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ptop\Downloads\"/>
    </mc:Choice>
  </mc:AlternateContent>
  <bookViews>
    <workbookView xWindow="0" yWindow="0" windowWidth="21600" windowHeight="9630" activeTab="4"/>
  </bookViews>
  <sheets>
    <sheet name="sales" sheetId="1" r:id="rId1"/>
    <sheet name="If_Functions" sheetId="2" r:id="rId2"/>
    <sheet name="Dataset" sheetId="3" r:id="rId3"/>
    <sheet name="sumif" sheetId="4" r:id="rId4"/>
    <sheet name="Sheet1" sheetId="5" r:id="rId5"/>
  </sheets>
  <definedNames>
    <definedName name="_xlnm._FilterDatabase" localSheetId="2" hidden="1">Dataset!$A$1:$O$4034</definedName>
    <definedName name="_xlnm._FilterDatabase" localSheetId="1" hidden="1">If_Functions!$A$1:$J$21</definedName>
  </definedNames>
  <calcPr calcId="162913"/>
</workbook>
</file>

<file path=xl/calcChain.xml><?xml version="1.0" encoding="utf-8"?>
<calcChain xmlns="http://schemas.openxmlformats.org/spreadsheetml/2006/main">
  <c r="W19" i="5" l="1"/>
  <c r="W18" i="5"/>
  <c r="W17" i="5"/>
  <c r="W16" i="5"/>
  <c r="W15" i="5"/>
  <c r="W14" i="5"/>
  <c r="V14" i="5"/>
  <c r="U14" i="5"/>
  <c r="W7" i="5"/>
  <c r="V7" i="5"/>
  <c r="U7" i="5"/>
  <c r="W6" i="5"/>
  <c r="V6" i="5"/>
  <c r="U6" i="5"/>
  <c r="W5" i="5"/>
  <c r="V5" i="5"/>
  <c r="U5" i="5"/>
  <c r="W4" i="5"/>
  <c r="V4" i="5"/>
  <c r="U4" i="5"/>
  <c r="W3" i="5"/>
  <c r="V3" i="5"/>
  <c r="U3" i="5"/>
  <c r="W2" i="5"/>
  <c r="V2" i="5"/>
  <c r="U2" i="5"/>
  <c r="B45" i="4" l="1"/>
  <c r="C45" i="4"/>
  <c r="D45" i="4"/>
  <c r="B46" i="4"/>
  <c r="C46" i="4"/>
  <c r="D46" i="4"/>
  <c r="B47" i="4"/>
  <c r="C47" i="4"/>
  <c r="D47" i="4"/>
  <c r="B48" i="4"/>
  <c r="C48" i="4"/>
  <c r="D48" i="4"/>
  <c r="B49" i="4"/>
  <c r="C49" i="4"/>
  <c r="D49" i="4"/>
  <c r="B50" i="4"/>
  <c r="C50" i="4"/>
  <c r="D50" i="4"/>
  <c r="B51" i="4"/>
  <c r="C51" i="4"/>
  <c r="D51" i="4"/>
  <c r="B52" i="4"/>
  <c r="C52" i="4"/>
  <c r="D52" i="4"/>
  <c r="B53" i="4"/>
  <c r="C53" i="4"/>
  <c r="D53" i="4"/>
  <c r="B54" i="4"/>
  <c r="C54" i="4"/>
  <c r="D54" i="4"/>
  <c r="B55" i="4"/>
  <c r="C55" i="4"/>
  <c r="D55" i="4"/>
  <c r="B56" i="4"/>
  <c r="C56" i="4"/>
  <c r="D56" i="4"/>
  <c r="B57" i="4"/>
  <c r="C57" i="4"/>
  <c r="D57" i="4"/>
  <c r="B58" i="4"/>
  <c r="C58" i="4"/>
  <c r="D58" i="4"/>
  <c r="B59" i="4"/>
  <c r="C59" i="4"/>
  <c r="D59" i="4"/>
  <c r="B60" i="4"/>
  <c r="C60" i="4"/>
  <c r="D60" i="4"/>
  <c r="B61" i="4"/>
  <c r="C61" i="4"/>
  <c r="D61" i="4"/>
  <c r="B62" i="4"/>
  <c r="C62" i="4"/>
  <c r="D62" i="4"/>
  <c r="B63" i="4"/>
  <c r="C63" i="4"/>
  <c r="D63" i="4"/>
  <c r="B64" i="4"/>
  <c r="C64" i="4"/>
  <c r="D64" i="4"/>
  <c r="B65" i="4"/>
  <c r="C65" i="4"/>
  <c r="D65" i="4"/>
  <c r="B66" i="4"/>
  <c r="C66" i="4"/>
  <c r="D66" i="4"/>
  <c r="B67" i="4"/>
  <c r="C67" i="4"/>
  <c r="D67" i="4"/>
  <c r="B68" i="4"/>
  <c r="C68" i="4"/>
  <c r="D68" i="4"/>
  <c r="B69" i="4"/>
  <c r="C69" i="4"/>
  <c r="D69" i="4"/>
  <c r="B70" i="4"/>
  <c r="C70" i="4"/>
  <c r="D70" i="4"/>
  <c r="B71" i="4"/>
  <c r="C71" i="4"/>
  <c r="D71" i="4"/>
  <c r="B72" i="4"/>
  <c r="C72" i="4"/>
  <c r="D72" i="4"/>
  <c r="B73" i="4"/>
  <c r="C73" i="4"/>
  <c r="D73" i="4"/>
  <c r="B74" i="4"/>
  <c r="C74" i="4"/>
  <c r="D74" i="4"/>
  <c r="B75" i="4"/>
  <c r="C75" i="4"/>
  <c r="D75" i="4"/>
  <c r="B76" i="4"/>
  <c r="C76" i="4"/>
  <c r="D76" i="4"/>
  <c r="B77" i="4"/>
  <c r="C77" i="4"/>
  <c r="D77" i="4"/>
  <c r="B78" i="4"/>
  <c r="C78" i="4"/>
  <c r="D78" i="4"/>
  <c r="B79" i="4"/>
  <c r="C79" i="4"/>
  <c r="D79" i="4"/>
  <c r="B80" i="4"/>
  <c r="C80" i="4"/>
  <c r="D80" i="4"/>
  <c r="B81" i="4"/>
  <c r="C81" i="4"/>
  <c r="D81" i="4"/>
  <c r="B82" i="4"/>
  <c r="C82" i="4"/>
  <c r="D82" i="4"/>
  <c r="B83" i="4"/>
  <c r="C83" i="4"/>
  <c r="D83" i="4"/>
  <c r="B84" i="4"/>
  <c r="C84" i="4"/>
  <c r="D84" i="4"/>
  <c r="B85" i="4"/>
  <c r="C85" i="4"/>
  <c r="D85" i="4"/>
  <c r="B86" i="4"/>
  <c r="C86" i="4"/>
  <c r="D86" i="4"/>
  <c r="B87" i="4"/>
  <c r="C87" i="4"/>
  <c r="D87" i="4"/>
  <c r="B88" i="4"/>
  <c r="C88" i="4"/>
  <c r="D88" i="4"/>
  <c r="B89" i="4"/>
  <c r="C89" i="4"/>
  <c r="D89" i="4"/>
  <c r="B90" i="4"/>
  <c r="C90" i="4"/>
  <c r="D90" i="4"/>
  <c r="B91" i="4"/>
  <c r="C91" i="4"/>
  <c r="D91" i="4"/>
  <c r="B92" i="4"/>
  <c r="C92" i="4"/>
  <c r="D92" i="4"/>
  <c r="B93" i="4"/>
  <c r="C93" i="4"/>
  <c r="D93" i="4"/>
  <c r="B94" i="4"/>
  <c r="C94" i="4"/>
  <c r="D94" i="4"/>
  <c r="B95" i="4"/>
  <c r="C95" i="4"/>
  <c r="D95" i="4"/>
  <c r="B96" i="4"/>
  <c r="C96" i="4"/>
  <c r="D96" i="4"/>
  <c r="B97" i="4"/>
  <c r="C97" i="4"/>
  <c r="D97" i="4"/>
  <c r="B98" i="4"/>
  <c r="C98" i="4"/>
  <c r="D98" i="4"/>
  <c r="B99" i="4"/>
  <c r="C99" i="4"/>
  <c r="D99" i="4"/>
  <c r="B100" i="4"/>
  <c r="C100" i="4"/>
  <c r="D100" i="4"/>
  <c r="B101" i="4"/>
  <c r="C101" i="4"/>
  <c r="D101" i="4"/>
  <c r="B102" i="4"/>
  <c r="C102" i="4"/>
  <c r="D102" i="4"/>
  <c r="B103" i="4"/>
  <c r="C103" i="4"/>
  <c r="D103" i="4"/>
  <c r="B104" i="4"/>
  <c r="C104" i="4"/>
  <c r="D104" i="4"/>
  <c r="B105" i="4"/>
  <c r="C105" i="4"/>
  <c r="D105" i="4"/>
  <c r="B106" i="4"/>
  <c r="C106" i="4"/>
  <c r="D106" i="4"/>
  <c r="B107" i="4"/>
  <c r="C107" i="4"/>
  <c r="D107" i="4"/>
  <c r="B108" i="4"/>
  <c r="C108" i="4"/>
  <c r="D108" i="4"/>
  <c r="B109" i="4"/>
  <c r="C109" i="4"/>
  <c r="D109" i="4"/>
  <c r="B110" i="4"/>
  <c r="C110" i="4"/>
  <c r="D110" i="4"/>
  <c r="B111" i="4"/>
  <c r="C111" i="4"/>
  <c r="D111" i="4"/>
  <c r="B112" i="4"/>
  <c r="C112" i="4"/>
  <c r="D112" i="4"/>
  <c r="B113" i="4"/>
  <c r="C113" i="4"/>
  <c r="D113" i="4"/>
  <c r="B114" i="4"/>
  <c r="C114" i="4"/>
  <c r="D114" i="4"/>
  <c r="B115" i="4"/>
  <c r="C115" i="4"/>
  <c r="D115" i="4"/>
  <c r="B116" i="4"/>
  <c r="C116" i="4"/>
  <c r="D116" i="4"/>
  <c r="B117" i="4"/>
  <c r="C117" i="4"/>
  <c r="D117" i="4"/>
  <c r="B118" i="4"/>
  <c r="C118" i="4"/>
  <c r="D118" i="4"/>
  <c r="B119" i="4"/>
  <c r="C119" i="4"/>
  <c r="D119" i="4"/>
  <c r="B120" i="4"/>
  <c r="C120" i="4"/>
  <c r="D120" i="4"/>
  <c r="B121" i="4"/>
  <c r="C121" i="4"/>
  <c r="D121" i="4"/>
  <c r="B122" i="4"/>
  <c r="C122" i="4"/>
  <c r="D122" i="4"/>
  <c r="B123" i="4"/>
  <c r="C123" i="4"/>
  <c r="D123" i="4"/>
  <c r="B124" i="4"/>
  <c r="C124" i="4"/>
  <c r="D124" i="4"/>
  <c r="B125" i="4"/>
  <c r="C125" i="4"/>
  <c r="D125" i="4"/>
  <c r="B126" i="4"/>
  <c r="C126" i="4"/>
  <c r="D126" i="4"/>
  <c r="B127" i="4"/>
  <c r="C127" i="4"/>
  <c r="D127" i="4"/>
  <c r="B128" i="4"/>
  <c r="C128" i="4"/>
  <c r="D128" i="4"/>
  <c r="B129" i="4"/>
  <c r="C129" i="4"/>
  <c r="D129" i="4"/>
  <c r="B130" i="4"/>
  <c r="C130" i="4"/>
  <c r="D130" i="4"/>
  <c r="B131" i="4"/>
  <c r="C131" i="4"/>
  <c r="D131" i="4"/>
  <c r="B132" i="4"/>
  <c r="C132" i="4"/>
  <c r="D132" i="4"/>
  <c r="B133" i="4"/>
  <c r="C133" i="4"/>
  <c r="D133" i="4"/>
  <c r="B134" i="4"/>
  <c r="C134" i="4"/>
  <c r="D134" i="4"/>
  <c r="B135" i="4"/>
  <c r="C135" i="4"/>
  <c r="D135" i="4"/>
  <c r="B136" i="4"/>
  <c r="C136" i="4"/>
  <c r="D136" i="4"/>
  <c r="B137" i="4"/>
  <c r="C137" i="4"/>
  <c r="D137" i="4"/>
  <c r="B138" i="4"/>
  <c r="C138" i="4"/>
  <c r="D138" i="4"/>
  <c r="B139" i="4"/>
  <c r="C139" i="4"/>
  <c r="D139" i="4"/>
  <c r="B140" i="4"/>
  <c r="C140" i="4"/>
  <c r="D140" i="4"/>
  <c r="B141" i="4"/>
  <c r="C141" i="4"/>
  <c r="D141" i="4"/>
  <c r="B142" i="4"/>
  <c r="C142" i="4"/>
  <c r="D142" i="4"/>
  <c r="B143" i="4"/>
  <c r="C143" i="4"/>
  <c r="D143" i="4"/>
  <c r="B144" i="4"/>
  <c r="C144" i="4"/>
  <c r="D144" i="4"/>
  <c r="B145" i="4"/>
  <c r="C145" i="4"/>
  <c r="D145" i="4"/>
  <c r="B146" i="4"/>
  <c r="C146" i="4"/>
  <c r="D146" i="4"/>
  <c r="B147" i="4"/>
  <c r="C147" i="4"/>
  <c r="D147" i="4"/>
  <c r="B148" i="4"/>
  <c r="C148" i="4"/>
  <c r="D148" i="4"/>
  <c r="B149" i="4"/>
  <c r="C149" i="4"/>
  <c r="D149" i="4"/>
  <c r="B150" i="4"/>
  <c r="C150" i="4"/>
  <c r="D150" i="4"/>
  <c r="B151" i="4"/>
  <c r="C151" i="4"/>
  <c r="D151" i="4"/>
  <c r="B152" i="4"/>
  <c r="C152" i="4"/>
  <c r="D152" i="4"/>
  <c r="B153" i="4"/>
  <c r="C153" i="4"/>
  <c r="D153" i="4"/>
  <c r="B154" i="4"/>
  <c r="C154" i="4"/>
  <c r="D154" i="4"/>
  <c r="B155" i="4"/>
  <c r="C155" i="4"/>
  <c r="D155" i="4"/>
  <c r="B156" i="4"/>
  <c r="C156" i="4"/>
  <c r="D156" i="4"/>
  <c r="B157" i="4"/>
  <c r="C157" i="4"/>
  <c r="D157" i="4"/>
  <c r="B158" i="4"/>
  <c r="C158" i="4"/>
  <c r="D158" i="4"/>
  <c r="B159" i="4"/>
  <c r="C159" i="4"/>
  <c r="D159" i="4"/>
  <c r="B160" i="4"/>
  <c r="C160" i="4"/>
  <c r="D160" i="4"/>
  <c r="B161" i="4"/>
  <c r="C161" i="4"/>
  <c r="D161" i="4"/>
  <c r="B162" i="4"/>
  <c r="C162" i="4"/>
  <c r="D162" i="4"/>
  <c r="B163" i="4"/>
  <c r="C163" i="4"/>
  <c r="D163" i="4"/>
  <c r="B164" i="4"/>
  <c r="C164" i="4"/>
  <c r="D164" i="4"/>
  <c r="B165" i="4"/>
  <c r="C165" i="4"/>
  <c r="D165" i="4"/>
  <c r="B166" i="4"/>
  <c r="C166" i="4"/>
  <c r="D166" i="4"/>
  <c r="B167" i="4"/>
  <c r="C167" i="4"/>
  <c r="D167" i="4"/>
  <c r="B168" i="4"/>
  <c r="C168" i="4"/>
  <c r="D168" i="4"/>
  <c r="B169" i="4"/>
  <c r="C169" i="4"/>
  <c r="D169" i="4"/>
  <c r="B170" i="4"/>
  <c r="C170" i="4"/>
  <c r="D170" i="4"/>
  <c r="B171" i="4"/>
  <c r="C171" i="4"/>
  <c r="D171" i="4"/>
  <c r="B172" i="4"/>
  <c r="C172" i="4"/>
  <c r="D172" i="4"/>
  <c r="B173" i="4"/>
  <c r="C173" i="4"/>
  <c r="D173" i="4"/>
  <c r="B174" i="4"/>
  <c r="C174" i="4"/>
  <c r="D174" i="4"/>
  <c r="B175" i="4"/>
  <c r="C175" i="4"/>
  <c r="D175" i="4"/>
  <c r="B176" i="4"/>
  <c r="C176" i="4"/>
  <c r="D176" i="4"/>
  <c r="B177" i="4"/>
  <c r="C177" i="4"/>
  <c r="D177" i="4"/>
  <c r="B178" i="4"/>
  <c r="C178" i="4"/>
  <c r="D178" i="4"/>
  <c r="B179" i="4"/>
  <c r="C179" i="4"/>
  <c r="D179" i="4"/>
  <c r="B180" i="4"/>
  <c r="C180" i="4"/>
  <c r="D180" i="4"/>
  <c r="B181" i="4"/>
  <c r="C181" i="4"/>
  <c r="D181" i="4"/>
  <c r="B182" i="4"/>
  <c r="C182" i="4"/>
  <c r="D182" i="4"/>
  <c r="B183" i="4"/>
  <c r="C183" i="4"/>
  <c r="D183" i="4"/>
  <c r="B184" i="4"/>
  <c r="C184" i="4"/>
  <c r="D184" i="4"/>
  <c r="B185" i="4"/>
  <c r="C185" i="4"/>
  <c r="D185" i="4"/>
  <c r="B186" i="4"/>
  <c r="C186" i="4"/>
  <c r="D186" i="4"/>
  <c r="B187" i="4"/>
  <c r="C187" i="4"/>
  <c r="D187" i="4"/>
  <c r="B188" i="4"/>
  <c r="C188" i="4"/>
  <c r="D188" i="4"/>
  <c r="B189" i="4"/>
  <c r="C189" i="4"/>
  <c r="D189" i="4"/>
  <c r="B190" i="4"/>
  <c r="C190" i="4"/>
  <c r="D190" i="4"/>
  <c r="B191" i="4"/>
  <c r="C191" i="4"/>
  <c r="D191" i="4"/>
  <c r="B192" i="4"/>
  <c r="C192" i="4"/>
  <c r="D192" i="4"/>
  <c r="B193" i="4"/>
  <c r="C193" i="4"/>
  <c r="D193" i="4"/>
  <c r="B194" i="4"/>
  <c r="C194" i="4"/>
  <c r="D194" i="4"/>
  <c r="B195" i="4"/>
  <c r="C195" i="4"/>
  <c r="D195" i="4"/>
  <c r="B196" i="4"/>
  <c r="C196" i="4"/>
  <c r="D196" i="4"/>
  <c r="B197" i="4"/>
  <c r="C197" i="4"/>
  <c r="D197" i="4"/>
  <c r="B198" i="4"/>
  <c r="C198" i="4"/>
  <c r="D198" i="4"/>
  <c r="B199" i="4"/>
  <c r="C199" i="4"/>
  <c r="D199" i="4"/>
  <c r="B200" i="4"/>
  <c r="C200" i="4"/>
  <c r="D200" i="4"/>
  <c r="B201" i="4"/>
  <c r="C201" i="4"/>
  <c r="D201" i="4"/>
  <c r="B202" i="4"/>
  <c r="C202" i="4"/>
  <c r="D202" i="4"/>
  <c r="B203" i="4"/>
  <c r="C203" i="4"/>
  <c r="D203" i="4"/>
  <c r="B204" i="4"/>
  <c r="C204" i="4"/>
  <c r="D204" i="4"/>
  <c r="B205" i="4"/>
  <c r="C205" i="4"/>
  <c r="D205" i="4"/>
  <c r="B206" i="4"/>
  <c r="C206" i="4"/>
  <c r="D206" i="4"/>
  <c r="B207" i="4"/>
  <c r="C207" i="4"/>
  <c r="D207" i="4"/>
  <c r="B208" i="4"/>
  <c r="C208" i="4"/>
  <c r="D208" i="4"/>
  <c r="B209" i="4"/>
  <c r="C209" i="4"/>
  <c r="D209" i="4"/>
  <c r="B210" i="4"/>
  <c r="C210" i="4"/>
  <c r="D210" i="4"/>
  <c r="B211" i="4"/>
  <c r="C211" i="4"/>
  <c r="D211" i="4"/>
  <c r="B212" i="4"/>
  <c r="C212" i="4"/>
  <c r="D212" i="4"/>
  <c r="B213" i="4"/>
  <c r="C213" i="4"/>
  <c r="D213" i="4"/>
  <c r="B214" i="4"/>
  <c r="C214" i="4"/>
  <c r="D214" i="4"/>
  <c r="B215" i="4"/>
  <c r="C215" i="4"/>
  <c r="D215" i="4"/>
  <c r="B216" i="4"/>
  <c r="C216" i="4"/>
  <c r="D216" i="4"/>
  <c r="B217" i="4"/>
  <c r="C217" i="4"/>
  <c r="D217" i="4"/>
  <c r="B218" i="4"/>
  <c r="C218" i="4"/>
  <c r="D218" i="4"/>
  <c r="B219" i="4"/>
  <c r="C219" i="4"/>
  <c r="D219" i="4"/>
  <c r="B220" i="4"/>
  <c r="C220" i="4"/>
  <c r="D220" i="4"/>
  <c r="B221" i="4"/>
  <c r="C221" i="4"/>
  <c r="D221" i="4"/>
  <c r="B222" i="4"/>
  <c r="C222" i="4"/>
  <c r="D222" i="4"/>
  <c r="B223" i="4"/>
  <c r="C223" i="4"/>
  <c r="D223" i="4"/>
  <c r="B224" i="4"/>
  <c r="C224" i="4"/>
  <c r="D224" i="4"/>
  <c r="B225" i="4"/>
  <c r="C225" i="4"/>
  <c r="D225" i="4"/>
  <c r="B226" i="4"/>
  <c r="C226" i="4"/>
  <c r="D226" i="4"/>
  <c r="B227" i="4"/>
  <c r="C227" i="4"/>
  <c r="D227" i="4"/>
  <c r="B228" i="4"/>
  <c r="C228" i="4"/>
  <c r="D228" i="4"/>
  <c r="B229" i="4"/>
  <c r="C229" i="4"/>
  <c r="D229" i="4"/>
  <c r="B230" i="4"/>
  <c r="C230" i="4"/>
  <c r="D230" i="4"/>
  <c r="B231" i="4"/>
  <c r="C231" i="4"/>
  <c r="D231" i="4"/>
  <c r="B232" i="4"/>
  <c r="C232" i="4"/>
  <c r="D232" i="4"/>
  <c r="B233" i="4"/>
  <c r="C233" i="4"/>
  <c r="D233" i="4"/>
  <c r="B234" i="4"/>
  <c r="C234" i="4"/>
  <c r="D234" i="4"/>
  <c r="B235" i="4"/>
  <c r="C235" i="4"/>
  <c r="D235" i="4"/>
  <c r="B236" i="4"/>
  <c r="C236" i="4"/>
  <c r="D236" i="4"/>
  <c r="B237" i="4"/>
  <c r="C237" i="4"/>
  <c r="D237" i="4"/>
  <c r="B238" i="4"/>
  <c r="C238" i="4"/>
  <c r="D238" i="4"/>
  <c r="B239" i="4"/>
  <c r="C239" i="4"/>
  <c r="D239" i="4"/>
  <c r="B240" i="4"/>
  <c r="C240" i="4"/>
  <c r="D240" i="4"/>
  <c r="B241" i="4"/>
  <c r="C241" i="4"/>
  <c r="D241" i="4"/>
  <c r="B242" i="4"/>
  <c r="C242" i="4"/>
  <c r="D242" i="4"/>
  <c r="B243" i="4"/>
  <c r="C243" i="4"/>
  <c r="D243" i="4"/>
  <c r="B244" i="4"/>
  <c r="C244" i="4"/>
  <c r="D244" i="4"/>
  <c r="B245" i="4"/>
  <c r="C245" i="4"/>
  <c r="D245" i="4"/>
  <c r="B246" i="4"/>
  <c r="C246" i="4"/>
  <c r="D246" i="4"/>
  <c r="B247" i="4"/>
  <c r="C247" i="4"/>
  <c r="D247" i="4"/>
  <c r="B248" i="4"/>
  <c r="C248" i="4"/>
  <c r="D248" i="4"/>
  <c r="B249" i="4"/>
  <c r="C249" i="4"/>
  <c r="D249" i="4"/>
  <c r="B250" i="4"/>
  <c r="C250" i="4"/>
  <c r="D250" i="4"/>
  <c r="B251" i="4"/>
  <c r="C251" i="4"/>
  <c r="D251" i="4"/>
  <c r="B252" i="4"/>
  <c r="C252" i="4"/>
  <c r="D252" i="4"/>
  <c r="B253" i="4"/>
  <c r="C253" i="4"/>
  <c r="D253" i="4"/>
  <c r="B254" i="4"/>
  <c r="C254" i="4"/>
  <c r="D254" i="4"/>
  <c r="B255" i="4"/>
  <c r="C255" i="4"/>
  <c r="D255" i="4"/>
  <c r="B256" i="4"/>
  <c r="C256" i="4"/>
  <c r="D256" i="4"/>
  <c r="B257" i="4"/>
  <c r="C257" i="4"/>
  <c r="D257" i="4"/>
  <c r="B258" i="4"/>
  <c r="C258" i="4"/>
  <c r="D258" i="4"/>
  <c r="B259" i="4"/>
  <c r="C259" i="4"/>
  <c r="D259" i="4"/>
  <c r="B260" i="4"/>
  <c r="C260" i="4"/>
  <c r="D260" i="4"/>
  <c r="B261" i="4"/>
  <c r="C261" i="4"/>
  <c r="D261" i="4"/>
  <c r="B262" i="4"/>
  <c r="C262" i="4"/>
  <c r="D262" i="4"/>
  <c r="B263" i="4"/>
  <c r="C263" i="4"/>
  <c r="D263" i="4"/>
  <c r="B264" i="4"/>
  <c r="C264" i="4"/>
  <c r="D264" i="4"/>
  <c r="B265" i="4"/>
  <c r="C265" i="4"/>
  <c r="D265" i="4"/>
  <c r="B266" i="4"/>
  <c r="C266" i="4"/>
  <c r="D266" i="4"/>
  <c r="B267" i="4"/>
  <c r="C267" i="4"/>
  <c r="D267" i="4"/>
  <c r="B268" i="4"/>
  <c r="C268" i="4"/>
  <c r="D268" i="4"/>
  <c r="B269" i="4"/>
  <c r="C269" i="4"/>
  <c r="D269" i="4"/>
  <c r="B270" i="4"/>
  <c r="C270" i="4"/>
  <c r="D270" i="4"/>
  <c r="B271" i="4"/>
  <c r="C271" i="4"/>
  <c r="D271" i="4"/>
  <c r="B272" i="4"/>
  <c r="C272" i="4"/>
  <c r="D272" i="4"/>
  <c r="B273" i="4"/>
  <c r="C273" i="4"/>
  <c r="D273" i="4"/>
  <c r="B274" i="4"/>
  <c r="C274" i="4"/>
  <c r="D274" i="4"/>
  <c r="B275" i="4"/>
  <c r="C275" i="4"/>
  <c r="D275" i="4"/>
  <c r="B276" i="4"/>
  <c r="C276" i="4"/>
  <c r="D276" i="4"/>
  <c r="B277" i="4"/>
  <c r="C277" i="4"/>
  <c r="D277" i="4"/>
  <c r="B278" i="4"/>
  <c r="C278" i="4"/>
  <c r="D278" i="4"/>
  <c r="B279" i="4"/>
  <c r="C279" i="4"/>
  <c r="D279" i="4"/>
  <c r="B280" i="4"/>
  <c r="C280" i="4"/>
  <c r="D280" i="4"/>
  <c r="B281" i="4"/>
  <c r="C281" i="4"/>
  <c r="D281" i="4"/>
  <c r="B282" i="4"/>
  <c r="C282" i="4"/>
  <c r="D282" i="4"/>
  <c r="B283" i="4"/>
  <c r="C283" i="4"/>
  <c r="D283" i="4"/>
  <c r="B284" i="4"/>
  <c r="C284" i="4"/>
  <c r="D284" i="4"/>
  <c r="B285" i="4"/>
  <c r="C285" i="4"/>
  <c r="D285" i="4"/>
  <c r="B286" i="4"/>
  <c r="C286" i="4"/>
  <c r="D286" i="4"/>
  <c r="B287" i="4"/>
  <c r="C287" i="4"/>
  <c r="D287" i="4"/>
  <c r="B288" i="4"/>
  <c r="C288" i="4"/>
  <c r="D288" i="4"/>
  <c r="B289" i="4"/>
  <c r="C289" i="4"/>
  <c r="D289" i="4"/>
  <c r="B290" i="4"/>
  <c r="C290" i="4"/>
  <c r="D290" i="4"/>
  <c r="B291" i="4"/>
  <c r="C291" i="4"/>
  <c r="D291" i="4"/>
  <c r="B292" i="4"/>
  <c r="C292" i="4"/>
  <c r="D292" i="4"/>
  <c r="B293" i="4"/>
  <c r="C293" i="4"/>
  <c r="D293" i="4"/>
  <c r="B294" i="4"/>
  <c r="C294" i="4"/>
  <c r="D294" i="4"/>
  <c r="B295" i="4"/>
  <c r="C295" i="4"/>
  <c r="D295" i="4"/>
  <c r="B296" i="4"/>
  <c r="C296" i="4"/>
  <c r="D296" i="4"/>
  <c r="B297" i="4"/>
  <c r="C297" i="4"/>
  <c r="D297" i="4"/>
  <c r="B298" i="4"/>
  <c r="C298" i="4"/>
  <c r="D298" i="4"/>
  <c r="B299" i="4"/>
  <c r="C299" i="4"/>
  <c r="D299" i="4"/>
  <c r="B300" i="4"/>
  <c r="C300" i="4"/>
  <c r="D300" i="4"/>
  <c r="B301" i="4"/>
  <c r="C301" i="4"/>
  <c r="D301" i="4"/>
  <c r="B302" i="4"/>
  <c r="C302" i="4"/>
  <c r="D302" i="4"/>
  <c r="B303" i="4"/>
  <c r="C303" i="4"/>
  <c r="D303" i="4"/>
  <c r="B304" i="4"/>
  <c r="C304" i="4"/>
  <c r="D304" i="4"/>
  <c r="B305" i="4"/>
  <c r="C305" i="4"/>
  <c r="D305" i="4"/>
  <c r="B306" i="4"/>
  <c r="C306" i="4"/>
  <c r="D306" i="4"/>
  <c r="B307" i="4"/>
  <c r="C307" i="4"/>
  <c r="D307" i="4"/>
  <c r="B308" i="4"/>
  <c r="C308" i="4"/>
  <c r="D308" i="4"/>
  <c r="B309" i="4"/>
  <c r="C309" i="4"/>
  <c r="D309" i="4"/>
  <c r="B310" i="4"/>
  <c r="C310" i="4"/>
  <c r="D310" i="4"/>
  <c r="B311" i="4"/>
  <c r="C311" i="4"/>
  <c r="D311" i="4"/>
  <c r="B312" i="4"/>
  <c r="C312" i="4"/>
  <c r="D312" i="4"/>
  <c r="B313" i="4"/>
  <c r="C313" i="4"/>
  <c r="D313" i="4"/>
  <c r="B314" i="4"/>
  <c r="C314" i="4"/>
  <c r="D314" i="4"/>
  <c r="B315" i="4"/>
  <c r="C315" i="4"/>
  <c r="D315" i="4"/>
  <c r="B316" i="4"/>
  <c r="C316" i="4"/>
  <c r="D316" i="4"/>
  <c r="B317" i="4"/>
  <c r="C317" i="4"/>
  <c r="D317" i="4"/>
  <c r="B318" i="4"/>
  <c r="C318" i="4"/>
  <c r="D318" i="4"/>
  <c r="B319" i="4"/>
  <c r="C319" i="4"/>
  <c r="D319" i="4"/>
  <c r="B320" i="4"/>
  <c r="C320" i="4"/>
  <c r="D320" i="4"/>
  <c r="B321" i="4"/>
  <c r="C321" i="4"/>
  <c r="D321" i="4"/>
  <c r="B322" i="4"/>
  <c r="C322" i="4"/>
  <c r="D322" i="4"/>
  <c r="B323" i="4"/>
  <c r="C323" i="4"/>
  <c r="D323" i="4"/>
  <c r="B324" i="4"/>
  <c r="C324" i="4"/>
  <c r="D324" i="4"/>
  <c r="B325" i="4"/>
  <c r="C325" i="4"/>
  <c r="D325" i="4"/>
  <c r="B326" i="4"/>
  <c r="C326" i="4"/>
  <c r="D326" i="4"/>
  <c r="B327" i="4"/>
  <c r="C327" i="4"/>
  <c r="D327" i="4"/>
  <c r="B328" i="4"/>
  <c r="C328" i="4"/>
  <c r="D328" i="4"/>
  <c r="B329" i="4"/>
  <c r="C329" i="4"/>
  <c r="D329" i="4"/>
  <c r="B330" i="4"/>
  <c r="C330" i="4"/>
  <c r="D330" i="4"/>
  <c r="B331" i="4"/>
  <c r="C331" i="4"/>
  <c r="D331" i="4"/>
  <c r="B332" i="4"/>
  <c r="C332" i="4"/>
  <c r="D332" i="4"/>
  <c r="B333" i="4"/>
  <c r="C333" i="4"/>
  <c r="D333" i="4"/>
  <c r="B334" i="4"/>
  <c r="C334" i="4"/>
  <c r="D334" i="4"/>
  <c r="B335" i="4"/>
  <c r="C335" i="4"/>
  <c r="D335" i="4"/>
  <c r="B336" i="4"/>
  <c r="C336" i="4"/>
  <c r="D336" i="4"/>
  <c r="B337" i="4"/>
  <c r="C337" i="4"/>
  <c r="D337" i="4"/>
  <c r="B338" i="4"/>
  <c r="C338" i="4"/>
  <c r="D338" i="4"/>
  <c r="B339" i="4"/>
  <c r="C339" i="4"/>
  <c r="D339" i="4"/>
  <c r="B340" i="4"/>
  <c r="C340" i="4"/>
  <c r="D340" i="4"/>
  <c r="B341" i="4"/>
  <c r="C341" i="4"/>
  <c r="D341" i="4"/>
  <c r="B342" i="4"/>
  <c r="C342" i="4"/>
  <c r="D342" i="4"/>
  <c r="B343" i="4"/>
  <c r="C343" i="4"/>
  <c r="D343" i="4"/>
  <c r="B344" i="4"/>
  <c r="C344" i="4"/>
  <c r="D344" i="4"/>
  <c r="B345" i="4"/>
  <c r="C345" i="4"/>
  <c r="D345" i="4"/>
  <c r="B346" i="4"/>
  <c r="C346" i="4"/>
  <c r="D346" i="4"/>
  <c r="B347" i="4"/>
  <c r="C347" i="4"/>
  <c r="D347" i="4"/>
  <c r="B348" i="4"/>
  <c r="C348" i="4"/>
  <c r="D348" i="4"/>
  <c r="B349" i="4"/>
  <c r="C349" i="4"/>
  <c r="D349" i="4"/>
  <c r="B350" i="4"/>
  <c r="C350" i="4"/>
  <c r="D350" i="4"/>
  <c r="B351" i="4"/>
  <c r="C351" i="4"/>
  <c r="D351" i="4"/>
  <c r="B352" i="4"/>
  <c r="C352" i="4"/>
  <c r="D352" i="4"/>
  <c r="B353" i="4"/>
  <c r="C353" i="4"/>
  <c r="D353" i="4"/>
  <c r="B354" i="4"/>
  <c r="C354" i="4"/>
  <c r="D354" i="4"/>
  <c r="B355" i="4"/>
  <c r="C355" i="4"/>
  <c r="D355" i="4"/>
  <c r="B356" i="4"/>
  <c r="C356" i="4"/>
  <c r="D356" i="4"/>
  <c r="B357" i="4"/>
  <c r="C357" i="4"/>
  <c r="D357" i="4"/>
  <c r="B358" i="4"/>
  <c r="C358" i="4"/>
  <c r="D358" i="4"/>
  <c r="B359" i="4"/>
  <c r="C359" i="4"/>
  <c r="D359" i="4"/>
  <c r="B360" i="4"/>
  <c r="C360" i="4"/>
  <c r="D360" i="4"/>
  <c r="B361" i="4"/>
  <c r="C361" i="4"/>
  <c r="D361" i="4"/>
  <c r="B362" i="4"/>
  <c r="C362" i="4"/>
  <c r="D362" i="4"/>
  <c r="B363" i="4"/>
  <c r="C363" i="4"/>
  <c r="D363" i="4"/>
  <c r="B364" i="4"/>
  <c r="C364" i="4"/>
  <c r="D364" i="4"/>
  <c r="B365" i="4"/>
  <c r="C365" i="4"/>
  <c r="D365" i="4"/>
  <c r="B366" i="4"/>
  <c r="C366" i="4"/>
  <c r="D366" i="4"/>
  <c r="B367" i="4"/>
  <c r="C367" i="4"/>
  <c r="D367" i="4"/>
  <c r="B368" i="4"/>
  <c r="C368" i="4"/>
  <c r="D368" i="4"/>
  <c r="B369" i="4"/>
  <c r="C369" i="4"/>
  <c r="D369" i="4"/>
  <c r="B370" i="4"/>
  <c r="C370" i="4"/>
  <c r="D370" i="4"/>
  <c r="B371" i="4"/>
  <c r="C371" i="4"/>
  <c r="D371" i="4"/>
  <c r="B372" i="4"/>
  <c r="C372" i="4"/>
  <c r="D372" i="4"/>
  <c r="B373" i="4"/>
  <c r="C373" i="4"/>
  <c r="D373" i="4"/>
  <c r="B374" i="4"/>
  <c r="C374" i="4"/>
  <c r="D374" i="4"/>
  <c r="B375" i="4"/>
  <c r="C375" i="4"/>
  <c r="D375" i="4"/>
  <c r="B376" i="4"/>
  <c r="C376" i="4"/>
  <c r="D376" i="4"/>
  <c r="B377" i="4"/>
  <c r="C377" i="4"/>
  <c r="D377" i="4"/>
  <c r="B378" i="4"/>
  <c r="C378" i="4"/>
  <c r="D378" i="4"/>
  <c r="B379" i="4"/>
  <c r="C379" i="4"/>
  <c r="D379" i="4"/>
  <c r="B380" i="4"/>
  <c r="C380" i="4"/>
  <c r="D380" i="4"/>
  <c r="B381" i="4"/>
  <c r="C381" i="4"/>
  <c r="D381" i="4"/>
  <c r="B382" i="4"/>
  <c r="C382" i="4"/>
  <c r="D382" i="4"/>
  <c r="B383" i="4"/>
  <c r="C383" i="4"/>
  <c r="D383" i="4"/>
  <c r="B384" i="4"/>
  <c r="C384" i="4"/>
  <c r="D384" i="4"/>
  <c r="B385" i="4"/>
  <c r="C385" i="4"/>
  <c r="D385" i="4"/>
  <c r="B386" i="4"/>
  <c r="C386" i="4"/>
  <c r="D386" i="4"/>
  <c r="B387" i="4"/>
  <c r="C387" i="4"/>
  <c r="D387" i="4"/>
  <c r="B388" i="4"/>
  <c r="C388" i="4"/>
  <c r="D388" i="4"/>
  <c r="B389" i="4"/>
  <c r="C389" i="4"/>
  <c r="D389" i="4"/>
  <c r="B390" i="4"/>
  <c r="C390" i="4"/>
  <c r="D390" i="4"/>
  <c r="B391" i="4"/>
  <c r="C391" i="4"/>
  <c r="D391" i="4"/>
  <c r="B392" i="4"/>
  <c r="C392" i="4"/>
  <c r="D392" i="4"/>
  <c r="B393" i="4"/>
  <c r="C393" i="4"/>
  <c r="D393" i="4"/>
  <c r="B394" i="4"/>
  <c r="C394" i="4"/>
  <c r="D394" i="4"/>
  <c r="B395" i="4"/>
  <c r="C395" i="4"/>
  <c r="D395" i="4"/>
  <c r="B396" i="4"/>
  <c r="C396" i="4"/>
  <c r="D396" i="4"/>
  <c r="B397" i="4"/>
  <c r="C397" i="4"/>
  <c r="D397" i="4"/>
  <c r="B398" i="4"/>
  <c r="C398" i="4"/>
  <c r="D398" i="4"/>
  <c r="B399" i="4"/>
  <c r="C399" i="4"/>
  <c r="D399" i="4"/>
  <c r="B400" i="4"/>
  <c r="C400" i="4"/>
  <c r="D400" i="4"/>
  <c r="B401" i="4"/>
  <c r="C401" i="4"/>
  <c r="D401" i="4"/>
  <c r="B402" i="4"/>
  <c r="C402" i="4"/>
  <c r="D402" i="4"/>
  <c r="B403" i="4"/>
  <c r="C403" i="4"/>
  <c r="D403" i="4"/>
  <c r="B404" i="4"/>
  <c r="C404" i="4"/>
  <c r="D404" i="4"/>
  <c r="B405" i="4"/>
  <c r="C405" i="4"/>
  <c r="D405" i="4"/>
  <c r="B406" i="4"/>
  <c r="C406" i="4"/>
  <c r="D406" i="4"/>
  <c r="B407" i="4"/>
  <c r="C407" i="4"/>
  <c r="D407" i="4"/>
  <c r="B408" i="4"/>
  <c r="C408" i="4"/>
  <c r="D408" i="4"/>
  <c r="B409" i="4"/>
  <c r="C409" i="4"/>
  <c r="D409" i="4"/>
  <c r="B410" i="4"/>
  <c r="C410" i="4"/>
  <c r="D410" i="4"/>
  <c r="B411" i="4"/>
  <c r="C411" i="4"/>
  <c r="D411" i="4"/>
  <c r="B412" i="4"/>
  <c r="C412" i="4"/>
  <c r="D412" i="4"/>
  <c r="B413" i="4"/>
  <c r="C413" i="4"/>
  <c r="D413" i="4"/>
  <c r="B414" i="4"/>
  <c r="C414" i="4"/>
  <c r="D414" i="4"/>
  <c r="B415" i="4"/>
  <c r="C415" i="4"/>
  <c r="D415" i="4"/>
  <c r="B416" i="4"/>
  <c r="C416" i="4"/>
  <c r="D416" i="4"/>
  <c r="B417" i="4"/>
  <c r="C417" i="4"/>
  <c r="D417" i="4"/>
  <c r="B418" i="4"/>
  <c r="C418" i="4"/>
  <c r="D418" i="4"/>
  <c r="B419" i="4"/>
  <c r="C419" i="4"/>
  <c r="D419" i="4"/>
  <c r="B420" i="4"/>
  <c r="C420" i="4"/>
  <c r="D420" i="4"/>
  <c r="B421" i="4"/>
  <c r="C421" i="4"/>
  <c r="D421" i="4"/>
  <c r="B422" i="4"/>
  <c r="C422" i="4"/>
  <c r="D422" i="4"/>
  <c r="B423" i="4"/>
  <c r="C423" i="4"/>
  <c r="D423" i="4"/>
  <c r="B424" i="4"/>
  <c r="C424" i="4"/>
  <c r="D424" i="4"/>
  <c r="B425" i="4"/>
  <c r="C425" i="4"/>
  <c r="D425" i="4"/>
  <c r="B426" i="4"/>
  <c r="C426" i="4"/>
  <c r="D426" i="4"/>
  <c r="B427" i="4"/>
  <c r="C427" i="4"/>
  <c r="D427" i="4"/>
  <c r="B428" i="4"/>
  <c r="C428" i="4"/>
  <c r="D428" i="4"/>
  <c r="B429" i="4"/>
  <c r="C429" i="4"/>
  <c r="D429" i="4"/>
  <c r="B430" i="4"/>
  <c r="C430" i="4"/>
  <c r="D430" i="4"/>
  <c r="B431" i="4"/>
  <c r="C431" i="4"/>
  <c r="D431" i="4"/>
  <c r="B432" i="4"/>
  <c r="C432" i="4"/>
  <c r="D432" i="4"/>
  <c r="B433" i="4"/>
  <c r="C433" i="4"/>
  <c r="D433" i="4"/>
  <c r="B434" i="4"/>
  <c r="C434" i="4"/>
  <c r="D434" i="4"/>
  <c r="B435" i="4"/>
  <c r="C435" i="4"/>
  <c r="D435" i="4"/>
  <c r="B436" i="4"/>
  <c r="C436" i="4"/>
  <c r="D436" i="4"/>
  <c r="B437" i="4"/>
  <c r="C437" i="4"/>
  <c r="D437" i="4"/>
  <c r="B438" i="4"/>
  <c r="C438" i="4"/>
  <c r="D438" i="4"/>
  <c r="B439" i="4"/>
  <c r="C439" i="4"/>
  <c r="D439" i="4"/>
  <c r="B440" i="4"/>
  <c r="C440" i="4"/>
  <c r="D440" i="4"/>
  <c r="B441" i="4"/>
  <c r="C441" i="4"/>
  <c r="D441" i="4"/>
  <c r="B442" i="4"/>
  <c r="C442" i="4"/>
  <c r="D442" i="4"/>
  <c r="B443" i="4"/>
  <c r="C443" i="4"/>
  <c r="D443" i="4"/>
  <c r="B444" i="4"/>
  <c r="C444" i="4"/>
  <c r="D444" i="4"/>
  <c r="B445" i="4"/>
  <c r="C445" i="4"/>
  <c r="D445" i="4"/>
  <c r="B446" i="4"/>
  <c r="C446" i="4"/>
  <c r="D446" i="4"/>
  <c r="B447" i="4"/>
  <c r="C447" i="4"/>
  <c r="D447" i="4"/>
  <c r="B448" i="4"/>
  <c r="C448" i="4"/>
  <c r="D448" i="4"/>
  <c r="B449" i="4"/>
  <c r="C449" i="4"/>
  <c r="D449" i="4"/>
  <c r="B450" i="4"/>
  <c r="C450" i="4"/>
  <c r="D450" i="4"/>
  <c r="B451" i="4"/>
  <c r="C451" i="4"/>
  <c r="D451" i="4"/>
  <c r="B452" i="4"/>
  <c r="C452" i="4"/>
  <c r="D452" i="4"/>
  <c r="B453" i="4"/>
  <c r="C453" i="4"/>
  <c r="D453" i="4"/>
  <c r="B454" i="4"/>
  <c r="C454" i="4"/>
  <c r="D454" i="4"/>
  <c r="B455" i="4"/>
  <c r="C455" i="4"/>
  <c r="D455" i="4"/>
  <c r="B456" i="4"/>
  <c r="C456" i="4"/>
  <c r="D456" i="4"/>
  <c r="B457" i="4"/>
  <c r="C457" i="4"/>
  <c r="D457" i="4"/>
  <c r="B458" i="4"/>
  <c r="C458" i="4"/>
  <c r="D458" i="4"/>
  <c r="B459" i="4"/>
  <c r="C459" i="4"/>
  <c r="D459" i="4"/>
  <c r="B460" i="4"/>
  <c r="C460" i="4"/>
  <c r="D460" i="4"/>
  <c r="B461" i="4"/>
  <c r="C461" i="4"/>
  <c r="D461" i="4"/>
  <c r="B462" i="4"/>
  <c r="C462" i="4"/>
  <c r="D462" i="4"/>
  <c r="B463" i="4"/>
  <c r="C463" i="4"/>
  <c r="D463" i="4"/>
  <c r="B464" i="4"/>
  <c r="C464" i="4"/>
  <c r="D464" i="4"/>
  <c r="B465" i="4"/>
  <c r="C465" i="4"/>
  <c r="D465" i="4"/>
  <c r="B466" i="4"/>
  <c r="C466" i="4"/>
  <c r="D466" i="4"/>
  <c r="B467" i="4"/>
  <c r="C467" i="4"/>
  <c r="D467" i="4"/>
  <c r="B468" i="4"/>
  <c r="C468" i="4"/>
  <c r="D468" i="4"/>
  <c r="B469" i="4"/>
  <c r="C469" i="4"/>
  <c r="D469" i="4"/>
  <c r="B470" i="4"/>
  <c r="C470" i="4"/>
  <c r="D470" i="4"/>
  <c r="B471" i="4"/>
  <c r="C471" i="4"/>
  <c r="D471" i="4"/>
  <c r="B472" i="4"/>
  <c r="C472" i="4"/>
  <c r="D472" i="4"/>
  <c r="B473" i="4"/>
  <c r="C473" i="4"/>
  <c r="D473" i="4"/>
  <c r="B474" i="4"/>
  <c r="C474" i="4"/>
  <c r="D474" i="4"/>
  <c r="B475" i="4"/>
  <c r="C475" i="4"/>
  <c r="D475" i="4"/>
  <c r="B476" i="4"/>
  <c r="C476" i="4"/>
  <c r="D476" i="4"/>
  <c r="B477" i="4"/>
  <c r="C477" i="4"/>
  <c r="D477" i="4"/>
  <c r="B478" i="4"/>
  <c r="C478" i="4"/>
  <c r="D478" i="4"/>
  <c r="B479" i="4"/>
  <c r="C479" i="4"/>
  <c r="D479" i="4"/>
  <c r="B480" i="4"/>
  <c r="C480" i="4"/>
  <c r="D480" i="4"/>
  <c r="B481" i="4"/>
  <c r="C481" i="4"/>
  <c r="D481" i="4"/>
  <c r="B482" i="4"/>
  <c r="C482" i="4"/>
  <c r="D482" i="4"/>
  <c r="B483" i="4"/>
  <c r="C483" i="4"/>
  <c r="D483" i="4"/>
  <c r="B484" i="4"/>
  <c r="C484" i="4"/>
  <c r="D484" i="4"/>
  <c r="B485" i="4"/>
  <c r="C485" i="4"/>
  <c r="D485" i="4"/>
  <c r="B486" i="4"/>
  <c r="C486" i="4"/>
  <c r="D486" i="4"/>
  <c r="B487" i="4"/>
  <c r="C487" i="4"/>
  <c r="D487" i="4"/>
  <c r="B488" i="4"/>
  <c r="C488" i="4"/>
  <c r="D488" i="4"/>
  <c r="B489" i="4"/>
  <c r="C489" i="4"/>
  <c r="D489" i="4"/>
  <c r="B490" i="4"/>
  <c r="C490" i="4"/>
  <c r="D490" i="4"/>
  <c r="B491" i="4"/>
  <c r="C491" i="4"/>
  <c r="D491" i="4"/>
  <c r="B492" i="4"/>
  <c r="C492" i="4"/>
  <c r="D492" i="4"/>
  <c r="B493" i="4"/>
  <c r="C493" i="4"/>
  <c r="D493" i="4"/>
  <c r="B494" i="4"/>
  <c r="C494" i="4"/>
  <c r="D494" i="4"/>
  <c r="B495" i="4"/>
  <c r="C495" i="4"/>
  <c r="D495" i="4"/>
  <c r="B496" i="4"/>
  <c r="C496" i="4"/>
  <c r="D496" i="4"/>
  <c r="B497" i="4"/>
  <c r="C497" i="4"/>
  <c r="D497" i="4"/>
  <c r="B498" i="4"/>
  <c r="C498" i="4"/>
  <c r="D498" i="4"/>
  <c r="B499" i="4"/>
  <c r="C499" i="4"/>
  <c r="D499" i="4"/>
  <c r="B500" i="4"/>
  <c r="C500" i="4"/>
  <c r="D500" i="4"/>
  <c r="B501" i="4"/>
  <c r="C501" i="4"/>
  <c r="D501" i="4"/>
  <c r="B502" i="4"/>
  <c r="C502" i="4"/>
  <c r="D502" i="4"/>
  <c r="B503" i="4"/>
  <c r="C503" i="4"/>
  <c r="D503" i="4"/>
  <c r="B504" i="4"/>
  <c r="C504" i="4"/>
  <c r="D504" i="4"/>
  <c r="B505" i="4"/>
  <c r="C505" i="4"/>
  <c r="D505" i="4"/>
  <c r="B506" i="4"/>
  <c r="C506" i="4"/>
  <c r="D506" i="4"/>
  <c r="B507" i="4"/>
  <c r="C507" i="4"/>
  <c r="D507" i="4"/>
  <c r="B508" i="4"/>
  <c r="C508" i="4"/>
  <c r="D508" i="4"/>
  <c r="B509" i="4"/>
  <c r="C509" i="4"/>
  <c r="D509" i="4"/>
  <c r="B510" i="4"/>
  <c r="C510" i="4"/>
  <c r="D510" i="4"/>
  <c r="B511" i="4"/>
  <c r="C511" i="4"/>
  <c r="D511" i="4"/>
  <c r="B512" i="4"/>
  <c r="C512" i="4"/>
  <c r="D512" i="4"/>
  <c r="B513" i="4"/>
  <c r="C513" i="4"/>
  <c r="D513" i="4"/>
  <c r="B514" i="4"/>
  <c r="C514" i="4"/>
  <c r="D514" i="4"/>
  <c r="B515" i="4"/>
  <c r="C515" i="4"/>
  <c r="D515" i="4"/>
  <c r="B516" i="4"/>
  <c r="C516" i="4"/>
  <c r="D516" i="4"/>
  <c r="B517" i="4"/>
  <c r="C517" i="4"/>
  <c r="D517" i="4"/>
  <c r="B518" i="4"/>
  <c r="C518" i="4"/>
  <c r="D518" i="4"/>
  <c r="B519" i="4"/>
  <c r="C519" i="4"/>
  <c r="D519" i="4"/>
  <c r="B520" i="4"/>
  <c r="C520" i="4"/>
  <c r="D520" i="4"/>
  <c r="B521" i="4"/>
  <c r="C521" i="4"/>
  <c r="D521" i="4"/>
  <c r="B522" i="4"/>
  <c r="C522" i="4"/>
  <c r="D522" i="4"/>
  <c r="B523" i="4"/>
  <c r="C523" i="4"/>
  <c r="D523" i="4"/>
  <c r="B524" i="4"/>
  <c r="C524" i="4"/>
  <c r="D524" i="4"/>
  <c r="B525" i="4"/>
  <c r="C525" i="4"/>
  <c r="D525" i="4"/>
  <c r="B526" i="4"/>
  <c r="C526" i="4"/>
  <c r="D526" i="4"/>
  <c r="B527" i="4"/>
  <c r="C527" i="4"/>
  <c r="D527" i="4"/>
  <c r="B528" i="4"/>
  <c r="C528" i="4"/>
  <c r="D528" i="4"/>
  <c r="B529" i="4"/>
  <c r="C529" i="4"/>
  <c r="D529" i="4"/>
  <c r="B530" i="4"/>
  <c r="C530" i="4"/>
  <c r="D530" i="4"/>
  <c r="B531" i="4"/>
  <c r="C531" i="4"/>
  <c r="D531" i="4"/>
  <c r="B532" i="4"/>
  <c r="C532" i="4"/>
  <c r="D532" i="4"/>
  <c r="B533" i="4"/>
  <c r="C533" i="4"/>
  <c r="D533" i="4"/>
  <c r="B534" i="4"/>
  <c r="C534" i="4"/>
  <c r="D534" i="4"/>
  <c r="B535" i="4"/>
  <c r="C535" i="4"/>
  <c r="D535" i="4"/>
  <c r="B536" i="4"/>
  <c r="C536" i="4"/>
  <c r="D536" i="4"/>
  <c r="B537" i="4"/>
  <c r="C537" i="4"/>
  <c r="D537" i="4"/>
  <c r="B538" i="4"/>
  <c r="C538" i="4"/>
  <c r="D538" i="4"/>
  <c r="B539" i="4"/>
  <c r="C539" i="4"/>
  <c r="D539" i="4"/>
  <c r="B540" i="4"/>
  <c r="C540" i="4"/>
  <c r="D540" i="4"/>
  <c r="B541" i="4"/>
  <c r="C541" i="4"/>
  <c r="D541" i="4"/>
  <c r="B542" i="4"/>
  <c r="C542" i="4"/>
  <c r="D542" i="4"/>
  <c r="B543" i="4"/>
  <c r="C543" i="4"/>
  <c r="D543" i="4"/>
  <c r="B544" i="4"/>
  <c r="C544" i="4"/>
  <c r="D544" i="4"/>
  <c r="B545" i="4"/>
  <c r="C545" i="4"/>
  <c r="D545" i="4"/>
  <c r="B546" i="4"/>
  <c r="C546" i="4"/>
  <c r="D546" i="4"/>
  <c r="B547" i="4"/>
  <c r="C547" i="4"/>
  <c r="D547" i="4"/>
  <c r="B548" i="4"/>
  <c r="C548" i="4"/>
  <c r="D548" i="4"/>
  <c r="B549" i="4"/>
  <c r="C549" i="4"/>
  <c r="D549" i="4"/>
  <c r="B550" i="4"/>
  <c r="C550" i="4"/>
  <c r="D550" i="4"/>
  <c r="B551" i="4"/>
  <c r="C551" i="4"/>
  <c r="D551" i="4"/>
  <c r="B552" i="4"/>
  <c r="C552" i="4"/>
  <c r="D552" i="4"/>
  <c r="B553" i="4"/>
  <c r="C553" i="4"/>
  <c r="D553" i="4"/>
  <c r="B554" i="4"/>
  <c r="C554" i="4"/>
  <c r="D554" i="4"/>
  <c r="B555" i="4"/>
  <c r="C555" i="4"/>
  <c r="D555" i="4"/>
  <c r="B556" i="4"/>
  <c r="C556" i="4"/>
  <c r="D556" i="4"/>
  <c r="B557" i="4"/>
  <c r="C557" i="4"/>
  <c r="D557" i="4"/>
  <c r="B558" i="4"/>
  <c r="C558" i="4"/>
  <c r="D558" i="4"/>
  <c r="B559" i="4"/>
  <c r="C559" i="4"/>
  <c r="D559" i="4"/>
  <c r="B560" i="4"/>
  <c r="C560" i="4"/>
  <c r="D560" i="4"/>
  <c r="B561" i="4"/>
  <c r="C561" i="4"/>
  <c r="D561" i="4"/>
  <c r="B562" i="4"/>
  <c r="C562" i="4"/>
  <c r="D562" i="4"/>
  <c r="B563" i="4"/>
  <c r="C563" i="4"/>
  <c r="D563" i="4"/>
  <c r="B564" i="4"/>
  <c r="C564" i="4"/>
  <c r="D564" i="4"/>
  <c r="B565" i="4"/>
  <c r="C565" i="4"/>
  <c r="D565" i="4"/>
  <c r="B566" i="4"/>
  <c r="C566" i="4"/>
  <c r="D566" i="4"/>
  <c r="B567" i="4"/>
  <c r="C567" i="4"/>
  <c r="D567" i="4"/>
  <c r="B568" i="4"/>
  <c r="C568" i="4"/>
  <c r="D568" i="4"/>
  <c r="B569" i="4"/>
  <c r="C569" i="4"/>
  <c r="D569" i="4"/>
  <c r="B570" i="4"/>
  <c r="C570" i="4"/>
  <c r="D570" i="4"/>
  <c r="B571" i="4"/>
  <c r="C571" i="4"/>
  <c r="D571" i="4"/>
  <c r="B572" i="4"/>
  <c r="C572" i="4"/>
  <c r="D572" i="4"/>
  <c r="B573" i="4"/>
  <c r="C573" i="4"/>
  <c r="D573" i="4"/>
  <c r="B574" i="4"/>
  <c r="C574" i="4"/>
  <c r="D574" i="4"/>
  <c r="B575" i="4"/>
  <c r="C575" i="4"/>
  <c r="D575" i="4"/>
  <c r="B576" i="4"/>
  <c r="C576" i="4"/>
  <c r="D576" i="4"/>
  <c r="B577" i="4"/>
  <c r="C577" i="4"/>
  <c r="D577" i="4"/>
  <c r="B578" i="4"/>
  <c r="C578" i="4"/>
  <c r="D578" i="4"/>
  <c r="B579" i="4"/>
  <c r="C579" i="4"/>
  <c r="D579" i="4"/>
  <c r="B580" i="4"/>
  <c r="C580" i="4"/>
  <c r="D580" i="4"/>
  <c r="B581" i="4"/>
  <c r="C581" i="4"/>
  <c r="D581" i="4"/>
  <c r="B582" i="4"/>
  <c r="C582" i="4"/>
  <c r="D582" i="4"/>
  <c r="B583" i="4"/>
  <c r="C583" i="4"/>
  <c r="D583" i="4"/>
  <c r="B584" i="4"/>
  <c r="C584" i="4"/>
  <c r="D584" i="4"/>
  <c r="B585" i="4"/>
  <c r="C585" i="4"/>
  <c r="D585" i="4"/>
  <c r="B586" i="4"/>
  <c r="C586" i="4"/>
  <c r="D586" i="4"/>
  <c r="B587" i="4"/>
  <c r="C587" i="4"/>
  <c r="D587" i="4"/>
  <c r="B588" i="4"/>
  <c r="C588" i="4"/>
  <c r="D588" i="4"/>
  <c r="B589" i="4"/>
  <c r="C589" i="4"/>
  <c r="D589" i="4"/>
  <c r="B590" i="4"/>
  <c r="C590" i="4"/>
  <c r="D590" i="4"/>
  <c r="B591" i="4"/>
  <c r="C591" i="4"/>
  <c r="D591" i="4"/>
  <c r="B592" i="4"/>
  <c r="C592" i="4"/>
  <c r="D592" i="4"/>
  <c r="B593" i="4"/>
  <c r="C593" i="4"/>
  <c r="D593" i="4"/>
  <c r="B594" i="4"/>
  <c r="C594" i="4"/>
  <c r="D594" i="4"/>
  <c r="B595" i="4"/>
  <c r="C595" i="4"/>
  <c r="D595" i="4"/>
  <c r="B596" i="4"/>
  <c r="C596" i="4"/>
  <c r="D596" i="4"/>
  <c r="B597" i="4"/>
  <c r="C597" i="4"/>
  <c r="D597" i="4"/>
  <c r="B598" i="4"/>
  <c r="C598" i="4"/>
  <c r="D598" i="4"/>
  <c r="B599" i="4"/>
  <c r="C599" i="4"/>
  <c r="D599" i="4"/>
  <c r="B600" i="4"/>
  <c r="C600" i="4"/>
  <c r="D600" i="4"/>
  <c r="B601" i="4"/>
  <c r="C601" i="4"/>
  <c r="D601" i="4"/>
  <c r="B602" i="4"/>
  <c r="C602" i="4"/>
  <c r="D602" i="4"/>
  <c r="B603" i="4"/>
  <c r="C603" i="4"/>
  <c r="D603" i="4"/>
  <c r="B604" i="4"/>
  <c r="C604" i="4"/>
  <c r="D604" i="4"/>
  <c r="B605" i="4"/>
  <c r="C605" i="4"/>
  <c r="D605" i="4"/>
  <c r="B606" i="4"/>
  <c r="C606" i="4"/>
  <c r="D606" i="4"/>
  <c r="B607" i="4"/>
  <c r="C607" i="4"/>
  <c r="D607" i="4"/>
  <c r="B608" i="4"/>
  <c r="C608" i="4"/>
  <c r="D608" i="4"/>
  <c r="B609" i="4"/>
  <c r="C609" i="4"/>
  <c r="D609" i="4"/>
  <c r="B610" i="4"/>
  <c r="C610" i="4"/>
  <c r="D610" i="4"/>
  <c r="B611" i="4"/>
  <c r="C611" i="4"/>
  <c r="D611" i="4"/>
  <c r="B612" i="4"/>
  <c r="C612" i="4"/>
  <c r="D612" i="4"/>
  <c r="B613" i="4"/>
  <c r="C613" i="4"/>
  <c r="D613" i="4"/>
  <c r="B614" i="4"/>
  <c r="C614" i="4"/>
  <c r="D614" i="4"/>
  <c r="B615" i="4"/>
  <c r="C615" i="4"/>
  <c r="D615" i="4"/>
  <c r="B616" i="4"/>
  <c r="C616" i="4"/>
  <c r="D616" i="4"/>
  <c r="B617" i="4"/>
  <c r="C617" i="4"/>
  <c r="D617" i="4"/>
  <c r="B618" i="4"/>
  <c r="C618" i="4"/>
  <c r="D618" i="4"/>
  <c r="B619" i="4"/>
  <c r="C619" i="4"/>
  <c r="D619" i="4"/>
  <c r="B620" i="4"/>
  <c r="C620" i="4"/>
  <c r="D620" i="4"/>
  <c r="B621" i="4"/>
  <c r="C621" i="4"/>
  <c r="D621" i="4"/>
  <c r="B622" i="4"/>
  <c r="C622" i="4"/>
  <c r="D622" i="4"/>
  <c r="B623" i="4"/>
  <c r="C623" i="4"/>
  <c r="D623" i="4"/>
  <c r="B624" i="4"/>
  <c r="C624" i="4"/>
  <c r="D624" i="4"/>
  <c r="B625" i="4"/>
  <c r="C625" i="4"/>
  <c r="D625" i="4"/>
  <c r="B626" i="4"/>
  <c r="C626" i="4"/>
  <c r="D626" i="4"/>
  <c r="B627" i="4"/>
  <c r="C627" i="4"/>
  <c r="D627" i="4"/>
  <c r="B628" i="4"/>
  <c r="C628" i="4"/>
  <c r="D628" i="4"/>
  <c r="B629" i="4"/>
  <c r="C629" i="4"/>
  <c r="D629" i="4"/>
  <c r="B630" i="4"/>
  <c r="C630" i="4"/>
  <c r="D630" i="4"/>
  <c r="B631" i="4"/>
  <c r="C631" i="4"/>
  <c r="D631" i="4"/>
  <c r="B632" i="4"/>
  <c r="C632" i="4"/>
  <c r="D632" i="4"/>
  <c r="B633" i="4"/>
  <c r="C633" i="4"/>
  <c r="D633" i="4"/>
  <c r="B634" i="4"/>
  <c r="C634" i="4"/>
  <c r="D634" i="4"/>
  <c r="B635" i="4"/>
  <c r="C635" i="4"/>
  <c r="D635" i="4"/>
  <c r="B636" i="4"/>
  <c r="C636" i="4"/>
  <c r="D636" i="4"/>
  <c r="B637" i="4"/>
  <c r="C637" i="4"/>
  <c r="D637" i="4"/>
  <c r="B638" i="4"/>
  <c r="C638" i="4"/>
  <c r="D638" i="4"/>
  <c r="B639" i="4"/>
  <c r="C639" i="4"/>
  <c r="D639" i="4"/>
  <c r="B640" i="4"/>
  <c r="C640" i="4"/>
  <c r="D640" i="4"/>
  <c r="B641" i="4"/>
  <c r="C641" i="4"/>
  <c r="D641" i="4"/>
  <c r="B642" i="4"/>
  <c r="C642" i="4"/>
  <c r="D642" i="4"/>
  <c r="B643" i="4"/>
  <c r="C643" i="4"/>
  <c r="D643" i="4"/>
  <c r="B644" i="4"/>
  <c r="C644" i="4"/>
  <c r="D644" i="4"/>
  <c r="B645" i="4"/>
  <c r="C645" i="4"/>
  <c r="D645" i="4"/>
  <c r="B646" i="4"/>
  <c r="C646" i="4"/>
  <c r="D646" i="4"/>
  <c r="B647" i="4"/>
  <c r="C647" i="4"/>
  <c r="D647" i="4"/>
  <c r="B648" i="4"/>
  <c r="C648" i="4"/>
  <c r="D648" i="4"/>
  <c r="B649" i="4"/>
  <c r="C649" i="4"/>
  <c r="D649" i="4"/>
  <c r="B650" i="4"/>
  <c r="C650" i="4"/>
  <c r="D650" i="4"/>
  <c r="B651" i="4"/>
  <c r="C651" i="4"/>
  <c r="D651" i="4"/>
  <c r="B652" i="4"/>
  <c r="C652" i="4"/>
  <c r="D652" i="4"/>
  <c r="B653" i="4"/>
  <c r="C653" i="4"/>
  <c r="D653" i="4"/>
  <c r="B654" i="4"/>
  <c r="C654" i="4"/>
  <c r="D654" i="4"/>
  <c r="B655" i="4"/>
  <c r="C655" i="4"/>
  <c r="D655" i="4"/>
  <c r="B656" i="4"/>
  <c r="C656" i="4"/>
  <c r="D656" i="4"/>
  <c r="B657" i="4"/>
  <c r="C657" i="4"/>
  <c r="D657" i="4"/>
  <c r="B658" i="4"/>
  <c r="C658" i="4"/>
  <c r="D658" i="4"/>
  <c r="B659" i="4"/>
  <c r="C659" i="4"/>
  <c r="D659" i="4"/>
  <c r="B660" i="4"/>
  <c r="C660" i="4"/>
  <c r="D660" i="4"/>
  <c r="B661" i="4"/>
  <c r="C661" i="4"/>
  <c r="D661" i="4"/>
  <c r="B662" i="4"/>
  <c r="C662" i="4"/>
  <c r="D662" i="4"/>
  <c r="B663" i="4"/>
  <c r="C663" i="4"/>
  <c r="D663" i="4"/>
  <c r="B664" i="4"/>
  <c r="C664" i="4"/>
  <c r="D664" i="4"/>
  <c r="B665" i="4"/>
  <c r="C665" i="4"/>
  <c r="D665" i="4"/>
  <c r="B666" i="4"/>
  <c r="C666" i="4"/>
  <c r="D666" i="4"/>
  <c r="B667" i="4"/>
  <c r="C667" i="4"/>
  <c r="D667" i="4"/>
  <c r="B668" i="4"/>
  <c r="C668" i="4"/>
  <c r="D668" i="4"/>
  <c r="B669" i="4"/>
  <c r="C669" i="4"/>
  <c r="D669" i="4"/>
  <c r="B670" i="4"/>
  <c r="C670" i="4"/>
  <c r="D670" i="4"/>
  <c r="B671" i="4"/>
  <c r="C671" i="4"/>
  <c r="D671" i="4"/>
  <c r="B672" i="4"/>
  <c r="C672" i="4"/>
  <c r="D672" i="4"/>
  <c r="B673" i="4"/>
  <c r="C673" i="4"/>
  <c r="D673" i="4"/>
  <c r="B674" i="4"/>
  <c r="C674" i="4"/>
  <c r="D674" i="4"/>
  <c r="B675" i="4"/>
  <c r="C675" i="4"/>
  <c r="D675" i="4"/>
  <c r="B676" i="4"/>
  <c r="C676" i="4"/>
  <c r="D676" i="4"/>
  <c r="B677" i="4"/>
  <c r="C677" i="4"/>
  <c r="D677" i="4"/>
  <c r="B678" i="4"/>
  <c r="C678" i="4"/>
  <c r="D678" i="4"/>
  <c r="B679" i="4"/>
  <c r="C679" i="4"/>
  <c r="D679" i="4"/>
  <c r="B680" i="4"/>
  <c r="C680" i="4"/>
  <c r="D680" i="4"/>
  <c r="B681" i="4"/>
  <c r="C681" i="4"/>
  <c r="D681" i="4"/>
  <c r="B682" i="4"/>
  <c r="C682" i="4"/>
  <c r="D682" i="4"/>
  <c r="B683" i="4"/>
  <c r="C683" i="4"/>
  <c r="D683" i="4"/>
  <c r="B684" i="4"/>
  <c r="C684" i="4"/>
  <c r="D684" i="4"/>
  <c r="B685" i="4"/>
  <c r="C685" i="4"/>
  <c r="D685" i="4"/>
  <c r="B686" i="4"/>
  <c r="C686" i="4"/>
  <c r="D686" i="4"/>
  <c r="B687" i="4"/>
  <c r="C687" i="4"/>
  <c r="D687" i="4"/>
  <c r="B688" i="4"/>
  <c r="C688" i="4"/>
  <c r="D688" i="4"/>
  <c r="B689" i="4"/>
  <c r="C689" i="4"/>
  <c r="D689" i="4"/>
  <c r="B690" i="4"/>
  <c r="C690" i="4"/>
  <c r="D690" i="4"/>
  <c r="B691" i="4"/>
  <c r="C691" i="4"/>
  <c r="D691" i="4"/>
  <c r="B692" i="4"/>
  <c r="C692" i="4"/>
  <c r="D692" i="4"/>
  <c r="B693" i="4"/>
  <c r="C693" i="4"/>
  <c r="D693" i="4"/>
  <c r="B694" i="4"/>
  <c r="C694" i="4"/>
  <c r="D694" i="4"/>
  <c r="B695" i="4"/>
  <c r="C695" i="4"/>
  <c r="D695" i="4"/>
  <c r="B696" i="4"/>
  <c r="C696" i="4"/>
  <c r="D696" i="4"/>
  <c r="B697" i="4"/>
  <c r="C697" i="4"/>
  <c r="D697" i="4"/>
  <c r="B698" i="4"/>
  <c r="C698" i="4"/>
  <c r="D698" i="4"/>
  <c r="B699" i="4"/>
  <c r="C699" i="4"/>
  <c r="D699" i="4"/>
  <c r="B700" i="4"/>
  <c r="C700" i="4"/>
  <c r="D700" i="4"/>
  <c r="B701" i="4"/>
  <c r="C701" i="4"/>
  <c r="D701" i="4"/>
  <c r="B702" i="4"/>
  <c r="C702" i="4"/>
  <c r="D702" i="4"/>
  <c r="B703" i="4"/>
  <c r="C703" i="4"/>
  <c r="D703" i="4"/>
  <c r="B704" i="4"/>
  <c r="C704" i="4"/>
  <c r="D704" i="4"/>
  <c r="B705" i="4"/>
  <c r="C705" i="4"/>
  <c r="D705" i="4"/>
  <c r="B706" i="4"/>
  <c r="C706" i="4"/>
  <c r="D706" i="4"/>
  <c r="B707" i="4"/>
  <c r="C707" i="4"/>
  <c r="D707" i="4"/>
  <c r="B708" i="4"/>
  <c r="C708" i="4"/>
  <c r="D708" i="4"/>
  <c r="B709" i="4"/>
  <c r="C709" i="4"/>
  <c r="D709" i="4"/>
  <c r="B710" i="4"/>
  <c r="C710" i="4"/>
  <c r="D710" i="4"/>
  <c r="B711" i="4"/>
  <c r="C711" i="4"/>
  <c r="D711" i="4"/>
  <c r="B712" i="4"/>
  <c r="C712" i="4"/>
  <c r="D712" i="4"/>
  <c r="B713" i="4"/>
  <c r="C713" i="4"/>
  <c r="D713" i="4"/>
  <c r="B714" i="4"/>
  <c r="C714" i="4"/>
  <c r="D714" i="4"/>
  <c r="B715" i="4"/>
  <c r="C715" i="4"/>
  <c r="D715" i="4"/>
  <c r="B716" i="4"/>
  <c r="C716" i="4"/>
  <c r="D716" i="4"/>
  <c r="B717" i="4"/>
  <c r="C717" i="4"/>
  <c r="D717" i="4"/>
  <c r="B718" i="4"/>
  <c r="C718" i="4"/>
  <c r="D718" i="4"/>
  <c r="B719" i="4"/>
  <c r="C719" i="4"/>
  <c r="D719" i="4"/>
  <c r="B720" i="4"/>
  <c r="C720" i="4"/>
  <c r="D720" i="4"/>
  <c r="B721" i="4"/>
  <c r="C721" i="4"/>
  <c r="D721" i="4"/>
  <c r="B722" i="4"/>
  <c r="C722" i="4"/>
  <c r="D722" i="4"/>
  <c r="B723" i="4"/>
  <c r="C723" i="4"/>
  <c r="D723" i="4"/>
  <c r="B724" i="4"/>
  <c r="C724" i="4"/>
  <c r="D724" i="4"/>
  <c r="B725" i="4"/>
  <c r="C725" i="4"/>
  <c r="D725" i="4"/>
  <c r="B726" i="4"/>
  <c r="C726" i="4"/>
  <c r="D726" i="4"/>
  <c r="B727" i="4"/>
  <c r="C727" i="4"/>
  <c r="D727" i="4"/>
  <c r="B728" i="4"/>
  <c r="C728" i="4"/>
  <c r="D728" i="4"/>
  <c r="B729" i="4"/>
  <c r="C729" i="4"/>
  <c r="D729" i="4"/>
  <c r="B730" i="4"/>
  <c r="C730" i="4"/>
  <c r="D730" i="4"/>
  <c r="B731" i="4"/>
  <c r="C731" i="4"/>
  <c r="D731" i="4"/>
  <c r="B732" i="4"/>
  <c r="C732" i="4"/>
  <c r="D732" i="4"/>
  <c r="B733" i="4"/>
  <c r="C733" i="4"/>
  <c r="D733" i="4"/>
  <c r="B734" i="4"/>
  <c r="C734" i="4"/>
  <c r="D734" i="4"/>
  <c r="B735" i="4"/>
  <c r="C735" i="4"/>
  <c r="D735" i="4"/>
  <c r="B736" i="4"/>
  <c r="C736" i="4"/>
  <c r="D736" i="4"/>
  <c r="B737" i="4"/>
  <c r="C737" i="4"/>
  <c r="D737" i="4"/>
  <c r="B738" i="4"/>
  <c r="C738" i="4"/>
  <c r="D738" i="4"/>
  <c r="B739" i="4"/>
  <c r="C739" i="4"/>
  <c r="D739" i="4"/>
  <c r="B740" i="4"/>
  <c r="C740" i="4"/>
  <c r="D740" i="4"/>
  <c r="B741" i="4"/>
  <c r="C741" i="4"/>
  <c r="D741" i="4"/>
  <c r="B742" i="4"/>
  <c r="C742" i="4"/>
  <c r="D742" i="4"/>
  <c r="B743" i="4"/>
  <c r="C743" i="4"/>
  <c r="D743" i="4"/>
  <c r="B744" i="4"/>
  <c r="C744" i="4"/>
  <c r="D744" i="4"/>
  <c r="B745" i="4"/>
  <c r="C745" i="4"/>
  <c r="D745" i="4"/>
  <c r="B746" i="4"/>
  <c r="C746" i="4"/>
  <c r="D746" i="4"/>
  <c r="B747" i="4"/>
  <c r="C747" i="4"/>
  <c r="D747" i="4"/>
  <c r="B748" i="4"/>
  <c r="C748" i="4"/>
  <c r="D748" i="4"/>
  <c r="B749" i="4"/>
  <c r="C749" i="4"/>
  <c r="D749" i="4"/>
  <c r="B750" i="4"/>
  <c r="C750" i="4"/>
  <c r="D750" i="4"/>
  <c r="B751" i="4"/>
  <c r="C751" i="4"/>
  <c r="D751" i="4"/>
  <c r="B752" i="4"/>
  <c r="C752" i="4"/>
  <c r="D752" i="4"/>
  <c r="B753" i="4"/>
  <c r="C753" i="4"/>
  <c r="D753" i="4"/>
  <c r="B754" i="4"/>
  <c r="C754" i="4"/>
  <c r="D754" i="4"/>
  <c r="B755" i="4"/>
  <c r="C755" i="4"/>
  <c r="D755" i="4"/>
  <c r="B756" i="4"/>
  <c r="C756" i="4"/>
  <c r="D756" i="4"/>
  <c r="B757" i="4"/>
  <c r="C757" i="4"/>
  <c r="D757" i="4"/>
  <c r="B758" i="4"/>
  <c r="C758" i="4"/>
  <c r="D758" i="4"/>
  <c r="B759" i="4"/>
  <c r="C759" i="4"/>
  <c r="D759" i="4"/>
  <c r="B760" i="4"/>
  <c r="C760" i="4"/>
  <c r="D760" i="4"/>
  <c r="B761" i="4"/>
  <c r="C761" i="4"/>
  <c r="D761" i="4"/>
  <c r="B762" i="4"/>
  <c r="C762" i="4"/>
  <c r="D762" i="4"/>
  <c r="B763" i="4"/>
  <c r="C763" i="4"/>
  <c r="D763" i="4"/>
  <c r="B764" i="4"/>
  <c r="C764" i="4"/>
  <c r="D764" i="4"/>
  <c r="B765" i="4"/>
  <c r="C765" i="4"/>
  <c r="D765" i="4"/>
  <c r="B766" i="4"/>
  <c r="C766" i="4"/>
  <c r="D766" i="4"/>
  <c r="B767" i="4"/>
  <c r="C767" i="4"/>
  <c r="D767" i="4"/>
  <c r="B768" i="4"/>
  <c r="C768" i="4"/>
  <c r="D768" i="4"/>
  <c r="B769" i="4"/>
  <c r="C769" i="4"/>
  <c r="D769" i="4"/>
  <c r="B770" i="4"/>
  <c r="C770" i="4"/>
  <c r="D770" i="4"/>
  <c r="B771" i="4"/>
  <c r="C771" i="4"/>
  <c r="D771" i="4"/>
  <c r="B772" i="4"/>
  <c r="C772" i="4"/>
  <c r="D772" i="4"/>
  <c r="B773" i="4"/>
  <c r="C773" i="4"/>
  <c r="D773" i="4"/>
  <c r="B774" i="4"/>
  <c r="C774" i="4"/>
  <c r="D774" i="4"/>
  <c r="B775" i="4"/>
  <c r="C775" i="4"/>
  <c r="D775" i="4"/>
  <c r="B776" i="4"/>
  <c r="C776" i="4"/>
  <c r="D776" i="4"/>
  <c r="B777" i="4"/>
  <c r="C777" i="4"/>
  <c r="D777" i="4"/>
  <c r="B778" i="4"/>
  <c r="C778" i="4"/>
  <c r="D778" i="4"/>
  <c r="B779" i="4"/>
  <c r="C779" i="4"/>
  <c r="D779" i="4"/>
  <c r="B780" i="4"/>
  <c r="C780" i="4"/>
  <c r="D780" i="4"/>
  <c r="B781" i="4"/>
  <c r="C781" i="4"/>
  <c r="D781" i="4"/>
  <c r="B782" i="4"/>
  <c r="C782" i="4"/>
  <c r="D782" i="4"/>
  <c r="B783" i="4"/>
  <c r="C783" i="4"/>
  <c r="D783" i="4"/>
  <c r="B784" i="4"/>
  <c r="C784" i="4"/>
  <c r="D784" i="4"/>
  <c r="B785" i="4"/>
  <c r="C785" i="4"/>
  <c r="D785" i="4"/>
  <c r="B786" i="4"/>
  <c r="C786" i="4"/>
  <c r="D786" i="4"/>
  <c r="B787" i="4"/>
  <c r="C787" i="4"/>
  <c r="D787" i="4"/>
  <c r="B788" i="4"/>
  <c r="C788" i="4"/>
  <c r="D788" i="4"/>
  <c r="B789" i="4"/>
  <c r="C789" i="4"/>
  <c r="D789" i="4"/>
  <c r="B790" i="4"/>
  <c r="C790" i="4"/>
  <c r="D790" i="4"/>
  <c r="B791" i="4"/>
  <c r="C791" i="4"/>
  <c r="D791" i="4"/>
  <c r="B792" i="4"/>
  <c r="C792" i="4"/>
  <c r="D792" i="4"/>
  <c r="B793" i="4"/>
  <c r="C793" i="4"/>
  <c r="D793" i="4"/>
  <c r="B794" i="4"/>
  <c r="C794" i="4"/>
  <c r="D794" i="4"/>
  <c r="B795" i="4"/>
  <c r="C795" i="4"/>
  <c r="D795" i="4"/>
  <c r="B796" i="4"/>
  <c r="C796" i="4"/>
  <c r="D796" i="4"/>
  <c r="B797" i="4"/>
  <c r="C797" i="4"/>
  <c r="D797" i="4"/>
  <c r="B798" i="4"/>
  <c r="C798" i="4"/>
  <c r="D798" i="4"/>
  <c r="B799" i="4"/>
  <c r="C799" i="4"/>
  <c r="D799" i="4"/>
  <c r="B800" i="4"/>
  <c r="C800" i="4"/>
  <c r="D800" i="4"/>
  <c r="B801" i="4"/>
  <c r="C801" i="4"/>
  <c r="D801" i="4"/>
  <c r="B802" i="4"/>
  <c r="C802" i="4"/>
  <c r="D802" i="4"/>
  <c r="B803" i="4"/>
  <c r="C803" i="4"/>
  <c r="D803" i="4"/>
  <c r="B804" i="4"/>
  <c r="C804" i="4"/>
  <c r="D804" i="4"/>
  <c r="B805" i="4"/>
  <c r="C805" i="4"/>
  <c r="D805" i="4"/>
  <c r="B806" i="4"/>
  <c r="C806" i="4"/>
  <c r="D806" i="4"/>
  <c r="B807" i="4"/>
  <c r="C807" i="4"/>
  <c r="D807" i="4"/>
  <c r="B808" i="4"/>
  <c r="C808" i="4"/>
  <c r="D808" i="4"/>
  <c r="B809" i="4"/>
  <c r="C809" i="4"/>
  <c r="D809" i="4"/>
  <c r="B810" i="4"/>
  <c r="C810" i="4"/>
  <c r="D810" i="4"/>
  <c r="B811" i="4"/>
  <c r="C811" i="4"/>
  <c r="D811" i="4"/>
  <c r="B812" i="4"/>
  <c r="C812" i="4"/>
  <c r="D812" i="4"/>
  <c r="B813" i="4"/>
  <c r="C813" i="4"/>
  <c r="D813" i="4"/>
  <c r="B814" i="4"/>
  <c r="C814" i="4"/>
  <c r="D814" i="4"/>
  <c r="B815" i="4"/>
  <c r="C815" i="4"/>
  <c r="D815" i="4"/>
  <c r="B816" i="4"/>
  <c r="C816" i="4"/>
  <c r="D816" i="4"/>
  <c r="B817" i="4"/>
  <c r="C817" i="4"/>
  <c r="D817" i="4"/>
  <c r="B818" i="4"/>
  <c r="C818" i="4"/>
  <c r="D818" i="4"/>
  <c r="B819" i="4"/>
  <c r="C819" i="4"/>
  <c r="D819" i="4"/>
  <c r="B820" i="4"/>
  <c r="C820" i="4"/>
  <c r="D820" i="4"/>
  <c r="B821" i="4"/>
  <c r="C821" i="4"/>
  <c r="D821" i="4"/>
  <c r="B822" i="4"/>
  <c r="C822" i="4"/>
  <c r="D822" i="4"/>
  <c r="B823" i="4"/>
  <c r="C823" i="4"/>
  <c r="D823" i="4"/>
  <c r="B824" i="4"/>
  <c r="C824" i="4"/>
  <c r="D824" i="4"/>
  <c r="B825" i="4"/>
  <c r="C825" i="4"/>
  <c r="D825" i="4"/>
  <c r="B826" i="4"/>
  <c r="C826" i="4"/>
  <c r="D826" i="4"/>
  <c r="B827" i="4"/>
  <c r="C827" i="4"/>
  <c r="D827" i="4"/>
  <c r="B828" i="4"/>
  <c r="C828" i="4"/>
  <c r="D828" i="4"/>
  <c r="B829" i="4"/>
  <c r="C829" i="4"/>
  <c r="D829" i="4"/>
  <c r="B830" i="4"/>
  <c r="C830" i="4"/>
  <c r="D830" i="4"/>
  <c r="B831" i="4"/>
  <c r="C831" i="4"/>
  <c r="D831" i="4"/>
  <c r="B832" i="4"/>
  <c r="C832" i="4"/>
  <c r="D832" i="4"/>
  <c r="B833" i="4"/>
  <c r="C833" i="4"/>
  <c r="D833" i="4"/>
  <c r="B834" i="4"/>
  <c r="C834" i="4"/>
  <c r="D834" i="4"/>
  <c r="B835" i="4"/>
  <c r="C835" i="4"/>
  <c r="D835" i="4"/>
  <c r="B836" i="4"/>
  <c r="C836" i="4"/>
  <c r="D836" i="4"/>
  <c r="B837" i="4"/>
  <c r="C837" i="4"/>
  <c r="D837" i="4"/>
  <c r="B838" i="4"/>
  <c r="C838" i="4"/>
  <c r="D838" i="4"/>
  <c r="B839" i="4"/>
  <c r="C839" i="4"/>
  <c r="D839" i="4"/>
  <c r="B840" i="4"/>
  <c r="C840" i="4"/>
  <c r="D840" i="4"/>
  <c r="B841" i="4"/>
  <c r="C841" i="4"/>
  <c r="D841" i="4"/>
  <c r="B842" i="4"/>
  <c r="C842" i="4"/>
  <c r="D842" i="4"/>
  <c r="B843" i="4"/>
  <c r="C843" i="4"/>
  <c r="D843" i="4"/>
  <c r="B844" i="4"/>
  <c r="C844" i="4"/>
  <c r="D844" i="4"/>
  <c r="B845" i="4"/>
  <c r="C845" i="4"/>
  <c r="D845" i="4"/>
  <c r="B846" i="4"/>
  <c r="C846" i="4"/>
  <c r="D846" i="4"/>
  <c r="B847" i="4"/>
  <c r="C847" i="4"/>
  <c r="D847" i="4"/>
  <c r="B848" i="4"/>
  <c r="C848" i="4"/>
  <c r="D848" i="4"/>
  <c r="B849" i="4"/>
  <c r="C849" i="4"/>
  <c r="D849" i="4"/>
  <c r="B850" i="4"/>
  <c r="C850" i="4"/>
  <c r="D850" i="4"/>
  <c r="B851" i="4"/>
  <c r="C851" i="4"/>
  <c r="D851" i="4"/>
  <c r="B852" i="4"/>
  <c r="C852" i="4"/>
  <c r="D852" i="4"/>
  <c r="B853" i="4"/>
  <c r="C853" i="4"/>
  <c r="D853" i="4"/>
  <c r="B854" i="4"/>
  <c r="C854" i="4"/>
  <c r="D854" i="4"/>
  <c r="B855" i="4"/>
  <c r="C855" i="4"/>
  <c r="D855" i="4"/>
  <c r="B856" i="4"/>
  <c r="C856" i="4"/>
  <c r="D856" i="4"/>
  <c r="B857" i="4"/>
  <c r="C857" i="4"/>
  <c r="D857" i="4"/>
  <c r="B858" i="4"/>
  <c r="C858" i="4"/>
  <c r="D858" i="4"/>
  <c r="B859" i="4"/>
  <c r="C859" i="4"/>
  <c r="D859" i="4"/>
  <c r="B860" i="4"/>
  <c r="C860" i="4"/>
  <c r="D860" i="4"/>
  <c r="B861" i="4"/>
  <c r="C861" i="4"/>
  <c r="D861" i="4"/>
  <c r="B862" i="4"/>
  <c r="C862" i="4"/>
  <c r="D862" i="4"/>
  <c r="B863" i="4"/>
  <c r="C863" i="4"/>
  <c r="D863" i="4"/>
  <c r="B864" i="4"/>
  <c r="C864" i="4"/>
  <c r="D864" i="4"/>
  <c r="B865" i="4"/>
  <c r="C865" i="4"/>
  <c r="D865" i="4"/>
  <c r="B866" i="4"/>
  <c r="C866" i="4"/>
  <c r="D866" i="4"/>
  <c r="B867" i="4"/>
  <c r="C867" i="4"/>
  <c r="D867" i="4"/>
  <c r="B868" i="4"/>
  <c r="C868" i="4"/>
  <c r="D868" i="4"/>
  <c r="B869" i="4"/>
  <c r="C869" i="4"/>
  <c r="D869" i="4"/>
  <c r="B870" i="4"/>
  <c r="C870" i="4"/>
  <c r="D870" i="4"/>
  <c r="B871" i="4"/>
  <c r="C871" i="4"/>
  <c r="D871" i="4"/>
  <c r="B872" i="4"/>
  <c r="C872" i="4"/>
  <c r="D872" i="4"/>
  <c r="B873" i="4"/>
  <c r="C873" i="4"/>
  <c r="D873" i="4"/>
  <c r="B874" i="4"/>
  <c r="C874" i="4"/>
  <c r="D874" i="4"/>
  <c r="B875" i="4"/>
  <c r="C875" i="4"/>
  <c r="D875" i="4"/>
  <c r="B876" i="4"/>
  <c r="C876" i="4"/>
  <c r="D876" i="4"/>
  <c r="B877" i="4"/>
  <c r="C877" i="4"/>
  <c r="D877" i="4"/>
  <c r="B878" i="4"/>
  <c r="C878" i="4"/>
  <c r="D878" i="4"/>
  <c r="B879" i="4"/>
  <c r="C879" i="4"/>
  <c r="D879" i="4"/>
  <c r="B880" i="4"/>
  <c r="C880" i="4"/>
  <c r="D880" i="4"/>
  <c r="B881" i="4"/>
  <c r="C881" i="4"/>
  <c r="D881" i="4"/>
  <c r="B882" i="4"/>
  <c r="C882" i="4"/>
  <c r="D882" i="4"/>
  <c r="B883" i="4"/>
  <c r="C883" i="4"/>
  <c r="D883" i="4"/>
  <c r="B884" i="4"/>
  <c r="C884" i="4"/>
  <c r="D884" i="4"/>
  <c r="B885" i="4"/>
  <c r="C885" i="4"/>
  <c r="D885" i="4"/>
  <c r="B886" i="4"/>
  <c r="C886" i="4"/>
  <c r="D886" i="4"/>
  <c r="B887" i="4"/>
  <c r="C887" i="4"/>
  <c r="D887" i="4"/>
  <c r="B888" i="4"/>
  <c r="C888" i="4"/>
  <c r="D888" i="4"/>
  <c r="B889" i="4"/>
  <c r="C889" i="4"/>
  <c r="D889" i="4"/>
  <c r="B890" i="4"/>
  <c r="C890" i="4"/>
  <c r="D890" i="4"/>
  <c r="B891" i="4"/>
  <c r="C891" i="4"/>
  <c r="D891" i="4"/>
  <c r="B892" i="4"/>
  <c r="C892" i="4"/>
  <c r="D892" i="4"/>
  <c r="B893" i="4"/>
  <c r="C893" i="4"/>
  <c r="D893" i="4"/>
  <c r="B894" i="4"/>
  <c r="C894" i="4"/>
  <c r="D894" i="4"/>
  <c r="B895" i="4"/>
  <c r="C895" i="4"/>
  <c r="D895" i="4"/>
  <c r="B896" i="4"/>
  <c r="C896" i="4"/>
  <c r="D896" i="4"/>
  <c r="B897" i="4"/>
  <c r="C897" i="4"/>
  <c r="D897" i="4"/>
  <c r="B898" i="4"/>
  <c r="C898" i="4"/>
  <c r="D898" i="4"/>
  <c r="B899" i="4"/>
  <c r="C899" i="4"/>
  <c r="D899" i="4"/>
  <c r="B900" i="4"/>
  <c r="C900" i="4"/>
  <c r="D900" i="4"/>
  <c r="B901" i="4"/>
  <c r="C901" i="4"/>
  <c r="D901" i="4"/>
  <c r="B902" i="4"/>
  <c r="C902" i="4"/>
  <c r="D902" i="4"/>
  <c r="B903" i="4"/>
  <c r="C903" i="4"/>
  <c r="D903" i="4"/>
  <c r="B904" i="4"/>
  <c r="C904" i="4"/>
  <c r="D904" i="4"/>
  <c r="B905" i="4"/>
  <c r="C905" i="4"/>
  <c r="D905" i="4"/>
  <c r="B906" i="4"/>
  <c r="C906" i="4"/>
  <c r="D906" i="4"/>
  <c r="B907" i="4"/>
  <c r="C907" i="4"/>
  <c r="D907" i="4"/>
  <c r="B908" i="4"/>
  <c r="C908" i="4"/>
  <c r="D908" i="4"/>
  <c r="B909" i="4"/>
  <c r="C909" i="4"/>
  <c r="D909" i="4"/>
  <c r="B910" i="4"/>
  <c r="C910" i="4"/>
  <c r="D910" i="4"/>
  <c r="B911" i="4"/>
  <c r="C911" i="4"/>
  <c r="D911" i="4"/>
  <c r="B912" i="4"/>
  <c r="C912" i="4"/>
  <c r="D912" i="4"/>
  <c r="B913" i="4"/>
  <c r="C913" i="4"/>
  <c r="D913" i="4"/>
  <c r="B914" i="4"/>
  <c r="C914" i="4"/>
  <c r="D914" i="4"/>
  <c r="B915" i="4"/>
  <c r="C915" i="4"/>
  <c r="D915" i="4"/>
  <c r="B916" i="4"/>
  <c r="C916" i="4"/>
  <c r="D916" i="4"/>
  <c r="B917" i="4"/>
  <c r="C917" i="4"/>
  <c r="D917" i="4"/>
  <c r="B918" i="4"/>
  <c r="C918" i="4"/>
  <c r="D918" i="4"/>
  <c r="B919" i="4"/>
  <c r="C919" i="4"/>
  <c r="D919" i="4"/>
  <c r="B920" i="4"/>
  <c r="C920" i="4"/>
  <c r="D920" i="4"/>
  <c r="B921" i="4"/>
  <c r="C921" i="4"/>
  <c r="D921" i="4"/>
  <c r="B922" i="4"/>
  <c r="C922" i="4"/>
  <c r="D922" i="4"/>
  <c r="B923" i="4"/>
  <c r="C923" i="4"/>
  <c r="D923" i="4"/>
  <c r="B924" i="4"/>
  <c r="C924" i="4"/>
  <c r="D924" i="4"/>
  <c r="B925" i="4"/>
  <c r="C925" i="4"/>
  <c r="D925" i="4"/>
  <c r="B926" i="4"/>
  <c r="C926" i="4"/>
  <c r="D926" i="4"/>
  <c r="B927" i="4"/>
  <c r="C927" i="4"/>
  <c r="D927" i="4"/>
  <c r="B928" i="4"/>
  <c r="C928" i="4"/>
  <c r="D928" i="4"/>
  <c r="B929" i="4"/>
  <c r="C929" i="4"/>
  <c r="D929" i="4"/>
  <c r="B930" i="4"/>
  <c r="C930" i="4"/>
  <c r="D930" i="4"/>
  <c r="B931" i="4"/>
  <c r="C931" i="4"/>
  <c r="D931" i="4"/>
  <c r="B932" i="4"/>
  <c r="C932" i="4"/>
  <c r="D932" i="4"/>
  <c r="B933" i="4"/>
  <c r="C933" i="4"/>
  <c r="D933" i="4"/>
  <c r="B934" i="4"/>
  <c r="C934" i="4"/>
  <c r="D934" i="4"/>
  <c r="B935" i="4"/>
  <c r="C935" i="4"/>
  <c r="D935" i="4"/>
  <c r="B936" i="4"/>
  <c r="C936" i="4"/>
  <c r="D936" i="4"/>
  <c r="B937" i="4"/>
  <c r="C937" i="4"/>
  <c r="D937" i="4"/>
  <c r="B938" i="4"/>
  <c r="C938" i="4"/>
  <c r="D938" i="4"/>
  <c r="B939" i="4"/>
  <c r="C939" i="4"/>
  <c r="D939" i="4"/>
  <c r="B940" i="4"/>
  <c r="C940" i="4"/>
  <c r="D940" i="4"/>
  <c r="B941" i="4"/>
  <c r="C941" i="4"/>
  <c r="D941" i="4"/>
  <c r="B942" i="4"/>
  <c r="C942" i="4"/>
  <c r="D942" i="4"/>
  <c r="B943" i="4"/>
  <c r="C943" i="4"/>
  <c r="D943" i="4"/>
  <c r="B944" i="4"/>
  <c r="C944" i="4"/>
  <c r="D944" i="4"/>
  <c r="B945" i="4"/>
  <c r="C945" i="4"/>
  <c r="D945" i="4"/>
  <c r="B946" i="4"/>
  <c r="C946" i="4"/>
  <c r="D946" i="4"/>
  <c r="B947" i="4"/>
  <c r="C947" i="4"/>
  <c r="D947" i="4"/>
  <c r="B948" i="4"/>
  <c r="C948" i="4"/>
  <c r="D948" i="4"/>
  <c r="B949" i="4"/>
  <c r="C949" i="4"/>
  <c r="D949" i="4"/>
  <c r="B950" i="4"/>
  <c r="C950" i="4"/>
  <c r="D950" i="4"/>
  <c r="B951" i="4"/>
  <c r="C951" i="4"/>
  <c r="D951" i="4"/>
  <c r="B952" i="4"/>
  <c r="C952" i="4"/>
  <c r="D952" i="4"/>
  <c r="B953" i="4"/>
  <c r="C953" i="4"/>
  <c r="D953" i="4"/>
  <c r="B954" i="4"/>
  <c r="C954" i="4"/>
  <c r="D954" i="4"/>
  <c r="B955" i="4"/>
  <c r="C955" i="4"/>
  <c r="D955" i="4"/>
  <c r="B956" i="4"/>
  <c r="C956" i="4"/>
  <c r="D956" i="4"/>
  <c r="B957" i="4"/>
  <c r="C957" i="4"/>
  <c r="D957" i="4"/>
  <c r="B958" i="4"/>
  <c r="C958" i="4"/>
  <c r="D958" i="4"/>
  <c r="B959" i="4"/>
  <c r="C959" i="4"/>
  <c r="D959" i="4"/>
  <c r="B960" i="4"/>
  <c r="C960" i="4"/>
  <c r="D960" i="4"/>
  <c r="B961" i="4"/>
  <c r="C961" i="4"/>
  <c r="D961" i="4"/>
  <c r="B962" i="4"/>
  <c r="C962" i="4"/>
  <c r="D962" i="4"/>
  <c r="B963" i="4"/>
  <c r="C963" i="4"/>
  <c r="D963" i="4"/>
  <c r="B964" i="4"/>
  <c r="C964" i="4"/>
  <c r="D964" i="4"/>
  <c r="B965" i="4"/>
  <c r="C965" i="4"/>
  <c r="D965" i="4"/>
  <c r="B966" i="4"/>
  <c r="C966" i="4"/>
  <c r="D966" i="4"/>
  <c r="B967" i="4"/>
  <c r="C967" i="4"/>
  <c r="D967" i="4"/>
  <c r="B968" i="4"/>
  <c r="C968" i="4"/>
  <c r="D968" i="4"/>
  <c r="B969" i="4"/>
  <c r="C969" i="4"/>
  <c r="D969" i="4"/>
  <c r="B970" i="4"/>
  <c r="C970" i="4"/>
  <c r="D970" i="4"/>
  <c r="B971" i="4"/>
  <c r="C971" i="4"/>
  <c r="D971" i="4"/>
  <c r="B972" i="4"/>
  <c r="C972" i="4"/>
  <c r="D972" i="4"/>
  <c r="B973" i="4"/>
  <c r="C973" i="4"/>
  <c r="D973" i="4"/>
  <c r="B974" i="4"/>
  <c r="C974" i="4"/>
  <c r="D974" i="4"/>
  <c r="B975" i="4"/>
  <c r="C975" i="4"/>
  <c r="D975" i="4"/>
  <c r="B976" i="4"/>
  <c r="C976" i="4"/>
  <c r="D976" i="4"/>
  <c r="B977" i="4"/>
  <c r="C977" i="4"/>
  <c r="D977" i="4"/>
  <c r="B978" i="4"/>
  <c r="C978" i="4"/>
  <c r="D978" i="4"/>
  <c r="B979" i="4"/>
  <c r="C979" i="4"/>
  <c r="D979" i="4"/>
  <c r="B980" i="4"/>
  <c r="C980" i="4"/>
  <c r="D980" i="4"/>
  <c r="B981" i="4"/>
  <c r="C981" i="4"/>
  <c r="D981" i="4"/>
  <c r="B982" i="4"/>
  <c r="C982" i="4"/>
  <c r="D982" i="4"/>
  <c r="B983" i="4"/>
  <c r="C983" i="4"/>
  <c r="D983" i="4"/>
  <c r="B984" i="4"/>
  <c r="C984" i="4"/>
  <c r="D984" i="4"/>
  <c r="B985" i="4"/>
  <c r="C985" i="4"/>
  <c r="D985" i="4"/>
  <c r="B986" i="4"/>
  <c r="C986" i="4"/>
  <c r="D986" i="4"/>
  <c r="B987" i="4"/>
  <c r="C987" i="4"/>
  <c r="D987" i="4"/>
  <c r="B988" i="4"/>
  <c r="C988" i="4"/>
  <c r="D988" i="4"/>
  <c r="B989" i="4"/>
  <c r="C989" i="4"/>
  <c r="D989" i="4"/>
  <c r="B990" i="4"/>
  <c r="C990" i="4"/>
  <c r="D990" i="4"/>
  <c r="B991" i="4"/>
  <c r="C991" i="4"/>
  <c r="D991" i="4"/>
  <c r="B992" i="4"/>
  <c r="C992" i="4"/>
  <c r="D992" i="4"/>
  <c r="B993" i="4"/>
  <c r="C993" i="4"/>
  <c r="D993" i="4"/>
  <c r="B994" i="4"/>
  <c r="C994" i="4"/>
  <c r="D994" i="4"/>
  <c r="B995" i="4"/>
  <c r="C995" i="4"/>
  <c r="D995" i="4"/>
  <c r="B996" i="4"/>
  <c r="C996" i="4"/>
  <c r="D996" i="4"/>
  <c r="B997" i="4"/>
  <c r="C997" i="4"/>
  <c r="D997" i="4"/>
  <c r="B998" i="4"/>
  <c r="C998" i="4"/>
  <c r="D998" i="4"/>
  <c r="B999" i="4"/>
  <c r="C999" i="4"/>
  <c r="D999" i="4"/>
  <c r="B1000" i="4"/>
  <c r="C1000" i="4"/>
  <c r="D1000" i="4"/>
  <c r="B1001" i="4"/>
  <c r="C1001" i="4"/>
  <c r="D1001" i="4"/>
  <c r="B1002" i="4"/>
  <c r="C1002" i="4"/>
  <c r="D1002" i="4"/>
  <c r="B1003" i="4"/>
  <c r="C1003" i="4"/>
  <c r="D1003" i="4"/>
  <c r="B1004" i="4"/>
  <c r="C1004" i="4"/>
  <c r="D1004" i="4"/>
  <c r="B1005" i="4"/>
  <c r="C1005" i="4"/>
  <c r="D1005" i="4"/>
  <c r="B1006" i="4"/>
  <c r="C1006" i="4"/>
  <c r="D1006" i="4"/>
  <c r="B1007" i="4"/>
  <c r="C1007" i="4"/>
  <c r="D1007" i="4"/>
  <c r="B1008" i="4"/>
  <c r="C1008" i="4"/>
  <c r="D1008" i="4"/>
  <c r="B1009" i="4"/>
  <c r="C1009" i="4"/>
  <c r="D1009" i="4"/>
  <c r="B1010" i="4"/>
  <c r="C1010" i="4"/>
  <c r="D1010" i="4"/>
  <c r="B1011" i="4"/>
  <c r="C1011" i="4"/>
  <c r="D1011" i="4"/>
  <c r="B1012" i="4"/>
  <c r="C1012" i="4"/>
  <c r="D1012" i="4"/>
  <c r="B1013" i="4"/>
  <c r="C1013" i="4"/>
  <c r="D1013" i="4"/>
  <c r="B1014" i="4"/>
  <c r="C1014" i="4"/>
  <c r="D1014" i="4"/>
  <c r="B1015" i="4"/>
  <c r="C1015" i="4"/>
  <c r="D1015" i="4"/>
  <c r="B1016" i="4"/>
  <c r="C1016" i="4"/>
  <c r="D1016" i="4"/>
  <c r="B1017" i="4"/>
  <c r="C1017" i="4"/>
  <c r="D1017" i="4"/>
  <c r="B1018" i="4"/>
  <c r="C1018" i="4"/>
  <c r="D1018" i="4"/>
  <c r="B1019" i="4"/>
  <c r="C1019" i="4"/>
  <c r="D1019" i="4"/>
  <c r="B1020" i="4"/>
  <c r="C1020" i="4"/>
  <c r="D1020" i="4"/>
  <c r="B1021" i="4"/>
  <c r="C1021" i="4"/>
  <c r="D1021" i="4"/>
  <c r="B1022" i="4"/>
  <c r="C1022" i="4"/>
  <c r="D1022" i="4"/>
  <c r="B1023" i="4"/>
  <c r="C1023" i="4"/>
  <c r="D1023" i="4"/>
  <c r="B1024" i="4"/>
  <c r="C1024" i="4"/>
  <c r="D1024" i="4"/>
  <c r="B1025" i="4"/>
  <c r="C1025" i="4"/>
  <c r="D1025" i="4"/>
  <c r="B1026" i="4"/>
  <c r="C1026" i="4"/>
  <c r="D1026" i="4"/>
  <c r="B1027" i="4"/>
  <c r="C1027" i="4"/>
  <c r="D1027" i="4"/>
  <c r="B1028" i="4"/>
  <c r="C1028" i="4"/>
  <c r="D1028" i="4"/>
  <c r="B1029" i="4"/>
  <c r="C1029" i="4"/>
  <c r="D1029" i="4"/>
  <c r="B1030" i="4"/>
  <c r="C1030" i="4"/>
  <c r="D1030" i="4"/>
  <c r="B1031" i="4"/>
  <c r="C1031" i="4"/>
  <c r="D1031" i="4"/>
  <c r="B1032" i="4"/>
  <c r="C1032" i="4"/>
  <c r="D1032" i="4"/>
  <c r="B1033" i="4"/>
  <c r="C1033" i="4"/>
  <c r="D1033" i="4"/>
  <c r="B1034" i="4"/>
  <c r="C1034" i="4"/>
  <c r="D1034" i="4"/>
  <c r="B1035" i="4"/>
  <c r="C1035" i="4"/>
  <c r="D1035" i="4"/>
  <c r="B1036" i="4"/>
  <c r="C1036" i="4"/>
  <c r="D1036" i="4"/>
  <c r="B1037" i="4"/>
  <c r="C1037" i="4"/>
  <c r="D1037" i="4"/>
  <c r="B1038" i="4"/>
  <c r="C1038" i="4"/>
  <c r="D1038" i="4"/>
  <c r="B1039" i="4"/>
  <c r="C1039" i="4"/>
  <c r="D1039" i="4"/>
  <c r="B1040" i="4"/>
  <c r="C1040" i="4"/>
  <c r="D1040" i="4"/>
  <c r="B1041" i="4"/>
  <c r="C1041" i="4"/>
  <c r="D1041" i="4"/>
  <c r="B1042" i="4"/>
  <c r="C1042" i="4"/>
  <c r="D1042" i="4"/>
  <c r="B1043" i="4"/>
  <c r="C1043" i="4"/>
  <c r="D1043" i="4"/>
  <c r="B1044" i="4"/>
  <c r="C1044" i="4"/>
  <c r="D1044" i="4"/>
  <c r="B1045" i="4"/>
  <c r="C1045" i="4"/>
  <c r="D1045" i="4"/>
  <c r="B1046" i="4"/>
  <c r="C1046" i="4"/>
  <c r="D1046" i="4"/>
  <c r="B1047" i="4"/>
  <c r="C1047" i="4"/>
  <c r="D1047" i="4"/>
  <c r="B1048" i="4"/>
  <c r="C1048" i="4"/>
  <c r="D1048" i="4"/>
  <c r="B1049" i="4"/>
  <c r="C1049" i="4"/>
  <c r="D1049" i="4"/>
  <c r="B1050" i="4"/>
  <c r="C1050" i="4"/>
  <c r="D1050" i="4"/>
  <c r="B1051" i="4"/>
  <c r="C1051" i="4"/>
  <c r="D1051" i="4"/>
  <c r="B1052" i="4"/>
  <c r="C1052" i="4"/>
  <c r="D1052" i="4"/>
  <c r="B1053" i="4"/>
  <c r="C1053" i="4"/>
  <c r="D1053" i="4"/>
  <c r="B1054" i="4"/>
  <c r="C1054" i="4"/>
  <c r="D1054" i="4"/>
  <c r="B1055" i="4"/>
  <c r="C1055" i="4"/>
  <c r="D1055" i="4"/>
  <c r="B1056" i="4"/>
  <c r="C1056" i="4"/>
  <c r="D1056" i="4"/>
  <c r="B1057" i="4"/>
  <c r="C1057" i="4"/>
  <c r="D1057" i="4"/>
  <c r="B1058" i="4"/>
  <c r="C1058" i="4"/>
  <c r="D1058" i="4"/>
  <c r="B1059" i="4"/>
  <c r="C1059" i="4"/>
  <c r="D1059" i="4"/>
  <c r="B1060" i="4"/>
  <c r="C1060" i="4"/>
  <c r="D1060" i="4"/>
  <c r="B1061" i="4"/>
  <c r="C1061" i="4"/>
  <c r="D1061" i="4"/>
  <c r="B1062" i="4"/>
  <c r="C1062" i="4"/>
  <c r="D1062" i="4"/>
  <c r="B1063" i="4"/>
  <c r="C1063" i="4"/>
  <c r="D1063" i="4"/>
  <c r="B1064" i="4"/>
  <c r="C1064" i="4"/>
  <c r="D1064" i="4"/>
  <c r="B1065" i="4"/>
  <c r="C1065" i="4"/>
  <c r="D1065" i="4"/>
  <c r="B1066" i="4"/>
  <c r="C1066" i="4"/>
  <c r="D1066" i="4"/>
  <c r="B1067" i="4"/>
  <c r="C1067" i="4"/>
  <c r="D1067" i="4"/>
  <c r="B1068" i="4"/>
  <c r="C1068" i="4"/>
  <c r="D1068" i="4"/>
  <c r="B1069" i="4"/>
  <c r="C1069" i="4"/>
  <c r="D1069" i="4"/>
  <c r="B1070" i="4"/>
  <c r="C1070" i="4"/>
  <c r="D1070" i="4"/>
  <c r="B1071" i="4"/>
  <c r="C1071" i="4"/>
  <c r="D1071" i="4"/>
  <c r="B1072" i="4"/>
  <c r="C1072" i="4"/>
  <c r="D1072" i="4"/>
  <c r="B1073" i="4"/>
  <c r="C1073" i="4"/>
  <c r="D1073" i="4"/>
  <c r="B1074" i="4"/>
  <c r="C1074" i="4"/>
  <c r="D1074" i="4"/>
  <c r="B1075" i="4"/>
  <c r="C1075" i="4"/>
  <c r="D1075" i="4"/>
  <c r="B1076" i="4"/>
  <c r="C1076" i="4"/>
  <c r="D1076" i="4"/>
  <c r="B1077" i="4"/>
  <c r="C1077" i="4"/>
  <c r="D1077" i="4"/>
  <c r="B1078" i="4"/>
  <c r="C1078" i="4"/>
  <c r="D1078" i="4"/>
  <c r="B1079" i="4"/>
  <c r="C1079" i="4"/>
  <c r="D1079" i="4"/>
  <c r="B1080" i="4"/>
  <c r="C1080" i="4"/>
  <c r="D1080" i="4"/>
  <c r="B1081" i="4"/>
  <c r="C1081" i="4"/>
  <c r="D1081" i="4"/>
  <c r="B1082" i="4"/>
  <c r="C1082" i="4"/>
  <c r="D1082" i="4"/>
  <c r="B1083" i="4"/>
  <c r="C1083" i="4"/>
  <c r="D1083" i="4"/>
  <c r="B1084" i="4"/>
  <c r="C1084" i="4"/>
  <c r="D1084" i="4"/>
  <c r="B1085" i="4"/>
  <c r="C1085" i="4"/>
  <c r="D1085" i="4"/>
  <c r="B1086" i="4"/>
  <c r="C1086" i="4"/>
  <c r="D1086" i="4"/>
  <c r="B1087" i="4"/>
  <c r="C1087" i="4"/>
  <c r="D1087" i="4"/>
  <c r="B1088" i="4"/>
  <c r="C1088" i="4"/>
  <c r="D1088" i="4"/>
  <c r="B1089" i="4"/>
  <c r="C1089" i="4"/>
  <c r="D1089" i="4"/>
  <c r="B1090" i="4"/>
  <c r="C1090" i="4"/>
  <c r="D1090" i="4"/>
  <c r="B1091" i="4"/>
  <c r="C1091" i="4"/>
  <c r="D1091" i="4"/>
  <c r="B1092" i="4"/>
  <c r="C1092" i="4"/>
  <c r="D1092" i="4"/>
  <c r="B1093" i="4"/>
  <c r="C1093" i="4"/>
  <c r="D1093" i="4"/>
  <c r="B1094" i="4"/>
  <c r="C1094" i="4"/>
  <c r="D1094" i="4"/>
  <c r="B1095" i="4"/>
  <c r="C1095" i="4"/>
  <c r="D1095" i="4"/>
  <c r="B1096" i="4"/>
  <c r="C1096" i="4"/>
  <c r="D1096" i="4"/>
  <c r="B1097" i="4"/>
  <c r="C1097" i="4"/>
  <c r="D1097" i="4"/>
  <c r="B1098" i="4"/>
  <c r="C1098" i="4"/>
  <c r="D1098" i="4"/>
  <c r="B1099" i="4"/>
  <c r="C1099" i="4"/>
  <c r="D1099" i="4"/>
  <c r="B1100" i="4"/>
  <c r="C1100" i="4"/>
  <c r="D1100" i="4"/>
  <c r="B1101" i="4"/>
  <c r="C1101" i="4"/>
  <c r="D1101" i="4"/>
  <c r="B1102" i="4"/>
  <c r="C1102" i="4"/>
  <c r="D1102" i="4"/>
  <c r="B1103" i="4"/>
  <c r="C1103" i="4"/>
  <c r="D1103" i="4"/>
  <c r="B1104" i="4"/>
  <c r="C1104" i="4"/>
  <c r="D1104" i="4"/>
  <c r="B1105" i="4"/>
  <c r="C1105" i="4"/>
  <c r="D1105" i="4"/>
  <c r="B1106" i="4"/>
  <c r="C1106" i="4"/>
  <c r="D1106" i="4"/>
  <c r="B1107" i="4"/>
  <c r="C1107" i="4"/>
  <c r="D1107" i="4"/>
  <c r="B1108" i="4"/>
  <c r="C1108" i="4"/>
  <c r="D1108" i="4"/>
  <c r="B1109" i="4"/>
  <c r="C1109" i="4"/>
  <c r="D1109" i="4"/>
  <c r="B1110" i="4"/>
  <c r="C1110" i="4"/>
  <c r="D1110" i="4"/>
  <c r="B1111" i="4"/>
  <c r="C1111" i="4"/>
  <c r="D1111" i="4"/>
  <c r="B1112" i="4"/>
  <c r="C1112" i="4"/>
  <c r="D1112" i="4"/>
  <c r="B1113" i="4"/>
  <c r="C1113" i="4"/>
  <c r="D1113" i="4"/>
  <c r="B1114" i="4"/>
  <c r="C1114" i="4"/>
  <c r="D1114" i="4"/>
  <c r="B1115" i="4"/>
  <c r="C1115" i="4"/>
  <c r="D1115" i="4"/>
  <c r="B1116" i="4"/>
  <c r="C1116" i="4"/>
  <c r="D1116" i="4"/>
  <c r="B1117" i="4"/>
  <c r="C1117" i="4"/>
  <c r="D1117" i="4"/>
  <c r="B1118" i="4"/>
  <c r="C1118" i="4"/>
  <c r="D1118" i="4"/>
  <c r="B1119" i="4"/>
  <c r="C1119" i="4"/>
  <c r="D1119" i="4"/>
  <c r="B1120" i="4"/>
  <c r="C1120" i="4"/>
  <c r="D1120" i="4"/>
  <c r="B1121" i="4"/>
  <c r="C1121" i="4"/>
  <c r="D1121" i="4"/>
  <c r="B1122" i="4"/>
  <c r="C1122" i="4"/>
  <c r="D1122" i="4"/>
  <c r="B1123" i="4"/>
  <c r="C1123" i="4"/>
  <c r="D1123" i="4"/>
  <c r="B1124" i="4"/>
  <c r="C1124" i="4"/>
  <c r="D1124" i="4"/>
  <c r="B1125" i="4"/>
  <c r="C1125" i="4"/>
  <c r="D1125" i="4"/>
  <c r="B1126" i="4"/>
  <c r="C1126" i="4"/>
  <c r="D1126" i="4"/>
  <c r="B1127" i="4"/>
  <c r="C1127" i="4"/>
  <c r="D1127" i="4"/>
  <c r="B1128" i="4"/>
  <c r="C1128" i="4"/>
  <c r="D1128" i="4"/>
  <c r="B1129" i="4"/>
  <c r="C1129" i="4"/>
  <c r="D1129" i="4"/>
  <c r="B1130" i="4"/>
  <c r="C1130" i="4"/>
  <c r="D1130" i="4"/>
  <c r="B1131" i="4"/>
  <c r="C1131" i="4"/>
  <c r="D1131" i="4"/>
  <c r="B1132" i="4"/>
  <c r="C1132" i="4"/>
  <c r="D1132" i="4"/>
  <c r="B1133" i="4"/>
  <c r="C1133" i="4"/>
  <c r="D1133" i="4"/>
  <c r="B1134" i="4"/>
  <c r="C1134" i="4"/>
  <c r="D1134" i="4"/>
  <c r="B1135" i="4"/>
  <c r="C1135" i="4"/>
  <c r="D1135" i="4"/>
  <c r="B1136" i="4"/>
  <c r="C1136" i="4"/>
  <c r="D1136" i="4"/>
  <c r="B1137" i="4"/>
  <c r="C1137" i="4"/>
  <c r="D1137" i="4"/>
  <c r="B1138" i="4"/>
  <c r="C1138" i="4"/>
  <c r="D1138" i="4"/>
  <c r="B1139" i="4"/>
  <c r="C1139" i="4"/>
  <c r="D1139" i="4"/>
  <c r="B1140" i="4"/>
  <c r="C1140" i="4"/>
  <c r="D1140" i="4"/>
  <c r="B1141" i="4"/>
  <c r="C1141" i="4"/>
  <c r="D1141" i="4"/>
  <c r="B1142" i="4"/>
  <c r="C1142" i="4"/>
  <c r="D1142" i="4"/>
  <c r="B1143" i="4"/>
  <c r="C1143" i="4"/>
  <c r="D1143" i="4"/>
  <c r="B1144" i="4"/>
  <c r="C1144" i="4"/>
  <c r="D1144" i="4"/>
  <c r="B1145" i="4"/>
  <c r="C1145" i="4"/>
  <c r="D1145" i="4"/>
  <c r="B1146" i="4"/>
  <c r="C1146" i="4"/>
  <c r="D1146" i="4"/>
  <c r="B1147" i="4"/>
  <c r="C1147" i="4"/>
  <c r="D1147" i="4"/>
  <c r="B1148" i="4"/>
  <c r="C1148" i="4"/>
  <c r="D1148" i="4"/>
  <c r="B1149" i="4"/>
  <c r="C1149" i="4"/>
  <c r="D1149" i="4"/>
  <c r="B1150" i="4"/>
  <c r="C1150" i="4"/>
  <c r="D1150" i="4"/>
  <c r="B1151" i="4"/>
  <c r="C1151" i="4"/>
  <c r="D1151" i="4"/>
  <c r="B1152" i="4"/>
  <c r="C1152" i="4"/>
  <c r="D1152" i="4"/>
  <c r="B1153" i="4"/>
  <c r="C1153" i="4"/>
  <c r="D1153" i="4"/>
  <c r="B1154" i="4"/>
  <c r="C1154" i="4"/>
  <c r="D1154" i="4"/>
  <c r="B1155" i="4"/>
  <c r="C1155" i="4"/>
  <c r="D1155" i="4"/>
  <c r="B1156" i="4"/>
  <c r="C1156" i="4"/>
  <c r="D1156" i="4"/>
  <c r="B1157" i="4"/>
  <c r="C1157" i="4"/>
  <c r="D1157" i="4"/>
  <c r="B1158" i="4"/>
  <c r="C1158" i="4"/>
  <c r="D1158" i="4"/>
  <c r="B1159" i="4"/>
  <c r="C1159" i="4"/>
  <c r="D1159" i="4"/>
  <c r="B1160" i="4"/>
  <c r="C1160" i="4"/>
  <c r="D1160" i="4"/>
  <c r="B1161" i="4"/>
  <c r="C1161" i="4"/>
  <c r="D1161" i="4"/>
  <c r="B1162" i="4"/>
  <c r="C1162" i="4"/>
  <c r="D1162" i="4"/>
  <c r="B1163" i="4"/>
  <c r="C1163" i="4"/>
  <c r="D1163" i="4"/>
  <c r="B1164" i="4"/>
  <c r="C1164" i="4"/>
  <c r="D1164" i="4"/>
  <c r="B1165" i="4"/>
  <c r="C1165" i="4"/>
  <c r="D1165" i="4"/>
  <c r="B1166" i="4"/>
  <c r="C1166" i="4"/>
  <c r="D1166" i="4"/>
  <c r="B1167" i="4"/>
  <c r="C1167" i="4"/>
  <c r="D1167" i="4"/>
  <c r="B1168" i="4"/>
  <c r="C1168" i="4"/>
  <c r="D1168" i="4"/>
  <c r="B1169" i="4"/>
  <c r="C1169" i="4"/>
  <c r="D1169" i="4"/>
  <c r="B1170" i="4"/>
  <c r="C1170" i="4"/>
  <c r="D1170" i="4"/>
  <c r="B1171" i="4"/>
  <c r="C1171" i="4"/>
  <c r="D1171" i="4"/>
  <c r="B1172" i="4"/>
  <c r="C1172" i="4"/>
  <c r="D1172" i="4"/>
  <c r="B1173" i="4"/>
  <c r="C1173" i="4"/>
  <c r="D1173" i="4"/>
  <c r="B1174" i="4"/>
  <c r="C1174" i="4"/>
  <c r="D1174" i="4"/>
  <c r="B1175" i="4"/>
  <c r="C1175" i="4"/>
  <c r="D1175" i="4"/>
  <c r="B1176" i="4"/>
  <c r="C1176" i="4"/>
  <c r="D1176" i="4"/>
  <c r="B1177" i="4"/>
  <c r="C1177" i="4"/>
  <c r="D1177" i="4"/>
  <c r="B1178" i="4"/>
  <c r="C1178" i="4"/>
  <c r="D1178" i="4"/>
  <c r="B1179" i="4"/>
  <c r="C1179" i="4"/>
  <c r="D1179" i="4"/>
  <c r="B1180" i="4"/>
  <c r="C1180" i="4"/>
  <c r="D1180" i="4"/>
  <c r="B1181" i="4"/>
  <c r="C1181" i="4"/>
  <c r="D1181" i="4"/>
  <c r="B1182" i="4"/>
  <c r="C1182" i="4"/>
  <c r="D1182" i="4"/>
  <c r="B1183" i="4"/>
  <c r="C1183" i="4"/>
  <c r="D1183" i="4"/>
  <c r="B1184" i="4"/>
  <c r="C1184" i="4"/>
  <c r="D1184" i="4"/>
  <c r="B1185" i="4"/>
  <c r="C1185" i="4"/>
  <c r="D1185" i="4"/>
  <c r="B1186" i="4"/>
  <c r="C1186" i="4"/>
  <c r="D1186" i="4"/>
  <c r="B1187" i="4"/>
  <c r="C1187" i="4"/>
  <c r="D1187" i="4"/>
  <c r="B1188" i="4"/>
  <c r="C1188" i="4"/>
  <c r="D1188" i="4"/>
  <c r="B1189" i="4"/>
  <c r="C1189" i="4"/>
  <c r="D1189" i="4"/>
  <c r="B1190" i="4"/>
  <c r="C1190" i="4"/>
  <c r="D1190" i="4"/>
  <c r="B1191" i="4"/>
  <c r="C1191" i="4"/>
  <c r="D1191" i="4"/>
  <c r="B1192" i="4"/>
  <c r="C1192" i="4"/>
  <c r="D1192" i="4"/>
  <c r="B1193" i="4"/>
  <c r="C1193" i="4"/>
  <c r="D1193" i="4"/>
  <c r="B1194" i="4"/>
  <c r="C1194" i="4"/>
  <c r="D1194" i="4"/>
  <c r="B1195" i="4"/>
  <c r="C1195" i="4"/>
  <c r="D1195" i="4"/>
  <c r="B1196" i="4"/>
  <c r="C1196" i="4"/>
  <c r="D1196" i="4"/>
  <c r="B1197" i="4"/>
  <c r="C1197" i="4"/>
  <c r="D1197" i="4"/>
  <c r="B1198" i="4"/>
  <c r="C1198" i="4"/>
  <c r="D1198" i="4"/>
  <c r="B1199" i="4"/>
  <c r="C1199" i="4"/>
  <c r="D1199" i="4"/>
  <c r="B1200" i="4"/>
  <c r="C1200" i="4"/>
  <c r="D1200" i="4"/>
  <c r="B1201" i="4"/>
  <c r="C1201" i="4"/>
  <c r="D1201" i="4"/>
  <c r="B1202" i="4"/>
  <c r="C1202" i="4"/>
  <c r="D1202" i="4"/>
  <c r="B1203" i="4"/>
  <c r="C1203" i="4"/>
  <c r="D1203" i="4"/>
  <c r="B1204" i="4"/>
  <c r="C1204" i="4"/>
  <c r="D1204" i="4"/>
  <c r="B1205" i="4"/>
  <c r="C1205" i="4"/>
  <c r="D1205" i="4"/>
  <c r="B1206" i="4"/>
  <c r="C1206" i="4"/>
  <c r="D1206" i="4"/>
  <c r="B1207" i="4"/>
  <c r="C1207" i="4"/>
  <c r="D1207" i="4"/>
  <c r="B1208" i="4"/>
  <c r="C1208" i="4"/>
  <c r="D1208" i="4"/>
  <c r="B1209" i="4"/>
  <c r="C1209" i="4"/>
  <c r="D1209" i="4"/>
  <c r="B1210" i="4"/>
  <c r="C1210" i="4"/>
  <c r="D1210" i="4"/>
  <c r="B1211" i="4"/>
  <c r="C1211" i="4"/>
  <c r="D1211" i="4"/>
  <c r="B1212" i="4"/>
  <c r="C1212" i="4"/>
  <c r="D1212" i="4"/>
  <c r="B1213" i="4"/>
  <c r="C1213" i="4"/>
  <c r="D1213" i="4"/>
  <c r="B1214" i="4"/>
  <c r="C1214" i="4"/>
  <c r="D1214" i="4"/>
  <c r="B1215" i="4"/>
  <c r="C1215" i="4"/>
  <c r="D1215" i="4"/>
  <c r="B1216" i="4"/>
  <c r="C1216" i="4"/>
  <c r="D1216" i="4"/>
  <c r="B1217" i="4"/>
  <c r="C1217" i="4"/>
  <c r="D1217" i="4"/>
  <c r="B1218" i="4"/>
  <c r="C1218" i="4"/>
  <c r="D1218" i="4"/>
  <c r="B1219" i="4"/>
  <c r="C1219" i="4"/>
  <c r="D1219" i="4"/>
  <c r="B1220" i="4"/>
  <c r="C1220" i="4"/>
  <c r="D1220" i="4"/>
  <c r="B1221" i="4"/>
  <c r="C1221" i="4"/>
  <c r="D1221" i="4"/>
  <c r="B1222" i="4"/>
  <c r="C1222" i="4"/>
  <c r="D1222" i="4"/>
  <c r="B1223" i="4"/>
  <c r="C1223" i="4"/>
  <c r="D1223" i="4"/>
  <c r="B1224" i="4"/>
  <c r="C1224" i="4"/>
  <c r="D1224" i="4"/>
  <c r="B1225" i="4"/>
  <c r="C1225" i="4"/>
  <c r="D1225" i="4"/>
  <c r="B1226" i="4"/>
  <c r="C1226" i="4"/>
  <c r="D1226" i="4"/>
  <c r="B1227" i="4"/>
  <c r="C1227" i="4"/>
  <c r="D1227" i="4"/>
  <c r="B1228" i="4"/>
  <c r="C1228" i="4"/>
  <c r="D1228" i="4"/>
  <c r="B1229" i="4"/>
  <c r="C1229" i="4"/>
  <c r="D1229" i="4"/>
  <c r="B1230" i="4"/>
  <c r="C1230" i="4"/>
  <c r="D1230" i="4"/>
  <c r="B1231" i="4"/>
  <c r="C1231" i="4"/>
  <c r="D1231" i="4"/>
  <c r="B1232" i="4"/>
  <c r="C1232" i="4"/>
  <c r="D1232" i="4"/>
  <c r="B1233" i="4"/>
  <c r="C1233" i="4"/>
  <c r="D1233" i="4"/>
  <c r="B1234" i="4"/>
  <c r="C1234" i="4"/>
  <c r="D1234" i="4"/>
  <c r="B1235" i="4"/>
  <c r="C1235" i="4"/>
  <c r="D1235" i="4"/>
  <c r="B1236" i="4"/>
  <c r="C1236" i="4"/>
  <c r="D1236" i="4"/>
  <c r="B1237" i="4"/>
  <c r="C1237" i="4"/>
  <c r="D1237" i="4"/>
  <c r="B1238" i="4"/>
  <c r="C1238" i="4"/>
  <c r="D1238" i="4"/>
  <c r="B1239" i="4"/>
  <c r="C1239" i="4"/>
  <c r="D1239" i="4"/>
  <c r="B1240" i="4"/>
  <c r="C1240" i="4"/>
  <c r="D1240" i="4"/>
  <c r="B1241" i="4"/>
  <c r="C1241" i="4"/>
  <c r="D1241" i="4"/>
  <c r="B1242" i="4"/>
  <c r="C1242" i="4"/>
  <c r="D1242" i="4"/>
  <c r="B1243" i="4"/>
  <c r="C1243" i="4"/>
  <c r="D1243" i="4"/>
  <c r="B1244" i="4"/>
  <c r="C1244" i="4"/>
  <c r="D1244" i="4"/>
  <c r="B1245" i="4"/>
  <c r="C1245" i="4"/>
  <c r="D1245" i="4"/>
  <c r="B1246" i="4"/>
  <c r="C1246" i="4"/>
  <c r="D1246" i="4"/>
  <c r="B1247" i="4"/>
  <c r="C1247" i="4"/>
  <c r="D1247" i="4"/>
  <c r="B1248" i="4"/>
  <c r="C1248" i="4"/>
  <c r="D1248" i="4"/>
  <c r="B1249" i="4"/>
  <c r="C1249" i="4"/>
  <c r="D1249" i="4"/>
  <c r="B1250" i="4"/>
  <c r="C1250" i="4"/>
  <c r="D1250" i="4"/>
  <c r="B1251" i="4"/>
  <c r="C1251" i="4"/>
  <c r="D1251" i="4"/>
  <c r="B1252" i="4"/>
  <c r="C1252" i="4"/>
  <c r="D1252" i="4"/>
  <c r="B1253" i="4"/>
  <c r="C1253" i="4"/>
  <c r="D1253" i="4"/>
  <c r="B1254" i="4"/>
  <c r="C1254" i="4"/>
  <c r="D1254" i="4"/>
  <c r="B1255" i="4"/>
  <c r="C1255" i="4"/>
  <c r="D1255" i="4"/>
  <c r="B1256" i="4"/>
  <c r="C1256" i="4"/>
  <c r="D1256" i="4"/>
  <c r="B1257" i="4"/>
  <c r="C1257" i="4"/>
  <c r="D1257" i="4"/>
  <c r="B1258" i="4"/>
  <c r="C1258" i="4"/>
  <c r="D1258" i="4"/>
  <c r="B1259" i="4"/>
  <c r="C1259" i="4"/>
  <c r="D1259" i="4"/>
  <c r="B1260" i="4"/>
  <c r="C1260" i="4"/>
  <c r="D1260" i="4"/>
  <c r="B1261" i="4"/>
  <c r="C1261" i="4"/>
  <c r="D1261" i="4"/>
  <c r="B1262" i="4"/>
  <c r="C1262" i="4"/>
  <c r="D1262" i="4"/>
  <c r="B1263" i="4"/>
  <c r="C1263" i="4"/>
  <c r="D1263" i="4"/>
  <c r="B1264" i="4"/>
  <c r="C1264" i="4"/>
  <c r="D1264" i="4"/>
  <c r="B1265" i="4"/>
  <c r="C1265" i="4"/>
  <c r="D1265" i="4"/>
  <c r="B1266" i="4"/>
  <c r="C1266" i="4"/>
  <c r="D1266" i="4"/>
  <c r="B1267" i="4"/>
  <c r="C1267" i="4"/>
  <c r="D1267" i="4"/>
  <c r="B1268" i="4"/>
  <c r="C1268" i="4"/>
  <c r="D1268" i="4"/>
  <c r="B1269" i="4"/>
  <c r="C1269" i="4"/>
  <c r="D1269" i="4"/>
  <c r="B1270" i="4"/>
  <c r="C1270" i="4"/>
  <c r="D1270" i="4"/>
  <c r="B1271" i="4"/>
  <c r="C1271" i="4"/>
  <c r="D1271" i="4"/>
  <c r="B1272" i="4"/>
  <c r="C1272" i="4"/>
  <c r="D1272" i="4"/>
  <c r="B1273" i="4"/>
  <c r="C1273" i="4"/>
  <c r="D1273" i="4"/>
  <c r="B1274" i="4"/>
  <c r="C1274" i="4"/>
  <c r="D1274" i="4"/>
  <c r="B1275" i="4"/>
  <c r="C1275" i="4"/>
  <c r="D1275" i="4"/>
  <c r="B1276" i="4"/>
  <c r="C1276" i="4"/>
  <c r="D1276" i="4"/>
  <c r="B1277" i="4"/>
  <c r="C1277" i="4"/>
  <c r="D1277" i="4"/>
  <c r="B1278" i="4"/>
  <c r="C1278" i="4"/>
  <c r="D1278" i="4"/>
  <c r="B1279" i="4"/>
  <c r="C1279" i="4"/>
  <c r="D1279" i="4"/>
  <c r="B1280" i="4"/>
  <c r="C1280" i="4"/>
  <c r="D1280" i="4"/>
  <c r="B1281" i="4"/>
  <c r="C1281" i="4"/>
  <c r="D1281" i="4"/>
  <c r="B1282" i="4"/>
  <c r="C1282" i="4"/>
  <c r="D1282" i="4"/>
  <c r="B1283" i="4"/>
  <c r="C1283" i="4"/>
  <c r="D1283" i="4"/>
  <c r="B1284" i="4"/>
  <c r="C1284" i="4"/>
  <c r="D1284" i="4"/>
  <c r="B1285" i="4"/>
  <c r="C1285" i="4"/>
  <c r="D1285" i="4"/>
  <c r="B1286" i="4"/>
  <c r="C1286" i="4"/>
  <c r="D1286" i="4"/>
  <c r="B1287" i="4"/>
  <c r="C1287" i="4"/>
  <c r="D1287" i="4"/>
  <c r="B1288" i="4"/>
  <c r="C1288" i="4"/>
  <c r="D1288" i="4"/>
  <c r="B1289" i="4"/>
  <c r="C1289" i="4"/>
  <c r="D1289" i="4"/>
  <c r="B1290" i="4"/>
  <c r="C1290" i="4"/>
  <c r="D1290" i="4"/>
  <c r="B1291" i="4"/>
  <c r="C1291" i="4"/>
  <c r="D1291" i="4"/>
  <c r="B1292" i="4"/>
  <c r="C1292" i="4"/>
  <c r="D1292" i="4"/>
  <c r="B1293" i="4"/>
  <c r="C1293" i="4"/>
  <c r="D1293" i="4"/>
  <c r="B1294" i="4"/>
  <c r="C1294" i="4"/>
  <c r="D1294" i="4"/>
  <c r="B1295" i="4"/>
  <c r="C1295" i="4"/>
  <c r="D1295" i="4"/>
  <c r="B1296" i="4"/>
  <c r="C1296" i="4"/>
  <c r="D1296" i="4"/>
  <c r="B1297" i="4"/>
  <c r="C1297" i="4"/>
  <c r="D1297" i="4"/>
  <c r="B1298" i="4"/>
  <c r="C1298" i="4"/>
  <c r="D1298" i="4"/>
  <c r="B1299" i="4"/>
  <c r="C1299" i="4"/>
  <c r="D1299" i="4"/>
  <c r="B1300" i="4"/>
  <c r="C1300" i="4"/>
  <c r="D1300" i="4"/>
  <c r="B1301" i="4"/>
  <c r="C1301" i="4"/>
  <c r="D1301" i="4"/>
  <c r="B1302" i="4"/>
  <c r="C1302" i="4"/>
  <c r="D1302" i="4"/>
  <c r="B1303" i="4"/>
  <c r="C1303" i="4"/>
  <c r="D1303" i="4"/>
  <c r="B1304" i="4"/>
  <c r="C1304" i="4"/>
  <c r="D1304" i="4"/>
  <c r="B1305" i="4"/>
  <c r="C1305" i="4"/>
  <c r="D1305" i="4"/>
  <c r="B1306" i="4"/>
  <c r="C1306" i="4"/>
  <c r="D1306" i="4"/>
  <c r="B1307" i="4"/>
  <c r="C1307" i="4"/>
  <c r="D1307" i="4"/>
  <c r="B1308" i="4"/>
  <c r="C1308" i="4"/>
  <c r="D1308" i="4"/>
  <c r="B1309" i="4"/>
  <c r="C1309" i="4"/>
  <c r="D1309" i="4"/>
  <c r="B1310" i="4"/>
  <c r="C1310" i="4"/>
  <c r="D1310" i="4"/>
  <c r="B1311" i="4"/>
  <c r="C1311" i="4"/>
  <c r="D1311" i="4"/>
  <c r="B1312" i="4"/>
  <c r="C1312" i="4"/>
  <c r="D1312" i="4"/>
  <c r="B1313" i="4"/>
  <c r="C1313" i="4"/>
  <c r="D1313" i="4"/>
  <c r="B1314" i="4"/>
  <c r="C1314" i="4"/>
  <c r="D1314" i="4"/>
  <c r="B1315" i="4"/>
  <c r="C1315" i="4"/>
  <c r="D1315" i="4"/>
  <c r="B1316" i="4"/>
  <c r="C1316" i="4"/>
  <c r="D1316" i="4"/>
  <c r="B1317" i="4"/>
  <c r="C1317" i="4"/>
  <c r="D1317" i="4"/>
  <c r="B1318" i="4"/>
  <c r="C1318" i="4"/>
  <c r="D1318" i="4"/>
  <c r="B1319" i="4"/>
  <c r="C1319" i="4"/>
  <c r="D1319" i="4"/>
  <c r="B1320" i="4"/>
  <c r="C1320" i="4"/>
  <c r="D1320" i="4"/>
  <c r="B1321" i="4"/>
  <c r="C1321" i="4"/>
  <c r="D1321" i="4"/>
  <c r="B1322" i="4"/>
  <c r="C1322" i="4"/>
  <c r="D1322" i="4"/>
  <c r="B1323" i="4"/>
  <c r="C1323" i="4"/>
  <c r="D1323" i="4"/>
  <c r="B1324" i="4"/>
  <c r="C1324" i="4"/>
  <c r="D1324" i="4"/>
  <c r="B1325" i="4"/>
  <c r="C1325" i="4"/>
  <c r="D1325" i="4"/>
  <c r="B1326" i="4"/>
  <c r="C1326" i="4"/>
  <c r="D1326" i="4"/>
  <c r="B1327" i="4"/>
  <c r="C1327" i="4"/>
  <c r="D1327" i="4"/>
  <c r="B1328" i="4"/>
  <c r="C1328" i="4"/>
  <c r="D1328" i="4"/>
  <c r="B1329" i="4"/>
  <c r="C1329" i="4"/>
  <c r="D1329" i="4"/>
  <c r="B1330" i="4"/>
  <c r="C1330" i="4"/>
  <c r="D1330" i="4"/>
  <c r="B1331" i="4"/>
  <c r="C1331" i="4"/>
  <c r="D1331" i="4"/>
  <c r="B1332" i="4"/>
  <c r="C1332" i="4"/>
  <c r="D1332" i="4"/>
  <c r="B1333" i="4"/>
  <c r="C1333" i="4"/>
  <c r="D1333" i="4"/>
  <c r="B1334" i="4"/>
  <c r="C1334" i="4"/>
  <c r="D1334" i="4"/>
  <c r="B1335" i="4"/>
  <c r="C1335" i="4"/>
  <c r="D1335" i="4"/>
  <c r="B1336" i="4"/>
  <c r="C1336" i="4"/>
  <c r="D1336" i="4"/>
  <c r="B1337" i="4"/>
  <c r="C1337" i="4"/>
  <c r="D1337" i="4"/>
  <c r="B1338" i="4"/>
  <c r="C1338" i="4"/>
  <c r="D1338" i="4"/>
  <c r="B1339" i="4"/>
  <c r="C1339" i="4"/>
  <c r="D1339" i="4"/>
  <c r="B1340" i="4"/>
  <c r="C1340" i="4"/>
  <c r="D1340" i="4"/>
  <c r="B1341" i="4"/>
  <c r="C1341" i="4"/>
  <c r="D1341" i="4"/>
  <c r="B1342" i="4"/>
  <c r="C1342" i="4"/>
  <c r="D1342" i="4"/>
  <c r="B1343" i="4"/>
  <c r="C1343" i="4"/>
  <c r="D1343" i="4"/>
  <c r="B1344" i="4"/>
  <c r="C1344" i="4"/>
  <c r="D1344" i="4"/>
  <c r="B1345" i="4"/>
  <c r="C1345" i="4"/>
  <c r="D1345" i="4"/>
  <c r="B1346" i="4"/>
  <c r="C1346" i="4"/>
  <c r="D1346" i="4"/>
  <c r="B1347" i="4"/>
  <c r="C1347" i="4"/>
  <c r="D1347" i="4"/>
  <c r="B1348" i="4"/>
  <c r="C1348" i="4"/>
  <c r="D1348" i="4"/>
  <c r="B1349" i="4"/>
  <c r="C1349" i="4"/>
  <c r="D1349" i="4"/>
  <c r="B1350" i="4"/>
  <c r="C1350" i="4"/>
  <c r="D1350" i="4"/>
  <c r="B1351" i="4"/>
  <c r="C1351" i="4"/>
  <c r="D1351" i="4"/>
  <c r="B1352" i="4"/>
  <c r="C1352" i="4"/>
  <c r="D1352" i="4"/>
  <c r="B1353" i="4"/>
  <c r="C1353" i="4"/>
  <c r="D1353" i="4"/>
  <c r="B1354" i="4"/>
  <c r="C1354" i="4"/>
  <c r="D1354" i="4"/>
  <c r="B1355" i="4"/>
  <c r="C1355" i="4"/>
  <c r="D1355" i="4"/>
  <c r="B1356" i="4"/>
  <c r="C1356" i="4"/>
  <c r="D1356" i="4"/>
  <c r="B1357" i="4"/>
  <c r="C1357" i="4"/>
  <c r="D1357" i="4"/>
  <c r="B1358" i="4"/>
  <c r="C1358" i="4"/>
  <c r="D1358" i="4"/>
  <c r="B1359" i="4"/>
  <c r="C1359" i="4"/>
  <c r="D1359" i="4"/>
  <c r="B1360" i="4"/>
  <c r="C1360" i="4"/>
  <c r="D1360" i="4"/>
  <c r="B1361" i="4"/>
  <c r="C1361" i="4"/>
  <c r="D1361" i="4"/>
  <c r="B1362" i="4"/>
  <c r="C1362" i="4"/>
  <c r="D1362" i="4"/>
  <c r="B1363" i="4"/>
  <c r="C1363" i="4"/>
  <c r="D1363" i="4"/>
  <c r="B1364" i="4"/>
  <c r="C1364" i="4"/>
  <c r="D1364" i="4"/>
  <c r="B1365" i="4"/>
  <c r="C1365" i="4"/>
  <c r="D1365" i="4"/>
  <c r="B1366" i="4"/>
  <c r="C1366" i="4"/>
  <c r="D1366" i="4"/>
  <c r="B1367" i="4"/>
  <c r="C1367" i="4"/>
  <c r="D1367" i="4"/>
  <c r="B1368" i="4"/>
  <c r="C1368" i="4"/>
  <c r="D1368" i="4"/>
  <c r="B1369" i="4"/>
  <c r="C1369" i="4"/>
  <c r="D1369" i="4"/>
  <c r="B1370" i="4"/>
  <c r="C1370" i="4"/>
  <c r="D1370" i="4"/>
  <c r="B1371" i="4"/>
  <c r="C1371" i="4"/>
  <c r="D1371" i="4"/>
  <c r="B1372" i="4"/>
  <c r="C1372" i="4"/>
  <c r="D1372" i="4"/>
  <c r="B1373" i="4"/>
  <c r="C1373" i="4"/>
  <c r="D1373" i="4"/>
  <c r="B1374" i="4"/>
  <c r="C1374" i="4"/>
  <c r="D1374" i="4"/>
  <c r="B1375" i="4"/>
  <c r="C1375" i="4"/>
  <c r="D1375" i="4"/>
  <c r="B1376" i="4"/>
  <c r="C1376" i="4"/>
  <c r="D1376" i="4"/>
  <c r="B1377" i="4"/>
  <c r="C1377" i="4"/>
  <c r="D1377" i="4"/>
  <c r="B1378" i="4"/>
  <c r="C1378" i="4"/>
  <c r="D1378" i="4"/>
  <c r="B1379" i="4"/>
  <c r="C1379" i="4"/>
  <c r="D1379" i="4"/>
  <c r="B1380" i="4"/>
  <c r="C1380" i="4"/>
  <c r="D1380" i="4"/>
  <c r="B1381" i="4"/>
  <c r="C1381" i="4"/>
  <c r="D1381" i="4"/>
  <c r="B1382" i="4"/>
  <c r="C1382" i="4"/>
  <c r="D1382" i="4"/>
  <c r="B1383" i="4"/>
  <c r="C1383" i="4"/>
  <c r="D1383" i="4"/>
  <c r="B1384" i="4"/>
  <c r="C1384" i="4"/>
  <c r="D1384" i="4"/>
  <c r="B1385" i="4"/>
  <c r="C1385" i="4"/>
  <c r="D1385" i="4"/>
  <c r="B1386" i="4"/>
  <c r="C1386" i="4"/>
  <c r="D1386" i="4"/>
  <c r="B1387" i="4"/>
  <c r="C1387" i="4"/>
  <c r="D1387" i="4"/>
  <c r="B1388" i="4"/>
  <c r="C1388" i="4"/>
  <c r="D1388" i="4"/>
  <c r="B1389" i="4"/>
  <c r="C1389" i="4"/>
  <c r="D1389" i="4"/>
  <c r="B1390" i="4"/>
  <c r="C1390" i="4"/>
  <c r="D1390" i="4"/>
  <c r="B1391" i="4"/>
  <c r="C1391" i="4"/>
  <c r="D1391" i="4"/>
  <c r="B1392" i="4"/>
  <c r="C1392" i="4"/>
  <c r="D1392" i="4"/>
  <c r="B1393" i="4"/>
  <c r="C1393" i="4"/>
  <c r="D1393" i="4"/>
  <c r="B1394" i="4"/>
  <c r="C1394" i="4"/>
  <c r="D1394" i="4"/>
  <c r="B1395" i="4"/>
  <c r="C1395" i="4"/>
  <c r="D1395" i="4"/>
  <c r="B1396" i="4"/>
  <c r="C1396" i="4"/>
  <c r="D1396" i="4"/>
  <c r="B1397" i="4"/>
  <c r="C1397" i="4"/>
  <c r="D1397" i="4"/>
  <c r="B1398" i="4"/>
  <c r="C1398" i="4"/>
  <c r="D1398" i="4"/>
  <c r="B1399" i="4"/>
  <c r="C1399" i="4"/>
  <c r="D1399" i="4"/>
  <c r="B1400" i="4"/>
  <c r="C1400" i="4"/>
  <c r="D1400" i="4"/>
  <c r="B1401" i="4"/>
  <c r="C1401" i="4"/>
  <c r="D1401" i="4"/>
  <c r="B1402" i="4"/>
  <c r="C1402" i="4"/>
  <c r="D1402" i="4"/>
  <c r="B1403" i="4"/>
  <c r="C1403" i="4"/>
  <c r="D1403" i="4"/>
  <c r="B1404" i="4"/>
  <c r="C1404" i="4"/>
  <c r="D1404" i="4"/>
  <c r="B1405" i="4"/>
  <c r="C1405" i="4"/>
  <c r="D1405" i="4"/>
  <c r="B1406" i="4"/>
  <c r="C1406" i="4"/>
  <c r="D1406" i="4"/>
  <c r="B1407" i="4"/>
  <c r="C1407" i="4"/>
  <c r="D1407" i="4"/>
  <c r="B1408" i="4"/>
  <c r="C1408" i="4"/>
  <c r="D1408" i="4"/>
  <c r="B1409" i="4"/>
  <c r="C1409" i="4"/>
  <c r="D1409" i="4"/>
  <c r="B1410" i="4"/>
  <c r="C1410" i="4"/>
  <c r="D1410" i="4"/>
  <c r="B1411" i="4"/>
  <c r="C1411" i="4"/>
  <c r="D1411" i="4"/>
  <c r="B1412" i="4"/>
  <c r="C1412" i="4"/>
  <c r="D1412" i="4"/>
  <c r="B1413" i="4"/>
  <c r="C1413" i="4"/>
  <c r="D1413" i="4"/>
  <c r="B1414" i="4"/>
  <c r="C1414" i="4"/>
  <c r="D1414" i="4"/>
  <c r="B1415" i="4"/>
  <c r="C1415" i="4"/>
  <c r="D1415" i="4"/>
  <c r="B1416" i="4"/>
  <c r="C1416" i="4"/>
  <c r="D1416" i="4"/>
  <c r="B1417" i="4"/>
  <c r="C1417" i="4"/>
  <c r="D1417" i="4"/>
  <c r="B1418" i="4"/>
  <c r="C1418" i="4"/>
  <c r="D1418" i="4"/>
  <c r="B1419" i="4"/>
  <c r="C1419" i="4"/>
  <c r="D1419" i="4"/>
  <c r="B1420" i="4"/>
  <c r="C1420" i="4"/>
  <c r="D1420" i="4"/>
  <c r="B1421" i="4"/>
  <c r="C1421" i="4"/>
  <c r="D1421" i="4"/>
  <c r="B1422" i="4"/>
  <c r="C1422" i="4"/>
  <c r="D1422" i="4"/>
  <c r="B1423" i="4"/>
  <c r="C1423" i="4"/>
  <c r="D1423" i="4"/>
  <c r="B1424" i="4"/>
  <c r="C1424" i="4"/>
  <c r="D1424" i="4"/>
  <c r="B1425" i="4"/>
  <c r="C1425" i="4"/>
  <c r="D1425" i="4"/>
  <c r="B1426" i="4"/>
  <c r="C1426" i="4"/>
  <c r="D1426" i="4"/>
  <c r="B1427" i="4"/>
  <c r="C1427" i="4"/>
  <c r="D1427" i="4"/>
  <c r="B1428" i="4"/>
  <c r="C1428" i="4"/>
  <c r="D1428" i="4"/>
  <c r="B1429" i="4"/>
  <c r="C1429" i="4"/>
  <c r="D1429" i="4"/>
  <c r="B1430" i="4"/>
  <c r="C1430" i="4"/>
  <c r="D1430" i="4"/>
  <c r="B1431" i="4"/>
  <c r="C1431" i="4"/>
  <c r="D1431" i="4"/>
  <c r="B1432" i="4"/>
  <c r="C1432" i="4"/>
  <c r="D1432" i="4"/>
  <c r="B1433" i="4"/>
  <c r="C1433" i="4"/>
  <c r="D1433" i="4"/>
  <c r="B1434" i="4"/>
  <c r="C1434" i="4"/>
  <c r="D1434" i="4"/>
  <c r="B1435" i="4"/>
  <c r="C1435" i="4"/>
  <c r="D1435" i="4"/>
  <c r="B1436" i="4"/>
  <c r="C1436" i="4"/>
  <c r="D1436" i="4"/>
  <c r="B1437" i="4"/>
  <c r="C1437" i="4"/>
  <c r="D1437" i="4"/>
  <c r="B1438" i="4"/>
  <c r="C1438" i="4"/>
  <c r="D1438" i="4"/>
  <c r="B1439" i="4"/>
  <c r="C1439" i="4"/>
  <c r="D1439" i="4"/>
  <c r="B1440" i="4"/>
  <c r="C1440" i="4"/>
  <c r="D1440" i="4"/>
  <c r="B1441" i="4"/>
  <c r="C1441" i="4"/>
  <c r="D1441" i="4"/>
  <c r="B1442" i="4"/>
  <c r="C1442" i="4"/>
  <c r="D1442" i="4"/>
  <c r="B1443" i="4"/>
  <c r="C1443" i="4"/>
  <c r="D1443" i="4"/>
  <c r="B1444" i="4"/>
  <c r="C1444" i="4"/>
  <c r="D1444" i="4"/>
  <c r="B1445" i="4"/>
  <c r="C1445" i="4"/>
  <c r="D1445" i="4"/>
  <c r="B1446" i="4"/>
  <c r="C1446" i="4"/>
  <c r="D1446" i="4"/>
  <c r="B1447" i="4"/>
  <c r="C1447" i="4"/>
  <c r="D1447" i="4"/>
  <c r="B1448" i="4"/>
  <c r="C1448" i="4"/>
  <c r="D1448" i="4"/>
  <c r="B1449" i="4"/>
  <c r="C1449" i="4"/>
  <c r="D1449" i="4"/>
  <c r="B1450" i="4"/>
  <c r="C1450" i="4"/>
  <c r="D1450" i="4"/>
  <c r="B1451" i="4"/>
  <c r="C1451" i="4"/>
  <c r="D1451" i="4"/>
  <c r="B1452" i="4"/>
  <c r="C1452" i="4"/>
  <c r="D1452" i="4"/>
  <c r="B1453" i="4"/>
  <c r="C1453" i="4"/>
  <c r="D1453" i="4"/>
  <c r="B1454" i="4"/>
  <c r="C1454" i="4"/>
  <c r="D1454" i="4"/>
  <c r="B1455" i="4"/>
  <c r="C1455" i="4"/>
  <c r="D1455" i="4"/>
  <c r="B1456" i="4"/>
  <c r="C1456" i="4"/>
  <c r="D1456" i="4"/>
  <c r="B1457" i="4"/>
  <c r="C1457" i="4"/>
  <c r="D1457" i="4"/>
  <c r="B1458" i="4"/>
  <c r="C1458" i="4"/>
  <c r="D1458" i="4"/>
  <c r="B1459" i="4"/>
  <c r="C1459" i="4"/>
  <c r="D1459" i="4"/>
  <c r="B1460" i="4"/>
  <c r="C1460" i="4"/>
  <c r="D1460" i="4"/>
  <c r="B1461" i="4"/>
  <c r="C1461" i="4"/>
  <c r="D1461" i="4"/>
  <c r="B1462" i="4"/>
  <c r="C1462" i="4"/>
  <c r="D1462" i="4"/>
  <c r="B1463" i="4"/>
  <c r="C1463" i="4"/>
  <c r="D1463" i="4"/>
  <c r="B1464" i="4"/>
  <c r="C1464" i="4"/>
  <c r="D1464" i="4"/>
  <c r="B1465" i="4"/>
  <c r="C1465" i="4"/>
  <c r="D1465" i="4"/>
  <c r="B1466" i="4"/>
  <c r="C1466" i="4"/>
  <c r="D1466" i="4"/>
  <c r="B1467" i="4"/>
  <c r="C1467" i="4"/>
  <c r="D1467" i="4"/>
  <c r="B1468" i="4"/>
  <c r="C1468" i="4"/>
  <c r="D1468" i="4"/>
  <c r="B1469" i="4"/>
  <c r="C1469" i="4"/>
  <c r="D1469" i="4"/>
  <c r="B1470" i="4"/>
  <c r="C1470" i="4"/>
  <c r="D1470" i="4"/>
  <c r="B1471" i="4"/>
  <c r="C1471" i="4"/>
  <c r="D1471" i="4"/>
  <c r="B1472" i="4"/>
  <c r="C1472" i="4"/>
  <c r="D1472" i="4"/>
  <c r="B1473" i="4"/>
  <c r="C1473" i="4"/>
  <c r="D1473" i="4"/>
  <c r="B1474" i="4"/>
  <c r="C1474" i="4"/>
  <c r="D1474" i="4"/>
  <c r="B1475" i="4"/>
  <c r="C1475" i="4"/>
  <c r="D1475" i="4"/>
  <c r="B1476" i="4"/>
  <c r="C1476" i="4"/>
  <c r="D1476" i="4"/>
  <c r="B1477" i="4"/>
  <c r="C1477" i="4"/>
  <c r="D1477" i="4"/>
  <c r="B1478" i="4"/>
  <c r="C1478" i="4"/>
  <c r="D1478" i="4"/>
  <c r="B1479" i="4"/>
  <c r="C1479" i="4"/>
  <c r="D1479" i="4"/>
  <c r="B1480" i="4"/>
  <c r="C1480" i="4"/>
  <c r="D1480" i="4"/>
  <c r="B1481" i="4"/>
  <c r="C1481" i="4"/>
  <c r="D1481" i="4"/>
  <c r="B1482" i="4"/>
  <c r="C1482" i="4"/>
  <c r="D1482" i="4"/>
  <c r="B1483" i="4"/>
  <c r="C1483" i="4"/>
  <c r="D1483" i="4"/>
  <c r="B1484" i="4"/>
  <c r="C1484" i="4"/>
  <c r="D1484" i="4"/>
  <c r="B1485" i="4"/>
  <c r="C1485" i="4"/>
  <c r="D1485" i="4"/>
  <c r="B1486" i="4"/>
  <c r="C1486" i="4"/>
  <c r="D1486" i="4"/>
  <c r="B1487" i="4"/>
  <c r="C1487" i="4"/>
  <c r="D1487" i="4"/>
  <c r="B1488" i="4"/>
  <c r="C1488" i="4"/>
  <c r="D1488" i="4"/>
  <c r="B1489" i="4"/>
  <c r="C1489" i="4"/>
  <c r="D1489" i="4"/>
  <c r="B1490" i="4"/>
  <c r="C1490" i="4"/>
  <c r="D1490" i="4"/>
  <c r="B1491" i="4"/>
  <c r="C1491" i="4"/>
  <c r="D1491" i="4"/>
  <c r="B1492" i="4"/>
  <c r="C1492" i="4"/>
  <c r="D1492" i="4"/>
  <c r="B1493" i="4"/>
  <c r="C1493" i="4"/>
  <c r="D1493" i="4"/>
  <c r="B1494" i="4"/>
  <c r="C1494" i="4"/>
  <c r="D1494" i="4"/>
  <c r="B1495" i="4"/>
  <c r="C1495" i="4"/>
  <c r="D1495" i="4"/>
  <c r="B1496" i="4"/>
  <c r="C1496" i="4"/>
  <c r="D1496" i="4"/>
  <c r="B1497" i="4"/>
  <c r="C1497" i="4"/>
  <c r="D1497" i="4"/>
  <c r="B1498" i="4"/>
  <c r="C1498" i="4"/>
  <c r="D1498" i="4"/>
  <c r="B1499" i="4"/>
  <c r="C1499" i="4"/>
  <c r="D1499" i="4"/>
  <c r="B1500" i="4"/>
  <c r="C1500" i="4"/>
  <c r="D1500" i="4"/>
  <c r="B1501" i="4"/>
  <c r="C1501" i="4"/>
  <c r="D1501" i="4"/>
  <c r="B1502" i="4"/>
  <c r="C1502" i="4"/>
  <c r="D1502" i="4"/>
  <c r="B1503" i="4"/>
  <c r="C1503" i="4"/>
  <c r="D1503" i="4"/>
  <c r="B1504" i="4"/>
  <c r="C1504" i="4"/>
  <c r="D1504" i="4"/>
  <c r="B1505" i="4"/>
  <c r="C1505" i="4"/>
  <c r="D1505" i="4"/>
  <c r="B1506" i="4"/>
  <c r="C1506" i="4"/>
  <c r="D1506" i="4"/>
  <c r="B1507" i="4"/>
  <c r="C1507" i="4"/>
  <c r="D1507" i="4"/>
  <c r="B1508" i="4"/>
  <c r="C1508" i="4"/>
  <c r="D1508" i="4"/>
  <c r="B1509" i="4"/>
  <c r="C1509" i="4"/>
  <c r="D1509" i="4"/>
  <c r="B1510" i="4"/>
  <c r="C1510" i="4"/>
  <c r="D1510" i="4"/>
  <c r="B1511" i="4"/>
  <c r="C1511" i="4"/>
  <c r="D1511" i="4"/>
  <c r="B1512" i="4"/>
  <c r="C1512" i="4"/>
  <c r="D1512" i="4"/>
  <c r="B1513" i="4"/>
  <c r="C1513" i="4"/>
  <c r="D1513" i="4"/>
  <c r="B1514" i="4"/>
  <c r="C1514" i="4"/>
  <c r="D1514" i="4"/>
  <c r="B1515" i="4"/>
  <c r="C1515" i="4"/>
  <c r="D1515" i="4"/>
  <c r="B1516" i="4"/>
  <c r="C1516" i="4"/>
  <c r="D1516" i="4"/>
  <c r="B1517" i="4"/>
  <c r="C1517" i="4"/>
  <c r="D1517" i="4"/>
  <c r="B1518" i="4"/>
  <c r="C1518" i="4"/>
  <c r="D1518" i="4"/>
  <c r="B1519" i="4"/>
  <c r="C1519" i="4"/>
  <c r="D1519" i="4"/>
  <c r="B1520" i="4"/>
  <c r="C1520" i="4"/>
  <c r="D1520" i="4"/>
  <c r="B1521" i="4"/>
  <c r="C1521" i="4"/>
  <c r="D1521" i="4"/>
  <c r="B1522" i="4"/>
  <c r="C1522" i="4"/>
  <c r="D1522" i="4"/>
  <c r="B1523" i="4"/>
  <c r="C1523" i="4"/>
  <c r="D1523" i="4"/>
  <c r="B1524" i="4"/>
  <c r="C1524" i="4"/>
  <c r="D1524" i="4"/>
  <c r="B1525" i="4"/>
  <c r="C1525" i="4"/>
  <c r="D1525" i="4"/>
  <c r="B1526" i="4"/>
  <c r="C1526" i="4"/>
  <c r="D1526" i="4"/>
  <c r="B1527" i="4"/>
  <c r="C1527" i="4"/>
  <c r="D1527" i="4"/>
  <c r="B1528" i="4"/>
  <c r="C1528" i="4"/>
  <c r="D1528" i="4"/>
  <c r="B1529" i="4"/>
  <c r="C1529" i="4"/>
  <c r="D1529" i="4"/>
  <c r="B1530" i="4"/>
  <c r="C1530" i="4"/>
  <c r="D1530" i="4"/>
  <c r="B1531" i="4"/>
  <c r="C1531" i="4"/>
  <c r="D1531" i="4"/>
  <c r="B1532" i="4"/>
  <c r="C1532" i="4"/>
  <c r="D1532" i="4"/>
  <c r="B1533" i="4"/>
  <c r="C1533" i="4"/>
  <c r="D1533" i="4"/>
  <c r="B1534" i="4"/>
  <c r="C1534" i="4"/>
  <c r="D1534" i="4"/>
  <c r="B1535" i="4"/>
  <c r="C1535" i="4"/>
  <c r="D1535" i="4"/>
  <c r="B1536" i="4"/>
  <c r="C1536" i="4"/>
  <c r="D1536" i="4"/>
  <c r="B1537" i="4"/>
  <c r="C1537" i="4"/>
  <c r="D1537" i="4"/>
  <c r="B1538" i="4"/>
  <c r="C1538" i="4"/>
  <c r="D1538" i="4"/>
  <c r="B1539" i="4"/>
  <c r="C1539" i="4"/>
  <c r="D1539" i="4"/>
  <c r="B1540" i="4"/>
  <c r="C1540" i="4"/>
  <c r="D1540" i="4"/>
  <c r="B1541" i="4"/>
  <c r="C1541" i="4"/>
  <c r="D1541" i="4"/>
  <c r="B1542" i="4"/>
  <c r="C1542" i="4"/>
  <c r="D1542" i="4"/>
  <c r="B1543" i="4"/>
  <c r="C1543" i="4"/>
  <c r="D1543" i="4"/>
  <c r="B1544" i="4"/>
  <c r="C1544" i="4"/>
  <c r="D1544" i="4"/>
  <c r="B1545" i="4"/>
  <c r="C1545" i="4"/>
  <c r="D1545" i="4"/>
  <c r="B1546" i="4"/>
  <c r="C1546" i="4"/>
  <c r="D1546" i="4"/>
  <c r="B1547" i="4"/>
  <c r="C1547" i="4"/>
  <c r="D1547" i="4"/>
  <c r="B1548" i="4"/>
  <c r="C1548" i="4"/>
  <c r="D1548" i="4"/>
  <c r="B1549" i="4"/>
  <c r="C1549" i="4"/>
  <c r="D1549" i="4"/>
  <c r="B1550" i="4"/>
  <c r="C1550" i="4"/>
  <c r="D1550" i="4"/>
  <c r="B1551" i="4"/>
  <c r="C1551" i="4"/>
  <c r="D1551" i="4"/>
  <c r="B1552" i="4"/>
  <c r="C1552" i="4"/>
  <c r="D1552" i="4"/>
  <c r="B1553" i="4"/>
  <c r="C1553" i="4"/>
  <c r="D1553" i="4"/>
  <c r="B1554" i="4"/>
  <c r="C1554" i="4"/>
  <c r="D1554" i="4"/>
  <c r="B1555" i="4"/>
  <c r="C1555" i="4"/>
  <c r="D1555" i="4"/>
  <c r="B1556" i="4"/>
  <c r="C1556" i="4"/>
  <c r="D1556" i="4"/>
  <c r="B1557" i="4"/>
  <c r="C1557" i="4"/>
  <c r="D1557" i="4"/>
  <c r="B1558" i="4"/>
  <c r="C1558" i="4"/>
  <c r="D1558" i="4"/>
  <c r="B1559" i="4"/>
  <c r="C1559" i="4"/>
  <c r="D1559" i="4"/>
  <c r="B1560" i="4"/>
  <c r="C1560" i="4"/>
  <c r="D1560" i="4"/>
  <c r="B1561" i="4"/>
  <c r="C1561" i="4"/>
  <c r="D1561" i="4"/>
  <c r="B1562" i="4"/>
  <c r="C1562" i="4"/>
  <c r="D1562" i="4"/>
  <c r="B1563" i="4"/>
  <c r="C1563" i="4"/>
  <c r="D1563" i="4"/>
  <c r="B1564" i="4"/>
  <c r="C1564" i="4"/>
  <c r="D1564" i="4"/>
  <c r="B1565" i="4"/>
  <c r="C1565" i="4"/>
  <c r="D1565" i="4"/>
  <c r="B1566" i="4"/>
  <c r="C1566" i="4"/>
  <c r="D1566" i="4"/>
  <c r="B1567" i="4"/>
  <c r="C1567" i="4"/>
  <c r="D1567" i="4"/>
  <c r="B1568" i="4"/>
  <c r="C1568" i="4"/>
  <c r="D1568" i="4"/>
  <c r="B1569" i="4"/>
  <c r="C1569" i="4"/>
  <c r="D1569" i="4"/>
  <c r="B1570" i="4"/>
  <c r="C1570" i="4"/>
  <c r="D1570" i="4"/>
  <c r="B1571" i="4"/>
  <c r="C1571" i="4"/>
  <c r="D1571" i="4"/>
  <c r="B1572" i="4"/>
  <c r="C1572" i="4"/>
  <c r="D1572" i="4"/>
  <c r="B1573" i="4"/>
  <c r="C1573" i="4"/>
  <c r="D1573" i="4"/>
  <c r="B1574" i="4"/>
  <c r="C1574" i="4"/>
  <c r="D1574" i="4"/>
  <c r="B1575" i="4"/>
  <c r="C1575" i="4"/>
  <c r="D1575" i="4"/>
  <c r="B1576" i="4"/>
  <c r="C1576" i="4"/>
  <c r="D1576" i="4"/>
  <c r="B1577" i="4"/>
  <c r="C1577" i="4"/>
  <c r="D1577" i="4"/>
  <c r="B1578" i="4"/>
  <c r="C1578" i="4"/>
  <c r="D1578" i="4"/>
  <c r="B1579" i="4"/>
  <c r="C1579" i="4"/>
  <c r="D1579" i="4"/>
  <c r="B1580" i="4"/>
  <c r="C1580" i="4"/>
  <c r="D1580" i="4"/>
  <c r="B1581" i="4"/>
  <c r="C1581" i="4"/>
  <c r="D1581" i="4"/>
  <c r="B1582" i="4"/>
  <c r="C1582" i="4"/>
  <c r="D1582" i="4"/>
  <c r="B1583" i="4"/>
  <c r="C1583" i="4"/>
  <c r="D1583" i="4"/>
  <c r="B1584" i="4"/>
  <c r="C1584" i="4"/>
  <c r="D1584" i="4"/>
  <c r="B1585" i="4"/>
  <c r="C1585" i="4"/>
  <c r="D1585" i="4"/>
  <c r="B1586" i="4"/>
  <c r="C1586" i="4"/>
  <c r="D1586" i="4"/>
  <c r="B1587" i="4"/>
  <c r="C1587" i="4"/>
  <c r="D1587" i="4"/>
  <c r="B1588" i="4"/>
  <c r="C1588" i="4"/>
  <c r="D1588" i="4"/>
  <c r="B1589" i="4"/>
  <c r="C1589" i="4"/>
  <c r="D1589" i="4"/>
  <c r="B1590" i="4"/>
  <c r="C1590" i="4"/>
  <c r="D1590" i="4"/>
  <c r="B1591" i="4"/>
  <c r="C1591" i="4"/>
  <c r="D1591" i="4"/>
  <c r="B1592" i="4"/>
  <c r="C1592" i="4"/>
  <c r="D1592" i="4"/>
  <c r="B1593" i="4"/>
  <c r="C1593" i="4"/>
  <c r="D1593" i="4"/>
  <c r="B1594" i="4"/>
  <c r="C1594" i="4"/>
  <c r="D1594" i="4"/>
  <c r="B1595" i="4"/>
  <c r="C1595" i="4"/>
  <c r="D1595" i="4"/>
  <c r="B1596" i="4"/>
  <c r="C1596" i="4"/>
  <c r="D1596" i="4"/>
  <c r="B1597" i="4"/>
  <c r="C1597" i="4"/>
  <c r="D1597" i="4"/>
  <c r="B1598" i="4"/>
  <c r="C1598" i="4"/>
  <c r="D1598" i="4"/>
  <c r="B1599" i="4"/>
  <c r="C1599" i="4"/>
  <c r="D1599" i="4"/>
  <c r="B1600" i="4"/>
  <c r="C1600" i="4"/>
  <c r="D1600" i="4"/>
  <c r="B1601" i="4"/>
  <c r="C1601" i="4"/>
  <c r="D1601" i="4"/>
  <c r="B1602" i="4"/>
  <c r="C1602" i="4"/>
  <c r="D1602" i="4"/>
  <c r="B1603" i="4"/>
  <c r="C1603" i="4"/>
  <c r="D1603" i="4"/>
  <c r="B1604" i="4"/>
  <c r="C1604" i="4"/>
  <c r="D1604" i="4"/>
  <c r="B1605" i="4"/>
  <c r="C1605" i="4"/>
  <c r="D1605" i="4"/>
  <c r="B1606" i="4"/>
  <c r="C1606" i="4"/>
  <c r="D1606" i="4"/>
  <c r="B1607" i="4"/>
  <c r="C1607" i="4"/>
  <c r="D1607" i="4"/>
  <c r="B1608" i="4"/>
  <c r="C1608" i="4"/>
  <c r="D1608" i="4"/>
  <c r="B1609" i="4"/>
  <c r="C1609" i="4"/>
  <c r="D1609" i="4"/>
  <c r="B1610" i="4"/>
  <c r="C1610" i="4"/>
  <c r="D1610" i="4"/>
  <c r="B1611" i="4"/>
  <c r="C1611" i="4"/>
  <c r="D1611" i="4"/>
  <c r="B1612" i="4"/>
  <c r="C1612" i="4"/>
  <c r="D1612" i="4"/>
  <c r="B1613" i="4"/>
  <c r="C1613" i="4"/>
  <c r="D1613" i="4"/>
  <c r="B1614" i="4"/>
  <c r="C1614" i="4"/>
  <c r="D1614" i="4"/>
  <c r="B1615" i="4"/>
  <c r="C1615" i="4"/>
  <c r="D1615" i="4"/>
  <c r="B1616" i="4"/>
  <c r="C1616" i="4"/>
  <c r="D1616" i="4"/>
  <c r="B1617" i="4"/>
  <c r="C1617" i="4"/>
  <c r="D1617" i="4"/>
  <c r="B1618" i="4"/>
  <c r="C1618" i="4"/>
  <c r="D1618" i="4"/>
  <c r="B1619" i="4"/>
  <c r="C1619" i="4"/>
  <c r="D1619" i="4"/>
  <c r="B1620" i="4"/>
  <c r="C1620" i="4"/>
  <c r="D1620" i="4"/>
  <c r="B1621" i="4"/>
  <c r="C1621" i="4"/>
  <c r="D1621" i="4"/>
  <c r="B1622" i="4"/>
  <c r="C1622" i="4"/>
  <c r="D1622" i="4"/>
  <c r="B1623" i="4"/>
  <c r="C1623" i="4"/>
  <c r="D1623" i="4"/>
  <c r="B1624" i="4"/>
  <c r="C1624" i="4"/>
  <c r="D1624" i="4"/>
  <c r="B1625" i="4"/>
  <c r="C1625" i="4"/>
  <c r="D1625" i="4"/>
  <c r="B1626" i="4"/>
  <c r="C1626" i="4"/>
  <c r="D1626" i="4"/>
  <c r="B1627" i="4"/>
  <c r="C1627" i="4"/>
  <c r="D1627" i="4"/>
  <c r="B1628" i="4"/>
  <c r="C1628" i="4"/>
  <c r="D1628" i="4"/>
  <c r="B1629" i="4"/>
  <c r="C1629" i="4"/>
  <c r="D1629" i="4"/>
  <c r="B1630" i="4"/>
  <c r="C1630" i="4"/>
  <c r="D1630" i="4"/>
  <c r="B1631" i="4"/>
  <c r="C1631" i="4"/>
  <c r="D1631" i="4"/>
  <c r="B1632" i="4"/>
  <c r="C1632" i="4"/>
  <c r="D1632" i="4"/>
  <c r="B1633" i="4"/>
  <c r="C1633" i="4"/>
  <c r="D1633" i="4"/>
  <c r="B1634" i="4"/>
  <c r="C1634" i="4"/>
  <c r="D1634" i="4"/>
  <c r="B1635" i="4"/>
  <c r="C1635" i="4"/>
  <c r="D1635" i="4"/>
  <c r="B1636" i="4"/>
  <c r="C1636" i="4"/>
  <c r="D1636" i="4"/>
  <c r="B1637" i="4"/>
  <c r="C1637" i="4"/>
  <c r="D1637" i="4"/>
  <c r="B1638" i="4"/>
  <c r="C1638" i="4"/>
  <c r="D1638" i="4"/>
  <c r="B1639" i="4"/>
  <c r="C1639" i="4"/>
  <c r="D1639" i="4"/>
  <c r="B1640" i="4"/>
  <c r="C1640" i="4"/>
  <c r="D1640" i="4"/>
  <c r="B1641" i="4"/>
  <c r="C1641" i="4"/>
  <c r="D1641" i="4"/>
  <c r="B1642" i="4"/>
  <c r="C1642" i="4"/>
  <c r="D1642" i="4"/>
  <c r="B1643" i="4"/>
  <c r="C1643" i="4"/>
  <c r="D1643" i="4"/>
  <c r="B1644" i="4"/>
  <c r="C1644" i="4"/>
  <c r="D1644" i="4"/>
  <c r="B1645" i="4"/>
  <c r="C1645" i="4"/>
  <c r="D1645" i="4"/>
  <c r="B1646" i="4"/>
  <c r="C1646" i="4"/>
  <c r="D1646" i="4"/>
  <c r="B1647" i="4"/>
  <c r="C1647" i="4"/>
  <c r="D1647" i="4"/>
  <c r="B1648" i="4"/>
  <c r="C1648" i="4"/>
  <c r="D1648" i="4"/>
  <c r="B1649" i="4"/>
  <c r="C1649" i="4"/>
  <c r="D1649" i="4"/>
  <c r="B1650" i="4"/>
  <c r="C1650" i="4"/>
  <c r="D1650" i="4"/>
  <c r="B1651" i="4"/>
  <c r="C1651" i="4"/>
  <c r="D1651" i="4"/>
  <c r="B1652" i="4"/>
  <c r="C1652" i="4"/>
  <c r="D1652" i="4"/>
  <c r="B1653" i="4"/>
  <c r="C1653" i="4"/>
  <c r="D1653" i="4"/>
  <c r="B1654" i="4"/>
  <c r="C1654" i="4"/>
  <c r="D1654" i="4"/>
  <c r="B1655" i="4"/>
  <c r="C1655" i="4"/>
  <c r="D1655" i="4"/>
  <c r="B1656" i="4"/>
  <c r="C1656" i="4"/>
  <c r="D1656" i="4"/>
  <c r="B1657" i="4"/>
  <c r="C1657" i="4"/>
  <c r="D1657" i="4"/>
  <c r="B1658" i="4"/>
  <c r="C1658" i="4"/>
  <c r="D1658" i="4"/>
  <c r="B1659" i="4"/>
  <c r="C1659" i="4"/>
  <c r="D1659" i="4"/>
  <c r="B1660" i="4"/>
  <c r="C1660" i="4"/>
  <c r="D1660" i="4"/>
  <c r="B1661" i="4"/>
  <c r="C1661" i="4"/>
  <c r="D1661" i="4"/>
  <c r="B1662" i="4"/>
  <c r="C1662" i="4"/>
  <c r="D1662" i="4"/>
  <c r="B1663" i="4"/>
  <c r="C1663" i="4"/>
  <c r="D1663" i="4"/>
  <c r="B1664" i="4"/>
  <c r="C1664" i="4"/>
  <c r="D1664" i="4"/>
  <c r="B1665" i="4"/>
  <c r="C1665" i="4"/>
  <c r="D1665" i="4"/>
  <c r="B1666" i="4"/>
  <c r="C1666" i="4"/>
  <c r="D1666" i="4"/>
  <c r="B1667" i="4"/>
  <c r="C1667" i="4"/>
  <c r="D1667" i="4"/>
  <c r="B1668" i="4"/>
  <c r="C1668" i="4"/>
  <c r="D1668" i="4"/>
  <c r="B1669" i="4"/>
  <c r="C1669" i="4"/>
  <c r="D1669" i="4"/>
  <c r="B1670" i="4"/>
  <c r="C1670" i="4"/>
  <c r="D1670" i="4"/>
  <c r="B1671" i="4"/>
  <c r="C1671" i="4"/>
  <c r="D1671" i="4"/>
  <c r="B1672" i="4"/>
  <c r="C1672" i="4"/>
  <c r="D1672" i="4"/>
  <c r="B1673" i="4"/>
  <c r="C1673" i="4"/>
  <c r="D1673" i="4"/>
  <c r="B1674" i="4"/>
  <c r="C1674" i="4"/>
  <c r="D1674" i="4"/>
  <c r="B1675" i="4"/>
  <c r="C1675" i="4"/>
  <c r="D1675" i="4"/>
  <c r="B1676" i="4"/>
  <c r="C1676" i="4"/>
  <c r="D1676" i="4"/>
  <c r="B1677" i="4"/>
  <c r="C1677" i="4"/>
  <c r="D1677" i="4"/>
  <c r="B1678" i="4"/>
  <c r="C1678" i="4"/>
  <c r="D1678" i="4"/>
  <c r="B1679" i="4"/>
  <c r="C1679" i="4"/>
  <c r="D1679" i="4"/>
  <c r="B1680" i="4"/>
  <c r="C1680" i="4"/>
  <c r="D1680" i="4"/>
  <c r="B1681" i="4"/>
  <c r="C1681" i="4"/>
  <c r="D1681" i="4"/>
  <c r="B1682" i="4"/>
  <c r="C1682" i="4"/>
  <c r="D1682" i="4"/>
  <c r="B1683" i="4"/>
  <c r="C1683" i="4"/>
  <c r="D1683" i="4"/>
  <c r="B1684" i="4"/>
  <c r="C1684" i="4"/>
  <c r="D1684" i="4"/>
  <c r="B1685" i="4"/>
  <c r="C1685" i="4"/>
  <c r="D1685" i="4"/>
  <c r="B1686" i="4"/>
  <c r="C1686" i="4"/>
  <c r="D1686" i="4"/>
  <c r="B1687" i="4"/>
  <c r="C1687" i="4"/>
  <c r="D1687" i="4"/>
  <c r="B1688" i="4"/>
  <c r="C1688" i="4"/>
  <c r="D1688" i="4"/>
  <c r="B1689" i="4"/>
  <c r="C1689" i="4"/>
  <c r="D1689" i="4"/>
  <c r="B1690" i="4"/>
  <c r="C1690" i="4"/>
  <c r="D1690" i="4"/>
  <c r="B1691" i="4"/>
  <c r="C1691" i="4"/>
  <c r="D1691" i="4"/>
  <c r="B1692" i="4"/>
  <c r="C1692" i="4"/>
  <c r="D1692" i="4"/>
  <c r="B1693" i="4"/>
  <c r="C1693" i="4"/>
  <c r="D1693" i="4"/>
  <c r="B1694" i="4"/>
  <c r="C1694" i="4"/>
  <c r="D1694" i="4"/>
  <c r="B1695" i="4"/>
  <c r="C1695" i="4"/>
  <c r="D1695" i="4"/>
  <c r="B1696" i="4"/>
  <c r="C1696" i="4"/>
  <c r="D1696" i="4"/>
  <c r="B1697" i="4"/>
  <c r="C1697" i="4"/>
  <c r="D1697" i="4"/>
  <c r="B1698" i="4"/>
  <c r="C1698" i="4"/>
  <c r="D1698" i="4"/>
  <c r="B1699" i="4"/>
  <c r="C1699" i="4"/>
  <c r="D1699" i="4"/>
  <c r="B1700" i="4"/>
  <c r="C1700" i="4"/>
  <c r="D1700" i="4"/>
  <c r="B1701" i="4"/>
  <c r="C1701" i="4"/>
  <c r="D1701" i="4"/>
  <c r="B1702" i="4"/>
  <c r="C1702" i="4"/>
  <c r="D1702" i="4"/>
  <c r="B1703" i="4"/>
  <c r="C1703" i="4"/>
  <c r="D1703" i="4"/>
  <c r="B1704" i="4"/>
  <c r="C1704" i="4"/>
  <c r="D1704" i="4"/>
  <c r="B1705" i="4"/>
  <c r="C1705" i="4"/>
  <c r="D1705" i="4"/>
  <c r="B1706" i="4"/>
  <c r="C1706" i="4"/>
  <c r="D1706" i="4"/>
  <c r="B1707" i="4"/>
  <c r="C1707" i="4"/>
  <c r="D1707" i="4"/>
  <c r="B1708" i="4"/>
  <c r="C1708" i="4"/>
  <c r="D1708" i="4"/>
  <c r="B1709" i="4"/>
  <c r="C1709" i="4"/>
  <c r="D1709" i="4"/>
  <c r="B1710" i="4"/>
  <c r="C1710" i="4"/>
  <c r="D1710" i="4"/>
  <c r="B1711" i="4"/>
  <c r="C1711" i="4"/>
  <c r="D1711" i="4"/>
  <c r="B1712" i="4"/>
  <c r="C1712" i="4"/>
  <c r="D1712" i="4"/>
  <c r="B1713" i="4"/>
  <c r="C1713" i="4"/>
  <c r="D1713" i="4"/>
  <c r="B1714" i="4"/>
  <c r="C1714" i="4"/>
  <c r="D1714" i="4"/>
  <c r="B1715" i="4"/>
  <c r="C1715" i="4"/>
  <c r="D1715" i="4"/>
  <c r="B1716" i="4"/>
  <c r="C1716" i="4"/>
  <c r="D1716" i="4"/>
  <c r="B1717" i="4"/>
  <c r="C1717" i="4"/>
  <c r="D1717" i="4"/>
  <c r="B1718" i="4"/>
  <c r="C1718" i="4"/>
  <c r="D1718" i="4"/>
  <c r="B1719" i="4"/>
  <c r="C1719" i="4"/>
  <c r="D1719" i="4"/>
  <c r="B1720" i="4"/>
  <c r="C1720" i="4"/>
  <c r="D1720" i="4"/>
  <c r="B1721" i="4"/>
  <c r="C1721" i="4"/>
  <c r="D1721" i="4"/>
  <c r="B1722" i="4"/>
  <c r="C1722" i="4"/>
  <c r="D1722" i="4"/>
  <c r="B1723" i="4"/>
  <c r="C1723" i="4"/>
  <c r="D1723" i="4"/>
  <c r="B1724" i="4"/>
  <c r="C1724" i="4"/>
  <c r="D1724" i="4"/>
  <c r="B1725" i="4"/>
  <c r="C1725" i="4"/>
  <c r="D1725" i="4"/>
  <c r="B1726" i="4"/>
  <c r="C1726" i="4"/>
  <c r="D1726" i="4"/>
  <c r="B1727" i="4"/>
  <c r="C1727" i="4"/>
  <c r="D1727" i="4"/>
  <c r="B1728" i="4"/>
  <c r="C1728" i="4"/>
  <c r="D1728" i="4"/>
  <c r="B1729" i="4"/>
  <c r="C1729" i="4"/>
  <c r="D1729" i="4"/>
  <c r="B1730" i="4"/>
  <c r="C1730" i="4"/>
  <c r="D1730" i="4"/>
  <c r="B1731" i="4"/>
  <c r="C1731" i="4"/>
  <c r="D1731" i="4"/>
  <c r="B1732" i="4"/>
  <c r="C1732" i="4"/>
  <c r="D1732" i="4"/>
  <c r="B1733" i="4"/>
  <c r="C1733" i="4"/>
  <c r="D1733" i="4"/>
  <c r="B1734" i="4"/>
  <c r="C1734" i="4"/>
  <c r="D1734" i="4"/>
  <c r="B1735" i="4"/>
  <c r="C1735" i="4"/>
  <c r="D1735" i="4"/>
  <c r="B1736" i="4"/>
  <c r="C1736" i="4"/>
  <c r="D1736" i="4"/>
  <c r="B1737" i="4"/>
  <c r="C1737" i="4"/>
  <c r="D1737" i="4"/>
  <c r="B1738" i="4"/>
  <c r="C1738" i="4"/>
  <c r="D1738" i="4"/>
  <c r="B1739" i="4"/>
  <c r="C1739" i="4"/>
  <c r="D1739" i="4"/>
  <c r="B1740" i="4"/>
  <c r="C1740" i="4"/>
  <c r="D1740" i="4"/>
  <c r="B1741" i="4"/>
  <c r="C1741" i="4"/>
  <c r="D1741" i="4"/>
  <c r="B1742" i="4"/>
  <c r="C1742" i="4"/>
  <c r="D1742" i="4"/>
  <c r="B1743" i="4"/>
  <c r="C1743" i="4"/>
  <c r="D1743" i="4"/>
  <c r="B1744" i="4"/>
  <c r="C1744" i="4"/>
  <c r="D1744" i="4"/>
  <c r="B1745" i="4"/>
  <c r="C1745" i="4"/>
  <c r="D1745" i="4"/>
  <c r="B1746" i="4"/>
  <c r="C1746" i="4"/>
  <c r="D1746" i="4"/>
  <c r="B1747" i="4"/>
  <c r="C1747" i="4"/>
  <c r="D1747" i="4"/>
  <c r="B1748" i="4"/>
  <c r="C1748" i="4"/>
  <c r="D1748" i="4"/>
  <c r="B1749" i="4"/>
  <c r="C1749" i="4"/>
  <c r="D1749" i="4"/>
  <c r="B1750" i="4"/>
  <c r="C1750" i="4"/>
  <c r="D1750" i="4"/>
  <c r="B1751" i="4"/>
  <c r="C1751" i="4"/>
  <c r="D1751" i="4"/>
  <c r="B1752" i="4"/>
  <c r="C1752" i="4"/>
  <c r="D1752" i="4"/>
  <c r="B1753" i="4"/>
  <c r="C1753" i="4"/>
  <c r="D1753" i="4"/>
  <c r="B1754" i="4"/>
  <c r="C1754" i="4"/>
  <c r="D1754" i="4"/>
  <c r="B1755" i="4"/>
  <c r="C1755" i="4"/>
  <c r="D1755" i="4"/>
  <c r="B1756" i="4"/>
  <c r="C1756" i="4"/>
  <c r="D1756" i="4"/>
  <c r="B1757" i="4"/>
  <c r="C1757" i="4"/>
  <c r="D1757" i="4"/>
  <c r="B1758" i="4"/>
  <c r="C1758" i="4"/>
  <c r="D1758" i="4"/>
  <c r="B1759" i="4"/>
  <c r="C1759" i="4"/>
  <c r="D1759" i="4"/>
  <c r="B1760" i="4"/>
  <c r="C1760" i="4"/>
  <c r="D1760" i="4"/>
  <c r="B1761" i="4"/>
  <c r="C1761" i="4"/>
  <c r="D1761" i="4"/>
  <c r="B1762" i="4"/>
  <c r="C1762" i="4"/>
  <c r="D1762" i="4"/>
  <c r="B1763" i="4"/>
  <c r="C1763" i="4"/>
  <c r="D1763" i="4"/>
  <c r="B1764" i="4"/>
  <c r="C1764" i="4"/>
  <c r="D1764" i="4"/>
  <c r="B1765" i="4"/>
  <c r="C1765" i="4"/>
  <c r="D1765" i="4"/>
  <c r="B1766" i="4"/>
  <c r="C1766" i="4"/>
  <c r="D1766" i="4"/>
  <c r="B1767" i="4"/>
  <c r="C1767" i="4"/>
  <c r="D1767" i="4"/>
  <c r="B1768" i="4"/>
  <c r="C1768" i="4"/>
  <c r="D1768" i="4"/>
  <c r="B1769" i="4"/>
  <c r="C1769" i="4"/>
  <c r="D1769" i="4"/>
  <c r="B1770" i="4"/>
  <c r="C1770" i="4"/>
  <c r="D1770" i="4"/>
  <c r="B1771" i="4"/>
  <c r="C1771" i="4"/>
  <c r="D1771" i="4"/>
  <c r="B1772" i="4"/>
  <c r="C1772" i="4"/>
  <c r="D1772" i="4"/>
  <c r="B1773" i="4"/>
  <c r="C1773" i="4"/>
  <c r="D1773" i="4"/>
  <c r="B1774" i="4"/>
  <c r="C1774" i="4"/>
  <c r="D1774" i="4"/>
  <c r="B1775" i="4"/>
  <c r="C1775" i="4"/>
  <c r="D1775" i="4"/>
  <c r="B1776" i="4"/>
  <c r="C1776" i="4"/>
  <c r="D1776" i="4"/>
  <c r="B1777" i="4"/>
  <c r="C1777" i="4"/>
  <c r="D1777" i="4"/>
  <c r="B1778" i="4"/>
  <c r="C1778" i="4"/>
  <c r="D1778" i="4"/>
  <c r="B1779" i="4"/>
  <c r="C1779" i="4"/>
  <c r="D1779" i="4"/>
  <c r="B1780" i="4"/>
  <c r="C1780" i="4"/>
  <c r="D1780" i="4"/>
  <c r="B1781" i="4"/>
  <c r="C1781" i="4"/>
  <c r="D1781" i="4"/>
  <c r="B1782" i="4"/>
  <c r="C1782" i="4"/>
  <c r="D1782" i="4"/>
  <c r="B1783" i="4"/>
  <c r="C1783" i="4"/>
  <c r="D1783" i="4"/>
  <c r="B1784" i="4"/>
  <c r="C1784" i="4"/>
  <c r="D1784" i="4"/>
  <c r="B1785" i="4"/>
  <c r="C1785" i="4"/>
  <c r="D1785" i="4"/>
  <c r="B1786" i="4"/>
  <c r="C1786" i="4"/>
  <c r="D1786" i="4"/>
  <c r="B1787" i="4"/>
  <c r="C1787" i="4"/>
  <c r="D1787" i="4"/>
  <c r="B1788" i="4"/>
  <c r="C1788" i="4"/>
  <c r="D1788" i="4"/>
  <c r="B1789" i="4"/>
  <c r="C1789" i="4"/>
  <c r="D1789" i="4"/>
  <c r="B1790" i="4"/>
  <c r="C1790" i="4"/>
  <c r="D1790" i="4"/>
  <c r="B1791" i="4"/>
  <c r="C1791" i="4"/>
  <c r="D1791" i="4"/>
  <c r="B1792" i="4"/>
  <c r="C1792" i="4"/>
  <c r="D1792" i="4"/>
  <c r="B1793" i="4"/>
  <c r="C1793" i="4"/>
  <c r="D1793" i="4"/>
  <c r="B1794" i="4"/>
  <c r="C1794" i="4"/>
  <c r="D1794" i="4"/>
  <c r="B1795" i="4"/>
  <c r="C1795" i="4"/>
  <c r="D1795" i="4"/>
  <c r="B1796" i="4"/>
  <c r="C1796" i="4"/>
  <c r="D1796" i="4"/>
  <c r="B1797" i="4"/>
  <c r="C1797" i="4"/>
  <c r="D1797" i="4"/>
  <c r="B1798" i="4"/>
  <c r="C1798" i="4"/>
  <c r="D1798" i="4"/>
  <c r="B1799" i="4"/>
  <c r="C1799" i="4"/>
  <c r="D1799" i="4"/>
  <c r="B1800" i="4"/>
  <c r="C1800" i="4"/>
  <c r="D1800" i="4"/>
  <c r="B1801" i="4"/>
  <c r="C1801" i="4"/>
  <c r="D1801" i="4"/>
  <c r="B1802" i="4"/>
  <c r="C1802" i="4"/>
  <c r="D1802" i="4"/>
  <c r="B1803" i="4"/>
  <c r="C1803" i="4"/>
  <c r="D1803" i="4"/>
  <c r="B1804" i="4"/>
  <c r="C1804" i="4"/>
  <c r="D1804" i="4"/>
  <c r="B1805" i="4"/>
  <c r="C1805" i="4"/>
  <c r="D1805" i="4"/>
  <c r="B1806" i="4"/>
  <c r="C1806" i="4"/>
  <c r="D1806" i="4"/>
  <c r="B1807" i="4"/>
  <c r="C1807" i="4"/>
  <c r="D1807" i="4"/>
  <c r="B1808" i="4"/>
  <c r="C1808" i="4"/>
  <c r="D1808" i="4"/>
  <c r="B1809" i="4"/>
  <c r="C1809" i="4"/>
  <c r="D1809" i="4"/>
  <c r="B1810" i="4"/>
  <c r="C1810" i="4"/>
  <c r="D1810" i="4"/>
  <c r="B1811" i="4"/>
  <c r="C1811" i="4"/>
  <c r="D1811" i="4"/>
  <c r="B1812" i="4"/>
  <c r="C1812" i="4"/>
  <c r="D1812" i="4"/>
  <c r="B1813" i="4"/>
  <c r="C1813" i="4"/>
  <c r="D1813" i="4"/>
  <c r="B1814" i="4"/>
  <c r="C1814" i="4"/>
  <c r="D1814" i="4"/>
  <c r="B1815" i="4"/>
  <c r="C1815" i="4"/>
  <c r="D1815" i="4"/>
  <c r="B1816" i="4"/>
  <c r="C1816" i="4"/>
  <c r="D1816" i="4"/>
  <c r="B1817" i="4"/>
  <c r="C1817" i="4"/>
  <c r="D1817" i="4"/>
  <c r="B1818" i="4"/>
  <c r="C1818" i="4"/>
  <c r="D1818" i="4"/>
  <c r="B1819" i="4"/>
  <c r="C1819" i="4"/>
  <c r="D1819" i="4"/>
  <c r="B1820" i="4"/>
  <c r="C1820" i="4"/>
  <c r="D1820" i="4"/>
  <c r="B1821" i="4"/>
  <c r="C1821" i="4"/>
  <c r="D1821" i="4"/>
  <c r="B1822" i="4"/>
  <c r="C1822" i="4"/>
  <c r="D1822" i="4"/>
  <c r="B1823" i="4"/>
  <c r="C1823" i="4"/>
  <c r="D1823" i="4"/>
  <c r="B1824" i="4"/>
  <c r="C1824" i="4"/>
  <c r="D1824" i="4"/>
  <c r="B1825" i="4"/>
  <c r="C1825" i="4"/>
  <c r="D1825" i="4"/>
  <c r="B1826" i="4"/>
  <c r="C1826" i="4"/>
  <c r="D1826" i="4"/>
  <c r="B1827" i="4"/>
  <c r="C1827" i="4"/>
  <c r="D1827" i="4"/>
  <c r="B1828" i="4"/>
  <c r="C1828" i="4"/>
  <c r="D1828" i="4"/>
  <c r="B1829" i="4"/>
  <c r="C1829" i="4"/>
  <c r="D1829" i="4"/>
  <c r="B1830" i="4"/>
  <c r="C1830" i="4"/>
  <c r="D1830" i="4"/>
  <c r="B1831" i="4"/>
  <c r="C1831" i="4"/>
  <c r="D1831" i="4"/>
  <c r="B1832" i="4"/>
  <c r="C1832" i="4"/>
  <c r="D1832" i="4"/>
  <c r="B1833" i="4"/>
  <c r="C1833" i="4"/>
  <c r="D1833" i="4"/>
  <c r="B1834" i="4"/>
  <c r="C1834" i="4"/>
  <c r="D1834" i="4"/>
  <c r="B1835" i="4"/>
  <c r="C1835" i="4"/>
  <c r="D1835" i="4"/>
  <c r="B1836" i="4"/>
  <c r="C1836" i="4"/>
  <c r="D1836" i="4"/>
  <c r="B1837" i="4"/>
  <c r="C1837" i="4"/>
  <c r="D1837" i="4"/>
  <c r="B1838" i="4"/>
  <c r="C1838" i="4"/>
  <c r="D1838" i="4"/>
  <c r="B1839" i="4"/>
  <c r="C1839" i="4"/>
  <c r="D1839" i="4"/>
  <c r="B1840" i="4"/>
  <c r="C1840" i="4"/>
  <c r="D1840" i="4"/>
  <c r="B1841" i="4"/>
  <c r="C1841" i="4"/>
  <c r="D1841" i="4"/>
  <c r="B1842" i="4"/>
  <c r="C1842" i="4"/>
  <c r="D1842" i="4"/>
  <c r="B1843" i="4"/>
  <c r="C1843" i="4"/>
  <c r="D1843" i="4"/>
  <c r="B1844" i="4"/>
  <c r="C1844" i="4"/>
  <c r="D1844" i="4"/>
  <c r="B1845" i="4"/>
  <c r="C1845" i="4"/>
  <c r="D1845" i="4"/>
  <c r="B1846" i="4"/>
  <c r="C1846" i="4"/>
  <c r="D1846" i="4"/>
  <c r="B1847" i="4"/>
  <c r="C1847" i="4"/>
  <c r="D1847" i="4"/>
  <c r="B1848" i="4"/>
  <c r="C1848" i="4"/>
  <c r="D1848" i="4"/>
  <c r="B1849" i="4"/>
  <c r="C1849" i="4"/>
  <c r="D1849" i="4"/>
  <c r="B1850" i="4"/>
  <c r="C1850" i="4"/>
  <c r="D1850" i="4"/>
  <c r="B1851" i="4"/>
  <c r="C1851" i="4"/>
  <c r="D1851" i="4"/>
  <c r="B1852" i="4"/>
  <c r="C1852" i="4"/>
  <c r="D1852" i="4"/>
  <c r="B1853" i="4"/>
  <c r="C1853" i="4"/>
  <c r="D1853" i="4"/>
  <c r="B1854" i="4"/>
  <c r="C1854" i="4"/>
  <c r="D1854" i="4"/>
  <c r="B1855" i="4"/>
  <c r="C1855" i="4"/>
  <c r="D1855" i="4"/>
  <c r="B1856" i="4"/>
  <c r="C1856" i="4"/>
  <c r="D1856" i="4"/>
  <c r="B1857" i="4"/>
  <c r="C1857" i="4"/>
  <c r="D1857" i="4"/>
  <c r="B1858" i="4"/>
  <c r="C1858" i="4"/>
  <c r="D1858" i="4"/>
  <c r="B1859" i="4"/>
  <c r="C1859" i="4"/>
  <c r="D1859" i="4"/>
  <c r="B1860" i="4"/>
  <c r="C1860" i="4"/>
  <c r="D1860" i="4"/>
  <c r="B1861" i="4"/>
  <c r="C1861" i="4"/>
  <c r="D1861" i="4"/>
  <c r="B1862" i="4"/>
  <c r="C1862" i="4"/>
  <c r="D1862" i="4"/>
  <c r="B1863" i="4"/>
  <c r="C1863" i="4"/>
  <c r="D1863" i="4"/>
  <c r="B1864" i="4"/>
  <c r="C1864" i="4"/>
  <c r="D1864" i="4"/>
  <c r="B1865" i="4"/>
  <c r="C1865" i="4"/>
  <c r="D1865" i="4"/>
  <c r="B1866" i="4"/>
  <c r="C1866" i="4"/>
  <c r="D1866" i="4"/>
  <c r="B1867" i="4"/>
  <c r="C1867" i="4"/>
  <c r="D1867" i="4"/>
  <c r="B1868" i="4"/>
  <c r="C1868" i="4"/>
  <c r="D1868" i="4"/>
  <c r="B1869" i="4"/>
  <c r="C1869" i="4"/>
  <c r="D1869" i="4"/>
  <c r="B1870" i="4"/>
  <c r="C1870" i="4"/>
  <c r="D1870" i="4"/>
  <c r="B1871" i="4"/>
  <c r="C1871" i="4"/>
  <c r="D1871" i="4"/>
  <c r="B1872" i="4"/>
  <c r="C1872" i="4"/>
  <c r="D1872" i="4"/>
  <c r="B1873" i="4"/>
  <c r="C1873" i="4"/>
  <c r="D1873" i="4"/>
  <c r="B1874" i="4"/>
  <c r="C1874" i="4"/>
  <c r="D1874" i="4"/>
  <c r="B1875" i="4"/>
  <c r="C1875" i="4"/>
  <c r="D1875" i="4"/>
  <c r="B1876" i="4"/>
  <c r="C1876" i="4"/>
  <c r="D1876" i="4"/>
  <c r="B1877" i="4"/>
  <c r="C1877" i="4"/>
  <c r="D1877" i="4"/>
  <c r="B1878" i="4"/>
  <c r="C1878" i="4"/>
  <c r="D1878" i="4"/>
  <c r="B1879" i="4"/>
  <c r="C1879" i="4"/>
  <c r="D1879" i="4"/>
  <c r="B1880" i="4"/>
  <c r="C1880" i="4"/>
  <c r="D1880" i="4"/>
  <c r="B1881" i="4"/>
  <c r="C1881" i="4"/>
  <c r="D1881" i="4"/>
  <c r="B1882" i="4"/>
  <c r="C1882" i="4"/>
  <c r="D1882" i="4"/>
  <c r="B1883" i="4"/>
  <c r="C1883" i="4"/>
  <c r="D1883" i="4"/>
  <c r="B1884" i="4"/>
  <c r="C1884" i="4"/>
  <c r="D1884" i="4"/>
  <c r="B1885" i="4"/>
  <c r="C1885" i="4"/>
  <c r="D1885" i="4"/>
  <c r="B1886" i="4"/>
  <c r="C1886" i="4"/>
  <c r="D1886" i="4"/>
  <c r="B1887" i="4"/>
  <c r="C1887" i="4"/>
  <c r="D1887" i="4"/>
  <c r="B1888" i="4"/>
  <c r="C1888" i="4"/>
  <c r="D1888" i="4"/>
  <c r="B1889" i="4"/>
  <c r="C1889" i="4"/>
  <c r="D1889" i="4"/>
  <c r="B1890" i="4"/>
  <c r="C1890" i="4"/>
  <c r="D1890" i="4"/>
  <c r="B1891" i="4"/>
  <c r="C1891" i="4"/>
  <c r="D1891" i="4"/>
  <c r="B1892" i="4"/>
  <c r="C1892" i="4"/>
  <c r="D1892" i="4"/>
  <c r="B1893" i="4"/>
  <c r="C1893" i="4"/>
  <c r="D1893" i="4"/>
  <c r="B1894" i="4"/>
  <c r="C1894" i="4"/>
  <c r="D1894" i="4"/>
  <c r="B1895" i="4"/>
  <c r="C1895" i="4"/>
  <c r="D1895" i="4"/>
  <c r="B1896" i="4"/>
  <c r="C1896" i="4"/>
  <c r="D1896" i="4"/>
  <c r="B1897" i="4"/>
  <c r="C1897" i="4"/>
  <c r="D1897" i="4"/>
  <c r="B1898" i="4"/>
  <c r="C1898" i="4"/>
  <c r="D1898" i="4"/>
  <c r="B1899" i="4"/>
  <c r="C1899" i="4"/>
  <c r="D1899" i="4"/>
  <c r="B1900" i="4"/>
  <c r="C1900" i="4"/>
  <c r="D1900" i="4"/>
  <c r="B1901" i="4"/>
  <c r="C1901" i="4"/>
  <c r="D1901" i="4"/>
  <c r="B1902" i="4"/>
  <c r="C1902" i="4"/>
  <c r="D1902" i="4"/>
  <c r="B1903" i="4"/>
  <c r="C1903" i="4"/>
  <c r="D1903" i="4"/>
  <c r="B1904" i="4"/>
  <c r="C1904" i="4"/>
  <c r="D1904" i="4"/>
  <c r="B1905" i="4"/>
  <c r="C1905" i="4"/>
  <c r="D1905" i="4"/>
  <c r="B1906" i="4"/>
  <c r="C1906" i="4"/>
  <c r="D1906" i="4"/>
  <c r="B1907" i="4"/>
  <c r="C1907" i="4"/>
  <c r="D1907" i="4"/>
  <c r="B1908" i="4"/>
  <c r="C1908" i="4"/>
  <c r="D1908" i="4"/>
  <c r="B1909" i="4"/>
  <c r="C1909" i="4"/>
  <c r="D1909" i="4"/>
  <c r="B1910" i="4"/>
  <c r="C1910" i="4"/>
  <c r="D1910" i="4"/>
  <c r="B1911" i="4"/>
  <c r="C1911" i="4"/>
  <c r="D1911" i="4"/>
  <c r="B1912" i="4"/>
  <c r="C1912" i="4"/>
  <c r="D1912" i="4"/>
  <c r="B1913" i="4"/>
  <c r="C1913" i="4"/>
  <c r="D1913" i="4"/>
  <c r="B1914" i="4"/>
  <c r="C1914" i="4"/>
  <c r="D1914" i="4"/>
  <c r="B1915" i="4"/>
  <c r="C1915" i="4"/>
  <c r="D1915" i="4"/>
  <c r="B1916" i="4"/>
  <c r="C1916" i="4"/>
  <c r="D1916" i="4"/>
  <c r="B1917" i="4"/>
  <c r="C1917" i="4"/>
  <c r="D1917" i="4"/>
  <c r="B1918" i="4"/>
  <c r="C1918" i="4"/>
  <c r="D1918" i="4"/>
  <c r="B1919" i="4"/>
  <c r="C1919" i="4"/>
  <c r="D1919" i="4"/>
  <c r="B1920" i="4"/>
  <c r="C1920" i="4"/>
  <c r="D1920" i="4"/>
  <c r="B1921" i="4"/>
  <c r="C1921" i="4"/>
  <c r="D1921" i="4"/>
  <c r="B1922" i="4"/>
  <c r="C1922" i="4"/>
  <c r="D1922" i="4"/>
  <c r="B1923" i="4"/>
  <c r="C1923" i="4"/>
  <c r="D1923" i="4"/>
  <c r="B1924" i="4"/>
  <c r="C1924" i="4"/>
  <c r="D1924" i="4"/>
  <c r="B1925" i="4"/>
  <c r="C1925" i="4"/>
  <c r="D1925" i="4"/>
  <c r="B1926" i="4"/>
  <c r="C1926" i="4"/>
  <c r="D1926" i="4"/>
  <c r="B1927" i="4"/>
  <c r="C1927" i="4"/>
  <c r="D1927" i="4"/>
  <c r="B1928" i="4"/>
  <c r="C1928" i="4"/>
  <c r="D1928" i="4"/>
  <c r="B1929" i="4"/>
  <c r="C1929" i="4"/>
  <c r="D1929" i="4"/>
  <c r="B1930" i="4"/>
  <c r="C1930" i="4"/>
  <c r="D1930" i="4"/>
  <c r="B1931" i="4"/>
  <c r="C1931" i="4"/>
  <c r="D1931" i="4"/>
  <c r="B1932" i="4"/>
  <c r="C1932" i="4"/>
  <c r="D1932" i="4"/>
  <c r="B1933" i="4"/>
  <c r="C1933" i="4"/>
  <c r="D1933" i="4"/>
  <c r="B1934" i="4"/>
  <c r="C1934" i="4"/>
  <c r="D1934" i="4"/>
  <c r="B1935" i="4"/>
  <c r="C1935" i="4"/>
  <c r="D1935" i="4"/>
  <c r="B1936" i="4"/>
  <c r="C1936" i="4"/>
  <c r="D1936" i="4"/>
  <c r="B1937" i="4"/>
  <c r="C1937" i="4"/>
  <c r="D1937" i="4"/>
  <c r="B1938" i="4"/>
  <c r="C1938" i="4"/>
  <c r="D1938" i="4"/>
  <c r="B1939" i="4"/>
  <c r="C1939" i="4"/>
  <c r="D1939" i="4"/>
  <c r="B1940" i="4"/>
  <c r="C1940" i="4"/>
  <c r="D1940" i="4"/>
  <c r="B1941" i="4"/>
  <c r="C1941" i="4"/>
  <c r="D1941" i="4"/>
  <c r="B1942" i="4"/>
  <c r="C1942" i="4"/>
  <c r="D1942" i="4"/>
  <c r="B1943" i="4"/>
  <c r="C1943" i="4"/>
  <c r="D1943" i="4"/>
  <c r="B1944" i="4"/>
  <c r="C1944" i="4"/>
  <c r="D1944" i="4"/>
  <c r="B1945" i="4"/>
  <c r="C1945" i="4"/>
  <c r="D1945" i="4"/>
  <c r="B1946" i="4"/>
  <c r="C1946" i="4"/>
  <c r="D1946" i="4"/>
  <c r="B1947" i="4"/>
  <c r="C1947" i="4"/>
  <c r="D1947" i="4"/>
  <c r="B1948" i="4"/>
  <c r="C1948" i="4"/>
  <c r="D1948" i="4"/>
  <c r="B1949" i="4"/>
  <c r="C1949" i="4"/>
  <c r="D1949" i="4"/>
  <c r="B1950" i="4"/>
  <c r="C1950" i="4"/>
  <c r="D1950" i="4"/>
  <c r="B1951" i="4"/>
  <c r="C1951" i="4"/>
  <c r="D1951" i="4"/>
  <c r="B1952" i="4"/>
  <c r="C1952" i="4"/>
  <c r="D1952" i="4"/>
  <c r="B1953" i="4"/>
  <c r="C1953" i="4"/>
  <c r="D1953" i="4"/>
  <c r="B1954" i="4"/>
  <c r="C1954" i="4"/>
  <c r="D1954" i="4"/>
  <c r="B1955" i="4"/>
  <c r="C1955" i="4"/>
  <c r="D1955" i="4"/>
  <c r="B1956" i="4"/>
  <c r="C1956" i="4"/>
  <c r="D1956" i="4"/>
  <c r="B1957" i="4"/>
  <c r="C1957" i="4"/>
  <c r="D1957" i="4"/>
  <c r="B1958" i="4"/>
  <c r="C1958" i="4"/>
  <c r="D1958" i="4"/>
  <c r="B1959" i="4"/>
  <c r="C1959" i="4"/>
  <c r="D1959" i="4"/>
  <c r="B1960" i="4"/>
  <c r="C1960" i="4"/>
  <c r="D1960" i="4"/>
  <c r="B1961" i="4"/>
  <c r="C1961" i="4"/>
  <c r="D1961" i="4"/>
  <c r="B1962" i="4"/>
  <c r="C1962" i="4"/>
  <c r="D1962" i="4"/>
  <c r="B1963" i="4"/>
  <c r="C1963" i="4"/>
  <c r="D1963" i="4"/>
  <c r="B1964" i="4"/>
  <c r="C1964" i="4"/>
  <c r="D1964" i="4"/>
  <c r="B1965" i="4"/>
  <c r="C1965" i="4"/>
  <c r="D1965" i="4"/>
  <c r="B1966" i="4"/>
  <c r="C1966" i="4"/>
  <c r="D1966" i="4"/>
  <c r="B1967" i="4"/>
  <c r="C1967" i="4"/>
  <c r="D1967" i="4"/>
  <c r="B1968" i="4"/>
  <c r="C1968" i="4"/>
  <c r="D1968" i="4"/>
  <c r="B1969" i="4"/>
  <c r="C1969" i="4"/>
  <c r="D1969" i="4"/>
  <c r="B1970" i="4"/>
  <c r="C1970" i="4"/>
  <c r="D1970" i="4"/>
  <c r="B1971" i="4"/>
  <c r="C1971" i="4"/>
  <c r="D1971" i="4"/>
  <c r="B1972" i="4"/>
  <c r="C1972" i="4"/>
  <c r="D1972" i="4"/>
  <c r="B1973" i="4"/>
  <c r="C1973" i="4"/>
  <c r="D1973" i="4"/>
  <c r="B1974" i="4"/>
  <c r="C1974" i="4"/>
  <c r="D1974" i="4"/>
  <c r="B1975" i="4"/>
  <c r="C1975" i="4"/>
  <c r="D1975" i="4"/>
  <c r="B1976" i="4"/>
  <c r="C1976" i="4"/>
  <c r="D1976" i="4"/>
  <c r="B1977" i="4"/>
  <c r="C1977" i="4"/>
  <c r="D1977" i="4"/>
  <c r="B1978" i="4"/>
  <c r="C1978" i="4"/>
  <c r="D1978" i="4"/>
  <c r="B1979" i="4"/>
  <c r="C1979" i="4"/>
  <c r="D1979" i="4"/>
  <c r="B1980" i="4"/>
  <c r="C1980" i="4"/>
  <c r="D1980" i="4"/>
  <c r="B1981" i="4"/>
  <c r="C1981" i="4"/>
  <c r="D1981" i="4"/>
  <c r="B1982" i="4"/>
  <c r="C1982" i="4"/>
  <c r="D1982" i="4"/>
  <c r="B1983" i="4"/>
  <c r="C1983" i="4"/>
  <c r="D1983" i="4"/>
  <c r="B1984" i="4"/>
  <c r="C1984" i="4"/>
  <c r="D1984" i="4"/>
  <c r="B1985" i="4"/>
  <c r="C1985" i="4"/>
  <c r="D1985" i="4"/>
  <c r="B1986" i="4"/>
  <c r="C1986" i="4"/>
  <c r="D1986" i="4"/>
  <c r="B1987" i="4"/>
  <c r="C1987" i="4"/>
  <c r="D1987" i="4"/>
  <c r="B1988" i="4"/>
  <c r="C1988" i="4"/>
  <c r="D1988" i="4"/>
  <c r="B1989" i="4"/>
  <c r="C1989" i="4"/>
  <c r="D1989" i="4"/>
  <c r="B1990" i="4"/>
  <c r="C1990" i="4"/>
  <c r="D1990" i="4"/>
  <c r="B1991" i="4"/>
  <c r="C1991" i="4"/>
  <c r="D1991" i="4"/>
  <c r="B1992" i="4"/>
  <c r="C1992" i="4"/>
  <c r="D1992" i="4"/>
  <c r="B1993" i="4"/>
  <c r="C1993" i="4"/>
  <c r="D1993" i="4"/>
  <c r="B1994" i="4"/>
  <c r="C1994" i="4"/>
  <c r="D1994" i="4"/>
  <c r="B1995" i="4"/>
  <c r="C1995" i="4"/>
  <c r="D1995" i="4"/>
  <c r="B1996" i="4"/>
  <c r="C1996" i="4"/>
  <c r="D1996" i="4"/>
  <c r="B1997" i="4"/>
  <c r="C1997" i="4"/>
  <c r="D1997" i="4"/>
  <c r="B1998" i="4"/>
  <c r="C1998" i="4"/>
  <c r="D1998" i="4"/>
  <c r="B1999" i="4"/>
  <c r="C1999" i="4"/>
  <c r="D1999" i="4"/>
  <c r="B2000" i="4"/>
  <c r="C2000" i="4"/>
  <c r="D2000" i="4"/>
  <c r="B2001" i="4"/>
  <c r="C2001" i="4"/>
  <c r="D2001" i="4"/>
  <c r="B2002" i="4"/>
  <c r="C2002" i="4"/>
  <c r="D2002" i="4"/>
  <c r="B2003" i="4"/>
  <c r="C2003" i="4"/>
  <c r="D2003" i="4"/>
  <c r="B2004" i="4"/>
  <c r="C2004" i="4"/>
  <c r="D2004" i="4"/>
  <c r="B2005" i="4"/>
  <c r="C2005" i="4"/>
  <c r="D2005" i="4"/>
  <c r="B2006" i="4"/>
  <c r="C2006" i="4"/>
  <c r="D2006" i="4"/>
  <c r="B2007" i="4"/>
  <c r="C2007" i="4"/>
  <c r="D2007" i="4"/>
  <c r="B2008" i="4"/>
  <c r="C2008" i="4"/>
  <c r="D2008" i="4"/>
  <c r="B2009" i="4"/>
  <c r="C2009" i="4"/>
  <c r="D2009" i="4"/>
  <c r="B2010" i="4"/>
  <c r="C2010" i="4"/>
  <c r="D2010" i="4"/>
  <c r="B2011" i="4"/>
  <c r="C2011" i="4"/>
  <c r="D2011" i="4"/>
  <c r="B2012" i="4"/>
  <c r="C2012" i="4"/>
  <c r="D2012" i="4"/>
  <c r="B2013" i="4"/>
  <c r="C2013" i="4"/>
  <c r="D2013" i="4"/>
  <c r="B2014" i="4"/>
  <c r="C2014" i="4"/>
  <c r="D2014" i="4"/>
  <c r="B2015" i="4"/>
  <c r="C2015" i="4"/>
  <c r="D2015" i="4"/>
  <c r="B2016" i="4"/>
  <c r="C2016" i="4"/>
  <c r="D2016" i="4"/>
  <c r="B2017" i="4"/>
  <c r="C2017" i="4"/>
  <c r="D2017" i="4"/>
  <c r="B2018" i="4"/>
  <c r="C2018" i="4"/>
  <c r="D2018" i="4"/>
  <c r="B2019" i="4"/>
  <c r="C2019" i="4"/>
  <c r="D2019" i="4"/>
  <c r="B2020" i="4"/>
  <c r="C2020" i="4"/>
  <c r="D2020" i="4"/>
  <c r="B2021" i="4"/>
  <c r="C2021" i="4"/>
  <c r="D2021" i="4"/>
  <c r="B2022" i="4"/>
  <c r="C2022" i="4"/>
  <c r="D2022" i="4"/>
  <c r="B2023" i="4"/>
  <c r="C2023" i="4"/>
  <c r="D2023" i="4"/>
  <c r="B2024" i="4"/>
  <c r="C2024" i="4"/>
  <c r="D2024" i="4"/>
  <c r="B2025" i="4"/>
  <c r="C2025" i="4"/>
  <c r="D2025" i="4"/>
  <c r="B2026" i="4"/>
  <c r="C2026" i="4"/>
  <c r="D2026" i="4"/>
  <c r="B2027" i="4"/>
  <c r="C2027" i="4"/>
  <c r="D2027" i="4"/>
  <c r="B2028" i="4"/>
  <c r="C2028" i="4"/>
  <c r="D2028" i="4"/>
  <c r="B2029" i="4"/>
  <c r="C2029" i="4"/>
  <c r="D2029" i="4"/>
  <c r="B2030" i="4"/>
  <c r="C2030" i="4"/>
  <c r="D2030" i="4"/>
  <c r="B2031" i="4"/>
  <c r="C2031" i="4"/>
  <c r="D2031" i="4"/>
  <c r="B2032" i="4"/>
  <c r="C2032" i="4"/>
  <c r="D2032" i="4"/>
  <c r="B2033" i="4"/>
  <c r="C2033" i="4"/>
  <c r="D2033" i="4"/>
  <c r="B2034" i="4"/>
  <c r="C2034" i="4"/>
  <c r="D2034" i="4"/>
  <c r="B2035" i="4"/>
  <c r="C2035" i="4"/>
  <c r="D2035" i="4"/>
  <c r="B2036" i="4"/>
  <c r="C2036" i="4"/>
  <c r="D2036" i="4"/>
  <c r="B2037" i="4"/>
  <c r="C2037" i="4"/>
  <c r="D2037" i="4"/>
  <c r="B2038" i="4"/>
  <c r="C2038" i="4"/>
  <c r="D2038" i="4"/>
  <c r="B2039" i="4"/>
  <c r="C2039" i="4"/>
  <c r="D2039" i="4"/>
  <c r="B2040" i="4"/>
  <c r="C2040" i="4"/>
  <c r="D2040" i="4"/>
  <c r="B2041" i="4"/>
  <c r="C2041" i="4"/>
  <c r="D2041" i="4"/>
  <c r="B2042" i="4"/>
  <c r="C2042" i="4"/>
  <c r="D2042" i="4"/>
  <c r="B2043" i="4"/>
  <c r="C2043" i="4"/>
  <c r="D2043" i="4"/>
  <c r="B2044" i="4"/>
  <c r="C2044" i="4"/>
  <c r="D2044" i="4"/>
  <c r="B2045" i="4"/>
  <c r="C2045" i="4"/>
  <c r="D2045" i="4"/>
  <c r="B2046" i="4"/>
  <c r="C2046" i="4"/>
  <c r="D2046" i="4"/>
  <c r="B2047" i="4"/>
  <c r="C2047" i="4"/>
  <c r="D2047" i="4"/>
  <c r="B2048" i="4"/>
  <c r="C2048" i="4"/>
  <c r="D2048" i="4"/>
  <c r="B2049" i="4"/>
  <c r="C2049" i="4"/>
  <c r="D2049" i="4"/>
  <c r="B2050" i="4"/>
  <c r="C2050" i="4"/>
  <c r="D2050" i="4"/>
  <c r="B2051" i="4"/>
  <c r="C2051" i="4"/>
  <c r="D2051" i="4"/>
  <c r="B2052" i="4"/>
  <c r="C2052" i="4"/>
  <c r="D2052" i="4"/>
  <c r="B2053" i="4"/>
  <c r="C2053" i="4"/>
  <c r="D2053" i="4"/>
  <c r="B2054" i="4"/>
  <c r="C2054" i="4"/>
  <c r="D2054" i="4"/>
  <c r="B2055" i="4"/>
  <c r="C2055" i="4"/>
  <c r="D2055" i="4"/>
  <c r="B2056" i="4"/>
  <c r="C2056" i="4"/>
  <c r="D2056" i="4"/>
  <c r="B2057" i="4"/>
  <c r="C2057" i="4"/>
  <c r="D2057" i="4"/>
  <c r="B2058" i="4"/>
  <c r="C2058" i="4"/>
  <c r="D2058" i="4"/>
  <c r="B2059" i="4"/>
  <c r="C2059" i="4"/>
  <c r="D2059" i="4"/>
  <c r="B2060" i="4"/>
  <c r="C2060" i="4"/>
  <c r="D2060" i="4"/>
  <c r="B2061" i="4"/>
  <c r="C2061" i="4"/>
  <c r="D2061" i="4"/>
  <c r="B2062" i="4"/>
  <c r="C2062" i="4"/>
  <c r="D2062" i="4"/>
  <c r="B2063" i="4"/>
  <c r="C2063" i="4"/>
  <c r="D2063" i="4"/>
  <c r="B2064" i="4"/>
  <c r="C2064" i="4"/>
  <c r="D2064" i="4"/>
  <c r="B2065" i="4"/>
  <c r="C2065" i="4"/>
  <c r="D2065" i="4"/>
  <c r="B2066" i="4"/>
  <c r="C2066" i="4"/>
  <c r="D2066" i="4"/>
  <c r="B2067" i="4"/>
  <c r="C2067" i="4"/>
  <c r="D2067" i="4"/>
  <c r="B2068" i="4"/>
  <c r="C2068" i="4"/>
  <c r="D2068" i="4"/>
  <c r="B2069" i="4"/>
  <c r="C2069" i="4"/>
  <c r="D2069" i="4"/>
  <c r="B2070" i="4"/>
  <c r="C2070" i="4"/>
  <c r="D2070" i="4"/>
  <c r="B2071" i="4"/>
  <c r="C2071" i="4"/>
  <c r="D2071" i="4"/>
  <c r="B2072" i="4"/>
  <c r="C2072" i="4"/>
  <c r="D2072" i="4"/>
  <c r="B2073" i="4"/>
  <c r="C2073" i="4"/>
  <c r="D2073" i="4"/>
  <c r="B2074" i="4"/>
  <c r="C2074" i="4"/>
  <c r="D2074" i="4"/>
  <c r="B2075" i="4"/>
  <c r="C2075" i="4"/>
  <c r="D2075" i="4"/>
  <c r="B2076" i="4"/>
  <c r="C2076" i="4"/>
  <c r="D2076" i="4"/>
  <c r="B2077" i="4"/>
  <c r="C2077" i="4"/>
  <c r="D2077" i="4"/>
  <c r="B2078" i="4"/>
  <c r="C2078" i="4"/>
  <c r="D2078" i="4"/>
  <c r="B2079" i="4"/>
  <c r="C2079" i="4"/>
  <c r="D2079" i="4"/>
  <c r="B2080" i="4"/>
  <c r="C2080" i="4"/>
  <c r="D2080" i="4"/>
  <c r="B2081" i="4"/>
  <c r="C2081" i="4"/>
  <c r="D2081" i="4"/>
  <c r="B2082" i="4"/>
  <c r="C2082" i="4"/>
  <c r="D2082" i="4"/>
  <c r="B2083" i="4"/>
  <c r="C2083" i="4"/>
  <c r="D2083" i="4"/>
  <c r="B2084" i="4"/>
  <c r="C2084" i="4"/>
  <c r="D2084" i="4"/>
  <c r="B2085" i="4"/>
  <c r="C2085" i="4"/>
  <c r="D2085" i="4"/>
  <c r="B2086" i="4"/>
  <c r="C2086" i="4"/>
  <c r="D2086" i="4"/>
  <c r="B2087" i="4"/>
  <c r="C2087" i="4"/>
  <c r="D2087" i="4"/>
  <c r="B2088" i="4"/>
  <c r="C2088" i="4"/>
  <c r="D2088" i="4"/>
  <c r="B2089" i="4"/>
  <c r="C2089" i="4"/>
  <c r="D2089" i="4"/>
  <c r="B2090" i="4"/>
  <c r="C2090" i="4"/>
  <c r="D2090" i="4"/>
  <c r="B2091" i="4"/>
  <c r="C2091" i="4"/>
  <c r="D2091" i="4"/>
  <c r="B2092" i="4"/>
  <c r="C2092" i="4"/>
  <c r="D2092" i="4"/>
  <c r="B2093" i="4"/>
  <c r="C2093" i="4"/>
  <c r="D2093" i="4"/>
  <c r="B2094" i="4"/>
  <c r="C2094" i="4"/>
  <c r="D2094" i="4"/>
  <c r="B2095" i="4"/>
  <c r="C2095" i="4"/>
  <c r="D2095" i="4"/>
  <c r="B2096" i="4"/>
  <c r="C2096" i="4"/>
  <c r="D2096" i="4"/>
  <c r="B2097" i="4"/>
  <c r="C2097" i="4"/>
  <c r="D2097" i="4"/>
  <c r="B2098" i="4"/>
  <c r="C2098" i="4"/>
  <c r="D2098" i="4"/>
  <c r="B2099" i="4"/>
  <c r="C2099" i="4"/>
  <c r="D2099" i="4"/>
  <c r="B2100" i="4"/>
  <c r="C2100" i="4"/>
  <c r="D2100" i="4"/>
  <c r="B2101" i="4"/>
  <c r="C2101" i="4"/>
  <c r="D2101" i="4"/>
  <c r="B2102" i="4"/>
  <c r="C2102" i="4"/>
  <c r="D2102" i="4"/>
  <c r="B2103" i="4"/>
  <c r="C2103" i="4"/>
  <c r="D2103" i="4"/>
  <c r="B2104" i="4"/>
  <c r="C2104" i="4"/>
  <c r="D2104" i="4"/>
  <c r="B2105" i="4"/>
  <c r="C2105" i="4"/>
  <c r="D2105" i="4"/>
  <c r="B2106" i="4"/>
  <c r="C2106" i="4"/>
  <c r="D2106" i="4"/>
  <c r="B2107" i="4"/>
  <c r="C2107" i="4"/>
  <c r="D2107" i="4"/>
  <c r="B2108" i="4"/>
  <c r="C2108" i="4"/>
  <c r="D2108" i="4"/>
  <c r="B2109" i="4"/>
  <c r="C2109" i="4"/>
  <c r="D2109" i="4"/>
  <c r="B2110" i="4"/>
  <c r="C2110" i="4"/>
  <c r="D2110" i="4"/>
  <c r="B2111" i="4"/>
  <c r="C2111" i="4"/>
  <c r="D2111" i="4"/>
  <c r="B2112" i="4"/>
  <c r="C2112" i="4"/>
  <c r="D2112" i="4"/>
  <c r="B2113" i="4"/>
  <c r="C2113" i="4"/>
  <c r="D2113" i="4"/>
  <c r="B2114" i="4"/>
  <c r="C2114" i="4"/>
  <c r="D2114" i="4"/>
  <c r="B2115" i="4"/>
  <c r="C2115" i="4"/>
  <c r="D2115" i="4"/>
  <c r="B2116" i="4"/>
  <c r="C2116" i="4"/>
  <c r="D2116" i="4"/>
  <c r="B2117" i="4"/>
  <c r="C2117" i="4"/>
  <c r="D2117" i="4"/>
  <c r="B2118" i="4"/>
  <c r="C2118" i="4"/>
  <c r="D2118" i="4"/>
  <c r="B2119" i="4"/>
  <c r="C2119" i="4"/>
  <c r="D2119" i="4"/>
  <c r="B2120" i="4"/>
  <c r="C2120" i="4"/>
  <c r="D2120" i="4"/>
  <c r="B2121" i="4"/>
  <c r="C2121" i="4"/>
  <c r="D2121" i="4"/>
  <c r="B2122" i="4"/>
  <c r="C2122" i="4"/>
  <c r="D2122" i="4"/>
  <c r="B2123" i="4"/>
  <c r="C2123" i="4"/>
  <c r="D2123" i="4"/>
  <c r="B2124" i="4"/>
  <c r="C2124" i="4"/>
  <c r="D2124" i="4"/>
  <c r="B2125" i="4"/>
  <c r="C2125" i="4"/>
  <c r="D2125" i="4"/>
  <c r="B2126" i="4"/>
  <c r="C2126" i="4"/>
  <c r="D2126" i="4"/>
  <c r="B2127" i="4"/>
  <c r="C2127" i="4"/>
  <c r="D2127" i="4"/>
  <c r="B2128" i="4"/>
  <c r="C2128" i="4"/>
  <c r="D2128" i="4"/>
  <c r="B2129" i="4"/>
  <c r="C2129" i="4"/>
  <c r="D2129" i="4"/>
  <c r="B2130" i="4"/>
  <c r="C2130" i="4"/>
  <c r="D2130" i="4"/>
  <c r="B2131" i="4"/>
  <c r="C2131" i="4"/>
  <c r="D2131" i="4"/>
  <c r="B2132" i="4"/>
  <c r="C2132" i="4"/>
  <c r="D2132" i="4"/>
  <c r="B2133" i="4"/>
  <c r="C2133" i="4"/>
  <c r="D2133" i="4"/>
  <c r="B2134" i="4"/>
  <c r="C2134" i="4"/>
  <c r="D2134" i="4"/>
  <c r="B2135" i="4"/>
  <c r="C2135" i="4"/>
  <c r="D2135" i="4"/>
  <c r="B2136" i="4"/>
  <c r="C2136" i="4"/>
  <c r="D2136" i="4"/>
  <c r="B2137" i="4"/>
  <c r="C2137" i="4"/>
  <c r="D2137" i="4"/>
  <c r="B2138" i="4"/>
  <c r="C2138" i="4"/>
  <c r="D2138" i="4"/>
  <c r="B2139" i="4"/>
  <c r="C2139" i="4"/>
  <c r="D2139" i="4"/>
  <c r="B2140" i="4"/>
  <c r="C2140" i="4"/>
  <c r="D2140" i="4"/>
  <c r="B2141" i="4"/>
  <c r="C2141" i="4"/>
  <c r="D2141" i="4"/>
  <c r="B2142" i="4"/>
  <c r="C2142" i="4"/>
  <c r="D2142" i="4"/>
  <c r="B2143" i="4"/>
  <c r="C2143" i="4"/>
  <c r="D2143" i="4"/>
  <c r="B2144" i="4"/>
  <c r="C2144" i="4"/>
  <c r="D2144" i="4"/>
  <c r="B2145" i="4"/>
  <c r="C2145" i="4"/>
  <c r="D2145" i="4"/>
  <c r="B2146" i="4"/>
  <c r="C2146" i="4"/>
  <c r="D2146" i="4"/>
  <c r="B2147" i="4"/>
  <c r="C2147" i="4"/>
  <c r="D2147" i="4"/>
  <c r="B2148" i="4"/>
  <c r="C2148" i="4"/>
  <c r="D2148" i="4"/>
  <c r="B2149" i="4"/>
  <c r="C2149" i="4"/>
  <c r="D2149" i="4"/>
  <c r="B2150" i="4"/>
  <c r="C2150" i="4"/>
  <c r="D2150" i="4"/>
  <c r="B2151" i="4"/>
  <c r="C2151" i="4"/>
  <c r="D2151" i="4"/>
  <c r="B2152" i="4"/>
  <c r="C2152" i="4"/>
  <c r="D2152" i="4"/>
  <c r="B2153" i="4"/>
  <c r="C2153" i="4"/>
  <c r="D2153" i="4"/>
  <c r="B2154" i="4"/>
  <c r="C2154" i="4"/>
  <c r="D2154" i="4"/>
  <c r="B2155" i="4"/>
  <c r="C2155" i="4"/>
  <c r="D2155" i="4"/>
  <c r="B2156" i="4"/>
  <c r="C2156" i="4"/>
  <c r="D2156" i="4"/>
  <c r="B2157" i="4"/>
  <c r="C2157" i="4"/>
  <c r="D2157" i="4"/>
  <c r="B2158" i="4"/>
  <c r="C2158" i="4"/>
  <c r="D2158" i="4"/>
  <c r="B2159" i="4"/>
  <c r="C2159" i="4"/>
  <c r="D2159" i="4"/>
  <c r="B2160" i="4"/>
  <c r="C2160" i="4"/>
  <c r="D2160" i="4"/>
  <c r="B2161" i="4"/>
  <c r="C2161" i="4"/>
  <c r="D2161" i="4"/>
  <c r="B2162" i="4"/>
  <c r="C2162" i="4"/>
  <c r="D2162" i="4"/>
  <c r="B2163" i="4"/>
  <c r="C2163" i="4"/>
  <c r="D2163" i="4"/>
  <c r="B2164" i="4"/>
  <c r="C2164" i="4"/>
  <c r="D2164" i="4"/>
  <c r="B2165" i="4"/>
  <c r="C2165" i="4"/>
  <c r="D2165" i="4"/>
  <c r="B2166" i="4"/>
  <c r="C2166" i="4"/>
  <c r="D2166" i="4"/>
  <c r="B2167" i="4"/>
  <c r="C2167" i="4"/>
  <c r="D2167" i="4"/>
  <c r="B2168" i="4"/>
  <c r="C2168" i="4"/>
  <c r="D2168" i="4"/>
  <c r="B2169" i="4"/>
  <c r="C2169" i="4"/>
  <c r="D2169" i="4"/>
  <c r="B2170" i="4"/>
  <c r="C2170" i="4"/>
  <c r="D2170" i="4"/>
  <c r="B2171" i="4"/>
  <c r="C2171" i="4"/>
  <c r="D2171" i="4"/>
  <c r="B2172" i="4"/>
  <c r="C2172" i="4"/>
  <c r="D2172" i="4"/>
  <c r="B2173" i="4"/>
  <c r="C2173" i="4"/>
  <c r="D2173" i="4"/>
  <c r="B2174" i="4"/>
  <c r="C2174" i="4"/>
  <c r="D2174" i="4"/>
  <c r="B2175" i="4"/>
  <c r="C2175" i="4"/>
  <c r="D2175" i="4"/>
  <c r="B2176" i="4"/>
  <c r="C2176" i="4"/>
  <c r="D2176" i="4"/>
  <c r="B2177" i="4"/>
  <c r="C2177" i="4"/>
  <c r="D2177" i="4"/>
  <c r="B2178" i="4"/>
  <c r="C2178" i="4"/>
  <c r="D2178" i="4"/>
  <c r="B2179" i="4"/>
  <c r="C2179" i="4"/>
  <c r="D2179" i="4"/>
  <c r="B2180" i="4"/>
  <c r="C2180" i="4"/>
  <c r="D2180" i="4"/>
  <c r="B2181" i="4"/>
  <c r="C2181" i="4"/>
  <c r="D2181" i="4"/>
  <c r="B2182" i="4"/>
  <c r="C2182" i="4"/>
  <c r="D2182" i="4"/>
  <c r="B2183" i="4"/>
  <c r="C2183" i="4"/>
  <c r="D2183" i="4"/>
  <c r="B2184" i="4"/>
  <c r="C2184" i="4"/>
  <c r="D2184" i="4"/>
  <c r="B2185" i="4"/>
  <c r="C2185" i="4"/>
  <c r="D2185" i="4"/>
  <c r="B2186" i="4"/>
  <c r="C2186" i="4"/>
  <c r="D2186" i="4"/>
  <c r="B2187" i="4"/>
  <c r="C2187" i="4"/>
  <c r="D2187" i="4"/>
  <c r="B2188" i="4"/>
  <c r="C2188" i="4"/>
  <c r="D2188" i="4"/>
  <c r="B2189" i="4"/>
  <c r="C2189" i="4"/>
  <c r="D2189" i="4"/>
  <c r="B2190" i="4"/>
  <c r="C2190" i="4"/>
  <c r="D2190" i="4"/>
  <c r="B2191" i="4"/>
  <c r="C2191" i="4"/>
  <c r="D2191" i="4"/>
  <c r="B2192" i="4"/>
  <c r="C2192" i="4"/>
  <c r="D2192" i="4"/>
  <c r="B2193" i="4"/>
  <c r="C2193" i="4"/>
  <c r="D2193" i="4"/>
  <c r="B2194" i="4"/>
  <c r="C2194" i="4"/>
  <c r="D2194" i="4"/>
  <c r="B2195" i="4"/>
  <c r="C2195" i="4"/>
  <c r="D2195" i="4"/>
  <c r="B2196" i="4"/>
  <c r="C2196" i="4"/>
  <c r="D2196" i="4"/>
  <c r="B2197" i="4"/>
  <c r="C2197" i="4"/>
  <c r="D2197" i="4"/>
  <c r="B2198" i="4"/>
  <c r="C2198" i="4"/>
  <c r="D2198" i="4"/>
  <c r="B2199" i="4"/>
  <c r="C2199" i="4"/>
  <c r="D2199" i="4"/>
  <c r="B2200" i="4"/>
  <c r="C2200" i="4"/>
  <c r="D2200" i="4"/>
  <c r="B2201" i="4"/>
  <c r="C2201" i="4"/>
  <c r="D2201" i="4"/>
  <c r="B2202" i="4"/>
  <c r="C2202" i="4"/>
  <c r="D2202" i="4"/>
  <c r="B2203" i="4"/>
  <c r="C2203" i="4"/>
  <c r="D2203" i="4"/>
  <c r="B2204" i="4"/>
  <c r="C2204" i="4"/>
  <c r="D2204" i="4"/>
  <c r="B2205" i="4"/>
  <c r="C2205" i="4"/>
  <c r="D2205" i="4"/>
  <c r="B2206" i="4"/>
  <c r="C2206" i="4"/>
  <c r="D2206" i="4"/>
  <c r="B2207" i="4"/>
  <c r="C2207" i="4"/>
  <c r="D2207" i="4"/>
  <c r="B2208" i="4"/>
  <c r="C2208" i="4"/>
  <c r="D2208" i="4"/>
  <c r="B2209" i="4"/>
  <c r="C2209" i="4"/>
  <c r="D2209" i="4"/>
  <c r="B2210" i="4"/>
  <c r="C2210" i="4"/>
  <c r="D2210" i="4"/>
  <c r="B2211" i="4"/>
  <c r="C2211" i="4"/>
  <c r="D2211" i="4"/>
  <c r="B2212" i="4"/>
  <c r="C2212" i="4"/>
  <c r="D2212" i="4"/>
  <c r="B2213" i="4"/>
  <c r="C2213" i="4"/>
  <c r="D2213" i="4"/>
  <c r="B2214" i="4"/>
  <c r="C2214" i="4"/>
  <c r="D2214" i="4"/>
  <c r="B2215" i="4"/>
  <c r="C2215" i="4"/>
  <c r="D2215" i="4"/>
  <c r="B2216" i="4"/>
  <c r="C2216" i="4"/>
  <c r="D2216" i="4"/>
  <c r="B2217" i="4"/>
  <c r="C2217" i="4"/>
  <c r="D2217" i="4"/>
  <c r="B2218" i="4"/>
  <c r="C2218" i="4"/>
  <c r="D2218" i="4"/>
  <c r="B2219" i="4"/>
  <c r="C2219" i="4"/>
  <c r="D2219" i="4"/>
  <c r="B2220" i="4"/>
  <c r="C2220" i="4"/>
  <c r="D2220" i="4"/>
  <c r="B2221" i="4"/>
  <c r="C2221" i="4"/>
  <c r="D2221" i="4"/>
  <c r="B2222" i="4"/>
  <c r="C2222" i="4"/>
  <c r="D2222" i="4"/>
  <c r="B2223" i="4"/>
  <c r="C2223" i="4"/>
  <c r="D2223" i="4"/>
  <c r="B2224" i="4"/>
  <c r="C2224" i="4"/>
  <c r="D2224" i="4"/>
  <c r="B2225" i="4"/>
  <c r="C2225" i="4"/>
  <c r="D2225" i="4"/>
  <c r="B2226" i="4"/>
  <c r="C2226" i="4"/>
  <c r="D2226" i="4"/>
  <c r="B2227" i="4"/>
  <c r="C2227" i="4"/>
  <c r="D2227" i="4"/>
  <c r="B2228" i="4"/>
  <c r="C2228" i="4"/>
  <c r="D2228" i="4"/>
  <c r="B2229" i="4"/>
  <c r="C2229" i="4"/>
  <c r="D2229" i="4"/>
  <c r="B2230" i="4"/>
  <c r="C2230" i="4"/>
  <c r="D2230" i="4"/>
  <c r="B2231" i="4"/>
  <c r="C2231" i="4"/>
  <c r="D2231" i="4"/>
  <c r="B2232" i="4"/>
  <c r="C2232" i="4"/>
  <c r="D2232" i="4"/>
  <c r="B2233" i="4"/>
  <c r="C2233" i="4"/>
  <c r="D2233" i="4"/>
  <c r="B2234" i="4"/>
  <c r="C2234" i="4"/>
  <c r="D2234" i="4"/>
  <c r="B2235" i="4"/>
  <c r="C2235" i="4"/>
  <c r="D2235" i="4"/>
  <c r="B2236" i="4"/>
  <c r="C2236" i="4"/>
  <c r="D2236" i="4"/>
  <c r="B2237" i="4"/>
  <c r="C2237" i="4"/>
  <c r="D2237" i="4"/>
  <c r="B2238" i="4"/>
  <c r="C2238" i="4"/>
  <c r="D2238" i="4"/>
  <c r="B2239" i="4"/>
  <c r="C2239" i="4"/>
  <c r="D2239" i="4"/>
  <c r="B2240" i="4"/>
  <c r="C2240" i="4"/>
  <c r="D2240" i="4"/>
  <c r="B2241" i="4"/>
  <c r="C2241" i="4"/>
  <c r="D2241" i="4"/>
  <c r="B2242" i="4"/>
  <c r="C2242" i="4"/>
  <c r="D2242" i="4"/>
  <c r="B2243" i="4"/>
  <c r="C2243" i="4"/>
  <c r="D2243" i="4"/>
  <c r="B2244" i="4"/>
  <c r="C2244" i="4"/>
  <c r="D2244" i="4"/>
  <c r="B2245" i="4"/>
  <c r="C2245" i="4"/>
  <c r="D2245" i="4"/>
  <c r="B2246" i="4"/>
  <c r="C2246" i="4"/>
  <c r="D2246" i="4"/>
  <c r="B2247" i="4"/>
  <c r="C2247" i="4"/>
  <c r="D2247" i="4"/>
  <c r="B2248" i="4"/>
  <c r="C2248" i="4"/>
  <c r="D2248" i="4"/>
  <c r="B2249" i="4"/>
  <c r="C2249" i="4"/>
  <c r="D2249" i="4"/>
  <c r="B2250" i="4"/>
  <c r="C2250" i="4"/>
  <c r="D2250" i="4"/>
  <c r="B2251" i="4"/>
  <c r="C2251" i="4"/>
  <c r="D2251" i="4"/>
  <c r="B2252" i="4"/>
  <c r="C2252" i="4"/>
  <c r="D2252" i="4"/>
  <c r="B2253" i="4"/>
  <c r="C2253" i="4"/>
  <c r="D2253" i="4"/>
  <c r="B2254" i="4"/>
  <c r="C2254" i="4"/>
  <c r="D2254" i="4"/>
  <c r="B2255" i="4"/>
  <c r="C2255" i="4"/>
  <c r="D2255" i="4"/>
  <c r="B2256" i="4"/>
  <c r="C2256" i="4"/>
  <c r="D2256" i="4"/>
  <c r="B2257" i="4"/>
  <c r="C2257" i="4"/>
  <c r="D2257" i="4"/>
  <c r="B2258" i="4"/>
  <c r="C2258" i="4"/>
  <c r="D2258" i="4"/>
  <c r="B2259" i="4"/>
  <c r="C2259" i="4"/>
  <c r="D2259" i="4"/>
  <c r="B2260" i="4"/>
  <c r="C2260" i="4"/>
  <c r="D2260" i="4"/>
  <c r="B2261" i="4"/>
  <c r="C2261" i="4"/>
  <c r="D2261" i="4"/>
  <c r="B2262" i="4"/>
  <c r="C2262" i="4"/>
  <c r="D2262" i="4"/>
  <c r="B2263" i="4"/>
  <c r="C2263" i="4"/>
  <c r="D2263" i="4"/>
  <c r="B2264" i="4"/>
  <c r="C2264" i="4"/>
  <c r="D2264" i="4"/>
  <c r="B2265" i="4"/>
  <c r="C2265" i="4"/>
  <c r="D2265" i="4"/>
  <c r="B2266" i="4"/>
  <c r="C2266" i="4"/>
  <c r="D2266" i="4"/>
  <c r="B2267" i="4"/>
  <c r="C2267" i="4"/>
  <c r="D2267" i="4"/>
  <c r="B2268" i="4"/>
  <c r="C2268" i="4"/>
  <c r="D2268" i="4"/>
  <c r="B2269" i="4"/>
  <c r="C2269" i="4"/>
  <c r="D2269" i="4"/>
  <c r="B2270" i="4"/>
  <c r="C2270" i="4"/>
  <c r="D2270" i="4"/>
  <c r="B2271" i="4"/>
  <c r="C2271" i="4"/>
  <c r="D2271" i="4"/>
  <c r="B2272" i="4"/>
  <c r="C2272" i="4"/>
  <c r="D2272" i="4"/>
  <c r="B2273" i="4"/>
  <c r="C2273" i="4"/>
  <c r="D2273" i="4"/>
  <c r="B2274" i="4"/>
  <c r="C2274" i="4"/>
  <c r="D2274" i="4"/>
  <c r="B2275" i="4"/>
  <c r="C2275" i="4"/>
  <c r="D2275" i="4"/>
  <c r="B2276" i="4"/>
  <c r="C2276" i="4"/>
  <c r="D2276" i="4"/>
  <c r="B2277" i="4"/>
  <c r="C2277" i="4"/>
  <c r="D2277" i="4"/>
  <c r="B2278" i="4"/>
  <c r="C2278" i="4"/>
  <c r="D2278" i="4"/>
  <c r="B2279" i="4"/>
  <c r="C2279" i="4"/>
  <c r="D2279" i="4"/>
  <c r="B2280" i="4"/>
  <c r="C2280" i="4"/>
  <c r="D2280" i="4"/>
  <c r="B2281" i="4"/>
  <c r="C2281" i="4"/>
  <c r="D2281" i="4"/>
  <c r="B2282" i="4"/>
  <c r="C2282" i="4"/>
  <c r="D2282" i="4"/>
  <c r="B2283" i="4"/>
  <c r="C2283" i="4"/>
  <c r="D2283" i="4"/>
  <c r="B2284" i="4"/>
  <c r="C2284" i="4"/>
  <c r="D2284" i="4"/>
  <c r="B2285" i="4"/>
  <c r="C2285" i="4"/>
  <c r="D2285" i="4"/>
  <c r="B2286" i="4"/>
  <c r="C2286" i="4"/>
  <c r="D2286" i="4"/>
  <c r="B2287" i="4"/>
  <c r="C2287" i="4"/>
  <c r="D2287" i="4"/>
  <c r="B2288" i="4"/>
  <c r="C2288" i="4"/>
  <c r="D2288" i="4"/>
  <c r="B2289" i="4"/>
  <c r="C2289" i="4"/>
  <c r="D2289" i="4"/>
  <c r="B2290" i="4"/>
  <c r="C2290" i="4"/>
  <c r="D2290" i="4"/>
  <c r="B2291" i="4"/>
  <c r="C2291" i="4"/>
  <c r="D2291" i="4"/>
  <c r="B2292" i="4"/>
  <c r="C2292" i="4"/>
  <c r="D2292" i="4"/>
  <c r="B2293" i="4"/>
  <c r="C2293" i="4"/>
  <c r="D2293" i="4"/>
  <c r="B2294" i="4"/>
  <c r="C2294" i="4"/>
  <c r="D2294" i="4"/>
  <c r="B2295" i="4"/>
  <c r="C2295" i="4"/>
  <c r="D2295" i="4"/>
  <c r="B2296" i="4"/>
  <c r="C2296" i="4"/>
  <c r="D2296" i="4"/>
  <c r="B2297" i="4"/>
  <c r="C2297" i="4"/>
  <c r="D2297" i="4"/>
  <c r="B2298" i="4"/>
  <c r="C2298" i="4"/>
  <c r="D2298" i="4"/>
  <c r="B2299" i="4"/>
  <c r="C2299" i="4"/>
  <c r="D2299" i="4"/>
  <c r="B2300" i="4"/>
  <c r="C2300" i="4"/>
  <c r="D2300" i="4"/>
  <c r="B2301" i="4"/>
  <c r="C2301" i="4"/>
  <c r="D2301" i="4"/>
  <c r="B2302" i="4"/>
  <c r="C2302" i="4"/>
  <c r="D2302" i="4"/>
  <c r="B2303" i="4"/>
  <c r="C2303" i="4"/>
  <c r="D2303" i="4"/>
  <c r="B2304" i="4"/>
  <c r="C2304" i="4"/>
  <c r="D2304" i="4"/>
  <c r="B2305" i="4"/>
  <c r="C2305" i="4"/>
  <c r="D2305" i="4"/>
  <c r="B2306" i="4"/>
  <c r="C2306" i="4"/>
  <c r="D2306" i="4"/>
  <c r="B2307" i="4"/>
  <c r="C2307" i="4"/>
  <c r="D2307" i="4"/>
  <c r="B2308" i="4"/>
  <c r="C2308" i="4"/>
  <c r="D2308" i="4"/>
  <c r="B2309" i="4"/>
  <c r="C2309" i="4"/>
  <c r="D2309" i="4"/>
  <c r="B2310" i="4"/>
  <c r="C2310" i="4"/>
  <c r="D2310" i="4"/>
  <c r="B2311" i="4"/>
  <c r="C2311" i="4"/>
  <c r="D2311" i="4"/>
  <c r="B2312" i="4"/>
  <c r="C2312" i="4"/>
  <c r="D2312" i="4"/>
  <c r="B2313" i="4"/>
  <c r="C2313" i="4"/>
  <c r="D2313" i="4"/>
  <c r="B2314" i="4"/>
  <c r="C2314" i="4"/>
  <c r="D2314" i="4"/>
  <c r="B2315" i="4"/>
  <c r="C2315" i="4"/>
  <c r="D2315" i="4"/>
  <c r="B2316" i="4"/>
  <c r="C2316" i="4"/>
  <c r="D2316" i="4"/>
  <c r="B2317" i="4"/>
  <c r="C2317" i="4"/>
  <c r="D2317" i="4"/>
  <c r="B2318" i="4"/>
  <c r="C2318" i="4"/>
  <c r="D2318" i="4"/>
  <c r="B2319" i="4"/>
  <c r="C2319" i="4"/>
  <c r="D2319" i="4"/>
  <c r="B2320" i="4"/>
  <c r="C2320" i="4"/>
  <c r="D2320" i="4"/>
  <c r="B2321" i="4"/>
  <c r="C2321" i="4"/>
  <c r="D2321" i="4"/>
  <c r="B2322" i="4"/>
  <c r="C2322" i="4"/>
  <c r="D2322" i="4"/>
  <c r="B2323" i="4"/>
  <c r="C2323" i="4"/>
  <c r="D2323" i="4"/>
  <c r="B2324" i="4"/>
  <c r="C2324" i="4"/>
  <c r="D2324" i="4"/>
  <c r="B2325" i="4"/>
  <c r="C2325" i="4"/>
  <c r="D2325" i="4"/>
  <c r="B2326" i="4"/>
  <c r="C2326" i="4"/>
  <c r="D2326" i="4"/>
  <c r="B2327" i="4"/>
  <c r="C2327" i="4"/>
  <c r="D2327" i="4"/>
  <c r="B2328" i="4"/>
  <c r="C2328" i="4"/>
  <c r="D2328" i="4"/>
  <c r="B2329" i="4"/>
  <c r="C2329" i="4"/>
  <c r="D2329" i="4"/>
  <c r="B2330" i="4"/>
  <c r="C2330" i="4"/>
  <c r="D2330" i="4"/>
  <c r="B2331" i="4"/>
  <c r="C2331" i="4"/>
  <c r="D2331" i="4"/>
  <c r="B2332" i="4"/>
  <c r="C2332" i="4"/>
  <c r="D2332" i="4"/>
  <c r="B2333" i="4"/>
  <c r="C2333" i="4"/>
  <c r="D2333" i="4"/>
  <c r="B2334" i="4"/>
  <c r="C2334" i="4"/>
  <c r="D2334" i="4"/>
  <c r="B2335" i="4"/>
  <c r="C2335" i="4"/>
  <c r="D2335" i="4"/>
  <c r="B2336" i="4"/>
  <c r="C2336" i="4"/>
  <c r="D2336" i="4"/>
  <c r="B2337" i="4"/>
  <c r="C2337" i="4"/>
  <c r="D2337" i="4"/>
  <c r="B2338" i="4"/>
  <c r="C2338" i="4"/>
  <c r="D2338" i="4"/>
  <c r="B2339" i="4"/>
  <c r="C2339" i="4"/>
  <c r="D2339" i="4"/>
  <c r="B2340" i="4"/>
  <c r="C2340" i="4"/>
  <c r="D2340" i="4"/>
  <c r="B2341" i="4"/>
  <c r="C2341" i="4"/>
  <c r="D2341" i="4"/>
  <c r="B2342" i="4"/>
  <c r="C2342" i="4"/>
  <c r="D2342" i="4"/>
  <c r="B2343" i="4"/>
  <c r="C2343" i="4"/>
  <c r="D2343" i="4"/>
  <c r="B2344" i="4"/>
  <c r="C2344" i="4"/>
  <c r="D2344" i="4"/>
  <c r="B2345" i="4"/>
  <c r="C2345" i="4"/>
  <c r="D2345" i="4"/>
  <c r="B2346" i="4"/>
  <c r="C2346" i="4"/>
  <c r="D2346" i="4"/>
  <c r="B2347" i="4"/>
  <c r="C2347" i="4"/>
  <c r="D2347" i="4"/>
  <c r="B2348" i="4"/>
  <c r="C2348" i="4"/>
  <c r="D2348" i="4"/>
  <c r="B2349" i="4"/>
  <c r="C2349" i="4"/>
  <c r="D2349" i="4"/>
  <c r="B2350" i="4"/>
  <c r="C2350" i="4"/>
  <c r="D2350" i="4"/>
  <c r="B2351" i="4"/>
  <c r="C2351" i="4"/>
  <c r="D2351" i="4"/>
  <c r="B2352" i="4"/>
  <c r="C2352" i="4"/>
  <c r="D2352" i="4"/>
  <c r="B2353" i="4"/>
  <c r="C2353" i="4"/>
  <c r="D2353" i="4"/>
  <c r="B2354" i="4"/>
  <c r="C2354" i="4"/>
  <c r="D2354" i="4"/>
  <c r="B2355" i="4"/>
  <c r="C2355" i="4"/>
  <c r="D2355" i="4"/>
  <c r="B2356" i="4"/>
  <c r="C2356" i="4"/>
  <c r="D2356" i="4"/>
  <c r="B2357" i="4"/>
  <c r="C2357" i="4"/>
  <c r="D2357" i="4"/>
  <c r="B2358" i="4"/>
  <c r="C2358" i="4"/>
  <c r="D2358" i="4"/>
  <c r="B2359" i="4"/>
  <c r="C2359" i="4"/>
  <c r="D2359" i="4"/>
  <c r="B2360" i="4"/>
  <c r="C2360" i="4"/>
  <c r="D2360" i="4"/>
  <c r="B2361" i="4"/>
  <c r="C2361" i="4"/>
  <c r="D2361" i="4"/>
  <c r="B2362" i="4"/>
  <c r="C2362" i="4"/>
  <c r="D2362" i="4"/>
  <c r="B2363" i="4"/>
  <c r="C2363" i="4"/>
  <c r="D2363" i="4"/>
  <c r="B2364" i="4"/>
  <c r="C2364" i="4"/>
  <c r="D2364" i="4"/>
  <c r="B2365" i="4"/>
  <c r="C2365" i="4"/>
  <c r="D2365" i="4"/>
  <c r="B2366" i="4"/>
  <c r="C2366" i="4"/>
  <c r="D2366" i="4"/>
  <c r="B2367" i="4"/>
  <c r="C2367" i="4"/>
  <c r="D2367" i="4"/>
  <c r="B2368" i="4"/>
  <c r="C2368" i="4"/>
  <c r="D2368" i="4"/>
  <c r="B2369" i="4"/>
  <c r="C2369" i="4"/>
  <c r="D2369" i="4"/>
  <c r="B2370" i="4"/>
  <c r="C2370" i="4"/>
  <c r="D2370" i="4"/>
  <c r="B2371" i="4"/>
  <c r="C2371" i="4"/>
  <c r="D2371" i="4"/>
  <c r="B2372" i="4"/>
  <c r="C2372" i="4"/>
  <c r="D2372" i="4"/>
  <c r="B2373" i="4"/>
  <c r="C2373" i="4"/>
  <c r="D2373" i="4"/>
  <c r="B2374" i="4"/>
  <c r="C2374" i="4"/>
  <c r="D2374" i="4"/>
  <c r="B2375" i="4"/>
  <c r="C2375" i="4"/>
  <c r="D2375" i="4"/>
  <c r="B2376" i="4"/>
  <c r="C2376" i="4"/>
  <c r="D2376" i="4"/>
  <c r="B2377" i="4"/>
  <c r="C2377" i="4"/>
  <c r="D2377" i="4"/>
  <c r="B2378" i="4"/>
  <c r="C2378" i="4"/>
  <c r="D2378" i="4"/>
  <c r="B2379" i="4"/>
  <c r="C2379" i="4"/>
  <c r="D2379" i="4"/>
  <c r="B2380" i="4"/>
  <c r="C2380" i="4"/>
  <c r="D2380" i="4"/>
  <c r="B2381" i="4"/>
  <c r="C2381" i="4"/>
  <c r="D2381" i="4"/>
  <c r="B2382" i="4"/>
  <c r="C2382" i="4"/>
  <c r="D2382" i="4"/>
  <c r="B2383" i="4"/>
  <c r="C2383" i="4"/>
  <c r="D2383" i="4"/>
  <c r="B2384" i="4"/>
  <c r="C2384" i="4"/>
  <c r="D2384" i="4"/>
  <c r="B2385" i="4"/>
  <c r="C2385" i="4"/>
  <c r="D2385" i="4"/>
  <c r="B2386" i="4"/>
  <c r="C2386" i="4"/>
  <c r="D2386" i="4"/>
  <c r="B2387" i="4"/>
  <c r="C2387" i="4"/>
  <c r="D2387" i="4"/>
  <c r="B2388" i="4"/>
  <c r="C2388" i="4"/>
  <c r="D2388" i="4"/>
  <c r="B2389" i="4"/>
  <c r="C2389" i="4"/>
  <c r="D2389" i="4"/>
  <c r="B2390" i="4"/>
  <c r="C2390" i="4"/>
  <c r="D2390" i="4"/>
  <c r="B2391" i="4"/>
  <c r="C2391" i="4"/>
  <c r="D2391" i="4"/>
  <c r="B2392" i="4"/>
  <c r="C2392" i="4"/>
  <c r="D2392" i="4"/>
  <c r="B2393" i="4"/>
  <c r="C2393" i="4"/>
  <c r="D2393" i="4"/>
  <c r="B2394" i="4"/>
  <c r="C2394" i="4"/>
  <c r="D2394" i="4"/>
  <c r="B2395" i="4"/>
  <c r="C2395" i="4"/>
  <c r="D2395" i="4"/>
  <c r="B2396" i="4"/>
  <c r="C2396" i="4"/>
  <c r="D2396" i="4"/>
  <c r="B2397" i="4"/>
  <c r="C2397" i="4"/>
  <c r="D2397" i="4"/>
  <c r="B2398" i="4"/>
  <c r="C2398" i="4"/>
  <c r="D2398" i="4"/>
  <c r="B2399" i="4"/>
  <c r="C2399" i="4"/>
  <c r="D2399" i="4"/>
  <c r="B2400" i="4"/>
  <c r="C2400" i="4"/>
  <c r="D2400" i="4"/>
  <c r="B2401" i="4"/>
  <c r="C2401" i="4"/>
  <c r="D2401" i="4"/>
  <c r="B2402" i="4"/>
  <c r="C2402" i="4"/>
  <c r="D2402" i="4"/>
  <c r="B2403" i="4"/>
  <c r="C2403" i="4"/>
  <c r="D2403" i="4"/>
  <c r="B2404" i="4"/>
  <c r="C2404" i="4"/>
  <c r="D2404" i="4"/>
  <c r="B2405" i="4"/>
  <c r="C2405" i="4"/>
  <c r="D2405" i="4"/>
  <c r="B2406" i="4"/>
  <c r="C2406" i="4"/>
  <c r="D2406" i="4"/>
  <c r="B2407" i="4"/>
  <c r="C2407" i="4"/>
  <c r="D2407" i="4"/>
  <c r="B2408" i="4"/>
  <c r="C2408" i="4"/>
  <c r="D2408" i="4"/>
  <c r="B2409" i="4"/>
  <c r="C2409" i="4"/>
  <c r="D2409" i="4"/>
  <c r="B2410" i="4"/>
  <c r="C2410" i="4"/>
  <c r="D2410" i="4"/>
  <c r="B2411" i="4"/>
  <c r="C2411" i="4"/>
  <c r="D2411" i="4"/>
  <c r="B2412" i="4"/>
  <c r="C2412" i="4"/>
  <c r="D2412" i="4"/>
  <c r="B2413" i="4"/>
  <c r="C2413" i="4"/>
  <c r="D2413" i="4"/>
  <c r="B2414" i="4"/>
  <c r="C2414" i="4"/>
  <c r="D2414" i="4"/>
  <c r="B2415" i="4"/>
  <c r="C2415" i="4"/>
  <c r="D2415" i="4"/>
  <c r="B2416" i="4"/>
  <c r="C2416" i="4"/>
  <c r="D2416" i="4"/>
  <c r="B2417" i="4"/>
  <c r="C2417" i="4"/>
  <c r="D2417" i="4"/>
  <c r="B2418" i="4"/>
  <c r="C2418" i="4"/>
  <c r="D2418" i="4"/>
  <c r="B2419" i="4"/>
  <c r="C2419" i="4"/>
  <c r="D2419" i="4"/>
  <c r="B2420" i="4"/>
  <c r="C2420" i="4"/>
  <c r="D2420" i="4"/>
  <c r="B2421" i="4"/>
  <c r="C2421" i="4"/>
  <c r="D2421" i="4"/>
  <c r="B2422" i="4"/>
  <c r="C2422" i="4"/>
  <c r="D2422" i="4"/>
  <c r="B2423" i="4"/>
  <c r="C2423" i="4"/>
  <c r="D2423" i="4"/>
  <c r="B2424" i="4"/>
  <c r="C2424" i="4"/>
  <c r="D2424" i="4"/>
  <c r="B2425" i="4"/>
  <c r="C2425" i="4"/>
  <c r="D2425" i="4"/>
  <c r="B2426" i="4"/>
  <c r="C2426" i="4"/>
  <c r="D2426" i="4"/>
  <c r="B2427" i="4"/>
  <c r="C2427" i="4"/>
  <c r="D2427" i="4"/>
  <c r="B2428" i="4"/>
  <c r="C2428" i="4"/>
  <c r="D2428" i="4"/>
  <c r="B2429" i="4"/>
  <c r="C2429" i="4"/>
  <c r="D2429" i="4"/>
  <c r="B2430" i="4"/>
  <c r="C2430" i="4"/>
  <c r="D2430" i="4"/>
  <c r="B2431" i="4"/>
  <c r="C2431" i="4"/>
  <c r="D2431" i="4"/>
  <c r="B2432" i="4"/>
  <c r="C2432" i="4"/>
  <c r="D2432" i="4"/>
  <c r="B2433" i="4"/>
  <c r="C2433" i="4"/>
  <c r="D2433" i="4"/>
  <c r="B2434" i="4"/>
  <c r="C2434" i="4"/>
  <c r="D2434" i="4"/>
  <c r="B2435" i="4"/>
  <c r="C2435" i="4"/>
  <c r="D2435" i="4"/>
  <c r="B2436" i="4"/>
  <c r="C2436" i="4"/>
  <c r="D2436" i="4"/>
  <c r="B2437" i="4"/>
  <c r="C2437" i="4"/>
  <c r="D2437" i="4"/>
  <c r="B2438" i="4"/>
  <c r="C2438" i="4"/>
  <c r="D2438" i="4"/>
  <c r="B2439" i="4"/>
  <c r="C2439" i="4"/>
  <c r="D2439" i="4"/>
  <c r="B2440" i="4"/>
  <c r="C2440" i="4"/>
  <c r="D2440" i="4"/>
  <c r="B2441" i="4"/>
  <c r="C2441" i="4"/>
  <c r="D2441" i="4"/>
  <c r="B2442" i="4"/>
  <c r="C2442" i="4"/>
  <c r="D2442" i="4"/>
  <c r="B2443" i="4"/>
  <c r="C2443" i="4"/>
  <c r="D2443" i="4"/>
  <c r="B2444" i="4"/>
  <c r="C2444" i="4"/>
  <c r="D2444" i="4"/>
  <c r="B2445" i="4"/>
  <c r="C2445" i="4"/>
  <c r="D2445" i="4"/>
  <c r="B2446" i="4"/>
  <c r="C2446" i="4"/>
  <c r="D2446" i="4"/>
  <c r="B2447" i="4"/>
  <c r="C2447" i="4"/>
  <c r="D2447" i="4"/>
  <c r="B2448" i="4"/>
  <c r="C2448" i="4"/>
  <c r="D2448" i="4"/>
  <c r="B2449" i="4"/>
  <c r="C2449" i="4"/>
  <c r="D2449" i="4"/>
  <c r="B2450" i="4"/>
  <c r="C2450" i="4"/>
  <c r="D2450" i="4"/>
  <c r="B2451" i="4"/>
  <c r="C2451" i="4"/>
  <c r="D2451" i="4"/>
  <c r="B2452" i="4"/>
  <c r="C2452" i="4"/>
  <c r="D2452" i="4"/>
  <c r="B2453" i="4"/>
  <c r="C2453" i="4"/>
  <c r="D2453" i="4"/>
  <c r="B2454" i="4"/>
  <c r="C2454" i="4"/>
  <c r="D2454" i="4"/>
  <c r="B2455" i="4"/>
  <c r="C2455" i="4"/>
  <c r="D2455" i="4"/>
  <c r="B2456" i="4"/>
  <c r="C2456" i="4"/>
  <c r="D2456" i="4"/>
  <c r="B2457" i="4"/>
  <c r="C2457" i="4"/>
  <c r="D2457" i="4"/>
  <c r="B2458" i="4"/>
  <c r="C2458" i="4"/>
  <c r="D2458" i="4"/>
  <c r="B2459" i="4"/>
  <c r="C2459" i="4"/>
  <c r="D2459" i="4"/>
  <c r="B2460" i="4"/>
  <c r="C2460" i="4"/>
  <c r="D2460" i="4"/>
  <c r="B2461" i="4"/>
  <c r="C2461" i="4"/>
  <c r="D2461" i="4"/>
  <c r="B2462" i="4"/>
  <c r="C2462" i="4"/>
  <c r="D2462" i="4"/>
  <c r="B2463" i="4"/>
  <c r="C2463" i="4"/>
  <c r="D2463" i="4"/>
  <c r="B2464" i="4"/>
  <c r="C2464" i="4"/>
  <c r="D2464" i="4"/>
  <c r="B2465" i="4"/>
  <c r="C2465" i="4"/>
  <c r="D2465" i="4"/>
  <c r="B2466" i="4"/>
  <c r="C2466" i="4"/>
  <c r="D2466" i="4"/>
  <c r="B2467" i="4"/>
  <c r="C2467" i="4"/>
  <c r="D2467" i="4"/>
  <c r="B2468" i="4"/>
  <c r="C2468" i="4"/>
  <c r="D2468" i="4"/>
  <c r="B2469" i="4"/>
  <c r="C2469" i="4"/>
  <c r="D2469" i="4"/>
  <c r="B2470" i="4"/>
  <c r="C2470" i="4"/>
  <c r="D2470" i="4"/>
  <c r="B2471" i="4"/>
  <c r="C2471" i="4"/>
  <c r="D2471" i="4"/>
  <c r="B2472" i="4"/>
  <c r="C2472" i="4"/>
  <c r="D2472" i="4"/>
  <c r="B2473" i="4"/>
  <c r="C2473" i="4"/>
  <c r="D2473" i="4"/>
  <c r="B2474" i="4"/>
  <c r="C2474" i="4"/>
  <c r="D2474" i="4"/>
  <c r="B2475" i="4"/>
  <c r="C2475" i="4"/>
  <c r="D2475" i="4"/>
  <c r="B2476" i="4"/>
  <c r="C2476" i="4"/>
  <c r="D2476" i="4"/>
  <c r="B2477" i="4"/>
  <c r="C2477" i="4"/>
  <c r="D2477" i="4"/>
  <c r="B2478" i="4"/>
  <c r="C2478" i="4"/>
  <c r="D2478" i="4"/>
  <c r="B2479" i="4"/>
  <c r="C2479" i="4"/>
  <c r="D2479" i="4"/>
  <c r="B2480" i="4"/>
  <c r="C2480" i="4"/>
  <c r="D2480" i="4"/>
  <c r="B2481" i="4"/>
  <c r="C2481" i="4"/>
  <c r="D2481" i="4"/>
  <c r="B2482" i="4"/>
  <c r="C2482" i="4"/>
  <c r="D2482" i="4"/>
  <c r="B2483" i="4"/>
  <c r="C2483" i="4"/>
  <c r="D2483" i="4"/>
  <c r="B2484" i="4"/>
  <c r="C2484" i="4"/>
  <c r="D2484" i="4"/>
  <c r="B2485" i="4"/>
  <c r="C2485" i="4"/>
  <c r="D2485" i="4"/>
  <c r="B2486" i="4"/>
  <c r="C2486" i="4"/>
  <c r="D2486" i="4"/>
  <c r="B2487" i="4"/>
  <c r="C2487" i="4"/>
  <c r="D2487" i="4"/>
  <c r="B2488" i="4"/>
  <c r="C2488" i="4"/>
  <c r="D2488" i="4"/>
  <c r="B2489" i="4"/>
  <c r="C2489" i="4"/>
  <c r="D2489" i="4"/>
  <c r="B2490" i="4"/>
  <c r="C2490" i="4"/>
  <c r="D2490" i="4"/>
  <c r="B2491" i="4"/>
  <c r="C2491" i="4"/>
  <c r="D2491" i="4"/>
  <c r="B2492" i="4"/>
  <c r="C2492" i="4"/>
  <c r="D2492" i="4"/>
  <c r="B2493" i="4"/>
  <c r="C2493" i="4"/>
  <c r="D2493" i="4"/>
  <c r="B2494" i="4"/>
  <c r="C2494" i="4"/>
  <c r="D2494" i="4"/>
  <c r="B2495" i="4"/>
  <c r="C2495" i="4"/>
  <c r="D2495" i="4"/>
  <c r="B2496" i="4"/>
  <c r="C2496" i="4"/>
  <c r="D2496" i="4"/>
  <c r="B2497" i="4"/>
  <c r="C2497" i="4"/>
  <c r="D2497" i="4"/>
  <c r="B2498" i="4"/>
  <c r="C2498" i="4"/>
  <c r="D2498" i="4"/>
  <c r="B2499" i="4"/>
  <c r="C2499" i="4"/>
  <c r="D2499" i="4"/>
  <c r="B2500" i="4"/>
  <c r="C2500" i="4"/>
  <c r="D2500" i="4"/>
  <c r="B2501" i="4"/>
  <c r="C2501" i="4"/>
  <c r="D2501" i="4"/>
  <c r="B2502" i="4"/>
  <c r="C2502" i="4"/>
  <c r="D2502" i="4"/>
  <c r="B2503" i="4"/>
  <c r="C2503" i="4"/>
  <c r="D2503" i="4"/>
  <c r="B2504" i="4"/>
  <c r="C2504" i="4"/>
  <c r="D2504" i="4"/>
  <c r="B2505" i="4"/>
  <c r="C2505" i="4"/>
  <c r="D2505" i="4"/>
  <c r="B2506" i="4"/>
  <c r="C2506" i="4"/>
  <c r="D2506" i="4"/>
  <c r="B2507" i="4"/>
  <c r="C2507" i="4"/>
  <c r="D2507" i="4"/>
  <c r="B2508" i="4"/>
  <c r="C2508" i="4"/>
  <c r="D2508" i="4"/>
  <c r="B2509" i="4"/>
  <c r="C2509" i="4"/>
  <c r="D2509" i="4"/>
  <c r="B2510" i="4"/>
  <c r="C2510" i="4"/>
  <c r="D2510" i="4"/>
  <c r="B2511" i="4"/>
  <c r="C2511" i="4"/>
  <c r="D2511" i="4"/>
  <c r="B2512" i="4"/>
  <c r="C2512" i="4"/>
  <c r="D2512" i="4"/>
  <c r="B2513" i="4"/>
  <c r="C2513" i="4"/>
  <c r="D2513" i="4"/>
  <c r="B2514" i="4"/>
  <c r="C2514" i="4"/>
  <c r="D2514" i="4"/>
  <c r="B2515" i="4"/>
  <c r="C2515" i="4"/>
  <c r="D2515" i="4"/>
  <c r="B2516" i="4"/>
  <c r="C2516" i="4"/>
  <c r="D2516" i="4"/>
  <c r="B2517" i="4"/>
  <c r="C2517" i="4"/>
  <c r="D2517" i="4"/>
  <c r="B2518" i="4"/>
  <c r="C2518" i="4"/>
  <c r="D2518" i="4"/>
  <c r="B2519" i="4"/>
  <c r="C2519" i="4"/>
  <c r="D2519" i="4"/>
  <c r="B2520" i="4"/>
  <c r="C2520" i="4"/>
  <c r="D2520" i="4"/>
  <c r="B2521" i="4"/>
  <c r="C2521" i="4"/>
  <c r="D2521" i="4"/>
  <c r="B2522" i="4"/>
  <c r="C2522" i="4"/>
  <c r="D2522" i="4"/>
  <c r="B2523" i="4"/>
  <c r="C2523" i="4"/>
  <c r="D2523" i="4"/>
  <c r="B2524" i="4"/>
  <c r="C2524" i="4"/>
  <c r="D2524" i="4"/>
  <c r="B2525" i="4"/>
  <c r="C2525" i="4"/>
  <c r="D2525" i="4"/>
  <c r="B2526" i="4"/>
  <c r="C2526" i="4"/>
  <c r="D2526" i="4"/>
  <c r="B2527" i="4"/>
  <c r="C2527" i="4"/>
  <c r="D2527" i="4"/>
  <c r="B2528" i="4"/>
  <c r="C2528" i="4"/>
  <c r="D2528" i="4"/>
  <c r="B2529" i="4"/>
  <c r="C2529" i="4"/>
  <c r="D2529" i="4"/>
  <c r="B2530" i="4"/>
  <c r="C2530" i="4"/>
  <c r="D2530" i="4"/>
  <c r="B2531" i="4"/>
  <c r="C2531" i="4"/>
  <c r="D2531" i="4"/>
  <c r="B2532" i="4"/>
  <c r="C2532" i="4"/>
  <c r="D2532" i="4"/>
  <c r="B2533" i="4"/>
  <c r="C2533" i="4"/>
  <c r="D2533" i="4"/>
  <c r="B2534" i="4"/>
  <c r="C2534" i="4"/>
  <c r="D2534" i="4"/>
  <c r="B2535" i="4"/>
  <c r="C2535" i="4"/>
  <c r="D2535" i="4"/>
  <c r="B2536" i="4"/>
  <c r="C2536" i="4"/>
  <c r="D2536" i="4"/>
  <c r="B2537" i="4"/>
  <c r="C2537" i="4"/>
  <c r="D2537" i="4"/>
  <c r="B2538" i="4"/>
  <c r="C2538" i="4"/>
  <c r="D2538" i="4"/>
  <c r="B2539" i="4"/>
  <c r="C2539" i="4"/>
  <c r="D2539" i="4"/>
  <c r="B2540" i="4"/>
  <c r="C2540" i="4"/>
  <c r="D2540" i="4"/>
  <c r="B2541" i="4"/>
  <c r="C2541" i="4"/>
  <c r="D2541" i="4"/>
  <c r="B2542" i="4"/>
  <c r="C2542" i="4"/>
  <c r="D2542" i="4"/>
  <c r="B2543" i="4"/>
  <c r="C2543" i="4"/>
  <c r="D2543" i="4"/>
  <c r="B2544" i="4"/>
  <c r="C2544" i="4"/>
  <c r="D2544" i="4"/>
  <c r="B2545" i="4"/>
  <c r="C2545" i="4"/>
  <c r="D2545" i="4"/>
  <c r="B2546" i="4"/>
  <c r="C2546" i="4"/>
  <c r="D2546" i="4"/>
  <c r="B2547" i="4"/>
  <c r="C2547" i="4"/>
  <c r="D2547" i="4"/>
  <c r="B2548" i="4"/>
  <c r="C2548" i="4"/>
  <c r="D2548" i="4"/>
  <c r="B2549" i="4"/>
  <c r="C2549" i="4"/>
  <c r="D2549" i="4"/>
  <c r="B2550" i="4"/>
  <c r="C2550" i="4"/>
  <c r="D2550" i="4"/>
  <c r="B2551" i="4"/>
  <c r="C2551" i="4"/>
  <c r="D2551" i="4"/>
  <c r="B2552" i="4"/>
  <c r="C2552" i="4"/>
  <c r="D2552" i="4"/>
  <c r="B2553" i="4"/>
  <c r="C2553" i="4"/>
  <c r="D2553" i="4"/>
  <c r="B2554" i="4"/>
  <c r="C2554" i="4"/>
  <c r="D2554" i="4"/>
  <c r="B2555" i="4"/>
  <c r="C2555" i="4"/>
  <c r="D2555" i="4"/>
  <c r="B2556" i="4"/>
  <c r="C2556" i="4"/>
  <c r="D2556" i="4"/>
  <c r="B2557" i="4"/>
  <c r="C2557" i="4"/>
  <c r="D2557" i="4"/>
  <c r="B2558" i="4"/>
  <c r="C2558" i="4"/>
  <c r="D2558" i="4"/>
  <c r="B2559" i="4"/>
  <c r="C2559" i="4"/>
  <c r="D2559" i="4"/>
  <c r="B2560" i="4"/>
  <c r="C2560" i="4"/>
  <c r="D2560" i="4"/>
  <c r="B2561" i="4"/>
  <c r="C2561" i="4"/>
  <c r="D2561" i="4"/>
  <c r="B2562" i="4"/>
  <c r="C2562" i="4"/>
  <c r="D2562" i="4"/>
  <c r="B2563" i="4"/>
  <c r="C2563" i="4"/>
  <c r="D2563" i="4"/>
  <c r="B2564" i="4"/>
  <c r="C2564" i="4"/>
  <c r="D2564" i="4"/>
  <c r="B2565" i="4"/>
  <c r="C2565" i="4"/>
  <c r="D2565" i="4"/>
  <c r="B2566" i="4"/>
  <c r="C2566" i="4"/>
  <c r="D2566" i="4"/>
  <c r="B2567" i="4"/>
  <c r="C2567" i="4"/>
  <c r="D2567" i="4"/>
  <c r="B2568" i="4"/>
  <c r="C2568" i="4"/>
  <c r="D2568" i="4"/>
  <c r="B2569" i="4"/>
  <c r="C2569" i="4"/>
  <c r="D2569" i="4"/>
  <c r="B2570" i="4"/>
  <c r="C2570" i="4"/>
  <c r="D2570" i="4"/>
  <c r="B2571" i="4"/>
  <c r="C2571" i="4"/>
  <c r="D2571" i="4"/>
  <c r="B2572" i="4"/>
  <c r="C2572" i="4"/>
  <c r="D2572" i="4"/>
  <c r="B2573" i="4"/>
  <c r="C2573" i="4"/>
  <c r="D2573" i="4"/>
  <c r="B2574" i="4"/>
  <c r="C2574" i="4"/>
  <c r="D2574" i="4"/>
  <c r="B2575" i="4"/>
  <c r="C2575" i="4"/>
  <c r="D2575" i="4"/>
  <c r="B2576" i="4"/>
  <c r="C2576" i="4"/>
  <c r="D2576" i="4"/>
  <c r="B2577" i="4"/>
  <c r="C2577" i="4"/>
  <c r="D2577" i="4"/>
  <c r="B2578" i="4"/>
  <c r="C2578" i="4"/>
  <c r="D2578" i="4"/>
  <c r="B2579" i="4"/>
  <c r="C2579" i="4"/>
  <c r="D2579" i="4"/>
  <c r="B2580" i="4"/>
  <c r="C2580" i="4"/>
  <c r="D2580" i="4"/>
  <c r="B2581" i="4"/>
  <c r="C2581" i="4"/>
  <c r="D2581" i="4"/>
  <c r="B2582" i="4"/>
  <c r="C2582" i="4"/>
  <c r="D2582" i="4"/>
  <c r="B2583" i="4"/>
  <c r="C2583" i="4"/>
  <c r="D2583" i="4"/>
  <c r="B2584" i="4"/>
  <c r="C2584" i="4"/>
  <c r="D2584" i="4"/>
  <c r="B2585" i="4"/>
  <c r="C2585" i="4"/>
  <c r="D2585" i="4"/>
  <c r="B2586" i="4"/>
  <c r="C2586" i="4"/>
  <c r="D2586" i="4"/>
  <c r="B2587" i="4"/>
  <c r="C2587" i="4"/>
  <c r="D2587" i="4"/>
  <c r="B2588" i="4"/>
  <c r="C2588" i="4"/>
  <c r="D2588" i="4"/>
  <c r="B2589" i="4"/>
  <c r="C2589" i="4"/>
  <c r="D2589" i="4"/>
  <c r="B2590" i="4"/>
  <c r="C2590" i="4"/>
  <c r="D2590" i="4"/>
  <c r="B2591" i="4"/>
  <c r="C2591" i="4"/>
  <c r="D2591" i="4"/>
  <c r="B2592" i="4"/>
  <c r="C2592" i="4"/>
  <c r="D2592" i="4"/>
  <c r="B2593" i="4"/>
  <c r="C2593" i="4"/>
  <c r="D2593" i="4"/>
  <c r="B2594" i="4"/>
  <c r="C2594" i="4"/>
  <c r="D2594" i="4"/>
  <c r="B2595" i="4"/>
  <c r="C2595" i="4"/>
  <c r="D2595" i="4"/>
  <c r="B2596" i="4"/>
  <c r="C2596" i="4"/>
  <c r="D2596" i="4"/>
  <c r="B2597" i="4"/>
  <c r="C2597" i="4"/>
  <c r="D2597" i="4"/>
  <c r="B2598" i="4"/>
  <c r="C2598" i="4"/>
  <c r="D2598" i="4"/>
  <c r="B2599" i="4"/>
  <c r="C2599" i="4"/>
  <c r="D2599" i="4"/>
  <c r="B2600" i="4"/>
  <c r="C2600" i="4"/>
  <c r="D2600" i="4"/>
  <c r="B2601" i="4"/>
  <c r="C2601" i="4"/>
  <c r="D2601" i="4"/>
  <c r="B2602" i="4"/>
  <c r="C2602" i="4"/>
  <c r="D2602" i="4"/>
  <c r="B2603" i="4"/>
  <c r="C2603" i="4"/>
  <c r="D2603" i="4"/>
  <c r="B2604" i="4"/>
  <c r="C2604" i="4"/>
  <c r="D2604" i="4"/>
  <c r="B2605" i="4"/>
  <c r="C2605" i="4"/>
  <c r="D2605" i="4"/>
  <c r="B2606" i="4"/>
  <c r="C2606" i="4"/>
  <c r="D2606" i="4"/>
  <c r="B2607" i="4"/>
  <c r="C2607" i="4"/>
  <c r="D2607" i="4"/>
  <c r="B2608" i="4"/>
  <c r="C2608" i="4"/>
  <c r="D2608" i="4"/>
  <c r="B2609" i="4"/>
  <c r="C2609" i="4"/>
  <c r="D2609" i="4"/>
  <c r="B2610" i="4"/>
  <c r="C2610" i="4"/>
  <c r="D2610" i="4"/>
  <c r="B2611" i="4"/>
  <c r="C2611" i="4"/>
  <c r="D2611" i="4"/>
  <c r="B2612" i="4"/>
  <c r="C2612" i="4"/>
  <c r="D2612" i="4"/>
  <c r="B2613" i="4"/>
  <c r="C2613" i="4"/>
  <c r="D2613" i="4"/>
  <c r="B2614" i="4"/>
  <c r="C2614" i="4"/>
  <c r="D2614" i="4"/>
  <c r="B2615" i="4"/>
  <c r="C2615" i="4"/>
  <c r="D2615" i="4"/>
  <c r="B2616" i="4"/>
  <c r="C2616" i="4"/>
  <c r="D2616" i="4"/>
  <c r="B2617" i="4"/>
  <c r="C2617" i="4"/>
  <c r="D2617" i="4"/>
  <c r="B2618" i="4"/>
  <c r="C2618" i="4"/>
  <c r="D2618" i="4"/>
  <c r="B2619" i="4"/>
  <c r="C2619" i="4"/>
  <c r="D2619" i="4"/>
  <c r="B2620" i="4"/>
  <c r="C2620" i="4"/>
  <c r="D2620" i="4"/>
  <c r="B2621" i="4"/>
  <c r="C2621" i="4"/>
  <c r="D2621" i="4"/>
  <c r="B2622" i="4"/>
  <c r="C2622" i="4"/>
  <c r="D2622" i="4"/>
  <c r="B2623" i="4"/>
  <c r="C2623" i="4"/>
  <c r="D2623" i="4"/>
  <c r="B2624" i="4"/>
  <c r="C2624" i="4"/>
  <c r="D2624" i="4"/>
  <c r="B2625" i="4"/>
  <c r="C2625" i="4"/>
  <c r="D2625" i="4"/>
  <c r="B2626" i="4"/>
  <c r="C2626" i="4"/>
  <c r="D2626" i="4"/>
  <c r="B2627" i="4"/>
  <c r="C2627" i="4"/>
  <c r="D2627" i="4"/>
  <c r="B2628" i="4"/>
  <c r="C2628" i="4"/>
  <c r="D2628" i="4"/>
  <c r="B2629" i="4"/>
  <c r="C2629" i="4"/>
  <c r="D2629" i="4"/>
  <c r="B2630" i="4"/>
  <c r="C2630" i="4"/>
  <c r="D2630" i="4"/>
  <c r="B2631" i="4"/>
  <c r="C2631" i="4"/>
  <c r="D2631" i="4"/>
  <c r="B2632" i="4"/>
  <c r="C2632" i="4"/>
  <c r="D2632" i="4"/>
  <c r="B2633" i="4"/>
  <c r="C2633" i="4"/>
  <c r="D2633" i="4"/>
  <c r="B2634" i="4"/>
  <c r="C2634" i="4"/>
  <c r="D2634" i="4"/>
  <c r="B2635" i="4"/>
  <c r="C2635" i="4"/>
  <c r="D2635" i="4"/>
  <c r="B2636" i="4"/>
  <c r="C2636" i="4"/>
  <c r="D2636" i="4"/>
  <c r="B2637" i="4"/>
  <c r="C2637" i="4"/>
  <c r="D2637" i="4"/>
  <c r="B2638" i="4"/>
  <c r="C2638" i="4"/>
  <c r="D2638" i="4"/>
  <c r="B2639" i="4"/>
  <c r="C2639" i="4"/>
  <c r="D2639" i="4"/>
  <c r="B2640" i="4"/>
  <c r="C2640" i="4"/>
  <c r="D2640" i="4"/>
  <c r="B2641" i="4"/>
  <c r="C2641" i="4"/>
  <c r="D2641" i="4"/>
  <c r="B2642" i="4"/>
  <c r="C2642" i="4"/>
  <c r="D2642" i="4"/>
  <c r="B2643" i="4"/>
  <c r="C2643" i="4"/>
  <c r="D2643" i="4"/>
  <c r="B2644" i="4"/>
  <c r="C2644" i="4"/>
  <c r="D2644" i="4"/>
  <c r="B2645" i="4"/>
  <c r="C2645" i="4"/>
  <c r="D2645" i="4"/>
  <c r="B2646" i="4"/>
  <c r="C2646" i="4"/>
  <c r="D2646" i="4"/>
  <c r="B2647" i="4"/>
  <c r="C2647" i="4"/>
  <c r="D2647" i="4"/>
  <c r="B2648" i="4"/>
  <c r="C2648" i="4"/>
  <c r="D2648" i="4"/>
  <c r="B2649" i="4"/>
  <c r="C2649" i="4"/>
  <c r="D2649" i="4"/>
  <c r="B2650" i="4"/>
  <c r="C2650" i="4"/>
  <c r="D2650" i="4"/>
  <c r="B2651" i="4"/>
  <c r="C2651" i="4"/>
  <c r="D2651" i="4"/>
  <c r="B2652" i="4"/>
  <c r="C2652" i="4"/>
  <c r="D2652" i="4"/>
  <c r="B2653" i="4"/>
  <c r="C2653" i="4"/>
  <c r="D2653" i="4"/>
  <c r="B2654" i="4"/>
  <c r="C2654" i="4"/>
  <c r="D2654" i="4"/>
  <c r="B2655" i="4"/>
  <c r="C2655" i="4"/>
  <c r="D2655" i="4"/>
  <c r="B2656" i="4"/>
  <c r="C2656" i="4"/>
  <c r="D2656" i="4"/>
  <c r="B2657" i="4"/>
  <c r="C2657" i="4"/>
  <c r="D2657" i="4"/>
  <c r="B2658" i="4"/>
  <c r="C2658" i="4"/>
  <c r="D2658" i="4"/>
  <c r="B2659" i="4"/>
  <c r="C2659" i="4"/>
  <c r="D2659" i="4"/>
  <c r="B2660" i="4"/>
  <c r="C2660" i="4"/>
  <c r="D2660" i="4"/>
  <c r="B2661" i="4"/>
  <c r="C2661" i="4"/>
  <c r="D2661" i="4"/>
  <c r="B2662" i="4"/>
  <c r="C2662" i="4"/>
  <c r="D2662" i="4"/>
  <c r="B2663" i="4"/>
  <c r="C2663" i="4"/>
  <c r="D2663" i="4"/>
  <c r="B2664" i="4"/>
  <c r="C2664" i="4"/>
  <c r="D2664" i="4"/>
  <c r="B2665" i="4"/>
  <c r="C2665" i="4"/>
  <c r="D2665" i="4"/>
  <c r="B2666" i="4"/>
  <c r="C2666" i="4"/>
  <c r="D2666" i="4"/>
  <c r="B2667" i="4"/>
  <c r="C2667" i="4"/>
  <c r="D2667" i="4"/>
  <c r="B2668" i="4"/>
  <c r="C2668" i="4"/>
  <c r="D2668" i="4"/>
  <c r="B2669" i="4"/>
  <c r="C2669" i="4"/>
  <c r="D2669" i="4"/>
  <c r="B2670" i="4"/>
  <c r="C2670" i="4"/>
  <c r="D2670" i="4"/>
  <c r="B2671" i="4"/>
  <c r="C2671" i="4"/>
  <c r="D2671" i="4"/>
  <c r="B2672" i="4"/>
  <c r="C2672" i="4"/>
  <c r="D2672" i="4"/>
  <c r="B2673" i="4"/>
  <c r="C2673" i="4"/>
  <c r="D2673" i="4"/>
  <c r="B2674" i="4"/>
  <c r="C2674" i="4"/>
  <c r="D2674" i="4"/>
  <c r="B2675" i="4"/>
  <c r="C2675" i="4"/>
  <c r="D2675" i="4"/>
  <c r="B2676" i="4"/>
  <c r="C2676" i="4"/>
  <c r="D2676" i="4"/>
  <c r="B2677" i="4"/>
  <c r="C2677" i="4"/>
  <c r="D2677" i="4"/>
  <c r="B2678" i="4"/>
  <c r="C2678" i="4"/>
  <c r="D2678" i="4"/>
  <c r="B2679" i="4"/>
  <c r="C2679" i="4"/>
  <c r="D2679" i="4"/>
  <c r="B2680" i="4"/>
  <c r="C2680" i="4"/>
  <c r="D2680" i="4"/>
  <c r="B2681" i="4"/>
  <c r="C2681" i="4"/>
  <c r="D2681" i="4"/>
  <c r="B2682" i="4"/>
  <c r="C2682" i="4"/>
  <c r="D2682" i="4"/>
  <c r="B2683" i="4"/>
  <c r="C2683" i="4"/>
  <c r="D2683" i="4"/>
  <c r="B2684" i="4"/>
  <c r="C2684" i="4"/>
  <c r="D2684" i="4"/>
  <c r="B2685" i="4"/>
  <c r="C2685" i="4"/>
  <c r="D2685" i="4"/>
  <c r="B2686" i="4"/>
  <c r="C2686" i="4"/>
  <c r="D2686" i="4"/>
  <c r="B2687" i="4"/>
  <c r="C2687" i="4"/>
  <c r="D2687" i="4"/>
  <c r="B2688" i="4"/>
  <c r="C2688" i="4"/>
  <c r="D2688" i="4"/>
  <c r="B2689" i="4"/>
  <c r="C2689" i="4"/>
  <c r="D2689" i="4"/>
  <c r="B2690" i="4"/>
  <c r="C2690" i="4"/>
  <c r="D2690" i="4"/>
  <c r="B2691" i="4"/>
  <c r="C2691" i="4"/>
  <c r="D2691" i="4"/>
  <c r="B2692" i="4"/>
  <c r="C2692" i="4"/>
  <c r="D2692" i="4"/>
  <c r="B2693" i="4"/>
  <c r="C2693" i="4"/>
  <c r="D2693" i="4"/>
  <c r="B2694" i="4"/>
  <c r="C2694" i="4"/>
  <c r="D2694" i="4"/>
  <c r="B2695" i="4"/>
  <c r="C2695" i="4"/>
  <c r="D2695" i="4"/>
  <c r="B2696" i="4"/>
  <c r="C2696" i="4"/>
  <c r="D2696" i="4"/>
  <c r="B2697" i="4"/>
  <c r="C2697" i="4"/>
  <c r="D2697" i="4"/>
  <c r="B2698" i="4"/>
  <c r="C2698" i="4"/>
  <c r="D2698" i="4"/>
  <c r="B2699" i="4"/>
  <c r="C2699" i="4"/>
  <c r="D2699" i="4"/>
  <c r="B2700" i="4"/>
  <c r="C2700" i="4"/>
  <c r="D2700" i="4"/>
  <c r="B2701" i="4"/>
  <c r="C2701" i="4"/>
  <c r="D2701" i="4"/>
  <c r="B2702" i="4"/>
  <c r="C2702" i="4"/>
  <c r="D2702" i="4"/>
  <c r="B2703" i="4"/>
  <c r="C2703" i="4"/>
  <c r="D2703" i="4"/>
  <c r="B2704" i="4"/>
  <c r="C2704" i="4"/>
  <c r="D2704" i="4"/>
  <c r="B2705" i="4"/>
  <c r="C2705" i="4"/>
  <c r="D2705" i="4"/>
  <c r="B2706" i="4"/>
  <c r="C2706" i="4"/>
  <c r="D2706" i="4"/>
  <c r="B2707" i="4"/>
  <c r="C2707" i="4"/>
  <c r="D2707" i="4"/>
  <c r="B2708" i="4"/>
  <c r="C2708" i="4"/>
  <c r="D2708" i="4"/>
  <c r="B2709" i="4"/>
  <c r="C2709" i="4"/>
  <c r="D2709" i="4"/>
  <c r="B2710" i="4"/>
  <c r="C2710" i="4"/>
  <c r="D2710" i="4"/>
  <c r="B2711" i="4"/>
  <c r="C2711" i="4"/>
  <c r="D2711" i="4"/>
  <c r="B2712" i="4"/>
  <c r="C2712" i="4"/>
  <c r="D2712" i="4"/>
  <c r="B2713" i="4"/>
  <c r="C2713" i="4"/>
  <c r="D2713" i="4"/>
  <c r="B2714" i="4"/>
  <c r="C2714" i="4"/>
  <c r="D2714" i="4"/>
  <c r="B2715" i="4"/>
  <c r="C2715" i="4"/>
  <c r="D2715" i="4"/>
  <c r="B2716" i="4"/>
  <c r="C2716" i="4"/>
  <c r="D2716" i="4"/>
  <c r="B2717" i="4"/>
  <c r="C2717" i="4"/>
  <c r="D2717" i="4"/>
  <c r="B2718" i="4"/>
  <c r="C2718" i="4"/>
  <c r="D2718" i="4"/>
  <c r="B2719" i="4"/>
  <c r="C2719" i="4"/>
  <c r="D2719" i="4"/>
  <c r="B2720" i="4"/>
  <c r="C2720" i="4"/>
  <c r="D2720" i="4"/>
  <c r="B2721" i="4"/>
  <c r="C2721" i="4"/>
  <c r="D2721" i="4"/>
  <c r="B2722" i="4"/>
  <c r="C2722" i="4"/>
  <c r="D2722" i="4"/>
  <c r="B2723" i="4"/>
  <c r="C2723" i="4"/>
  <c r="D2723" i="4"/>
  <c r="B2724" i="4"/>
  <c r="C2724" i="4"/>
  <c r="D2724" i="4"/>
  <c r="B2725" i="4"/>
  <c r="C2725" i="4"/>
  <c r="D2725" i="4"/>
  <c r="B2726" i="4"/>
  <c r="C2726" i="4"/>
  <c r="D2726" i="4"/>
  <c r="B2727" i="4"/>
  <c r="C2727" i="4"/>
  <c r="D2727" i="4"/>
  <c r="B2728" i="4"/>
  <c r="C2728" i="4"/>
  <c r="D2728" i="4"/>
  <c r="B2729" i="4"/>
  <c r="C2729" i="4"/>
  <c r="D2729" i="4"/>
  <c r="B2730" i="4"/>
  <c r="C2730" i="4"/>
  <c r="D2730" i="4"/>
  <c r="B2731" i="4"/>
  <c r="C2731" i="4"/>
  <c r="D2731" i="4"/>
  <c r="B2732" i="4"/>
  <c r="C2732" i="4"/>
  <c r="D2732" i="4"/>
  <c r="B2733" i="4"/>
  <c r="C2733" i="4"/>
  <c r="D2733" i="4"/>
  <c r="B2734" i="4"/>
  <c r="C2734" i="4"/>
  <c r="D2734" i="4"/>
  <c r="B2735" i="4"/>
  <c r="C2735" i="4"/>
  <c r="D2735" i="4"/>
  <c r="B2736" i="4"/>
  <c r="C2736" i="4"/>
  <c r="D2736" i="4"/>
  <c r="B2737" i="4"/>
  <c r="C2737" i="4"/>
  <c r="D2737" i="4"/>
  <c r="B2738" i="4"/>
  <c r="C2738" i="4"/>
  <c r="D2738" i="4"/>
  <c r="B2739" i="4"/>
  <c r="C2739" i="4"/>
  <c r="D2739" i="4"/>
  <c r="B2740" i="4"/>
  <c r="C2740" i="4"/>
  <c r="D2740" i="4"/>
  <c r="B2741" i="4"/>
  <c r="C2741" i="4"/>
  <c r="D2741" i="4"/>
  <c r="B2742" i="4"/>
  <c r="C2742" i="4"/>
  <c r="D2742" i="4"/>
  <c r="B2743" i="4"/>
  <c r="C2743" i="4"/>
  <c r="D2743" i="4"/>
  <c r="B2744" i="4"/>
  <c r="C2744" i="4"/>
  <c r="D2744" i="4"/>
  <c r="B2745" i="4"/>
  <c r="C2745" i="4"/>
  <c r="D2745" i="4"/>
  <c r="B2746" i="4"/>
  <c r="C2746" i="4"/>
  <c r="D2746" i="4"/>
  <c r="B2747" i="4"/>
  <c r="C2747" i="4"/>
  <c r="D2747" i="4"/>
  <c r="B2748" i="4"/>
  <c r="C2748" i="4"/>
  <c r="D2748" i="4"/>
  <c r="B2749" i="4"/>
  <c r="C2749" i="4"/>
  <c r="D2749" i="4"/>
  <c r="B2750" i="4"/>
  <c r="C2750" i="4"/>
  <c r="D2750" i="4"/>
  <c r="B2751" i="4"/>
  <c r="C2751" i="4"/>
  <c r="D2751" i="4"/>
  <c r="B2752" i="4"/>
  <c r="C2752" i="4"/>
  <c r="D2752" i="4"/>
  <c r="B2753" i="4"/>
  <c r="C2753" i="4"/>
  <c r="D2753" i="4"/>
  <c r="B2754" i="4"/>
  <c r="C2754" i="4"/>
  <c r="D2754" i="4"/>
  <c r="B2755" i="4"/>
  <c r="C2755" i="4"/>
  <c r="D2755" i="4"/>
  <c r="B2756" i="4"/>
  <c r="C2756" i="4"/>
  <c r="D2756" i="4"/>
  <c r="B2757" i="4"/>
  <c r="C2757" i="4"/>
  <c r="D2757" i="4"/>
  <c r="B2758" i="4"/>
  <c r="C2758" i="4"/>
  <c r="D2758" i="4"/>
  <c r="B2759" i="4"/>
  <c r="C2759" i="4"/>
  <c r="D2759" i="4"/>
  <c r="B2760" i="4"/>
  <c r="C2760" i="4"/>
  <c r="D2760" i="4"/>
  <c r="B2761" i="4"/>
  <c r="C2761" i="4"/>
  <c r="D2761" i="4"/>
  <c r="B2762" i="4"/>
  <c r="C2762" i="4"/>
  <c r="D2762" i="4"/>
  <c r="B2763" i="4"/>
  <c r="C2763" i="4"/>
  <c r="D2763" i="4"/>
  <c r="B2764" i="4"/>
  <c r="C2764" i="4"/>
  <c r="D2764" i="4"/>
  <c r="B2765" i="4"/>
  <c r="C2765" i="4"/>
  <c r="D2765" i="4"/>
  <c r="B2766" i="4"/>
  <c r="C2766" i="4"/>
  <c r="D2766" i="4"/>
  <c r="B2767" i="4"/>
  <c r="C2767" i="4"/>
  <c r="D2767" i="4"/>
  <c r="B2768" i="4"/>
  <c r="C2768" i="4"/>
  <c r="D2768" i="4"/>
  <c r="B2769" i="4"/>
  <c r="C2769" i="4"/>
  <c r="D2769" i="4"/>
  <c r="B2770" i="4"/>
  <c r="C2770" i="4"/>
  <c r="D2770" i="4"/>
  <c r="B2771" i="4"/>
  <c r="C2771" i="4"/>
  <c r="D2771" i="4"/>
  <c r="B2772" i="4"/>
  <c r="C2772" i="4"/>
  <c r="D2772" i="4"/>
  <c r="B2773" i="4"/>
  <c r="C2773" i="4"/>
  <c r="D2773" i="4"/>
  <c r="B2774" i="4"/>
  <c r="C2774" i="4"/>
  <c r="D2774" i="4"/>
  <c r="B2775" i="4"/>
  <c r="C2775" i="4"/>
  <c r="D2775" i="4"/>
  <c r="B2776" i="4"/>
  <c r="C2776" i="4"/>
  <c r="D2776" i="4"/>
  <c r="B2777" i="4"/>
  <c r="C2777" i="4"/>
  <c r="D2777" i="4"/>
  <c r="B2778" i="4"/>
  <c r="C2778" i="4"/>
  <c r="D2778" i="4"/>
  <c r="B2779" i="4"/>
  <c r="C2779" i="4"/>
  <c r="D2779" i="4"/>
  <c r="B2780" i="4"/>
  <c r="C2780" i="4"/>
  <c r="D2780" i="4"/>
  <c r="B2781" i="4"/>
  <c r="C2781" i="4"/>
  <c r="D2781" i="4"/>
  <c r="B2782" i="4"/>
  <c r="C2782" i="4"/>
  <c r="D2782" i="4"/>
  <c r="B2783" i="4"/>
  <c r="C2783" i="4"/>
  <c r="D2783" i="4"/>
  <c r="B2784" i="4"/>
  <c r="C2784" i="4"/>
  <c r="D2784" i="4"/>
  <c r="B2785" i="4"/>
  <c r="C2785" i="4"/>
  <c r="D2785" i="4"/>
  <c r="B2786" i="4"/>
  <c r="C2786" i="4"/>
  <c r="D2786" i="4"/>
  <c r="B2787" i="4"/>
  <c r="C2787" i="4"/>
  <c r="D2787" i="4"/>
  <c r="B2788" i="4"/>
  <c r="C2788" i="4"/>
  <c r="D2788" i="4"/>
  <c r="B2789" i="4"/>
  <c r="C2789" i="4"/>
  <c r="D2789" i="4"/>
  <c r="B2790" i="4"/>
  <c r="C2790" i="4"/>
  <c r="D2790" i="4"/>
  <c r="B2791" i="4"/>
  <c r="C2791" i="4"/>
  <c r="D2791" i="4"/>
  <c r="B2792" i="4"/>
  <c r="C2792" i="4"/>
  <c r="D2792" i="4"/>
  <c r="B2793" i="4"/>
  <c r="C2793" i="4"/>
  <c r="D2793" i="4"/>
  <c r="B2794" i="4"/>
  <c r="C2794" i="4"/>
  <c r="D2794" i="4"/>
  <c r="B2795" i="4"/>
  <c r="C2795" i="4"/>
  <c r="D2795" i="4"/>
  <c r="B2796" i="4"/>
  <c r="C2796" i="4"/>
  <c r="D2796" i="4"/>
  <c r="B2797" i="4"/>
  <c r="C2797" i="4"/>
  <c r="D2797" i="4"/>
  <c r="B2798" i="4"/>
  <c r="C2798" i="4"/>
  <c r="D2798" i="4"/>
  <c r="B2799" i="4"/>
  <c r="C2799" i="4"/>
  <c r="D2799" i="4"/>
  <c r="B2800" i="4"/>
  <c r="C2800" i="4"/>
  <c r="D2800" i="4"/>
  <c r="B2801" i="4"/>
  <c r="C2801" i="4"/>
  <c r="D2801" i="4"/>
  <c r="B2802" i="4"/>
  <c r="C2802" i="4"/>
  <c r="D2802" i="4"/>
  <c r="B2803" i="4"/>
  <c r="C2803" i="4"/>
  <c r="D2803" i="4"/>
  <c r="B2804" i="4"/>
  <c r="C2804" i="4"/>
  <c r="D2804" i="4"/>
  <c r="B2805" i="4"/>
  <c r="C2805" i="4"/>
  <c r="D2805" i="4"/>
  <c r="B2806" i="4"/>
  <c r="C2806" i="4"/>
  <c r="D2806" i="4"/>
  <c r="B2807" i="4"/>
  <c r="C2807" i="4"/>
  <c r="D2807" i="4"/>
  <c r="B2808" i="4"/>
  <c r="C2808" i="4"/>
  <c r="D2808" i="4"/>
  <c r="B2809" i="4"/>
  <c r="C2809" i="4"/>
  <c r="D2809" i="4"/>
  <c r="B2810" i="4"/>
  <c r="C2810" i="4"/>
  <c r="D2810" i="4"/>
  <c r="B2811" i="4"/>
  <c r="C2811" i="4"/>
  <c r="D2811" i="4"/>
  <c r="B2812" i="4"/>
  <c r="C2812" i="4"/>
  <c r="D2812" i="4"/>
  <c r="B2813" i="4"/>
  <c r="C2813" i="4"/>
  <c r="D2813" i="4"/>
  <c r="B2814" i="4"/>
  <c r="C2814" i="4"/>
  <c r="D2814" i="4"/>
  <c r="B2815" i="4"/>
  <c r="C2815" i="4"/>
  <c r="D2815" i="4"/>
  <c r="B2816" i="4"/>
  <c r="C2816" i="4"/>
  <c r="D2816" i="4"/>
  <c r="B2817" i="4"/>
  <c r="C2817" i="4"/>
  <c r="D2817" i="4"/>
  <c r="B2818" i="4"/>
  <c r="C2818" i="4"/>
  <c r="D2818" i="4"/>
  <c r="B2819" i="4"/>
  <c r="C2819" i="4"/>
  <c r="D2819" i="4"/>
  <c r="B2820" i="4"/>
  <c r="C2820" i="4"/>
  <c r="D2820" i="4"/>
  <c r="B2821" i="4"/>
  <c r="C2821" i="4"/>
  <c r="D2821" i="4"/>
  <c r="B2822" i="4"/>
  <c r="C2822" i="4"/>
  <c r="D2822" i="4"/>
  <c r="B2823" i="4"/>
  <c r="C2823" i="4"/>
  <c r="D2823" i="4"/>
  <c r="B2824" i="4"/>
  <c r="C2824" i="4"/>
  <c r="D2824" i="4"/>
  <c r="B2825" i="4"/>
  <c r="C2825" i="4"/>
  <c r="D2825" i="4"/>
  <c r="B2826" i="4"/>
  <c r="C2826" i="4"/>
  <c r="D2826" i="4"/>
  <c r="B2827" i="4"/>
  <c r="C2827" i="4"/>
  <c r="D2827" i="4"/>
  <c r="B2828" i="4"/>
  <c r="C2828" i="4"/>
  <c r="D2828" i="4"/>
  <c r="B2829" i="4"/>
  <c r="C2829" i="4"/>
  <c r="D2829" i="4"/>
  <c r="B2830" i="4"/>
  <c r="C2830" i="4"/>
  <c r="D2830" i="4"/>
  <c r="B2831" i="4"/>
  <c r="C2831" i="4"/>
  <c r="D2831" i="4"/>
  <c r="B2832" i="4"/>
  <c r="C2832" i="4"/>
  <c r="D2832" i="4"/>
  <c r="B2833" i="4"/>
  <c r="C2833" i="4"/>
  <c r="D2833" i="4"/>
  <c r="B2834" i="4"/>
  <c r="C2834" i="4"/>
  <c r="D2834" i="4"/>
  <c r="B2835" i="4"/>
  <c r="C2835" i="4"/>
  <c r="D2835" i="4"/>
  <c r="B2836" i="4"/>
  <c r="C2836" i="4"/>
  <c r="D2836" i="4"/>
  <c r="B2837" i="4"/>
  <c r="C2837" i="4"/>
  <c r="D2837" i="4"/>
  <c r="B2838" i="4"/>
  <c r="C2838" i="4"/>
  <c r="D2838" i="4"/>
  <c r="B2839" i="4"/>
  <c r="C2839" i="4"/>
  <c r="D2839" i="4"/>
  <c r="B2840" i="4"/>
  <c r="C2840" i="4"/>
  <c r="D2840" i="4"/>
  <c r="B2841" i="4"/>
  <c r="C2841" i="4"/>
  <c r="D2841" i="4"/>
  <c r="B2842" i="4"/>
  <c r="C2842" i="4"/>
  <c r="D2842" i="4"/>
  <c r="B2843" i="4"/>
  <c r="C2843" i="4"/>
  <c r="D2843" i="4"/>
  <c r="B2844" i="4"/>
  <c r="C2844" i="4"/>
  <c r="D2844" i="4"/>
  <c r="B2845" i="4"/>
  <c r="C2845" i="4"/>
  <c r="D2845" i="4"/>
  <c r="B2846" i="4"/>
  <c r="C2846" i="4"/>
  <c r="D2846" i="4"/>
  <c r="B2847" i="4"/>
  <c r="C2847" i="4"/>
  <c r="D2847" i="4"/>
  <c r="B2848" i="4"/>
  <c r="C2848" i="4"/>
  <c r="D2848" i="4"/>
  <c r="B2849" i="4"/>
  <c r="C2849" i="4"/>
  <c r="D2849" i="4"/>
  <c r="B2850" i="4"/>
  <c r="C2850" i="4"/>
  <c r="D2850" i="4"/>
  <c r="B2851" i="4"/>
  <c r="C2851" i="4"/>
  <c r="D2851" i="4"/>
  <c r="B2852" i="4"/>
  <c r="C2852" i="4"/>
  <c r="D2852" i="4"/>
  <c r="B2853" i="4"/>
  <c r="C2853" i="4"/>
  <c r="D2853" i="4"/>
  <c r="B2854" i="4"/>
  <c r="C2854" i="4"/>
  <c r="D2854" i="4"/>
  <c r="B2855" i="4"/>
  <c r="C2855" i="4"/>
  <c r="D2855" i="4"/>
  <c r="B2856" i="4"/>
  <c r="C2856" i="4"/>
  <c r="D2856" i="4"/>
  <c r="B2857" i="4"/>
  <c r="C2857" i="4"/>
  <c r="D2857" i="4"/>
  <c r="B2858" i="4"/>
  <c r="C2858" i="4"/>
  <c r="D2858" i="4"/>
  <c r="B2859" i="4"/>
  <c r="C2859" i="4"/>
  <c r="D2859" i="4"/>
  <c r="B2860" i="4"/>
  <c r="C2860" i="4"/>
  <c r="D2860" i="4"/>
  <c r="B2861" i="4"/>
  <c r="C2861" i="4"/>
  <c r="D2861" i="4"/>
  <c r="B2862" i="4"/>
  <c r="C2862" i="4"/>
  <c r="D2862" i="4"/>
  <c r="B2863" i="4"/>
  <c r="C2863" i="4"/>
  <c r="D2863" i="4"/>
  <c r="B2864" i="4"/>
  <c r="C2864" i="4"/>
  <c r="D2864" i="4"/>
  <c r="B2865" i="4"/>
  <c r="C2865" i="4"/>
  <c r="D2865" i="4"/>
  <c r="B2866" i="4"/>
  <c r="C2866" i="4"/>
  <c r="D2866" i="4"/>
  <c r="B2867" i="4"/>
  <c r="C2867" i="4"/>
  <c r="D2867" i="4"/>
  <c r="B2868" i="4"/>
  <c r="C2868" i="4"/>
  <c r="D2868" i="4"/>
  <c r="B2869" i="4"/>
  <c r="C2869" i="4"/>
  <c r="D2869" i="4"/>
  <c r="B2870" i="4"/>
  <c r="C2870" i="4"/>
  <c r="D2870" i="4"/>
  <c r="B2871" i="4"/>
  <c r="C2871" i="4"/>
  <c r="D2871" i="4"/>
  <c r="B2872" i="4"/>
  <c r="C2872" i="4"/>
  <c r="D2872" i="4"/>
  <c r="B2873" i="4"/>
  <c r="C2873" i="4"/>
  <c r="D2873" i="4"/>
  <c r="B2874" i="4"/>
  <c r="C2874" i="4"/>
  <c r="D2874" i="4"/>
  <c r="B2875" i="4"/>
  <c r="C2875" i="4"/>
  <c r="D2875" i="4"/>
  <c r="B2876" i="4"/>
  <c r="C2876" i="4"/>
  <c r="D2876" i="4"/>
  <c r="B2877" i="4"/>
  <c r="C2877" i="4"/>
  <c r="D2877" i="4"/>
  <c r="B2878" i="4"/>
  <c r="C2878" i="4"/>
  <c r="D2878" i="4"/>
  <c r="B2879" i="4"/>
  <c r="C2879" i="4"/>
  <c r="D2879" i="4"/>
  <c r="B2880" i="4"/>
  <c r="C2880" i="4"/>
  <c r="D2880" i="4"/>
  <c r="B2881" i="4"/>
  <c r="C2881" i="4"/>
  <c r="D2881" i="4"/>
  <c r="B2882" i="4"/>
  <c r="C2882" i="4"/>
  <c r="D2882" i="4"/>
  <c r="B2883" i="4"/>
  <c r="C2883" i="4"/>
  <c r="D2883" i="4"/>
  <c r="B2884" i="4"/>
  <c r="C2884" i="4"/>
  <c r="D2884" i="4"/>
  <c r="B2885" i="4"/>
  <c r="C2885" i="4"/>
  <c r="D2885" i="4"/>
  <c r="B2886" i="4"/>
  <c r="C2886" i="4"/>
  <c r="D2886" i="4"/>
  <c r="B2887" i="4"/>
  <c r="C2887" i="4"/>
  <c r="D2887" i="4"/>
  <c r="B2888" i="4"/>
  <c r="C2888" i="4"/>
  <c r="D2888" i="4"/>
  <c r="B2889" i="4"/>
  <c r="C2889" i="4"/>
  <c r="D2889" i="4"/>
  <c r="B2890" i="4"/>
  <c r="C2890" i="4"/>
  <c r="D2890" i="4"/>
  <c r="B2891" i="4"/>
  <c r="C2891" i="4"/>
  <c r="D2891" i="4"/>
  <c r="B2892" i="4"/>
  <c r="C2892" i="4"/>
  <c r="D2892" i="4"/>
  <c r="B2893" i="4"/>
  <c r="C2893" i="4"/>
  <c r="D2893" i="4"/>
  <c r="B2894" i="4"/>
  <c r="C2894" i="4"/>
  <c r="D2894" i="4"/>
  <c r="B2895" i="4"/>
  <c r="C2895" i="4"/>
  <c r="D2895" i="4"/>
  <c r="B2896" i="4"/>
  <c r="C2896" i="4"/>
  <c r="D2896" i="4"/>
  <c r="B2897" i="4"/>
  <c r="C2897" i="4"/>
  <c r="D2897" i="4"/>
  <c r="B2898" i="4"/>
  <c r="C2898" i="4"/>
  <c r="D2898" i="4"/>
  <c r="B2899" i="4"/>
  <c r="C2899" i="4"/>
  <c r="D2899" i="4"/>
  <c r="B2900" i="4"/>
  <c r="C2900" i="4"/>
  <c r="D2900" i="4"/>
  <c r="B2901" i="4"/>
  <c r="C2901" i="4"/>
  <c r="D2901" i="4"/>
  <c r="B2902" i="4"/>
  <c r="C2902" i="4"/>
  <c r="D2902" i="4"/>
  <c r="B2903" i="4"/>
  <c r="C2903" i="4"/>
  <c r="D2903" i="4"/>
  <c r="B2904" i="4"/>
  <c r="C2904" i="4"/>
  <c r="D2904" i="4"/>
  <c r="B2905" i="4"/>
  <c r="C2905" i="4"/>
  <c r="D2905" i="4"/>
  <c r="B2906" i="4"/>
  <c r="C2906" i="4"/>
  <c r="D2906" i="4"/>
  <c r="B2907" i="4"/>
  <c r="C2907" i="4"/>
  <c r="D2907" i="4"/>
  <c r="B2908" i="4"/>
  <c r="C2908" i="4"/>
  <c r="D2908" i="4"/>
  <c r="B2909" i="4"/>
  <c r="C2909" i="4"/>
  <c r="D2909" i="4"/>
  <c r="B2910" i="4"/>
  <c r="C2910" i="4"/>
  <c r="D2910" i="4"/>
  <c r="B2911" i="4"/>
  <c r="C2911" i="4"/>
  <c r="D2911" i="4"/>
  <c r="B2912" i="4"/>
  <c r="C2912" i="4"/>
  <c r="D2912" i="4"/>
  <c r="B2913" i="4"/>
  <c r="C2913" i="4"/>
  <c r="D2913" i="4"/>
  <c r="B2914" i="4"/>
  <c r="C2914" i="4"/>
  <c r="D2914" i="4"/>
  <c r="B2915" i="4"/>
  <c r="C2915" i="4"/>
  <c r="D2915" i="4"/>
  <c r="B2916" i="4"/>
  <c r="C2916" i="4"/>
  <c r="D2916" i="4"/>
  <c r="B2917" i="4"/>
  <c r="C2917" i="4"/>
  <c r="D2917" i="4"/>
  <c r="B2918" i="4"/>
  <c r="C2918" i="4"/>
  <c r="D2918" i="4"/>
  <c r="B2919" i="4"/>
  <c r="C2919" i="4"/>
  <c r="D2919" i="4"/>
  <c r="B2920" i="4"/>
  <c r="C2920" i="4"/>
  <c r="D2920" i="4"/>
  <c r="B2921" i="4"/>
  <c r="C2921" i="4"/>
  <c r="D2921" i="4"/>
  <c r="B2922" i="4"/>
  <c r="C2922" i="4"/>
  <c r="D2922" i="4"/>
  <c r="B2923" i="4"/>
  <c r="C2923" i="4"/>
  <c r="D2923" i="4"/>
  <c r="B2924" i="4"/>
  <c r="C2924" i="4"/>
  <c r="D2924" i="4"/>
  <c r="B2925" i="4"/>
  <c r="C2925" i="4"/>
  <c r="D2925" i="4"/>
  <c r="B2926" i="4"/>
  <c r="C2926" i="4"/>
  <c r="D2926" i="4"/>
  <c r="B2927" i="4"/>
  <c r="C2927" i="4"/>
  <c r="D2927" i="4"/>
  <c r="B2928" i="4"/>
  <c r="C2928" i="4"/>
  <c r="D2928" i="4"/>
  <c r="B2929" i="4"/>
  <c r="C2929" i="4"/>
  <c r="D2929" i="4"/>
  <c r="B2930" i="4"/>
  <c r="C2930" i="4"/>
  <c r="D2930" i="4"/>
  <c r="B2931" i="4"/>
  <c r="C2931" i="4"/>
  <c r="D2931" i="4"/>
  <c r="B2932" i="4"/>
  <c r="C2932" i="4"/>
  <c r="D2932" i="4"/>
  <c r="B2933" i="4"/>
  <c r="C2933" i="4"/>
  <c r="D2933" i="4"/>
  <c r="B2934" i="4"/>
  <c r="C2934" i="4"/>
  <c r="D2934" i="4"/>
  <c r="B2935" i="4"/>
  <c r="C2935" i="4"/>
  <c r="D2935" i="4"/>
  <c r="B2936" i="4"/>
  <c r="C2936" i="4"/>
  <c r="D2936" i="4"/>
  <c r="B2937" i="4"/>
  <c r="C2937" i="4"/>
  <c r="D2937" i="4"/>
  <c r="B2938" i="4"/>
  <c r="C2938" i="4"/>
  <c r="D2938" i="4"/>
  <c r="B2939" i="4"/>
  <c r="C2939" i="4"/>
  <c r="D2939" i="4"/>
  <c r="B2940" i="4"/>
  <c r="C2940" i="4"/>
  <c r="D2940" i="4"/>
  <c r="B2941" i="4"/>
  <c r="C2941" i="4"/>
  <c r="D2941" i="4"/>
  <c r="B2942" i="4"/>
  <c r="C2942" i="4"/>
  <c r="D2942" i="4"/>
  <c r="B2943" i="4"/>
  <c r="C2943" i="4"/>
  <c r="D2943" i="4"/>
  <c r="B2944" i="4"/>
  <c r="C2944" i="4"/>
  <c r="D2944" i="4"/>
  <c r="B2945" i="4"/>
  <c r="C2945" i="4"/>
  <c r="D2945" i="4"/>
  <c r="B2946" i="4"/>
  <c r="C2946" i="4"/>
  <c r="D2946" i="4"/>
  <c r="B2947" i="4"/>
  <c r="C2947" i="4"/>
  <c r="D2947" i="4"/>
  <c r="B2948" i="4"/>
  <c r="C2948" i="4"/>
  <c r="D2948" i="4"/>
  <c r="B2949" i="4"/>
  <c r="C2949" i="4"/>
  <c r="D2949" i="4"/>
  <c r="B2950" i="4"/>
  <c r="C2950" i="4"/>
  <c r="D2950" i="4"/>
  <c r="B2951" i="4"/>
  <c r="C2951" i="4"/>
  <c r="D2951" i="4"/>
  <c r="B2952" i="4"/>
  <c r="C2952" i="4"/>
  <c r="D2952" i="4"/>
  <c r="B2953" i="4"/>
  <c r="C2953" i="4"/>
  <c r="D2953" i="4"/>
  <c r="B2954" i="4"/>
  <c r="C2954" i="4"/>
  <c r="D2954" i="4"/>
  <c r="B2955" i="4"/>
  <c r="C2955" i="4"/>
  <c r="D2955" i="4"/>
  <c r="B2956" i="4"/>
  <c r="C2956" i="4"/>
  <c r="D2956" i="4"/>
  <c r="B2957" i="4"/>
  <c r="C2957" i="4"/>
  <c r="D2957" i="4"/>
  <c r="B2958" i="4"/>
  <c r="C2958" i="4"/>
  <c r="D2958" i="4"/>
  <c r="B2959" i="4"/>
  <c r="C2959" i="4"/>
  <c r="D2959" i="4"/>
  <c r="B2960" i="4"/>
  <c r="C2960" i="4"/>
  <c r="D2960" i="4"/>
  <c r="B2961" i="4"/>
  <c r="C2961" i="4"/>
  <c r="D2961" i="4"/>
  <c r="B2962" i="4"/>
  <c r="C2962" i="4"/>
  <c r="D2962" i="4"/>
  <c r="B2963" i="4"/>
  <c r="C2963" i="4"/>
  <c r="D2963" i="4"/>
  <c r="B2964" i="4"/>
  <c r="C2964" i="4"/>
  <c r="D2964" i="4"/>
  <c r="B2965" i="4"/>
  <c r="C2965" i="4"/>
  <c r="D2965" i="4"/>
  <c r="B2966" i="4"/>
  <c r="C2966" i="4"/>
  <c r="D2966" i="4"/>
  <c r="B2967" i="4"/>
  <c r="C2967" i="4"/>
  <c r="D2967" i="4"/>
  <c r="B2968" i="4"/>
  <c r="C2968" i="4"/>
  <c r="D2968" i="4"/>
  <c r="B2969" i="4"/>
  <c r="C2969" i="4"/>
  <c r="D2969" i="4"/>
  <c r="B2970" i="4"/>
  <c r="C2970" i="4"/>
  <c r="D2970" i="4"/>
  <c r="B2971" i="4"/>
  <c r="C2971" i="4"/>
  <c r="D2971" i="4"/>
  <c r="B2972" i="4"/>
  <c r="C2972" i="4"/>
  <c r="D2972" i="4"/>
  <c r="B2973" i="4"/>
  <c r="C2973" i="4"/>
  <c r="D2973" i="4"/>
  <c r="B2974" i="4"/>
  <c r="C2974" i="4"/>
  <c r="D2974" i="4"/>
  <c r="B2975" i="4"/>
  <c r="C2975" i="4"/>
  <c r="D2975" i="4"/>
  <c r="B2976" i="4"/>
  <c r="C2976" i="4"/>
  <c r="D2976" i="4"/>
  <c r="B2977" i="4"/>
  <c r="C2977" i="4"/>
  <c r="D2977" i="4"/>
  <c r="B2978" i="4"/>
  <c r="C2978" i="4"/>
  <c r="D2978" i="4"/>
  <c r="B2979" i="4"/>
  <c r="C2979" i="4"/>
  <c r="D2979" i="4"/>
  <c r="B2980" i="4"/>
  <c r="C2980" i="4"/>
  <c r="D2980" i="4"/>
  <c r="B2981" i="4"/>
  <c r="C2981" i="4"/>
  <c r="D2981" i="4"/>
  <c r="B2982" i="4"/>
  <c r="C2982" i="4"/>
  <c r="D2982" i="4"/>
  <c r="B2983" i="4"/>
  <c r="C2983" i="4"/>
  <c r="D2983" i="4"/>
  <c r="B2984" i="4"/>
  <c r="C2984" i="4"/>
  <c r="D2984" i="4"/>
  <c r="B2985" i="4"/>
  <c r="C2985" i="4"/>
  <c r="D2985" i="4"/>
  <c r="B2986" i="4"/>
  <c r="C2986" i="4"/>
  <c r="D2986" i="4"/>
  <c r="B2987" i="4"/>
  <c r="C2987" i="4"/>
  <c r="D2987" i="4"/>
  <c r="B2988" i="4"/>
  <c r="C2988" i="4"/>
  <c r="D2988" i="4"/>
  <c r="B2989" i="4"/>
  <c r="C2989" i="4"/>
  <c r="D2989" i="4"/>
  <c r="B2990" i="4"/>
  <c r="C2990" i="4"/>
  <c r="D2990" i="4"/>
  <c r="B2991" i="4"/>
  <c r="C2991" i="4"/>
  <c r="D2991" i="4"/>
  <c r="B2992" i="4"/>
  <c r="C2992" i="4"/>
  <c r="D2992" i="4"/>
  <c r="B2993" i="4"/>
  <c r="C2993" i="4"/>
  <c r="D2993" i="4"/>
  <c r="B2994" i="4"/>
  <c r="C2994" i="4"/>
  <c r="D2994" i="4"/>
  <c r="B2995" i="4"/>
  <c r="C2995" i="4"/>
  <c r="D2995" i="4"/>
  <c r="B2996" i="4"/>
  <c r="C2996" i="4"/>
  <c r="D2996" i="4"/>
  <c r="B2997" i="4"/>
  <c r="C2997" i="4"/>
  <c r="D2997" i="4"/>
  <c r="B2998" i="4"/>
  <c r="C2998" i="4"/>
  <c r="D2998" i="4"/>
  <c r="B2999" i="4"/>
  <c r="C2999" i="4"/>
  <c r="D2999" i="4"/>
  <c r="B3000" i="4"/>
  <c r="C3000" i="4"/>
  <c r="D3000" i="4"/>
  <c r="B3001" i="4"/>
  <c r="C3001" i="4"/>
  <c r="D3001" i="4"/>
  <c r="B3002" i="4"/>
  <c r="C3002" i="4"/>
  <c r="D3002" i="4"/>
  <c r="B3003" i="4"/>
  <c r="C3003" i="4"/>
  <c r="D3003" i="4"/>
  <c r="B3004" i="4"/>
  <c r="C3004" i="4"/>
  <c r="D3004" i="4"/>
  <c r="B3005" i="4"/>
  <c r="C3005" i="4"/>
  <c r="D3005" i="4"/>
  <c r="B3006" i="4"/>
  <c r="C3006" i="4"/>
  <c r="D3006" i="4"/>
  <c r="B3007" i="4"/>
  <c r="C3007" i="4"/>
  <c r="D3007" i="4"/>
  <c r="B3008" i="4"/>
  <c r="C3008" i="4"/>
  <c r="D3008" i="4"/>
  <c r="B3009" i="4"/>
  <c r="C3009" i="4"/>
  <c r="D3009" i="4"/>
  <c r="B3010" i="4"/>
  <c r="C3010" i="4"/>
  <c r="D3010" i="4"/>
  <c r="B3011" i="4"/>
  <c r="C3011" i="4"/>
  <c r="D3011" i="4"/>
  <c r="B3012" i="4"/>
  <c r="C3012" i="4"/>
  <c r="D3012" i="4"/>
  <c r="B3013" i="4"/>
  <c r="C3013" i="4"/>
  <c r="D3013" i="4"/>
  <c r="B3014" i="4"/>
  <c r="C3014" i="4"/>
  <c r="D3014" i="4"/>
  <c r="B3015" i="4"/>
  <c r="C3015" i="4"/>
  <c r="D3015" i="4"/>
  <c r="B3016" i="4"/>
  <c r="C3016" i="4"/>
  <c r="D3016" i="4"/>
  <c r="B3017" i="4"/>
  <c r="C3017" i="4"/>
  <c r="D3017" i="4"/>
  <c r="B3018" i="4"/>
  <c r="C3018" i="4"/>
  <c r="D3018" i="4"/>
  <c r="B3019" i="4"/>
  <c r="C3019" i="4"/>
  <c r="D3019" i="4"/>
  <c r="B3020" i="4"/>
  <c r="C3020" i="4"/>
  <c r="D3020" i="4"/>
  <c r="B3021" i="4"/>
  <c r="C3021" i="4"/>
  <c r="D3021" i="4"/>
  <c r="B3022" i="4"/>
  <c r="C3022" i="4"/>
  <c r="D3022" i="4"/>
  <c r="B3023" i="4"/>
  <c r="C3023" i="4"/>
  <c r="D3023" i="4"/>
  <c r="B3024" i="4"/>
  <c r="C3024" i="4"/>
  <c r="D3024" i="4"/>
  <c r="B3025" i="4"/>
  <c r="C3025" i="4"/>
  <c r="D3025" i="4"/>
  <c r="B3026" i="4"/>
  <c r="C3026" i="4"/>
  <c r="D3026" i="4"/>
  <c r="B3027" i="4"/>
  <c r="C3027" i="4"/>
  <c r="D3027" i="4"/>
  <c r="B3028" i="4"/>
  <c r="C3028" i="4"/>
  <c r="D3028" i="4"/>
  <c r="B3029" i="4"/>
  <c r="C3029" i="4"/>
  <c r="D3029" i="4"/>
  <c r="B3030" i="4"/>
  <c r="C3030" i="4"/>
  <c r="D3030" i="4"/>
  <c r="B3031" i="4"/>
  <c r="C3031" i="4"/>
  <c r="D3031" i="4"/>
  <c r="B3032" i="4"/>
  <c r="C3032" i="4"/>
  <c r="D3032" i="4"/>
  <c r="B3033" i="4"/>
  <c r="C3033" i="4"/>
  <c r="D3033" i="4"/>
  <c r="B3034" i="4"/>
  <c r="C3034" i="4"/>
  <c r="D3034" i="4"/>
  <c r="B3035" i="4"/>
  <c r="C3035" i="4"/>
  <c r="D3035" i="4"/>
  <c r="B3036" i="4"/>
  <c r="C3036" i="4"/>
  <c r="D3036" i="4"/>
  <c r="B3037" i="4"/>
  <c r="C3037" i="4"/>
  <c r="D3037" i="4"/>
  <c r="B3038" i="4"/>
  <c r="C3038" i="4"/>
  <c r="D3038" i="4"/>
  <c r="B3039" i="4"/>
  <c r="C3039" i="4"/>
  <c r="D3039" i="4"/>
  <c r="B3040" i="4"/>
  <c r="C3040" i="4"/>
  <c r="D3040" i="4"/>
  <c r="B3041" i="4"/>
  <c r="C3041" i="4"/>
  <c r="D3041" i="4"/>
  <c r="B3042" i="4"/>
  <c r="C3042" i="4"/>
  <c r="D3042" i="4"/>
  <c r="B3043" i="4"/>
  <c r="C3043" i="4"/>
  <c r="D3043" i="4"/>
  <c r="B3044" i="4"/>
  <c r="C3044" i="4"/>
  <c r="D3044" i="4"/>
  <c r="B3045" i="4"/>
  <c r="C3045" i="4"/>
  <c r="D3045" i="4"/>
  <c r="B3046" i="4"/>
  <c r="C3046" i="4"/>
  <c r="D3046" i="4"/>
  <c r="B3047" i="4"/>
  <c r="C3047" i="4"/>
  <c r="D3047" i="4"/>
  <c r="B3048" i="4"/>
  <c r="C3048" i="4"/>
  <c r="D3048" i="4"/>
  <c r="B3049" i="4"/>
  <c r="C3049" i="4"/>
  <c r="D3049" i="4"/>
  <c r="B3050" i="4"/>
  <c r="C3050" i="4"/>
  <c r="D3050" i="4"/>
  <c r="B3051" i="4"/>
  <c r="C3051" i="4"/>
  <c r="D3051" i="4"/>
  <c r="B3052" i="4"/>
  <c r="C3052" i="4"/>
  <c r="D3052" i="4"/>
  <c r="B3053" i="4"/>
  <c r="C3053" i="4"/>
  <c r="D3053" i="4"/>
  <c r="B3054" i="4"/>
  <c r="C3054" i="4"/>
  <c r="D3054" i="4"/>
  <c r="B3055" i="4"/>
  <c r="C3055" i="4"/>
  <c r="D3055" i="4"/>
  <c r="B3056" i="4"/>
  <c r="C3056" i="4"/>
  <c r="D3056" i="4"/>
  <c r="B3057" i="4"/>
  <c r="C3057" i="4"/>
  <c r="D3057" i="4"/>
  <c r="B3058" i="4"/>
  <c r="C3058" i="4"/>
  <c r="D3058" i="4"/>
  <c r="B3059" i="4"/>
  <c r="C3059" i="4"/>
  <c r="D3059" i="4"/>
  <c r="B3060" i="4"/>
  <c r="C3060" i="4"/>
  <c r="D3060" i="4"/>
  <c r="B3061" i="4"/>
  <c r="C3061" i="4"/>
  <c r="D3061" i="4"/>
  <c r="B3062" i="4"/>
  <c r="C3062" i="4"/>
  <c r="D3062" i="4"/>
  <c r="B3063" i="4"/>
  <c r="C3063" i="4"/>
  <c r="D3063" i="4"/>
  <c r="B3064" i="4"/>
  <c r="C3064" i="4"/>
  <c r="D3064" i="4"/>
  <c r="B3065" i="4"/>
  <c r="C3065" i="4"/>
  <c r="D3065" i="4"/>
  <c r="B3066" i="4"/>
  <c r="C3066" i="4"/>
  <c r="D3066" i="4"/>
  <c r="B3067" i="4"/>
  <c r="C3067" i="4"/>
  <c r="D3067" i="4"/>
  <c r="B3068" i="4"/>
  <c r="C3068" i="4"/>
  <c r="D3068" i="4"/>
  <c r="B3069" i="4"/>
  <c r="C3069" i="4"/>
  <c r="D3069" i="4"/>
  <c r="B3070" i="4"/>
  <c r="C3070" i="4"/>
  <c r="D3070" i="4"/>
  <c r="B3071" i="4"/>
  <c r="C3071" i="4"/>
  <c r="D3071" i="4"/>
  <c r="B3072" i="4"/>
  <c r="C3072" i="4"/>
  <c r="D3072" i="4"/>
  <c r="B3073" i="4"/>
  <c r="C3073" i="4"/>
  <c r="D3073" i="4"/>
  <c r="B3074" i="4"/>
  <c r="C3074" i="4"/>
  <c r="D3074" i="4"/>
  <c r="B3075" i="4"/>
  <c r="C3075" i="4"/>
  <c r="D3075" i="4"/>
  <c r="B3076" i="4"/>
  <c r="C3076" i="4"/>
  <c r="D3076" i="4"/>
  <c r="B3077" i="4"/>
  <c r="C3077" i="4"/>
  <c r="D3077" i="4"/>
  <c r="B3078" i="4"/>
  <c r="C3078" i="4"/>
  <c r="D3078" i="4"/>
  <c r="B3079" i="4"/>
  <c r="C3079" i="4"/>
  <c r="D3079" i="4"/>
  <c r="B3080" i="4"/>
  <c r="C3080" i="4"/>
  <c r="D3080" i="4"/>
  <c r="B3081" i="4"/>
  <c r="C3081" i="4"/>
  <c r="D3081" i="4"/>
  <c r="B3082" i="4"/>
  <c r="C3082" i="4"/>
  <c r="D3082" i="4"/>
  <c r="B3083" i="4"/>
  <c r="C3083" i="4"/>
  <c r="D3083" i="4"/>
  <c r="B3084" i="4"/>
  <c r="C3084" i="4"/>
  <c r="D3084" i="4"/>
  <c r="B3085" i="4"/>
  <c r="C3085" i="4"/>
  <c r="D3085" i="4"/>
  <c r="B3086" i="4"/>
  <c r="C3086" i="4"/>
  <c r="D3086" i="4"/>
  <c r="B3087" i="4"/>
  <c r="C3087" i="4"/>
  <c r="D3087" i="4"/>
  <c r="B3088" i="4"/>
  <c r="C3088" i="4"/>
  <c r="D3088" i="4"/>
  <c r="B3089" i="4"/>
  <c r="C3089" i="4"/>
  <c r="D3089" i="4"/>
  <c r="B3090" i="4"/>
  <c r="C3090" i="4"/>
  <c r="D3090" i="4"/>
  <c r="B3091" i="4"/>
  <c r="C3091" i="4"/>
  <c r="D3091" i="4"/>
  <c r="B3092" i="4"/>
  <c r="C3092" i="4"/>
  <c r="D3092" i="4"/>
  <c r="B3093" i="4"/>
  <c r="C3093" i="4"/>
  <c r="D3093" i="4"/>
  <c r="B3094" i="4"/>
  <c r="C3094" i="4"/>
  <c r="D3094" i="4"/>
  <c r="B3095" i="4"/>
  <c r="C3095" i="4"/>
  <c r="D3095" i="4"/>
  <c r="B3096" i="4"/>
  <c r="C3096" i="4"/>
  <c r="D3096" i="4"/>
  <c r="B3097" i="4"/>
  <c r="C3097" i="4"/>
  <c r="D3097" i="4"/>
  <c r="B3098" i="4"/>
  <c r="C3098" i="4"/>
  <c r="D3098" i="4"/>
  <c r="B3099" i="4"/>
  <c r="C3099" i="4"/>
  <c r="D3099" i="4"/>
  <c r="B3100" i="4"/>
  <c r="C3100" i="4"/>
  <c r="D3100" i="4"/>
  <c r="B3101" i="4"/>
  <c r="C3101" i="4"/>
  <c r="D3101" i="4"/>
  <c r="B3102" i="4"/>
  <c r="C3102" i="4"/>
  <c r="D3102" i="4"/>
  <c r="B3103" i="4"/>
  <c r="C3103" i="4"/>
  <c r="D3103" i="4"/>
  <c r="B3104" i="4"/>
  <c r="C3104" i="4"/>
  <c r="D3104" i="4"/>
  <c r="B3105" i="4"/>
  <c r="C3105" i="4"/>
  <c r="D3105" i="4"/>
  <c r="B3106" i="4"/>
  <c r="C3106" i="4"/>
  <c r="D3106" i="4"/>
  <c r="B3107" i="4"/>
  <c r="C3107" i="4"/>
  <c r="D3107" i="4"/>
  <c r="B3108" i="4"/>
  <c r="C3108" i="4"/>
  <c r="D3108" i="4"/>
  <c r="B3109" i="4"/>
  <c r="C3109" i="4"/>
  <c r="D3109" i="4"/>
  <c r="B3110" i="4"/>
  <c r="C3110" i="4"/>
  <c r="D3110" i="4"/>
  <c r="B3111" i="4"/>
  <c r="C3111" i="4"/>
  <c r="D3111" i="4"/>
  <c r="B3112" i="4"/>
  <c r="C3112" i="4"/>
  <c r="D3112" i="4"/>
  <c r="B3113" i="4"/>
  <c r="C3113" i="4"/>
  <c r="D3113" i="4"/>
  <c r="B3114" i="4"/>
  <c r="C3114" i="4"/>
  <c r="D3114" i="4"/>
  <c r="B3115" i="4"/>
  <c r="C3115" i="4"/>
  <c r="D3115" i="4"/>
  <c r="B3116" i="4"/>
  <c r="C3116" i="4"/>
  <c r="D3116" i="4"/>
  <c r="B3117" i="4"/>
  <c r="C3117" i="4"/>
  <c r="D3117" i="4"/>
  <c r="B3118" i="4"/>
  <c r="C3118" i="4"/>
  <c r="D3118" i="4"/>
  <c r="B3119" i="4"/>
  <c r="C3119" i="4"/>
  <c r="D3119" i="4"/>
  <c r="B3120" i="4"/>
  <c r="C3120" i="4"/>
  <c r="D3120" i="4"/>
  <c r="B3121" i="4"/>
  <c r="C3121" i="4"/>
  <c r="D3121" i="4"/>
  <c r="B3122" i="4"/>
  <c r="C3122" i="4"/>
  <c r="D3122" i="4"/>
  <c r="B3123" i="4"/>
  <c r="C3123" i="4"/>
  <c r="D3123" i="4"/>
  <c r="B3124" i="4"/>
  <c r="C3124" i="4"/>
  <c r="D3124" i="4"/>
  <c r="B3125" i="4"/>
  <c r="C3125" i="4"/>
  <c r="D3125" i="4"/>
  <c r="B3126" i="4"/>
  <c r="C3126" i="4"/>
  <c r="D3126" i="4"/>
  <c r="B3127" i="4"/>
  <c r="C3127" i="4"/>
  <c r="D3127" i="4"/>
  <c r="B3128" i="4"/>
  <c r="C3128" i="4"/>
  <c r="D3128" i="4"/>
  <c r="B3129" i="4"/>
  <c r="C3129" i="4"/>
  <c r="D3129" i="4"/>
  <c r="B3130" i="4"/>
  <c r="C3130" i="4"/>
  <c r="D3130" i="4"/>
  <c r="B3131" i="4"/>
  <c r="C3131" i="4"/>
  <c r="D3131" i="4"/>
  <c r="B3132" i="4"/>
  <c r="C3132" i="4"/>
  <c r="D3132" i="4"/>
  <c r="B3133" i="4"/>
  <c r="C3133" i="4"/>
  <c r="D3133" i="4"/>
  <c r="B3134" i="4"/>
  <c r="C3134" i="4"/>
  <c r="D3134" i="4"/>
  <c r="B3135" i="4"/>
  <c r="C3135" i="4"/>
  <c r="D3135" i="4"/>
  <c r="B3136" i="4"/>
  <c r="C3136" i="4"/>
  <c r="D3136" i="4"/>
  <c r="B3137" i="4"/>
  <c r="C3137" i="4"/>
  <c r="D3137" i="4"/>
  <c r="B3138" i="4"/>
  <c r="C3138" i="4"/>
  <c r="D3138" i="4"/>
  <c r="B3139" i="4"/>
  <c r="C3139" i="4"/>
  <c r="D3139" i="4"/>
  <c r="B3140" i="4"/>
  <c r="C3140" i="4"/>
  <c r="D3140" i="4"/>
  <c r="B3141" i="4"/>
  <c r="C3141" i="4"/>
  <c r="D3141" i="4"/>
  <c r="B3142" i="4"/>
  <c r="C3142" i="4"/>
  <c r="D3142" i="4"/>
  <c r="B3143" i="4"/>
  <c r="C3143" i="4"/>
  <c r="D3143" i="4"/>
  <c r="B3144" i="4"/>
  <c r="C3144" i="4"/>
  <c r="D3144" i="4"/>
  <c r="B3145" i="4"/>
  <c r="C3145" i="4"/>
  <c r="D3145" i="4"/>
  <c r="B3146" i="4"/>
  <c r="C3146" i="4"/>
  <c r="D3146" i="4"/>
  <c r="B3147" i="4"/>
  <c r="C3147" i="4"/>
  <c r="D3147" i="4"/>
  <c r="B3148" i="4"/>
  <c r="C3148" i="4"/>
  <c r="D3148" i="4"/>
  <c r="B3149" i="4"/>
  <c r="C3149" i="4"/>
  <c r="D3149" i="4"/>
  <c r="B3150" i="4"/>
  <c r="C3150" i="4"/>
  <c r="D3150" i="4"/>
  <c r="B3151" i="4"/>
  <c r="C3151" i="4"/>
  <c r="D3151" i="4"/>
  <c r="B3152" i="4"/>
  <c r="C3152" i="4"/>
  <c r="D3152" i="4"/>
  <c r="B3153" i="4"/>
  <c r="C3153" i="4"/>
  <c r="D3153" i="4"/>
  <c r="B3154" i="4"/>
  <c r="C3154" i="4"/>
  <c r="D3154" i="4"/>
  <c r="B3155" i="4"/>
  <c r="C3155" i="4"/>
  <c r="D3155" i="4"/>
  <c r="B3156" i="4"/>
  <c r="C3156" i="4"/>
  <c r="D3156" i="4"/>
  <c r="B3157" i="4"/>
  <c r="C3157" i="4"/>
  <c r="D3157" i="4"/>
  <c r="B3158" i="4"/>
  <c r="C3158" i="4"/>
  <c r="D3158" i="4"/>
  <c r="B3159" i="4"/>
  <c r="C3159" i="4"/>
  <c r="D3159" i="4"/>
  <c r="B3160" i="4"/>
  <c r="C3160" i="4"/>
  <c r="D3160" i="4"/>
  <c r="B3161" i="4"/>
  <c r="C3161" i="4"/>
  <c r="D3161" i="4"/>
  <c r="B3162" i="4"/>
  <c r="C3162" i="4"/>
  <c r="D3162" i="4"/>
  <c r="B3163" i="4"/>
  <c r="C3163" i="4"/>
  <c r="D3163" i="4"/>
  <c r="B3164" i="4"/>
  <c r="C3164" i="4"/>
  <c r="D3164" i="4"/>
  <c r="B3165" i="4"/>
  <c r="C3165" i="4"/>
  <c r="D3165" i="4"/>
  <c r="B3166" i="4"/>
  <c r="C3166" i="4"/>
  <c r="D3166" i="4"/>
  <c r="B3167" i="4"/>
  <c r="C3167" i="4"/>
  <c r="D3167" i="4"/>
  <c r="B3168" i="4"/>
  <c r="C3168" i="4"/>
  <c r="D3168" i="4"/>
  <c r="B3169" i="4"/>
  <c r="C3169" i="4"/>
  <c r="D3169" i="4"/>
  <c r="B3170" i="4"/>
  <c r="C3170" i="4"/>
  <c r="D3170" i="4"/>
  <c r="B3171" i="4"/>
  <c r="C3171" i="4"/>
  <c r="D3171" i="4"/>
  <c r="B3172" i="4"/>
  <c r="C3172" i="4"/>
  <c r="D3172" i="4"/>
  <c r="B3173" i="4"/>
  <c r="C3173" i="4"/>
  <c r="D3173" i="4"/>
  <c r="B3174" i="4"/>
  <c r="C3174" i="4"/>
  <c r="D3174" i="4"/>
  <c r="B3175" i="4"/>
  <c r="C3175" i="4"/>
  <c r="D3175" i="4"/>
  <c r="B3176" i="4"/>
  <c r="C3176" i="4"/>
  <c r="D3176" i="4"/>
  <c r="B3177" i="4"/>
  <c r="C3177" i="4"/>
  <c r="D3177" i="4"/>
  <c r="B3178" i="4"/>
  <c r="C3178" i="4"/>
  <c r="D3178" i="4"/>
  <c r="B3179" i="4"/>
  <c r="C3179" i="4"/>
  <c r="D3179" i="4"/>
  <c r="B3180" i="4"/>
  <c r="C3180" i="4"/>
  <c r="D3180" i="4"/>
  <c r="B3181" i="4"/>
  <c r="C3181" i="4"/>
  <c r="D3181" i="4"/>
  <c r="B3182" i="4"/>
  <c r="C3182" i="4"/>
  <c r="D3182" i="4"/>
  <c r="B3183" i="4"/>
  <c r="C3183" i="4"/>
  <c r="D3183" i="4"/>
  <c r="B3184" i="4"/>
  <c r="C3184" i="4"/>
  <c r="D3184" i="4"/>
  <c r="B3185" i="4"/>
  <c r="C3185" i="4"/>
  <c r="D3185" i="4"/>
  <c r="B3186" i="4"/>
  <c r="C3186" i="4"/>
  <c r="D3186" i="4"/>
  <c r="B3187" i="4"/>
  <c r="C3187" i="4"/>
  <c r="D3187" i="4"/>
  <c r="B3188" i="4"/>
  <c r="C3188" i="4"/>
  <c r="D3188" i="4"/>
  <c r="B3189" i="4"/>
  <c r="C3189" i="4"/>
  <c r="D3189" i="4"/>
  <c r="B3190" i="4"/>
  <c r="C3190" i="4"/>
  <c r="D3190" i="4"/>
  <c r="B3191" i="4"/>
  <c r="C3191" i="4"/>
  <c r="D3191" i="4"/>
  <c r="B3192" i="4"/>
  <c r="C3192" i="4"/>
  <c r="D3192" i="4"/>
  <c r="B3193" i="4"/>
  <c r="C3193" i="4"/>
  <c r="D3193" i="4"/>
  <c r="B3194" i="4"/>
  <c r="C3194" i="4"/>
  <c r="D3194" i="4"/>
  <c r="B3195" i="4"/>
  <c r="C3195" i="4"/>
  <c r="D3195" i="4"/>
  <c r="B3196" i="4"/>
  <c r="C3196" i="4"/>
  <c r="D3196" i="4"/>
  <c r="B3197" i="4"/>
  <c r="C3197" i="4"/>
  <c r="D3197" i="4"/>
  <c r="B3198" i="4"/>
  <c r="C3198" i="4"/>
  <c r="D3198" i="4"/>
  <c r="B3199" i="4"/>
  <c r="C3199" i="4"/>
  <c r="D3199" i="4"/>
  <c r="B3200" i="4"/>
  <c r="C3200" i="4"/>
  <c r="D3200" i="4"/>
  <c r="B3201" i="4"/>
  <c r="C3201" i="4"/>
  <c r="D3201" i="4"/>
  <c r="B3202" i="4"/>
  <c r="C3202" i="4"/>
  <c r="D3202" i="4"/>
  <c r="B3203" i="4"/>
  <c r="C3203" i="4"/>
  <c r="D3203" i="4"/>
  <c r="B3204" i="4"/>
  <c r="C3204" i="4"/>
  <c r="D3204" i="4"/>
  <c r="B3205" i="4"/>
  <c r="C3205" i="4"/>
  <c r="D3205" i="4"/>
  <c r="B3206" i="4"/>
  <c r="C3206" i="4"/>
  <c r="D3206" i="4"/>
  <c r="B3207" i="4"/>
  <c r="C3207" i="4"/>
  <c r="D3207" i="4"/>
  <c r="B3208" i="4"/>
  <c r="C3208" i="4"/>
  <c r="D3208" i="4"/>
  <c r="B3209" i="4"/>
  <c r="C3209" i="4"/>
  <c r="D3209" i="4"/>
  <c r="B3210" i="4"/>
  <c r="C3210" i="4"/>
  <c r="D3210" i="4"/>
  <c r="B3211" i="4"/>
  <c r="C3211" i="4"/>
  <c r="D3211" i="4"/>
  <c r="B3212" i="4"/>
  <c r="C3212" i="4"/>
  <c r="D3212" i="4"/>
  <c r="B3213" i="4"/>
  <c r="C3213" i="4"/>
  <c r="D3213" i="4"/>
  <c r="B3214" i="4"/>
  <c r="C3214" i="4"/>
  <c r="D3214" i="4"/>
  <c r="B3215" i="4"/>
  <c r="C3215" i="4"/>
  <c r="D3215" i="4"/>
  <c r="B3216" i="4"/>
  <c r="C3216" i="4"/>
  <c r="D3216" i="4"/>
  <c r="B3217" i="4"/>
  <c r="C3217" i="4"/>
  <c r="D3217" i="4"/>
  <c r="B3218" i="4"/>
  <c r="C3218" i="4"/>
  <c r="D3218" i="4"/>
  <c r="B3219" i="4"/>
  <c r="C3219" i="4"/>
  <c r="D3219" i="4"/>
  <c r="B3220" i="4"/>
  <c r="C3220" i="4"/>
  <c r="D3220" i="4"/>
  <c r="B3221" i="4"/>
  <c r="C3221" i="4"/>
  <c r="D3221" i="4"/>
  <c r="B3222" i="4"/>
  <c r="C3222" i="4"/>
  <c r="D3222" i="4"/>
  <c r="B3223" i="4"/>
  <c r="C3223" i="4"/>
  <c r="D3223" i="4"/>
  <c r="B3224" i="4"/>
  <c r="C3224" i="4"/>
  <c r="D3224" i="4"/>
  <c r="B3225" i="4"/>
  <c r="C3225" i="4"/>
  <c r="D3225" i="4"/>
  <c r="B3226" i="4"/>
  <c r="C3226" i="4"/>
  <c r="D3226" i="4"/>
  <c r="B3227" i="4"/>
  <c r="C3227" i="4"/>
  <c r="D3227" i="4"/>
  <c r="B3228" i="4"/>
  <c r="C3228" i="4"/>
  <c r="D3228" i="4"/>
  <c r="B3229" i="4"/>
  <c r="C3229" i="4"/>
  <c r="D3229" i="4"/>
  <c r="B3230" i="4"/>
  <c r="C3230" i="4"/>
  <c r="D3230" i="4"/>
  <c r="B3231" i="4"/>
  <c r="C3231" i="4"/>
  <c r="D3231" i="4"/>
  <c r="B3232" i="4"/>
  <c r="C3232" i="4"/>
  <c r="D3232" i="4"/>
  <c r="B3233" i="4"/>
  <c r="C3233" i="4"/>
  <c r="D3233" i="4"/>
  <c r="B3234" i="4"/>
  <c r="C3234" i="4"/>
  <c r="D3234" i="4"/>
  <c r="B3235" i="4"/>
  <c r="C3235" i="4"/>
  <c r="D3235" i="4"/>
  <c r="B3236" i="4"/>
  <c r="C3236" i="4"/>
  <c r="D3236" i="4"/>
  <c r="B3237" i="4"/>
  <c r="C3237" i="4"/>
  <c r="D3237" i="4"/>
  <c r="B3238" i="4"/>
  <c r="C3238" i="4"/>
  <c r="D3238" i="4"/>
  <c r="B3239" i="4"/>
  <c r="C3239" i="4"/>
  <c r="D3239" i="4"/>
  <c r="B3240" i="4"/>
  <c r="C3240" i="4"/>
  <c r="D3240" i="4"/>
  <c r="B3241" i="4"/>
  <c r="C3241" i="4"/>
  <c r="D3241" i="4"/>
  <c r="B3242" i="4"/>
  <c r="C3242" i="4"/>
  <c r="D3242" i="4"/>
  <c r="B3243" i="4"/>
  <c r="C3243" i="4"/>
  <c r="D3243" i="4"/>
  <c r="B3244" i="4"/>
  <c r="C3244" i="4"/>
  <c r="D3244" i="4"/>
  <c r="B3245" i="4"/>
  <c r="C3245" i="4"/>
  <c r="D3245" i="4"/>
  <c r="B3246" i="4"/>
  <c r="C3246" i="4"/>
  <c r="D3246" i="4"/>
  <c r="B3247" i="4"/>
  <c r="C3247" i="4"/>
  <c r="D3247" i="4"/>
  <c r="B3248" i="4"/>
  <c r="C3248" i="4"/>
  <c r="D3248" i="4"/>
  <c r="B3249" i="4"/>
  <c r="C3249" i="4"/>
  <c r="D3249" i="4"/>
  <c r="B3250" i="4"/>
  <c r="C3250" i="4"/>
  <c r="D3250" i="4"/>
  <c r="B3251" i="4"/>
  <c r="C3251" i="4"/>
  <c r="D3251" i="4"/>
  <c r="B3252" i="4"/>
  <c r="C3252" i="4"/>
  <c r="D3252" i="4"/>
  <c r="B3253" i="4"/>
  <c r="C3253" i="4"/>
  <c r="D3253" i="4"/>
  <c r="B3254" i="4"/>
  <c r="C3254" i="4"/>
  <c r="D3254" i="4"/>
  <c r="B3255" i="4"/>
  <c r="C3255" i="4"/>
  <c r="D3255" i="4"/>
  <c r="B3256" i="4"/>
  <c r="C3256" i="4"/>
  <c r="D3256" i="4"/>
  <c r="B3257" i="4"/>
  <c r="C3257" i="4"/>
  <c r="D3257" i="4"/>
  <c r="B3258" i="4"/>
  <c r="C3258" i="4"/>
  <c r="D3258" i="4"/>
  <c r="B3259" i="4"/>
  <c r="C3259" i="4"/>
  <c r="D3259" i="4"/>
  <c r="B3260" i="4"/>
  <c r="C3260" i="4"/>
  <c r="D3260" i="4"/>
  <c r="B3261" i="4"/>
  <c r="C3261" i="4"/>
  <c r="D3261" i="4"/>
  <c r="B3262" i="4"/>
  <c r="C3262" i="4"/>
  <c r="D3262" i="4"/>
  <c r="B3263" i="4"/>
  <c r="C3263" i="4"/>
  <c r="D3263" i="4"/>
  <c r="B3264" i="4"/>
  <c r="C3264" i="4"/>
  <c r="D3264" i="4"/>
  <c r="B3265" i="4"/>
  <c r="C3265" i="4"/>
  <c r="D3265" i="4"/>
  <c r="B3266" i="4"/>
  <c r="C3266" i="4"/>
  <c r="D3266" i="4"/>
  <c r="B3267" i="4"/>
  <c r="C3267" i="4"/>
  <c r="D3267" i="4"/>
  <c r="B3268" i="4"/>
  <c r="C3268" i="4"/>
  <c r="D3268" i="4"/>
  <c r="B3269" i="4"/>
  <c r="C3269" i="4"/>
  <c r="D3269" i="4"/>
  <c r="B3270" i="4"/>
  <c r="C3270" i="4"/>
  <c r="D3270" i="4"/>
  <c r="B3271" i="4"/>
  <c r="C3271" i="4"/>
  <c r="D3271" i="4"/>
  <c r="B3272" i="4"/>
  <c r="C3272" i="4"/>
  <c r="D3272" i="4"/>
  <c r="B3273" i="4"/>
  <c r="C3273" i="4"/>
  <c r="D3273" i="4"/>
  <c r="B3274" i="4"/>
  <c r="C3274" i="4"/>
  <c r="D3274" i="4"/>
  <c r="B3275" i="4"/>
  <c r="C3275" i="4"/>
  <c r="D3275" i="4"/>
  <c r="B3276" i="4"/>
  <c r="C3276" i="4"/>
  <c r="D3276" i="4"/>
  <c r="B3277" i="4"/>
  <c r="C3277" i="4"/>
  <c r="D3277" i="4"/>
  <c r="B3278" i="4"/>
  <c r="C3278" i="4"/>
  <c r="D3278" i="4"/>
  <c r="B3279" i="4"/>
  <c r="C3279" i="4"/>
  <c r="D3279" i="4"/>
  <c r="B3280" i="4"/>
  <c r="C3280" i="4"/>
  <c r="D3280" i="4"/>
  <c r="B3281" i="4"/>
  <c r="C3281" i="4"/>
  <c r="D3281" i="4"/>
  <c r="B3282" i="4"/>
  <c r="C3282" i="4"/>
  <c r="D3282" i="4"/>
  <c r="B3283" i="4"/>
  <c r="C3283" i="4"/>
  <c r="D3283" i="4"/>
  <c r="B3284" i="4"/>
  <c r="C3284" i="4"/>
  <c r="D3284" i="4"/>
  <c r="B3285" i="4"/>
  <c r="C3285" i="4"/>
  <c r="D3285" i="4"/>
  <c r="B3286" i="4"/>
  <c r="C3286" i="4"/>
  <c r="D3286" i="4"/>
  <c r="B3287" i="4"/>
  <c r="C3287" i="4"/>
  <c r="D3287" i="4"/>
  <c r="B3288" i="4"/>
  <c r="C3288" i="4"/>
  <c r="D3288" i="4"/>
  <c r="B3289" i="4"/>
  <c r="C3289" i="4"/>
  <c r="D3289" i="4"/>
  <c r="B3290" i="4"/>
  <c r="C3290" i="4"/>
  <c r="D3290" i="4"/>
  <c r="B3291" i="4"/>
  <c r="C3291" i="4"/>
  <c r="D3291" i="4"/>
  <c r="B3292" i="4"/>
  <c r="C3292" i="4"/>
  <c r="D3292" i="4"/>
  <c r="B3293" i="4"/>
  <c r="C3293" i="4"/>
  <c r="D3293" i="4"/>
  <c r="B3294" i="4"/>
  <c r="C3294" i="4"/>
  <c r="D3294" i="4"/>
  <c r="B3295" i="4"/>
  <c r="C3295" i="4"/>
  <c r="D3295" i="4"/>
  <c r="B3296" i="4"/>
  <c r="C3296" i="4"/>
  <c r="D3296" i="4"/>
  <c r="B3297" i="4"/>
  <c r="C3297" i="4"/>
  <c r="D3297" i="4"/>
  <c r="B3298" i="4"/>
  <c r="C3298" i="4"/>
  <c r="D3298" i="4"/>
  <c r="B3299" i="4"/>
  <c r="C3299" i="4"/>
  <c r="D3299" i="4"/>
  <c r="B3300" i="4"/>
  <c r="C3300" i="4"/>
  <c r="D3300" i="4"/>
  <c r="B3301" i="4"/>
  <c r="C3301" i="4"/>
  <c r="D3301" i="4"/>
  <c r="B3302" i="4"/>
  <c r="C3302" i="4"/>
  <c r="D3302" i="4"/>
  <c r="B3303" i="4"/>
  <c r="C3303" i="4"/>
  <c r="D3303" i="4"/>
  <c r="B3304" i="4"/>
  <c r="C3304" i="4"/>
  <c r="D3304" i="4"/>
  <c r="B3305" i="4"/>
  <c r="C3305" i="4"/>
  <c r="D3305" i="4"/>
  <c r="B3306" i="4"/>
  <c r="C3306" i="4"/>
  <c r="D3306" i="4"/>
  <c r="B3307" i="4"/>
  <c r="C3307" i="4"/>
  <c r="D3307" i="4"/>
  <c r="B3308" i="4"/>
  <c r="C3308" i="4"/>
  <c r="D3308" i="4"/>
  <c r="B3309" i="4"/>
  <c r="C3309" i="4"/>
  <c r="D3309" i="4"/>
  <c r="B3310" i="4"/>
  <c r="C3310" i="4"/>
  <c r="D3310" i="4"/>
  <c r="B3311" i="4"/>
  <c r="C3311" i="4"/>
  <c r="D3311" i="4"/>
  <c r="B3312" i="4"/>
  <c r="C3312" i="4"/>
  <c r="D3312" i="4"/>
  <c r="B3313" i="4"/>
  <c r="C3313" i="4"/>
  <c r="D3313" i="4"/>
  <c r="B3314" i="4"/>
  <c r="C3314" i="4"/>
  <c r="D3314" i="4"/>
  <c r="B3315" i="4"/>
  <c r="C3315" i="4"/>
  <c r="D3315" i="4"/>
  <c r="B3316" i="4"/>
  <c r="C3316" i="4"/>
  <c r="D3316" i="4"/>
  <c r="B3317" i="4"/>
  <c r="C3317" i="4"/>
  <c r="D3317" i="4"/>
  <c r="B3318" i="4"/>
  <c r="C3318" i="4"/>
  <c r="D3318" i="4"/>
  <c r="B3319" i="4"/>
  <c r="C3319" i="4"/>
  <c r="D3319" i="4"/>
  <c r="B3320" i="4"/>
  <c r="C3320" i="4"/>
  <c r="D3320" i="4"/>
  <c r="B3321" i="4"/>
  <c r="C3321" i="4"/>
  <c r="D3321" i="4"/>
  <c r="B3322" i="4"/>
  <c r="C3322" i="4"/>
  <c r="D3322" i="4"/>
  <c r="B3323" i="4"/>
  <c r="C3323" i="4"/>
  <c r="D3323" i="4"/>
  <c r="B3324" i="4"/>
  <c r="C3324" i="4"/>
  <c r="D3324" i="4"/>
  <c r="B3325" i="4"/>
  <c r="C3325" i="4"/>
  <c r="D3325" i="4"/>
  <c r="B3326" i="4"/>
  <c r="C3326" i="4"/>
  <c r="D3326" i="4"/>
  <c r="B3327" i="4"/>
  <c r="C3327" i="4"/>
  <c r="D3327" i="4"/>
  <c r="B3328" i="4"/>
  <c r="C3328" i="4"/>
  <c r="D3328" i="4"/>
  <c r="B3329" i="4"/>
  <c r="C3329" i="4"/>
  <c r="D3329" i="4"/>
  <c r="B3330" i="4"/>
  <c r="C3330" i="4"/>
  <c r="D3330" i="4"/>
  <c r="B3331" i="4"/>
  <c r="C3331" i="4"/>
  <c r="D3331" i="4"/>
  <c r="B3332" i="4"/>
  <c r="C3332" i="4"/>
  <c r="D3332" i="4"/>
  <c r="B3333" i="4"/>
  <c r="C3333" i="4"/>
  <c r="D3333" i="4"/>
  <c r="B3334" i="4"/>
  <c r="C3334" i="4"/>
  <c r="D3334" i="4"/>
  <c r="B3335" i="4"/>
  <c r="C3335" i="4"/>
  <c r="D3335" i="4"/>
  <c r="B3336" i="4"/>
  <c r="C3336" i="4"/>
  <c r="D3336" i="4"/>
  <c r="B3337" i="4"/>
  <c r="C3337" i="4"/>
  <c r="D3337" i="4"/>
  <c r="B3338" i="4"/>
  <c r="C3338" i="4"/>
  <c r="D3338" i="4"/>
  <c r="B3339" i="4"/>
  <c r="C3339" i="4"/>
  <c r="D3339" i="4"/>
  <c r="B3340" i="4"/>
  <c r="C3340" i="4"/>
  <c r="D3340" i="4"/>
  <c r="B3341" i="4"/>
  <c r="C3341" i="4"/>
  <c r="D3341" i="4"/>
  <c r="B3342" i="4"/>
  <c r="C3342" i="4"/>
  <c r="D3342" i="4"/>
  <c r="B3343" i="4"/>
  <c r="C3343" i="4"/>
  <c r="D3343" i="4"/>
  <c r="B3344" i="4"/>
  <c r="C3344" i="4"/>
  <c r="D3344" i="4"/>
  <c r="B3345" i="4"/>
  <c r="C3345" i="4"/>
  <c r="D3345" i="4"/>
  <c r="B3346" i="4"/>
  <c r="C3346" i="4"/>
  <c r="D3346" i="4"/>
  <c r="B3347" i="4"/>
  <c r="C3347" i="4"/>
  <c r="D3347" i="4"/>
  <c r="B3348" i="4"/>
  <c r="C3348" i="4"/>
  <c r="D3348" i="4"/>
  <c r="B3349" i="4"/>
  <c r="C3349" i="4"/>
  <c r="D3349" i="4"/>
  <c r="B3350" i="4"/>
  <c r="C3350" i="4"/>
  <c r="D3350" i="4"/>
  <c r="B3351" i="4"/>
  <c r="C3351" i="4"/>
  <c r="D3351" i="4"/>
  <c r="B3352" i="4"/>
  <c r="C3352" i="4"/>
  <c r="D3352" i="4"/>
  <c r="B3353" i="4"/>
  <c r="C3353" i="4"/>
  <c r="D3353" i="4"/>
  <c r="B3354" i="4"/>
  <c r="C3354" i="4"/>
  <c r="D3354" i="4"/>
  <c r="B3355" i="4"/>
  <c r="C3355" i="4"/>
  <c r="D3355" i="4"/>
  <c r="B3356" i="4"/>
  <c r="C3356" i="4"/>
  <c r="D3356" i="4"/>
  <c r="B3357" i="4"/>
  <c r="C3357" i="4"/>
  <c r="D3357" i="4"/>
  <c r="B3358" i="4"/>
  <c r="C3358" i="4"/>
  <c r="D3358" i="4"/>
  <c r="B3359" i="4"/>
  <c r="C3359" i="4"/>
  <c r="D3359" i="4"/>
  <c r="B3360" i="4"/>
  <c r="C3360" i="4"/>
  <c r="D3360" i="4"/>
  <c r="B3361" i="4"/>
  <c r="C3361" i="4"/>
  <c r="D3361" i="4"/>
  <c r="B3362" i="4"/>
  <c r="C3362" i="4"/>
  <c r="D3362" i="4"/>
  <c r="B3363" i="4"/>
  <c r="C3363" i="4"/>
  <c r="D3363" i="4"/>
  <c r="B3364" i="4"/>
  <c r="C3364" i="4"/>
  <c r="D3364" i="4"/>
  <c r="B3365" i="4"/>
  <c r="C3365" i="4"/>
  <c r="D3365" i="4"/>
  <c r="B3366" i="4"/>
  <c r="C3366" i="4"/>
  <c r="D3366" i="4"/>
  <c r="B3367" i="4"/>
  <c r="C3367" i="4"/>
  <c r="D3367" i="4"/>
  <c r="B3368" i="4"/>
  <c r="C3368" i="4"/>
  <c r="D3368" i="4"/>
  <c r="B3369" i="4"/>
  <c r="C3369" i="4"/>
  <c r="D3369" i="4"/>
  <c r="B3370" i="4"/>
  <c r="C3370" i="4"/>
  <c r="D3370" i="4"/>
  <c r="B3371" i="4"/>
  <c r="C3371" i="4"/>
  <c r="D3371" i="4"/>
  <c r="B3372" i="4"/>
  <c r="C3372" i="4"/>
  <c r="D3372" i="4"/>
  <c r="B3373" i="4"/>
  <c r="C3373" i="4"/>
  <c r="D3373" i="4"/>
  <c r="B3374" i="4"/>
  <c r="C3374" i="4"/>
  <c r="D3374" i="4"/>
  <c r="B3375" i="4"/>
  <c r="C3375" i="4"/>
  <c r="D3375" i="4"/>
  <c r="B3376" i="4"/>
  <c r="C3376" i="4"/>
  <c r="D3376" i="4"/>
  <c r="B3377" i="4"/>
  <c r="C3377" i="4"/>
  <c r="D3377" i="4"/>
  <c r="B3378" i="4"/>
  <c r="C3378" i="4"/>
  <c r="D3378" i="4"/>
  <c r="B3379" i="4"/>
  <c r="C3379" i="4"/>
  <c r="D3379" i="4"/>
  <c r="B3380" i="4"/>
  <c r="C3380" i="4"/>
  <c r="D3380" i="4"/>
  <c r="B3381" i="4"/>
  <c r="C3381" i="4"/>
  <c r="D3381" i="4"/>
  <c r="B3382" i="4"/>
  <c r="C3382" i="4"/>
  <c r="D3382" i="4"/>
  <c r="B3383" i="4"/>
  <c r="C3383" i="4"/>
  <c r="D3383" i="4"/>
  <c r="B3384" i="4"/>
  <c r="C3384" i="4"/>
  <c r="D3384" i="4"/>
  <c r="B3385" i="4"/>
  <c r="C3385" i="4"/>
  <c r="D3385" i="4"/>
  <c r="B3386" i="4"/>
  <c r="C3386" i="4"/>
  <c r="D3386" i="4"/>
  <c r="B3387" i="4"/>
  <c r="C3387" i="4"/>
  <c r="D3387" i="4"/>
  <c r="B3388" i="4"/>
  <c r="C3388" i="4"/>
  <c r="D3388" i="4"/>
  <c r="B3389" i="4"/>
  <c r="C3389" i="4"/>
  <c r="D3389" i="4"/>
  <c r="B3390" i="4"/>
  <c r="C3390" i="4"/>
  <c r="D3390" i="4"/>
  <c r="B3391" i="4"/>
  <c r="C3391" i="4"/>
  <c r="D3391" i="4"/>
  <c r="B3392" i="4"/>
  <c r="C3392" i="4"/>
  <c r="D3392" i="4"/>
  <c r="B3393" i="4"/>
  <c r="C3393" i="4"/>
  <c r="D3393" i="4"/>
  <c r="B3394" i="4"/>
  <c r="C3394" i="4"/>
  <c r="D3394" i="4"/>
  <c r="B3395" i="4"/>
  <c r="C3395" i="4"/>
  <c r="D3395" i="4"/>
  <c r="B3396" i="4"/>
  <c r="C3396" i="4"/>
  <c r="D3396" i="4"/>
  <c r="B3397" i="4"/>
  <c r="C3397" i="4"/>
  <c r="D3397" i="4"/>
  <c r="B3398" i="4"/>
  <c r="C3398" i="4"/>
  <c r="D3398" i="4"/>
  <c r="B3399" i="4"/>
  <c r="C3399" i="4"/>
  <c r="D3399" i="4"/>
  <c r="B3400" i="4"/>
  <c r="C3400" i="4"/>
  <c r="D3400" i="4"/>
  <c r="B3401" i="4"/>
  <c r="C3401" i="4"/>
  <c r="D3401" i="4"/>
  <c r="B3402" i="4"/>
  <c r="C3402" i="4"/>
  <c r="D3402" i="4"/>
  <c r="B3403" i="4"/>
  <c r="C3403" i="4"/>
  <c r="D3403" i="4"/>
  <c r="B3404" i="4"/>
  <c r="C3404" i="4"/>
  <c r="D3404" i="4"/>
  <c r="B3405" i="4"/>
  <c r="C3405" i="4"/>
  <c r="D3405" i="4"/>
  <c r="B3406" i="4"/>
  <c r="C3406" i="4"/>
  <c r="D3406" i="4"/>
  <c r="B3407" i="4"/>
  <c r="C3407" i="4"/>
  <c r="D3407" i="4"/>
  <c r="B3408" i="4"/>
  <c r="C3408" i="4"/>
  <c r="D3408" i="4"/>
  <c r="B3409" i="4"/>
  <c r="C3409" i="4"/>
  <c r="D3409" i="4"/>
  <c r="B3410" i="4"/>
  <c r="C3410" i="4"/>
  <c r="D3410" i="4"/>
  <c r="B3411" i="4"/>
  <c r="C3411" i="4"/>
  <c r="D3411" i="4"/>
  <c r="B3412" i="4"/>
  <c r="C3412" i="4"/>
  <c r="D3412" i="4"/>
  <c r="B3413" i="4"/>
  <c r="C3413" i="4"/>
  <c r="D3413" i="4"/>
  <c r="B3414" i="4"/>
  <c r="C3414" i="4"/>
  <c r="D3414" i="4"/>
  <c r="B3415" i="4"/>
  <c r="C3415" i="4"/>
  <c r="D3415" i="4"/>
  <c r="B3416" i="4"/>
  <c r="C3416" i="4"/>
  <c r="D3416" i="4"/>
  <c r="B3417" i="4"/>
  <c r="C3417" i="4"/>
  <c r="D3417" i="4"/>
  <c r="B3418" i="4"/>
  <c r="C3418" i="4"/>
  <c r="D3418" i="4"/>
  <c r="B3419" i="4"/>
  <c r="C3419" i="4"/>
  <c r="D3419" i="4"/>
  <c r="B3420" i="4"/>
  <c r="C3420" i="4"/>
  <c r="D3420" i="4"/>
  <c r="B3421" i="4"/>
  <c r="C3421" i="4"/>
  <c r="D3421" i="4"/>
  <c r="B3422" i="4"/>
  <c r="C3422" i="4"/>
  <c r="D3422" i="4"/>
  <c r="B3423" i="4"/>
  <c r="C3423" i="4"/>
  <c r="D3423" i="4"/>
  <c r="B3424" i="4"/>
  <c r="C3424" i="4"/>
  <c r="D3424" i="4"/>
  <c r="B3425" i="4"/>
  <c r="C3425" i="4"/>
  <c r="D3425" i="4"/>
  <c r="B3426" i="4"/>
  <c r="C3426" i="4"/>
  <c r="D3426" i="4"/>
  <c r="B3427" i="4"/>
  <c r="C3427" i="4"/>
  <c r="D3427" i="4"/>
  <c r="B3428" i="4"/>
  <c r="C3428" i="4"/>
  <c r="D3428" i="4"/>
  <c r="B3429" i="4"/>
  <c r="C3429" i="4"/>
  <c r="D3429" i="4"/>
  <c r="B3430" i="4"/>
  <c r="C3430" i="4"/>
  <c r="D3430" i="4"/>
  <c r="B3431" i="4"/>
  <c r="C3431" i="4"/>
  <c r="D3431" i="4"/>
  <c r="B3432" i="4"/>
  <c r="C3432" i="4"/>
  <c r="D3432" i="4"/>
  <c r="B3433" i="4"/>
  <c r="C3433" i="4"/>
  <c r="D3433" i="4"/>
  <c r="B3434" i="4"/>
  <c r="C3434" i="4"/>
  <c r="D3434" i="4"/>
  <c r="B3435" i="4"/>
  <c r="C3435" i="4"/>
  <c r="D3435" i="4"/>
  <c r="B3436" i="4"/>
  <c r="C3436" i="4"/>
  <c r="D3436" i="4"/>
  <c r="B3437" i="4"/>
  <c r="C3437" i="4"/>
  <c r="D3437" i="4"/>
  <c r="B3438" i="4"/>
  <c r="C3438" i="4"/>
  <c r="D3438" i="4"/>
  <c r="B3439" i="4"/>
  <c r="C3439" i="4"/>
  <c r="D3439" i="4"/>
  <c r="B3440" i="4"/>
  <c r="C3440" i="4"/>
  <c r="D3440" i="4"/>
  <c r="B3441" i="4"/>
  <c r="C3441" i="4"/>
  <c r="D3441" i="4"/>
  <c r="B3442" i="4"/>
  <c r="C3442" i="4"/>
  <c r="D3442" i="4"/>
  <c r="B3443" i="4"/>
  <c r="C3443" i="4"/>
  <c r="D3443" i="4"/>
  <c r="B3444" i="4"/>
  <c r="C3444" i="4"/>
  <c r="D3444" i="4"/>
  <c r="B3445" i="4"/>
  <c r="C3445" i="4"/>
  <c r="D3445" i="4"/>
  <c r="B3446" i="4"/>
  <c r="C3446" i="4"/>
  <c r="D3446" i="4"/>
  <c r="B3447" i="4"/>
  <c r="C3447" i="4"/>
  <c r="D3447" i="4"/>
  <c r="B3448" i="4"/>
  <c r="C3448" i="4"/>
  <c r="D3448" i="4"/>
  <c r="B3449" i="4"/>
  <c r="C3449" i="4"/>
  <c r="D3449" i="4"/>
  <c r="B3450" i="4"/>
  <c r="C3450" i="4"/>
  <c r="D3450" i="4"/>
  <c r="B3451" i="4"/>
  <c r="C3451" i="4"/>
  <c r="D3451" i="4"/>
  <c r="B3452" i="4"/>
  <c r="C3452" i="4"/>
  <c r="D3452" i="4"/>
  <c r="B3453" i="4"/>
  <c r="C3453" i="4"/>
  <c r="D3453" i="4"/>
  <c r="B3454" i="4"/>
  <c r="C3454" i="4"/>
  <c r="D3454" i="4"/>
  <c r="B3455" i="4"/>
  <c r="C3455" i="4"/>
  <c r="D3455" i="4"/>
  <c r="B3456" i="4"/>
  <c r="C3456" i="4"/>
  <c r="D3456" i="4"/>
  <c r="B3457" i="4"/>
  <c r="C3457" i="4"/>
  <c r="D3457" i="4"/>
  <c r="B3458" i="4"/>
  <c r="C3458" i="4"/>
  <c r="D3458" i="4"/>
  <c r="B3459" i="4"/>
  <c r="C3459" i="4"/>
  <c r="D3459" i="4"/>
  <c r="B3460" i="4"/>
  <c r="C3460" i="4"/>
  <c r="D3460" i="4"/>
  <c r="B3461" i="4"/>
  <c r="C3461" i="4"/>
  <c r="D3461" i="4"/>
  <c r="B3462" i="4"/>
  <c r="C3462" i="4"/>
  <c r="D3462" i="4"/>
  <c r="B3463" i="4"/>
  <c r="C3463" i="4"/>
  <c r="D3463" i="4"/>
  <c r="B3464" i="4"/>
  <c r="C3464" i="4"/>
  <c r="D3464" i="4"/>
  <c r="B3465" i="4"/>
  <c r="C3465" i="4"/>
  <c r="D3465" i="4"/>
  <c r="B3466" i="4"/>
  <c r="C3466" i="4"/>
  <c r="D3466" i="4"/>
  <c r="B3467" i="4"/>
  <c r="C3467" i="4"/>
  <c r="D3467" i="4"/>
  <c r="B3468" i="4"/>
  <c r="C3468" i="4"/>
  <c r="D3468" i="4"/>
  <c r="B3469" i="4"/>
  <c r="C3469" i="4"/>
  <c r="D3469" i="4"/>
  <c r="B3470" i="4"/>
  <c r="C3470" i="4"/>
  <c r="D3470" i="4"/>
  <c r="B3471" i="4"/>
  <c r="C3471" i="4"/>
  <c r="D3471" i="4"/>
  <c r="B3472" i="4"/>
  <c r="C3472" i="4"/>
  <c r="D3472" i="4"/>
  <c r="B3473" i="4"/>
  <c r="C3473" i="4"/>
  <c r="D3473" i="4"/>
  <c r="B3474" i="4"/>
  <c r="C3474" i="4"/>
  <c r="D3474" i="4"/>
  <c r="B3475" i="4"/>
  <c r="C3475" i="4"/>
  <c r="D3475" i="4"/>
  <c r="B3476" i="4"/>
  <c r="C3476" i="4"/>
  <c r="D3476" i="4"/>
  <c r="B3477" i="4"/>
  <c r="C3477" i="4"/>
  <c r="D3477" i="4"/>
  <c r="B3478" i="4"/>
  <c r="C3478" i="4"/>
  <c r="D3478" i="4"/>
  <c r="B3479" i="4"/>
  <c r="C3479" i="4"/>
  <c r="D3479" i="4"/>
  <c r="B3480" i="4"/>
  <c r="C3480" i="4"/>
  <c r="D3480" i="4"/>
  <c r="B3481" i="4"/>
  <c r="C3481" i="4"/>
  <c r="D3481" i="4"/>
  <c r="B3482" i="4"/>
  <c r="C3482" i="4"/>
  <c r="D3482" i="4"/>
  <c r="B3483" i="4"/>
  <c r="C3483" i="4"/>
  <c r="D3483" i="4"/>
  <c r="B3484" i="4"/>
  <c r="C3484" i="4"/>
  <c r="D3484" i="4"/>
  <c r="B3485" i="4"/>
  <c r="C3485" i="4"/>
  <c r="D3485" i="4"/>
  <c r="B3486" i="4"/>
  <c r="C3486" i="4"/>
  <c r="D3486" i="4"/>
  <c r="B3487" i="4"/>
  <c r="C3487" i="4"/>
  <c r="D3487" i="4"/>
  <c r="B3488" i="4"/>
  <c r="C3488" i="4"/>
  <c r="D3488" i="4"/>
  <c r="B3489" i="4"/>
  <c r="C3489" i="4"/>
  <c r="D3489" i="4"/>
  <c r="B3490" i="4"/>
  <c r="C3490" i="4"/>
  <c r="D3490" i="4"/>
  <c r="B3491" i="4"/>
  <c r="C3491" i="4"/>
  <c r="D3491" i="4"/>
  <c r="B3492" i="4"/>
  <c r="C3492" i="4"/>
  <c r="D3492" i="4"/>
  <c r="B3493" i="4"/>
  <c r="C3493" i="4"/>
  <c r="D3493" i="4"/>
  <c r="B3494" i="4"/>
  <c r="C3494" i="4"/>
  <c r="D3494" i="4"/>
  <c r="B3495" i="4"/>
  <c r="C3495" i="4"/>
  <c r="D3495" i="4"/>
  <c r="B3496" i="4"/>
  <c r="C3496" i="4"/>
  <c r="D3496" i="4"/>
  <c r="B3497" i="4"/>
  <c r="C3497" i="4"/>
  <c r="D3497" i="4"/>
  <c r="B3498" i="4"/>
  <c r="C3498" i="4"/>
  <c r="D3498" i="4"/>
  <c r="B3499" i="4"/>
  <c r="C3499" i="4"/>
  <c r="D3499" i="4"/>
  <c r="B3500" i="4"/>
  <c r="C3500" i="4"/>
  <c r="D3500" i="4"/>
  <c r="B3501" i="4"/>
  <c r="C3501" i="4"/>
  <c r="D3501" i="4"/>
  <c r="B3502" i="4"/>
  <c r="C3502" i="4"/>
  <c r="D3502" i="4"/>
  <c r="B3503" i="4"/>
  <c r="C3503" i="4"/>
  <c r="D3503" i="4"/>
  <c r="B3504" i="4"/>
  <c r="C3504" i="4"/>
  <c r="D3504" i="4"/>
  <c r="B3505" i="4"/>
  <c r="C3505" i="4"/>
  <c r="D3505" i="4"/>
  <c r="B3506" i="4"/>
  <c r="C3506" i="4"/>
  <c r="D3506" i="4"/>
  <c r="B3507" i="4"/>
  <c r="C3507" i="4"/>
  <c r="D3507" i="4"/>
  <c r="B3508" i="4"/>
  <c r="C3508" i="4"/>
  <c r="D3508" i="4"/>
  <c r="B3509" i="4"/>
  <c r="C3509" i="4"/>
  <c r="D3509" i="4"/>
  <c r="B3510" i="4"/>
  <c r="C3510" i="4"/>
  <c r="D3510" i="4"/>
  <c r="B3511" i="4"/>
  <c r="C3511" i="4"/>
  <c r="D3511" i="4"/>
  <c r="B3512" i="4"/>
  <c r="C3512" i="4"/>
  <c r="D3512" i="4"/>
  <c r="B3513" i="4"/>
  <c r="C3513" i="4"/>
  <c r="D3513" i="4"/>
  <c r="B3514" i="4"/>
  <c r="C3514" i="4"/>
  <c r="D3514" i="4"/>
  <c r="B3515" i="4"/>
  <c r="C3515" i="4"/>
  <c r="D3515" i="4"/>
  <c r="B3516" i="4"/>
  <c r="C3516" i="4"/>
  <c r="D3516" i="4"/>
  <c r="B3517" i="4"/>
  <c r="C3517" i="4"/>
  <c r="D3517" i="4"/>
  <c r="B3518" i="4"/>
  <c r="C3518" i="4"/>
  <c r="D3518" i="4"/>
  <c r="B3519" i="4"/>
  <c r="C3519" i="4"/>
  <c r="D3519" i="4"/>
  <c r="B3520" i="4"/>
  <c r="C3520" i="4"/>
  <c r="D3520" i="4"/>
  <c r="B3521" i="4"/>
  <c r="C3521" i="4"/>
  <c r="D3521" i="4"/>
  <c r="B3522" i="4"/>
  <c r="C3522" i="4"/>
  <c r="D3522" i="4"/>
  <c r="B3523" i="4"/>
  <c r="C3523" i="4"/>
  <c r="D3523" i="4"/>
  <c r="B3524" i="4"/>
  <c r="C3524" i="4"/>
  <c r="D3524" i="4"/>
  <c r="B3525" i="4"/>
  <c r="C3525" i="4"/>
  <c r="D3525" i="4"/>
  <c r="B3526" i="4"/>
  <c r="C3526" i="4"/>
  <c r="D3526" i="4"/>
  <c r="B3527" i="4"/>
  <c r="C3527" i="4"/>
  <c r="D3527" i="4"/>
  <c r="B3528" i="4"/>
  <c r="C3528" i="4"/>
  <c r="D3528" i="4"/>
  <c r="B3529" i="4"/>
  <c r="C3529" i="4"/>
  <c r="D3529" i="4"/>
  <c r="B3530" i="4"/>
  <c r="C3530" i="4"/>
  <c r="D3530" i="4"/>
  <c r="B3531" i="4"/>
  <c r="C3531" i="4"/>
  <c r="D3531" i="4"/>
  <c r="B3532" i="4"/>
  <c r="C3532" i="4"/>
  <c r="D3532" i="4"/>
  <c r="B3533" i="4"/>
  <c r="C3533" i="4"/>
  <c r="D3533" i="4"/>
  <c r="B3534" i="4"/>
  <c r="C3534" i="4"/>
  <c r="D3534" i="4"/>
  <c r="B3535" i="4"/>
  <c r="C3535" i="4"/>
  <c r="D3535" i="4"/>
  <c r="B3536" i="4"/>
  <c r="C3536" i="4"/>
  <c r="D3536" i="4"/>
  <c r="B3537" i="4"/>
  <c r="C3537" i="4"/>
  <c r="D3537" i="4"/>
  <c r="B3538" i="4"/>
  <c r="C3538" i="4"/>
  <c r="D3538" i="4"/>
  <c r="B3539" i="4"/>
  <c r="C3539" i="4"/>
  <c r="D3539" i="4"/>
  <c r="B3540" i="4"/>
  <c r="C3540" i="4"/>
  <c r="D3540" i="4"/>
  <c r="B3541" i="4"/>
  <c r="C3541" i="4"/>
  <c r="D3541" i="4"/>
  <c r="B3542" i="4"/>
  <c r="C3542" i="4"/>
  <c r="D3542" i="4"/>
  <c r="B3543" i="4"/>
  <c r="C3543" i="4"/>
  <c r="D3543" i="4"/>
  <c r="B3544" i="4"/>
  <c r="C3544" i="4"/>
  <c r="D3544" i="4"/>
  <c r="B3545" i="4"/>
  <c r="C3545" i="4"/>
  <c r="D3545" i="4"/>
  <c r="B3546" i="4"/>
  <c r="C3546" i="4"/>
  <c r="D3546" i="4"/>
  <c r="B3547" i="4"/>
  <c r="C3547" i="4"/>
  <c r="D3547" i="4"/>
  <c r="B3548" i="4"/>
  <c r="C3548" i="4"/>
  <c r="D3548" i="4"/>
  <c r="B3549" i="4"/>
  <c r="C3549" i="4"/>
  <c r="D3549" i="4"/>
  <c r="B3550" i="4"/>
  <c r="C3550" i="4"/>
  <c r="D3550" i="4"/>
  <c r="B3551" i="4"/>
  <c r="C3551" i="4"/>
  <c r="D3551" i="4"/>
  <c r="B3552" i="4"/>
  <c r="C3552" i="4"/>
  <c r="D3552" i="4"/>
  <c r="B3553" i="4"/>
  <c r="C3553" i="4"/>
  <c r="D3553" i="4"/>
  <c r="B3554" i="4"/>
  <c r="C3554" i="4"/>
  <c r="D3554" i="4"/>
  <c r="B3555" i="4"/>
  <c r="C3555" i="4"/>
  <c r="D3555" i="4"/>
  <c r="B3556" i="4"/>
  <c r="C3556" i="4"/>
  <c r="D3556" i="4"/>
  <c r="B3557" i="4"/>
  <c r="C3557" i="4"/>
  <c r="D3557" i="4"/>
  <c r="B3558" i="4"/>
  <c r="C3558" i="4"/>
  <c r="D3558" i="4"/>
  <c r="B3559" i="4"/>
  <c r="C3559" i="4"/>
  <c r="D3559" i="4"/>
  <c r="B3560" i="4"/>
  <c r="C3560" i="4"/>
  <c r="D3560" i="4"/>
  <c r="B3561" i="4"/>
  <c r="C3561" i="4"/>
  <c r="D3561" i="4"/>
  <c r="B3562" i="4"/>
  <c r="C3562" i="4"/>
  <c r="D3562" i="4"/>
  <c r="B3563" i="4"/>
  <c r="C3563" i="4"/>
  <c r="D3563" i="4"/>
  <c r="B3564" i="4"/>
  <c r="C3564" i="4"/>
  <c r="D3564" i="4"/>
  <c r="B3565" i="4"/>
  <c r="C3565" i="4"/>
  <c r="D3565" i="4"/>
  <c r="B3566" i="4"/>
  <c r="C3566" i="4"/>
  <c r="D3566" i="4"/>
  <c r="B3567" i="4"/>
  <c r="C3567" i="4"/>
  <c r="D3567" i="4"/>
  <c r="B3568" i="4"/>
  <c r="C3568" i="4"/>
  <c r="D3568" i="4"/>
  <c r="B3569" i="4"/>
  <c r="C3569" i="4"/>
  <c r="D3569" i="4"/>
  <c r="B3570" i="4"/>
  <c r="C3570" i="4"/>
  <c r="D3570" i="4"/>
  <c r="B3571" i="4"/>
  <c r="C3571" i="4"/>
  <c r="D3571" i="4"/>
  <c r="B3572" i="4"/>
  <c r="C3572" i="4"/>
  <c r="D3572" i="4"/>
  <c r="B3573" i="4"/>
  <c r="C3573" i="4"/>
  <c r="D3573" i="4"/>
  <c r="B3574" i="4"/>
  <c r="C3574" i="4"/>
  <c r="D3574" i="4"/>
  <c r="B3575" i="4"/>
  <c r="C3575" i="4"/>
  <c r="D3575" i="4"/>
  <c r="B3576" i="4"/>
  <c r="C3576" i="4"/>
  <c r="D3576" i="4"/>
  <c r="B3577" i="4"/>
  <c r="C3577" i="4"/>
  <c r="D3577" i="4"/>
  <c r="B3578" i="4"/>
  <c r="C3578" i="4"/>
  <c r="D3578" i="4"/>
  <c r="B3579" i="4"/>
  <c r="C3579" i="4"/>
  <c r="D3579" i="4"/>
  <c r="B3580" i="4"/>
  <c r="C3580" i="4"/>
  <c r="D3580" i="4"/>
  <c r="B3581" i="4"/>
  <c r="C3581" i="4"/>
  <c r="D3581" i="4"/>
  <c r="B3582" i="4"/>
  <c r="C3582" i="4"/>
  <c r="D3582" i="4"/>
  <c r="B3583" i="4"/>
  <c r="C3583" i="4"/>
  <c r="D3583" i="4"/>
  <c r="B3584" i="4"/>
  <c r="C3584" i="4"/>
  <c r="D3584" i="4"/>
  <c r="B3585" i="4"/>
  <c r="C3585" i="4"/>
  <c r="D3585" i="4"/>
  <c r="B3586" i="4"/>
  <c r="C3586" i="4"/>
  <c r="D3586" i="4"/>
  <c r="B3587" i="4"/>
  <c r="C3587" i="4"/>
  <c r="D3587" i="4"/>
  <c r="B3588" i="4"/>
  <c r="C3588" i="4"/>
  <c r="D3588" i="4"/>
  <c r="B3589" i="4"/>
  <c r="C3589" i="4"/>
  <c r="D3589" i="4"/>
  <c r="B3590" i="4"/>
  <c r="C3590" i="4"/>
  <c r="D3590" i="4"/>
  <c r="B3591" i="4"/>
  <c r="C3591" i="4"/>
  <c r="D3591" i="4"/>
  <c r="B3592" i="4"/>
  <c r="C3592" i="4"/>
  <c r="D3592" i="4"/>
  <c r="B3593" i="4"/>
  <c r="C3593" i="4"/>
  <c r="D3593" i="4"/>
  <c r="B3594" i="4"/>
  <c r="C3594" i="4"/>
  <c r="D3594" i="4"/>
  <c r="B3595" i="4"/>
  <c r="C3595" i="4"/>
  <c r="D3595" i="4"/>
  <c r="B3596" i="4"/>
  <c r="C3596" i="4"/>
  <c r="D3596" i="4"/>
  <c r="B3597" i="4"/>
  <c r="C3597" i="4"/>
  <c r="D3597" i="4"/>
  <c r="B3598" i="4"/>
  <c r="C3598" i="4"/>
  <c r="D3598" i="4"/>
  <c r="B3599" i="4"/>
  <c r="C3599" i="4"/>
  <c r="D3599" i="4"/>
  <c r="B3600" i="4"/>
  <c r="C3600" i="4"/>
  <c r="D3600" i="4"/>
  <c r="B3601" i="4"/>
  <c r="C3601" i="4"/>
  <c r="D3601" i="4"/>
  <c r="B3602" i="4"/>
  <c r="C3602" i="4"/>
  <c r="D3602" i="4"/>
  <c r="B3603" i="4"/>
  <c r="C3603" i="4"/>
  <c r="D3603" i="4"/>
  <c r="B3604" i="4"/>
  <c r="C3604" i="4"/>
  <c r="D3604" i="4"/>
  <c r="B3605" i="4"/>
  <c r="C3605" i="4"/>
  <c r="D3605" i="4"/>
  <c r="B3606" i="4"/>
  <c r="C3606" i="4"/>
  <c r="D3606" i="4"/>
  <c r="B3607" i="4"/>
  <c r="C3607" i="4"/>
  <c r="D3607" i="4"/>
  <c r="B3608" i="4"/>
  <c r="C3608" i="4"/>
  <c r="D3608" i="4"/>
  <c r="B3609" i="4"/>
  <c r="C3609" i="4"/>
  <c r="D3609" i="4"/>
  <c r="B3610" i="4"/>
  <c r="C3610" i="4"/>
  <c r="D3610" i="4"/>
  <c r="B3611" i="4"/>
  <c r="C3611" i="4"/>
  <c r="D3611" i="4"/>
  <c r="B3612" i="4"/>
  <c r="C3612" i="4"/>
  <c r="D3612" i="4"/>
  <c r="B3613" i="4"/>
  <c r="C3613" i="4"/>
  <c r="D3613" i="4"/>
  <c r="B3614" i="4"/>
  <c r="C3614" i="4"/>
  <c r="D3614" i="4"/>
  <c r="B3615" i="4"/>
  <c r="C3615" i="4"/>
  <c r="D3615" i="4"/>
  <c r="B3616" i="4"/>
  <c r="C3616" i="4"/>
  <c r="D3616" i="4"/>
  <c r="B3617" i="4"/>
  <c r="C3617" i="4"/>
  <c r="D3617" i="4"/>
  <c r="B3618" i="4"/>
  <c r="C3618" i="4"/>
  <c r="D3618" i="4"/>
  <c r="B3619" i="4"/>
  <c r="C3619" i="4"/>
  <c r="D3619" i="4"/>
  <c r="B3620" i="4"/>
  <c r="C3620" i="4"/>
  <c r="D3620" i="4"/>
  <c r="B3621" i="4"/>
  <c r="C3621" i="4"/>
  <c r="D3621" i="4"/>
  <c r="B3622" i="4"/>
  <c r="C3622" i="4"/>
  <c r="D3622" i="4"/>
  <c r="B3623" i="4"/>
  <c r="C3623" i="4"/>
  <c r="D3623" i="4"/>
  <c r="B3624" i="4"/>
  <c r="C3624" i="4"/>
  <c r="D3624" i="4"/>
  <c r="B3625" i="4"/>
  <c r="C3625" i="4"/>
  <c r="D3625" i="4"/>
  <c r="B3626" i="4"/>
  <c r="C3626" i="4"/>
  <c r="D3626" i="4"/>
  <c r="B3627" i="4"/>
  <c r="C3627" i="4"/>
  <c r="D3627" i="4"/>
  <c r="B3628" i="4"/>
  <c r="C3628" i="4"/>
  <c r="D3628" i="4"/>
  <c r="B3629" i="4"/>
  <c r="C3629" i="4"/>
  <c r="D3629" i="4"/>
  <c r="B3630" i="4"/>
  <c r="C3630" i="4"/>
  <c r="D3630" i="4"/>
  <c r="B3631" i="4"/>
  <c r="C3631" i="4"/>
  <c r="D3631" i="4"/>
  <c r="B3632" i="4"/>
  <c r="C3632" i="4"/>
  <c r="D3632" i="4"/>
  <c r="B3633" i="4"/>
  <c r="C3633" i="4"/>
  <c r="D3633" i="4"/>
  <c r="B3634" i="4"/>
  <c r="C3634" i="4"/>
  <c r="D3634" i="4"/>
  <c r="B3635" i="4"/>
  <c r="C3635" i="4"/>
  <c r="D3635" i="4"/>
  <c r="B3636" i="4"/>
  <c r="C3636" i="4"/>
  <c r="D3636" i="4"/>
  <c r="B3637" i="4"/>
  <c r="C3637" i="4"/>
  <c r="D3637" i="4"/>
  <c r="B3638" i="4"/>
  <c r="C3638" i="4"/>
  <c r="D3638" i="4"/>
  <c r="B3639" i="4"/>
  <c r="C3639" i="4"/>
  <c r="D3639" i="4"/>
  <c r="B3640" i="4"/>
  <c r="C3640" i="4"/>
  <c r="D3640" i="4"/>
  <c r="B3641" i="4"/>
  <c r="C3641" i="4"/>
  <c r="D3641" i="4"/>
  <c r="B3642" i="4"/>
  <c r="C3642" i="4"/>
  <c r="D3642" i="4"/>
  <c r="B3643" i="4"/>
  <c r="C3643" i="4"/>
  <c r="D3643" i="4"/>
  <c r="B3644" i="4"/>
  <c r="C3644" i="4"/>
  <c r="D3644" i="4"/>
  <c r="B3645" i="4"/>
  <c r="C3645" i="4"/>
  <c r="D3645" i="4"/>
  <c r="B3646" i="4"/>
  <c r="C3646" i="4"/>
  <c r="D3646" i="4"/>
  <c r="B3647" i="4"/>
  <c r="C3647" i="4"/>
  <c r="D3647" i="4"/>
  <c r="B3648" i="4"/>
  <c r="C3648" i="4"/>
  <c r="D3648" i="4"/>
  <c r="B3649" i="4"/>
  <c r="C3649" i="4"/>
  <c r="D3649" i="4"/>
  <c r="B3650" i="4"/>
  <c r="C3650" i="4"/>
  <c r="D3650" i="4"/>
  <c r="B3651" i="4"/>
  <c r="C3651" i="4"/>
  <c r="D3651" i="4"/>
  <c r="B3652" i="4"/>
  <c r="C3652" i="4"/>
  <c r="D3652" i="4"/>
  <c r="B3653" i="4"/>
  <c r="C3653" i="4"/>
  <c r="D3653" i="4"/>
  <c r="B3654" i="4"/>
  <c r="C3654" i="4"/>
  <c r="D3654" i="4"/>
  <c r="B3655" i="4"/>
  <c r="C3655" i="4"/>
  <c r="D3655" i="4"/>
  <c r="B3656" i="4"/>
  <c r="C3656" i="4"/>
  <c r="D3656" i="4"/>
  <c r="B3657" i="4"/>
  <c r="C3657" i="4"/>
  <c r="D3657" i="4"/>
  <c r="B3658" i="4"/>
  <c r="C3658" i="4"/>
  <c r="D3658" i="4"/>
  <c r="B3659" i="4"/>
  <c r="C3659" i="4"/>
  <c r="D3659" i="4"/>
  <c r="B3660" i="4"/>
  <c r="C3660" i="4"/>
  <c r="D3660" i="4"/>
  <c r="B3661" i="4"/>
  <c r="C3661" i="4"/>
  <c r="D3661" i="4"/>
  <c r="B3662" i="4"/>
  <c r="C3662" i="4"/>
  <c r="D3662" i="4"/>
  <c r="B3663" i="4"/>
  <c r="C3663" i="4"/>
  <c r="D3663" i="4"/>
  <c r="B3664" i="4"/>
  <c r="C3664" i="4"/>
  <c r="D3664" i="4"/>
  <c r="B3665" i="4"/>
  <c r="C3665" i="4"/>
  <c r="D3665" i="4"/>
  <c r="B3666" i="4"/>
  <c r="C3666" i="4"/>
  <c r="D3666" i="4"/>
  <c r="B3667" i="4"/>
  <c r="C3667" i="4"/>
  <c r="D3667" i="4"/>
  <c r="B3668" i="4"/>
  <c r="C3668" i="4"/>
  <c r="D3668" i="4"/>
  <c r="B3669" i="4"/>
  <c r="C3669" i="4"/>
  <c r="D3669" i="4"/>
  <c r="B3670" i="4"/>
  <c r="C3670" i="4"/>
  <c r="D3670" i="4"/>
  <c r="B3671" i="4"/>
  <c r="C3671" i="4"/>
  <c r="D3671" i="4"/>
  <c r="B3672" i="4"/>
  <c r="C3672" i="4"/>
  <c r="D3672" i="4"/>
  <c r="B3673" i="4"/>
  <c r="C3673" i="4"/>
  <c r="D3673" i="4"/>
  <c r="B3674" i="4"/>
  <c r="C3674" i="4"/>
  <c r="D3674" i="4"/>
  <c r="B3675" i="4"/>
  <c r="C3675" i="4"/>
  <c r="D3675" i="4"/>
  <c r="B3676" i="4"/>
  <c r="C3676" i="4"/>
  <c r="D3676" i="4"/>
  <c r="B3677" i="4"/>
  <c r="C3677" i="4"/>
  <c r="D3677" i="4"/>
  <c r="B3678" i="4"/>
  <c r="C3678" i="4"/>
  <c r="D3678" i="4"/>
  <c r="B3679" i="4"/>
  <c r="C3679" i="4"/>
  <c r="D3679" i="4"/>
  <c r="B3680" i="4"/>
  <c r="C3680" i="4"/>
  <c r="D3680" i="4"/>
  <c r="B3681" i="4"/>
  <c r="C3681" i="4"/>
  <c r="D3681" i="4"/>
  <c r="B3682" i="4"/>
  <c r="C3682" i="4"/>
  <c r="D3682" i="4"/>
  <c r="B3683" i="4"/>
  <c r="C3683" i="4"/>
  <c r="D3683" i="4"/>
  <c r="B3684" i="4"/>
  <c r="C3684" i="4"/>
  <c r="D3684" i="4"/>
  <c r="B3685" i="4"/>
  <c r="C3685" i="4"/>
  <c r="D3685" i="4"/>
  <c r="B3686" i="4"/>
  <c r="C3686" i="4"/>
  <c r="D3686" i="4"/>
  <c r="B3687" i="4"/>
  <c r="C3687" i="4"/>
  <c r="D3687" i="4"/>
  <c r="B3688" i="4"/>
  <c r="C3688" i="4"/>
  <c r="D3688" i="4"/>
  <c r="B3689" i="4"/>
  <c r="C3689" i="4"/>
  <c r="D3689" i="4"/>
  <c r="B3690" i="4"/>
  <c r="C3690" i="4"/>
  <c r="D3690" i="4"/>
  <c r="B3691" i="4"/>
  <c r="C3691" i="4"/>
  <c r="D3691" i="4"/>
  <c r="B3692" i="4"/>
  <c r="C3692" i="4"/>
  <c r="D3692" i="4"/>
  <c r="B3693" i="4"/>
  <c r="C3693" i="4"/>
  <c r="D3693" i="4"/>
  <c r="B3694" i="4"/>
  <c r="C3694" i="4"/>
  <c r="D3694" i="4"/>
  <c r="B3695" i="4"/>
  <c r="C3695" i="4"/>
  <c r="D3695" i="4"/>
  <c r="B3696" i="4"/>
  <c r="C3696" i="4"/>
  <c r="D3696" i="4"/>
  <c r="B3697" i="4"/>
  <c r="C3697" i="4"/>
  <c r="D3697" i="4"/>
  <c r="B3698" i="4"/>
  <c r="C3698" i="4"/>
  <c r="D3698" i="4"/>
  <c r="B3699" i="4"/>
  <c r="C3699" i="4"/>
  <c r="D3699" i="4"/>
  <c r="B3700" i="4"/>
  <c r="C3700" i="4"/>
  <c r="D3700" i="4"/>
  <c r="B3701" i="4"/>
  <c r="C3701" i="4"/>
  <c r="D3701" i="4"/>
  <c r="B3702" i="4"/>
  <c r="C3702" i="4"/>
  <c r="D3702" i="4"/>
  <c r="B3703" i="4"/>
  <c r="C3703" i="4"/>
  <c r="D3703" i="4"/>
  <c r="B3704" i="4"/>
  <c r="C3704" i="4"/>
  <c r="D3704" i="4"/>
  <c r="B3705" i="4"/>
  <c r="C3705" i="4"/>
  <c r="D3705" i="4"/>
  <c r="B3706" i="4"/>
  <c r="C3706" i="4"/>
  <c r="D3706" i="4"/>
  <c r="B3707" i="4"/>
  <c r="C3707" i="4"/>
  <c r="D3707" i="4"/>
  <c r="B3708" i="4"/>
  <c r="C3708" i="4"/>
  <c r="D3708" i="4"/>
  <c r="B3709" i="4"/>
  <c r="C3709" i="4"/>
  <c r="D3709" i="4"/>
  <c r="B3710" i="4"/>
  <c r="C3710" i="4"/>
  <c r="D3710" i="4"/>
  <c r="B3711" i="4"/>
  <c r="C3711" i="4"/>
  <c r="D3711" i="4"/>
  <c r="B3712" i="4"/>
  <c r="C3712" i="4"/>
  <c r="D3712" i="4"/>
  <c r="B3713" i="4"/>
  <c r="C3713" i="4"/>
  <c r="D3713" i="4"/>
  <c r="B3714" i="4"/>
  <c r="C3714" i="4"/>
  <c r="D3714" i="4"/>
  <c r="B3715" i="4"/>
  <c r="C3715" i="4"/>
  <c r="D3715" i="4"/>
  <c r="B3716" i="4"/>
  <c r="C3716" i="4"/>
  <c r="D3716" i="4"/>
  <c r="B3717" i="4"/>
  <c r="C3717" i="4"/>
  <c r="D3717" i="4"/>
  <c r="B3718" i="4"/>
  <c r="C3718" i="4"/>
  <c r="D3718" i="4"/>
  <c r="B3719" i="4"/>
  <c r="C3719" i="4"/>
  <c r="D3719" i="4"/>
  <c r="B3720" i="4"/>
  <c r="C3720" i="4"/>
  <c r="D3720" i="4"/>
  <c r="B3721" i="4"/>
  <c r="C3721" i="4"/>
  <c r="D3721" i="4"/>
  <c r="B3722" i="4"/>
  <c r="C3722" i="4"/>
  <c r="D3722" i="4"/>
  <c r="B3723" i="4"/>
  <c r="C3723" i="4"/>
  <c r="D3723" i="4"/>
  <c r="B3724" i="4"/>
  <c r="C3724" i="4"/>
  <c r="D3724" i="4"/>
  <c r="B3725" i="4"/>
  <c r="C3725" i="4"/>
  <c r="D3725" i="4"/>
  <c r="B3726" i="4"/>
  <c r="C3726" i="4"/>
  <c r="D3726" i="4"/>
  <c r="B3727" i="4"/>
  <c r="C3727" i="4"/>
  <c r="D3727" i="4"/>
  <c r="B3728" i="4"/>
  <c r="C3728" i="4"/>
  <c r="D3728" i="4"/>
  <c r="B3729" i="4"/>
  <c r="C3729" i="4"/>
  <c r="D3729" i="4"/>
  <c r="B3730" i="4"/>
  <c r="C3730" i="4"/>
  <c r="D3730" i="4"/>
  <c r="B3731" i="4"/>
  <c r="C3731" i="4"/>
  <c r="D3731" i="4"/>
  <c r="B3732" i="4"/>
  <c r="C3732" i="4"/>
  <c r="D3732" i="4"/>
  <c r="B3733" i="4"/>
  <c r="C3733" i="4"/>
  <c r="D3733" i="4"/>
  <c r="B3734" i="4"/>
  <c r="C3734" i="4"/>
  <c r="D3734" i="4"/>
  <c r="B3735" i="4"/>
  <c r="C3735" i="4"/>
  <c r="D3735" i="4"/>
  <c r="B3736" i="4"/>
  <c r="C3736" i="4"/>
  <c r="D3736" i="4"/>
  <c r="B3737" i="4"/>
  <c r="C3737" i="4"/>
  <c r="D3737" i="4"/>
  <c r="B3738" i="4"/>
  <c r="C3738" i="4"/>
  <c r="D3738" i="4"/>
  <c r="B3739" i="4"/>
  <c r="C3739" i="4"/>
  <c r="D3739" i="4"/>
  <c r="B3740" i="4"/>
  <c r="C3740" i="4"/>
  <c r="D3740" i="4"/>
  <c r="B3741" i="4"/>
  <c r="C3741" i="4"/>
  <c r="D3741" i="4"/>
  <c r="B3742" i="4"/>
  <c r="C3742" i="4"/>
  <c r="D3742" i="4"/>
  <c r="B3743" i="4"/>
  <c r="C3743" i="4"/>
  <c r="D3743" i="4"/>
  <c r="B3744" i="4"/>
  <c r="C3744" i="4"/>
  <c r="D3744" i="4"/>
  <c r="B3745" i="4"/>
  <c r="C3745" i="4"/>
  <c r="D3745" i="4"/>
  <c r="B3746" i="4"/>
  <c r="C3746" i="4"/>
  <c r="D3746" i="4"/>
  <c r="B3747" i="4"/>
  <c r="C3747" i="4"/>
  <c r="D3747" i="4"/>
  <c r="B3748" i="4"/>
  <c r="C3748" i="4"/>
  <c r="D3748" i="4"/>
  <c r="B3749" i="4"/>
  <c r="C3749" i="4"/>
  <c r="D3749" i="4"/>
  <c r="B3750" i="4"/>
  <c r="C3750" i="4"/>
  <c r="D3750" i="4"/>
  <c r="B3751" i="4"/>
  <c r="C3751" i="4"/>
  <c r="D3751" i="4"/>
  <c r="B3752" i="4"/>
  <c r="C3752" i="4"/>
  <c r="D3752" i="4"/>
  <c r="B3753" i="4"/>
  <c r="C3753" i="4"/>
  <c r="D3753" i="4"/>
  <c r="B3754" i="4"/>
  <c r="C3754" i="4"/>
  <c r="D3754" i="4"/>
  <c r="B3755" i="4"/>
  <c r="C3755" i="4"/>
  <c r="D3755" i="4"/>
  <c r="B3756" i="4"/>
  <c r="C3756" i="4"/>
  <c r="D3756" i="4"/>
  <c r="B3757" i="4"/>
  <c r="C3757" i="4"/>
  <c r="D3757" i="4"/>
  <c r="B3758" i="4"/>
  <c r="C3758" i="4"/>
  <c r="D3758" i="4"/>
  <c r="B3759" i="4"/>
  <c r="C3759" i="4"/>
  <c r="D3759" i="4"/>
  <c r="B3760" i="4"/>
  <c r="C3760" i="4"/>
  <c r="D3760" i="4"/>
  <c r="B3761" i="4"/>
  <c r="C3761" i="4"/>
  <c r="D3761" i="4"/>
  <c r="B3762" i="4"/>
  <c r="C3762" i="4"/>
  <c r="D3762" i="4"/>
  <c r="B3763" i="4"/>
  <c r="C3763" i="4"/>
  <c r="D3763" i="4"/>
  <c r="B3764" i="4"/>
  <c r="C3764" i="4"/>
  <c r="D3764" i="4"/>
  <c r="B3765" i="4"/>
  <c r="C3765" i="4"/>
  <c r="D3765" i="4"/>
  <c r="B3766" i="4"/>
  <c r="C3766" i="4"/>
  <c r="D3766" i="4"/>
  <c r="B3767" i="4"/>
  <c r="C3767" i="4"/>
  <c r="D3767" i="4"/>
  <c r="B3768" i="4"/>
  <c r="C3768" i="4"/>
  <c r="D3768" i="4"/>
  <c r="B3769" i="4"/>
  <c r="C3769" i="4"/>
  <c r="D3769" i="4"/>
  <c r="B3770" i="4"/>
  <c r="C3770" i="4"/>
  <c r="D3770" i="4"/>
  <c r="B3771" i="4"/>
  <c r="C3771" i="4"/>
  <c r="D3771" i="4"/>
  <c r="B3772" i="4"/>
  <c r="C3772" i="4"/>
  <c r="D3772" i="4"/>
  <c r="B3773" i="4"/>
  <c r="C3773" i="4"/>
  <c r="D3773" i="4"/>
  <c r="B3774" i="4"/>
  <c r="C3774" i="4"/>
  <c r="D3774" i="4"/>
  <c r="B3775" i="4"/>
  <c r="C3775" i="4"/>
  <c r="D3775" i="4"/>
  <c r="B3776" i="4"/>
  <c r="C3776" i="4"/>
  <c r="D3776" i="4"/>
  <c r="B3777" i="4"/>
  <c r="C3777" i="4"/>
  <c r="D3777" i="4"/>
  <c r="B3778" i="4"/>
  <c r="C3778" i="4"/>
  <c r="D3778" i="4"/>
  <c r="B3779" i="4"/>
  <c r="C3779" i="4"/>
  <c r="D3779" i="4"/>
  <c r="B3780" i="4"/>
  <c r="C3780" i="4"/>
  <c r="D3780" i="4"/>
  <c r="B3781" i="4"/>
  <c r="C3781" i="4"/>
  <c r="D3781" i="4"/>
  <c r="B3782" i="4"/>
  <c r="C3782" i="4"/>
  <c r="D3782" i="4"/>
  <c r="B3783" i="4"/>
  <c r="C3783" i="4"/>
  <c r="D3783" i="4"/>
  <c r="B3784" i="4"/>
  <c r="C3784" i="4"/>
  <c r="D3784" i="4"/>
  <c r="B3785" i="4"/>
  <c r="C3785" i="4"/>
  <c r="D3785" i="4"/>
  <c r="B3786" i="4"/>
  <c r="C3786" i="4"/>
  <c r="D3786" i="4"/>
  <c r="B3787" i="4"/>
  <c r="C3787" i="4"/>
  <c r="D3787" i="4"/>
  <c r="B3788" i="4"/>
  <c r="C3788" i="4"/>
  <c r="D3788" i="4"/>
  <c r="B3789" i="4"/>
  <c r="C3789" i="4"/>
  <c r="D3789" i="4"/>
  <c r="B3790" i="4"/>
  <c r="C3790" i="4"/>
  <c r="D3790" i="4"/>
  <c r="B3791" i="4"/>
  <c r="C3791" i="4"/>
  <c r="D3791" i="4"/>
  <c r="B3792" i="4"/>
  <c r="C3792" i="4"/>
  <c r="D3792" i="4"/>
  <c r="B3793" i="4"/>
  <c r="C3793" i="4"/>
  <c r="D3793" i="4"/>
  <c r="B3794" i="4"/>
  <c r="C3794" i="4"/>
  <c r="D3794" i="4"/>
  <c r="B3795" i="4"/>
  <c r="C3795" i="4"/>
  <c r="D3795" i="4"/>
  <c r="B3796" i="4"/>
  <c r="C3796" i="4"/>
  <c r="D3796" i="4"/>
  <c r="B3797" i="4"/>
  <c r="C3797" i="4"/>
  <c r="D3797" i="4"/>
  <c r="B3798" i="4"/>
  <c r="C3798" i="4"/>
  <c r="D3798" i="4"/>
  <c r="B3799" i="4"/>
  <c r="C3799" i="4"/>
  <c r="D3799" i="4"/>
  <c r="B3800" i="4"/>
  <c r="C3800" i="4"/>
  <c r="D3800" i="4"/>
  <c r="B3801" i="4"/>
  <c r="C3801" i="4"/>
  <c r="D3801" i="4"/>
  <c r="B3802" i="4"/>
  <c r="C3802" i="4"/>
  <c r="D3802" i="4"/>
  <c r="B3803" i="4"/>
  <c r="C3803" i="4"/>
  <c r="D3803" i="4"/>
  <c r="B3804" i="4"/>
  <c r="C3804" i="4"/>
  <c r="D3804" i="4"/>
  <c r="B3805" i="4"/>
  <c r="C3805" i="4"/>
  <c r="D3805" i="4"/>
  <c r="B3806" i="4"/>
  <c r="C3806" i="4"/>
  <c r="D3806" i="4"/>
  <c r="B3807" i="4"/>
  <c r="C3807" i="4"/>
  <c r="D3807" i="4"/>
  <c r="B3808" i="4"/>
  <c r="C3808" i="4"/>
  <c r="D3808" i="4"/>
  <c r="B3809" i="4"/>
  <c r="C3809" i="4"/>
  <c r="D3809" i="4"/>
  <c r="B3810" i="4"/>
  <c r="C3810" i="4"/>
  <c r="D3810" i="4"/>
  <c r="B3811" i="4"/>
  <c r="C3811" i="4"/>
  <c r="D3811" i="4"/>
  <c r="B3812" i="4"/>
  <c r="C3812" i="4"/>
  <c r="D3812" i="4"/>
  <c r="B3813" i="4"/>
  <c r="C3813" i="4"/>
  <c r="D3813" i="4"/>
  <c r="B3814" i="4"/>
  <c r="C3814" i="4"/>
  <c r="D3814" i="4"/>
  <c r="B3815" i="4"/>
  <c r="C3815" i="4"/>
  <c r="D3815" i="4"/>
  <c r="B3816" i="4"/>
  <c r="C3816" i="4"/>
  <c r="D3816" i="4"/>
  <c r="B3817" i="4"/>
  <c r="C3817" i="4"/>
  <c r="D3817" i="4"/>
  <c r="B3818" i="4"/>
  <c r="C3818" i="4"/>
  <c r="D3818" i="4"/>
  <c r="B3819" i="4"/>
  <c r="C3819" i="4"/>
  <c r="D3819" i="4"/>
  <c r="B3820" i="4"/>
  <c r="C3820" i="4"/>
  <c r="D3820" i="4"/>
  <c r="B3821" i="4"/>
  <c r="C3821" i="4"/>
  <c r="D3821" i="4"/>
  <c r="B3822" i="4"/>
  <c r="C3822" i="4"/>
  <c r="D3822" i="4"/>
  <c r="B3823" i="4"/>
  <c r="C3823" i="4"/>
  <c r="D3823" i="4"/>
  <c r="B3824" i="4"/>
  <c r="C3824" i="4"/>
  <c r="D3824" i="4"/>
  <c r="B3825" i="4"/>
  <c r="C3825" i="4"/>
  <c r="D3825" i="4"/>
  <c r="B3826" i="4"/>
  <c r="C3826" i="4"/>
  <c r="D3826" i="4"/>
  <c r="B3827" i="4"/>
  <c r="C3827" i="4"/>
  <c r="D3827" i="4"/>
  <c r="B3828" i="4"/>
  <c r="C3828" i="4"/>
  <c r="D3828" i="4"/>
  <c r="B3829" i="4"/>
  <c r="C3829" i="4"/>
  <c r="D3829" i="4"/>
  <c r="B3830" i="4"/>
  <c r="C3830" i="4"/>
  <c r="D3830" i="4"/>
  <c r="B3831" i="4"/>
  <c r="C3831" i="4"/>
  <c r="D3831" i="4"/>
  <c r="B3832" i="4"/>
  <c r="C3832" i="4"/>
  <c r="D3832" i="4"/>
  <c r="B3833" i="4"/>
  <c r="C3833" i="4"/>
  <c r="D3833" i="4"/>
  <c r="B3834" i="4"/>
  <c r="C3834" i="4"/>
  <c r="D3834" i="4"/>
  <c r="B3835" i="4"/>
  <c r="C3835" i="4"/>
  <c r="D3835" i="4"/>
  <c r="B3836" i="4"/>
  <c r="C3836" i="4"/>
  <c r="D3836" i="4"/>
  <c r="B3837" i="4"/>
  <c r="C3837" i="4"/>
  <c r="D3837" i="4"/>
  <c r="B3838" i="4"/>
  <c r="C3838" i="4"/>
  <c r="D3838" i="4"/>
  <c r="B3839" i="4"/>
  <c r="C3839" i="4"/>
  <c r="D3839" i="4"/>
  <c r="B3840" i="4"/>
  <c r="C3840" i="4"/>
  <c r="D3840" i="4"/>
  <c r="B3841" i="4"/>
  <c r="C3841" i="4"/>
  <c r="D3841" i="4"/>
  <c r="B3842" i="4"/>
  <c r="C3842" i="4"/>
  <c r="D3842" i="4"/>
  <c r="B3843" i="4"/>
  <c r="C3843" i="4"/>
  <c r="D3843" i="4"/>
  <c r="B3844" i="4"/>
  <c r="C3844" i="4"/>
  <c r="D3844" i="4"/>
  <c r="B3845" i="4"/>
  <c r="C3845" i="4"/>
  <c r="D3845" i="4"/>
  <c r="B3846" i="4"/>
  <c r="C3846" i="4"/>
  <c r="D3846" i="4"/>
  <c r="B3847" i="4"/>
  <c r="C3847" i="4"/>
  <c r="D3847" i="4"/>
  <c r="B3848" i="4"/>
  <c r="C3848" i="4"/>
  <c r="D3848" i="4"/>
  <c r="B3849" i="4"/>
  <c r="C3849" i="4"/>
  <c r="D3849" i="4"/>
  <c r="B3850" i="4"/>
  <c r="C3850" i="4"/>
  <c r="D3850" i="4"/>
  <c r="B3851" i="4"/>
  <c r="C3851" i="4"/>
  <c r="D3851" i="4"/>
  <c r="B3852" i="4"/>
  <c r="C3852" i="4"/>
  <c r="D3852" i="4"/>
  <c r="B3853" i="4"/>
  <c r="C3853" i="4"/>
  <c r="D3853" i="4"/>
  <c r="B3854" i="4"/>
  <c r="C3854" i="4"/>
  <c r="D3854" i="4"/>
  <c r="B3855" i="4"/>
  <c r="C3855" i="4"/>
  <c r="D3855" i="4"/>
  <c r="B3856" i="4"/>
  <c r="C3856" i="4"/>
  <c r="D3856" i="4"/>
  <c r="B3857" i="4"/>
  <c r="C3857" i="4"/>
  <c r="D3857" i="4"/>
  <c r="B3858" i="4"/>
  <c r="C3858" i="4"/>
  <c r="D3858" i="4"/>
  <c r="B3859" i="4"/>
  <c r="C3859" i="4"/>
  <c r="D3859" i="4"/>
  <c r="B3860" i="4"/>
  <c r="C3860" i="4"/>
  <c r="D3860" i="4"/>
  <c r="B3861" i="4"/>
  <c r="C3861" i="4"/>
  <c r="D3861" i="4"/>
  <c r="B3862" i="4"/>
  <c r="C3862" i="4"/>
  <c r="D3862" i="4"/>
  <c r="B3863" i="4"/>
  <c r="C3863" i="4"/>
  <c r="D3863" i="4"/>
  <c r="B3864" i="4"/>
  <c r="C3864" i="4"/>
  <c r="D3864" i="4"/>
  <c r="B3865" i="4"/>
  <c r="C3865" i="4"/>
  <c r="D3865" i="4"/>
  <c r="B3866" i="4"/>
  <c r="C3866" i="4"/>
  <c r="D3866" i="4"/>
  <c r="B3867" i="4"/>
  <c r="C3867" i="4"/>
  <c r="D3867" i="4"/>
  <c r="B3868" i="4"/>
  <c r="C3868" i="4"/>
  <c r="D3868" i="4"/>
  <c r="B3869" i="4"/>
  <c r="C3869" i="4"/>
  <c r="D3869" i="4"/>
  <c r="B3870" i="4"/>
  <c r="C3870" i="4"/>
  <c r="D3870" i="4"/>
  <c r="B3871" i="4"/>
  <c r="C3871" i="4"/>
  <c r="D3871" i="4"/>
  <c r="B3872" i="4"/>
  <c r="C3872" i="4"/>
  <c r="D3872" i="4"/>
  <c r="B3873" i="4"/>
  <c r="C3873" i="4"/>
  <c r="D3873" i="4"/>
  <c r="B3874" i="4"/>
  <c r="C3874" i="4"/>
  <c r="D3874" i="4"/>
  <c r="B3875" i="4"/>
  <c r="C3875" i="4"/>
  <c r="D3875" i="4"/>
  <c r="B3876" i="4"/>
  <c r="C3876" i="4"/>
  <c r="D3876" i="4"/>
  <c r="B3877" i="4"/>
  <c r="C3877" i="4"/>
  <c r="D3877" i="4"/>
  <c r="B3878" i="4"/>
  <c r="C3878" i="4"/>
  <c r="D3878" i="4"/>
  <c r="B3879" i="4"/>
  <c r="C3879" i="4"/>
  <c r="D3879" i="4"/>
  <c r="B3880" i="4"/>
  <c r="C3880" i="4"/>
  <c r="D3880" i="4"/>
  <c r="B3881" i="4"/>
  <c r="C3881" i="4"/>
  <c r="D3881" i="4"/>
  <c r="B3882" i="4"/>
  <c r="C3882" i="4"/>
  <c r="D3882" i="4"/>
  <c r="B3883" i="4"/>
  <c r="C3883" i="4"/>
  <c r="D3883" i="4"/>
  <c r="B3884" i="4"/>
  <c r="C3884" i="4"/>
  <c r="D3884" i="4"/>
  <c r="B3885" i="4"/>
  <c r="C3885" i="4"/>
  <c r="D3885" i="4"/>
  <c r="B3886" i="4"/>
  <c r="C3886" i="4"/>
  <c r="D3886" i="4"/>
  <c r="B3887" i="4"/>
  <c r="C3887" i="4"/>
  <c r="D3887" i="4"/>
  <c r="B3888" i="4"/>
  <c r="C3888" i="4"/>
  <c r="D3888" i="4"/>
  <c r="B3889" i="4"/>
  <c r="C3889" i="4"/>
  <c r="D3889" i="4"/>
  <c r="B3890" i="4"/>
  <c r="C3890" i="4"/>
  <c r="D3890" i="4"/>
  <c r="B3891" i="4"/>
  <c r="C3891" i="4"/>
  <c r="D3891" i="4"/>
  <c r="B3892" i="4"/>
  <c r="C3892" i="4"/>
  <c r="D3892" i="4"/>
  <c r="B3893" i="4"/>
  <c r="C3893" i="4"/>
  <c r="D3893" i="4"/>
  <c r="B3894" i="4"/>
  <c r="C3894" i="4"/>
  <c r="D3894" i="4"/>
  <c r="B3895" i="4"/>
  <c r="C3895" i="4"/>
  <c r="D3895" i="4"/>
  <c r="B3896" i="4"/>
  <c r="C3896" i="4"/>
  <c r="D3896" i="4"/>
  <c r="B3897" i="4"/>
  <c r="C3897" i="4"/>
  <c r="D3897" i="4"/>
  <c r="B3898" i="4"/>
  <c r="C3898" i="4"/>
  <c r="D3898" i="4"/>
  <c r="B3899" i="4"/>
  <c r="C3899" i="4"/>
  <c r="D3899" i="4"/>
  <c r="B3900" i="4"/>
  <c r="C3900" i="4"/>
  <c r="D3900" i="4"/>
  <c r="B3901" i="4"/>
  <c r="C3901" i="4"/>
  <c r="D3901" i="4"/>
  <c r="B3902" i="4"/>
  <c r="C3902" i="4"/>
  <c r="D3902" i="4"/>
  <c r="B3903" i="4"/>
  <c r="C3903" i="4"/>
  <c r="D3903" i="4"/>
  <c r="B3904" i="4"/>
  <c r="C3904" i="4"/>
  <c r="D3904" i="4"/>
  <c r="B3905" i="4"/>
  <c r="C3905" i="4"/>
  <c r="D3905" i="4"/>
  <c r="B3906" i="4"/>
  <c r="C3906" i="4"/>
  <c r="D3906" i="4"/>
  <c r="B3907" i="4"/>
  <c r="C3907" i="4"/>
  <c r="D3907" i="4"/>
  <c r="B3908" i="4"/>
  <c r="C3908" i="4"/>
  <c r="D3908" i="4"/>
  <c r="B3909" i="4"/>
  <c r="C3909" i="4"/>
  <c r="D3909" i="4"/>
  <c r="B3910" i="4"/>
  <c r="C3910" i="4"/>
  <c r="D3910" i="4"/>
  <c r="B3911" i="4"/>
  <c r="C3911" i="4"/>
  <c r="D3911" i="4"/>
  <c r="B3912" i="4"/>
  <c r="C3912" i="4"/>
  <c r="D3912" i="4"/>
  <c r="B3913" i="4"/>
  <c r="C3913" i="4"/>
  <c r="D3913" i="4"/>
  <c r="B3914" i="4"/>
  <c r="C3914" i="4"/>
  <c r="D3914" i="4"/>
  <c r="B3915" i="4"/>
  <c r="C3915" i="4"/>
  <c r="D3915" i="4"/>
  <c r="B3916" i="4"/>
  <c r="C3916" i="4"/>
  <c r="D3916" i="4"/>
  <c r="B3917" i="4"/>
  <c r="C3917" i="4"/>
  <c r="D3917" i="4"/>
  <c r="B3918" i="4"/>
  <c r="C3918" i="4"/>
  <c r="D3918" i="4"/>
  <c r="B3919" i="4"/>
  <c r="C3919" i="4"/>
  <c r="D3919" i="4"/>
  <c r="B3920" i="4"/>
  <c r="C3920" i="4"/>
  <c r="D3920" i="4"/>
  <c r="B3921" i="4"/>
  <c r="C3921" i="4"/>
  <c r="D3921" i="4"/>
  <c r="B3922" i="4"/>
  <c r="C3922" i="4"/>
  <c r="D3922" i="4"/>
  <c r="B3923" i="4"/>
  <c r="C3923" i="4"/>
  <c r="D3923" i="4"/>
  <c r="B3924" i="4"/>
  <c r="C3924" i="4"/>
  <c r="D3924" i="4"/>
  <c r="B3925" i="4"/>
  <c r="C3925" i="4"/>
  <c r="D3925" i="4"/>
  <c r="B3926" i="4"/>
  <c r="C3926" i="4"/>
  <c r="D3926" i="4"/>
  <c r="B3927" i="4"/>
  <c r="C3927" i="4"/>
  <c r="D3927" i="4"/>
  <c r="B3928" i="4"/>
  <c r="C3928" i="4"/>
  <c r="D3928" i="4"/>
  <c r="B3929" i="4"/>
  <c r="C3929" i="4"/>
  <c r="D3929" i="4"/>
  <c r="B3930" i="4"/>
  <c r="C3930" i="4"/>
  <c r="D3930" i="4"/>
  <c r="B3931" i="4"/>
  <c r="C3931" i="4"/>
  <c r="D3931" i="4"/>
  <c r="B3932" i="4"/>
  <c r="C3932" i="4"/>
  <c r="D3932" i="4"/>
  <c r="B3933" i="4"/>
  <c r="C3933" i="4"/>
  <c r="D3933" i="4"/>
  <c r="B3934" i="4"/>
  <c r="C3934" i="4"/>
  <c r="D3934" i="4"/>
  <c r="B3935" i="4"/>
  <c r="C3935" i="4"/>
  <c r="D3935" i="4"/>
  <c r="B3936" i="4"/>
  <c r="C3936" i="4"/>
  <c r="D3936" i="4"/>
  <c r="B3937" i="4"/>
  <c r="C3937" i="4"/>
  <c r="D3937" i="4"/>
  <c r="B3938" i="4"/>
  <c r="C3938" i="4"/>
  <c r="D3938" i="4"/>
  <c r="B3939" i="4"/>
  <c r="C3939" i="4"/>
  <c r="D3939" i="4"/>
  <c r="B3940" i="4"/>
  <c r="C3940" i="4"/>
  <c r="D3940" i="4"/>
  <c r="B3941" i="4"/>
  <c r="C3941" i="4"/>
  <c r="D3941" i="4"/>
  <c r="B3942" i="4"/>
  <c r="C3942" i="4"/>
  <c r="D3942" i="4"/>
  <c r="B3943" i="4"/>
  <c r="C3943" i="4"/>
  <c r="D3943" i="4"/>
  <c r="B3944" i="4"/>
  <c r="C3944" i="4"/>
  <c r="D3944" i="4"/>
  <c r="B3945" i="4"/>
  <c r="C3945" i="4"/>
  <c r="D3945" i="4"/>
  <c r="B3946" i="4"/>
  <c r="C3946" i="4"/>
  <c r="D3946" i="4"/>
  <c r="B3947" i="4"/>
  <c r="C3947" i="4"/>
  <c r="D3947" i="4"/>
  <c r="B3948" i="4"/>
  <c r="C3948" i="4"/>
  <c r="D3948" i="4"/>
  <c r="B3949" i="4"/>
  <c r="C3949" i="4"/>
  <c r="D3949" i="4"/>
  <c r="B3950" i="4"/>
  <c r="C3950" i="4"/>
  <c r="D3950" i="4"/>
  <c r="B3951" i="4"/>
  <c r="C3951" i="4"/>
  <c r="D3951" i="4"/>
  <c r="B3952" i="4"/>
  <c r="C3952" i="4"/>
  <c r="D3952" i="4"/>
  <c r="B3953" i="4"/>
  <c r="C3953" i="4"/>
  <c r="D3953" i="4"/>
  <c r="B3954" i="4"/>
  <c r="C3954" i="4"/>
  <c r="D3954" i="4"/>
  <c r="B3955" i="4"/>
  <c r="C3955" i="4"/>
  <c r="D3955" i="4"/>
  <c r="B3956" i="4"/>
  <c r="C3956" i="4"/>
  <c r="D3956" i="4"/>
  <c r="B3957" i="4"/>
  <c r="C3957" i="4"/>
  <c r="D3957" i="4"/>
  <c r="B3958" i="4"/>
  <c r="C3958" i="4"/>
  <c r="D3958" i="4"/>
  <c r="B3959" i="4"/>
  <c r="C3959" i="4"/>
  <c r="D3959" i="4"/>
  <c r="B3960" i="4"/>
  <c r="C3960" i="4"/>
  <c r="D3960" i="4"/>
  <c r="B3961" i="4"/>
  <c r="C3961" i="4"/>
  <c r="D3961" i="4"/>
  <c r="B3962" i="4"/>
  <c r="C3962" i="4"/>
  <c r="D3962" i="4"/>
  <c r="B3963" i="4"/>
  <c r="C3963" i="4"/>
  <c r="D3963" i="4"/>
  <c r="B3964" i="4"/>
  <c r="C3964" i="4"/>
  <c r="D3964" i="4"/>
  <c r="B3965" i="4"/>
  <c r="C3965" i="4"/>
  <c r="D3965" i="4"/>
  <c r="B3966" i="4"/>
  <c r="C3966" i="4"/>
  <c r="D3966" i="4"/>
  <c r="B3967" i="4"/>
  <c r="C3967" i="4"/>
  <c r="D3967" i="4"/>
  <c r="B3968" i="4"/>
  <c r="C3968" i="4"/>
  <c r="D3968" i="4"/>
  <c r="B3969" i="4"/>
  <c r="C3969" i="4"/>
  <c r="D3969" i="4"/>
  <c r="B3970" i="4"/>
  <c r="C3970" i="4"/>
  <c r="D3970" i="4"/>
  <c r="B3971" i="4"/>
  <c r="C3971" i="4"/>
  <c r="D3971" i="4"/>
  <c r="B3972" i="4"/>
  <c r="C3972" i="4"/>
  <c r="D3972" i="4"/>
  <c r="B3973" i="4"/>
  <c r="C3973" i="4"/>
  <c r="D3973" i="4"/>
  <c r="B3974" i="4"/>
  <c r="C3974" i="4"/>
  <c r="D3974" i="4"/>
  <c r="B3975" i="4"/>
  <c r="C3975" i="4"/>
  <c r="D3975" i="4"/>
  <c r="B3976" i="4"/>
  <c r="C3976" i="4"/>
  <c r="D3976" i="4"/>
  <c r="B3977" i="4"/>
  <c r="C3977" i="4"/>
  <c r="D3977" i="4"/>
  <c r="B3978" i="4"/>
  <c r="C3978" i="4"/>
  <c r="D3978" i="4"/>
  <c r="B3979" i="4"/>
  <c r="C3979" i="4"/>
  <c r="D3979" i="4"/>
  <c r="B3980" i="4"/>
  <c r="C3980" i="4"/>
  <c r="D3980" i="4"/>
  <c r="B3981" i="4"/>
  <c r="C3981" i="4"/>
  <c r="D3981" i="4"/>
  <c r="B3982" i="4"/>
  <c r="C3982" i="4"/>
  <c r="D3982" i="4"/>
  <c r="B3983" i="4"/>
  <c r="C3983" i="4"/>
  <c r="D3983" i="4"/>
  <c r="B3984" i="4"/>
  <c r="C3984" i="4"/>
  <c r="D3984" i="4"/>
  <c r="B3985" i="4"/>
  <c r="C3985" i="4"/>
  <c r="D3985" i="4"/>
  <c r="B3986" i="4"/>
  <c r="C3986" i="4"/>
  <c r="D3986" i="4"/>
  <c r="B3987" i="4"/>
  <c r="C3987" i="4"/>
  <c r="D3987" i="4"/>
  <c r="B3988" i="4"/>
  <c r="C3988" i="4"/>
  <c r="D3988" i="4"/>
  <c r="B3989" i="4"/>
  <c r="C3989" i="4"/>
  <c r="D3989" i="4"/>
  <c r="B3990" i="4"/>
  <c r="C3990" i="4"/>
  <c r="D3990" i="4"/>
  <c r="B3991" i="4"/>
  <c r="C3991" i="4"/>
  <c r="D3991" i="4"/>
  <c r="B3992" i="4"/>
  <c r="C3992" i="4"/>
  <c r="D3992" i="4"/>
  <c r="B3993" i="4"/>
  <c r="C3993" i="4"/>
  <c r="D3993" i="4"/>
  <c r="B3994" i="4"/>
  <c r="C3994" i="4"/>
  <c r="D3994" i="4"/>
  <c r="B3995" i="4"/>
  <c r="C3995" i="4"/>
  <c r="D3995" i="4"/>
  <c r="B3996" i="4"/>
  <c r="C3996" i="4"/>
  <c r="D3996" i="4"/>
  <c r="B3997" i="4"/>
  <c r="C3997" i="4"/>
  <c r="D3997" i="4"/>
  <c r="B3998" i="4"/>
  <c r="C3998" i="4"/>
  <c r="D3998" i="4"/>
  <c r="B3999" i="4"/>
  <c r="C3999" i="4"/>
  <c r="D3999" i="4"/>
  <c r="B4000" i="4"/>
  <c r="C4000" i="4"/>
  <c r="D4000" i="4"/>
  <c r="B4001" i="4"/>
  <c r="C4001" i="4"/>
  <c r="D4001" i="4"/>
  <c r="B4002" i="4"/>
  <c r="C4002" i="4"/>
  <c r="D4002" i="4"/>
  <c r="B4003" i="4"/>
  <c r="C4003" i="4"/>
  <c r="D4003" i="4"/>
  <c r="B4004" i="4"/>
  <c r="C4004" i="4"/>
  <c r="D4004" i="4"/>
  <c r="B4005" i="4"/>
  <c r="C4005" i="4"/>
  <c r="D4005" i="4"/>
  <c r="B4006" i="4"/>
  <c r="C4006" i="4"/>
  <c r="D4006" i="4"/>
  <c r="B4007" i="4"/>
  <c r="C4007" i="4"/>
  <c r="D4007" i="4"/>
  <c r="B4008" i="4"/>
  <c r="C4008" i="4"/>
  <c r="D4008" i="4"/>
  <c r="B4009" i="4"/>
  <c r="C4009" i="4"/>
  <c r="D4009" i="4"/>
  <c r="B4010" i="4"/>
  <c r="C4010" i="4"/>
  <c r="D4010" i="4"/>
  <c r="B4011" i="4"/>
  <c r="C4011" i="4"/>
  <c r="D4011" i="4"/>
  <c r="B4012" i="4"/>
  <c r="C4012" i="4"/>
  <c r="D4012" i="4"/>
  <c r="B4013" i="4"/>
  <c r="C4013" i="4"/>
  <c r="D4013" i="4"/>
  <c r="B4014" i="4"/>
  <c r="C4014" i="4"/>
  <c r="D4014" i="4"/>
  <c r="B4015" i="4"/>
  <c r="C4015" i="4"/>
  <c r="D4015" i="4"/>
  <c r="B4016" i="4"/>
  <c r="C4016" i="4"/>
  <c r="D4016" i="4"/>
  <c r="B4017" i="4"/>
  <c r="C4017" i="4"/>
  <c r="D4017" i="4"/>
  <c r="B4018" i="4"/>
  <c r="C4018" i="4"/>
  <c r="D4018" i="4"/>
  <c r="B4019" i="4"/>
  <c r="C4019" i="4"/>
  <c r="D4019" i="4"/>
  <c r="B4020" i="4"/>
  <c r="C4020" i="4"/>
  <c r="D4020" i="4"/>
  <c r="B4021" i="4"/>
  <c r="C4021" i="4"/>
  <c r="D4021" i="4"/>
  <c r="B4022" i="4"/>
  <c r="C4022" i="4"/>
  <c r="D4022" i="4"/>
  <c r="B4023" i="4"/>
  <c r="C4023" i="4"/>
  <c r="D4023" i="4"/>
  <c r="B4024" i="4"/>
  <c r="C4024" i="4"/>
  <c r="D4024" i="4"/>
  <c r="B4025" i="4"/>
  <c r="C4025" i="4"/>
  <c r="D4025" i="4"/>
  <c r="B4026" i="4"/>
  <c r="C4026" i="4"/>
  <c r="D4026" i="4"/>
  <c r="B4027" i="4"/>
  <c r="C4027" i="4"/>
  <c r="D4027" i="4"/>
  <c r="B4028" i="4"/>
  <c r="C4028" i="4"/>
  <c r="D4028" i="4"/>
  <c r="B4029" i="4"/>
  <c r="C4029" i="4"/>
  <c r="D4029" i="4"/>
  <c r="B4030" i="4"/>
  <c r="C4030" i="4"/>
  <c r="D4030" i="4"/>
  <c r="B4031" i="4"/>
  <c r="C4031" i="4"/>
  <c r="D4031" i="4"/>
  <c r="B4032" i="4"/>
  <c r="C4032" i="4"/>
  <c r="D4032" i="4"/>
  <c r="B4033" i="4"/>
  <c r="C4033" i="4"/>
  <c r="D4033" i="4"/>
  <c r="B4034" i="4"/>
  <c r="C4034" i="4"/>
  <c r="D4034" i="4"/>
  <c r="B4035" i="4"/>
  <c r="C4035" i="4"/>
  <c r="D4035" i="4"/>
  <c r="B3" i="4"/>
  <c r="C3" i="4"/>
  <c r="D3" i="4"/>
  <c r="B4" i="4"/>
  <c r="C4" i="4"/>
  <c r="D4" i="4"/>
  <c r="B5" i="4"/>
  <c r="C5" i="4"/>
  <c r="D5" i="4"/>
  <c r="B6" i="4"/>
  <c r="C6" i="4"/>
  <c r="D6" i="4"/>
  <c r="B7" i="4"/>
  <c r="C7" i="4"/>
  <c r="D7" i="4"/>
  <c r="B8" i="4"/>
  <c r="C8" i="4"/>
  <c r="D8" i="4"/>
  <c r="B9" i="4"/>
  <c r="C9" i="4"/>
  <c r="D9" i="4"/>
  <c r="B10" i="4"/>
  <c r="C10" i="4"/>
  <c r="D10" i="4"/>
  <c r="B11" i="4"/>
  <c r="C11" i="4"/>
  <c r="D11" i="4"/>
  <c r="B12" i="4"/>
  <c r="C12" i="4"/>
  <c r="D12" i="4"/>
  <c r="B13" i="4"/>
  <c r="C13" i="4"/>
  <c r="D13" i="4"/>
  <c r="B14" i="4"/>
  <c r="C14" i="4"/>
  <c r="D14" i="4"/>
  <c r="B15" i="4"/>
  <c r="C15" i="4"/>
  <c r="D15" i="4"/>
  <c r="B16" i="4"/>
  <c r="C16" i="4"/>
  <c r="D16" i="4"/>
  <c r="B17" i="4"/>
  <c r="C17" i="4"/>
  <c r="D17" i="4"/>
  <c r="B18" i="4"/>
  <c r="C18" i="4"/>
  <c r="D18" i="4"/>
  <c r="B19" i="4"/>
  <c r="C19" i="4"/>
  <c r="D19" i="4"/>
  <c r="B20" i="4"/>
  <c r="C20" i="4"/>
  <c r="D20" i="4"/>
  <c r="B21" i="4"/>
  <c r="C21" i="4"/>
  <c r="D21" i="4"/>
  <c r="B22" i="4"/>
  <c r="C22" i="4"/>
  <c r="D22" i="4"/>
  <c r="B23" i="4"/>
  <c r="C23" i="4"/>
  <c r="D23" i="4"/>
  <c r="B24" i="4"/>
  <c r="C24" i="4"/>
  <c r="D24" i="4"/>
  <c r="B25" i="4"/>
  <c r="C25" i="4"/>
  <c r="D25" i="4"/>
  <c r="B26" i="4"/>
  <c r="C26" i="4"/>
  <c r="D26" i="4"/>
  <c r="B27" i="4"/>
  <c r="C27" i="4"/>
  <c r="D27" i="4"/>
  <c r="B28" i="4"/>
  <c r="C28" i="4"/>
  <c r="D28" i="4"/>
  <c r="B29" i="4"/>
  <c r="C29" i="4"/>
  <c r="D29" i="4"/>
  <c r="B30" i="4"/>
  <c r="C30" i="4"/>
  <c r="D30" i="4"/>
  <c r="B31" i="4"/>
  <c r="C31" i="4"/>
  <c r="D31" i="4"/>
  <c r="B32" i="4"/>
  <c r="C32" i="4"/>
  <c r="D32" i="4"/>
  <c r="B33" i="4"/>
  <c r="C33" i="4"/>
  <c r="D33" i="4"/>
  <c r="B34" i="4"/>
  <c r="C34" i="4"/>
  <c r="D34" i="4"/>
  <c r="B35" i="4"/>
  <c r="C35" i="4"/>
  <c r="D35" i="4"/>
  <c r="B36" i="4"/>
  <c r="C36" i="4"/>
  <c r="D36" i="4"/>
  <c r="B37" i="4"/>
  <c r="C37" i="4"/>
  <c r="D37" i="4"/>
  <c r="B38" i="4"/>
  <c r="C38" i="4"/>
  <c r="D38" i="4"/>
  <c r="B39" i="4"/>
  <c r="C39" i="4"/>
  <c r="D39" i="4"/>
  <c r="B40" i="4"/>
  <c r="C40" i="4"/>
  <c r="D40" i="4"/>
  <c r="B41" i="4"/>
  <c r="C41" i="4"/>
  <c r="D41" i="4"/>
  <c r="B42" i="4"/>
  <c r="C42" i="4"/>
  <c r="D42" i="4"/>
  <c r="B43" i="4"/>
  <c r="C43" i="4"/>
  <c r="D43" i="4"/>
  <c r="B44" i="4"/>
  <c r="C44" i="4"/>
  <c r="D44" i="4"/>
  <c r="D2" i="4"/>
  <c r="C2" i="4"/>
  <c r="B2" i="4"/>
  <c r="K4" i="4" l="1"/>
  <c r="K8" i="4"/>
  <c r="K7" i="4"/>
  <c r="K6" i="4"/>
  <c r="K5" i="4"/>
  <c r="K3" i="4"/>
  <c r="Q4" i="2"/>
  <c r="Q3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" i="2"/>
  <c r="P3" i="2"/>
  <c r="P2" i="2"/>
  <c r="K3" i="2"/>
  <c r="L3" i="2"/>
  <c r="M3" i="2" s="1"/>
  <c r="K4" i="2"/>
  <c r="L4" i="2"/>
  <c r="M4" i="2" s="1"/>
  <c r="K5" i="2"/>
  <c r="L5" i="2"/>
  <c r="M5" i="2"/>
  <c r="K6" i="2"/>
  <c r="L6" i="2"/>
  <c r="M6" i="2"/>
  <c r="K7" i="2"/>
  <c r="L7" i="2"/>
  <c r="M7" i="2"/>
  <c r="K8" i="2"/>
  <c r="L8" i="2"/>
  <c r="M8" i="2" s="1"/>
  <c r="K9" i="2"/>
  <c r="L9" i="2"/>
  <c r="M9" i="2" s="1"/>
  <c r="K10" i="2"/>
  <c r="L10" i="2"/>
  <c r="M10" i="2"/>
  <c r="K11" i="2"/>
  <c r="L11" i="2"/>
  <c r="M11" i="2" s="1"/>
  <c r="K12" i="2"/>
  <c r="L12" i="2"/>
  <c r="M12" i="2" s="1"/>
  <c r="K13" i="2"/>
  <c r="L13" i="2"/>
  <c r="M13" i="2"/>
  <c r="K14" i="2"/>
  <c r="L14" i="2"/>
  <c r="M14" i="2"/>
  <c r="K15" i="2"/>
  <c r="L15" i="2"/>
  <c r="M15" i="2" s="1"/>
  <c r="K16" i="2"/>
  <c r="L16" i="2"/>
  <c r="M16" i="2" s="1"/>
  <c r="K17" i="2"/>
  <c r="L17" i="2"/>
  <c r="M17" i="2"/>
  <c r="K18" i="2"/>
  <c r="L18" i="2"/>
  <c r="M18" i="2" s="1"/>
  <c r="K19" i="2"/>
  <c r="L19" i="2"/>
  <c r="M19" i="2" s="1"/>
  <c r="K20" i="2"/>
  <c r="L20" i="2"/>
  <c r="M20" i="2" s="1"/>
  <c r="K21" i="2"/>
  <c r="L21" i="2"/>
  <c r="M21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" i="2"/>
  <c r="L2" i="2"/>
  <c r="M2" i="2" s="1"/>
  <c r="K2" i="2"/>
  <c r="W4" i="1"/>
  <c r="W3" i="1"/>
  <c r="X3" i="1"/>
  <c r="Y3" i="1"/>
  <c r="Y2" i="1" l="1"/>
  <c r="AB2" i="1" s="1"/>
  <c r="X2" i="1"/>
  <c r="Z2" i="1" s="1"/>
  <c r="AA2" i="1" s="1"/>
  <c r="W2" i="1"/>
  <c r="AC2" i="1" s="1"/>
  <c r="V2" i="1"/>
  <c r="U2" i="1"/>
  <c r="T2" i="1"/>
  <c r="S2" i="1"/>
  <c r="R2" i="1"/>
  <c r="Q2" i="1"/>
  <c r="P2" i="1"/>
</calcChain>
</file>

<file path=xl/sharedStrings.xml><?xml version="1.0" encoding="utf-8"?>
<sst xmlns="http://schemas.openxmlformats.org/spreadsheetml/2006/main" count="92633" uniqueCount="1126">
  <si>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</si>
  <si>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</si>
  <si>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</si>
  <si>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</si>
  <si>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</si>
  <si>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</si>
  <si>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</si>
  <si>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</si>
  <si>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</si>
  <si>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</si>
  <si>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cogs</t>
  </si>
  <si>
    <t>Date</t>
  </si>
  <si>
    <t>Time</t>
  </si>
  <si>
    <t>Payment</t>
  </si>
  <si>
    <t>Rating</t>
  </si>
  <si>
    <t>750-67-8428</t>
  </si>
  <si>
    <t>A</t>
  </si>
  <si>
    <t>Trichy</t>
  </si>
  <si>
    <t>Member</t>
  </si>
  <si>
    <t>Female</t>
  </si>
  <si>
    <t>Health and beauty</t>
  </si>
  <si>
    <t>Ewallet</t>
  </si>
  <si>
    <t>226-31-3081</t>
  </si>
  <si>
    <t>C</t>
  </si>
  <si>
    <t>Chennai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</si>
  <si>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</si>
  <si>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</si>
  <si>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</si>
  <si>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</si>
  <si>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</si>
  <si>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</si>
  <si>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</si>
  <si>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</si>
  <si>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</si>
  <si>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</si>
  <si>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</si>
  <si>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</si>
  <si>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</si>
  <si>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</si>
  <si>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</si>
  <si>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B</t>
  </si>
  <si>
    <t>karur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</si>
  <si>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</si>
  <si>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</si>
  <si>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</si>
  <si>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</si>
  <si>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</si>
  <si>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</si>
  <si>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</si>
  <si>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</si>
  <si>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</si>
  <si>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</si>
  <si>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</si>
  <si>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</si>
  <si>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</si>
  <si>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</si>
  <si>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</si>
  <si>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</si>
  <si>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</si>
  <si>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</si>
  <si>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</si>
  <si>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</si>
  <si>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</si>
  <si>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</si>
  <si>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</si>
  <si>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</si>
  <si>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</si>
  <si>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</si>
  <si>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</si>
  <si>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</si>
  <si>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</si>
  <si>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</si>
  <si>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</si>
  <si>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</si>
  <si>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</si>
  <si>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</si>
  <si>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</si>
  <si>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</si>
  <si>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</si>
  <si>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</si>
  <si>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</si>
  <si>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</si>
  <si>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</si>
  <si>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</si>
  <si>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</si>
  <si>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</si>
  <si>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</si>
  <si>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</si>
  <si>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</si>
  <si>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</si>
  <si>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</si>
  <si>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</si>
  <si>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</si>
  <si>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</si>
  <si>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</si>
  <si>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</si>
  <si>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</si>
  <si>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</si>
  <si>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</si>
  <si>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</si>
  <si>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</si>
  <si>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</si>
  <si>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</si>
  <si>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</si>
  <si>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</si>
  <si>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</si>
  <si>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</si>
  <si>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</si>
  <si>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</si>
  <si>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</si>
  <si>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</si>
  <si>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</si>
  <si>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</si>
  <si>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</si>
  <si>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</si>
  <si>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</si>
  <si>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</si>
  <si>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</si>
  <si>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</si>
  <si>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</si>
  <si>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</si>
  <si>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</si>
  <si>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</si>
  <si>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</si>
  <si>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</si>
  <si>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</si>
  <si>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</si>
  <si>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</si>
  <si>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</si>
  <si>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</si>
  <si>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</si>
  <si>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</si>
  <si>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</si>
  <si>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</si>
  <si>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</si>
  <si>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</si>
  <si>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</si>
  <si>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</si>
  <si>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</si>
  <si>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</si>
  <si>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</si>
  <si>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</si>
  <si>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</si>
  <si>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</si>
  <si>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</si>
  <si>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</si>
  <si>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</si>
  <si>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</si>
  <si>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</si>
  <si>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</si>
  <si>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</si>
  <si>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</si>
  <si>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</si>
  <si>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</si>
  <si>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</si>
  <si>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</si>
  <si>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</si>
  <si>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</si>
  <si>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</si>
  <si>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</si>
  <si>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</si>
  <si>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</si>
  <si>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</si>
  <si>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</si>
  <si>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</si>
  <si>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</si>
  <si>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</si>
  <si>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</si>
  <si>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</si>
  <si>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</si>
  <si>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</si>
  <si>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</si>
  <si>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</si>
  <si>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</si>
  <si>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</si>
  <si>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</si>
  <si>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</si>
  <si>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</si>
  <si>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</si>
  <si>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</si>
  <si>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</si>
  <si>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</si>
  <si>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</si>
  <si>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</si>
  <si>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</si>
  <si>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</si>
  <si>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</si>
  <si>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</si>
  <si>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</si>
  <si>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</si>
  <si>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</si>
  <si>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</si>
  <si>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</si>
  <si>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</si>
  <si>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</si>
  <si>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</si>
  <si>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</si>
  <si>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</si>
  <si>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</si>
  <si>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</si>
  <si>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</si>
  <si>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</si>
  <si>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</si>
  <si>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</si>
  <si>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</si>
  <si>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</si>
  <si>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</si>
  <si>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</si>
  <si>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</si>
  <si>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</si>
  <si>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</si>
  <si>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</si>
  <si>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</si>
  <si>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</si>
  <si>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</si>
  <si>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</si>
  <si>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</si>
  <si>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</si>
  <si>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</si>
  <si>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</si>
  <si>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</si>
  <si>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</si>
  <si>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</si>
  <si>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</si>
  <si>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</si>
  <si>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</si>
  <si>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</si>
  <si>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</si>
  <si>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</si>
  <si>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</si>
  <si>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</si>
  <si>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</si>
  <si>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</si>
  <si>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</si>
  <si>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</si>
  <si>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</si>
  <si>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</si>
  <si>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</si>
  <si>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</si>
  <si>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</si>
  <si>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</si>
  <si>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</si>
  <si>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</si>
  <si>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</si>
  <si>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</si>
  <si>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</si>
  <si>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</si>
  <si>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</si>
  <si>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</si>
  <si>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</si>
  <si>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</si>
  <si>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</si>
  <si>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</si>
  <si>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</si>
  <si>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</si>
  <si>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</si>
  <si>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</si>
  <si>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</si>
  <si>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</si>
  <si>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</si>
  <si>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</si>
  <si>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</si>
  <si>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</si>
  <si>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</si>
  <si>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</si>
  <si>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</si>
  <si>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</si>
  <si>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</si>
  <si>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</si>
  <si>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</si>
  <si>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</si>
  <si>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</si>
  <si>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</si>
  <si>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</si>
  <si>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</si>
  <si>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</si>
  <si>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</si>
  <si>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</si>
  <si>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</si>
  <si>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</si>
  <si>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</si>
  <si>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</si>
  <si>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</si>
  <si>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</si>
  <si>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</si>
  <si>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</si>
  <si>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</si>
  <si>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</si>
  <si>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</si>
  <si>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</si>
  <si>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</si>
  <si>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</si>
  <si>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</si>
  <si>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</si>
  <si>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</si>
  <si>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</si>
  <si>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</si>
  <si>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</si>
  <si>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</si>
  <si>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</si>
  <si>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</si>
  <si>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</si>
  <si>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</si>
  <si>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</si>
  <si>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</si>
  <si>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</si>
  <si>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</si>
  <si>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</si>
  <si>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</si>
  <si>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</si>
  <si>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</si>
  <si>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</si>
  <si>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</si>
  <si>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</si>
  <si>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</si>
  <si>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</si>
  <si>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</si>
  <si>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</si>
  <si>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</si>
  <si>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</si>
  <si>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</si>
  <si>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</si>
  <si>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</si>
  <si>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</si>
  <si>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</si>
  <si>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</si>
  <si>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</si>
  <si>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</si>
  <si>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</si>
  <si>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</si>
  <si>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</si>
  <si>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</si>
  <si>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</si>
  <si>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</si>
  <si>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</si>
  <si>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</si>
  <si>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</si>
  <si>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</si>
  <si>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</si>
  <si>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</si>
  <si>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</si>
  <si>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</si>
  <si>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</si>
  <si>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</si>
  <si>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</si>
  <si>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</si>
  <si>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</si>
  <si>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</si>
  <si>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</si>
  <si>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</si>
  <si>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</si>
  <si>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</si>
  <si>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</si>
  <si>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</si>
  <si>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</si>
  <si>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</si>
  <si>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</si>
  <si>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</si>
  <si>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</si>
  <si>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</si>
  <si>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</si>
  <si>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</si>
  <si>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</si>
  <si>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</si>
  <si>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</si>
  <si>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</si>
  <si>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</si>
  <si>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</si>
  <si>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</si>
  <si>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</si>
  <si>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</si>
  <si>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</si>
  <si>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</si>
  <si>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</si>
  <si>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</si>
  <si>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</si>
  <si>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</si>
  <si>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</si>
  <si>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</si>
  <si>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</si>
  <si>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</si>
  <si>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</si>
  <si>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</si>
  <si>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</si>
  <si>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</si>
  <si>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</si>
  <si>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</si>
  <si>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</si>
  <si>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</si>
  <si>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</si>
  <si>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</si>
  <si>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</si>
  <si>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</si>
  <si>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</si>
  <si>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</si>
  <si>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</si>
  <si>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</si>
  <si>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</si>
  <si>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</si>
  <si>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</si>
  <si>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</si>
  <si>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</si>
  <si>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</si>
  <si>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</si>
  <si>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</si>
  <si>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</si>
  <si>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</si>
  <si>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</si>
  <si>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</si>
  <si>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</si>
  <si>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</si>
  <si>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</si>
  <si>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</si>
  <si>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</si>
  <si>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</si>
  <si>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</si>
  <si>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</si>
  <si>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</si>
  <si>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</si>
  <si>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</si>
  <si>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</si>
  <si>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</si>
  <si>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</si>
  <si>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</si>
  <si>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</si>
  <si>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</si>
  <si>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</si>
  <si>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</si>
  <si>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</si>
  <si>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</si>
  <si>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</si>
  <si>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</si>
  <si>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</si>
  <si>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</si>
  <si>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</si>
  <si>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</si>
  <si>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</si>
  <si>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</si>
  <si>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</si>
  <si>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</si>
  <si>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</si>
  <si>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</si>
  <si>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</si>
  <si>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</si>
  <si>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</si>
  <si>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</si>
  <si>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</si>
  <si>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</si>
  <si>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</si>
  <si>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</si>
  <si>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</si>
  <si>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</si>
  <si>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</si>
  <si>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</si>
  <si>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</si>
  <si>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</si>
  <si>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</si>
  <si>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</si>
  <si>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</si>
  <si>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</si>
  <si>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</si>
  <si>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</si>
  <si>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</si>
  <si>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</si>
  <si>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</si>
  <si>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</si>
  <si>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</si>
  <si>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</si>
  <si>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</si>
  <si>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</si>
  <si>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</si>
  <si>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</si>
  <si>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</si>
  <si>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</si>
  <si>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</si>
  <si>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</si>
  <si>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</si>
  <si>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</si>
  <si>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</si>
  <si>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</si>
  <si>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</si>
  <si>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</si>
  <si>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</si>
  <si>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</si>
  <si>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</si>
  <si>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</si>
  <si>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</si>
  <si>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</si>
  <si>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</si>
  <si>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</si>
  <si>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</si>
  <si>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</si>
  <si>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</si>
  <si>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</si>
  <si>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</si>
  <si>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</si>
  <si>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</si>
  <si>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</si>
  <si>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</si>
  <si>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</si>
  <si>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</si>
  <si>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</si>
  <si>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</si>
  <si>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</si>
  <si>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</si>
  <si>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</si>
  <si>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</si>
  <si>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</si>
  <si>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</si>
  <si>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</si>
  <si>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</si>
  <si>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</si>
  <si>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</si>
  <si>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</si>
  <si>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</si>
  <si>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</si>
  <si>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</si>
  <si>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</si>
  <si>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</si>
  <si>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</si>
  <si>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</si>
  <si>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</si>
  <si>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</si>
  <si>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</si>
  <si>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</si>
  <si>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</si>
  <si>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</si>
  <si>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</si>
  <si>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</si>
  <si>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</si>
  <si>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</si>
  <si>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</si>
  <si>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</si>
  <si>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</si>
  <si>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</si>
  <si>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</si>
  <si>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</si>
  <si>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</si>
  <si>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</si>
  <si>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</si>
  <si>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</si>
  <si>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</si>
  <si>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</si>
  <si>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</si>
  <si>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</si>
  <si>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</si>
  <si>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</si>
  <si>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</si>
  <si>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</si>
  <si>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</si>
  <si>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</si>
  <si>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</si>
  <si>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</si>
  <si>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</si>
  <si>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</si>
  <si>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</si>
  <si>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</si>
  <si>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</si>
  <si>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</si>
  <si>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</si>
  <si>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</si>
  <si>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</si>
  <si>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</si>
  <si>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</si>
  <si>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</si>
  <si>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</si>
  <si>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</si>
  <si>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</si>
  <si>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</si>
  <si>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</si>
  <si>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</si>
  <si>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</si>
  <si>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</si>
  <si>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</si>
  <si>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</si>
  <si>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</si>
  <si>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</si>
  <si>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</si>
  <si>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</si>
  <si>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</si>
  <si>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</si>
  <si>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</si>
  <si>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</si>
  <si>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</si>
  <si>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</si>
  <si>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</si>
  <si>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</si>
  <si>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</si>
  <si>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</si>
  <si>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</si>
  <si>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</si>
  <si>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</si>
  <si>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</si>
  <si>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</si>
  <si>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</si>
  <si>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</si>
  <si>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</si>
  <si>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</si>
  <si>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</si>
  <si>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</si>
  <si>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</si>
  <si>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</si>
  <si>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</si>
  <si>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</si>
  <si>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</si>
  <si>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</si>
  <si>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</si>
  <si>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</si>
  <si>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</si>
  <si>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</si>
  <si>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</si>
  <si>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</si>
  <si>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</si>
  <si>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</si>
  <si>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</si>
  <si>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</si>
  <si>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</si>
  <si>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</si>
  <si>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</si>
  <si>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</si>
  <si>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</si>
  <si>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</si>
  <si>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</si>
  <si>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</si>
  <si>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</si>
  <si>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</si>
  <si>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</si>
  <si>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</si>
  <si>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</si>
  <si>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</si>
  <si>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</si>
  <si>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</si>
  <si>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</si>
  <si>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</si>
  <si>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</si>
  <si>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</si>
  <si>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</si>
  <si>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</si>
  <si>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</si>
  <si>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</si>
  <si>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</si>
  <si>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</si>
  <si>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</si>
  <si>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</si>
  <si>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</si>
  <si>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</si>
  <si>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</si>
  <si>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</si>
  <si>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</si>
  <si>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</si>
  <si>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</si>
  <si>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</si>
  <si>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</si>
  <si>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</si>
  <si>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</si>
  <si>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</si>
  <si>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</si>
  <si>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</si>
  <si>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</si>
  <si>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</si>
  <si>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</si>
  <si>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</si>
  <si>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</si>
  <si>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</si>
  <si>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</si>
  <si>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</si>
  <si>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</si>
  <si>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</si>
  <si>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</si>
  <si>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</si>
  <si>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</si>
  <si>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</si>
  <si>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</si>
  <si>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</si>
  <si>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</si>
  <si>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</si>
  <si>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</si>
  <si>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</si>
  <si>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</si>
  <si>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</si>
  <si>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</si>
  <si>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</si>
  <si>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</si>
  <si>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</si>
  <si>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</si>
  <si>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</si>
  <si>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</si>
  <si>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</si>
  <si>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</si>
  <si>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</si>
  <si>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</si>
  <si>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</si>
  <si>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</si>
  <si>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</si>
  <si>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</si>
  <si>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</si>
  <si>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</si>
  <si>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</si>
  <si>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</si>
  <si>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</si>
  <si>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</si>
  <si>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</si>
  <si>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</si>
  <si>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</si>
  <si>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</si>
  <si>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</si>
  <si>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</si>
  <si>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</si>
  <si>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</si>
  <si>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</si>
  <si>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</si>
  <si>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</si>
  <si>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</si>
  <si>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</si>
  <si>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</si>
  <si>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</si>
  <si>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</si>
  <si>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</si>
  <si>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</si>
  <si>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</si>
  <si>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</si>
  <si>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</si>
  <si>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</si>
  <si>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</si>
  <si>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</si>
  <si>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</si>
  <si>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</si>
  <si>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</si>
  <si>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</si>
  <si>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</si>
  <si>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</si>
  <si>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</si>
  <si>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</si>
  <si>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</si>
  <si>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</si>
  <si>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</si>
  <si>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</si>
  <si>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</si>
  <si>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</si>
  <si>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</si>
  <si>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</si>
  <si>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</si>
  <si>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</si>
  <si>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</si>
  <si>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</si>
  <si>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</si>
  <si>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</si>
  <si>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</si>
  <si>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</si>
  <si>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</si>
  <si>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</si>
  <si>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</si>
  <si>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</si>
  <si>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</si>
  <si>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</si>
  <si>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</si>
  <si>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</si>
  <si>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</si>
  <si>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</si>
  <si>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</si>
  <si>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</si>
  <si>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</si>
  <si>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</si>
  <si>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</si>
  <si>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</si>
  <si>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</si>
  <si>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</si>
  <si>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</si>
  <si>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</si>
  <si>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</si>
  <si>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</si>
  <si>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</si>
  <si>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</si>
  <si>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</si>
  <si>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</si>
  <si>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</si>
  <si>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</si>
  <si>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</si>
  <si>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</si>
  <si>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</si>
  <si>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</si>
  <si>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</si>
  <si>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</si>
  <si>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</si>
  <si>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</si>
  <si>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</si>
  <si>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</si>
  <si>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</si>
  <si>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</si>
  <si>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</si>
  <si>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</si>
  <si>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</si>
  <si>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</si>
  <si>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</si>
  <si>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</si>
  <si>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</si>
  <si>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</si>
  <si>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</si>
  <si>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</si>
  <si>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</si>
  <si>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</si>
  <si>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</si>
  <si>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</si>
  <si>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</si>
  <si>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</si>
  <si>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</si>
  <si>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</si>
  <si>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</si>
  <si>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</si>
  <si>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</si>
  <si>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</si>
  <si>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</si>
  <si>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</si>
  <si>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</si>
  <si>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</si>
  <si>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</si>
  <si>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</si>
  <si>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</si>
  <si>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</si>
  <si>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</si>
  <si>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</si>
  <si>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</si>
  <si>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</si>
  <si>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</si>
  <si>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</si>
  <si>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</si>
  <si>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</si>
  <si>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</si>
  <si>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</si>
  <si>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</si>
  <si>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</si>
  <si>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</si>
  <si>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</si>
  <si>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</si>
  <si>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</si>
  <si>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</si>
  <si>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</si>
  <si>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</si>
  <si>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</si>
  <si>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</si>
  <si>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</si>
  <si>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</si>
  <si>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</si>
  <si>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</si>
  <si>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</si>
  <si>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</si>
  <si>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</si>
  <si>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</si>
  <si>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</si>
  <si>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</si>
  <si>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</si>
  <si>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</si>
  <si>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</si>
  <si>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</si>
  <si>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</si>
  <si>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</si>
  <si>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</si>
  <si>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</si>
  <si>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</si>
  <si>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</si>
  <si>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</si>
  <si>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</si>
  <si>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</si>
  <si>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</si>
  <si>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</si>
  <si>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</si>
  <si>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</si>
  <si>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</si>
  <si>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</si>
  <si>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</si>
  <si>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</si>
  <si>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</si>
  <si>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</si>
  <si>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</si>
  <si>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</si>
  <si>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</si>
  <si>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</si>
  <si>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</si>
  <si>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</si>
  <si>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</si>
  <si>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</si>
  <si>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</si>
  <si>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</si>
  <si>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</si>
  <si>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</si>
  <si>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</si>
  <si>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</si>
  <si>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</si>
  <si>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</si>
  <si>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</si>
  <si>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</si>
  <si>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</si>
  <si>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</si>
  <si>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</si>
  <si>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</si>
  <si>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</si>
  <si>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</si>
  <si>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</si>
  <si>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</si>
  <si>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</si>
  <si>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</si>
  <si>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</si>
  <si>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</si>
  <si>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</si>
  <si>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</si>
  <si>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</si>
  <si>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</si>
  <si>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</si>
  <si>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</si>
  <si>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</si>
  <si>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</si>
  <si>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</si>
  <si>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</si>
  <si>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</si>
  <si>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</si>
  <si>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</si>
  <si>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</si>
  <si>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</si>
  <si>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</si>
  <si>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</si>
  <si>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</si>
  <si>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</si>
  <si>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</si>
  <si>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</si>
  <si>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</si>
  <si>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</si>
  <si>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</si>
  <si>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</si>
  <si>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</si>
  <si>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</si>
  <si>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</si>
  <si>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</si>
  <si>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</si>
  <si>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</si>
  <si>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</si>
  <si>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</si>
  <si>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</si>
  <si>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</si>
  <si>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</si>
  <si>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</si>
  <si>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</si>
  <si>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</si>
  <si>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</si>
  <si>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</si>
  <si>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</si>
  <si>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</si>
  <si>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</si>
  <si>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</si>
  <si>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</si>
  <si>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</si>
  <si>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</si>
  <si>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</si>
  <si>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</si>
  <si>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</si>
  <si>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</si>
  <si>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</si>
  <si>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</si>
  <si>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</si>
  <si>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</si>
  <si>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</si>
  <si>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</si>
  <si>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</si>
  <si>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</si>
  <si>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</si>
  <si>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</si>
  <si>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</si>
  <si>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</si>
  <si>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</si>
  <si>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</si>
  <si>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</si>
  <si>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</si>
  <si>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</si>
  <si>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</si>
  <si>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</si>
  <si>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</si>
  <si>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</si>
  <si>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</si>
  <si>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</si>
  <si>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</si>
  <si>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</si>
  <si>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</si>
  <si>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</si>
  <si>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</si>
  <si>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</si>
  <si>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</si>
  <si>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</si>
  <si>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</si>
  <si>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</si>
  <si>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</si>
  <si>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</si>
  <si>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</si>
  <si>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</si>
  <si>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</si>
  <si>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</si>
  <si>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</si>
  <si>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</si>
  <si>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</si>
  <si>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</si>
  <si>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</si>
  <si>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</si>
  <si>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</si>
  <si>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</si>
  <si>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</si>
  <si>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</si>
  <si>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</si>
  <si>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</si>
  <si>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</si>
  <si>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</si>
  <si>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</si>
  <si>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</si>
  <si>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</si>
  <si>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</si>
  <si>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</si>
  <si>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</si>
  <si>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</si>
  <si>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</si>
  <si>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</si>
  <si>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</si>
  <si>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</si>
  <si>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</si>
  <si>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</si>
  <si>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</si>
  <si>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</si>
  <si>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</si>
  <si>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</si>
  <si>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</si>
  <si>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</si>
  <si>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</si>
  <si>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</si>
  <si>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</si>
  <si>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</si>
  <si>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</si>
  <si>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</si>
  <si>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</si>
  <si>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901-12-3456</t>
  </si>
  <si>
    <t>902-23-4567</t>
  </si>
  <si>
    <t>903-34-5678</t>
  </si>
  <si>
    <t>904-45-6789</t>
  </si>
  <si>
    <t>905-56-7890</t>
  </si>
  <si>
    <t>906-67-8901</t>
  </si>
  <si>
    <t>907-78-9012</t>
  </si>
  <si>
    <t>908-89-0123</t>
  </si>
  <si>
    <t>909-90-1234</t>
  </si>
  <si>
    <t>910-01-2345</t>
  </si>
  <si>
    <t>911-12-3456</t>
  </si>
  <si>
    <t>912-23-4567</t>
  </si>
  <si>
    <t>913-34-5678</t>
  </si>
  <si>
    <t>914-45-6789</t>
  </si>
  <si>
    <t>915-56-7890</t>
  </si>
  <si>
    <t>916-67-8901</t>
  </si>
  <si>
    <t>917-78-9012</t>
  </si>
  <si>
    <t>918-89-0123</t>
  </si>
  <si>
    <t>919-90-1234</t>
  </si>
  <si>
    <t>920-01-2345</t>
  </si>
  <si>
    <t>921-12-3456</t>
  </si>
  <si>
    <t>922-23-4567</t>
  </si>
  <si>
    <t>923-34-5678</t>
  </si>
  <si>
    <t>924-45-6789</t>
  </si>
  <si>
    <t>727-02-1333</t>
  </si>
  <si>
    <t>849-09-3857</t>
  </si>
  <si>
    <t>727-02-1013</t>
  </si>
  <si>
    <t>347-56-2842</t>
  </si>
  <si>
    <t>849-09-3897</t>
  </si>
  <si>
    <t>727-02-1783</t>
  </si>
  <si>
    <t>347-56-2222</t>
  </si>
  <si>
    <t>849-09-3907</t>
  </si>
  <si>
    <t>=SUM(J2:J5,K2:K4)</t>
  </si>
  <si>
    <t>=PRODUCT(G2:H2,H3:H6)</t>
  </si>
  <si>
    <t>=MAX(I2:I13)</t>
  </si>
  <si>
    <t>=MIN(H2:H12)</t>
  </si>
  <si>
    <t>=AVERAGE(G2:G8,I2:I8)</t>
  </si>
  <si>
    <t>=COUNT(F2:F4,G2:G6)</t>
  </si>
  <si>
    <t>=COUNTA(G2:G5,F2:F3)</t>
  </si>
  <si>
    <t>=ROUNDUP(O2,0)</t>
  </si>
  <si>
    <t>=ROUNDDOWN(O2,0)</t>
  </si>
  <si>
    <t>=ROUND(O2,2)</t>
  </si>
  <si>
    <t>=POWER(X2,2)</t>
  </si>
  <si>
    <t>=SQRT(Z2)</t>
  </si>
  <si>
    <t>=LEN(Y2)</t>
  </si>
  <si>
    <t>=SUBTOTAL(2,W2:Y2)</t>
  </si>
  <si>
    <t>Sl No</t>
  </si>
  <si>
    <t>Roll No</t>
  </si>
  <si>
    <t>Student Name</t>
  </si>
  <si>
    <t>Tamil / Language</t>
  </si>
  <si>
    <t>English</t>
  </si>
  <si>
    <t>Maths</t>
  </si>
  <si>
    <t>Science / Social</t>
  </si>
  <si>
    <t>Total / Sum</t>
  </si>
  <si>
    <t>Average / %</t>
  </si>
  <si>
    <t>Grade / Remarks</t>
  </si>
  <si>
    <t>Aakash Kumar</t>
  </si>
  <si>
    <t>Priya Singh</t>
  </si>
  <si>
    <t>Rahul Verma</t>
  </si>
  <si>
    <t>Sneha Sharma</t>
  </si>
  <si>
    <t>Vikram Patil</t>
  </si>
  <si>
    <t>Anjali Gupta</t>
  </si>
  <si>
    <t>Manoj Reddy</t>
  </si>
  <si>
    <t>Pooja Desai</t>
  </si>
  <si>
    <t>Sanjay Mehta</t>
  </si>
  <si>
    <t>Ritu Joshi</t>
  </si>
  <si>
    <t>Deepak Sharma</t>
  </si>
  <si>
    <t>Kavitha Nair</t>
  </si>
  <si>
    <t>Arjun Singh</t>
  </si>
  <si>
    <t>Meera Rao</t>
  </si>
  <si>
    <t>Suresh Kumar</t>
  </si>
  <si>
    <t>Nisha Patel</t>
  </si>
  <si>
    <t>Rohit Chopra</t>
  </si>
  <si>
    <t>Divya Kulkarni</t>
  </si>
  <si>
    <t>Karan Kapoor</t>
  </si>
  <si>
    <t>Priyanka Singh</t>
  </si>
  <si>
    <t>If function
=IF(I2&lt;55,"C","No Grade")</t>
  </si>
  <si>
    <t>If function
=IF(I2&lt;55,"C",IF(AND(I2&gt;55,I2&lt;70),"B","A"))</t>
  </si>
  <si>
    <t>AND
=AND(I2=51.25,G2=52)</t>
  </si>
  <si>
    <t>OR
=OR(I2=51.25,G2=51)</t>
  </si>
  <si>
    <t>NOT
=NOT(N2)</t>
  </si>
  <si>
    <t>IFERROR
=IFERROR(I3/0,"cannot divide by zero")</t>
  </si>
  <si>
    <t>IFNA
=IFNA(P2,"no value")</t>
  </si>
  <si>
    <t>sno</t>
  </si>
  <si>
    <t>=SUMIF(C:C,J2,D:D)</t>
  </si>
  <si>
    <t>Overall product total</t>
  </si>
  <si>
    <t>level</t>
  </si>
  <si>
    <t>TOTAL</t>
  </si>
  <si>
    <t>AVERAGE</t>
  </si>
  <si>
    <t>low</t>
  </si>
  <si>
    <t>mid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</si>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</sst>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0" borderId="0" xfId="0" quotePrefix="1"/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34"/>
  <sheetViews>
    <sheetView topLeftCell="A3976" workbookViewId="0">
      <selection activeCell="O1" sqref="A1:O4034"/>
    </sheetView>
  </sheetViews>
  <sheetFormatPr defaultRowHeight="15" x14ac:dyDescent="0.25"/>
  <cols>
    <col min="1" max="1" width="11.42578125" bestFit="1" customWidth="1"/>
    <col min="2" max="2" width="7" bestFit="1" customWidth="1"/>
    <col min="3" max="3" width="8.28515625" bestFit="1" customWidth="1"/>
    <col min="4" max="4" width="14.140625" bestFit="1" customWidth="1"/>
    <col min="5" max="5" width="7.5703125" bestFit="1" customWidth="1"/>
    <col min="6" max="6" width="20.42578125" bestFit="1" customWidth="1"/>
    <col min="7" max="7" width="9.5703125" bestFit="1" customWidth="1"/>
    <col min="8" max="8" width="8.7109375" bestFit="1" customWidth="1"/>
    <col min="9" max="9" width="8" bestFit="1" customWidth="1"/>
    <col min="10" max="10" width="12" bestFit="1" customWidth="1"/>
    <col min="11" max="11" width="7" bestFit="1" customWidth="1"/>
    <col min="12" max="12" width="10.7109375" bestFit="1" customWidth="1"/>
    <col min="13" max="13" width="5.5703125" bestFit="1" customWidth="1"/>
    <col min="14" max="14" width="10.5703125" bestFit="1" customWidth="1"/>
    <col min="15" max="15" width="12" bestFit="1" customWidth="1"/>
    <col min="16" max="16" width="17" bestFit="1" customWidth="1"/>
    <col min="17" max="17" width="23.140625" bestFit="1" customWidth="1"/>
    <col min="18" max="18" width="12.28515625" bestFit="1" customWidth="1"/>
    <col min="19" max="19" width="13.42578125" bestFit="1" customWidth="1"/>
    <col min="20" max="20" width="21.5703125" bestFit="1" customWidth="1"/>
    <col min="21" max="21" width="20.28515625" bestFit="1" customWidth="1"/>
    <col min="22" max="22" width="21.7109375" bestFit="1" customWidth="1"/>
    <col min="23" max="23" width="16.5703125" bestFit="1" customWidth="1"/>
    <col min="24" max="24" width="20.28515625" bestFit="1" customWidth="1"/>
    <col min="25" max="25" width="14.140625" bestFit="1" customWidth="1"/>
    <col min="26" max="26" width="13.85546875" bestFit="1" customWidth="1"/>
    <col min="29" max="29" width="19.710937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1066</v>
      </c>
      <c r="Q1" s="3" t="s">
        <v>1067</v>
      </c>
      <c r="R1" s="3" t="s">
        <v>1068</v>
      </c>
      <c r="S1" s="3" t="s">
        <v>1069</v>
      </c>
      <c r="T1" s="3" t="s">
        <v>1070</v>
      </c>
      <c r="U1" s="3" t="s">
        <v>1071</v>
      </c>
      <c r="V1" s="3" t="s">
        <v>1072</v>
      </c>
      <c r="W1" s="3" t="s">
        <v>1073</v>
      </c>
      <c r="X1" s="3" t="s">
        <v>1074</v>
      </c>
      <c r="Y1" s="3" t="s">
        <v>1075</v>
      </c>
      <c r="Z1" s="3" t="s">
        <v>1076</v>
      </c>
      <c r="AA1" s="3" t="s">
        <v>1077</v>
      </c>
      <c r="AB1" s="3" t="s">
        <v>1078</v>
      </c>
      <c r="AC1" s="3" t="s">
        <v>1079</v>
      </c>
    </row>
    <row r="2" spans="1:29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74.69</v>
      </c>
      <c r="H2">
        <v>7</v>
      </c>
      <c r="I2">
        <v>26.141500000000001</v>
      </c>
      <c r="J2">
        <v>548.97149999999999</v>
      </c>
      <c r="K2">
        <v>522.83000000000004</v>
      </c>
      <c r="L2" s="1">
        <v>43586</v>
      </c>
      <c r="M2" s="2">
        <v>0.54722222222222217</v>
      </c>
      <c r="N2" t="s">
        <v>21</v>
      </c>
      <c r="O2">
        <v>9.1373232000000009</v>
      </c>
      <c r="P2">
        <f>SUM(J2:J5,K2:K4)</f>
        <v>2382.3050000000003</v>
      </c>
      <c r="Q2">
        <f>PRODUCT(G2:H2,H3:H6)</f>
        <v>1024746.7999999998</v>
      </c>
      <c r="R2">
        <f>MAX(I2:I13)</f>
        <v>36.78</v>
      </c>
      <c r="S2">
        <f>MIN(H2:H12)</f>
        <v>2</v>
      </c>
      <c r="T2">
        <f>AVERAGE(G2:G8,I2:I8)</f>
        <v>41.805142857142862</v>
      </c>
      <c r="U2">
        <f>COUNT(F2:F4,G2:G6)</f>
        <v>5</v>
      </c>
      <c r="V2">
        <f>COUNTA(G2:G5,F2:F3)</f>
        <v>6</v>
      </c>
      <c r="W2">
        <f>ROUNDUP(O2,0)</f>
        <v>10</v>
      </c>
      <c r="X2">
        <f>ROUNDDOWN(O2,0)</f>
        <v>9</v>
      </c>
      <c r="Y2">
        <f>ROUND(O2,2)</f>
        <v>9.14</v>
      </c>
      <c r="Z2">
        <f>POWER(X2,2)</f>
        <v>81</v>
      </c>
      <c r="AA2">
        <f>SQRT(Z2)</f>
        <v>9</v>
      </c>
      <c r="AB2">
        <f>LEN(Y2)</f>
        <v>4</v>
      </c>
      <c r="AC2">
        <f>SUBTOTAL(2,W2:Y2)</f>
        <v>3</v>
      </c>
    </row>
    <row r="3" spans="1:29" x14ac:dyDescent="0.25">
      <c r="A3" t="s">
        <v>22</v>
      </c>
      <c r="B3" t="s">
        <v>23</v>
      </c>
      <c r="C3" t="s">
        <v>24</v>
      </c>
      <c r="D3" t="s">
        <v>25</v>
      </c>
      <c r="E3" t="s">
        <v>19</v>
      </c>
      <c r="F3" t="s">
        <v>26</v>
      </c>
      <c r="G3">
        <v>15.28</v>
      </c>
      <c r="H3">
        <v>5</v>
      </c>
      <c r="I3">
        <v>3.82</v>
      </c>
      <c r="J3">
        <v>80.22</v>
      </c>
      <c r="K3">
        <v>76.400000000000006</v>
      </c>
      <c r="L3" s="1">
        <v>43680</v>
      </c>
      <c r="M3" s="2">
        <v>0.4368055555555555</v>
      </c>
      <c r="N3" t="s">
        <v>27</v>
      </c>
      <c r="O3">
        <v>9.6</v>
      </c>
      <c r="W3">
        <f>ROUNDUP(R2,0)</f>
        <v>37</v>
      </c>
      <c r="X3">
        <f>ROUNDDOWN(R2,0)</f>
        <v>36</v>
      </c>
      <c r="Y3">
        <f>ROUND(R2,1)</f>
        <v>36.799999999999997</v>
      </c>
    </row>
    <row r="4" spans="1:29" x14ac:dyDescent="0.25">
      <c r="A4" t="s">
        <v>28</v>
      </c>
      <c r="B4" t="s">
        <v>16</v>
      </c>
      <c r="C4" t="s">
        <v>17</v>
      </c>
      <c r="D4" t="s">
        <v>25</v>
      </c>
      <c r="E4" t="s">
        <v>29</v>
      </c>
      <c r="F4" t="s">
        <v>30</v>
      </c>
      <c r="G4">
        <v>46.33</v>
      </c>
      <c r="H4">
        <v>7</v>
      </c>
      <c r="I4">
        <v>16.215499999999999</v>
      </c>
      <c r="J4">
        <v>340.52550000000002</v>
      </c>
      <c r="K4">
        <v>324.31</v>
      </c>
      <c r="L4" s="1">
        <v>43527</v>
      </c>
      <c r="M4" s="2">
        <v>0.55763888888888891</v>
      </c>
      <c r="N4" t="s">
        <v>31</v>
      </c>
      <c r="O4">
        <v>7.4</v>
      </c>
      <c r="V4">
        <v>1000.43434232423</v>
      </c>
      <c r="W4">
        <f>ROUNDDOWN(V4,0)</f>
        <v>1000</v>
      </c>
    </row>
    <row r="5" spans="1:29" x14ac:dyDescent="0.25">
      <c r="A5" t="s">
        <v>32</v>
      </c>
      <c r="B5" t="s">
        <v>16</v>
      </c>
      <c r="C5" t="s">
        <v>17</v>
      </c>
      <c r="D5" t="s">
        <v>18</v>
      </c>
      <c r="E5" t="s">
        <v>29</v>
      </c>
      <c r="F5" t="s">
        <v>20</v>
      </c>
      <c r="G5">
        <v>58.22</v>
      </c>
      <c r="H5">
        <v>8</v>
      </c>
      <c r="I5">
        <v>23.288</v>
      </c>
      <c r="J5">
        <v>489.048</v>
      </c>
      <c r="K5">
        <v>465.76</v>
      </c>
      <c r="L5" s="1">
        <v>43492</v>
      </c>
      <c r="M5" s="2">
        <v>0.85625000000000007</v>
      </c>
      <c r="N5" t="s">
        <v>21</v>
      </c>
      <c r="O5">
        <v>8.4</v>
      </c>
    </row>
    <row r="6" spans="1:29" x14ac:dyDescent="0.25">
      <c r="A6" t="s">
        <v>33</v>
      </c>
      <c r="B6" t="s">
        <v>16</v>
      </c>
      <c r="C6" t="s">
        <v>17</v>
      </c>
      <c r="D6" t="s">
        <v>25</v>
      </c>
      <c r="E6" t="s">
        <v>29</v>
      </c>
      <c r="F6" t="s">
        <v>34</v>
      </c>
      <c r="G6">
        <v>86.31</v>
      </c>
      <c r="H6">
        <v>7</v>
      </c>
      <c r="I6">
        <v>30.208500000000001</v>
      </c>
      <c r="J6">
        <v>634.37850000000003</v>
      </c>
      <c r="K6">
        <v>604.16999999999996</v>
      </c>
      <c r="L6" s="1">
        <v>43679</v>
      </c>
      <c r="M6" s="2">
        <v>0.44236111111111115</v>
      </c>
      <c r="N6" t="s">
        <v>21</v>
      </c>
      <c r="O6">
        <v>5.3</v>
      </c>
    </row>
    <row r="7" spans="1:29" x14ac:dyDescent="0.25">
      <c r="A7" t="s">
        <v>35</v>
      </c>
      <c r="B7" t="s">
        <v>23</v>
      </c>
      <c r="C7" t="s">
        <v>24</v>
      </c>
      <c r="D7" t="s">
        <v>25</v>
      </c>
      <c r="E7" t="s">
        <v>29</v>
      </c>
      <c r="F7" t="s">
        <v>26</v>
      </c>
      <c r="G7">
        <v>85.39</v>
      </c>
      <c r="H7">
        <v>7</v>
      </c>
      <c r="I7">
        <v>29.886500000000002</v>
      </c>
      <c r="J7">
        <v>627.61649999999997</v>
      </c>
      <c r="K7">
        <v>597.73</v>
      </c>
      <c r="L7" s="1">
        <v>43549</v>
      </c>
      <c r="M7" s="2">
        <v>0.77083333333333337</v>
      </c>
      <c r="N7" t="s">
        <v>21</v>
      </c>
      <c r="O7">
        <v>4.0999999999999996</v>
      </c>
    </row>
    <row r="8" spans="1:29" x14ac:dyDescent="0.25">
      <c r="A8" t="s">
        <v>36</v>
      </c>
      <c r="B8" t="s">
        <v>16</v>
      </c>
      <c r="C8" t="s">
        <v>17</v>
      </c>
      <c r="D8" t="s">
        <v>18</v>
      </c>
      <c r="E8" t="s">
        <v>19</v>
      </c>
      <c r="F8" t="s">
        <v>26</v>
      </c>
      <c r="G8">
        <v>68.84</v>
      </c>
      <c r="H8">
        <v>6</v>
      </c>
      <c r="I8">
        <v>20.652000000000001</v>
      </c>
      <c r="J8">
        <v>433.69200000000001</v>
      </c>
      <c r="K8">
        <v>413.04</v>
      </c>
      <c r="L8" s="1">
        <v>43521</v>
      </c>
      <c r="M8" s="2">
        <v>0.60833333333333328</v>
      </c>
      <c r="N8" t="s">
        <v>21</v>
      </c>
      <c r="O8">
        <v>5.8</v>
      </c>
    </row>
    <row r="9" spans="1:29" x14ac:dyDescent="0.25">
      <c r="A9" t="s">
        <v>37</v>
      </c>
      <c r="B9" t="s">
        <v>23</v>
      </c>
      <c r="C9" t="s">
        <v>24</v>
      </c>
      <c r="D9" t="s">
        <v>25</v>
      </c>
      <c r="E9" t="s">
        <v>19</v>
      </c>
      <c r="F9" t="s">
        <v>30</v>
      </c>
      <c r="G9">
        <v>73.56</v>
      </c>
      <c r="H9">
        <v>10</v>
      </c>
      <c r="I9">
        <v>36.78</v>
      </c>
      <c r="J9">
        <v>772.38</v>
      </c>
      <c r="K9">
        <v>735.6</v>
      </c>
      <c r="L9" s="1">
        <v>43520</v>
      </c>
      <c r="M9" s="2">
        <v>0.48472222222222222</v>
      </c>
      <c r="N9" t="s">
        <v>21</v>
      </c>
      <c r="O9">
        <v>8</v>
      </c>
    </row>
    <row r="10" spans="1:29" x14ac:dyDescent="0.25">
      <c r="A10" t="s">
        <v>38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36.26</v>
      </c>
      <c r="H10">
        <v>2</v>
      </c>
      <c r="I10">
        <v>3.6259999999999999</v>
      </c>
      <c r="J10">
        <v>76.146000000000001</v>
      </c>
      <c r="K10">
        <v>72.52</v>
      </c>
      <c r="L10" s="1">
        <v>43739</v>
      </c>
      <c r="M10" s="2">
        <v>0.71875</v>
      </c>
      <c r="N10" t="s">
        <v>31</v>
      </c>
      <c r="O10">
        <v>7.2</v>
      </c>
    </row>
    <row r="11" spans="1:29" x14ac:dyDescent="0.25">
      <c r="A11" t="s">
        <v>39</v>
      </c>
      <c r="B11" t="s">
        <v>40</v>
      </c>
      <c r="C11" t="s">
        <v>41</v>
      </c>
      <c r="D11" t="s">
        <v>18</v>
      </c>
      <c r="E11" t="s">
        <v>19</v>
      </c>
      <c r="F11" t="s">
        <v>42</v>
      </c>
      <c r="G11">
        <v>54.84</v>
      </c>
      <c r="H11">
        <v>3</v>
      </c>
      <c r="I11">
        <v>8.2260000000000009</v>
      </c>
      <c r="J11">
        <v>172.74600000000001</v>
      </c>
      <c r="K11">
        <v>164.52</v>
      </c>
      <c r="L11" s="1">
        <v>43516</v>
      </c>
      <c r="M11" s="2">
        <v>0.56041666666666667</v>
      </c>
      <c r="N11" t="s">
        <v>31</v>
      </c>
      <c r="O11">
        <v>5.9</v>
      </c>
    </row>
    <row r="12" spans="1:29" x14ac:dyDescent="0.25">
      <c r="A12" t="s">
        <v>43</v>
      </c>
      <c r="B12" t="s">
        <v>40</v>
      </c>
      <c r="C12" t="s">
        <v>41</v>
      </c>
      <c r="D12" t="s">
        <v>18</v>
      </c>
      <c r="E12" t="s">
        <v>19</v>
      </c>
      <c r="F12" t="s">
        <v>44</v>
      </c>
      <c r="G12">
        <v>14.48</v>
      </c>
      <c r="H12">
        <v>4</v>
      </c>
      <c r="I12">
        <v>2.8959999999999999</v>
      </c>
      <c r="J12">
        <v>60.816000000000003</v>
      </c>
      <c r="K12">
        <v>57.92</v>
      </c>
      <c r="L12" s="1">
        <v>43618</v>
      </c>
      <c r="M12" s="2">
        <v>0.75486111111111109</v>
      </c>
      <c r="N12" t="s">
        <v>21</v>
      </c>
      <c r="O12">
        <v>4.5</v>
      </c>
    </row>
    <row r="13" spans="1:29" x14ac:dyDescent="0.25">
      <c r="A13" t="s">
        <v>45</v>
      </c>
      <c r="B13" t="s">
        <v>40</v>
      </c>
      <c r="C13" t="s">
        <v>41</v>
      </c>
      <c r="D13" t="s">
        <v>18</v>
      </c>
      <c r="E13" t="s">
        <v>29</v>
      </c>
      <c r="F13" t="s">
        <v>26</v>
      </c>
      <c r="G13">
        <v>25.51</v>
      </c>
      <c r="H13">
        <v>4</v>
      </c>
      <c r="I13">
        <v>5.1020000000000003</v>
      </c>
      <c r="J13">
        <v>107.142</v>
      </c>
      <c r="K13">
        <v>102.04</v>
      </c>
      <c r="L13" s="1">
        <v>43711</v>
      </c>
      <c r="M13" s="2">
        <v>0.7104166666666667</v>
      </c>
      <c r="N13" t="s">
        <v>27</v>
      </c>
      <c r="O13">
        <v>6.8</v>
      </c>
    </row>
    <row r="14" spans="1:29" x14ac:dyDescent="0.25">
      <c r="A14" t="s">
        <v>46</v>
      </c>
      <c r="B14" t="s">
        <v>16</v>
      </c>
      <c r="C14" t="s">
        <v>17</v>
      </c>
      <c r="D14" t="s">
        <v>25</v>
      </c>
      <c r="E14" t="s">
        <v>19</v>
      </c>
      <c r="F14" t="s">
        <v>26</v>
      </c>
      <c r="G14">
        <v>46.95</v>
      </c>
      <c r="H14">
        <v>5</v>
      </c>
      <c r="I14">
        <v>11.737500000000001</v>
      </c>
      <c r="J14">
        <v>246.48750000000001</v>
      </c>
      <c r="K14">
        <v>234.75</v>
      </c>
      <c r="L14" s="1">
        <v>43801</v>
      </c>
      <c r="M14" s="2">
        <v>0.43402777777777773</v>
      </c>
      <c r="N14" t="s">
        <v>21</v>
      </c>
      <c r="O14">
        <v>7.1</v>
      </c>
    </row>
    <row r="15" spans="1:29" x14ac:dyDescent="0.25">
      <c r="A15" t="s">
        <v>47</v>
      </c>
      <c r="B15" t="s">
        <v>16</v>
      </c>
      <c r="C15" t="s">
        <v>17</v>
      </c>
      <c r="D15" t="s">
        <v>25</v>
      </c>
      <c r="E15" t="s">
        <v>29</v>
      </c>
      <c r="F15" t="s">
        <v>42</v>
      </c>
      <c r="G15">
        <v>43.19</v>
      </c>
      <c r="H15">
        <v>10</v>
      </c>
      <c r="I15">
        <v>21.594999999999999</v>
      </c>
      <c r="J15">
        <v>453.495</v>
      </c>
      <c r="K15">
        <v>431.9</v>
      </c>
      <c r="L15" s="1">
        <v>43648</v>
      </c>
      <c r="M15" s="2">
        <v>0.70000000000000007</v>
      </c>
      <c r="N15" t="s">
        <v>21</v>
      </c>
      <c r="O15">
        <v>8.1999999999999993</v>
      </c>
    </row>
    <row r="16" spans="1:29" x14ac:dyDescent="0.25">
      <c r="A16" t="s">
        <v>48</v>
      </c>
      <c r="B16" t="s">
        <v>16</v>
      </c>
      <c r="C16" t="s">
        <v>17</v>
      </c>
      <c r="D16" t="s">
        <v>25</v>
      </c>
      <c r="E16" t="s">
        <v>19</v>
      </c>
      <c r="F16" t="s">
        <v>20</v>
      </c>
      <c r="G16">
        <v>71.38</v>
      </c>
      <c r="H16">
        <v>10</v>
      </c>
      <c r="I16">
        <v>35.69</v>
      </c>
      <c r="J16">
        <v>749.49</v>
      </c>
      <c r="K16">
        <v>713.8</v>
      </c>
      <c r="L16" s="1">
        <v>43553</v>
      </c>
      <c r="M16" s="2">
        <v>0.80625000000000002</v>
      </c>
      <c r="N16" t="s">
        <v>27</v>
      </c>
      <c r="O16">
        <v>5.7</v>
      </c>
    </row>
    <row r="17" spans="1:15" x14ac:dyDescent="0.25">
      <c r="A17" t="s">
        <v>49</v>
      </c>
      <c r="B17" t="s">
        <v>40</v>
      </c>
      <c r="C17" t="s">
        <v>41</v>
      </c>
      <c r="D17" t="s">
        <v>18</v>
      </c>
      <c r="E17" t="s">
        <v>19</v>
      </c>
      <c r="F17" t="s">
        <v>34</v>
      </c>
      <c r="G17">
        <v>93.72</v>
      </c>
      <c r="H17">
        <v>6</v>
      </c>
      <c r="I17">
        <v>28.116</v>
      </c>
      <c r="J17">
        <v>590.43600000000004</v>
      </c>
      <c r="K17">
        <v>562.32000000000005</v>
      </c>
      <c r="L17" s="1">
        <v>43480</v>
      </c>
      <c r="M17" s="2">
        <v>0.67986111111111114</v>
      </c>
      <c r="N17" t="s">
        <v>27</v>
      </c>
      <c r="O17">
        <v>4.5</v>
      </c>
    </row>
    <row r="18" spans="1:15" x14ac:dyDescent="0.25">
      <c r="A18" t="s">
        <v>50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>
        <v>68.930000000000007</v>
      </c>
      <c r="H18">
        <v>7</v>
      </c>
      <c r="I18">
        <v>24.125499999999999</v>
      </c>
      <c r="J18">
        <v>506.63549999999998</v>
      </c>
      <c r="K18">
        <v>482.51</v>
      </c>
      <c r="L18" s="1">
        <v>43772</v>
      </c>
      <c r="M18" s="2">
        <v>0.4604166666666667</v>
      </c>
      <c r="N18" t="s">
        <v>31</v>
      </c>
      <c r="O18">
        <v>4.5999999999999996</v>
      </c>
    </row>
    <row r="19" spans="1:15" x14ac:dyDescent="0.25">
      <c r="A19" t="s">
        <v>51</v>
      </c>
      <c r="B19" t="s">
        <v>16</v>
      </c>
      <c r="C19" t="s">
        <v>17</v>
      </c>
      <c r="D19" t="s">
        <v>25</v>
      </c>
      <c r="E19" t="s">
        <v>29</v>
      </c>
      <c r="F19" t="s">
        <v>34</v>
      </c>
      <c r="G19">
        <v>72.61</v>
      </c>
      <c r="H19">
        <v>6</v>
      </c>
      <c r="I19">
        <v>21.783000000000001</v>
      </c>
      <c r="J19">
        <v>457.44299999999998</v>
      </c>
      <c r="K19">
        <v>435.66</v>
      </c>
      <c r="L19" s="1">
        <v>43466</v>
      </c>
      <c r="M19" s="2">
        <v>0.44375000000000003</v>
      </c>
      <c r="N19" t="s">
        <v>31</v>
      </c>
      <c r="O19">
        <v>6.9</v>
      </c>
    </row>
    <row r="20" spans="1:15" x14ac:dyDescent="0.25">
      <c r="A20" t="s">
        <v>52</v>
      </c>
      <c r="B20" t="s">
        <v>16</v>
      </c>
      <c r="C20" t="s">
        <v>17</v>
      </c>
      <c r="D20" t="s">
        <v>25</v>
      </c>
      <c r="E20" t="s">
        <v>29</v>
      </c>
      <c r="F20" t="s">
        <v>42</v>
      </c>
      <c r="G20">
        <v>54.67</v>
      </c>
      <c r="H20">
        <v>3</v>
      </c>
      <c r="I20">
        <v>8.2004999999999999</v>
      </c>
      <c r="J20">
        <v>172.2105</v>
      </c>
      <c r="K20">
        <v>164.01</v>
      </c>
      <c r="L20" s="1">
        <v>43486</v>
      </c>
      <c r="M20" s="2">
        <v>0.75</v>
      </c>
      <c r="N20" t="s">
        <v>31</v>
      </c>
      <c r="O20">
        <v>8.6</v>
      </c>
    </row>
    <row r="21" spans="1:15" x14ac:dyDescent="0.25">
      <c r="A21" t="s">
        <v>53</v>
      </c>
      <c r="B21" t="s">
        <v>40</v>
      </c>
      <c r="C21" t="s">
        <v>41</v>
      </c>
      <c r="D21" t="s">
        <v>25</v>
      </c>
      <c r="E21" t="s">
        <v>19</v>
      </c>
      <c r="F21" t="s">
        <v>30</v>
      </c>
      <c r="G21">
        <v>40.299999999999997</v>
      </c>
      <c r="H21">
        <v>2</v>
      </c>
      <c r="I21">
        <v>4.03</v>
      </c>
      <c r="J21">
        <v>84.63</v>
      </c>
      <c r="K21">
        <v>80.599999999999994</v>
      </c>
      <c r="L21" s="1">
        <v>43772</v>
      </c>
      <c r="M21" s="2">
        <v>0.64583333333333337</v>
      </c>
      <c r="N21" t="s">
        <v>21</v>
      </c>
      <c r="O21">
        <v>4.4000000000000004</v>
      </c>
    </row>
    <row r="22" spans="1:15" x14ac:dyDescent="0.25">
      <c r="A22" t="s">
        <v>54</v>
      </c>
      <c r="B22" t="s">
        <v>23</v>
      </c>
      <c r="C22" t="s">
        <v>24</v>
      </c>
      <c r="D22" t="s">
        <v>18</v>
      </c>
      <c r="E22" t="s">
        <v>29</v>
      </c>
      <c r="F22" t="s">
        <v>26</v>
      </c>
      <c r="G22">
        <v>86.04</v>
      </c>
      <c r="H22">
        <v>5</v>
      </c>
      <c r="I22">
        <v>21.51</v>
      </c>
      <c r="J22">
        <v>451.71</v>
      </c>
      <c r="K22">
        <v>430.2</v>
      </c>
      <c r="L22" s="1">
        <v>43521</v>
      </c>
      <c r="M22" s="2">
        <v>0.47500000000000003</v>
      </c>
      <c r="N22" t="s">
        <v>21</v>
      </c>
      <c r="O22">
        <v>4.8</v>
      </c>
    </row>
    <row r="23" spans="1:15" x14ac:dyDescent="0.25">
      <c r="A23" t="s">
        <v>55</v>
      </c>
      <c r="B23" t="s">
        <v>40</v>
      </c>
      <c r="C23" t="s">
        <v>41</v>
      </c>
      <c r="D23" t="s">
        <v>25</v>
      </c>
      <c r="E23" t="s">
        <v>29</v>
      </c>
      <c r="F23" t="s">
        <v>20</v>
      </c>
      <c r="G23">
        <v>87.98</v>
      </c>
      <c r="H23">
        <v>3</v>
      </c>
      <c r="I23">
        <v>13.196999999999999</v>
      </c>
      <c r="J23">
        <v>277.137</v>
      </c>
      <c r="K23">
        <v>263.94</v>
      </c>
      <c r="L23" s="1">
        <v>43588</v>
      </c>
      <c r="M23" s="2">
        <v>0.44444444444444442</v>
      </c>
      <c r="N23" t="s">
        <v>21</v>
      </c>
      <c r="O23">
        <v>5.0999999999999996</v>
      </c>
    </row>
    <row r="24" spans="1:15" x14ac:dyDescent="0.25">
      <c r="A24" t="s">
        <v>56</v>
      </c>
      <c r="B24" t="s">
        <v>40</v>
      </c>
      <c r="C24" t="s">
        <v>41</v>
      </c>
      <c r="D24" t="s">
        <v>25</v>
      </c>
      <c r="E24" t="s">
        <v>29</v>
      </c>
      <c r="F24" t="s">
        <v>30</v>
      </c>
      <c r="G24">
        <v>33.200000000000003</v>
      </c>
      <c r="H24">
        <v>2</v>
      </c>
      <c r="I24">
        <v>3.32</v>
      </c>
      <c r="J24">
        <v>69.72</v>
      </c>
      <c r="K24">
        <v>66.400000000000006</v>
      </c>
      <c r="L24" s="1">
        <v>43539</v>
      </c>
      <c r="M24" s="2">
        <v>0.51388888888888895</v>
      </c>
      <c r="N24" t="s">
        <v>31</v>
      </c>
      <c r="O24">
        <v>4.4000000000000004</v>
      </c>
    </row>
    <row r="25" spans="1:15" x14ac:dyDescent="0.25">
      <c r="A25" t="s">
        <v>57</v>
      </c>
      <c r="B25" t="s">
        <v>16</v>
      </c>
      <c r="C25" t="s">
        <v>17</v>
      </c>
      <c r="D25" t="s">
        <v>25</v>
      </c>
      <c r="E25" t="s">
        <v>29</v>
      </c>
      <c r="F25" t="s">
        <v>26</v>
      </c>
      <c r="G25">
        <v>34.56</v>
      </c>
      <c r="H25">
        <v>5</v>
      </c>
      <c r="I25">
        <v>8.64</v>
      </c>
      <c r="J25">
        <v>181.44</v>
      </c>
      <c r="K25">
        <v>172.8</v>
      </c>
      <c r="L25" s="1">
        <v>43513</v>
      </c>
      <c r="M25" s="2">
        <v>0.46875</v>
      </c>
      <c r="N25" t="s">
        <v>21</v>
      </c>
      <c r="O25">
        <v>9.9</v>
      </c>
    </row>
    <row r="26" spans="1:15" x14ac:dyDescent="0.25">
      <c r="A26" t="s">
        <v>58</v>
      </c>
      <c r="B26" t="s">
        <v>16</v>
      </c>
      <c r="C26" t="s">
        <v>17</v>
      </c>
      <c r="D26" t="s">
        <v>18</v>
      </c>
      <c r="E26" t="s">
        <v>29</v>
      </c>
      <c r="F26" t="s">
        <v>34</v>
      </c>
      <c r="G26">
        <v>88.63</v>
      </c>
      <c r="H26">
        <v>3</v>
      </c>
      <c r="I26">
        <v>13.294499999999999</v>
      </c>
      <c r="J26">
        <v>279.18450000000001</v>
      </c>
      <c r="K26">
        <v>265.89</v>
      </c>
      <c r="L26" s="1">
        <v>43499</v>
      </c>
      <c r="M26" s="2">
        <v>0.73333333333333339</v>
      </c>
      <c r="N26" t="s">
        <v>21</v>
      </c>
      <c r="O26">
        <v>6</v>
      </c>
    </row>
    <row r="27" spans="1:15" x14ac:dyDescent="0.25">
      <c r="A27" t="s">
        <v>59</v>
      </c>
      <c r="B27" t="s">
        <v>16</v>
      </c>
      <c r="C27" t="s">
        <v>17</v>
      </c>
      <c r="D27" t="s">
        <v>18</v>
      </c>
      <c r="E27" t="s">
        <v>19</v>
      </c>
      <c r="F27" t="s">
        <v>30</v>
      </c>
      <c r="G27">
        <v>52.59</v>
      </c>
      <c r="H27">
        <v>8</v>
      </c>
      <c r="I27">
        <v>21.036000000000001</v>
      </c>
      <c r="J27">
        <v>441.75599999999997</v>
      </c>
      <c r="K27">
        <v>420.72</v>
      </c>
      <c r="L27" s="1">
        <v>43546</v>
      </c>
      <c r="M27" s="2">
        <v>0.80555555555555547</v>
      </c>
      <c r="N27" t="s">
        <v>31</v>
      </c>
      <c r="O27">
        <v>8.5</v>
      </c>
    </row>
    <row r="28" spans="1:15" x14ac:dyDescent="0.25">
      <c r="A28" t="s">
        <v>60</v>
      </c>
      <c r="B28" t="s">
        <v>40</v>
      </c>
      <c r="C28" t="s">
        <v>41</v>
      </c>
      <c r="D28" t="s">
        <v>25</v>
      </c>
      <c r="E28" t="s">
        <v>29</v>
      </c>
      <c r="F28" t="s">
        <v>44</v>
      </c>
      <c r="G28">
        <v>33.520000000000003</v>
      </c>
      <c r="H28">
        <v>1</v>
      </c>
      <c r="I28">
        <v>1.6759999999999999</v>
      </c>
      <c r="J28">
        <v>35.195999999999998</v>
      </c>
      <c r="K28">
        <v>33.520000000000003</v>
      </c>
      <c r="L28" s="1">
        <v>43679</v>
      </c>
      <c r="M28" s="2">
        <v>0.64652777777777781</v>
      </c>
      <c r="N28" t="s">
        <v>27</v>
      </c>
      <c r="O28">
        <v>6.7</v>
      </c>
    </row>
    <row r="29" spans="1:15" x14ac:dyDescent="0.25">
      <c r="A29" t="s">
        <v>61</v>
      </c>
      <c r="B29" t="s">
        <v>16</v>
      </c>
      <c r="C29" t="s">
        <v>17</v>
      </c>
      <c r="D29" t="s">
        <v>25</v>
      </c>
      <c r="E29" t="s">
        <v>19</v>
      </c>
      <c r="F29" t="s">
        <v>44</v>
      </c>
      <c r="G29">
        <v>87.67</v>
      </c>
      <c r="H29">
        <v>2</v>
      </c>
      <c r="I29">
        <v>8.7669999999999995</v>
      </c>
      <c r="J29">
        <v>184.107</v>
      </c>
      <c r="K29">
        <v>175.34</v>
      </c>
      <c r="L29" s="1">
        <v>43741</v>
      </c>
      <c r="M29" s="2">
        <v>0.51180555555555551</v>
      </c>
      <c r="N29" t="s">
        <v>31</v>
      </c>
      <c r="O29">
        <v>7.7</v>
      </c>
    </row>
    <row r="30" spans="1:15" x14ac:dyDescent="0.25">
      <c r="A30" t="s">
        <v>62</v>
      </c>
      <c r="B30" t="s">
        <v>40</v>
      </c>
      <c r="C30" t="s">
        <v>41</v>
      </c>
      <c r="D30" t="s">
        <v>25</v>
      </c>
      <c r="E30" t="s">
        <v>19</v>
      </c>
      <c r="F30" t="s">
        <v>42</v>
      </c>
      <c r="G30">
        <v>88.36</v>
      </c>
      <c r="H30">
        <v>5</v>
      </c>
      <c r="I30">
        <v>22.09</v>
      </c>
      <c r="J30">
        <v>463.89</v>
      </c>
      <c r="K30">
        <v>441.8</v>
      </c>
      <c r="L30" s="1">
        <v>43490</v>
      </c>
      <c r="M30" s="2">
        <v>0.82500000000000007</v>
      </c>
      <c r="N30" t="s">
        <v>27</v>
      </c>
      <c r="O30">
        <v>9.6</v>
      </c>
    </row>
    <row r="31" spans="1:15" x14ac:dyDescent="0.25">
      <c r="A31" t="s">
        <v>63</v>
      </c>
      <c r="B31" t="s">
        <v>16</v>
      </c>
      <c r="C31" t="s">
        <v>17</v>
      </c>
      <c r="D31" t="s">
        <v>25</v>
      </c>
      <c r="E31" t="s">
        <v>29</v>
      </c>
      <c r="F31" t="s">
        <v>20</v>
      </c>
      <c r="G31">
        <v>24.89</v>
      </c>
      <c r="H31">
        <v>9</v>
      </c>
      <c r="I31">
        <v>11.2005</v>
      </c>
      <c r="J31">
        <v>235.2105</v>
      </c>
      <c r="K31">
        <v>224.01</v>
      </c>
      <c r="L31" s="1">
        <v>43539</v>
      </c>
      <c r="M31" s="2">
        <v>0.65</v>
      </c>
      <c r="N31" t="s">
        <v>27</v>
      </c>
      <c r="O31">
        <v>7.4</v>
      </c>
    </row>
    <row r="32" spans="1:15" x14ac:dyDescent="0.25">
      <c r="A32" t="s">
        <v>64</v>
      </c>
      <c r="B32" t="s">
        <v>40</v>
      </c>
      <c r="C32" t="s">
        <v>41</v>
      </c>
      <c r="D32" t="s">
        <v>25</v>
      </c>
      <c r="E32" t="s">
        <v>29</v>
      </c>
      <c r="F32" t="s">
        <v>44</v>
      </c>
      <c r="G32">
        <v>94.13</v>
      </c>
      <c r="H32">
        <v>5</v>
      </c>
      <c r="I32">
        <v>23.532499999999999</v>
      </c>
      <c r="J32">
        <v>494.1825</v>
      </c>
      <c r="K32">
        <v>470.65</v>
      </c>
      <c r="L32" s="1">
        <v>43521</v>
      </c>
      <c r="M32" s="2">
        <v>0.81874999999999998</v>
      </c>
      <c r="N32" t="s">
        <v>31</v>
      </c>
      <c r="O32">
        <v>4.8</v>
      </c>
    </row>
    <row r="33" spans="1:15" x14ac:dyDescent="0.25">
      <c r="A33" t="s">
        <v>65</v>
      </c>
      <c r="B33" t="s">
        <v>40</v>
      </c>
      <c r="C33" t="s">
        <v>41</v>
      </c>
      <c r="D33" t="s">
        <v>18</v>
      </c>
      <c r="E33" t="s">
        <v>29</v>
      </c>
      <c r="F33" t="s">
        <v>34</v>
      </c>
      <c r="G33">
        <v>78.069999999999993</v>
      </c>
      <c r="H33">
        <v>9</v>
      </c>
      <c r="I33">
        <v>35.131500000000003</v>
      </c>
      <c r="J33">
        <v>737.76149999999996</v>
      </c>
      <c r="K33">
        <v>702.63</v>
      </c>
      <c r="L33" s="1">
        <v>43493</v>
      </c>
      <c r="M33" s="2">
        <v>0.52986111111111112</v>
      </c>
      <c r="N33" t="s">
        <v>27</v>
      </c>
      <c r="O33">
        <v>4.5</v>
      </c>
    </row>
    <row r="34" spans="1:15" x14ac:dyDescent="0.25">
      <c r="A34" t="s">
        <v>66</v>
      </c>
      <c r="B34" t="s">
        <v>40</v>
      </c>
      <c r="C34" t="s">
        <v>41</v>
      </c>
      <c r="D34" t="s">
        <v>25</v>
      </c>
      <c r="E34" t="s">
        <v>29</v>
      </c>
      <c r="F34" t="s">
        <v>34</v>
      </c>
      <c r="G34">
        <v>83.78</v>
      </c>
      <c r="H34">
        <v>8</v>
      </c>
      <c r="I34">
        <v>33.512</v>
      </c>
      <c r="J34">
        <v>703.75199999999995</v>
      </c>
      <c r="K34">
        <v>670.24</v>
      </c>
      <c r="L34" s="1">
        <v>43739</v>
      </c>
      <c r="M34" s="2">
        <v>0.61736111111111114</v>
      </c>
      <c r="N34" t="s">
        <v>27</v>
      </c>
      <c r="O34">
        <v>5.0999999999999996</v>
      </c>
    </row>
    <row r="35" spans="1:15" x14ac:dyDescent="0.25">
      <c r="A35" t="s">
        <v>67</v>
      </c>
      <c r="B35" t="s">
        <v>16</v>
      </c>
      <c r="C35" t="s">
        <v>17</v>
      </c>
      <c r="D35" t="s">
        <v>25</v>
      </c>
      <c r="E35" t="s">
        <v>29</v>
      </c>
      <c r="F35" t="s">
        <v>20</v>
      </c>
      <c r="G35">
        <v>96.58</v>
      </c>
      <c r="H35">
        <v>2</v>
      </c>
      <c r="I35">
        <v>9.6579999999999995</v>
      </c>
      <c r="J35">
        <v>202.81800000000001</v>
      </c>
      <c r="K35">
        <v>193.16</v>
      </c>
      <c r="L35" s="1">
        <v>43539</v>
      </c>
      <c r="M35" s="2">
        <v>0.42499999999999999</v>
      </c>
      <c r="N35" t="s">
        <v>31</v>
      </c>
      <c r="O35">
        <v>5.0999999999999996</v>
      </c>
    </row>
    <row r="36" spans="1:15" x14ac:dyDescent="0.25">
      <c r="A36" t="s">
        <v>68</v>
      </c>
      <c r="B36" t="s">
        <v>23</v>
      </c>
      <c r="C36" t="s">
        <v>24</v>
      </c>
      <c r="D36" t="s">
        <v>18</v>
      </c>
      <c r="E36" t="s">
        <v>19</v>
      </c>
      <c r="F36" t="s">
        <v>42</v>
      </c>
      <c r="G36">
        <v>99.42</v>
      </c>
      <c r="H36">
        <v>4</v>
      </c>
      <c r="I36">
        <v>19.884</v>
      </c>
      <c r="J36">
        <v>417.56400000000002</v>
      </c>
      <c r="K36">
        <v>397.68</v>
      </c>
      <c r="L36" s="1">
        <v>43618</v>
      </c>
      <c r="M36" s="2">
        <v>0.4458333333333333</v>
      </c>
      <c r="N36" t="s">
        <v>21</v>
      </c>
      <c r="O36">
        <v>7.5</v>
      </c>
    </row>
    <row r="37" spans="1:15" x14ac:dyDescent="0.25">
      <c r="A37" t="s">
        <v>69</v>
      </c>
      <c r="B37" t="s">
        <v>23</v>
      </c>
      <c r="C37" t="s">
        <v>24</v>
      </c>
      <c r="D37" t="s">
        <v>18</v>
      </c>
      <c r="E37" t="s">
        <v>19</v>
      </c>
      <c r="F37" t="s">
        <v>34</v>
      </c>
      <c r="G37">
        <v>68.12</v>
      </c>
      <c r="H37">
        <v>1</v>
      </c>
      <c r="I37">
        <v>3.4060000000000001</v>
      </c>
      <c r="J37">
        <v>71.525999999999996</v>
      </c>
      <c r="K37">
        <v>68.12</v>
      </c>
      <c r="L37" s="1">
        <v>43647</v>
      </c>
      <c r="M37" s="2">
        <v>0.51944444444444449</v>
      </c>
      <c r="N37" t="s">
        <v>21</v>
      </c>
      <c r="O37">
        <v>6.8</v>
      </c>
    </row>
    <row r="38" spans="1:15" x14ac:dyDescent="0.25">
      <c r="A38" t="s">
        <v>70</v>
      </c>
      <c r="B38" t="s">
        <v>16</v>
      </c>
      <c r="C38" t="s">
        <v>17</v>
      </c>
      <c r="D38" t="s">
        <v>18</v>
      </c>
      <c r="E38" t="s">
        <v>29</v>
      </c>
      <c r="F38" t="s">
        <v>34</v>
      </c>
      <c r="G38">
        <v>62.62</v>
      </c>
      <c r="H38">
        <v>5</v>
      </c>
      <c r="I38">
        <v>15.654999999999999</v>
      </c>
      <c r="J38">
        <v>328.755</v>
      </c>
      <c r="K38">
        <v>313.10000000000002</v>
      </c>
      <c r="L38" s="1">
        <v>43741</v>
      </c>
      <c r="M38" s="2">
        <v>0.80208333333333337</v>
      </c>
      <c r="N38" t="s">
        <v>21</v>
      </c>
      <c r="O38">
        <v>7</v>
      </c>
    </row>
    <row r="39" spans="1:15" x14ac:dyDescent="0.25">
      <c r="A39" t="s">
        <v>71</v>
      </c>
      <c r="B39" t="s">
        <v>16</v>
      </c>
      <c r="C39" t="s">
        <v>17</v>
      </c>
      <c r="D39" t="s">
        <v>25</v>
      </c>
      <c r="E39" t="s">
        <v>19</v>
      </c>
      <c r="F39" t="s">
        <v>26</v>
      </c>
      <c r="G39">
        <v>60.88</v>
      </c>
      <c r="H39">
        <v>9</v>
      </c>
      <c r="I39">
        <v>27.396000000000001</v>
      </c>
      <c r="J39">
        <v>575.31600000000003</v>
      </c>
      <c r="K39">
        <v>547.91999999999996</v>
      </c>
      <c r="L39" s="1">
        <v>43480</v>
      </c>
      <c r="M39" s="2">
        <v>0.72013888888888899</v>
      </c>
      <c r="N39" t="s">
        <v>21</v>
      </c>
      <c r="O39">
        <v>4.7</v>
      </c>
    </row>
    <row r="40" spans="1:15" x14ac:dyDescent="0.25">
      <c r="A40" t="s">
        <v>72</v>
      </c>
      <c r="B40" t="s">
        <v>23</v>
      </c>
      <c r="C40" t="s">
        <v>24</v>
      </c>
      <c r="D40" t="s">
        <v>25</v>
      </c>
      <c r="E40" t="s">
        <v>19</v>
      </c>
      <c r="F40" t="s">
        <v>20</v>
      </c>
      <c r="G40">
        <v>54.92</v>
      </c>
      <c r="H40">
        <v>8</v>
      </c>
      <c r="I40">
        <v>21.968</v>
      </c>
      <c r="J40">
        <v>461.32799999999997</v>
      </c>
      <c r="K40">
        <v>439.36</v>
      </c>
      <c r="L40" s="1">
        <v>43547</v>
      </c>
      <c r="M40" s="2">
        <v>0.55833333333333335</v>
      </c>
      <c r="N40" t="s">
        <v>21</v>
      </c>
      <c r="O40">
        <v>7.6</v>
      </c>
    </row>
    <row r="41" spans="1:15" x14ac:dyDescent="0.25">
      <c r="A41" t="s">
        <v>73</v>
      </c>
      <c r="B41" t="s">
        <v>40</v>
      </c>
      <c r="C41" t="s">
        <v>41</v>
      </c>
      <c r="D41" t="s">
        <v>18</v>
      </c>
      <c r="E41" t="s">
        <v>29</v>
      </c>
      <c r="F41" t="s">
        <v>30</v>
      </c>
      <c r="G41">
        <v>30.12</v>
      </c>
      <c r="H41">
        <v>8</v>
      </c>
      <c r="I41">
        <v>12.048</v>
      </c>
      <c r="J41">
        <v>253.00800000000001</v>
      </c>
      <c r="K41">
        <v>240.96</v>
      </c>
      <c r="L41" s="1">
        <v>43527</v>
      </c>
      <c r="M41" s="2">
        <v>0.54236111111111118</v>
      </c>
      <c r="N41" t="s">
        <v>27</v>
      </c>
      <c r="O41">
        <v>7.7</v>
      </c>
    </row>
    <row r="42" spans="1:15" x14ac:dyDescent="0.25">
      <c r="A42" t="s">
        <v>74</v>
      </c>
      <c r="B42" t="s">
        <v>40</v>
      </c>
      <c r="C42" t="s">
        <v>41</v>
      </c>
      <c r="D42" t="s">
        <v>18</v>
      </c>
      <c r="E42" t="s">
        <v>19</v>
      </c>
      <c r="F42" t="s">
        <v>30</v>
      </c>
      <c r="G42">
        <v>86.72</v>
      </c>
      <c r="H42">
        <v>1</v>
      </c>
      <c r="I42">
        <v>4.3360000000000003</v>
      </c>
      <c r="J42">
        <v>91.055999999999997</v>
      </c>
      <c r="K42">
        <v>86.72</v>
      </c>
      <c r="L42" s="1">
        <v>43482</v>
      </c>
      <c r="M42" s="2">
        <v>0.78125</v>
      </c>
      <c r="N42" t="s">
        <v>21</v>
      </c>
      <c r="O42">
        <v>7.9</v>
      </c>
    </row>
    <row r="43" spans="1:15" x14ac:dyDescent="0.25">
      <c r="A43" t="s">
        <v>75</v>
      </c>
      <c r="B43" t="s">
        <v>23</v>
      </c>
      <c r="C43" t="s">
        <v>24</v>
      </c>
      <c r="D43" t="s">
        <v>18</v>
      </c>
      <c r="E43" t="s">
        <v>29</v>
      </c>
      <c r="F43" t="s">
        <v>30</v>
      </c>
      <c r="G43">
        <v>56.11</v>
      </c>
      <c r="H43">
        <v>2</v>
      </c>
      <c r="I43">
        <v>5.6109999999999998</v>
      </c>
      <c r="J43">
        <v>117.831</v>
      </c>
      <c r="K43">
        <v>112.22</v>
      </c>
      <c r="L43" s="1">
        <v>43498</v>
      </c>
      <c r="M43" s="2">
        <v>0.42430555555555555</v>
      </c>
      <c r="N43" t="s">
        <v>27</v>
      </c>
      <c r="O43">
        <v>6.3</v>
      </c>
    </row>
    <row r="44" spans="1:15" x14ac:dyDescent="0.25">
      <c r="A44" t="s">
        <v>76</v>
      </c>
      <c r="B44" t="s">
        <v>40</v>
      </c>
      <c r="C44" t="s">
        <v>41</v>
      </c>
      <c r="D44" t="s">
        <v>18</v>
      </c>
      <c r="E44" t="s">
        <v>19</v>
      </c>
      <c r="F44" t="s">
        <v>34</v>
      </c>
      <c r="G44">
        <v>69.12</v>
      </c>
      <c r="H44">
        <v>6</v>
      </c>
      <c r="I44">
        <v>20.736000000000001</v>
      </c>
      <c r="J44">
        <v>435.45600000000002</v>
      </c>
      <c r="K44">
        <v>414.72</v>
      </c>
      <c r="L44" s="1">
        <v>43679</v>
      </c>
      <c r="M44" s="2">
        <v>0.54375000000000007</v>
      </c>
      <c r="N44" t="s">
        <v>27</v>
      </c>
      <c r="O44">
        <v>5.6</v>
      </c>
    </row>
    <row r="45" spans="1:15" x14ac:dyDescent="0.25">
      <c r="A45" t="s">
        <v>77</v>
      </c>
      <c r="B45" t="s">
        <v>23</v>
      </c>
      <c r="C45" t="s">
        <v>24</v>
      </c>
      <c r="D45" t="s">
        <v>18</v>
      </c>
      <c r="E45" t="s">
        <v>19</v>
      </c>
      <c r="F45" t="s">
        <v>42</v>
      </c>
      <c r="G45">
        <v>98.7</v>
      </c>
      <c r="H45">
        <v>8</v>
      </c>
      <c r="I45">
        <v>39.479999999999997</v>
      </c>
      <c r="J45">
        <v>829.08</v>
      </c>
      <c r="K45">
        <v>789.6</v>
      </c>
      <c r="L45" s="1">
        <v>43558</v>
      </c>
      <c r="M45" s="2">
        <v>0.86041666666666661</v>
      </c>
      <c r="N45" t="s">
        <v>27</v>
      </c>
      <c r="O45">
        <v>7.6</v>
      </c>
    </row>
    <row r="46" spans="1:15" x14ac:dyDescent="0.25">
      <c r="A46" t="s">
        <v>78</v>
      </c>
      <c r="B46" t="s">
        <v>23</v>
      </c>
      <c r="C46" t="s">
        <v>24</v>
      </c>
      <c r="D46" t="s">
        <v>18</v>
      </c>
      <c r="E46" t="s">
        <v>29</v>
      </c>
      <c r="F46" t="s">
        <v>20</v>
      </c>
      <c r="G46">
        <v>15.37</v>
      </c>
      <c r="H46">
        <v>2</v>
      </c>
      <c r="I46">
        <v>1.5369999999999999</v>
      </c>
      <c r="J46">
        <v>32.277000000000001</v>
      </c>
      <c r="K46">
        <v>30.74</v>
      </c>
      <c r="L46" s="1">
        <v>43540</v>
      </c>
      <c r="M46" s="2">
        <v>0.82430555555555562</v>
      </c>
      <c r="N46" t="s">
        <v>27</v>
      </c>
      <c r="O46">
        <v>7.2</v>
      </c>
    </row>
    <row r="47" spans="1:15" x14ac:dyDescent="0.25">
      <c r="A47" t="s">
        <v>79</v>
      </c>
      <c r="B47" t="s">
        <v>40</v>
      </c>
      <c r="C47" t="s">
        <v>41</v>
      </c>
      <c r="D47" t="s">
        <v>18</v>
      </c>
      <c r="E47" t="s">
        <v>19</v>
      </c>
      <c r="F47" t="s">
        <v>26</v>
      </c>
      <c r="G47">
        <v>93.96</v>
      </c>
      <c r="H47">
        <v>4</v>
      </c>
      <c r="I47">
        <v>18.792000000000002</v>
      </c>
      <c r="J47">
        <v>394.63200000000001</v>
      </c>
      <c r="K47">
        <v>375.84</v>
      </c>
      <c r="L47" s="1">
        <v>43711</v>
      </c>
      <c r="M47" s="2">
        <v>0.75</v>
      </c>
      <c r="N47" t="s">
        <v>27</v>
      </c>
      <c r="O47">
        <v>9.5</v>
      </c>
    </row>
    <row r="48" spans="1:15" x14ac:dyDescent="0.25">
      <c r="A48" t="s">
        <v>80</v>
      </c>
      <c r="B48" t="s">
        <v>40</v>
      </c>
      <c r="C48" t="s">
        <v>41</v>
      </c>
      <c r="D48" t="s">
        <v>18</v>
      </c>
      <c r="E48" t="s">
        <v>29</v>
      </c>
      <c r="F48" t="s">
        <v>20</v>
      </c>
      <c r="G48">
        <v>56.69</v>
      </c>
      <c r="H48">
        <v>9</v>
      </c>
      <c r="I48">
        <v>25.5105</v>
      </c>
      <c r="J48">
        <v>535.72050000000002</v>
      </c>
      <c r="K48">
        <v>510.21</v>
      </c>
      <c r="L48" s="1">
        <v>43523</v>
      </c>
      <c r="M48" s="2">
        <v>0.72499999999999998</v>
      </c>
      <c r="N48" t="s">
        <v>31</v>
      </c>
      <c r="O48">
        <v>8.4</v>
      </c>
    </row>
    <row r="49" spans="1:15" x14ac:dyDescent="0.25">
      <c r="A49" t="s">
        <v>81</v>
      </c>
      <c r="B49" t="s">
        <v>40</v>
      </c>
      <c r="C49" t="s">
        <v>41</v>
      </c>
      <c r="D49" t="s">
        <v>18</v>
      </c>
      <c r="E49" t="s">
        <v>19</v>
      </c>
      <c r="F49" t="s">
        <v>42</v>
      </c>
      <c r="G49">
        <v>20.010000000000002</v>
      </c>
      <c r="H49">
        <v>9</v>
      </c>
      <c r="I49">
        <v>9.0045000000000002</v>
      </c>
      <c r="J49">
        <v>189.09450000000001</v>
      </c>
      <c r="K49">
        <v>180.09</v>
      </c>
      <c r="L49" s="1">
        <v>43618</v>
      </c>
      <c r="M49" s="2">
        <v>0.65763888888888888</v>
      </c>
      <c r="N49" t="s">
        <v>21</v>
      </c>
      <c r="O49">
        <v>4.0999999999999996</v>
      </c>
    </row>
    <row r="50" spans="1:15" x14ac:dyDescent="0.25">
      <c r="A50" t="s">
        <v>82</v>
      </c>
      <c r="B50" t="s">
        <v>40</v>
      </c>
      <c r="C50" t="s">
        <v>41</v>
      </c>
      <c r="D50" t="s">
        <v>18</v>
      </c>
      <c r="E50" t="s">
        <v>29</v>
      </c>
      <c r="F50" t="s">
        <v>26</v>
      </c>
      <c r="G50">
        <v>18.93</v>
      </c>
      <c r="H50">
        <v>6</v>
      </c>
      <c r="I50">
        <v>5.6790000000000003</v>
      </c>
      <c r="J50">
        <v>119.259</v>
      </c>
      <c r="K50">
        <v>113.58</v>
      </c>
      <c r="L50" s="1">
        <v>43740</v>
      </c>
      <c r="M50" s="2">
        <v>0.53125</v>
      </c>
      <c r="N50" t="s">
        <v>31</v>
      </c>
      <c r="O50">
        <v>8.1</v>
      </c>
    </row>
    <row r="51" spans="1:15" x14ac:dyDescent="0.25">
      <c r="A51" t="s">
        <v>83</v>
      </c>
      <c r="B51" t="s">
        <v>23</v>
      </c>
      <c r="C51" t="s">
        <v>24</v>
      </c>
      <c r="D51" t="s">
        <v>18</v>
      </c>
      <c r="E51" t="s">
        <v>19</v>
      </c>
      <c r="F51" t="s">
        <v>44</v>
      </c>
      <c r="G51">
        <v>82.63</v>
      </c>
      <c r="H51">
        <v>10</v>
      </c>
      <c r="I51">
        <v>41.314999999999998</v>
      </c>
      <c r="J51">
        <v>867.61500000000001</v>
      </c>
      <c r="K51">
        <v>826.3</v>
      </c>
      <c r="L51" s="1">
        <v>43543</v>
      </c>
      <c r="M51" s="2">
        <v>0.71388888888888891</v>
      </c>
      <c r="N51" t="s">
        <v>21</v>
      </c>
      <c r="O51">
        <v>7.9</v>
      </c>
    </row>
    <row r="52" spans="1:15" x14ac:dyDescent="0.25">
      <c r="A52" t="s">
        <v>84</v>
      </c>
      <c r="B52" t="s">
        <v>23</v>
      </c>
      <c r="C52" t="s">
        <v>24</v>
      </c>
      <c r="D52" t="s">
        <v>18</v>
      </c>
      <c r="E52" t="s">
        <v>29</v>
      </c>
      <c r="F52" t="s">
        <v>42</v>
      </c>
      <c r="G52">
        <v>91.4</v>
      </c>
      <c r="H52">
        <v>7</v>
      </c>
      <c r="I52">
        <v>31.99</v>
      </c>
      <c r="J52">
        <v>671.79</v>
      </c>
      <c r="K52">
        <v>639.79999999999995</v>
      </c>
      <c r="L52" s="1">
        <v>43526</v>
      </c>
      <c r="M52" s="2">
        <v>0.42986111111111108</v>
      </c>
      <c r="N52" t="s">
        <v>27</v>
      </c>
      <c r="O52">
        <v>9.5</v>
      </c>
    </row>
    <row r="53" spans="1:15" x14ac:dyDescent="0.25">
      <c r="A53" t="s">
        <v>85</v>
      </c>
      <c r="B53" t="s">
        <v>16</v>
      </c>
      <c r="C53" t="s">
        <v>17</v>
      </c>
      <c r="D53" t="s">
        <v>18</v>
      </c>
      <c r="E53" t="s">
        <v>19</v>
      </c>
      <c r="F53" t="s">
        <v>42</v>
      </c>
      <c r="G53">
        <v>44.59</v>
      </c>
      <c r="H53">
        <v>5</v>
      </c>
      <c r="I53">
        <v>11.147500000000001</v>
      </c>
      <c r="J53">
        <v>234.0975</v>
      </c>
      <c r="K53">
        <v>222.95</v>
      </c>
      <c r="L53" s="1">
        <v>43740</v>
      </c>
      <c r="M53" s="2">
        <v>0.63194444444444442</v>
      </c>
      <c r="N53" t="s">
        <v>27</v>
      </c>
      <c r="O53">
        <v>8.5</v>
      </c>
    </row>
    <row r="54" spans="1:15" x14ac:dyDescent="0.25">
      <c r="A54" t="s">
        <v>86</v>
      </c>
      <c r="B54" t="s">
        <v>40</v>
      </c>
      <c r="C54" t="s">
        <v>41</v>
      </c>
      <c r="D54" t="s">
        <v>18</v>
      </c>
      <c r="E54" t="s">
        <v>19</v>
      </c>
      <c r="F54" t="s">
        <v>44</v>
      </c>
      <c r="G54">
        <v>17.87</v>
      </c>
      <c r="H54">
        <v>4</v>
      </c>
      <c r="I54">
        <v>3.5739999999999998</v>
      </c>
      <c r="J54">
        <v>75.054000000000002</v>
      </c>
      <c r="K54">
        <v>71.48</v>
      </c>
      <c r="L54" s="1">
        <v>43546</v>
      </c>
      <c r="M54" s="2">
        <v>0.61249999999999993</v>
      </c>
      <c r="N54" t="s">
        <v>21</v>
      </c>
      <c r="O54">
        <v>6.5</v>
      </c>
    </row>
    <row r="55" spans="1:15" x14ac:dyDescent="0.25">
      <c r="A55" t="s">
        <v>87</v>
      </c>
      <c r="B55" t="s">
        <v>23</v>
      </c>
      <c r="C55" t="s">
        <v>24</v>
      </c>
      <c r="D55" t="s">
        <v>18</v>
      </c>
      <c r="E55" t="s">
        <v>29</v>
      </c>
      <c r="F55" t="s">
        <v>44</v>
      </c>
      <c r="G55">
        <v>15.43</v>
      </c>
      <c r="H55">
        <v>1</v>
      </c>
      <c r="I55">
        <v>0.77149999999999996</v>
      </c>
      <c r="J55">
        <v>16.201499999999999</v>
      </c>
      <c r="K55">
        <v>15.43</v>
      </c>
      <c r="L55" s="1">
        <v>43490</v>
      </c>
      <c r="M55" s="2">
        <v>0.65694444444444444</v>
      </c>
      <c r="N55" t="s">
        <v>31</v>
      </c>
      <c r="O55">
        <v>6.1</v>
      </c>
    </row>
    <row r="56" spans="1:15" x14ac:dyDescent="0.25">
      <c r="A56" t="s">
        <v>88</v>
      </c>
      <c r="B56" t="s">
        <v>40</v>
      </c>
      <c r="C56" t="s">
        <v>41</v>
      </c>
      <c r="D56" t="s">
        <v>25</v>
      </c>
      <c r="E56" t="s">
        <v>29</v>
      </c>
      <c r="F56" t="s">
        <v>30</v>
      </c>
      <c r="G56">
        <v>16.16</v>
      </c>
      <c r="H56">
        <v>2</v>
      </c>
      <c r="I56">
        <v>1.6160000000000001</v>
      </c>
      <c r="J56">
        <v>33.936</v>
      </c>
      <c r="K56">
        <v>32.32</v>
      </c>
      <c r="L56" s="1">
        <v>43649</v>
      </c>
      <c r="M56" s="2">
        <v>0.49236111111111108</v>
      </c>
      <c r="N56" t="s">
        <v>21</v>
      </c>
      <c r="O56">
        <v>6.5</v>
      </c>
    </row>
    <row r="57" spans="1:15" x14ac:dyDescent="0.25">
      <c r="A57" t="s">
        <v>89</v>
      </c>
      <c r="B57" t="s">
        <v>23</v>
      </c>
      <c r="C57" t="s">
        <v>24</v>
      </c>
      <c r="D57" t="s">
        <v>25</v>
      </c>
      <c r="E57" t="s">
        <v>19</v>
      </c>
      <c r="F57" t="s">
        <v>26</v>
      </c>
      <c r="G57">
        <v>85.98</v>
      </c>
      <c r="H57">
        <v>8</v>
      </c>
      <c r="I57">
        <v>34.392000000000003</v>
      </c>
      <c r="J57">
        <v>722.23199999999997</v>
      </c>
      <c r="K57">
        <v>687.84</v>
      </c>
      <c r="L57" s="1">
        <v>43524</v>
      </c>
      <c r="M57" s="2">
        <v>0.79236111111111107</v>
      </c>
      <c r="N57" t="s">
        <v>27</v>
      </c>
      <c r="O57">
        <v>8.1999999999999993</v>
      </c>
    </row>
    <row r="58" spans="1:15" x14ac:dyDescent="0.25">
      <c r="A58" t="s">
        <v>90</v>
      </c>
      <c r="B58" t="s">
        <v>16</v>
      </c>
      <c r="C58" t="s">
        <v>17</v>
      </c>
      <c r="D58" t="s">
        <v>18</v>
      </c>
      <c r="E58" t="s">
        <v>29</v>
      </c>
      <c r="F58" t="s">
        <v>30</v>
      </c>
      <c r="G58">
        <v>44.34</v>
      </c>
      <c r="H58">
        <v>2</v>
      </c>
      <c r="I58">
        <v>4.4340000000000002</v>
      </c>
      <c r="J58">
        <v>93.114000000000004</v>
      </c>
      <c r="K58">
        <v>88.68</v>
      </c>
      <c r="L58" s="1">
        <v>43551</v>
      </c>
      <c r="M58" s="2">
        <v>0.47638888888888892</v>
      </c>
      <c r="N58" t="s">
        <v>27</v>
      </c>
      <c r="O58">
        <v>5.8</v>
      </c>
    </row>
    <row r="59" spans="1:15" x14ac:dyDescent="0.25">
      <c r="A59" t="s">
        <v>91</v>
      </c>
      <c r="B59" t="s">
        <v>16</v>
      </c>
      <c r="C59" t="s">
        <v>17</v>
      </c>
      <c r="D59" t="s">
        <v>25</v>
      </c>
      <c r="E59" t="s">
        <v>29</v>
      </c>
      <c r="F59" t="s">
        <v>20</v>
      </c>
      <c r="G59">
        <v>89.6</v>
      </c>
      <c r="H59">
        <v>8</v>
      </c>
      <c r="I59">
        <v>35.840000000000003</v>
      </c>
      <c r="J59">
        <v>752.64</v>
      </c>
      <c r="K59">
        <v>716.8</v>
      </c>
      <c r="L59" s="1">
        <v>43648</v>
      </c>
      <c r="M59" s="2">
        <v>0.4777777777777778</v>
      </c>
      <c r="N59" t="s">
        <v>21</v>
      </c>
      <c r="O59">
        <v>6.6</v>
      </c>
    </row>
    <row r="60" spans="1:15" x14ac:dyDescent="0.25">
      <c r="A60" t="s">
        <v>92</v>
      </c>
      <c r="B60" t="s">
        <v>16</v>
      </c>
      <c r="C60" t="s">
        <v>17</v>
      </c>
      <c r="D60" t="s">
        <v>18</v>
      </c>
      <c r="E60" t="s">
        <v>19</v>
      </c>
      <c r="F60" t="s">
        <v>30</v>
      </c>
      <c r="G60">
        <v>72.349999999999994</v>
      </c>
      <c r="H60">
        <v>10</v>
      </c>
      <c r="I60">
        <v>36.174999999999997</v>
      </c>
      <c r="J60">
        <v>759.67499999999995</v>
      </c>
      <c r="K60">
        <v>723.5</v>
      </c>
      <c r="L60" s="1">
        <v>43485</v>
      </c>
      <c r="M60" s="2">
        <v>0.66319444444444442</v>
      </c>
      <c r="N60" t="s">
        <v>27</v>
      </c>
      <c r="O60">
        <v>5.4</v>
      </c>
    </row>
    <row r="61" spans="1:15" x14ac:dyDescent="0.25">
      <c r="A61" t="s">
        <v>93</v>
      </c>
      <c r="B61" t="s">
        <v>23</v>
      </c>
      <c r="C61" t="s">
        <v>24</v>
      </c>
      <c r="D61" t="s">
        <v>25</v>
      </c>
      <c r="E61" t="s">
        <v>29</v>
      </c>
      <c r="F61" t="s">
        <v>26</v>
      </c>
      <c r="G61">
        <v>30.61</v>
      </c>
      <c r="H61">
        <v>6</v>
      </c>
      <c r="I61">
        <v>9.1829999999999998</v>
      </c>
      <c r="J61">
        <v>192.84299999999999</v>
      </c>
      <c r="K61">
        <v>183.66</v>
      </c>
      <c r="L61" s="1">
        <v>43802</v>
      </c>
      <c r="M61" s="2">
        <v>0.85833333333333339</v>
      </c>
      <c r="N61" t="s">
        <v>27</v>
      </c>
      <c r="O61">
        <v>9.3000000000000007</v>
      </c>
    </row>
    <row r="62" spans="1:15" x14ac:dyDescent="0.25">
      <c r="A62" t="s">
        <v>94</v>
      </c>
      <c r="B62" t="s">
        <v>23</v>
      </c>
      <c r="C62" t="s">
        <v>24</v>
      </c>
      <c r="D62" t="s">
        <v>18</v>
      </c>
      <c r="E62" t="s">
        <v>19</v>
      </c>
      <c r="F62" t="s">
        <v>34</v>
      </c>
      <c r="G62">
        <v>24.74</v>
      </c>
      <c r="H62">
        <v>3</v>
      </c>
      <c r="I62">
        <v>3.7109999999999999</v>
      </c>
      <c r="J62">
        <v>77.930999999999997</v>
      </c>
      <c r="K62">
        <v>74.22</v>
      </c>
      <c r="L62" s="1">
        <v>43511</v>
      </c>
      <c r="M62" s="2">
        <v>0.74097222222222225</v>
      </c>
      <c r="N62" t="s">
        <v>31</v>
      </c>
      <c r="O62">
        <v>10</v>
      </c>
    </row>
    <row r="63" spans="1:15" x14ac:dyDescent="0.25">
      <c r="A63" t="s">
        <v>95</v>
      </c>
      <c r="B63" t="s">
        <v>23</v>
      </c>
      <c r="C63" t="s">
        <v>24</v>
      </c>
      <c r="D63" t="s">
        <v>25</v>
      </c>
      <c r="E63" t="s">
        <v>29</v>
      </c>
      <c r="F63" t="s">
        <v>30</v>
      </c>
      <c r="G63">
        <v>55.73</v>
      </c>
      <c r="H63">
        <v>6</v>
      </c>
      <c r="I63">
        <v>16.719000000000001</v>
      </c>
      <c r="J63">
        <v>351.09899999999999</v>
      </c>
      <c r="K63">
        <v>334.38</v>
      </c>
      <c r="L63" s="1">
        <v>43520</v>
      </c>
      <c r="M63" s="2">
        <v>0.4548611111111111</v>
      </c>
      <c r="N63" t="s">
        <v>21</v>
      </c>
      <c r="O63">
        <v>7</v>
      </c>
    </row>
    <row r="64" spans="1:15" x14ac:dyDescent="0.25">
      <c r="A64" t="s">
        <v>96</v>
      </c>
      <c r="B64" t="s">
        <v>40</v>
      </c>
      <c r="C64" t="s">
        <v>41</v>
      </c>
      <c r="D64" t="s">
        <v>18</v>
      </c>
      <c r="E64" t="s">
        <v>19</v>
      </c>
      <c r="F64" t="s">
        <v>34</v>
      </c>
      <c r="G64">
        <v>55.07</v>
      </c>
      <c r="H64">
        <v>9</v>
      </c>
      <c r="I64">
        <v>24.781500000000001</v>
      </c>
      <c r="J64">
        <v>520.41150000000005</v>
      </c>
      <c r="K64">
        <v>495.63</v>
      </c>
      <c r="L64" s="1">
        <v>43526</v>
      </c>
      <c r="M64" s="2">
        <v>0.56944444444444442</v>
      </c>
      <c r="N64" t="s">
        <v>21</v>
      </c>
      <c r="O64">
        <v>10</v>
      </c>
    </row>
    <row r="65" spans="1:15" x14ac:dyDescent="0.25">
      <c r="A65" t="s">
        <v>97</v>
      </c>
      <c r="B65" t="s">
        <v>16</v>
      </c>
      <c r="C65" t="s">
        <v>17</v>
      </c>
      <c r="D65" t="s">
        <v>18</v>
      </c>
      <c r="E65" t="s">
        <v>29</v>
      </c>
      <c r="F65" t="s">
        <v>34</v>
      </c>
      <c r="G65">
        <v>15.81</v>
      </c>
      <c r="H65">
        <v>10</v>
      </c>
      <c r="I65">
        <v>7.9050000000000002</v>
      </c>
      <c r="J65">
        <v>166.005</v>
      </c>
      <c r="K65">
        <v>158.1</v>
      </c>
      <c r="L65" s="1">
        <v>43619</v>
      </c>
      <c r="M65" s="2">
        <v>0.51874999999999993</v>
      </c>
      <c r="N65" t="s">
        <v>31</v>
      </c>
      <c r="O65">
        <v>8.6</v>
      </c>
    </row>
    <row r="66" spans="1:15" x14ac:dyDescent="0.25">
      <c r="A66" t="s">
        <v>98</v>
      </c>
      <c r="B66" t="s">
        <v>40</v>
      </c>
      <c r="C66" t="s">
        <v>41</v>
      </c>
      <c r="D66" t="s">
        <v>18</v>
      </c>
      <c r="E66" t="s">
        <v>29</v>
      </c>
      <c r="F66" t="s">
        <v>20</v>
      </c>
      <c r="G66">
        <v>75.739999999999995</v>
      </c>
      <c r="H66">
        <v>4</v>
      </c>
      <c r="I66">
        <v>15.148</v>
      </c>
      <c r="J66">
        <v>318.108</v>
      </c>
      <c r="K66">
        <v>302.95999999999998</v>
      </c>
      <c r="L66" s="1">
        <v>43510</v>
      </c>
      <c r="M66" s="2">
        <v>0.60763888888888895</v>
      </c>
      <c r="N66" t="s">
        <v>27</v>
      </c>
      <c r="O66">
        <v>7.6</v>
      </c>
    </row>
    <row r="67" spans="1:15" x14ac:dyDescent="0.25">
      <c r="A67" t="s">
        <v>99</v>
      </c>
      <c r="B67" t="s">
        <v>16</v>
      </c>
      <c r="C67" t="s">
        <v>17</v>
      </c>
      <c r="D67" t="s">
        <v>18</v>
      </c>
      <c r="E67" t="s">
        <v>29</v>
      </c>
      <c r="F67" t="s">
        <v>20</v>
      </c>
      <c r="G67">
        <v>15.87</v>
      </c>
      <c r="H67">
        <v>10</v>
      </c>
      <c r="I67">
        <v>7.9349999999999996</v>
      </c>
      <c r="J67">
        <v>166.63499999999999</v>
      </c>
      <c r="K67">
        <v>158.69999999999999</v>
      </c>
      <c r="L67" s="1">
        <v>43537</v>
      </c>
      <c r="M67" s="2">
        <v>0.69444444444444453</v>
      </c>
      <c r="N67" t="s">
        <v>27</v>
      </c>
      <c r="O67">
        <v>5.8</v>
      </c>
    </row>
    <row r="68" spans="1:15" x14ac:dyDescent="0.25">
      <c r="A68" t="s">
        <v>100</v>
      </c>
      <c r="B68" t="s">
        <v>23</v>
      </c>
      <c r="C68" t="s">
        <v>24</v>
      </c>
      <c r="D68" t="s">
        <v>25</v>
      </c>
      <c r="E68" t="s">
        <v>19</v>
      </c>
      <c r="F68" t="s">
        <v>20</v>
      </c>
      <c r="G68">
        <v>33.47</v>
      </c>
      <c r="H68">
        <v>2</v>
      </c>
      <c r="I68">
        <v>3.347</v>
      </c>
      <c r="J68">
        <v>70.287000000000006</v>
      </c>
      <c r="K68">
        <v>66.94</v>
      </c>
      <c r="L68" s="1">
        <v>43740</v>
      </c>
      <c r="M68" s="2">
        <v>0.65486111111111112</v>
      </c>
      <c r="N68" t="s">
        <v>21</v>
      </c>
      <c r="O68">
        <v>6.7</v>
      </c>
    </row>
    <row r="69" spans="1:15" x14ac:dyDescent="0.25">
      <c r="A69" t="s">
        <v>101</v>
      </c>
      <c r="B69" t="s">
        <v>40</v>
      </c>
      <c r="C69" t="s">
        <v>41</v>
      </c>
      <c r="D69" t="s">
        <v>18</v>
      </c>
      <c r="E69" t="s">
        <v>19</v>
      </c>
      <c r="F69" t="s">
        <v>44</v>
      </c>
      <c r="G69">
        <v>97.61</v>
      </c>
      <c r="H69">
        <v>6</v>
      </c>
      <c r="I69">
        <v>29.283000000000001</v>
      </c>
      <c r="J69">
        <v>614.94299999999998</v>
      </c>
      <c r="K69">
        <v>585.66</v>
      </c>
      <c r="L69" s="1">
        <v>43647</v>
      </c>
      <c r="M69" s="2">
        <v>0.62569444444444444</v>
      </c>
      <c r="N69" t="s">
        <v>21</v>
      </c>
      <c r="O69">
        <v>9.9</v>
      </c>
    </row>
    <row r="70" spans="1:15" x14ac:dyDescent="0.25">
      <c r="A70" t="s">
        <v>102</v>
      </c>
      <c r="B70" t="s">
        <v>16</v>
      </c>
      <c r="C70" t="s">
        <v>17</v>
      </c>
      <c r="D70" t="s">
        <v>25</v>
      </c>
      <c r="E70" t="s">
        <v>29</v>
      </c>
      <c r="F70" t="s">
        <v>34</v>
      </c>
      <c r="G70">
        <v>78.77</v>
      </c>
      <c r="H70">
        <v>10</v>
      </c>
      <c r="I70">
        <v>39.384999999999998</v>
      </c>
      <c r="J70">
        <v>827.08500000000004</v>
      </c>
      <c r="K70">
        <v>787.7</v>
      </c>
      <c r="L70" s="1">
        <v>43489</v>
      </c>
      <c r="M70" s="2">
        <v>0.41944444444444445</v>
      </c>
      <c r="N70" t="s">
        <v>27</v>
      </c>
      <c r="O70">
        <v>6.4</v>
      </c>
    </row>
    <row r="71" spans="1:15" x14ac:dyDescent="0.25">
      <c r="A71" t="s">
        <v>103</v>
      </c>
      <c r="B71" t="s">
        <v>16</v>
      </c>
      <c r="C71" t="s">
        <v>17</v>
      </c>
      <c r="D71" t="s">
        <v>18</v>
      </c>
      <c r="E71" t="s">
        <v>19</v>
      </c>
      <c r="F71" t="s">
        <v>20</v>
      </c>
      <c r="G71">
        <v>18.329999999999998</v>
      </c>
      <c r="H71">
        <v>1</v>
      </c>
      <c r="I71">
        <v>0.91649999999999998</v>
      </c>
      <c r="J71">
        <v>19.246500000000001</v>
      </c>
      <c r="K71">
        <v>18.329999999999998</v>
      </c>
      <c r="L71" s="1">
        <v>43498</v>
      </c>
      <c r="M71" s="2">
        <v>0.78472222222222221</v>
      </c>
      <c r="N71" t="s">
        <v>27</v>
      </c>
      <c r="O71">
        <v>4.3</v>
      </c>
    </row>
    <row r="72" spans="1:15" x14ac:dyDescent="0.25">
      <c r="A72" t="s">
        <v>104</v>
      </c>
      <c r="B72" t="s">
        <v>23</v>
      </c>
      <c r="C72" t="s">
        <v>24</v>
      </c>
      <c r="D72" t="s">
        <v>25</v>
      </c>
      <c r="E72" t="s">
        <v>29</v>
      </c>
      <c r="F72" t="s">
        <v>42</v>
      </c>
      <c r="G72">
        <v>89.48</v>
      </c>
      <c r="H72">
        <v>10</v>
      </c>
      <c r="I72">
        <v>44.74</v>
      </c>
      <c r="J72">
        <v>939.54</v>
      </c>
      <c r="K72">
        <v>894.8</v>
      </c>
      <c r="L72" s="1">
        <v>43617</v>
      </c>
      <c r="M72" s="2">
        <v>0.53194444444444444</v>
      </c>
      <c r="N72" t="s">
        <v>31</v>
      </c>
      <c r="O72">
        <v>9.6</v>
      </c>
    </row>
    <row r="73" spans="1:15" x14ac:dyDescent="0.25">
      <c r="A73" t="s">
        <v>105</v>
      </c>
      <c r="B73" t="s">
        <v>23</v>
      </c>
      <c r="C73" t="s">
        <v>24</v>
      </c>
      <c r="D73" t="s">
        <v>25</v>
      </c>
      <c r="E73" t="s">
        <v>29</v>
      </c>
      <c r="F73" t="s">
        <v>44</v>
      </c>
      <c r="G73">
        <v>62.12</v>
      </c>
      <c r="H73">
        <v>10</v>
      </c>
      <c r="I73">
        <v>31.06</v>
      </c>
      <c r="J73">
        <v>652.26</v>
      </c>
      <c r="K73">
        <v>621.20000000000005</v>
      </c>
      <c r="L73" s="1">
        <v>43771</v>
      </c>
      <c r="M73" s="2">
        <v>0.67986111111111114</v>
      </c>
      <c r="N73" t="s">
        <v>27</v>
      </c>
      <c r="O73">
        <v>5.9</v>
      </c>
    </row>
    <row r="74" spans="1:15" x14ac:dyDescent="0.25">
      <c r="A74" t="s">
        <v>106</v>
      </c>
      <c r="B74" t="s">
        <v>40</v>
      </c>
      <c r="C74" t="s">
        <v>41</v>
      </c>
      <c r="D74" t="s">
        <v>18</v>
      </c>
      <c r="E74" t="s">
        <v>19</v>
      </c>
      <c r="F74" t="s">
        <v>42</v>
      </c>
      <c r="G74">
        <v>48.52</v>
      </c>
      <c r="H74">
        <v>3</v>
      </c>
      <c r="I74">
        <v>7.2779999999999996</v>
      </c>
      <c r="J74">
        <v>152.83799999999999</v>
      </c>
      <c r="K74">
        <v>145.56</v>
      </c>
      <c r="L74" s="1">
        <v>43588</v>
      </c>
      <c r="M74" s="2">
        <v>0.76180555555555562</v>
      </c>
      <c r="N74" t="s">
        <v>21</v>
      </c>
      <c r="O74">
        <v>4</v>
      </c>
    </row>
    <row r="75" spans="1:15" x14ac:dyDescent="0.25">
      <c r="A75" t="s">
        <v>107</v>
      </c>
      <c r="B75" t="s">
        <v>23</v>
      </c>
      <c r="C75" t="s">
        <v>24</v>
      </c>
      <c r="D75" t="s">
        <v>25</v>
      </c>
      <c r="E75" t="s">
        <v>19</v>
      </c>
      <c r="F75" t="s">
        <v>26</v>
      </c>
      <c r="G75">
        <v>75.91</v>
      </c>
      <c r="H75">
        <v>6</v>
      </c>
      <c r="I75">
        <v>22.773</v>
      </c>
      <c r="J75">
        <v>478.233</v>
      </c>
      <c r="K75">
        <v>455.46</v>
      </c>
      <c r="L75" s="1">
        <v>43711</v>
      </c>
      <c r="M75" s="2">
        <v>0.76458333333333339</v>
      </c>
      <c r="N75" t="s">
        <v>27</v>
      </c>
      <c r="O75">
        <v>8.6999999999999993</v>
      </c>
    </row>
    <row r="76" spans="1:15" x14ac:dyDescent="0.25">
      <c r="A76" t="s">
        <v>108</v>
      </c>
      <c r="B76" t="s">
        <v>16</v>
      </c>
      <c r="C76" t="s">
        <v>17</v>
      </c>
      <c r="D76" t="s">
        <v>25</v>
      </c>
      <c r="E76" t="s">
        <v>29</v>
      </c>
      <c r="F76" t="s">
        <v>30</v>
      </c>
      <c r="G76">
        <v>74.67</v>
      </c>
      <c r="H76">
        <v>9</v>
      </c>
      <c r="I76">
        <v>33.601500000000001</v>
      </c>
      <c r="J76">
        <v>705.63149999999996</v>
      </c>
      <c r="K76">
        <v>672.03</v>
      </c>
      <c r="L76" s="1">
        <v>43487</v>
      </c>
      <c r="M76" s="2">
        <v>0.4548611111111111</v>
      </c>
      <c r="N76" t="s">
        <v>21</v>
      </c>
      <c r="O76">
        <v>9.4</v>
      </c>
    </row>
    <row r="77" spans="1:15" x14ac:dyDescent="0.25">
      <c r="A77" t="s">
        <v>109</v>
      </c>
      <c r="B77" t="s">
        <v>23</v>
      </c>
      <c r="C77" t="s">
        <v>24</v>
      </c>
      <c r="D77" t="s">
        <v>25</v>
      </c>
      <c r="E77" t="s">
        <v>19</v>
      </c>
      <c r="F77" t="s">
        <v>26</v>
      </c>
      <c r="G77">
        <v>41.65</v>
      </c>
      <c r="H77">
        <v>10</v>
      </c>
      <c r="I77">
        <v>20.824999999999999</v>
      </c>
      <c r="J77">
        <v>437.32499999999999</v>
      </c>
      <c r="K77">
        <v>416.5</v>
      </c>
      <c r="L77" s="1">
        <v>43478</v>
      </c>
      <c r="M77" s="2">
        <v>0.71111111111111114</v>
      </c>
      <c r="N77" t="s">
        <v>31</v>
      </c>
      <c r="O77">
        <v>5.4</v>
      </c>
    </row>
    <row r="78" spans="1:15" x14ac:dyDescent="0.25">
      <c r="A78" t="s">
        <v>110</v>
      </c>
      <c r="B78" t="s">
        <v>23</v>
      </c>
      <c r="C78" t="s">
        <v>24</v>
      </c>
      <c r="D78" t="s">
        <v>18</v>
      </c>
      <c r="E78" t="s">
        <v>29</v>
      </c>
      <c r="F78" t="s">
        <v>44</v>
      </c>
      <c r="G78">
        <v>49.04</v>
      </c>
      <c r="H78">
        <v>9</v>
      </c>
      <c r="I78">
        <v>22.068000000000001</v>
      </c>
      <c r="J78">
        <v>463.428</v>
      </c>
      <c r="K78">
        <v>441.36</v>
      </c>
      <c r="L78" s="1">
        <v>43709</v>
      </c>
      <c r="M78" s="2">
        <v>0.59722222222222221</v>
      </c>
      <c r="N78" t="s">
        <v>31</v>
      </c>
      <c r="O78">
        <v>8.6</v>
      </c>
    </row>
    <row r="79" spans="1:15" x14ac:dyDescent="0.25">
      <c r="A79" t="s">
        <v>111</v>
      </c>
      <c r="B79" t="s">
        <v>16</v>
      </c>
      <c r="C79" t="s">
        <v>17</v>
      </c>
      <c r="D79" t="s">
        <v>18</v>
      </c>
      <c r="E79" t="s">
        <v>19</v>
      </c>
      <c r="F79" t="s">
        <v>44</v>
      </c>
      <c r="G79">
        <v>20.010000000000002</v>
      </c>
      <c r="H79">
        <v>9</v>
      </c>
      <c r="I79">
        <v>9.0045000000000002</v>
      </c>
      <c r="J79">
        <v>189.09450000000001</v>
      </c>
      <c r="K79">
        <v>180.09</v>
      </c>
      <c r="L79" s="1">
        <v>43800</v>
      </c>
      <c r="M79" s="2">
        <v>0.65833333333333333</v>
      </c>
      <c r="N79" t="s">
        <v>31</v>
      </c>
      <c r="O79">
        <v>5.7</v>
      </c>
    </row>
    <row r="80" spans="1:15" x14ac:dyDescent="0.25">
      <c r="A80" t="s">
        <v>112</v>
      </c>
      <c r="B80" t="s">
        <v>23</v>
      </c>
      <c r="C80" t="s">
        <v>24</v>
      </c>
      <c r="D80" t="s">
        <v>18</v>
      </c>
      <c r="E80" t="s">
        <v>19</v>
      </c>
      <c r="F80" t="s">
        <v>42</v>
      </c>
      <c r="G80">
        <v>78.31</v>
      </c>
      <c r="H80">
        <v>10</v>
      </c>
      <c r="I80">
        <v>39.155000000000001</v>
      </c>
      <c r="J80">
        <v>822.255</v>
      </c>
      <c r="K80">
        <v>783.1</v>
      </c>
      <c r="L80" s="1">
        <v>43588</v>
      </c>
      <c r="M80" s="2">
        <v>0.68333333333333324</v>
      </c>
      <c r="N80" t="s">
        <v>21</v>
      </c>
      <c r="O80">
        <v>6.6</v>
      </c>
    </row>
    <row r="81" spans="1:15" x14ac:dyDescent="0.25">
      <c r="A81" t="s">
        <v>113</v>
      </c>
      <c r="B81" t="s">
        <v>23</v>
      </c>
      <c r="C81" t="s">
        <v>24</v>
      </c>
      <c r="D81" t="s">
        <v>25</v>
      </c>
      <c r="E81" t="s">
        <v>19</v>
      </c>
      <c r="F81" t="s">
        <v>20</v>
      </c>
      <c r="G81">
        <v>20.38</v>
      </c>
      <c r="H81">
        <v>5</v>
      </c>
      <c r="I81">
        <v>5.0949999999999998</v>
      </c>
      <c r="J81">
        <v>106.995</v>
      </c>
      <c r="K81">
        <v>101.9</v>
      </c>
      <c r="L81" s="1">
        <v>43487</v>
      </c>
      <c r="M81" s="2">
        <v>0.78888888888888886</v>
      </c>
      <c r="N81" t="s">
        <v>27</v>
      </c>
      <c r="O81">
        <v>6</v>
      </c>
    </row>
    <row r="82" spans="1:15" x14ac:dyDescent="0.25">
      <c r="A82" t="s">
        <v>114</v>
      </c>
      <c r="B82" t="s">
        <v>23</v>
      </c>
      <c r="C82" t="s">
        <v>24</v>
      </c>
      <c r="D82" t="s">
        <v>25</v>
      </c>
      <c r="E82" t="s">
        <v>19</v>
      </c>
      <c r="F82" t="s">
        <v>20</v>
      </c>
      <c r="G82">
        <v>99.19</v>
      </c>
      <c r="H82">
        <v>6</v>
      </c>
      <c r="I82">
        <v>29.757000000000001</v>
      </c>
      <c r="J82">
        <v>624.89700000000005</v>
      </c>
      <c r="K82">
        <v>595.14</v>
      </c>
      <c r="L82" s="1">
        <v>43486</v>
      </c>
      <c r="M82" s="2">
        <v>0.61249999999999993</v>
      </c>
      <c r="N82" t="s">
        <v>31</v>
      </c>
      <c r="O82">
        <v>5.5</v>
      </c>
    </row>
    <row r="83" spans="1:15" x14ac:dyDescent="0.25">
      <c r="A83" t="s">
        <v>115</v>
      </c>
      <c r="B83" t="s">
        <v>40</v>
      </c>
      <c r="C83" t="s">
        <v>41</v>
      </c>
      <c r="D83" t="s">
        <v>25</v>
      </c>
      <c r="E83" t="s">
        <v>19</v>
      </c>
      <c r="F83" t="s">
        <v>42</v>
      </c>
      <c r="G83">
        <v>96.68</v>
      </c>
      <c r="H83">
        <v>3</v>
      </c>
      <c r="I83">
        <v>14.502000000000001</v>
      </c>
      <c r="J83">
        <v>304.54199999999997</v>
      </c>
      <c r="K83">
        <v>290.04000000000002</v>
      </c>
      <c r="L83" s="1">
        <v>43491</v>
      </c>
      <c r="M83" s="2">
        <v>0.8305555555555556</v>
      </c>
      <c r="N83" t="s">
        <v>21</v>
      </c>
      <c r="O83">
        <v>6.4</v>
      </c>
    </row>
    <row r="84" spans="1:15" x14ac:dyDescent="0.25">
      <c r="A84" t="s">
        <v>116</v>
      </c>
      <c r="B84" t="s">
        <v>23</v>
      </c>
      <c r="C84" t="s">
        <v>24</v>
      </c>
      <c r="D84" t="s">
        <v>25</v>
      </c>
      <c r="E84" t="s">
        <v>29</v>
      </c>
      <c r="F84" t="s">
        <v>42</v>
      </c>
      <c r="G84">
        <v>19.25</v>
      </c>
      <c r="H84">
        <v>8</v>
      </c>
      <c r="I84">
        <v>7.7</v>
      </c>
      <c r="J84">
        <v>161.69999999999999</v>
      </c>
      <c r="K84">
        <v>154</v>
      </c>
      <c r="L84" s="1">
        <v>43488</v>
      </c>
      <c r="M84" s="2">
        <v>0.77569444444444446</v>
      </c>
      <c r="N84" t="s">
        <v>21</v>
      </c>
      <c r="O84">
        <v>6.6</v>
      </c>
    </row>
    <row r="85" spans="1:15" x14ac:dyDescent="0.25">
      <c r="A85" t="s">
        <v>117</v>
      </c>
      <c r="B85" t="s">
        <v>23</v>
      </c>
      <c r="C85" t="s">
        <v>24</v>
      </c>
      <c r="D85" t="s">
        <v>18</v>
      </c>
      <c r="E85" t="s">
        <v>19</v>
      </c>
      <c r="F85" t="s">
        <v>42</v>
      </c>
      <c r="G85">
        <v>80.36</v>
      </c>
      <c r="H85">
        <v>4</v>
      </c>
      <c r="I85">
        <v>16.071999999999999</v>
      </c>
      <c r="J85">
        <v>337.512</v>
      </c>
      <c r="K85">
        <v>321.44</v>
      </c>
      <c r="L85" s="1">
        <v>43519</v>
      </c>
      <c r="M85" s="2">
        <v>0.78125</v>
      </c>
      <c r="N85" t="s">
        <v>31</v>
      </c>
      <c r="O85">
        <v>8.3000000000000007</v>
      </c>
    </row>
    <row r="86" spans="1:15" x14ac:dyDescent="0.25">
      <c r="A86" t="s">
        <v>118</v>
      </c>
      <c r="B86" t="s">
        <v>23</v>
      </c>
      <c r="C86" t="s">
        <v>24</v>
      </c>
      <c r="D86" t="s">
        <v>18</v>
      </c>
      <c r="E86" t="s">
        <v>29</v>
      </c>
      <c r="F86" t="s">
        <v>34</v>
      </c>
      <c r="G86">
        <v>48.91</v>
      </c>
      <c r="H86">
        <v>5</v>
      </c>
      <c r="I86">
        <v>12.227499999999999</v>
      </c>
      <c r="J86">
        <v>256.77749999999997</v>
      </c>
      <c r="K86">
        <v>244.55</v>
      </c>
      <c r="L86" s="1">
        <v>43711</v>
      </c>
      <c r="M86" s="2">
        <v>0.4284722222222222</v>
      </c>
      <c r="N86" t="s">
        <v>27</v>
      </c>
      <c r="O86">
        <v>6.6</v>
      </c>
    </row>
    <row r="87" spans="1:15" x14ac:dyDescent="0.25">
      <c r="A87" t="s">
        <v>119</v>
      </c>
      <c r="B87" t="s">
        <v>23</v>
      </c>
      <c r="C87" t="s">
        <v>24</v>
      </c>
      <c r="D87" t="s">
        <v>25</v>
      </c>
      <c r="E87" t="s">
        <v>19</v>
      </c>
      <c r="F87" t="s">
        <v>34</v>
      </c>
      <c r="G87">
        <v>83.06</v>
      </c>
      <c r="H87">
        <v>7</v>
      </c>
      <c r="I87">
        <v>29.071000000000002</v>
      </c>
      <c r="J87">
        <v>610.49099999999999</v>
      </c>
      <c r="K87">
        <v>581.41999999999996</v>
      </c>
      <c r="L87" s="1">
        <v>43588</v>
      </c>
      <c r="M87" s="2">
        <v>0.60486111111111118</v>
      </c>
      <c r="N87" t="s">
        <v>21</v>
      </c>
      <c r="O87">
        <v>4</v>
      </c>
    </row>
    <row r="88" spans="1:15" x14ac:dyDescent="0.25">
      <c r="A88" t="s">
        <v>120</v>
      </c>
      <c r="B88" t="s">
        <v>23</v>
      </c>
      <c r="C88" t="s">
        <v>24</v>
      </c>
      <c r="D88" t="s">
        <v>25</v>
      </c>
      <c r="E88" t="s">
        <v>29</v>
      </c>
      <c r="F88" t="s">
        <v>44</v>
      </c>
      <c r="G88">
        <v>76.52</v>
      </c>
      <c r="H88">
        <v>5</v>
      </c>
      <c r="I88">
        <v>19.13</v>
      </c>
      <c r="J88">
        <v>401.73</v>
      </c>
      <c r="K88">
        <v>382.6</v>
      </c>
      <c r="L88" s="1">
        <v>43549</v>
      </c>
      <c r="M88" s="2">
        <v>0.43263888888888885</v>
      </c>
      <c r="N88" t="s">
        <v>27</v>
      </c>
      <c r="O88">
        <v>9.9</v>
      </c>
    </row>
    <row r="89" spans="1:15" x14ac:dyDescent="0.25">
      <c r="A89" t="s">
        <v>121</v>
      </c>
      <c r="B89" t="s">
        <v>16</v>
      </c>
      <c r="C89" t="s">
        <v>17</v>
      </c>
      <c r="D89" t="s">
        <v>18</v>
      </c>
      <c r="E89" t="s">
        <v>29</v>
      </c>
      <c r="F89" t="s">
        <v>42</v>
      </c>
      <c r="G89">
        <v>49.38</v>
      </c>
      <c r="H89">
        <v>7</v>
      </c>
      <c r="I89">
        <v>17.283000000000001</v>
      </c>
      <c r="J89">
        <v>362.94299999999998</v>
      </c>
      <c r="K89">
        <v>345.66</v>
      </c>
      <c r="L89" s="1">
        <v>43551</v>
      </c>
      <c r="M89" s="2">
        <v>0.85763888888888884</v>
      </c>
      <c r="N89" t="s">
        <v>31</v>
      </c>
      <c r="O89">
        <v>7.3</v>
      </c>
    </row>
    <row r="90" spans="1:15" x14ac:dyDescent="0.25">
      <c r="A90" t="s">
        <v>122</v>
      </c>
      <c r="B90" t="s">
        <v>16</v>
      </c>
      <c r="C90" t="s">
        <v>17</v>
      </c>
      <c r="D90" t="s">
        <v>25</v>
      </c>
      <c r="E90" t="s">
        <v>29</v>
      </c>
      <c r="F90" t="s">
        <v>34</v>
      </c>
      <c r="G90">
        <v>42.47</v>
      </c>
      <c r="H90">
        <v>1</v>
      </c>
      <c r="I90">
        <v>2.1234999999999999</v>
      </c>
      <c r="J90">
        <v>44.593499999999999</v>
      </c>
      <c r="K90">
        <v>42.47</v>
      </c>
      <c r="L90" s="1">
        <v>43497</v>
      </c>
      <c r="M90" s="2">
        <v>0.70624999999999993</v>
      </c>
      <c r="N90" t="s">
        <v>27</v>
      </c>
      <c r="O90">
        <v>5.7</v>
      </c>
    </row>
    <row r="91" spans="1:15" x14ac:dyDescent="0.25">
      <c r="A91" t="s">
        <v>123</v>
      </c>
      <c r="B91" t="s">
        <v>40</v>
      </c>
      <c r="C91" t="s">
        <v>41</v>
      </c>
      <c r="D91" t="s">
        <v>25</v>
      </c>
      <c r="E91" t="s">
        <v>19</v>
      </c>
      <c r="F91" t="s">
        <v>20</v>
      </c>
      <c r="G91">
        <v>76.989999999999995</v>
      </c>
      <c r="H91">
        <v>6</v>
      </c>
      <c r="I91">
        <v>23.097000000000001</v>
      </c>
      <c r="J91">
        <v>485.03699999999998</v>
      </c>
      <c r="K91">
        <v>461.94</v>
      </c>
      <c r="L91" s="1">
        <v>43523</v>
      </c>
      <c r="M91" s="2">
        <v>0.74652777777777779</v>
      </c>
      <c r="N91" t="s">
        <v>27</v>
      </c>
      <c r="O91">
        <v>6.1</v>
      </c>
    </row>
    <row r="92" spans="1:15" x14ac:dyDescent="0.25">
      <c r="A92" t="s">
        <v>124</v>
      </c>
      <c r="B92" t="s">
        <v>23</v>
      </c>
      <c r="C92" t="s">
        <v>24</v>
      </c>
      <c r="D92" t="s">
        <v>18</v>
      </c>
      <c r="E92" t="s">
        <v>19</v>
      </c>
      <c r="F92" t="s">
        <v>30</v>
      </c>
      <c r="G92">
        <v>47.38</v>
      </c>
      <c r="H92">
        <v>4</v>
      </c>
      <c r="I92">
        <v>9.4760000000000009</v>
      </c>
      <c r="J92">
        <v>198.99600000000001</v>
      </c>
      <c r="K92">
        <v>189.52</v>
      </c>
      <c r="L92" s="1">
        <v>43488</v>
      </c>
      <c r="M92" s="2">
        <v>0.43402777777777773</v>
      </c>
      <c r="N92" t="s">
        <v>27</v>
      </c>
      <c r="O92">
        <v>7.1</v>
      </c>
    </row>
    <row r="93" spans="1:15" x14ac:dyDescent="0.25">
      <c r="A93" t="s">
        <v>125</v>
      </c>
      <c r="B93" t="s">
        <v>23</v>
      </c>
      <c r="C93" t="s">
        <v>24</v>
      </c>
      <c r="D93" t="s">
        <v>25</v>
      </c>
      <c r="E93" t="s">
        <v>19</v>
      </c>
      <c r="F93" t="s">
        <v>34</v>
      </c>
      <c r="G93">
        <v>44.86</v>
      </c>
      <c r="H93">
        <v>10</v>
      </c>
      <c r="I93">
        <v>22.43</v>
      </c>
      <c r="J93">
        <v>471.03</v>
      </c>
      <c r="K93">
        <v>448.6</v>
      </c>
      <c r="L93" s="1">
        <v>43491</v>
      </c>
      <c r="M93" s="2">
        <v>0.82916666666666661</v>
      </c>
      <c r="N93" t="s">
        <v>21</v>
      </c>
      <c r="O93">
        <v>8.1999999999999993</v>
      </c>
    </row>
    <row r="94" spans="1:15" x14ac:dyDescent="0.25">
      <c r="A94" t="s">
        <v>126</v>
      </c>
      <c r="B94" t="s">
        <v>16</v>
      </c>
      <c r="C94" t="s">
        <v>17</v>
      </c>
      <c r="D94" t="s">
        <v>18</v>
      </c>
      <c r="E94" t="s">
        <v>19</v>
      </c>
      <c r="F94" t="s">
        <v>34</v>
      </c>
      <c r="G94">
        <v>21.98</v>
      </c>
      <c r="H94">
        <v>7</v>
      </c>
      <c r="I94">
        <v>7.6929999999999996</v>
      </c>
      <c r="J94">
        <v>161.553</v>
      </c>
      <c r="K94">
        <v>153.86000000000001</v>
      </c>
      <c r="L94" s="1">
        <v>43739</v>
      </c>
      <c r="M94" s="2">
        <v>0.6958333333333333</v>
      </c>
      <c r="N94" t="s">
        <v>21</v>
      </c>
      <c r="O94">
        <v>5.0999999999999996</v>
      </c>
    </row>
    <row r="95" spans="1:15" x14ac:dyDescent="0.25">
      <c r="A95" t="s">
        <v>127</v>
      </c>
      <c r="B95" t="s">
        <v>40</v>
      </c>
      <c r="C95" t="s">
        <v>41</v>
      </c>
      <c r="D95" t="s">
        <v>18</v>
      </c>
      <c r="E95" t="s">
        <v>29</v>
      </c>
      <c r="F95" t="s">
        <v>20</v>
      </c>
      <c r="G95">
        <v>64.36</v>
      </c>
      <c r="H95">
        <v>9</v>
      </c>
      <c r="I95">
        <v>28.962</v>
      </c>
      <c r="J95">
        <v>608.202</v>
      </c>
      <c r="K95">
        <v>579.24</v>
      </c>
      <c r="L95" s="1">
        <v>43802</v>
      </c>
      <c r="M95" s="2">
        <v>0.50624999999999998</v>
      </c>
      <c r="N95" t="s">
        <v>31</v>
      </c>
      <c r="O95">
        <v>8.6</v>
      </c>
    </row>
    <row r="96" spans="1:15" x14ac:dyDescent="0.25">
      <c r="A96" t="s">
        <v>128</v>
      </c>
      <c r="B96" t="s">
        <v>23</v>
      </c>
      <c r="C96" t="s">
        <v>24</v>
      </c>
      <c r="D96" t="s">
        <v>25</v>
      </c>
      <c r="E96" t="s">
        <v>29</v>
      </c>
      <c r="F96" t="s">
        <v>20</v>
      </c>
      <c r="G96">
        <v>89.75</v>
      </c>
      <c r="H96">
        <v>1</v>
      </c>
      <c r="I96">
        <v>4.4874999999999998</v>
      </c>
      <c r="J96">
        <v>94.237499999999997</v>
      </c>
      <c r="K96">
        <v>89.75</v>
      </c>
      <c r="L96" s="1">
        <v>43618</v>
      </c>
      <c r="M96" s="2">
        <v>0.83680555555555547</v>
      </c>
      <c r="N96" t="s">
        <v>31</v>
      </c>
      <c r="O96">
        <v>6.6</v>
      </c>
    </row>
    <row r="97" spans="1:15" x14ac:dyDescent="0.25">
      <c r="A97" t="s">
        <v>129</v>
      </c>
      <c r="B97" t="s">
        <v>16</v>
      </c>
      <c r="C97" t="s">
        <v>17</v>
      </c>
      <c r="D97" t="s">
        <v>25</v>
      </c>
      <c r="E97" t="s">
        <v>29</v>
      </c>
      <c r="F97" t="s">
        <v>26</v>
      </c>
      <c r="G97">
        <v>97.16</v>
      </c>
      <c r="H97">
        <v>1</v>
      </c>
      <c r="I97">
        <v>4.8579999999999997</v>
      </c>
      <c r="J97">
        <v>102.018</v>
      </c>
      <c r="K97">
        <v>97.16</v>
      </c>
      <c r="L97" s="1">
        <v>43680</v>
      </c>
      <c r="M97" s="2">
        <v>0.85972222222222217</v>
      </c>
      <c r="N97" t="s">
        <v>21</v>
      </c>
      <c r="O97">
        <v>7.2</v>
      </c>
    </row>
    <row r="98" spans="1:15" x14ac:dyDescent="0.25">
      <c r="A98" t="s">
        <v>130</v>
      </c>
      <c r="B98" t="s">
        <v>40</v>
      </c>
      <c r="C98" t="s">
        <v>41</v>
      </c>
      <c r="D98" t="s">
        <v>25</v>
      </c>
      <c r="E98" t="s">
        <v>29</v>
      </c>
      <c r="F98" t="s">
        <v>20</v>
      </c>
      <c r="G98">
        <v>87.87</v>
      </c>
      <c r="H98">
        <v>10</v>
      </c>
      <c r="I98">
        <v>43.935000000000002</v>
      </c>
      <c r="J98">
        <v>922.63499999999999</v>
      </c>
      <c r="K98">
        <v>878.7</v>
      </c>
      <c r="L98" s="1">
        <v>43553</v>
      </c>
      <c r="M98" s="2">
        <v>0.43402777777777773</v>
      </c>
      <c r="N98" t="s">
        <v>21</v>
      </c>
      <c r="O98">
        <v>5.0999999999999996</v>
      </c>
    </row>
    <row r="99" spans="1:15" x14ac:dyDescent="0.25">
      <c r="A99" t="s">
        <v>131</v>
      </c>
      <c r="B99" t="s">
        <v>23</v>
      </c>
      <c r="C99" t="s">
        <v>24</v>
      </c>
      <c r="D99" t="s">
        <v>25</v>
      </c>
      <c r="E99" t="s">
        <v>19</v>
      </c>
      <c r="F99" t="s">
        <v>26</v>
      </c>
      <c r="G99">
        <v>12.45</v>
      </c>
      <c r="H99">
        <v>6</v>
      </c>
      <c r="I99">
        <v>3.7349999999999999</v>
      </c>
      <c r="J99">
        <v>78.435000000000002</v>
      </c>
      <c r="K99">
        <v>74.7</v>
      </c>
      <c r="L99" s="1">
        <v>43710</v>
      </c>
      <c r="M99" s="2">
        <v>0.5493055555555556</v>
      </c>
      <c r="N99" t="s">
        <v>27</v>
      </c>
      <c r="O99">
        <v>4.0999999999999996</v>
      </c>
    </row>
    <row r="100" spans="1:15" x14ac:dyDescent="0.25">
      <c r="A100" t="s">
        <v>132</v>
      </c>
      <c r="B100" t="s">
        <v>16</v>
      </c>
      <c r="C100" t="s">
        <v>17</v>
      </c>
      <c r="D100" t="s">
        <v>25</v>
      </c>
      <c r="E100" t="s">
        <v>29</v>
      </c>
      <c r="F100" t="s">
        <v>42</v>
      </c>
      <c r="G100">
        <v>52.75</v>
      </c>
      <c r="H100">
        <v>3</v>
      </c>
      <c r="I100">
        <v>7.9124999999999996</v>
      </c>
      <c r="J100">
        <v>166.16249999999999</v>
      </c>
      <c r="K100">
        <v>158.25</v>
      </c>
      <c r="L100" s="1">
        <v>43547</v>
      </c>
      <c r="M100" s="2">
        <v>0.42777777777777781</v>
      </c>
      <c r="N100" t="s">
        <v>21</v>
      </c>
      <c r="O100">
        <v>9.3000000000000007</v>
      </c>
    </row>
    <row r="101" spans="1:15" x14ac:dyDescent="0.25">
      <c r="A101" t="s">
        <v>133</v>
      </c>
      <c r="B101" t="s">
        <v>40</v>
      </c>
      <c r="C101" t="s">
        <v>41</v>
      </c>
      <c r="D101" t="s">
        <v>25</v>
      </c>
      <c r="E101" t="s">
        <v>29</v>
      </c>
      <c r="F101" t="s">
        <v>30</v>
      </c>
      <c r="G101">
        <v>82.7</v>
      </c>
      <c r="H101">
        <v>6</v>
      </c>
      <c r="I101">
        <v>24.81</v>
      </c>
      <c r="J101">
        <v>521.01</v>
      </c>
      <c r="K101">
        <v>496.2</v>
      </c>
      <c r="L101" s="1">
        <v>43588</v>
      </c>
      <c r="M101" s="2">
        <v>0.7597222222222223</v>
      </c>
      <c r="N101" t="s">
        <v>27</v>
      </c>
      <c r="O101">
        <v>7.4</v>
      </c>
    </row>
    <row r="102" spans="1:15" x14ac:dyDescent="0.25">
      <c r="A102" t="s">
        <v>134</v>
      </c>
      <c r="B102" t="s">
        <v>23</v>
      </c>
      <c r="C102" t="s">
        <v>24</v>
      </c>
      <c r="D102" t="s">
        <v>18</v>
      </c>
      <c r="E102" t="s">
        <v>29</v>
      </c>
      <c r="F102" t="s">
        <v>44</v>
      </c>
      <c r="G102">
        <v>48.71</v>
      </c>
      <c r="H102">
        <v>1</v>
      </c>
      <c r="I102">
        <v>2.4355000000000002</v>
      </c>
      <c r="J102">
        <v>51.145499999999998</v>
      </c>
      <c r="K102">
        <v>48.71</v>
      </c>
      <c r="L102" s="1">
        <v>43550</v>
      </c>
      <c r="M102" s="2">
        <v>0.80555555555555547</v>
      </c>
      <c r="N102" t="s">
        <v>27</v>
      </c>
      <c r="O102">
        <v>4.0999999999999996</v>
      </c>
    </row>
    <row r="103" spans="1:15" x14ac:dyDescent="0.25">
      <c r="A103" t="s">
        <v>135</v>
      </c>
      <c r="B103" t="s">
        <v>23</v>
      </c>
      <c r="C103" t="s">
        <v>24</v>
      </c>
      <c r="D103" t="s">
        <v>25</v>
      </c>
      <c r="E103" t="s">
        <v>29</v>
      </c>
      <c r="F103" t="s">
        <v>44</v>
      </c>
      <c r="G103">
        <v>78.55</v>
      </c>
      <c r="H103">
        <v>9</v>
      </c>
      <c r="I103">
        <v>35.347499999999997</v>
      </c>
      <c r="J103">
        <v>742.29750000000001</v>
      </c>
      <c r="K103">
        <v>706.95</v>
      </c>
      <c r="L103" s="1">
        <v>43468</v>
      </c>
      <c r="M103" s="2">
        <v>0.55694444444444446</v>
      </c>
      <c r="N103" t="s">
        <v>27</v>
      </c>
      <c r="O103">
        <v>7.2</v>
      </c>
    </row>
    <row r="104" spans="1:15" x14ac:dyDescent="0.25">
      <c r="A104" t="s">
        <v>136</v>
      </c>
      <c r="B104" t="s">
        <v>23</v>
      </c>
      <c r="C104" t="s">
        <v>24</v>
      </c>
      <c r="D104" t="s">
        <v>25</v>
      </c>
      <c r="E104" t="s">
        <v>19</v>
      </c>
      <c r="F104" t="s">
        <v>26</v>
      </c>
      <c r="G104">
        <v>23.07</v>
      </c>
      <c r="H104">
        <v>9</v>
      </c>
      <c r="I104">
        <v>10.381500000000001</v>
      </c>
      <c r="J104">
        <v>218.01150000000001</v>
      </c>
      <c r="K104">
        <v>207.63</v>
      </c>
      <c r="L104" s="1">
        <v>43467</v>
      </c>
      <c r="M104" s="2">
        <v>0.4770833333333333</v>
      </c>
      <c r="N104" t="s">
        <v>27</v>
      </c>
      <c r="O104">
        <v>4.9000000000000004</v>
      </c>
    </row>
    <row r="105" spans="1:15" x14ac:dyDescent="0.25">
      <c r="A105" t="s">
        <v>137</v>
      </c>
      <c r="B105" t="s">
        <v>16</v>
      </c>
      <c r="C105" t="s">
        <v>17</v>
      </c>
      <c r="D105" t="s">
        <v>25</v>
      </c>
      <c r="E105" t="s">
        <v>29</v>
      </c>
      <c r="F105" t="s">
        <v>42</v>
      </c>
      <c r="G105">
        <v>58.26</v>
      </c>
      <c r="H105">
        <v>6</v>
      </c>
      <c r="I105">
        <v>17.478000000000002</v>
      </c>
      <c r="J105">
        <v>367.03800000000001</v>
      </c>
      <c r="K105">
        <v>349.56</v>
      </c>
      <c r="L105" s="1">
        <v>43552</v>
      </c>
      <c r="M105" s="2">
        <v>0.6972222222222223</v>
      </c>
      <c r="N105" t="s">
        <v>27</v>
      </c>
      <c r="O105">
        <v>9.9</v>
      </c>
    </row>
    <row r="106" spans="1:15" x14ac:dyDescent="0.25">
      <c r="A106" t="s">
        <v>138</v>
      </c>
      <c r="B106" t="s">
        <v>40</v>
      </c>
      <c r="C106" t="s">
        <v>41</v>
      </c>
      <c r="D106" t="s">
        <v>25</v>
      </c>
      <c r="E106" t="s">
        <v>29</v>
      </c>
      <c r="F106" t="s">
        <v>20</v>
      </c>
      <c r="G106">
        <v>30.35</v>
      </c>
      <c r="H106">
        <v>7</v>
      </c>
      <c r="I106">
        <v>10.6225</v>
      </c>
      <c r="J106">
        <v>223.07249999999999</v>
      </c>
      <c r="K106">
        <v>212.45</v>
      </c>
      <c r="L106" s="1">
        <v>43543</v>
      </c>
      <c r="M106" s="2">
        <v>0.7631944444444444</v>
      </c>
      <c r="N106" t="s">
        <v>27</v>
      </c>
      <c r="O106">
        <v>8</v>
      </c>
    </row>
    <row r="107" spans="1:15" x14ac:dyDescent="0.25">
      <c r="A107" t="s">
        <v>139</v>
      </c>
      <c r="B107" t="s">
        <v>16</v>
      </c>
      <c r="C107" t="s">
        <v>17</v>
      </c>
      <c r="D107" t="s">
        <v>18</v>
      </c>
      <c r="E107" t="s">
        <v>29</v>
      </c>
      <c r="F107" t="s">
        <v>26</v>
      </c>
      <c r="G107">
        <v>88.67</v>
      </c>
      <c r="H107">
        <v>10</v>
      </c>
      <c r="I107">
        <v>44.335000000000001</v>
      </c>
      <c r="J107">
        <v>931.03499999999997</v>
      </c>
      <c r="K107">
        <v>886.7</v>
      </c>
      <c r="L107" s="1">
        <v>43800</v>
      </c>
      <c r="M107" s="2">
        <v>0.61805555555555558</v>
      </c>
      <c r="N107" t="s">
        <v>21</v>
      </c>
      <c r="O107">
        <v>7.3</v>
      </c>
    </row>
    <row r="108" spans="1:15" x14ac:dyDescent="0.25">
      <c r="A108" t="s">
        <v>140</v>
      </c>
      <c r="B108" t="s">
        <v>23</v>
      </c>
      <c r="C108" t="s">
        <v>24</v>
      </c>
      <c r="D108" t="s">
        <v>25</v>
      </c>
      <c r="E108" t="s">
        <v>29</v>
      </c>
      <c r="F108" t="s">
        <v>44</v>
      </c>
      <c r="G108">
        <v>27.38</v>
      </c>
      <c r="H108">
        <v>6</v>
      </c>
      <c r="I108">
        <v>8.2140000000000004</v>
      </c>
      <c r="J108">
        <v>172.494</v>
      </c>
      <c r="K108">
        <v>164.28</v>
      </c>
      <c r="L108" s="1">
        <v>43586</v>
      </c>
      <c r="M108" s="2">
        <v>0.87083333333333324</v>
      </c>
      <c r="N108" t="s">
        <v>31</v>
      </c>
      <c r="O108">
        <v>7.9</v>
      </c>
    </row>
    <row r="109" spans="1:15" x14ac:dyDescent="0.25">
      <c r="A109" t="s">
        <v>141</v>
      </c>
      <c r="B109" t="s">
        <v>16</v>
      </c>
      <c r="C109" t="s">
        <v>17</v>
      </c>
      <c r="D109" t="s">
        <v>25</v>
      </c>
      <c r="E109" t="s">
        <v>29</v>
      </c>
      <c r="F109" t="s">
        <v>34</v>
      </c>
      <c r="G109">
        <v>62.13</v>
      </c>
      <c r="H109">
        <v>6</v>
      </c>
      <c r="I109">
        <v>18.638999999999999</v>
      </c>
      <c r="J109">
        <v>391.41899999999998</v>
      </c>
      <c r="K109">
        <v>372.78</v>
      </c>
      <c r="L109" s="1">
        <v>43546</v>
      </c>
      <c r="M109" s="2">
        <v>0.84652777777777777</v>
      </c>
      <c r="N109" t="s">
        <v>27</v>
      </c>
      <c r="O109">
        <v>7.4</v>
      </c>
    </row>
    <row r="110" spans="1:15" x14ac:dyDescent="0.25">
      <c r="A110" t="s">
        <v>142</v>
      </c>
      <c r="B110" t="s">
        <v>23</v>
      </c>
      <c r="C110" t="s">
        <v>24</v>
      </c>
      <c r="D110" t="s">
        <v>25</v>
      </c>
      <c r="E110" t="s">
        <v>19</v>
      </c>
      <c r="F110" t="s">
        <v>42</v>
      </c>
      <c r="G110">
        <v>33.979999999999997</v>
      </c>
      <c r="H110">
        <v>9</v>
      </c>
      <c r="I110">
        <v>15.291</v>
      </c>
      <c r="J110">
        <v>321.11099999999999</v>
      </c>
      <c r="K110">
        <v>305.82</v>
      </c>
      <c r="L110" s="1">
        <v>43548</v>
      </c>
      <c r="M110" s="2">
        <v>0.4465277777777778</v>
      </c>
      <c r="N110" t="s">
        <v>27</v>
      </c>
      <c r="O110">
        <v>4.2</v>
      </c>
    </row>
    <row r="111" spans="1:15" x14ac:dyDescent="0.25">
      <c r="A111" t="s">
        <v>143</v>
      </c>
      <c r="B111" t="s">
        <v>23</v>
      </c>
      <c r="C111" t="s">
        <v>24</v>
      </c>
      <c r="D111" t="s">
        <v>18</v>
      </c>
      <c r="E111" t="s">
        <v>29</v>
      </c>
      <c r="F111" t="s">
        <v>26</v>
      </c>
      <c r="G111">
        <v>81.97</v>
      </c>
      <c r="H111">
        <v>10</v>
      </c>
      <c r="I111">
        <v>40.984999999999999</v>
      </c>
      <c r="J111">
        <v>860.68499999999995</v>
      </c>
      <c r="K111">
        <v>819.7</v>
      </c>
      <c r="L111" s="1">
        <v>43527</v>
      </c>
      <c r="M111" s="2">
        <v>0.60416666666666663</v>
      </c>
      <c r="N111" t="s">
        <v>27</v>
      </c>
      <c r="O111">
        <v>9.1999999999999993</v>
      </c>
    </row>
    <row r="112" spans="1:15" x14ac:dyDescent="0.25">
      <c r="A112" t="s">
        <v>144</v>
      </c>
      <c r="B112" t="s">
        <v>40</v>
      </c>
      <c r="C112" t="s">
        <v>41</v>
      </c>
      <c r="D112" t="s">
        <v>18</v>
      </c>
      <c r="E112" t="s">
        <v>19</v>
      </c>
      <c r="F112" t="s">
        <v>34</v>
      </c>
      <c r="G112">
        <v>16.489999999999998</v>
      </c>
      <c r="H112">
        <v>2</v>
      </c>
      <c r="I112">
        <v>1.649</v>
      </c>
      <c r="J112">
        <v>34.628999999999998</v>
      </c>
      <c r="K112">
        <v>32.979999999999997</v>
      </c>
      <c r="L112" s="1">
        <v>43587</v>
      </c>
      <c r="M112" s="2">
        <v>0.48055555555555557</v>
      </c>
      <c r="N112" t="s">
        <v>21</v>
      </c>
      <c r="O112">
        <v>4.5999999999999996</v>
      </c>
    </row>
    <row r="113" spans="1:15" x14ac:dyDescent="0.25">
      <c r="A113" t="s">
        <v>145</v>
      </c>
      <c r="B113" t="s">
        <v>23</v>
      </c>
      <c r="C113" t="s">
        <v>24</v>
      </c>
      <c r="D113" t="s">
        <v>18</v>
      </c>
      <c r="E113" t="s">
        <v>19</v>
      </c>
      <c r="F113" t="s">
        <v>20</v>
      </c>
      <c r="G113">
        <v>98.21</v>
      </c>
      <c r="H113">
        <v>3</v>
      </c>
      <c r="I113">
        <v>14.7315</v>
      </c>
      <c r="J113">
        <v>309.36149999999998</v>
      </c>
      <c r="K113">
        <v>294.63</v>
      </c>
      <c r="L113" s="1">
        <v>43587</v>
      </c>
      <c r="M113" s="2">
        <v>0.44513888888888892</v>
      </c>
      <c r="N113" t="s">
        <v>31</v>
      </c>
      <c r="O113">
        <v>7.8</v>
      </c>
    </row>
    <row r="114" spans="1:15" x14ac:dyDescent="0.25">
      <c r="A114" t="s">
        <v>146</v>
      </c>
      <c r="B114" t="s">
        <v>40</v>
      </c>
      <c r="C114" t="s">
        <v>41</v>
      </c>
      <c r="D114" t="s">
        <v>25</v>
      </c>
      <c r="E114" t="s">
        <v>19</v>
      </c>
      <c r="F114" t="s">
        <v>44</v>
      </c>
      <c r="G114">
        <v>72.84</v>
      </c>
      <c r="H114">
        <v>7</v>
      </c>
      <c r="I114">
        <v>25.494</v>
      </c>
      <c r="J114">
        <v>535.37400000000002</v>
      </c>
      <c r="K114">
        <v>509.88</v>
      </c>
      <c r="L114" s="1">
        <v>43511</v>
      </c>
      <c r="M114" s="2">
        <v>0.53055555555555556</v>
      </c>
      <c r="N114" t="s">
        <v>27</v>
      </c>
      <c r="O114">
        <v>8.4</v>
      </c>
    </row>
    <row r="115" spans="1:15" x14ac:dyDescent="0.25">
      <c r="A115" t="s">
        <v>147</v>
      </c>
      <c r="B115" t="s">
        <v>16</v>
      </c>
      <c r="C115" t="s">
        <v>17</v>
      </c>
      <c r="D115" t="s">
        <v>18</v>
      </c>
      <c r="E115" t="s">
        <v>29</v>
      </c>
      <c r="F115" t="s">
        <v>30</v>
      </c>
      <c r="G115">
        <v>58.07</v>
      </c>
      <c r="H115">
        <v>9</v>
      </c>
      <c r="I115">
        <v>26.131499999999999</v>
      </c>
      <c r="J115">
        <v>548.76149999999996</v>
      </c>
      <c r="K115">
        <v>522.63</v>
      </c>
      <c r="L115" s="1">
        <v>43484</v>
      </c>
      <c r="M115" s="2">
        <v>0.83819444444444446</v>
      </c>
      <c r="N115" t="s">
        <v>21</v>
      </c>
      <c r="O115">
        <v>4.3</v>
      </c>
    </row>
    <row r="116" spans="1:15" x14ac:dyDescent="0.25">
      <c r="A116" t="s">
        <v>148</v>
      </c>
      <c r="B116" t="s">
        <v>23</v>
      </c>
      <c r="C116" t="s">
        <v>24</v>
      </c>
      <c r="D116" t="s">
        <v>18</v>
      </c>
      <c r="E116" t="s">
        <v>19</v>
      </c>
      <c r="F116" t="s">
        <v>30</v>
      </c>
      <c r="G116">
        <v>80.790000000000006</v>
      </c>
      <c r="H116">
        <v>9</v>
      </c>
      <c r="I116">
        <v>36.355499999999999</v>
      </c>
      <c r="J116">
        <v>763.46550000000002</v>
      </c>
      <c r="K116">
        <v>727.11</v>
      </c>
      <c r="L116" s="1">
        <v>43467</v>
      </c>
      <c r="M116" s="2">
        <v>0.85486111111111107</v>
      </c>
      <c r="N116" t="s">
        <v>31</v>
      </c>
      <c r="O116">
        <v>9.5</v>
      </c>
    </row>
    <row r="117" spans="1:15" x14ac:dyDescent="0.25">
      <c r="A117" t="s">
        <v>149</v>
      </c>
      <c r="B117" t="s">
        <v>23</v>
      </c>
      <c r="C117" t="s">
        <v>24</v>
      </c>
      <c r="D117" t="s">
        <v>25</v>
      </c>
      <c r="E117" t="s">
        <v>19</v>
      </c>
      <c r="F117" t="s">
        <v>44</v>
      </c>
      <c r="G117">
        <v>27.02</v>
      </c>
      <c r="H117">
        <v>3</v>
      </c>
      <c r="I117">
        <v>4.0529999999999999</v>
      </c>
      <c r="J117">
        <v>85.113</v>
      </c>
      <c r="K117">
        <v>81.06</v>
      </c>
      <c r="L117" s="1">
        <v>43499</v>
      </c>
      <c r="M117" s="2">
        <v>0.54236111111111118</v>
      </c>
      <c r="N117" t="s">
        <v>31</v>
      </c>
      <c r="O117">
        <v>7.1</v>
      </c>
    </row>
    <row r="118" spans="1:15" x14ac:dyDescent="0.25">
      <c r="A118" t="s">
        <v>150</v>
      </c>
      <c r="B118" t="s">
        <v>40</v>
      </c>
      <c r="C118" t="s">
        <v>41</v>
      </c>
      <c r="D118" t="s">
        <v>18</v>
      </c>
      <c r="E118" t="s">
        <v>29</v>
      </c>
      <c r="F118" t="s">
        <v>44</v>
      </c>
      <c r="G118">
        <v>21.94</v>
      </c>
      <c r="H118">
        <v>5</v>
      </c>
      <c r="I118">
        <v>5.4850000000000003</v>
      </c>
      <c r="J118">
        <v>115.185</v>
      </c>
      <c r="K118">
        <v>109.7</v>
      </c>
      <c r="L118" s="1">
        <v>43588</v>
      </c>
      <c r="M118" s="2">
        <v>0.52013888888888882</v>
      </c>
      <c r="N118" t="s">
        <v>21</v>
      </c>
      <c r="O118">
        <v>5.3</v>
      </c>
    </row>
    <row r="119" spans="1:15" x14ac:dyDescent="0.25">
      <c r="A119" t="s">
        <v>151</v>
      </c>
      <c r="B119" t="s">
        <v>40</v>
      </c>
      <c r="C119" t="s">
        <v>41</v>
      </c>
      <c r="D119" t="s">
        <v>18</v>
      </c>
      <c r="E119" t="s">
        <v>29</v>
      </c>
      <c r="F119" t="s">
        <v>44</v>
      </c>
      <c r="G119">
        <v>51.36</v>
      </c>
      <c r="H119">
        <v>1</v>
      </c>
      <c r="I119">
        <v>2.5680000000000001</v>
      </c>
      <c r="J119">
        <v>53.927999999999997</v>
      </c>
      <c r="K119">
        <v>51.36</v>
      </c>
      <c r="L119" s="1">
        <v>43481</v>
      </c>
      <c r="M119" s="2">
        <v>0.6430555555555556</v>
      </c>
      <c r="N119" t="s">
        <v>21</v>
      </c>
      <c r="O119">
        <v>5.2</v>
      </c>
    </row>
    <row r="120" spans="1:15" x14ac:dyDescent="0.25">
      <c r="A120" t="s">
        <v>152</v>
      </c>
      <c r="B120" t="s">
        <v>16</v>
      </c>
      <c r="C120" t="s">
        <v>17</v>
      </c>
      <c r="D120" t="s">
        <v>25</v>
      </c>
      <c r="E120" t="s">
        <v>19</v>
      </c>
      <c r="F120" t="s">
        <v>42</v>
      </c>
      <c r="G120">
        <v>10.96</v>
      </c>
      <c r="H120">
        <v>10</v>
      </c>
      <c r="I120">
        <v>5.48</v>
      </c>
      <c r="J120">
        <v>115.08</v>
      </c>
      <c r="K120">
        <v>109.6</v>
      </c>
      <c r="L120" s="1">
        <v>43498</v>
      </c>
      <c r="M120" s="2">
        <v>0.8666666666666667</v>
      </c>
      <c r="N120" t="s">
        <v>21</v>
      </c>
      <c r="O120">
        <v>6</v>
      </c>
    </row>
    <row r="121" spans="1:15" x14ac:dyDescent="0.25">
      <c r="A121" t="s">
        <v>153</v>
      </c>
      <c r="B121" t="s">
        <v>40</v>
      </c>
      <c r="C121" t="s">
        <v>41</v>
      </c>
      <c r="D121" t="s">
        <v>25</v>
      </c>
      <c r="E121" t="s">
        <v>29</v>
      </c>
      <c r="F121" t="s">
        <v>30</v>
      </c>
      <c r="G121">
        <v>53.44</v>
      </c>
      <c r="H121">
        <v>2</v>
      </c>
      <c r="I121">
        <v>5.3440000000000003</v>
      </c>
      <c r="J121">
        <v>112.224</v>
      </c>
      <c r="K121">
        <v>106.88</v>
      </c>
      <c r="L121" s="1">
        <v>43485</v>
      </c>
      <c r="M121" s="2">
        <v>0.85972222222222217</v>
      </c>
      <c r="N121" t="s">
        <v>21</v>
      </c>
      <c r="O121">
        <v>4.0999999999999996</v>
      </c>
    </row>
    <row r="122" spans="1:15" x14ac:dyDescent="0.25">
      <c r="A122" t="s">
        <v>154</v>
      </c>
      <c r="B122" t="s">
        <v>16</v>
      </c>
      <c r="C122" t="s">
        <v>17</v>
      </c>
      <c r="D122" t="s">
        <v>25</v>
      </c>
      <c r="E122" t="s">
        <v>19</v>
      </c>
      <c r="F122" t="s">
        <v>26</v>
      </c>
      <c r="G122">
        <v>99.56</v>
      </c>
      <c r="H122">
        <v>8</v>
      </c>
      <c r="I122">
        <v>39.823999999999998</v>
      </c>
      <c r="J122">
        <v>836.30399999999997</v>
      </c>
      <c r="K122">
        <v>796.48</v>
      </c>
      <c r="L122" s="1">
        <v>43510</v>
      </c>
      <c r="M122" s="2">
        <v>0.7104166666666667</v>
      </c>
      <c r="N122" t="s">
        <v>31</v>
      </c>
      <c r="O122">
        <v>5.2</v>
      </c>
    </row>
    <row r="123" spans="1:15" x14ac:dyDescent="0.25">
      <c r="A123" t="s">
        <v>155</v>
      </c>
      <c r="B123" t="s">
        <v>23</v>
      </c>
      <c r="C123" t="s">
        <v>24</v>
      </c>
      <c r="D123" t="s">
        <v>18</v>
      </c>
      <c r="E123" t="s">
        <v>29</v>
      </c>
      <c r="F123" t="s">
        <v>34</v>
      </c>
      <c r="G123">
        <v>57.12</v>
      </c>
      <c r="H123">
        <v>7</v>
      </c>
      <c r="I123">
        <v>19.992000000000001</v>
      </c>
      <c r="J123">
        <v>419.83199999999999</v>
      </c>
      <c r="K123">
        <v>399.84</v>
      </c>
      <c r="L123" s="1">
        <v>43800</v>
      </c>
      <c r="M123" s="2">
        <v>0.50138888888888888</v>
      </c>
      <c r="N123" t="s">
        <v>31</v>
      </c>
      <c r="O123">
        <v>6.5</v>
      </c>
    </row>
    <row r="124" spans="1:15" x14ac:dyDescent="0.25">
      <c r="A124" t="s">
        <v>156</v>
      </c>
      <c r="B124" t="s">
        <v>40</v>
      </c>
      <c r="C124" t="s">
        <v>41</v>
      </c>
      <c r="D124" t="s">
        <v>18</v>
      </c>
      <c r="E124" t="s">
        <v>29</v>
      </c>
      <c r="F124" t="s">
        <v>34</v>
      </c>
      <c r="G124">
        <v>99.96</v>
      </c>
      <c r="H124">
        <v>9</v>
      </c>
      <c r="I124">
        <v>44.981999999999999</v>
      </c>
      <c r="J124">
        <v>944.62199999999996</v>
      </c>
      <c r="K124">
        <v>899.64</v>
      </c>
      <c r="L124" s="1">
        <v>43711</v>
      </c>
      <c r="M124" s="2">
        <v>0.72638888888888886</v>
      </c>
      <c r="N124" t="s">
        <v>31</v>
      </c>
      <c r="O124">
        <v>4.2</v>
      </c>
    </row>
    <row r="125" spans="1:15" x14ac:dyDescent="0.25">
      <c r="A125" t="s">
        <v>157</v>
      </c>
      <c r="B125" t="s">
        <v>23</v>
      </c>
      <c r="C125" t="s">
        <v>24</v>
      </c>
      <c r="D125" t="s">
        <v>18</v>
      </c>
      <c r="E125" t="s">
        <v>29</v>
      </c>
      <c r="F125" t="s">
        <v>30</v>
      </c>
      <c r="G125">
        <v>63.91</v>
      </c>
      <c r="H125">
        <v>8</v>
      </c>
      <c r="I125">
        <v>25.564</v>
      </c>
      <c r="J125">
        <v>536.84400000000005</v>
      </c>
      <c r="K125">
        <v>511.28</v>
      </c>
      <c r="L125" s="1">
        <v>43537</v>
      </c>
      <c r="M125" s="2">
        <v>0.82777777777777783</v>
      </c>
      <c r="N125" t="s">
        <v>31</v>
      </c>
      <c r="O125">
        <v>4.5999999999999996</v>
      </c>
    </row>
    <row r="126" spans="1:15" x14ac:dyDescent="0.25">
      <c r="A126" t="s">
        <v>158</v>
      </c>
      <c r="B126" t="s">
        <v>40</v>
      </c>
      <c r="C126" t="s">
        <v>41</v>
      </c>
      <c r="D126" t="s">
        <v>18</v>
      </c>
      <c r="E126" t="s">
        <v>19</v>
      </c>
      <c r="F126" t="s">
        <v>44</v>
      </c>
      <c r="G126">
        <v>56.47</v>
      </c>
      <c r="H126">
        <v>8</v>
      </c>
      <c r="I126">
        <v>22.588000000000001</v>
      </c>
      <c r="J126">
        <v>474.34800000000001</v>
      </c>
      <c r="K126">
        <v>451.76</v>
      </c>
      <c r="L126" s="1">
        <v>43711</v>
      </c>
      <c r="M126" s="2">
        <v>0.62291666666666667</v>
      </c>
      <c r="N126" t="s">
        <v>21</v>
      </c>
      <c r="O126">
        <v>7.3</v>
      </c>
    </row>
    <row r="127" spans="1:15" x14ac:dyDescent="0.25">
      <c r="A127" t="s">
        <v>159</v>
      </c>
      <c r="B127" t="s">
        <v>16</v>
      </c>
      <c r="C127" t="s">
        <v>17</v>
      </c>
      <c r="D127" t="s">
        <v>25</v>
      </c>
      <c r="E127" t="s">
        <v>19</v>
      </c>
      <c r="F127" t="s">
        <v>30</v>
      </c>
      <c r="G127">
        <v>93.69</v>
      </c>
      <c r="H127">
        <v>7</v>
      </c>
      <c r="I127">
        <v>32.791499999999999</v>
      </c>
      <c r="J127">
        <v>688.62149999999997</v>
      </c>
      <c r="K127">
        <v>655.83</v>
      </c>
      <c r="L127" s="1">
        <v>43741</v>
      </c>
      <c r="M127" s="2">
        <v>0.78055555555555556</v>
      </c>
      <c r="N127" t="s">
        <v>31</v>
      </c>
      <c r="O127">
        <v>4.5</v>
      </c>
    </row>
    <row r="128" spans="1:15" x14ac:dyDescent="0.25">
      <c r="A128" t="s">
        <v>160</v>
      </c>
      <c r="B128" t="s">
        <v>16</v>
      </c>
      <c r="C128" t="s">
        <v>17</v>
      </c>
      <c r="D128" t="s">
        <v>25</v>
      </c>
      <c r="E128" t="s">
        <v>19</v>
      </c>
      <c r="F128" t="s">
        <v>34</v>
      </c>
      <c r="G128">
        <v>32.25</v>
      </c>
      <c r="H128">
        <v>5</v>
      </c>
      <c r="I128">
        <v>8.0625</v>
      </c>
      <c r="J128">
        <v>169.3125</v>
      </c>
      <c r="K128">
        <v>161.25</v>
      </c>
      <c r="L128" s="1">
        <v>43492</v>
      </c>
      <c r="M128" s="2">
        <v>0.55972222222222223</v>
      </c>
      <c r="N128" t="s">
        <v>27</v>
      </c>
      <c r="O128">
        <v>9</v>
      </c>
    </row>
    <row r="129" spans="1:15" x14ac:dyDescent="0.25">
      <c r="A129" t="s">
        <v>161</v>
      </c>
      <c r="B129" t="s">
        <v>23</v>
      </c>
      <c r="C129" t="s">
        <v>24</v>
      </c>
      <c r="D129" t="s">
        <v>25</v>
      </c>
      <c r="E129" t="s">
        <v>19</v>
      </c>
      <c r="F129" t="s">
        <v>44</v>
      </c>
      <c r="G129">
        <v>31.73</v>
      </c>
      <c r="H129">
        <v>9</v>
      </c>
      <c r="I129">
        <v>14.278499999999999</v>
      </c>
      <c r="J129">
        <v>299.8485</v>
      </c>
      <c r="K129">
        <v>285.57</v>
      </c>
      <c r="L129" s="1">
        <v>43678</v>
      </c>
      <c r="M129" s="2">
        <v>0.67847222222222225</v>
      </c>
      <c r="N129" t="s">
        <v>31</v>
      </c>
      <c r="O129">
        <v>5.9</v>
      </c>
    </row>
    <row r="130" spans="1:15" x14ac:dyDescent="0.25">
      <c r="A130" t="s">
        <v>162</v>
      </c>
      <c r="B130" t="s">
        <v>23</v>
      </c>
      <c r="C130" t="s">
        <v>24</v>
      </c>
      <c r="D130" t="s">
        <v>18</v>
      </c>
      <c r="E130" t="s">
        <v>19</v>
      </c>
      <c r="F130" t="s">
        <v>42</v>
      </c>
      <c r="G130">
        <v>68.540000000000006</v>
      </c>
      <c r="H130">
        <v>8</v>
      </c>
      <c r="I130">
        <v>27.416</v>
      </c>
      <c r="J130">
        <v>575.73599999999999</v>
      </c>
      <c r="K130">
        <v>548.32000000000005</v>
      </c>
      <c r="L130" s="1">
        <v>43678</v>
      </c>
      <c r="M130" s="2">
        <v>0.6645833333333333</v>
      </c>
      <c r="N130" t="s">
        <v>21</v>
      </c>
      <c r="O130">
        <v>8.5</v>
      </c>
    </row>
    <row r="131" spans="1:15" x14ac:dyDescent="0.25">
      <c r="A131" t="s">
        <v>163</v>
      </c>
      <c r="B131" t="s">
        <v>40</v>
      </c>
      <c r="C131" t="s">
        <v>41</v>
      </c>
      <c r="D131" t="s">
        <v>25</v>
      </c>
      <c r="E131" t="s">
        <v>19</v>
      </c>
      <c r="F131" t="s">
        <v>34</v>
      </c>
      <c r="G131">
        <v>90.28</v>
      </c>
      <c r="H131">
        <v>9</v>
      </c>
      <c r="I131">
        <v>40.625999999999998</v>
      </c>
      <c r="J131">
        <v>853.14599999999996</v>
      </c>
      <c r="K131">
        <v>812.52</v>
      </c>
      <c r="L131" s="1">
        <v>43679</v>
      </c>
      <c r="M131" s="2">
        <v>0.46875</v>
      </c>
      <c r="N131" t="s">
        <v>21</v>
      </c>
      <c r="O131">
        <v>7.2</v>
      </c>
    </row>
    <row r="132" spans="1:15" x14ac:dyDescent="0.25">
      <c r="A132" t="s">
        <v>164</v>
      </c>
      <c r="B132" t="s">
        <v>40</v>
      </c>
      <c r="C132" t="s">
        <v>41</v>
      </c>
      <c r="D132" t="s">
        <v>25</v>
      </c>
      <c r="E132" t="s">
        <v>19</v>
      </c>
      <c r="F132" t="s">
        <v>44</v>
      </c>
      <c r="G132">
        <v>39.619999999999997</v>
      </c>
      <c r="H132">
        <v>7</v>
      </c>
      <c r="I132">
        <v>13.867000000000001</v>
      </c>
      <c r="J132">
        <v>291.20699999999999</v>
      </c>
      <c r="K132">
        <v>277.33999999999997</v>
      </c>
      <c r="L132" s="1">
        <v>43490</v>
      </c>
      <c r="M132" s="2">
        <v>0.5541666666666667</v>
      </c>
      <c r="N132" t="s">
        <v>27</v>
      </c>
      <c r="O132">
        <v>7.5</v>
      </c>
    </row>
    <row r="133" spans="1:15" x14ac:dyDescent="0.25">
      <c r="A133" t="s">
        <v>165</v>
      </c>
      <c r="B133" t="s">
        <v>16</v>
      </c>
      <c r="C133" t="s">
        <v>17</v>
      </c>
      <c r="D133" t="s">
        <v>18</v>
      </c>
      <c r="E133" t="s">
        <v>19</v>
      </c>
      <c r="F133" t="s">
        <v>34</v>
      </c>
      <c r="G133">
        <v>92.13</v>
      </c>
      <c r="H133">
        <v>6</v>
      </c>
      <c r="I133">
        <v>27.638999999999999</v>
      </c>
      <c r="J133">
        <v>580.41899999999998</v>
      </c>
      <c r="K133">
        <v>552.78</v>
      </c>
      <c r="L133" s="1">
        <v>43619</v>
      </c>
      <c r="M133" s="2">
        <v>0.8569444444444444</v>
      </c>
      <c r="N133" t="s">
        <v>27</v>
      </c>
      <c r="O133">
        <v>8.3000000000000007</v>
      </c>
    </row>
    <row r="134" spans="1:15" x14ac:dyDescent="0.25">
      <c r="A134" t="s">
        <v>166</v>
      </c>
      <c r="B134" t="s">
        <v>40</v>
      </c>
      <c r="C134" t="s">
        <v>41</v>
      </c>
      <c r="D134" t="s">
        <v>25</v>
      </c>
      <c r="E134" t="s">
        <v>19</v>
      </c>
      <c r="F134" t="s">
        <v>34</v>
      </c>
      <c r="G134">
        <v>34.840000000000003</v>
      </c>
      <c r="H134">
        <v>4</v>
      </c>
      <c r="I134">
        <v>6.968</v>
      </c>
      <c r="J134">
        <v>146.328</v>
      </c>
      <c r="K134">
        <v>139.36000000000001</v>
      </c>
      <c r="L134" s="1">
        <v>43740</v>
      </c>
      <c r="M134" s="2">
        <v>0.77500000000000002</v>
      </c>
      <c r="N134" t="s">
        <v>27</v>
      </c>
      <c r="O134">
        <v>7.4</v>
      </c>
    </row>
    <row r="135" spans="1:15" x14ac:dyDescent="0.25">
      <c r="A135" t="s">
        <v>167</v>
      </c>
      <c r="B135" t="s">
        <v>40</v>
      </c>
      <c r="C135" t="s">
        <v>41</v>
      </c>
      <c r="D135" t="s">
        <v>18</v>
      </c>
      <c r="E135" t="s">
        <v>29</v>
      </c>
      <c r="F135" t="s">
        <v>26</v>
      </c>
      <c r="G135">
        <v>87.45</v>
      </c>
      <c r="H135">
        <v>6</v>
      </c>
      <c r="I135">
        <v>26.234999999999999</v>
      </c>
      <c r="J135">
        <v>550.93499999999995</v>
      </c>
      <c r="K135">
        <v>524.70000000000005</v>
      </c>
      <c r="L135" s="1">
        <v>43513</v>
      </c>
      <c r="M135" s="2">
        <v>0.61111111111111105</v>
      </c>
      <c r="N135" t="s">
        <v>31</v>
      </c>
      <c r="O135">
        <v>8.8000000000000007</v>
      </c>
    </row>
    <row r="136" spans="1:15" x14ac:dyDescent="0.25">
      <c r="A136" t="s">
        <v>168</v>
      </c>
      <c r="B136" t="s">
        <v>23</v>
      </c>
      <c r="C136" t="s">
        <v>24</v>
      </c>
      <c r="D136" t="s">
        <v>25</v>
      </c>
      <c r="E136" t="s">
        <v>19</v>
      </c>
      <c r="F136" t="s">
        <v>20</v>
      </c>
      <c r="G136">
        <v>81.3</v>
      </c>
      <c r="H136">
        <v>6</v>
      </c>
      <c r="I136">
        <v>24.39</v>
      </c>
      <c r="J136">
        <v>512.19000000000005</v>
      </c>
      <c r="K136">
        <v>487.8</v>
      </c>
      <c r="L136" s="1">
        <v>43680</v>
      </c>
      <c r="M136" s="2">
        <v>0.69652777777777775</v>
      </c>
      <c r="N136" t="s">
        <v>21</v>
      </c>
      <c r="O136">
        <v>5.3</v>
      </c>
    </row>
    <row r="137" spans="1:15" x14ac:dyDescent="0.25">
      <c r="A137" t="s">
        <v>169</v>
      </c>
      <c r="B137" t="s">
        <v>23</v>
      </c>
      <c r="C137" t="s">
        <v>24</v>
      </c>
      <c r="D137" t="s">
        <v>25</v>
      </c>
      <c r="E137" t="s">
        <v>29</v>
      </c>
      <c r="F137" t="s">
        <v>44</v>
      </c>
      <c r="G137">
        <v>90.22</v>
      </c>
      <c r="H137">
        <v>3</v>
      </c>
      <c r="I137">
        <v>13.532999999999999</v>
      </c>
      <c r="J137">
        <v>284.19299999999998</v>
      </c>
      <c r="K137">
        <v>270.66000000000003</v>
      </c>
      <c r="L137" s="1">
        <v>43514</v>
      </c>
      <c r="M137" s="2">
        <v>0.81874999999999998</v>
      </c>
      <c r="N137" t="s">
        <v>27</v>
      </c>
      <c r="O137">
        <v>6.2</v>
      </c>
    </row>
    <row r="138" spans="1:15" x14ac:dyDescent="0.25">
      <c r="A138" t="s">
        <v>170</v>
      </c>
      <c r="B138" t="s">
        <v>16</v>
      </c>
      <c r="C138" t="s">
        <v>17</v>
      </c>
      <c r="D138" t="s">
        <v>25</v>
      </c>
      <c r="E138" t="s">
        <v>19</v>
      </c>
      <c r="F138" t="s">
        <v>26</v>
      </c>
      <c r="G138">
        <v>26.31</v>
      </c>
      <c r="H138">
        <v>5</v>
      </c>
      <c r="I138">
        <v>6.5774999999999997</v>
      </c>
      <c r="J138">
        <v>138.1275</v>
      </c>
      <c r="K138">
        <v>131.55000000000001</v>
      </c>
      <c r="L138" s="1">
        <v>43483</v>
      </c>
      <c r="M138" s="2">
        <v>0.87430555555555556</v>
      </c>
      <c r="N138" t="s">
        <v>31</v>
      </c>
      <c r="O138">
        <v>8.8000000000000007</v>
      </c>
    </row>
    <row r="139" spans="1:15" x14ac:dyDescent="0.25">
      <c r="A139" t="s">
        <v>171</v>
      </c>
      <c r="B139" t="s">
        <v>16</v>
      </c>
      <c r="C139" t="s">
        <v>17</v>
      </c>
      <c r="D139" t="s">
        <v>18</v>
      </c>
      <c r="E139" t="s">
        <v>19</v>
      </c>
      <c r="F139" t="s">
        <v>30</v>
      </c>
      <c r="G139">
        <v>34.42</v>
      </c>
      <c r="H139">
        <v>6</v>
      </c>
      <c r="I139">
        <v>10.326000000000001</v>
      </c>
      <c r="J139">
        <v>216.846</v>
      </c>
      <c r="K139">
        <v>206.52</v>
      </c>
      <c r="L139" s="1">
        <v>43514</v>
      </c>
      <c r="M139" s="2">
        <v>0.65208333333333335</v>
      </c>
      <c r="N139" t="s">
        <v>27</v>
      </c>
      <c r="O139">
        <v>9.8000000000000007</v>
      </c>
    </row>
    <row r="140" spans="1:15" x14ac:dyDescent="0.25">
      <c r="A140" t="s">
        <v>172</v>
      </c>
      <c r="B140" t="s">
        <v>40</v>
      </c>
      <c r="C140" t="s">
        <v>41</v>
      </c>
      <c r="D140" t="s">
        <v>25</v>
      </c>
      <c r="E140" t="s">
        <v>29</v>
      </c>
      <c r="F140" t="s">
        <v>34</v>
      </c>
      <c r="G140">
        <v>51.91</v>
      </c>
      <c r="H140">
        <v>10</v>
      </c>
      <c r="I140">
        <v>25.954999999999998</v>
      </c>
      <c r="J140">
        <v>545.05499999999995</v>
      </c>
      <c r="K140">
        <v>519.1</v>
      </c>
      <c r="L140" s="1">
        <v>43512</v>
      </c>
      <c r="M140" s="2">
        <v>0.51458333333333328</v>
      </c>
      <c r="N140" t="s">
        <v>27</v>
      </c>
      <c r="O140">
        <v>8.1999999999999993</v>
      </c>
    </row>
    <row r="141" spans="1:15" x14ac:dyDescent="0.25">
      <c r="A141" t="s">
        <v>173</v>
      </c>
      <c r="B141" t="s">
        <v>16</v>
      </c>
      <c r="C141" t="s">
        <v>17</v>
      </c>
      <c r="D141" t="s">
        <v>25</v>
      </c>
      <c r="E141" t="s">
        <v>29</v>
      </c>
      <c r="F141" t="s">
        <v>34</v>
      </c>
      <c r="G141">
        <v>72.5</v>
      </c>
      <c r="H141">
        <v>8</v>
      </c>
      <c r="I141">
        <v>29</v>
      </c>
      <c r="J141">
        <v>609</v>
      </c>
      <c r="K141">
        <v>580</v>
      </c>
      <c r="L141" s="1">
        <v>43540</v>
      </c>
      <c r="M141" s="2">
        <v>0.80902777777777779</v>
      </c>
      <c r="N141" t="s">
        <v>21</v>
      </c>
      <c r="O141">
        <v>9.1999999999999993</v>
      </c>
    </row>
    <row r="142" spans="1:15" x14ac:dyDescent="0.25">
      <c r="A142" t="s">
        <v>174</v>
      </c>
      <c r="B142" t="s">
        <v>23</v>
      </c>
      <c r="C142" t="s">
        <v>24</v>
      </c>
      <c r="D142" t="s">
        <v>18</v>
      </c>
      <c r="E142" t="s">
        <v>19</v>
      </c>
      <c r="F142" t="s">
        <v>34</v>
      </c>
      <c r="G142">
        <v>89.8</v>
      </c>
      <c r="H142">
        <v>10</v>
      </c>
      <c r="I142">
        <v>44.9</v>
      </c>
      <c r="J142">
        <v>942.9</v>
      </c>
      <c r="K142">
        <v>898</v>
      </c>
      <c r="L142" s="1">
        <v>43488</v>
      </c>
      <c r="M142" s="2">
        <v>0.54166666666666663</v>
      </c>
      <c r="N142" t="s">
        <v>31</v>
      </c>
      <c r="O142">
        <v>5.4</v>
      </c>
    </row>
    <row r="143" spans="1:15" x14ac:dyDescent="0.25">
      <c r="A143" t="s">
        <v>175</v>
      </c>
      <c r="B143" t="s">
        <v>23</v>
      </c>
      <c r="C143" t="s">
        <v>24</v>
      </c>
      <c r="D143" t="s">
        <v>18</v>
      </c>
      <c r="E143" t="s">
        <v>29</v>
      </c>
      <c r="F143" t="s">
        <v>20</v>
      </c>
      <c r="G143">
        <v>90.5</v>
      </c>
      <c r="H143">
        <v>10</v>
      </c>
      <c r="I143">
        <v>45.25</v>
      </c>
      <c r="J143">
        <v>950.25</v>
      </c>
      <c r="K143">
        <v>905</v>
      </c>
      <c r="L143" s="1">
        <v>43490</v>
      </c>
      <c r="M143" s="2">
        <v>0.57500000000000007</v>
      </c>
      <c r="N143" t="s">
        <v>27</v>
      </c>
      <c r="O143">
        <v>8.1</v>
      </c>
    </row>
    <row r="144" spans="1:15" x14ac:dyDescent="0.25">
      <c r="A144" t="s">
        <v>176</v>
      </c>
      <c r="B144" t="s">
        <v>23</v>
      </c>
      <c r="C144" t="s">
        <v>24</v>
      </c>
      <c r="D144" t="s">
        <v>18</v>
      </c>
      <c r="E144" t="s">
        <v>19</v>
      </c>
      <c r="F144" t="s">
        <v>20</v>
      </c>
      <c r="G144">
        <v>68.599999999999994</v>
      </c>
      <c r="H144">
        <v>10</v>
      </c>
      <c r="I144">
        <v>34.299999999999997</v>
      </c>
      <c r="J144">
        <v>720.3</v>
      </c>
      <c r="K144">
        <v>686</v>
      </c>
      <c r="L144" s="1">
        <v>43587</v>
      </c>
      <c r="M144" s="2">
        <v>0.83124999999999993</v>
      </c>
      <c r="N144" t="s">
        <v>27</v>
      </c>
      <c r="O144">
        <v>9.1</v>
      </c>
    </row>
    <row r="145" spans="1:15" x14ac:dyDescent="0.25">
      <c r="A145" t="s">
        <v>177</v>
      </c>
      <c r="B145" t="s">
        <v>23</v>
      </c>
      <c r="C145" t="s">
        <v>24</v>
      </c>
      <c r="D145" t="s">
        <v>18</v>
      </c>
      <c r="E145" t="s">
        <v>19</v>
      </c>
      <c r="F145" t="s">
        <v>42</v>
      </c>
      <c r="G145">
        <v>30.41</v>
      </c>
      <c r="H145">
        <v>1</v>
      </c>
      <c r="I145">
        <v>1.5205</v>
      </c>
      <c r="J145">
        <v>31.930499999999999</v>
      </c>
      <c r="K145">
        <v>30.41</v>
      </c>
      <c r="L145" s="1">
        <v>43518</v>
      </c>
      <c r="M145" s="2">
        <v>0.44166666666666665</v>
      </c>
      <c r="N145" t="s">
        <v>31</v>
      </c>
      <c r="O145">
        <v>8.4</v>
      </c>
    </row>
    <row r="146" spans="1:15" x14ac:dyDescent="0.25">
      <c r="A146" t="s">
        <v>178</v>
      </c>
      <c r="B146" t="s">
        <v>16</v>
      </c>
      <c r="C146" t="s">
        <v>17</v>
      </c>
      <c r="D146" t="s">
        <v>25</v>
      </c>
      <c r="E146" t="s">
        <v>19</v>
      </c>
      <c r="F146" t="s">
        <v>30</v>
      </c>
      <c r="G146">
        <v>77.95</v>
      </c>
      <c r="H146">
        <v>6</v>
      </c>
      <c r="I146">
        <v>23.385000000000002</v>
      </c>
      <c r="J146">
        <v>491.08499999999998</v>
      </c>
      <c r="K146">
        <v>467.7</v>
      </c>
      <c r="L146" s="1">
        <v>43486</v>
      </c>
      <c r="M146" s="2">
        <v>0.69236111111111109</v>
      </c>
      <c r="N146" t="s">
        <v>21</v>
      </c>
      <c r="O146">
        <v>8</v>
      </c>
    </row>
    <row r="147" spans="1:15" x14ac:dyDescent="0.25">
      <c r="A147" t="s">
        <v>179</v>
      </c>
      <c r="B147" t="s">
        <v>23</v>
      </c>
      <c r="C147" t="s">
        <v>24</v>
      </c>
      <c r="D147" t="s">
        <v>25</v>
      </c>
      <c r="E147" t="s">
        <v>19</v>
      </c>
      <c r="F147" t="s">
        <v>20</v>
      </c>
      <c r="G147">
        <v>46.26</v>
      </c>
      <c r="H147">
        <v>6</v>
      </c>
      <c r="I147">
        <v>13.878</v>
      </c>
      <c r="J147">
        <v>291.43799999999999</v>
      </c>
      <c r="K147">
        <v>277.56</v>
      </c>
      <c r="L147" s="1">
        <v>43680</v>
      </c>
      <c r="M147" s="2">
        <v>0.71597222222222223</v>
      </c>
      <c r="N147" t="s">
        <v>31</v>
      </c>
      <c r="O147">
        <v>9.5</v>
      </c>
    </row>
    <row r="148" spans="1:15" x14ac:dyDescent="0.25">
      <c r="A148" t="s">
        <v>180</v>
      </c>
      <c r="B148" t="s">
        <v>16</v>
      </c>
      <c r="C148" t="s">
        <v>17</v>
      </c>
      <c r="D148" t="s">
        <v>18</v>
      </c>
      <c r="E148" t="s">
        <v>19</v>
      </c>
      <c r="F148" t="s">
        <v>44</v>
      </c>
      <c r="G148">
        <v>30.14</v>
      </c>
      <c r="H148">
        <v>10</v>
      </c>
      <c r="I148">
        <v>15.07</v>
      </c>
      <c r="J148">
        <v>316.47000000000003</v>
      </c>
      <c r="K148">
        <v>301.39999999999998</v>
      </c>
      <c r="L148" s="1">
        <v>43740</v>
      </c>
      <c r="M148" s="2">
        <v>0.51944444444444449</v>
      </c>
      <c r="N148" t="s">
        <v>21</v>
      </c>
      <c r="O148">
        <v>9.1999999999999993</v>
      </c>
    </row>
    <row r="149" spans="1:15" x14ac:dyDescent="0.25">
      <c r="A149" t="s">
        <v>181</v>
      </c>
      <c r="B149" t="s">
        <v>23</v>
      </c>
      <c r="C149" t="s">
        <v>24</v>
      </c>
      <c r="D149" t="s">
        <v>25</v>
      </c>
      <c r="E149" t="s">
        <v>29</v>
      </c>
      <c r="F149" t="s">
        <v>20</v>
      </c>
      <c r="G149">
        <v>66.14</v>
      </c>
      <c r="H149">
        <v>4</v>
      </c>
      <c r="I149">
        <v>13.228</v>
      </c>
      <c r="J149">
        <v>277.78800000000001</v>
      </c>
      <c r="K149">
        <v>264.56</v>
      </c>
      <c r="L149" s="1">
        <v>43543</v>
      </c>
      <c r="M149" s="2">
        <v>0.53194444444444444</v>
      </c>
      <c r="N149" t="s">
        <v>31</v>
      </c>
      <c r="O149">
        <v>5.6</v>
      </c>
    </row>
    <row r="150" spans="1:15" x14ac:dyDescent="0.25">
      <c r="A150" t="s">
        <v>182</v>
      </c>
      <c r="B150" t="s">
        <v>40</v>
      </c>
      <c r="C150" t="s">
        <v>41</v>
      </c>
      <c r="D150" t="s">
        <v>18</v>
      </c>
      <c r="E150" t="s">
        <v>29</v>
      </c>
      <c r="F150" t="s">
        <v>30</v>
      </c>
      <c r="G150">
        <v>71.86</v>
      </c>
      <c r="H150">
        <v>8</v>
      </c>
      <c r="I150">
        <v>28.744</v>
      </c>
      <c r="J150">
        <v>603.62400000000002</v>
      </c>
      <c r="K150">
        <v>574.88</v>
      </c>
      <c r="L150" s="1">
        <v>43619</v>
      </c>
      <c r="M150" s="2">
        <v>0.62986111111111109</v>
      </c>
      <c r="N150" t="s">
        <v>31</v>
      </c>
      <c r="O150">
        <v>6.2</v>
      </c>
    </row>
    <row r="151" spans="1:15" x14ac:dyDescent="0.25">
      <c r="A151" t="s">
        <v>183</v>
      </c>
      <c r="B151" t="s">
        <v>16</v>
      </c>
      <c r="C151" t="s">
        <v>17</v>
      </c>
      <c r="D151" t="s">
        <v>25</v>
      </c>
      <c r="E151" t="s">
        <v>29</v>
      </c>
      <c r="F151" t="s">
        <v>20</v>
      </c>
      <c r="G151">
        <v>32.46</v>
      </c>
      <c r="H151">
        <v>8</v>
      </c>
      <c r="I151">
        <v>12.984</v>
      </c>
      <c r="J151">
        <v>272.66399999999999</v>
      </c>
      <c r="K151">
        <v>259.68</v>
      </c>
      <c r="L151" s="1">
        <v>43551</v>
      </c>
      <c r="M151" s="2">
        <v>0.57500000000000007</v>
      </c>
      <c r="N151" t="s">
        <v>31</v>
      </c>
      <c r="O151">
        <v>4.9000000000000004</v>
      </c>
    </row>
    <row r="152" spans="1:15" x14ac:dyDescent="0.25">
      <c r="A152" t="s">
        <v>184</v>
      </c>
      <c r="B152" t="s">
        <v>40</v>
      </c>
      <c r="C152" t="s">
        <v>41</v>
      </c>
      <c r="D152" t="s">
        <v>18</v>
      </c>
      <c r="E152" t="s">
        <v>19</v>
      </c>
      <c r="F152" t="s">
        <v>44</v>
      </c>
      <c r="G152">
        <v>91.54</v>
      </c>
      <c r="H152">
        <v>4</v>
      </c>
      <c r="I152">
        <v>18.308</v>
      </c>
      <c r="J152">
        <v>384.46800000000002</v>
      </c>
      <c r="K152">
        <v>366.16</v>
      </c>
      <c r="L152" s="1">
        <v>43547</v>
      </c>
      <c r="M152" s="2">
        <v>0.80555555555555547</v>
      </c>
      <c r="N152" t="s">
        <v>31</v>
      </c>
      <c r="O152">
        <v>4.8</v>
      </c>
    </row>
    <row r="153" spans="1:15" x14ac:dyDescent="0.25">
      <c r="A153" t="s">
        <v>185</v>
      </c>
      <c r="B153" t="s">
        <v>23</v>
      </c>
      <c r="C153" t="s">
        <v>24</v>
      </c>
      <c r="D153" t="s">
        <v>18</v>
      </c>
      <c r="E153" t="s">
        <v>29</v>
      </c>
      <c r="F153" t="s">
        <v>34</v>
      </c>
      <c r="G153">
        <v>34.56</v>
      </c>
      <c r="H153">
        <v>7</v>
      </c>
      <c r="I153">
        <v>12.096</v>
      </c>
      <c r="J153">
        <v>254.01599999999999</v>
      </c>
      <c r="K153">
        <v>241.92</v>
      </c>
      <c r="L153" s="1">
        <v>43772</v>
      </c>
      <c r="M153" s="2">
        <v>0.67152777777777783</v>
      </c>
      <c r="N153" t="s">
        <v>31</v>
      </c>
      <c r="O153">
        <v>7.3</v>
      </c>
    </row>
    <row r="154" spans="1:15" x14ac:dyDescent="0.25">
      <c r="A154" t="s">
        <v>186</v>
      </c>
      <c r="B154" t="s">
        <v>16</v>
      </c>
      <c r="C154" t="s">
        <v>17</v>
      </c>
      <c r="D154" t="s">
        <v>25</v>
      </c>
      <c r="E154" t="s">
        <v>29</v>
      </c>
      <c r="F154" t="s">
        <v>44</v>
      </c>
      <c r="G154">
        <v>83.24</v>
      </c>
      <c r="H154">
        <v>9</v>
      </c>
      <c r="I154">
        <v>37.457999999999998</v>
      </c>
      <c r="J154">
        <v>786.61800000000005</v>
      </c>
      <c r="K154">
        <v>749.16</v>
      </c>
      <c r="L154" s="1">
        <v>43494</v>
      </c>
      <c r="M154" s="2">
        <v>0.49722222222222223</v>
      </c>
      <c r="N154" t="s">
        <v>31</v>
      </c>
      <c r="O154">
        <v>7.4</v>
      </c>
    </row>
    <row r="155" spans="1:15" x14ac:dyDescent="0.25">
      <c r="A155" t="s">
        <v>187</v>
      </c>
      <c r="B155" t="s">
        <v>23</v>
      </c>
      <c r="C155" t="s">
        <v>24</v>
      </c>
      <c r="D155" t="s">
        <v>25</v>
      </c>
      <c r="E155" t="s">
        <v>19</v>
      </c>
      <c r="F155" t="s">
        <v>42</v>
      </c>
      <c r="G155">
        <v>16.48</v>
      </c>
      <c r="H155">
        <v>6</v>
      </c>
      <c r="I155">
        <v>4.944</v>
      </c>
      <c r="J155">
        <v>103.824</v>
      </c>
      <c r="K155">
        <v>98.88</v>
      </c>
      <c r="L155" s="1">
        <v>43648</v>
      </c>
      <c r="M155" s="2">
        <v>0.76597222222222217</v>
      </c>
      <c r="N155" t="s">
        <v>21</v>
      </c>
      <c r="O155">
        <v>9.9</v>
      </c>
    </row>
    <row r="156" spans="1:15" x14ac:dyDescent="0.25">
      <c r="A156" t="s">
        <v>188</v>
      </c>
      <c r="B156" t="s">
        <v>23</v>
      </c>
      <c r="C156" t="s">
        <v>24</v>
      </c>
      <c r="D156" t="s">
        <v>25</v>
      </c>
      <c r="E156" t="s">
        <v>19</v>
      </c>
      <c r="F156" t="s">
        <v>34</v>
      </c>
      <c r="G156">
        <v>80.97</v>
      </c>
      <c r="H156">
        <v>8</v>
      </c>
      <c r="I156">
        <v>32.387999999999998</v>
      </c>
      <c r="J156">
        <v>680.14800000000002</v>
      </c>
      <c r="K156">
        <v>647.76</v>
      </c>
      <c r="L156" s="1">
        <v>43493</v>
      </c>
      <c r="M156" s="2">
        <v>0.54513888888888895</v>
      </c>
      <c r="N156" t="s">
        <v>27</v>
      </c>
      <c r="O156">
        <v>9.3000000000000007</v>
      </c>
    </row>
    <row r="157" spans="1:15" x14ac:dyDescent="0.25">
      <c r="A157" t="s">
        <v>189</v>
      </c>
      <c r="B157" t="s">
        <v>16</v>
      </c>
      <c r="C157" t="s">
        <v>17</v>
      </c>
      <c r="D157" t="s">
        <v>18</v>
      </c>
      <c r="E157" t="s">
        <v>29</v>
      </c>
      <c r="F157" t="s">
        <v>42</v>
      </c>
      <c r="G157">
        <v>92.29</v>
      </c>
      <c r="H157">
        <v>5</v>
      </c>
      <c r="I157">
        <v>23.072500000000002</v>
      </c>
      <c r="J157">
        <v>484.52249999999998</v>
      </c>
      <c r="K157">
        <v>461.45</v>
      </c>
      <c r="L157" s="1">
        <v>43516</v>
      </c>
      <c r="M157" s="2">
        <v>0.66319444444444442</v>
      </c>
      <c r="N157" t="s">
        <v>31</v>
      </c>
      <c r="O157">
        <v>9</v>
      </c>
    </row>
    <row r="158" spans="1:15" x14ac:dyDescent="0.25">
      <c r="A158" t="s">
        <v>190</v>
      </c>
      <c r="B158" t="s">
        <v>40</v>
      </c>
      <c r="C158" t="s">
        <v>41</v>
      </c>
      <c r="D158" t="s">
        <v>18</v>
      </c>
      <c r="E158" t="s">
        <v>29</v>
      </c>
      <c r="F158" t="s">
        <v>26</v>
      </c>
      <c r="G158">
        <v>72.17</v>
      </c>
      <c r="H158">
        <v>1</v>
      </c>
      <c r="I158">
        <v>3.6084999999999998</v>
      </c>
      <c r="J158">
        <v>75.778499999999994</v>
      </c>
      <c r="K158">
        <v>72.17</v>
      </c>
      <c r="L158" s="1">
        <v>43556</v>
      </c>
      <c r="M158" s="2">
        <v>0.81944444444444453</v>
      </c>
      <c r="N158" t="s">
        <v>27</v>
      </c>
      <c r="O158">
        <v>6.1</v>
      </c>
    </row>
    <row r="159" spans="1:15" x14ac:dyDescent="0.25">
      <c r="A159" t="s">
        <v>191</v>
      </c>
      <c r="B159" t="s">
        <v>40</v>
      </c>
      <c r="C159" t="s">
        <v>41</v>
      </c>
      <c r="D159" t="s">
        <v>25</v>
      </c>
      <c r="E159" t="s">
        <v>29</v>
      </c>
      <c r="F159" t="s">
        <v>30</v>
      </c>
      <c r="G159">
        <v>50.28</v>
      </c>
      <c r="H159">
        <v>5</v>
      </c>
      <c r="I159">
        <v>12.57</v>
      </c>
      <c r="J159">
        <v>263.97000000000003</v>
      </c>
      <c r="K159">
        <v>251.4</v>
      </c>
      <c r="L159" s="1">
        <v>43649</v>
      </c>
      <c r="M159" s="2">
        <v>0.58194444444444449</v>
      </c>
      <c r="N159" t="s">
        <v>21</v>
      </c>
      <c r="O159">
        <v>9.6999999999999993</v>
      </c>
    </row>
    <row r="160" spans="1:15" x14ac:dyDescent="0.25">
      <c r="A160" t="s">
        <v>192</v>
      </c>
      <c r="B160" t="s">
        <v>40</v>
      </c>
      <c r="C160" t="s">
        <v>41</v>
      </c>
      <c r="D160" t="s">
        <v>18</v>
      </c>
      <c r="E160" t="s">
        <v>29</v>
      </c>
      <c r="F160" t="s">
        <v>20</v>
      </c>
      <c r="G160">
        <v>97.22</v>
      </c>
      <c r="H160">
        <v>9</v>
      </c>
      <c r="I160">
        <v>43.749000000000002</v>
      </c>
      <c r="J160">
        <v>918.72900000000004</v>
      </c>
      <c r="K160">
        <v>874.98</v>
      </c>
      <c r="L160" s="1">
        <v>43554</v>
      </c>
      <c r="M160" s="2">
        <v>0.61319444444444449</v>
      </c>
      <c r="N160" t="s">
        <v>21</v>
      </c>
      <c r="O160">
        <v>6</v>
      </c>
    </row>
    <row r="161" spans="1:15" x14ac:dyDescent="0.25">
      <c r="A161" t="s">
        <v>193</v>
      </c>
      <c r="B161" t="s">
        <v>40</v>
      </c>
      <c r="C161" t="s">
        <v>41</v>
      </c>
      <c r="D161" t="s">
        <v>25</v>
      </c>
      <c r="E161" t="s">
        <v>29</v>
      </c>
      <c r="F161" t="s">
        <v>34</v>
      </c>
      <c r="G161">
        <v>93.39</v>
      </c>
      <c r="H161">
        <v>6</v>
      </c>
      <c r="I161">
        <v>28.016999999999999</v>
      </c>
      <c r="J161">
        <v>588.35699999999997</v>
      </c>
      <c r="K161">
        <v>560.34</v>
      </c>
      <c r="L161" s="1">
        <v>43551</v>
      </c>
      <c r="M161" s="2">
        <v>0.8041666666666667</v>
      </c>
      <c r="N161" t="s">
        <v>21</v>
      </c>
      <c r="O161">
        <v>10</v>
      </c>
    </row>
    <row r="162" spans="1:15" x14ac:dyDescent="0.25">
      <c r="A162" t="s">
        <v>194</v>
      </c>
      <c r="B162" t="s">
        <v>23</v>
      </c>
      <c r="C162" t="s">
        <v>24</v>
      </c>
      <c r="D162" t="s">
        <v>25</v>
      </c>
      <c r="E162" t="s">
        <v>19</v>
      </c>
      <c r="F162" t="s">
        <v>42</v>
      </c>
      <c r="G162">
        <v>43.18</v>
      </c>
      <c r="H162">
        <v>8</v>
      </c>
      <c r="I162">
        <v>17.271999999999998</v>
      </c>
      <c r="J162">
        <v>362.71199999999999</v>
      </c>
      <c r="K162">
        <v>345.44</v>
      </c>
      <c r="L162" s="1">
        <v>43484</v>
      </c>
      <c r="M162" s="2">
        <v>0.81874999999999998</v>
      </c>
      <c r="N162" t="s">
        <v>31</v>
      </c>
      <c r="O162">
        <v>8.3000000000000007</v>
      </c>
    </row>
    <row r="163" spans="1:15" x14ac:dyDescent="0.25">
      <c r="A163" t="s">
        <v>195</v>
      </c>
      <c r="B163" t="s">
        <v>16</v>
      </c>
      <c r="C163" t="s">
        <v>17</v>
      </c>
      <c r="D163" t="s">
        <v>25</v>
      </c>
      <c r="E163" t="s">
        <v>29</v>
      </c>
      <c r="F163" t="s">
        <v>34</v>
      </c>
      <c r="G163">
        <v>63.69</v>
      </c>
      <c r="H163">
        <v>1</v>
      </c>
      <c r="I163">
        <v>3.1844999999999999</v>
      </c>
      <c r="J163">
        <v>66.874499999999998</v>
      </c>
      <c r="K163">
        <v>63.69</v>
      </c>
      <c r="L163" s="1">
        <v>43521</v>
      </c>
      <c r="M163" s="2">
        <v>0.68125000000000002</v>
      </c>
      <c r="N163" t="s">
        <v>27</v>
      </c>
      <c r="O163">
        <v>6</v>
      </c>
    </row>
    <row r="164" spans="1:15" x14ac:dyDescent="0.25">
      <c r="A164" t="s">
        <v>196</v>
      </c>
      <c r="B164" t="s">
        <v>16</v>
      </c>
      <c r="C164" t="s">
        <v>17</v>
      </c>
      <c r="D164" t="s">
        <v>25</v>
      </c>
      <c r="E164" t="s">
        <v>29</v>
      </c>
      <c r="F164" t="s">
        <v>42</v>
      </c>
      <c r="G164">
        <v>45.79</v>
      </c>
      <c r="H164">
        <v>7</v>
      </c>
      <c r="I164">
        <v>16.026499999999999</v>
      </c>
      <c r="J164">
        <v>336.55650000000003</v>
      </c>
      <c r="K164">
        <v>320.52999999999997</v>
      </c>
      <c r="L164" s="1">
        <v>43537</v>
      </c>
      <c r="M164" s="2">
        <v>0.8222222222222223</v>
      </c>
      <c r="N164" t="s">
        <v>31</v>
      </c>
      <c r="O164">
        <v>7</v>
      </c>
    </row>
    <row r="165" spans="1:15" x14ac:dyDescent="0.25">
      <c r="A165" t="s">
        <v>197</v>
      </c>
      <c r="B165" t="s">
        <v>23</v>
      </c>
      <c r="C165" t="s">
        <v>24</v>
      </c>
      <c r="D165" t="s">
        <v>25</v>
      </c>
      <c r="E165" t="s">
        <v>29</v>
      </c>
      <c r="F165" t="s">
        <v>34</v>
      </c>
      <c r="G165">
        <v>76.400000000000006</v>
      </c>
      <c r="H165">
        <v>2</v>
      </c>
      <c r="I165">
        <v>7.64</v>
      </c>
      <c r="J165">
        <v>160.44</v>
      </c>
      <c r="K165">
        <v>152.80000000000001</v>
      </c>
      <c r="L165" s="1">
        <v>43495</v>
      </c>
      <c r="M165" s="2">
        <v>0.8208333333333333</v>
      </c>
      <c r="N165" t="s">
        <v>21</v>
      </c>
      <c r="O165">
        <v>6.5</v>
      </c>
    </row>
    <row r="166" spans="1:15" x14ac:dyDescent="0.25">
      <c r="A166" t="s">
        <v>198</v>
      </c>
      <c r="B166" t="s">
        <v>40</v>
      </c>
      <c r="C166" t="s">
        <v>41</v>
      </c>
      <c r="D166" t="s">
        <v>25</v>
      </c>
      <c r="E166" t="s">
        <v>29</v>
      </c>
      <c r="F166" t="s">
        <v>42</v>
      </c>
      <c r="G166">
        <v>39.9</v>
      </c>
      <c r="H166">
        <v>10</v>
      </c>
      <c r="I166">
        <v>19.95</v>
      </c>
      <c r="J166">
        <v>418.95</v>
      </c>
      <c r="K166">
        <v>399</v>
      </c>
      <c r="L166" s="1">
        <v>43516</v>
      </c>
      <c r="M166" s="2">
        <v>0.64166666666666672</v>
      </c>
      <c r="N166" t="s">
        <v>31</v>
      </c>
      <c r="O166">
        <v>5.9</v>
      </c>
    </row>
    <row r="167" spans="1:15" x14ac:dyDescent="0.25">
      <c r="A167" t="s">
        <v>199</v>
      </c>
      <c r="B167" t="s">
        <v>40</v>
      </c>
      <c r="C167" t="s">
        <v>41</v>
      </c>
      <c r="D167" t="s">
        <v>18</v>
      </c>
      <c r="E167" t="s">
        <v>29</v>
      </c>
      <c r="F167" t="s">
        <v>20</v>
      </c>
      <c r="G167">
        <v>42.57</v>
      </c>
      <c r="H167">
        <v>8</v>
      </c>
      <c r="I167">
        <v>17.027999999999999</v>
      </c>
      <c r="J167">
        <v>357.58800000000002</v>
      </c>
      <c r="K167">
        <v>340.56</v>
      </c>
      <c r="L167" s="1">
        <v>43521</v>
      </c>
      <c r="M167" s="2">
        <v>0.59166666666666667</v>
      </c>
      <c r="N167" t="s">
        <v>21</v>
      </c>
      <c r="O167">
        <v>5.6</v>
      </c>
    </row>
    <row r="168" spans="1:15" x14ac:dyDescent="0.25">
      <c r="A168" t="s">
        <v>200</v>
      </c>
      <c r="B168" t="s">
        <v>23</v>
      </c>
      <c r="C168" t="s">
        <v>24</v>
      </c>
      <c r="D168" t="s">
        <v>25</v>
      </c>
      <c r="E168" t="s">
        <v>29</v>
      </c>
      <c r="F168" t="s">
        <v>30</v>
      </c>
      <c r="G168">
        <v>95.58</v>
      </c>
      <c r="H168">
        <v>10</v>
      </c>
      <c r="I168">
        <v>47.79</v>
      </c>
      <c r="J168">
        <v>1003.59</v>
      </c>
      <c r="K168">
        <v>955.8</v>
      </c>
      <c r="L168" s="1">
        <v>43481</v>
      </c>
      <c r="M168" s="2">
        <v>0.56388888888888888</v>
      </c>
      <c r="N168" t="s">
        <v>27</v>
      </c>
      <c r="O168">
        <v>4.8</v>
      </c>
    </row>
    <row r="169" spans="1:15" x14ac:dyDescent="0.25">
      <c r="A169" t="s">
        <v>201</v>
      </c>
      <c r="B169" t="s">
        <v>16</v>
      </c>
      <c r="C169" t="s">
        <v>17</v>
      </c>
      <c r="D169" t="s">
        <v>25</v>
      </c>
      <c r="E169" t="s">
        <v>29</v>
      </c>
      <c r="F169" t="s">
        <v>44</v>
      </c>
      <c r="G169">
        <v>98.98</v>
      </c>
      <c r="H169">
        <v>10</v>
      </c>
      <c r="I169">
        <v>49.49</v>
      </c>
      <c r="J169">
        <v>1039.29</v>
      </c>
      <c r="K169">
        <v>989.8</v>
      </c>
      <c r="L169" s="1">
        <v>43679</v>
      </c>
      <c r="M169" s="2">
        <v>0.68055555555555547</v>
      </c>
      <c r="N169" t="s">
        <v>31</v>
      </c>
      <c r="O169">
        <v>8.6999999999999993</v>
      </c>
    </row>
    <row r="170" spans="1:15" x14ac:dyDescent="0.25">
      <c r="A170" t="s">
        <v>202</v>
      </c>
      <c r="B170" t="s">
        <v>16</v>
      </c>
      <c r="C170" t="s">
        <v>17</v>
      </c>
      <c r="D170" t="s">
        <v>25</v>
      </c>
      <c r="E170" t="s">
        <v>29</v>
      </c>
      <c r="F170" t="s">
        <v>42</v>
      </c>
      <c r="G170">
        <v>51.28</v>
      </c>
      <c r="H170">
        <v>6</v>
      </c>
      <c r="I170">
        <v>15.384</v>
      </c>
      <c r="J170">
        <v>323.06400000000002</v>
      </c>
      <c r="K170">
        <v>307.68</v>
      </c>
      <c r="L170" s="1">
        <v>43484</v>
      </c>
      <c r="M170" s="2">
        <v>0.68819444444444444</v>
      </c>
      <c r="N170" t="s">
        <v>27</v>
      </c>
      <c r="O170">
        <v>6.5</v>
      </c>
    </row>
    <row r="171" spans="1:15" x14ac:dyDescent="0.25">
      <c r="A171" t="s">
        <v>203</v>
      </c>
      <c r="B171" t="s">
        <v>16</v>
      </c>
      <c r="C171" t="s">
        <v>17</v>
      </c>
      <c r="D171" t="s">
        <v>18</v>
      </c>
      <c r="E171" t="s">
        <v>29</v>
      </c>
      <c r="F171" t="s">
        <v>34</v>
      </c>
      <c r="G171">
        <v>69.52</v>
      </c>
      <c r="H171">
        <v>7</v>
      </c>
      <c r="I171">
        <v>24.332000000000001</v>
      </c>
      <c r="J171">
        <v>510.97199999999998</v>
      </c>
      <c r="K171">
        <v>486.64</v>
      </c>
      <c r="L171" s="1">
        <v>43467</v>
      </c>
      <c r="M171" s="2">
        <v>0.63194444444444442</v>
      </c>
      <c r="N171" t="s">
        <v>31</v>
      </c>
      <c r="O171">
        <v>8.5</v>
      </c>
    </row>
    <row r="172" spans="1:15" x14ac:dyDescent="0.25">
      <c r="A172" t="s">
        <v>204</v>
      </c>
      <c r="B172" t="s">
        <v>16</v>
      </c>
      <c r="C172" t="s">
        <v>17</v>
      </c>
      <c r="D172" t="s">
        <v>25</v>
      </c>
      <c r="E172" t="s">
        <v>29</v>
      </c>
      <c r="F172" t="s">
        <v>20</v>
      </c>
      <c r="G172">
        <v>70.010000000000005</v>
      </c>
      <c r="H172">
        <v>5</v>
      </c>
      <c r="I172">
        <v>17.502500000000001</v>
      </c>
      <c r="J172">
        <v>367.55250000000001</v>
      </c>
      <c r="K172">
        <v>350.05</v>
      </c>
      <c r="L172" s="1">
        <v>43525</v>
      </c>
      <c r="M172" s="2">
        <v>0.48333333333333334</v>
      </c>
      <c r="N172" t="s">
        <v>21</v>
      </c>
      <c r="O172">
        <v>5.5</v>
      </c>
    </row>
    <row r="173" spans="1:15" x14ac:dyDescent="0.25">
      <c r="A173" t="s">
        <v>205</v>
      </c>
      <c r="B173" t="s">
        <v>40</v>
      </c>
      <c r="C173" t="s">
        <v>41</v>
      </c>
      <c r="D173" t="s">
        <v>18</v>
      </c>
      <c r="E173" t="s">
        <v>29</v>
      </c>
      <c r="F173" t="s">
        <v>42</v>
      </c>
      <c r="G173">
        <v>80.05</v>
      </c>
      <c r="H173">
        <v>5</v>
      </c>
      <c r="I173">
        <v>20.012499999999999</v>
      </c>
      <c r="J173">
        <v>420.26249999999999</v>
      </c>
      <c r="K173">
        <v>400.25</v>
      </c>
      <c r="L173" s="1">
        <v>43491</v>
      </c>
      <c r="M173" s="2">
        <v>0.53125</v>
      </c>
      <c r="N173" t="s">
        <v>31</v>
      </c>
      <c r="O173">
        <v>9.4</v>
      </c>
    </row>
    <row r="174" spans="1:15" x14ac:dyDescent="0.25">
      <c r="A174" t="s">
        <v>206</v>
      </c>
      <c r="B174" t="s">
        <v>23</v>
      </c>
      <c r="C174" t="s">
        <v>24</v>
      </c>
      <c r="D174" t="s">
        <v>25</v>
      </c>
      <c r="E174" t="s">
        <v>29</v>
      </c>
      <c r="F174" t="s">
        <v>26</v>
      </c>
      <c r="G174">
        <v>20.85</v>
      </c>
      <c r="H174">
        <v>8</v>
      </c>
      <c r="I174">
        <v>8.34</v>
      </c>
      <c r="J174">
        <v>175.14</v>
      </c>
      <c r="K174">
        <v>166.8</v>
      </c>
      <c r="L174" s="1">
        <v>43527</v>
      </c>
      <c r="M174" s="2">
        <v>0.80347222222222225</v>
      </c>
      <c r="N174" t="s">
        <v>27</v>
      </c>
      <c r="O174">
        <v>6.3</v>
      </c>
    </row>
    <row r="175" spans="1:15" x14ac:dyDescent="0.25">
      <c r="A175" t="s">
        <v>207</v>
      </c>
      <c r="B175" t="s">
        <v>40</v>
      </c>
      <c r="C175" t="s">
        <v>41</v>
      </c>
      <c r="D175" t="s">
        <v>18</v>
      </c>
      <c r="E175" t="s">
        <v>29</v>
      </c>
      <c r="F175" t="s">
        <v>26</v>
      </c>
      <c r="G175">
        <v>52.89</v>
      </c>
      <c r="H175">
        <v>6</v>
      </c>
      <c r="I175">
        <v>15.867000000000001</v>
      </c>
      <c r="J175">
        <v>333.20699999999999</v>
      </c>
      <c r="K175">
        <v>317.33999999999997</v>
      </c>
      <c r="L175" s="1">
        <v>43484</v>
      </c>
      <c r="M175" s="2">
        <v>0.7319444444444444</v>
      </c>
      <c r="N175" t="s">
        <v>31</v>
      </c>
      <c r="O175">
        <v>9.8000000000000007</v>
      </c>
    </row>
    <row r="176" spans="1:15" x14ac:dyDescent="0.25">
      <c r="A176" t="s">
        <v>208</v>
      </c>
      <c r="B176" t="s">
        <v>40</v>
      </c>
      <c r="C176" t="s">
        <v>41</v>
      </c>
      <c r="D176" t="s">
        <v>25</v>
      </c>
      <c r="E176" t="s">
        <v>29</v>
      </c>
      <c r="F176" t="s">
        <v>42</v>
      </c>
      <c r="G176">
        <v>19.79</v>
      </c>
      <c r="H176">
        <v>8</v>
      </c>
      <c r="I176">
        <v>7.9160000000000004</v>
      </c>
      <c r="J176">
        <v>166.23599999999999</v>
      </c>
      <c r="K176">
        <v>158.32</v>
      </c>
      <c r="L176" s="1">
        <v>43483</v>
      </c>
      <c r="M176" s="2">
        <v>0.50277777777777777</v>
      </c>
      <c r="N176" t="s">
        <v>21</v>
      </c>
      <c r="O176">
        <v>8.6999999999999993</v>
      </c>
    </row>
    <row r="177" spans="1:15" x14ac:dyDescent="0.25">
      <c r="A177" t="s">
        <v>209</v>
      </c>
      <c r="B177" t="s">
        <v>16</v>
      </c>
      <c r="C177" t="s">
        <v>17</v>
      </c>
      <c r="D177" t="s">
        <v>18</v>
      </c>
      <c r="E177" t="s">
        <v>29</v>
      </c>
      <c r="F177" t="s">
        <v>30</v>
      </c>
      <c r="G177">
        <v>33.840000000000003</v>
      </c>
      <c r="H177">
        <v>9</v>
      </c>
      <c r="I177">
        <v>15.228</v>
      </c>
      <c r="J177">
        <v>319.78800000000001</v>
      </c>
      <c r="K177">
        <v>304.56</v>
      </c>
      <c r="L177" s="1">
        <v>43545</v>
      </c>
      <c r="M177" s="2">
        <v>0.68125000000000002</v>
      </c>
      <c r="N177" t="s">
        <v>21</v>
      </c>
      <c r="O177">
        <v>8.8000000000000007</v>
      </c>
    </row>
    <row r="178" spans="1:15" x14ac:dyDescent="0.25">
      <c r="A178" t="s">
        <v>210</v>
      </c>
      <c r="B178" t="s">
        <v>16</v>
      </c>
      <c r="C178" t="s">
        <v>17</v>
      </c>
      <c r="D178" t="s">
        <v>18</v>
      </c>
      <c r="E178" t="s">
        <v>29</v>
      </c>
      <c r="F178" t="s">
        <v>42</v>
      </c>
      <c r="G178">
        <v>22.17</v>
      </c>
      <c r="H178">
        <v>8</v>
      </c>
      <c r="I178">
        <v>8.8680000000000003</v>
      </c>
      <c r="J178">
        <v>186.22800000000001</v>
      </c>
      <c r="K178">
        <v>177.36</v>
      </c>
      <c r="L178" s="1">
        <v>43527</v>
      </c>
      <c r="M178" s="2">
        <v>0.7090277777777777</v>
      </c>
      <c r="N178" t="s">
        <v>31</v>
      </c>
      <c r="O178">
        <v>9.6</v>
      </c>
    </row>
    <row r="179" spans="1:15" x14ac:dyDescent="0.25">
      <c r="A179" t="s">
        <v>211</v>
      </c>
      <c r="B179" t="s">
        <v>23</v>
      </c>
      <c r="C179" t="s">
        <v>24</v>
      </c>
      <c r="D179" t="s">
        <v>25</v>
      </c>
      <c r="E179" t="s">
        <v>19</v>
      </c>
      <c r="F179" t="s">
        <v>44</v>
      </c>
      <c r="G179">
        <v>22.51</v>
      </c>
      <c r="H179">
        <v>7</v>
      </c>
      <c r="I179">
        <v>7.8784999999999998</v>
      </c>
      <c r="J179">
        <v>165.4485</v>
      </c>
      <c r="K179">
        <v>157.57</v>
      </c>
      <c r="L179" s="1">
        <v>43509</v>
      </c>
      <c r="M179" s="2">
        <v>0.4513888888888889</v>
      </c>
      <c r="N179" t="s">
        <v>31</v>
      </c>
      <c r="O179">
        <v>4.8</v>
      </c>
    </row>
    <row r="180" spans="1:15" x14ac:dyDescent="0.25">
      <c r="A180" t="s">
        <v>212</v>
      </c>
      <c r="B180" t="s">
        <v>16</v>
      </c>
      <c r="C180" t="s">
        <v>17</v>
      </c>
      <c r="D180" t="s">
        <v>25</v>
      </c>
      <c r="E180" t="s">
        <v>29</v>
      </c>
      <c r="F180" t="s">
        <v>42</v>
      </c>
      <c r="G180">
        <v>73.88</v>
      </c>
      <c r="H180">
        <v>6</v>
      </c>
      <c r="I180">
        <v>22.164000000000001</v>
      </c>
      <c r="J180">
        <v>465.44400000000002</v>
      </c>
      <c r="K180">
        <v>443.28</v>
      </c>
      <c r="L180" s="1">
        <v>43547</v>
      </c>
      <c r="M180" s="2">
        <v>0.8027777777777777</v>
      </c>
      <c r="N180" t="s">
        <v>21</v>
      </c>
      <c r="O180">
        <v>4.4000000000000004</v>
      </c>
    </row>
    <row r="181" spans="1:15" x14ac:dyDescent="0.25">
      <c r="A181" t="s">
        <v>213</v>
      </c>
      <c r="B181" t="s">
        <v>23</v>
      </c>
      <c r="C181" t="s">
        <v>24</v>
      </c>
      <c r="D181" t="s">
        <v>18</v>
      </c>
      <c r="E181" t="s">
        <v>29</v>
      </c>
      <c r="F181" t="s">
        <v>20</v>
      </c>
      <c r="G181">
        <v>86.8</v>
      </c>
      <c r="H181">
        <v>3</v>
      </c>
      <c r="I181">
        <v>13.02</v>
      </c>
      <c r="J181">
        <v>273.42</v>
      </c>
      <c r="K181">
        <v>260.39999999999998</v>
      </c>
      <c r="L181" s="1">
        <v>43493</v>
      </c>
      <c r="M181" s="2">
        <v>0.69930555555555562</v>
      </c>
      <c r="N181" t="s">
        <v>21</v>
      </c>
      <c r="O181">
        <v>9.9</v>
      </c>
    </row>
    <row r="182" spans="1:15" x14ac:dyDescent="0.25">
      <c r="A182" t="s">
        <v>214</v>
      </c>
      <c r="B182" t="s">
        <v>23</v>
      </c>
      <c r="C182" t="s">
        <v>24</v>
      </c>
      <c r="D182" t="s">
        <v>25</v>
      </c>
      <c r="E182" t="s">
        <v>29</v>
      </c>
      <c r="F182" t="s">
        <v>44</v>
      </c>
      <c r="G182">
        <v>64.260000000000005</v>
      </c>
      <c r="H182">
        <v>7</v>
      </c>
      <c r="I182">
        <v>22.491</v>
      </c>
      <c r="J182">
        <v>472.31099999999998</v>
      </c>
      <c r="K182">
        <v>449.82</v>
      </c>
      <c r="L182" s="1">
        <v>43710</v>
      </c>
      <c r="M182" s="2">
        <v>0.41666666666666669</v>
      </c>
      <c r="N182" t="s">
        <v>27</v>
      </c>
      <c r="O182">
        <v>5.7</v>
      </c>
    </row>
    <row r="183" spans="1:15" x14ac:dyDescent="0.25">
      <c r="A183" t="s">
        <v>215</v>
      </c>
      <c r="B183" t="s">
        <v>23</v>
      </c>
      <c r="C183" t="s">
        <v>24</v>
      </c>
      <c r="D183" t="s">
        <v>18</v>
      </c>
      <c r="E183" t="s">
        <v>29</v>
      </c>
      <c r="F183" t="s">
        <v>42</v>
      </c>
      <c r="G183">
        <v>38.47</v>
      </c>
      <c r="H183">
        <v>8</v>
      </c>
      <c r="I183">
        <v>15.388</v>
      </c>
      <c r="J183">
        <v>323.14800000000002</v>
      </c>
      <c r="K183">
        <v>307.76</v>
      </c>
      <c r="L183" s="1">
        <v>43488</v>
      </c>
      <c r="M183" s="2">
        <v>0.49374999999999997</v>
      </c>
      <c r="N183" t="s">
        <v>27</v>
      </c>
      <c r="O183">
        <v>7.7</v>
      </c>
    </row>
    <row r="184" spans="1:15" x14ac:dyDescent="0.25">
      <c r="A184" t="s">
        <v>216</v>
      </c>
      <c r="B184" t="s">
        <v>16</v>
      </c>
      <c r="C184" t="s">
        <v>17</v>
      </c>
      <c r="D184" t="s">
        <v>18</v>
      </c>
      <c r="E184" t="s">
        <v>29</v>
      </c>
      <c r="F184" t="s">
        <v>34</v>
      </c>
      <c r="G184">
        <v>15.5</v>
      </c>
      <c r="H184">
        <v>10</v>
      </c>
      <c r="I184">
        <v>7.75</v>
      </c>
      <c r="J184">
        <v>162.75</v>
      </c>
      <c r="K184">
        <v>155</v>
      </c>
      <c r="L184" s="1">
        <v>43547</v>
      </c>
      <c r="M184" s="2">
        <v>0.4548611111111111</v>
      </c>
      <c r="N184" t="s">
        <v>21</v>
      </c>
      <c r="O184">
        <v>8</v>
      </c>
    </row>
    <row r="185" spans="1:15" x14ac:dyDescent="0.25">
      <c r="A185" t="s">
        <v>217</v>
      </c>
      <c r="B185" t="s">
        <v>23</v>
      </c>
      <c r="C185" t="s">
        <v>24</v>
      </c>
      <c r="D185" t="s">
        <v>25</v>
      </c>
      <c r="E185" t="s">
        <v>29</v>
      </c>
      <c r="F185" t="s">
        <v>20</v>
      </c>
      <c r="G185">
        <v>34.31</v>
      </c>
      <c r="H185">
        <v>8</v>
      </c>
      <c r="I185">
        <v>13.724</v>
      </c>
      <c r="J185">
        <v>288.20400000000001</v>
      </c>
      <c r="K185">
        <v>274.48</v>
      </c>
      <c r="L185" s="1">
        <v>43490</v>
      </c>
      <c r="M185" s="2">
        <v>0.625</v>
      </c>
      <c r="N185" t="s">
        <v>21</v>
      </c>
      <c r="O185">
        <v>5.7</v>
      </c>
    </row>
    <row r="186" spans="1:15" x14ac:dyDescent="0.25">
      <c r="A186" t="s">
        <v>218</v>
      </c>
      <c r="B186" t="s">
        <v>16</v>
      </c>
      <c r="C186" t="s">
        <v>17</v>
      </c>
      <c r="D186" t="s">
        <v>25</v>
      </c>
      <c r="E186" t="s">
        <v>19</v>
      </c>
      <c r="F186" t="s">
        <v>34</v>
      </c>
      <c r="G186">
        <v>12.34</v>
      </c>
      <c r="H186">
        <v>7</v>
      </c>
      <c r="I186">
        <v>4.319</v>
      </c>
      <c r="J186">
        <v>90.698999999999998</v>
      </c>
      <c r="K186">
        <v>86.38</v>
      </c>
      <c r="L186" s="1">
        <v>43558</v>
      </c>
      <c r="M186" s="2">
        <v>0.47152777777777777</v>
      </c>
      <c r="N186" t="s">
        <v>31</v>
      </c>
      <c r="O186">
        <v>6.7</v>
      </c>
    </row>
    <row r="187" spans="1:15" x14ac:dyDescent="0.25">
      <c r="A187" t="s">
        <v>219</v>
      </c>
      <c r="B187" t="s">
        <v>40</v>
      </c>
      <c r="C187" t="s">
        <v>41</v>
      </c>
      <c r="D187" t="s">
        <v>18</v>
      </c>
      <c r="E187" t="s">
        <v>29</v>
      </c>
      <c r="F187" t="s">
        <v>42</v>
      </c>
      <c r="G187">
        <v>18.079999999999998</v>
      </c>
      <c r="H187">
        <v>3</v>
      </c>
      <c r="I187">
        <v>2.7120000000000002</v>
      </c>
      <c r="J187">
        <v>56.951999999999998</v>
      </c>
      <c r="K187">
        <v>54.24</v>
      </c>
      <c r="L187" s="1">
        <v>43588</v>
      </c>
      <c r="M187" s="2">
        <v>0.82361111111111107</v>
      </c>
      <c r="N187" t="s">
        <v>21</v>
      </c>
      <c r="O187">
        <v>8</v>
      </c>
    </row>
    <row r="188" spans="1:15" x14ac:dyDescent="0.25">
      <c r="A188" t="s">
        <v>220</v>
      </c>
      <c r="B188" t="s">
        <v>40</v>
      </c>
      <c r="C188" t="s">
        <v>41</v>
      </c>
      <c r="D188" t="s">
        <v>18</v>
      </c>
      <c r="E188" t="s">
        <v>19</v>
      </c>
      <c r="F188" t="s">
        <v>30</v>
      </c>
      <c r="G188">
        <v>94.49</v>
      </c>
      <c r="H188">
        <v>8</v>
      </c>
      <c r="I188">
        <v>37.795999999999999</v>
      </c>
      <c r="J188">
        <v>793.71600000000001</v>
      </c>
      <c r="K188">
        <v>755.92</v>
      </c>
      <c r="L188" s="1">
        <v>43527</v>
      </c>
      <c r="M188" s="2">
        <v>0.79166666666666663</v>
      </c>
      <c r="N188" t="s">
        <v>21</v>
      </c>
      <c r="O188">
        <v>7.5</v>
      </c>
    </row>
    <row r="189" spans="1:15" x14ac:dyDescent="0.25">
      <c r="A189" t="s">
        <v>221</v>
      </c>
      <c r="B189" t="s">
        <v>40</v>
      </c>
      <c r="C189" t="s">
        <v>41</v>
      </c>
      <c r="D189" t="s">
        <v>18</v>
      </c>
      <c r="E189" t="s">
        <v>29</v>
      </c>
      <c r="F189" t="s">
        <v>30</v>
      </c>
      <c r="G189">
        <v>46.47</v>
      </c>
      <c r="H189">
        <v>4</v>
      </c>
      <c r="I189">
        <v>9.2940000000000005</v>
      </c>
      <c r="J189">
        <v>195.17400000000001</v>
      </c>
      <c r="K189">
        <v>185.88</v>
      </c>
      <c r="L189" s="1">
        <v>43679</v>
      </c>
      <c r="M189" s="2">
        <v>0.45347222222222222</v>
      </c>
      <c r="N189" t="s">
        <v>27</v>
      </c>
      <c r="O189">
        <v>7</v>
      </c>
    </row>
    <row r="190" spans="1:15" x14ac:dyDescent="0.25">
      <c r="A190" t="s">
        <v>222</v>
      </c>
      <c r="B190" t="s">
        <v>16</v>
      </c>
      <c r="C190" t="s">
        <v>17</v>
      </c>
      <c r="D190" t="s">
        <v>25</v>
      </c>
      <c r="E190" t="s">
        <v>29</v>
      </c>
      <c r="F190" t="s">
        <v>30</v>
      </c>
      <c r="G190">
        <v>74.069999999999993</v>
      </c>
      <c r="H190">
        <v>1</v>
      </c>
      <c r="I190">
        <v>3.7035</v>
      </c>
      <c r="J190">
        <v>77.773499999999999</v>
      </c>
      <c r="K190">
        <v>74.069999999999993</v>
      </c>
      <c r="L190" s="1">
        <v>43740</v>
      </c>
      <c r="M190" s="2">
        <v>0.53472222222222221</v>
      </c>
      <c r="N190" t="s">
        <v>21</v>
      </c>
      <c r="O190">
        <v>9.9</v>
      </c>
    </row>
    <row r="191" spans="1:15" x14ac:dyDescent="0.25">
      <c r="A191" t="s">
        <v>223</v>
      </c>
      <c r="B191" t="s">
        <v>23</v>
      </c>
      <c r="C191" t="s">
        <v>24</v>
      </c>
      <c r="D191" t="s">
        <v>25</v>
      </c>
      <c r="E191" t="s">
        <v>19</v>
      </c>
      <c r="F191" t="s">
        <v>30</v>
      </c>
      <c r="G191">
        <v>69.81</v>
      </c>
      <c r="H191">
        <v>4</v>
      </c>
      <c r="I191">
        <v>13.962</v>
      </c>
      <c r="J191">
        <v>293.202</v>
      </c>
      <c r="K191">
        <v>279.24</v>
      </c>
      <c r="L191" s="1">
        <v>43493</v>
      </c>
      <c r="M191" s="2">
        <v>0.86805555555555547</v>
      </c>
      <c r="N191" t="s">
        <v>31</v>
      </c>
      <c r="O191">
        <v>5.9</v>
      </c>
    </row>
    <row r="192" spans="1:15" x14ac:dyDescent="0.25">
      <c r="A192" t="s">
        <v>224</v>
      </c>
      <c r="B192" t="s">
        <v>40</v>
      </c>
      <c r="C192" t="s">
        <v>41</v>
      </c>
      <c r="D192" t="s">
        <v>25</v>
      </c>
      <c r="E192" t="s">
        <v>19</v>
      </c>
      <c r="F192" t="s">
        <v>30</v>
      </c>
      <c r="G192">
        <v>77.040000000000006</v>
      </c>
      <c r="H192">
        <v>3</v>
      </c>
      <c r="I192">
        <v>11.555999999999999</v>
      </c>
      <c r="J192">
        <v>242.67599999999999</v>
      </c>
      <c r="K192">
        <v>231.12</v>
      </c>
      <c r="L192" s="1">
        <v>43771</v>
      </c>
      <c r="M192" s="2">
        <v>0.44375000000000003</v>
      </c>
      <c r="N192" t="s">
        <v>31</v>
      </c>
      <c r="O192">
        <v>7.2</v>
      </c>
    </row>
    <row r="193" spans="1:15" x14ac:dyDescent="0.25">
      <c r="A193" t="s">
        <v>225</v>
      </c>
      <c r="B193" t="s">
        <v>40</v>
      </c>
      <c r="C193" t="s">
        <v>41</v>
      </c>
      <c r="D193" t="s">
        <v>25</v>
      </c>
      <c r="E193" t="s">
        <v>19</v>
      </c>
      <c r="F193" t="s">
        <v>44</v>
      </c>
      <c r="G193">
        <v>73.52</v>
      </c>
      <c r="H193">
        <v>2</v>
      </c>
      <c r="I193">
        <v>7.3520000000000003</v>
      </c>
      <c r="J193">
        <v>154.392</v>
      </c>
      <c r="K193">
        <v>147.04</v>
      </c>
      <c r="L193" s="1">
        <v>43480</v>
      </c>
      <c r="M193" s="2">
        <v>0.57013888888888886</v>
      </c>
      <c r="N193" t="s">
        <v>21</v>
      </c>
      <c r="O193">
        <v>4.5999999999999996</v>
      </c>
    </row>
    <row r="194" spans="1:15" x14ac:dyDescent="0.25">
      <c r="A194" t="s">
        <v>226</v>
      </c>
      <c r="B194" t="s">
        <v>23</v>
      </c>
      <c r="C194" t="s">
        <v>24</v>
      </c>
      <c r="D194" t="s">
        <v>25</v>
      </c>
      <c r="E194" t="s">
        <v>19</v>
      </c>
      <c r="F194" t="s">
        <v>42</v>
      </c>
      <c r="G194">
        <v>87.8</v>
      </c>
      <c r="H194">
        <v>9</v>
      </c>
      <c r="I194">
        <v>39.51</v>
      </c>
      <c r="J194">
        <v>829.71</v>
      </c>
      <c r="K194">
        <v>790.2</v>
      </c>
      <c r="L194" s="1">
        <v>43540</v>
      </c>
      <c r="M194" s="2">
        <v>0.79722222222222217</v>
      </c>
      <c r="N194" t="s">
        <v>27</v>
      </c>
      <c r="O194">
        <v>9.1999999999999993</v>
      </c>
    </row>
    <row r="195" spans="1:15" x14ac:dyDescent="0.25">
      <c r="A195" t="s">
        <v>227</v>
      </c>
      <c r="B195" t="s">
        <v>40</v>
      </c>
      <c r="C195" t="s">
        <v>41</v>
      </c>
      <c r="D195" t="s">
        <v>25</v>
      </c>
      <c r="E195" t="s">
        <v>29</v>
      </c>
      <c r="F195" t="s">
        <v>30</v>
      </c>
      <c r="G195">
        <v>25.55</v>
      </c>
      <c r="H195">
        <v>4</v>
      </c>
      <c r="I195">
        <v>5.1100000000000003</v>
      </c>
      <c r="J195">
        <v>107.31</v>
      </c>
      <c r="K195">
        <v>102.2</v>
      </c>
      <c r="L195" s="1">
        <v>43491</v>
      </c>
      <c r="M195" s="2">
        <v>0.84930555555555554</v>
      </c>
      <c r="N195" t="s">
        <v>21</v>
      </c>
      <c r="O195">
        <v>5.7</v>
      </c>
    </row>
    <row r="196" spans="1:15" x14ac:dyDescent="0.25">
      <c r="A196" t="s">
        <v>228</v>
      </c>
      <c r="B196" t="s">
        <v>16</v>
      </c>
      <c r="C196" t="s">
        <v>17</v>
      </c>
      <c r="D196" t="s">
        <v>25</v>
      </c>
      <c r="E196" t="s">
        <v>29</v>
      </c>
      <c r="F196" t="s">
        <v>26</v>
      </c>
      <c r="G196">
        <v>32.71</v>
      </c>
      <c r="H196">
        <v>5</v>
      </c>
      <c r="I196">
        <v>8.1775000000000002</v>
      </c>
      <c r="J196">
        <v>171.72749999999999</v>
      </c>
      <c r="K196">
        <v>163.55000000000001</v>
      </c>
      <c r="L196" s="1">
        <v>43543</v>
      </c>
      <c r="M196" s="2">
        <v>0.47916666666666669</v>
      </c>
      <c r="N196" t="s">
        <v>31</v>
      </c>
      <c r="O196">
        <v>9.9</v>
      </c>
    </row>
    <row r="197" spans="1:15" x14ac:dyDescent="0.25">
      <c r="A197" t="s">
        <v>229</v>
      </c>
      <c r="B197" t="s">
        <v>23</v>
      </c>
      <c r="C197" t="s">
        <v>24</v>
      </c>
      <c r="D197" t="s">
        <v>18</v>
      </c>
      <c r="E197" t="s">
        <v>19</v>
      </c>
      <c r="F197" t="s">
        <v>44</v>
      </c>
      <c r="G197">
        <v>74.290000000000006</v>
      </c>
      <c r="H197">
        <v>1</v>
      </c>
      <c r="I197">
        <v>3.7145000000000001</v>
      </c>
      <c r="J197">
        <v>78.004499999999993</v>
      </c>
      <c r="K197">
        <v>74.290000000000006</v>
      </c>
      <c r="L197" s="1">
        <v>43478</v>
      </c>
      <c r="M197" s="2">
        <v>0.8125</v>
      </c>
      <c r="N197" t="s">
        <v>27</v>
      </c>
      <c r="O197">
        <v>5</v>
      </c>
    </row>
    <row r="198" spans="1:15" x14ac:dyDescent="0.25">
      <c r="A198" t="s">
        <v>230</v>
      </c>
      <c r="B198" t="s">
        <v>23</v>
      </c>
      <c r="C198" t="s">
        <v>24</v>
      </c>
      <c r="D198" t="s">
        <v>18</v>
      </c>
      <c r="E198" t="s">
        <v>29</v>
      </c>
      <c r="F198" t="s">
        <v>20</v>
      </c>
      <c r="G198">
        <v>43.7</v>
      </c>
      <c r="H198">
        <v>2</v>
      </c>
      <c r="I198">
        <v>4.37</v>
      </c>
      <c r="J198">
        <v>91.77</v>
      </c>
      <c r="K198">
        <v>87.4</v>
      </c>
      <c r="L198" s="1">
        <v>43550</v>
      </c>
      <c r="M198" s="2">
        <v>0.75208333333333333</v>
      </c>
      <c r="N198" t="s">
        <v>27</v>
      </c>
      <c r="O198">
        <v>4.9000000000000004</v>
      </c>
    </row>
    <row r="199" spans="1:15" x14ac:dyDescent="0.25">
      <c r="A199" t="s">
        <v>231</v>
      </c>
      <c r="B199" t="s">
        <v>16</v>
      </c>
      <c r="C199" t="s">
        <v>17</v>
      </c>
      <c r="D199" t="s">
        <v>25</v>
      </c>
      <c r="E199" t="s">
        <v>19</v>
      </c>
      <c r="F199" t="s">
        <v>30</v>
      </c>
      <c r="G199">
        <v>25.29</v>
      </c>
      <c r="H199">
        <v>1</v>
      </c>
      <c r="I199">
        <v>1.2645</v>
      </c>
      <c r="J199">
        <v>26.554500000000001</v>
      </c>
      <c r="K199">
        <v>25.29</v>
      </c>
      <c r="L199" s="1">
        <v>43547</v>
      </c>
      <c r="M199" s="2">
        <v>0.42569444444444443</v>
      </c>
      <c r="N199" t="s">
        <v>21</v>
      </c>
      <c r="O199">
        <v>6.1</v>
      </c>
    </row>
    <row r="200" spans="1:15" x14ac:dyDescent="0.25">
      <c r="A200" t="s">
        <v>232</v>
      </c>
      <c r="B200" t="s">
        <v>23</v>
      </c>
      <c r="C200" t="s">
        <v>24</v>
      </c>
      <c r="D200" t="s">
        <v>25</v>
      </c>
      <c r="E200" t="s">
        <v>29</v>
      </c>
      <c r="F200" t="s">
        <v>20</v>
      </c>
      <c r="G200">
        <v>41.5</v>
      </c>
      <c r="H200">
        <v>4</v>
      </c>
      <c r="I200">
        <v>8.3000000000000007</v>
      </c>
      <c r="J200">
        <v>174.3</v>
      </c>
      <c r="K200">
        <v>166</v>
      </c>
      <c r="L200" s="1">
        <v>43802</v>
      </c>
      <c r="M200" s="2">
        <v>0.83194444444444438</v>
      </c>
      <c r="N200" t="s">
        <v>31</v>
      </c>
      <c r="O200">
        <v>8.1999999999999993</v>
      </c>
    </row>
    <row r="201" spans="1:15" x14ac:dyDescent="0.25">
      <c r="A201" t="s">
        <v>233</v>
      </c>
      <c r="B201" t="s">
        <v>23</v>
      </c>
      <c r="C201" t="s">
        <v>24</v>
      </c>
      <c r="D201" t="s">
        <v>18</v>
      </c>
      <c r="E201" t="s">
        <v>19</v>
      </c>
      <c r="F201" t="s">
        <v>42</v>
      </c>
      <c r="G201">
        <v>71.39</v>
      </c>
      <c r="H201">
        <v>5</v>
      </c>
      <c r="I201">
        <v>17.8475</v>
      </c>
      <c r="J201">
        <v>374.79750000000001</v>
      </c>
      <c r="K201">
        <v>356.95</v>
      </c>
      <c r="L201" s="1">
        <v>43513</v>
      </c>
      <c r="M201" s="2">
        <v>0.83124999999999993</v>
      </c>
      <c r="N201" t="s">
        <v>31</v>
      </c>
      <c r="O201">
        <v>5.5</v>
      </c>
    </row>
    <row r="202" spans="1:15" x14ac:dyDescent="0.25">
      <c r="A202" t="s">
        <v>234</v>
      </c>
      <c r="B202" t="s">
        <v>23</v>
      </c>
      <c r="C202" t="s">
        <v>24</v>
      </c>
      <c r="D202" t="s">
        <v>18</v>
      </c>
      <c r="E202" t="s">
        <v>19</v>
      </c>
      <c r="F202" t="s">
        <v>34</v>
      </c>
      <c r="G202">
        <v>19.149999999999999</v>
      </c>
      <c r="H202">
        <v>6</v>
      </c>
      <c r="I202">
        <v>5.7450000000000001</v>
      </c>
      <c r="J202">
        <v>120.645</v>
      </c>
      <c r="K202">
        <v>114.9</v>
      </c>
      <c r="L202" s="1">
        <v>43494</v>
      </c>
      <c r="M202" s="2">
        <v>0.41736111111111113</v>
      </c>
      <c r="N202" t="s">
        <v>31</v>
      </c>
      <c r="O202">
        <v>6.8</v>
      </c>
    </row>
    <row r="203" spans="1:15" x14ac:dyDescent="0.25">
      <c r="A203" t="s">
        <v>235</v>
      </c>
      <c r="B203" t="s">
        <v>40</v>
      </c>
      <c r="C203" t="s">
        <v>41</v>
      </c>
      <c r="D203" t="s">
        <v>18</v>
      </c>
      <c r="E203" t="s">
        <v>19</v>
      </c>
      <c r="F203" t="s">
        <v>26</v>
      </c>
      <c r="G203">
        <v>57.49</v>
      </c>
      <c r="H203">
        <v>4</v>
      </c>
      <c r="I203">
        <v>11.497999999999999</v>
      </c>
      <c r="J203">
        <v>241.458</v>
      </c>
      <c r="K203">
        <v>229.96</v>
      </c>
      <c r="L203" s="1">
        <v>43539</v>
      </c>
      <c r="M203" s="2">
        <v>0.49791666666666662</v>
      </c>
      <c r="N203" t="s">
        <v>27</v>
      </c>
      <c r="O203">
        <v>6.6</v>
      </c>
    </row>
    <row r="204" spans="1:15" x14ac:dyDescent="0.25">
      <c r="A204" t="s">
        <v>236</v>
      </c>
      <c r="B204" t="s">
        <v>23</v>
      </c>
      <c r="C204" t="s">
        <v>24</v>
      </c>
      <c r="D204" t="s">
        <v>25</v>
      </c>
      <c r="E204" t="s">
        <v>29</v>
      </c>
      <c r="F204" t="s">
        <v>26</v>
      </c>
      <c r="G204">
        <v>61.41</v>
      </c>
      <c r="H204">
        <v>7</v>
      </c>
      <c r="I204">
        <v>21.493500000000001</v>
      </c>
      <c r="J204">
        <v>451.36349999999999</v>
      </c>
      <c r="K204">
        <v>429.87</v>
      </c>
      <c r="L204" s="1">
        <v>43479</v>
      </c>
      <c r="M204" s="2">
        <v>0.41805555555555557</v>
      </c>
      <c r="N204" t="s">
        <v>27</v>
      </c>
      <c r="O204">
        <v>9.8000000000000007</v>
      </c>
    </row>
    <row r="205" spans="1:15" x14ac:dyDescent="0.25">
      <c r="A205" t="s">
        <v>237</v>
      </c>
      <c r="B205" t="s">
        <v>40</v>
      </c>
      <c r="C205" t="s">
        <v>41</v>
      </c>
      <c r="D205" t="s">
        <v>18</v>
      </c>
      <c r="E205" t="s">
        <v>29</v>
      </c>
      <c r="F205" t="s">
        <v>20</v>
      </c>
      <c r="G205">
        <v>25.9</v>
      </c>
      <c r="H205">
        <v>10</v>
      </c>
      <c r="I205">
        <v>12.95</v>
      </c>
      <c r="J205">
        <v>271.95</v>
      </c>
      <c r="K205">
        <v>259</v>
      </c>
      <c r="L205" s="1">
        <v>43618</v>
      </c>
      <c r="M205" s="2">
        <v>0.61875000000000002</v>
      </c>
      <c r="N205" t="s">
        <v>21</v>
      </c>
      <c r="O205">
        <v>8.6999999999999993</v>
      </c>
    </row>
    <row r="206" spans="1:15" x14ac:dyDescent="0.25">
      <c r="A206" t="s">
        <v>238</v>
      </c>
      <c r="B206" t="s">
        <v>40</v>
      </c>
      <c r="C206" t="s">
        <v>41</v>
      </c>
      <c r="D206" t="s">
        <v>18</v>
      </c>
      <c r="E206" t="s">
        <v>29</v>
      </c>
      <c r="F206" t="s">
        <v>30</v>
      </c>
      <c r="G206">
        <v>17.77</v>
      </c>
      <c r="H206">
        <v>5</v>
      </c>
      <c r="I206">
        <v>4.4424999999999999</v>
      </c>
      <c r="J206">
        <v>93.292500000000004</v>
      </c>
      <c r="K206">
        <v>88.85</v>
      </c>
      <c r="L206" s="1">
        <v>43511</v>
      </c>
      <c r="M206" s="2">
        <v>0.52916666666666667</v>
      </c>
      <c r="N206" t="s">
        <v>31</v>
      </c>
      <c r="O206">
        <v>5.4</v>
      </c>
    </row>
    <row r="207" spans="1:15" x14ac:dyDescent="0.25">
      <c r="A207" t="s">
        <v>239</v>
      </c>
      <c r="B207" t="s">
        <v>16</v>
      </c>
      <c r="C207" t="s">
        <v>17</v>
      </c>
      <c r="D207" t="s">
        <v>25</v>
      </c>
      <c r="E207" t="s">
        <v>19</v>
      </c>
      <c r="F207" t="s">
        <v>20</v>
      </c>
      <c r="G207">
        <v>23.03</v>
      </c>
      <c r="H207">
        <v>9</v>
      </c>
      <c r="I207">
        <v>10.3635</v>
      </c>
      <c r="J207">
        <v>217.6335</v>
      </c>
      <c r="K207">
        <v>207.27</v>
      </c>
      <c r="L207" s="1">
        <v>43525</v>
      </c>
      <c r="M207" s="2">
        <v>0.50138888888888888</v>
      </c>
      <c r="N207" t="s">
        <v>21</v>
      </c>
      <c r="O207">
        <v>7.9</v>
      </c>
    </row>
    <row r="208" spans="1:15" x14ac:dyDescent="0.25">
      <c r="A208" t="s">
        <v>240</v>
      </c>
      <c r="B208" t="s">
        <v>23</v>
      </c>
      <c r="C208" t="s">
        <v>24</v>
      </c>
      <c r="D208" t="s">
        <v>18</v>
      </c>
      <c r="E208" t="s">
        <v>19</v>
      </c>
      <c r="F208" t="s">
        <v>26</v>
      </c>
      <c r="G208">
        <v>66.650000000000006</v>
      </c>
      <c r="H208">
        <v>9</v>
      </c>
      <c r="I208">
        <v>29.9925</v>
      </c>
      <c r="J208">
        <v>629.84249999999997</v>
      </c>
      <c r="K208">
        <v>599.85</v>
      </c>
      <c r="L208" s="1">
        <v>43556</v>
      </c>
      <c r="M208" s="2">
        <v>0.7631944444444444</v>
      </c>
      <c r="N208" t="s">
        <v>31</v>
      </c>
      <c r="O208">
        <v>9.6999999999999993</v>
      </c>
    </row>
    <row r="209" spans="1:15" x14ac:dyDescent="0.25">
      <c r="A209" t="s">
        <v>241</v>
      </c>
      <c r="B209" t="s">
        <v>23</v>
      </c>
      <c r="C209" t="s">
        <v>24</v>
      </c>
      <c r="D209" t="s">
        <v>18</v>
      </c>
      <c r="E209" t="s">
        <v>19</v>
      </c>
      <c r="F209" t="s">
        <v>30</v>
      </c>
      <c r="G209">
        <v>28.53</v>
      </c>
      <c r="H209">
        <v>10</v>
      </c>
      <c r="I209">
        <v>14.265000000000001</v>
      </c>
      <c r="J209">
        <v>299.565</v>
      </c>
      <c r="K209">
        <v>285.3</v>
      </c>
      <c r="L209" s="1">
        <v>43542</v>
      </c>
      <c r="M209" s="2">
        <v>0.73472222222222217</v>
      </c>
      <c r="N209" t="s">
        <v>21</v>
      </c>
      <c r="O209">
        <v>7.8</v>
      </c>
    </row>
    <row r="210" spans="1:15" x14ac:dyDescent="0.25">
      <c r="A210" t="s">
        <v>242</v>
      </c>
      <c r="B210" t="s">
        <v>40</v>
      </c>
      <c r="C210" t="s">
        <v>41</v>
      </c>
      <c r="D210" t="s">
        <v>25</v>
      </c>
      <c r="E210" t="s">
        <v>19</v>
      </c>
      <c r="F210" t="s">
        <v>44</v>
      </c>
      <c r="G210">
        <v>30.37</v>
      </c>
      <c r="H210">
        <v>3</v>
      </c>
      <c r="I210">
        <v>4.5555000000000003</v>
      </c>
      <c r="J210">
        <v>95.665499999999994</v>
      </c>
      <c r="K210">
        <v>91.11</v>
      </c>
      <c r="L210" s="1">
        <v>43552</v>
      </c>
      <c r="M210" s="2">
        <v>0.57013888888888886</v>
      </c>
      <c r="N210" t="s">
        <v>21</v>
      </c>
      <c r="O210">
        <v>5.0999999999999996</v>
      </c>
    </row>
    <row r="211" spans="1:15" x14ac:dyDescent="0.25">
      <c r="A211" t="s">
        <v>243</v>
      </c>
      <c r="B211" t="s">
        <v>40</v>
      </c>
      <c r="C211" t="s">
        <v>41</v>
      </c>
      <c r="D211" t="s">
        <v>25</v>
      </c>
      <c r="E211" t="s">
        <v>19</v>
      </c>
      <c r="F211" t="s">
        <v>26</v>
      </c>
      <c r="G211">
        <v>99.73</v>
      </c>
      <c r="H211">
        <v>9</v>
      </c>
      <c r="I211">
        <v>44.878500000000003</v>
      </c>
      <c r="J211">
        <v>942.44849999999997</v>
      </c>
      <c r="K211">
        <v>897.57</v>
      </c>
      <c r="L211" s="1">
        <v>43499</v>
      </c>
      <c r="M211" s="2">
        <v>0.8208333333333333</v>
      </c>
      <c r="N211" t="s">
        <v>31</v>
      </c>
      <c r="O211">
        <v>6.5</v>
      </c>
    </row>
    <row r="212" spans="1:15" x14ac:dyDescent="0.25">
      <c r="A212" t="s">
        <v>244</v>
      </c>
      <c r="B212" t="s">
        <v>16</v>
      </c>
      <c r="C212" t="s">
        <v>17</v>
      </c>
      <c r="D212" t="s">
        <v>25</v>
      </c>
      <c r="E212" t="s">
        <v>29</v>
      </c>
      <c r="F212" t="s">
        <v>26</v>
      </c>
      <c r="G212">
        <v>26.23</v>
      </c>
      <c r="H212">
        <v>9</v>
      </c>
      <c r="I212">
        <v>11.8035</v>
      </c>
      <c r="J212">
        <v>247.87350000000001</v>
      </c>
      <c r="K212">
        <v>236.07</v>
      </c>
      <c r="L212" s="1">
        <v>43490</v>
      </c>
      <c r="M212" s="2">
        <v>0.85</v>
      </c>
      <c r="N212" t="s">
        <v>21</v>
      </c>
      <c r="O212">
        <v>5.9</v>
      </c>
    </row>
    <row r="213" spans="1:15" x14ac:dyDescent="0.25">
      <c r="A213" t="s">
        <v>245</v>
      </c>
      <c r="B213" t="s">
        <v>23</v>
      </c>
      <c r="C213" t="s">
        <v>24</v>
      </c>
      <c r="D213" t="s">
        <v>25</v>
      </c>
      <c r="E213" t="s">
        <v>19</v>
      </c>
      <c r="F213" t="s">
        <v>42</v>
      </c>
      <c r="G213">
        <v>93.26</v>
      </c>
      <c r="H213">
        <v>9</v>
      </c>
      <c r="I213">
        <v>41.966999999999999</v>
      </c>
      <c r="J213">
        <v>881.30700000000002</v>
      </c>
      <c r="K213">
        <v>839.34</v>
      </c>
      <c r="L213" s="1">
        <v>43481</v>
      </c>
      <c r="M213" s="2">
        <v>0.75555555555555554</v>
      </c>
      <c r="N213" t="s">
        <v>27</v>
      </c>
      <c r="O213">
        <v>8.8000000000000007</v>
      </c>
    </row>
    <row r="214" spans="1:15" x14ac:dyDescent="0.25">
      <c r="A214" t="s">
        <v>246</v>
      </c>
      <c r="B214" t="s">
        <v>40</v>
      </c>
      <c r="C214" t="s">
        <v>41</v>
      </c>
      <c r="D214" t="s">
        <v>25</v>
      </c>
      <c r="E214" t="s">
        <v>29</v>
      </c>
      <c r="F214" t="s">
        <v>30</v>
      </c>
      <c r="G214">
        <v>92.36</v>
      </c>
      <c r="H214">
        <v>5</v>
      </c>
      <c r="I214">
        <v>23.09</v>
      </c>
      <c r="J214">
        <v>484.89</v>
      </c>
      <c r="K214">
        <v>461.8</v>
      </c>
      <c r="L214" s="1">
        <v>43544</v>
      </c>
      <c r="M214" s="2">
        <v>0.80347222222222225</v>
      </c>
      <c r="N214" t="s">
        <v>21</v>
      </c>
      <c r="O214">
        <v>4.9000000000000004</v>
      </c>
    </row>
    <row r="215" spans="1:15" x14ac:dyDescent="0.25">
      <c r="A215" t="s">
        <v>247</v>
      </c>
      <c r="B215" t="s">
        <v>40</v>
      </c>
      <c r="C215" t="s">
        <v>41</v>
      </c>
      <c r="D215" t="s">
        <v>25</v>
      </c>
      <c r="E215" t="s">
        <v>29</v>
      </c>
      <c r="F215" t="s">
        <v>34</v>
      </c>
      <c r="G215">
        <v>46.42</v>
      </c>
      <c r="H215">
        <v>3</v>
      </c>
      <c r="I215">
        <v>6.9630000000000001</v>
      </c>
      <c r="J215">
        <v>146.22300000000001</v>
      </c>
      <c r="K215">
        <v>139.26</v>
      </c>
      <c r="L215" s="1">
        <v>43556</v>
      </c>
      <c r="M215" s="2">
        <v>0.55833333333333335</v>
      </c>
      <c r="N215" t="s">
        <v>31</v>
      </c>
      <c r="O215">
        <v>4.4000000000000004</v>
      </c>
    </row>
    <row r="216" spans="1:15" x14ac:dyDescent="0.25">
      <c r="A216" t="s">
        <v>248</v>
      </c>
      <c r="B216" t="s">
        <v>40</v>
      </c>
      <c r="C216" t="s">
        <v>41</v>
      </c>
      <c r="D216" t="s">
        <v>18</v>
      </c>
      <c r="E216" t="s">
        <v>19</v>
      </c>
      <c r="F216" t="s">
        <v>34</v>
      </c>
      <c r="G216">
        <v>29.61</v>
      </c>
      <c r="H216">
        <v>7</v>
      </c>
      <c r="I216">
        <v>10.3635</v>
      </c>
      <c r="J216">
        <v>217.6335</v>
      </c>
      <c r="K216">
        <v>207.27</v>
      </c>
      <c r="L216" s="1">
        <v>43772</v>
      </c>
      <c r="M216" s="2">
        <v>0.66180555555555554</v>
      </c>
      <c r="N216" t="s">
        <v>27</v>
      </c>
      <c r="O216">
        <v>6.5</v>
      </c>
    </row>
    <row r="217" spans="1:15" x14ac:dyDescent="0.25">
      <c r="A217" t="s">
        <v>249</v>
      </c>
      <c r="B217" t="s">
        <v>16</v>
      </c>
      <c r="C217" t="s">
        <v>17</v>
      </c>
      <c r="D217" t="s">
        <v>25</v>
      </c>
      <c r="E217" t="s">
        <v>29</v>
      </c>
      <c r="F217" t="s">
        <v>30</v>
      </c>
      <c r="G217">
        <v>18.28</v>
      </c>
      <c r="H217">
        <v>1</v>
      </c>
      <c r="I217">
        <v>0.91400000000000003</v>
      </c>
      <c r="J217">
        <v>19.193999999999999</v>
      </c>
      <c r="K217">
        <v>18.28</v>
      </c>
      <c r="L217" s="1">
        <v>43546</v>
      </c>
      <c r="M217" s="2">
        <v>0.62847222222222221</v>
      </c>
      <c r="N217" t="s">
        <v>31</v>
      </c>
      <c r="O217">
        <v>8.3000000000000007</v>
      </c>
    </row>
    <row r="218" spans="1:15" x14ac:dyDescent="0.25">
      <c r="A218" t="s">
        <v>250</v>
      </c>
      <c r="B218" t="s">
        <v>40</v>
      </c>
      <c r="C218" t="s">
        <v>41</v>
      </c>
      <c r="D218" t="s">
        <v>25</v>
      </c>
      <c r="E218" t="s">
        <v>19</v>
      </c>
      <c r="F218" t="s">
        <v>34</v>
      </c>
      <c r="G218">
        <v>24.77</v>
      </c>
      <c r="H218">
        <v>5</v>
      </c>
      <c r="I218">
        <v>6.1924999999999999</v>
      </c>
      <c r="J218">
        <v>130.04249999999999</v>
      </c>
      <c r="K218">
        <v>123.85</v>
      </c>
      <c r="L218" s="1">
        <v>43548</v>
      </c>
      <c r="M218" s="2">
        <v>0.76874999999999993</v>
      </c>
      <c r="N218" t="s">
        <v>27</v>
      </c>
      <c r="O218">
        <v>8.5</v>
      </c>
    </row>
    <row r="219" spans="1:15" x14ac:dyDescent="0.25">
      <c r="A219" t="s">
        <v>251</v>
      </c>
      <c r="B219" t="s">
        <v>16</v>
      </c>
      <c r="C219" t="s">
        <v>17</v>
      </c>
      <c r="D219" t="s">
        <v>18</v>
      </c>
      <c r="E219" t="s">
        <v>19</v>
      </c>
      <c r="F219" t="s">
        <v>26</v>
      </c>
      <c r="G219">
        <v>94.64</v>
      </c>
      <c r="H219">
        <v>3</v>
      </c>
      <c r="I219">
        <v>14.196</v>
      </c>
      <c r="J219">
        <v>298.11599999999999</v>
      </c>
      <c r="K219">
        <v>283.92</v>
      </c>
      <c r="L219" s="1">
        <v>43517</v>
      </c>
      <c r="M219" s="2">
        <v>0.70486111111111116</v>
      </c>
      <c r="N219" t="s">
        <v>27</v>
      </c>
      <c r="O219">
        <v>5.5</v>
      </c>
    </row>
    <row r="220" spans="1:15" x14ac:dyDescent="0.25">
      <c r="A220" t="s">
        <v>252</v>
      </c>
      <c r="B220" t="s">
        <v>40</v>
      </c>
      <c r="C220" t="s">
        <v>41</v>
      </c>
      <c r="D220" t="s">
        <v>25</v>
      </c>
      <c r="E220" t="s">
        <v>29</v>
      </c>
      <c r="F220" t="s">
        <v>44</v>
      </c>
      <c r="G220">
        <v>94.87</v>
      </c>
      <c r="H220">
        <v>8</v>
      </c>
      <c r="I220">
        <v>37.948</v>
      </c>
      <c r="J220">
        <v>796.90800000000002</v>
      </c>
      <c r="K220">
        <v>758.96</v>
      </c>
      <c r="L220" s="1">
        <v>43801</v>
      </c>
      <c r="M220" s="2">
        <v>0.54027777777777775</v>
      </c>
      <c r="N220" t="s">
        <v>21</v>
      </c>
      <c r="O220">
        <v>8.6999999999999993</v>
      </c>
    </row>
    <row r="221" spans="1:15" x14ac:dyDescent="0.25">
      <c r="A221" t="s">
        <v>253</v>
      </c>
      <c r="B221" t="s">
        <v>40</v>
      </c>
      <c r="C221" t="s">
        <v>41</v>
      </c>
      <c r="D221" t="s">
        <v>25</v>
      </c>
      <c r="E221" t="s">
        <v>19</v>
      </c>
      <c r="F221" t="s">
        <v>42</v>
      </c>
      <c r="G221">
        <v>57.34</v>
      </c>
      <c r="H221">
        <v>3</v>
      </c>
      <c r="I221">
        <v>8.6010000000000009</v>
      </c>
      <c r="J221">
        <v>180.62100000000001</v>
      </c>
      <c r="K221">
        <v>172.02</v>
      </c>
      <c r="L221" s="1">
        <v>43741</v>
      </c>
      <c r="M221" s="2">
        <v>0.7909722222222223</v>
      </c>
      <c r="N221" t="s">
        <v>31</v>
      </c>
      <c r="O221">
        <v>7.9</v>
      </c>
    </row>
    <row r="222" spans="1:15" x14ac:dyDescent="0.25">
      <c r="A222" t="s">
        <v>254</v>
      </c>
      <c r="B222" t="s">
        <v>40</v>
      </c>
      <c r="C222" t="s">
        <v>41</v>
      </c>
      <c r="D222" t="s">
        <v>25</v>
      </c>
      <c r="E222" t="s">
        <v>29</v>
      </c>
      <c r="F222" t="s">
        <v>26</v>
      </c>
      <c r="G222">
        <v>45.35</v>
      </c>
      <c r="H222">
        <v>6</v>
      </c>
      <c r="I222">
        <v>13.605</v>
      </c>
      <c r="J222">
        <v>285.70499999999998</v>
      </c>
      <c r="K222">
        <v>272.10000000000002</v>
      </c>
      <c r="L222" s="1">
        <v>43496</v>
      </c>
      <c r="M222" s="2">
        <v>0.57222222222222219</v>
      </c>
      <c r="N222" t="s">
        <v>21</v>
      </c>
      <c r="O222">
        <v>6.1</v>
      </c>
    </row>
    <row r="223" spans="1:15" x14ac:dyDescent="0.25">
      <c r="A223" t="s">
        <v>255</v>
      </c>
      <c r="B223" t="s">
        <v>40</v>
      </c>
      <c r="C223" t="s">
        <v>41</v>
      </c>
      <c r="D223" t="s">
        <v>25</v>
      </c>
      <c r="E223" t="s">
        <v>29</v>
      </c>
      <c r="F223" t="s">
        <v>42</v>
      </c>
      <c r="G223">
        <v>62.08</v>
      </c>
      <c r="H223">
        <v>7</v>
      </c>
      <c r="I223">
        <v>21.728000000000002</v>
      </c>
      <c r="J223">
        <v>456.28800000000001</v>
      </c>
      <c r="K223">
        <v>434.56</v>
      </c>
      <c r="L223" s="1">
        <v>43619</v>
      </c>
      <c r="M223" s="2">
        <v>0.57361111111111118</v>
      </c>
      <c r="N223" t="s">
        <v>21</v>
      </c>
      <c r="O223">
        <v>5.4</v>
      </c>
    </row>
    <row r="224" spans="1:15" x14ac:dyDescent="0.25">
      <c r="A224" t="s">
        <v>256</v>
      </c>
      <c r="B224" t="s">
        <v>23</v>
      </c>
      <c r="C224" t="s">
        <v>24</v>
      </c>
      <c r="D224" t="s">
        <v>25</v>
      </c>
      <c r="E224" t="s">
        <v>29</v>
      </c>
      <c r="F224" t="s">
        <v>26</v>
      </c>
      <c r="G224">
        <v>11.81</v>
      </c>
      <c r="H224">
        <v>5</v>
      </c>
      <c r="I224">
        <v>2.9525000000000001</v>
      </c>
      <c r="J224">
        <v>62.002499999999998</v>
      </c>
      <c r="K224">
        <v>59.05</v>
      </c>
      <c r="L224" s="1">
        <v>43513</v>
      </c>
      <c r="M224" s="2">
        <v>0.75416666666666676</v>
      </c>
      <c r="N224" t="s">
        <v>27</v>
      </c>
      <c r="O224">
        <v>9.4</v>
      </c>
    </row>
    <row r="225" spans="1:15" x14ac:dyDescent="0.25">
      <c r="A225" t="s">
        <v>257</v>
      </c>
      <c r="B225" t="s">
        <v>23</v>
      </c>
      <c r="C225" t="s">
        <v>24</v>
      </c>
      <c r="D225" t="s">
        <v>18</v>
      </c>
      <c r="E225" t="s">
        <v>19</v>
      </c>
      <c r="F225" t="s">
        <v>44</v>
      </c>
      <c r="G225">
        <v>12.54</v>
      </c>
      <c r="H225">
        <v>1</v>
      </c>
      <c r="I225">
        <v>0.627</v>
      </c>
      <c r="J225">
        <v>13.167</v>
      </c>
      <c r="K225">
        <v>12.54</v>
      </c>
      <c r="L225" s="1">
        <v>43517</v>
      </c>
      <c r="M225" s="2">
        <v>0.52638888888888891</v>
      </c>
      <c r="N225" t="s">
        <v>27</v>
      </c>
      <c r="O225">
        <v>8.1999999999999993</v>
      </c>
    </row>
    <row r="226" spans="1:15" x14ac:dyDescent="0.25">
      <c r="A226" t="s">
        <v>258</v>
      </c>
      <c r="B226" t="s">
        <v>16</v>
      </c>
      <c r="C226" t="s">
        <v>17</v>
      </c>
      <c r="D226" t="s">
        <v>25</v>
      </c>
      <c r="E226" t="s">
        <v>29</v>
      </c>
      <c r="F226" t="s">
        <v>42</v>
      </c>
      <c r="G226">
        <v>43.25</v>
      </c>
      <c r="H226">
        <v>2</v>
      </c>
      <c r="I226">
        <v>4.3250000000000002</v>
      </c>
      <c r="J226">
        <v>90.825000000000003</v>
      </c>
      <c r="K226">
        <v>86.5</v>
      </c>
      <c r="L226" s="1">
        <v>43544</v>
      </c>
      <c r="M226" s="2">
        <v>0.66388888888888886</v>
      </c>
      <c r="N226" t="s">
        <v>27</v>
      </c>
      <c r="O226">
        <v>6.2</v>
      </c>
    </row>
    <row r="227" spans="1:15" x14ac:dyDescent="0.25">
      <c r="A227" t="s">
        <v>259</v>
      </c>
      <c r="B227" t="s">
        <v>23</v>
      </c>
      <c r="C227" t="s">
        <v>24</v>
      </c>
      <c r="D227" t="s">
        <v>18</v>
      </c>
      <c r="E227" t="s">
        <v>19</v>
      </c>
      <c r="F227" t="s">
        <v>34</v>
      </c>
      <c r="G227">
        <v>87.16</v>
      </c>
      <c r="H227">
        <v>2</v>
      </c>
      <c r="I227">
        <v>8.7159999999999993</v>
      </c>
      <c r="J227">
        <v>183.036</v>
      </c>
      <c r="K227">
        <v>174.32</v>
      </c>
      <c r="L227" s="1">
        <v>43770</v>
      </c>
      <c r="M227" s="2">
        <v>0.60347222222222219</v>
      </c>
      <c r="N227" t="s">
        <v>31</v>
      </c>
      <c r="O227">
        <v>9.6999999999999993</v>
      </c>
    </row>
    <row r="228" spans="1:15" x14ac:dyDescent="0.25">
      <c r="A228" t="s">
        <v>260</v>
      </c>
      <c r="B228" t="s">
        <v>40</v>
      </c>
      <c r="C228" t="s">
        <v>41</v>
      </c>
      <c r="D228" t="s">
        <v>18</v>
      </c>
      <c r="E228" t="s">
        <v>29</v>
      </c>
      <c r="F228" t="s">
        <v>20</v>
      </c>
      <c r="G228">
        <v>69.37</v>
      </c>
      <c r="H228">
        <v>9</v>
      </c>
      <c r="I228">
        <v>31.2165</v>
      </c>
      <c r="J228">
        <v>655.54650000000004</v>
      </c>
      <c r="K228">
        <v>624.33000000000004</v>
      </c>
      <c r="L228" s="1">
        <v>43491</v>
      </c>
      <c r="M228" s="2">
        <v>0.80138888888888893</v>
      </c>
      <c r="N228" t="s">
        <v>21</v>
      </c>
      <c r="O228">
        <v>4</v>
      </c>
    </row>
    <row r="229" spans="1:15" x14ac:dyDescent="0.25">
      <c r="A229" t="s">
        <v>261</v>
      </c>
      <c r="B229" t="s">
        <v>23</v>
      </c>
      <c r="C229" t="s">
        <v>24</v>
      </c>
      <c r="D229" t="s">
        <v>18</v>
      </c>
      <c r="E229" t="s">
        <v>29</v>
      </c>
      <c r="F229" t="s">
        <v>26</v>
      </c>
      <c r="G229">
        <v>37.06</v>
      </c>
      <c r="H229">
        <v>4</v>
      </c>
      <c r="I229">
        <v>7.4119999999999999</v>
      </c>
      <c r="J229">
        <v>155.65199999999999</v>
      </c>
      <c r="K229">
        <v>148.24</v>
      </c>
      <c r="L229" s="1">
        <v>43496</v>
      </c>
      <c r="M229" s="2">
        <v>0.68333333333333324</v>
      </c>
      <c r="N229" t="s">
        <v>21</v>
      </c>
      <c r="O229">
        <v>9.6999999999999993</v>
      </c>
    </row>
    <row r="230" spans="1:15" x14ac:dyDescent="0.25">
      <c r="A230" t="s">
        <v>262</v>
      </c>
      <c r="B230" t="s">
        <v>40</v>
      </c>
      <c r="C230" t="s">
        <v>41</v>
      </c>
      <c r="D230" t="s">
        <v>18</v>
      </c>
      <c r="E230" t="s">
        <v>19</v>
      </c>
      <c r="F230" t="s">
        <v>26</v>
      </c>
      <c r="G230">
        <v>90.7</v>
      </c>
      <c r="H230">
        <v>6</v>
      </c>
      <c r="I230">
        <v>27.21</v>
      </c>
      <c r="J230">
        <v>571.41</v>
      </c>
      <c r="K230">
        <v>544.20000000000005</v>
      </c>
      <c r="L230" s="1">
        <v>43522</v>
      </c>
      <c r="M230" s="2">
        <v>0.45277777777777778</v>
      </c>
      <c r="N230" t="s">
        <v>27</v>
      </c>
      <c r="O230">
        <v>5.3</v>
      </c>
    </row>
    <row r="231" spans="1:15" x14ac:dyDescent="0.25">
      <c r="A231" t="s">
        <v>263</v>
      </c>
      <c r="B231" t="s">
        <v>16</v>
      </c>
      <c r="C231" t="s">
        <v>17</v>
      </c>
      <c r="D231" t="s">
        <v>25</v>
      </c>
      <c r="E231" t="s">
        <v>19</v>
      </c>
      <c r="F231" t="s">
        <v>30</v>
      </c>
      <c r="G231">
        <v>63.42</v>
      </c>
      <c r="H231">
        <v>8</v>
      </c>
      <c r="I231">
        <v>25.367999999999999</v>
      </c>
      <c r="J231">
        <v>532.72799999999995</v>
      </c>
      <c r="K231">
        <v>507.36</v>
      </c>
      <c r="L231" s="1">
        <v>43772</v>
      </c>
      <c r="M231" s="2">
        <v>0.53819444444444442</v>
      </c>
      <c r="N231" t="s">
        <v>21</v>
      </c>
      <c r="O231">
        <v>7.4</v>
      </c>
    </row>
    <row r="232" spans="1:15" x14ac:dyDescent="0.25">
      <c r="A232" t="s">
        <v>264</v>
      </c>
      <c r="B232" t="s">
        <v>40</v>
      </c>
      <c r="C232" t="s">
        <v>41</v>
      </c>
      <c r="D232" t="s">
        <v>25</v>
      </c>
      <c r="E232" t="s">
        <v>19</v>
      </c>
      <c r="F232" t="s">
        <v>44</v>
      </c>
      <c r="G232">
        <v>81.37</v>
      </c>
      <c r="H232">
        <v>2</v>
      </c>
      <c r="I232">
        <v>8.1370000000000005</v>
      </c>
      <c r="J232">
        <v>170.87700000000001</v>
      </c>
      <c r="K232">
        <v>162.74</v>
      </c>
      <c r="L232" s="1">
        <v>43491</v>
      </c>
      <c r="M232" s="2">
        <v>0.81111111111111101</v>
      </c>
      <c r="N232" t="s">
        <v>27</v>
      </c>
      <c r="O232">
        <v>6.5</v>
      </c>
    </row>
    <row r="233" spans="1:15" x14ac:dyDescent="0.25">
      <c r="A233" t="s">
        <v>265</v>
      </c>
      <c r="B233" t="s">
        <v>40</v>
      </c>
      <c r="C233" t="s">
        <v>41</v>
      </c>
      <c r="D233" t="s">
        <v>18</v>
      </c>
      <c r="E233" t="s">
        <v>19</v>
      </c>
      <c r="F233" t="s">
        <v>26</v>
      </c>
      <c r="G233">
        <v>10.59</v>
      </c>
      <c r="H233">
        <v>3</v>
      </c>
      <c r="I233">
        <v>1.5885</v>
      </c>
      <c r="J233">
        <v>33.358499999999999</v>
      </c>
      <c r="K233">
        <v>31.77</v>
      </c>
      <c r="L233" s="1">
        <v>43802</v>
      </c>
      <c r="M233" s="2">
        <v>0.57777777777777783</v>
      </c>
      <c r="N233" t="s">
        <v>31</v>
      </c>
      <c r="O233">
        <v>8.6999999999999993</v>
      </c>
    </row>
    <row r="234" spans="1:15" x14ac:dyDescent="0.25">
      <c r="A234" t="s">
        <v>266</v>
      </c>
      <c r="B234" t="s">
        <v>40</v>
      </c>
      <c r="C234" t="s">
        <v>41</v>
      </c>
      <c r="D234" t="s">
        <v>25</v>
      </c>
      <c r="E234" t="s">
        <v>19</v>
      </c>
      <c r="F234" t="s">
        <v>20</v>
      </c>
      <c r="G234">
        <v>84.09</v>
      </c>
      <c r="H234">
        <v>9</v>
      </c>
      <c r="I234">
        <v>37.840499999999999</v>
      </c>
      <c r="J234">
        <v>794.65049999999997</v>
      </c>
      <c r="K234">
        <v>756.81</v>
      </c>
      <c r="L234" s="1">
        <v>43771</v>
      </c>
      <c r="M234" s="2">
        <v>0.45416666666666666</v>
      </c>
      <c r="N234" t="s">
        <v>27</v>
      </c>
      <c r="O234">
        <v>8</v>
      </c>
    </row>
    <row r="235" spans="1:15" x14ac:dyDescent="0.25">
      <c r="A235" t="s">
        <v>267</v>
      </c>
      <c r="B235" t="s">
        <v>40</v>
      </c>
      <c r="C235" t="s">
        <v>41</v>
      </c>
      <c r="D235" t="s">
        <v>18</v>
      </c>
      <c r="E235" t="s">
        <v>29</v>
      </c>
      <c r="F235" t="s">
        <v>44</v>
      </c>
      <c r="G235">
        <v>73.819999999999993</v>
      </c>
      <c r="H235">
        <v>4</v>
      </c>
      <c r="I235">
        <v>14.763999999999999</v>
      </c>
      <c r="J235">
        <v>310.04399999999998</v>
      </c>
      <c r="K235">
        <v>295.27999999999997</v>
      </c>
      <c r="L235" s="1">
        <v>43517</v>
      </c>
      <c r="M235" s="2">
        <v>0.7715277777777777</v>
      </c>
      <c r="N235" t="s">
        <v>27</v>
      </c>
      <c r="O235">
        <v>6.7</v>
      </c>
    </row>
    <row r="236" spans="1:15" x14ac:dyDescent="0.25">
      <c r="A236" t="s">
        <v>268</v>
      </c>
      <c r="B236" t="s">
        <v>16</v>
      </c>
      <c r="C236" t="s">
        <v>17</v>
      </c>
      <c r="D236" t="s">
        <v>18</v>
      </c>
      <c r="E236" t="s">
        <v>29</v>
      </c>
      <c r="F236" t="s">
        <v>20</v>
      </c>
      <c r="G236">
        <v>51.94</v>
      </c>
      <c r="H236">
        <v>10</v>
      </c>
      <c r="I236">
        <v>25.97</v>
      </c>
      <c r="J236">
        <v>545.37</v>
      </c>
      <c r="K236">
        <v>519.4</v>
      </c>
      <c r="L236" s="1">
        <v>43711</v>
      </c>
      <c r="M236" s="2">
        <v>0.76666666666666661</v>
      </c>
      <c r="N236" t="s">
        <v>21</v>
      </c>
      <c r="O236">
        <v>6.5</v>
      </c>
    </row>
    <row r="237" spans="1:15" x14ac:dyDescent="0.25">
      <c r="A237" t="s">
        <v>269</v>
      </c>
      <c r="B237" t="s">
        <v>16</v>
      </c>
      <c r="C237" t="s">
        <v>17</v>
      </c>
      <c r="D237" t="s">
        <v>25</v>
      </c>
      <c r="E237" t="s">
        <v>19</v>
      </c>
      <c r="F237" t="s">
        <v>34</v>
      </c>
      <c r="G237">
        <v>93.14</v>
      </c>
      <c r="H237">
        <v>2</v>
      </c>
      <c r="I237">
        <v>9.3140000000000001</v>
      </c>
      <c r="J237">
        <v>195.59399999999999</v>
      </c>
      <c r="K237">
        <v>186.28</v>
      </c>
      <c r="L237" s="1">
        <v>43485</v>
      </c>
      <c r="M237" s="2">
        <v>0.75624999999999998</v>
      </c>
      <c r="N237" t="s">
        <v>21</v>
      </c>
      <c r="O237">
        <v>4.0999999999999996</v>
      </c>
    </row>
    <row r="238" spans="1:15" x14ac:dyDescent="0.25">
      <c r="A238" t="s">
        <v>270</v>
      </c>
      <c r="B238" t="s">
        <v>23</v>
      </c>
      <c r="C238" t="s">
        <v>24</v>
      </c>
      <c r="D238" t="s">
        <v>25</v>
      </c>
      <c r="E238" t="s">
        <v>29</v>
      </c>
      <c r="F238" t="s">
        <v>20</v>
      </c>
      <c r="G238">
        <v>17.41</v>
      </c>
      <c r="H238">
        <v>5</v>
      </c>
      <c r="I238">
        <v>4.3525</v>
      </c>
      <c r="J238">
        <v>91.402500000000003</v>
      </c>
      <c r="K238">
        <v>87.05</v>
      </c>
      <c r="L238" s="1">
        <v>43493</v>
      </c>
      <c r="M238" s="2">
        <v>0.63611111111111118</v>
      </c>
      <c r="N238" t="s">
        <v>31</v>
      </c>
      <c r="O238">
        <v>4.9000000000000004</v>
      </c>
    </row>
    <row r="239" spans="1:15" x14ac:dyDescent="0.25">
      <c r="A239" t="s">
        <v>271</v>
      </c>
      <c r="B239" t="s">
        <v>23</v>
      </c>
      <c r="C239" t="s">
        <v>24</v>
      </c>
      <c r="D239" t="s">
        <v>18</v>
      </c>
      <c r="E239" t="s">
        <v>19</v>
      </c>
      <c r="F239" t="s">
        <v>44</v>
      </c>
      <c r="G239">
        <v>44.22</v>
      </c>
      <c r="H239">
        <v>5</v>
      </c>
      <c r="I239">
        <v>11.055</v>
      </c>
      <c r="J239">
        <v>232.155</v>
      </c>
      <c r="K239">
        <v>221.1</v>
      </c>
      <c r="L239" s="1">
        <v>43588</v>
      </c>
      <c r="M239" s="2">
        <v>0.71319444444444446</v>
      </c>
      <c r="N239" t="s">
        <v>31</v>
      </c>
      <c r="O239">
        <v>8.6</v>
      </c>
    </row>
    <row r="240" spans="1:15" x14ac:dyDescent="0.25">
      <c r="A240" t="s">
        <v>272</v>
      </c>
      <c r="B240" t="s">
        <v>40</v>
      </c>
      <c r="C240" t="s">
        <v>41</v>
      </c>
      <c r="D240" t="s">
        <v>18</v>
      </c>
      <c r="E240" t="s">
        <v>19</v>
      </c>
      <c r="F240" t="s">
        <v>26</v>
      </c>
      <c r="G240">
        <v>13.22</v>
      </c>
      <c r="H240">
        <v>5</v>
      </c>
      <c r="I240">
        <v>3.3050000000000002</v>
      </c>
      <c r="J240">
        <v>69.405000000000001</v>
      </c>
      <c r="K240">
        <v>66.099999999999994</v>
      </c>
      <c r="L240" s="1">
        <v>43499</v>
      </c>
      <c r="M240" s="2">
        <v>0.80972222222222223</v>
      </c>
      <c r="N240" t="s">
        <v>27</v>
      </c>
      <c r="O240">
        <v>4.3</v>
      </c>
    </row>
    <row r="241" spans="1:15" x14ac:dyDescent="0.25">
      <c r="A241" t="s">
        <v>273</v>
      </c>
      <c r="B241" t="s">
        <v>16</v>
      </c>
      <c r="C241" t="s">
        <v>17</v>
      </c>
      <c r="D241" t="s">
        <v>25</v>
      </c>
      <c r="E241" t="s">
        <v>29</v>
      </c>
      <c r="F241" t="s">
        <v>44</v>
      </c>
      <c r="G241">
        <v>89.69</v>
      </c>
      <c r="H241">
        <v>1</v>
      </c>
      <c r="I241">
        <v>4.4844999999999997</v>
      </c>
      <c r="J241">
        <v>94.174499999999995</v>
      </c>
      <c r="K241">
        <v>89.69</v>
      </c>
      <c r="L241" s="1">
        <v>43770</v>
      </c>
      <c r="M241" s="2">
        <v>0.47222222222222227</v>
      </c>
      <c r="N241" t="s">
        <v>21</v>
      </c>
      <c r="O241">
        <v>4.9000000000000004</v>
      </c>
    </row>
    <row r="242" spans="1:15" x14ac:dyDescent="0.25">
      <c r="A242" t="s">
        <v>274</v>
      </c>
      <c r="B242" t="s">
        <v>16</v>
      </c>
      <c r="C242" t="s">
        <v>17</v>
      </c>
      <c r="D242" t="s">
        <v>25</v>
      </c>
      <c r="E242" t="s">
        <v>29</v>
      </c>
      <c r="F242" t="s">
        <v>42</v>
      </c>
      <c r="G242">
        <v>24.94</v>
      </c>
      <c r="H242">
        <v>9</v>
      </c>
      <c r="I242">
        <v>11.223000000000001</v>
      </c>
      <c r="J242">
        <v>235.68299999999999</v>
      </c>
      <c r="K242">
        <v>224.46</v>
      </c>
      <c r="L242" s="1">
        <v>43770</v>
      </c>
      <c r="M242" s="2">
        <v>0.7006944444444444</v>
      </c>
      <c r="N242" t="s">
        <v>31</v>
      </c>
      <c r="O242">
        <v>5.6</v>
      </c>
    </row>
    <row r="243" spans="1:15" x14ac:dyDescent="0.25">
      <c r="A243" t="s">
        <v>275</v>
      </c>
      <c r="B243" t="s">
        <v>16</v>
      </c>
      <c r="C243" t="s">
        <v>17</v>
      </c>
      <c r="D243" t="s">
        <v>25</v>
      </c>
      <c r="E243" t="s">
        <v>29</v>
      </c>
      <c r="F243" t="s">
        <v>20</v>
      </c>
      <c r="G243">
        <v>59.77</v>
      </c>
      <c r="H243">
        <v>2</v>
      </c>
      <c r="I243">
        <v>5.9770000000000003</v>
      </c>
      <c r="J243">
        <v>125.517</v>
      </c>
      <c r="K243">
        <v>119.54</v>
      </c>
      <c r="L243" s="1">
        <v>43772</v>
      </c>
      <c r="M243" s="2">
        <v>0.50069444444444444</v>
      </c>
      <c r="N243" t="s">
        <v>31</v>
      </c>
      <c r="O243">
        <v>5.8</v>
      </c>
    </row>
    <row r="244" spans="1:15" x14ac:dyDescent="0.25">
      <c r="A244" t="s">
        <v>276</v>
      </c>
      <c r="B244" t="s">
        <v>23</v>
      </c>
      <c r="C244" t="s">
        <v>24</v>
      </c>
      <c r="D244" t="s">
        <v>18</v>
      </c>
      <c r="E244" t="s">
        <v>29</v>
      </c>
      <c r="F244" t="s">
        <v>44</v>
      </c>
      <c r="G244">
        <v>93.2</v>
      </c>
      <c r="H244">
        <v>2</v>
      </c>
      <c r="I244">
        <v>9.32</v>
      </c>
      <c r="J244">
        <v>195.72</v>
      </c>
      <c r="K244">
        <v>186.4</v>
      </c>
      <c r="L244" s="1">
        <v>43524</v>
      </c>
      <c r="M244" s="2">
        <v>0.77569444444444446</v>
      </c>
      <c r="N244" t="s">
        <v>31</v>
      </c>
      <c r="O244">
        <v>6</v>
      </c>
    </row>
    <row r="245" spans="1:15" x14ac:dyDescent="0.25">
      <c r="A245" t="s">
        <v>277</v>
      </c>
      <c r="B245" t="s">
        <v>16</v>
      </c>
      <c r="C245" t="s">
        <v>17</v>
      </c>
      <c r="D245" t="s">
        <v>18</v>
      </c>
      <c r="E245" t="s">
        <v>29</v>
      </c>
      <c r="F245" t="s">
        <v>30</v>
      </c>
      <c r="G245">
        <v>62.65</v>
      </c>
      <c r="H245">
        <v>4</v>
      </c>
      <c r="I245">
        <v>12.53</v>
      </c>
      <c r="J245">
        <v>263.13</v>
      </c>
      <c r="K245">
        <v>250.6</v>
      </c>
      <c r="L245" s="1">
        <v>43586</v>
      </c>
      <c r="M245" s="2">
        <v>0.47569444444444442</v>
      </c>
      <c r="N245" t="s">
        <v>27</v>
      </c>
      <c r="O245">
        <v>4.2</v>
      </c>
    </row>
    <row r="246" spans="1:15" x14ac:dyDescent="0.25">
      <c r="A246" t="s">
        <v>278</v>
      </c>
      <c r="B246" t="s">
        <v>40</v>
      </c>
      <c r="C246" t="s">
        <v>41</v>
      </c>
      <c r="D246" t="s">
        <v>25</v>
      </c>
      <c r="E246" t="s">
        <v>29</v>
      </c>
      <c r="F246" t="s">
        <v>30</v>
      </c>
      <c r="G246">
        <v>93.87</v>
      </c>
      <c r="H246">
        <v>8</v>
      </c>
      <c r="I246">
        <v>37.548000000000002</v>
      </c>
      <c r="J246">
        <v>788.50800000000004</v>
      </c>
      <c r="K246">
        <v>750.96</v>
      </c>
      <c r="L246" s="1">
        <v>43498</v>
      </c>
      <c r="M246" s="2">
        <v>0.77916666666666667</v>
      </c>
      <c r="N246" t="s">
        <v>31</v>
      </c>
      <c r="O246">
        <v>8.3000000000000007</v>
      </c>
    </row>
    <row r="247" spans="1:15" x14ac:dyDescent="0.25">
      <c r="A247" t="s">
        <v>279</v>
      </c>
      <c r="B247" t="s">
        <v>16</v>
      </c>
      <c r="C247" t="s">
        <v>17</v>
      </c>
      <c r="D247" t="s">
        <v>18</v>
      </c>
      <c r="E247" t="s">
        <v>29</v>
      </c>
      <c r="F247" t="s">
        <v>30</v>
      </c>
      <c r="G247">
        <v>47.59</v>
      </c>
      <c r="H247">
        <v>8</v>
      </c>
      <c r="I247">
        <v>19.036000000000001</v>
      </c>
      <c r="J247">
        <v>399.75599999999997</v>
      </c>
      <c r="K247">
        <v>380.72</v>
      </c>
      <c r="L247" s="1">
        <v>43466</v>
      </c>
      <c r="M247" s="2">
        <v>0.61597222222222225</v>
      </c>
      <c r="N247" t="s">
        <v>27</v>
      </c>
      <c r="O247">
        <v>5.7</v>
      </c>
    </row>
    <row r="248" spans="1:15" x14ac:dyDescent="0.25">
      <c r="A248" t="s">
        <v>280</v>
      </c>
      <c r="B248" t="s">
        <v>40</v>
      </c>
      <c r="C248" t="s">
        <v>41</v>
      </c>
      <c r="D248" t="s">
        <v>18</v>
      </c>
      <c r="E248" t="s">
        <v>19</v>
      </c>
      <c r="F248" t="s">
        <v>26</v>
      </c>
      <c r="G248">
        <v>81.400000000000006</v>
      </c>
      <c r="H248">
        <v>3</v>
      </c>
      <c r="I248">
        <v>12.21</v>
      </c>
      <c r="J248">
        <v>256.41000000000003</v>
      </c>
      <c r="K248">
        <v>244.2</v>
      </c>
      <c r="L248" s="1">
        <v>43710</v>
      </c>
      <c r="M248" s="2">
        <v>0.82152777777777775</v>
      </c>
      <c r="N248" t="s">
        <v>27</v>
      </c>
      <c r="O248">
        <v>4.8</v>
      </c>
    </row>
    <row r="249" spans="1:15" x14ac:dyDescent="0.25">
      <c r="A249" t="s">
        <v>281</v>
      </c>
      <c r="B249" t="s">
        <v>16</v>
      </c>
      <c r="C249" t="s">
        <v>17</v>
      </c>
      <c r="D249" t="s">
        <v>18</v>
      </c>
      <c r="E249" t="s">
        <v>29</v>
      </c>
      <c r="F249" t="s">
        <v>44</v>
      </c>
      <c r="G249">
        <v>17.940000000000001</v>
      </c>
      <c r="H249">
        <v>5</v>
      </c>
      <c r="I249">
        <v>4.4850000000000003</v>
      </c>
      <c r="J249">
        <v>94.185000000000002</v>
      </c>
      <c r="K249">
        <v>89.7</v>
      </c>
      <c r="L249" s="1">
        <v>43488</v>
      </c>
      <c r="M249" s="2">
        <v>0.58611111111111114</v>
      </c>
      <c r="N249" t="s">
        <v>21</v>
      </c>
      <c r="O249">
        <v>6.8</v>
      </c>
    </row>
    <row r="250" spans="1:15" x14ac:dyDescent="0.25">
      <c r="A250" t="s">
        <v>282</v>
      </c>
      <c r="B250" t="s">
        <v>16</v>
      </c>
      <c r="C250" t="s">
        <v>17</v>
      </c>
      <c r="D250" t="s">
        <v>18</v>
      </c>
      <c r="E250" t="s">
        <v>29</v>
      </c>
      <c r="F250" t="s">
        <v>26</v>
      </c>
      <c r="G250">
        <v>77.72</v>
      </c>
      <c r="H250">
        <v>4</v>
      </c>
      <c r="I250">
        <v>15.544</v>
      </c>
      <c r="J250">
        <v>326.42399999999998</v>
      </c>
      <c r="K250">
        <v>310.88</v>
      </c>
      <c r="L250" s="1">
        <v>43647</v>
      </c>
      <c r="M250" s="2">
        <v>0.6743055555555556</v>
      </c>
      <c r="N250" t="s">
        <v>31</v>
      </c>
      <c r="O250">
        <v>8.8000000000000007</v>
      </c>
    </row>
    <row r="251" spans="1:15" x14ac:dyDescent="0.25">
      <c r="A251" t="s">
        <v>283</v>
      </c>
      <c r="B251" t="s">
        <v>40</v>
      </c>
      <c r="C251" t="s">
        <v>41</v>
      </c>
      <c r="D251" t="s">
        <v>25</v>
      </c>
      <c r="E251" t="s">
        <v>29</v>
      </c>
      <c r="F251" t="s">
        <v>42</v>
      </c>
      <c r="G251">
        <v>73.06</v>
      </c>
      <c r="H251">
        <v>7</v>
      </c>
      <c r="I251">
        <v>25.571000000000002</v>
      </c>
      <c r="J251">
        <v>536.99099999999999</v>
      </c>
      <c r="K251">
        <v>511.42</v>
      </c>
      <c r="L251" s="1">
        <v>43479</v>
      </c>
      <c r="M251" s="2">
        <v>0.79583333333333339</v>
      </c>
      <c r="N251" t="s">
        <v>31</v>
      </c>
      <c r="O251">
        <v>4.2</v>
      </c>
    </row>
    <row r="252" spans="1:15" x14ac:dyDescent="0.25">
      <c r="A252" t="s">
        <v>284</v>
      </c>
      <c r="B252" t="s">
        <v>40</v>
      </c>
      <c r="C252" t="s">
        <v>41</v>
      </c>
      <c r="D252" t="s">
        <v>18</v>
      </c>
      <c r="E252" t="s">
        <v>29</v>
      </c>
      <c r="F252" t="s">
        <v>42</v>
      </c>
      <c r="G252">
        <v>46.55</v>
      </c>
      <c r="H252">
        <v>9</v>
      </c>
      <c r="I252">
        <v>20.947500000000002</v>
      </c>
      <c r="J252">
        <v>439.89749999999998</v>
      </c>
      <c r="K252">
        <v>418.95</v>
      </c>
      <c r="L252" s="1">
        <v>43498</v>
      </c>
      <c r="M252" s="2">
        <v>0.64861111111111114</v>
      </c>
      <c r="N252" t="s">
        <v>21</v>
      </c>
      <c r="O252">
        <v>6.4</v>
      </c>
    </row>
    <row r="253" spans="1:15" x14ac:dyDescent="0.25">
      <c r="A253" t="s">
        <v>285</v>
      </c>
      <c r="B253" t="s">
        <v>23</v>
      </c>
      <c r="C253" t="s">
        <v>24</v>
      </c>
      <c r="D253" t="s">
        <v>18</v>
      </c>
      <c r="E253" t="s">
        <v>29</v>
      </c>
      <c r="F253" t="s">
        <v>44</v>
      </c>
      <c r="G253">
        <v>35.19</v>
      </c>
      <c r="H253">
        <v>10</v>
      </c>
      <c r="I253">
        <v>17.594999999999999</v>
      </c>
      <c r="J253">
        <v>369.495</v>
      </c>
      <c r="K253">
        <v>351.9</v>
      </c>
      <c r="L253" s="1">
        <v>43541</v>
      </c>
      <c r="M253" s="2">
        <v>0.79583333333333339</v>
      </c>
      <c r="N253" t="s">
        <v>31</v>
      </c>
      <c r="O253">
        <v>8.4</v>
      </c>
    </row>
    <row r="254" spans="1:15" x14ac:dyDescent="0.25">
      <c r="A254" t="s">
        <v>286</v>
      </c>
      <c r="B254" t="s">
        <v>23</v>
      </c>
      <c r="C254" t="s">
        <v>24</v>
      </c>
      <c r="D254" t="s">
        <v>25</v>
      </c>
      <c r="E254" t="s">
        <v>19</v>
      </c>
      <c r="F254" t="s">
        <v>34</v>
      </c>
      <c r="G254">
        <v>14.39</v>
      </c>
      <c r="H254">
        <v>2</v>
      </c>
      <c r="I254">
        <v>1.4390000000000001</v>
      </c>
      <c r="J254">
        <v>30.219000000000001</v>
      </c>
      <c r="K254">
        <v>28.78</v>
      </c>
      <c r="L254" s="1">
        <v>43499</v>
      </c>
      <c r="M254" s="2">
        <v>0.8222222222222223</v>
      </c>
      <c r="N254" t="s">
        <v>31</v>
      </c>
      <c r="O254">
        <v>7.2</v>
      </c>
    </row>
    <row r="255" spans="1:15" x14ac:dyDescent="0.25">
      <c r="A255" t="s">
        <v>287</v>
      </c>
      <c r="B255" t="s">
        <v>16</v>
      </c>
      <c r="C255" t="s">
        <v>17</v>
      </c>
      <c r="D255" t="s">
        <v>25</v>
      </c>
      <c r="E255" t="s">
        <v>29</v>
      </c>
      <c r="F255" t="s">
        <v>30</v>
      </c>
      <c r="G255">
        <v>23.75</v>
      </c>
      <c r="H255">
        <v>4</v>
      </c>
      <c r="I255">
        <v>4.75</v>
      </c>
      <c r="J255">
        <v>99.75</v>
      </c>
      <c r="K255">
        <v>95</v>
      </c>
      <c r="L255" s="1">
        <v>43540</v>
      </c>
      <c r="M255" s="2">
        <v>0.47361111111111115</v>
      </c>
      <c r="N255" t="s">
        <v>27</v>
      </c>
      <c r="O255">
        <v>5.2</v>
      </c>
    </row>
    <row r="256" spans="1:15" x14ac:dyDescent="0.25">
      <c r="A256" t="s">
        <v>288</v>
      </c>
      <c r="B256" t="s">
        <v>16</v>
      </c>
      <c r="C256" t="s">
        <v>17</v>
      </c>
      <c r="D256" t="s">
        <v>18</v>
      </c>
      <c r="E256" t="s">
        <v>29</v>
      </c>
      <c r="F256" t="s">
        <v>30</v>
      </c>
      <c r="G256">
        <v>58.9</v>
      </c>
      <c r="H256">
        <v>8</v>
      </c>
      <c r="I256">
        <v>23.56</v>
      </c>
      <c r="J256">
        <v>494.76</v>
      </c>
      <c r="K256">
        <v>471.2</v>
      </c>
      <c r="L256" s="1">
        <v>43617</v>
      </c>
      <c r="M256" s="2">
        <v>0.47430555555555554</v>
      </c>
      <c r="N256" t="s">
        <v>27</v>
      </c>
      <c r="O256">
        <v>8.9</v>
      </c>
    </row>
    <row r="257" spans="1:15" x14ac:dyDescent="0.25">
      <c r="A257" t="s">
        <v>289</v>
      </c>
      <c r="B257" t="s">
        <v>40</v>
      </c>
      <c r="C257" t="s">
        <v>41</v>
      </c>
      <c r="D257" t="s">
        <v>18</v>
      </c>
      <c r="E257" t="s">
        <v>29</v>
      </c>
      <c r="F257" t="s">
        <v>44</v>
      </c>
      <c r="G257">
        <v>32.619999999999997</v>
      </c>
      <c r="H257">
        <v>4</v>
      </c>
      <c r="I257">
        <v>6.524</v>
      </c>
      <c r="J257">
        <v>137.00399999999999</v>
      </c>
      <c r="K257">
        <v>130.47999999999999</v>
      </c>
      <c r="L257" s="1">
        <v>43494</v>
      </c>
      <c r="M257" s="2">
        <v>0.59166666666666667</v>
      </c>
      <c r="N257" t="s">
        <v>27</v>
      </c>
      <c r="O257">
        <v>9</v>
      </c>
    </row>
    <row r="258" spans="1:15" x14ac:dyDescent="0.25">
      <c r="A258" t="s">
        <v>290</v>
      </c>
      <c r="B258" t="s">
        <v>16</v>
      </c>
      <c r="C258" t="s">
        <v>17</v>
      </c>
      <c r="D258" t="s">
        <v>18</v>
      </c>
      <c r="E258" t="s">
        <v>29</v>
      </c>
      <c r="F258" t="s">
        <v>26</v>
      </c>
      <c r="G258">
        <v>66.349999999999994</v>
      </c>
      <c r="H258">
        <v>1</v>
      </c>
      <c r="I258">
        <v>3.3174999999999999</v>
      </c>
      <c r="J258">
        <v>69.667500000000004</v>
      </c>
      <c r="K258">
        <v>66.349999999999994</v>
      </c>
      <c r="L258" s="1">
        <v>43496</v>
      </c>
      <c r="M258" s="2">
        <v>0.44861111111111113</v>
      </c>
      <c r="N258" t="s">
        <v>31</v>
      </c>
      <c r="O258">
        <v>9.6999999999999993</v>
      </c>
    </row>
    <row r="259" spans="1:15" x14ac:dyDescent="0.25">
      <c r="A259" t="s">
        <v>291</v>
      </c>
      <c r="B259" t="s">
        <v>16</v>
      </c>
      <c r="C259" t="s">
        <v>17</v>
      </c>
      <c r="D259" t="s">
        <v>18</v>
      </c>
      <c r="E259" t="s">
        <v>29</v>
      </c>
      <c r="F259" t="s">
        <v>30</v>
      </c>
      <c r="G259">
        <v>25.91</v>
      </c>
      <c r="H259">
        <v>6</v>
      </c>
      <c r="I259">
        <v>7.7729999999999997</v>
      </c>
      <c r="J259">
        <v>163.233</v>
      </c>
      <c r="K259">
        <v>155.46</v>
      </c>
      <c r="L259" s="1">
        <v>43587</v>
      </c>
      <c r="M259" s="2">
        <v>0.42777777777777781</v>
      </c>
      <c r="N259" t="s">
        <v>21</v>
      </c>
      <c r="O259">
        <v>8.6999999999999993</v>
      </c>
    </row>
    <row r="260" spans="1:15" x14ac:dyDescent="0.25">
      <c r="A260" t="s">
        <v>292</v>
      </c>
      <c r="B260" t="s">
        <v>16</v>
      </c>
      <c r="C260" t="s">
        <v>17</v>
      </c>
      <c r="D260" t="s">
        <v>18</v>
      </c>
      <c r="E260" t="s">
        <v>29</v>
      </c>
      <c r="F260" t="s">
        <v>26</v>
      </c>
      <c r="G260">
        <v>32.25</v>
      </c>
      <c r="H260">
        <v>4</v>
      </c>
      <c r="I260">
        <v>6.45</v>
      </c>
      <c r="J260">
        <v>135.44999999999999</v>
      </c>
      <c r="K260">
        <v>129</v>
      </c>
      <c r="L260" s="1">
        <v>43509</v>
      </c>
      <c r="M260" s="2">
        <v>0.52638888888888891</v>
      </c>
      <c r="N260" t="s">
        <v>21</v>
      </c>
      <c r="O260">
        <v>6.5</v>
      </c>
    </row>
    <row r="261" spans="1:15" x14ac:dyDescent="0.25">
      <c r="A261" t="s">
        <v>293</v>
      </c>
      <c r="B261" t="s">
        <v>23</v>
      </c>
      <c r="C261" t="s">
        <v>24</v>
      </c>
      <c r="D261" t="s">
        <v>18</v>
      </c>
      <c r="E261" t="s">
        <v>29</v>
      </c>
      <c r="F261" t="s">
        <v>26</v>
      </c>
      <c r="G261">
        <v>65.94</v>
      </c>
      <c r="H261">
        <v>4</v>
      </c>
      <c r="I261">
        <v>13.188000000000001</v>
      </c>
      <c r="J261">
        <v>276.94799999999998</v>
      </c>
      <c r="K261">
        <v>263.76</v>
      </c>
      <c r="L261" s="1">
        <v>43648</v>
      </c>
      <c r="M261" s="2">
        <v>0.54513888888888895</v>
      </c>
      <c r="N261" t="s">
        <v>31</v>
      </c>
      <c r="O261">
        <v>6.9</v>
      </c>
    </row>
    <row r="262" spans="1:15" x14ac:dyDescent="0.25">
      <c r="A262" t="s">
        <v>294</v>
      </c>
      <c r="B262" t="s">
        <v>16</v>
      </c>
      <c r="C262" t="s">
        <v>17</v>
      </c>
      <c r="D262" t="s">
        <v>25</v>
      </c>
      <c r="E262" t="s">
        <v>19</v>
      </c>
      <c r="F262" t="s">
        <v>26</v>
      </c>
      <c r="G262">
        <v>75.06</v>
      </c>
      <c r="H262">
        <v>9</v>
      </c>
      <c r="I262">
        <v>33.777000000000001</v>
      </c>
      <c r="J262">
        <v>709.31700000000001</v>
      </c>
      <c r="K262">
        <v>675.54</v>
      </c>
      <c r="L262" s="1">
        <v>43543</v>
      </c>
      <c r="M262" s="2">
        <v>0.55902777777777779</v>
      </c>
      <c r="N262" t="s">
        <v>21</v>
      </c>
      <c r="O262">
        <v>6.2</v>
      </c>
    </row>
    <row r="263" spans="1:15" x14ac:dyDescent="0.25">
      <c r="A263" t="s">
        <v>295</v>
      </c>
      <c r="B263" t="s">
        <v>23</v>
      </c>
      <c r="C263" t="s">
        <v>24</v>
      </c>
      <c r="D263" t="s">
        <v>25</v>
      </c>
      <c r="E263" t="s">
        <v>19</v>
      </c>
      <c r="F263" t="s">
        <v>44</v>
      </c>
      <c r="G263">
        <v>16.45</v>
      </c>
      <c r="H263">
        <v>4</v>
      </c>
      <c r="I263">
        <v>3.29</v>
      </c>
      <c r="J263">
        <v>69.09</v>
      </c>
      <c r="K263">
        <v>65.8</v>
      </c>
      <c r="L263" s="1">
        <v>43649</v>
      </c>
      <c r="M263" s="2">
        <v>0.62013888888888891</v>
      </c>
      <c r="N263" t="s">
        <v>21</v>
      </c>
      <c r="O263">
        <v>5.6</v>
      </c>
    </row>
    <row r="264" spans="1:15" x14ac:dyDescent="0.25">
      <c r="A264" t="s">
        <v>296</v>
      </c>
      <c r="B264" t="s">
        <v>40</v>
      </c>
      <c r="C264" t="s">
        <v>41</v>
      </c>
      <c r="D264" t="s">
        <v>18</v>
      </c>
      <c r="E264" t="s">
        <v>19</v>
      </c>
      <c r="F264" t="s">
        <v>44</v>
      </c>
      <c r="G264">
        <v>38.299999999999997</v>
      </c>
      <c r="H264">
        <v>4</v>
      </c>
      <c r="I264">
        <v>7.66</v>
      </c>
      <c r="J264">
        <v>160.86000000000001</v>
      </c>
      <c r="K264">
        <v>153.19999999999999</v>
      </c>
      <c r="L264" s="1">
        <v>43537</v>
      </c>
      <c r="M264" s="2">
        <v>0.80694444444444446</v>
      </c>
      <c r="N264" t="s">
        <v>27</v>
      </c>
      <c r="O264">
        <v>5.7</v>
      </c>
    </row>
    <row r="265" spans="1:15" x14ac:dyDescent="0.25">
      <c r="A265" t="s">
        <v>297</v>
      </c>
      <c r="B265" t="s">
        <v>16</v>
      </c>
      <c r="C265" t="s">
        <v>17</v>
      </c>
      <c r="D265" t="s">
        <v>18</v>
      </c>
      <c r="E265" t="s">
        <v>19</v>
      </c>
      <c r="F265" t="s">
        <v>34</v>
      </c>
      <c r="G265">
        <v>22.24</v>
      </c>
      <c r="H265">
        <v>10</v>
      </c>
      <c r="I265">
        <v>11.12</v>
      </c>
      <c r="J265">
        <v>233.52</v>
      </c>
      <c r="K265">
        <v>222.4</v>
      </c>
      <c r="L265" s="1">
        <v>43710</v>
      </c>
      <c r="M265" s="2">
        <v>0.45833333333333331</v>
      </c>
      <c r="N265" t="s">
        <v>27</v>
      </c>
      <c r="O265">
        <v>4.2</v>
      </c>
    </row>
    <row r="266" spans="1:15" x14ac:dyDescent="0.25">
      <c r="A266" t="s">
        <v>298</v>
      </c>
      <c r="B266" t="s">
        <v>40</v>
      </c>
      <c r="C266" t="s">
        <v>41</v>
      </c>
      <c r="D266" t="s">
        <v>25</v>
      </c>
      <c r="E266" t="s">
        <v>29</v>
      </c>
      <c r="F266" t="s">
        <v>34</v>
      </c>
      <c r="G266">
        <v>54.45</v>
      </c>
      <c r="H266">
        <v>1</v>
      </c>
      <c r="I266">
        <v>2.7225000000000001</v>
      </c>
      <c r="J266">
        <v>57.172499999999999</v>
      </c>
      <c r="K266">
        <v>54.45</v>
      </c>
      <c r="L266" s="1">
        <v>43522</v>
      </c>
      <c r="M266" s="2">
        <v>0.80833333333333324</v>
      </c>
      <c r="N266" t="s">
        <v>21</v>
      </c>
      <c r="O266">
        <v>7.9</v>
      </c>
    </row>
    <row r="267" spans="1:15" x14ac:dyDescent="0.25">
      <c r="A267" t="s">
        <v>299</v>
      </c>
      <c r="B267" t="s">
        <v>16</v>
      </c>
      <c r="C267" t="s">
        <v>17</v>
      </c>
      <c r="D267" t="s">
        <v>18</v>
      </c>
      <c r="E267" t="s">
        <v>19</v>
      </c>
      <c r="F267" t="s">
        <v>34</v>
      </c>
      <c r="G267">
        <v>98.4</v>
      </c>
      <c r="H267">
        <v>7</v>
      </c>
      <c r="I267">
        <v>34.44</v>
      </c>
      <c r="J267">
        <v>723.24</v>
      </c>
      <c r="K267">
        <v>688.8</v>
      </c>
      <c r="L267" s="1">
        <v>43802</v>
      </c>
      <c r="M267" s="2">
        <v>0.52986111111111112</v>
      </c>
      <c r="N267" t="s">
        <v>31</v>
      </c>
      <c r="O267">
        <v>8.6999999999999993</v>
      </c>
    </row>
    <row r="268" spans="1:15" x14ac:dyDescent="0.25">
      <c r="A268" t="s">
        <v>300</v>
      </c>
      <c r="B268" t="s">
        <v>23</v>
      </c>
      <c r="C268" t="s">
        <v>24</v>
      </c>
      <c r="D268" t="s">
        <v>25</v>
      </c>
      <c r="E268" t="s">
        <v>29</v>
      </c>
      <c r="F268" t="s">
        <v>30</v>
      </c>
      <c r="G268">
        <v>35.47</v>
      </c>
      <c r="H268">
        <v>4</v>
      </c>
      <c r="I268">
        <v>7.0940000000000003</v>
      </c>
      <c r="J268">
        <v>148.97399999999999</v>
      </c>
      <c r="K268">
        <v>141.88</v>
      </c>
      <c r="L268" s="1">
        <v>43538</v>
      </c>
      <c r="M268" s="2">
        <v>0.72361111111111109</v>
      </c>
      <c r="N268" t="s">
        <v>31</v>
      </c>
      <c r="O268">
        <v>6.9</v>
      </c>
    </row>
    <row r="269" spans="1:15" x14ac:dyDescent="0.25">
      <c r="A269" t="s">
        <v>301</v>
      </c>
      <c r="B269" t="s">
        <v>40</v>
      </c>
      <c r="C269" t="s">
        <v>41</v>
      </c>
      <c r="D269" t="s">
        <v>18</v>
      </c>
      <c r="E269" t="s">
        <v>19</v>
      </c>
      <c r="F269" t="s">
        <v>42</v>
      </c>
      <c r="G269">
        <v>74.599999999999994</v>
      </c>
      <c r="H269">
        <v>10</v>
      </c>
      <c r="I269">
        <v>37.299999999999997</v>
      </c>
      <c r="J269">
        <v>783.3</v>
      </c>
      <c r="K269">
        <v>746</v>
      </c>
      <c r="L269" s="1">
        <v>43678</v>
      </c>
      <c r="M269" s="2">
        <v>0.87152777777777779</v>
      </c>
      <c r="N269" t="s">
        <v>27</v>
      </c>
      <c r="O269">
        <v>9.5</v>
      </c>
    </row>
    <row r="270" spans="1:15" x14ac:dyDescent="0.25">
      <c r="A270" t="s">
        <v>302</v>
      </c>
      <c r="B270" t="s">
        <v>16</v>
      </c>
      <c r="C270" t="s">
        <v>17</v>
      </c>
      <c r="D270" t="s">
        <v>18</v>
      </c>
      <c r="E270" t="s">
        <v>29</v>
      </c>
      <c r="F270" t="s">
        <v>30</v>
      </c>
      <c r="G270">
        <v>70.739999999999995</v>
      </c>
      <c r="H270">
        <v>4</v>
      </c>
      <c r="I270">
        <v>14.148</v>
      </c>
      <c r="J270">
        <v>297.108</v>
      </c>
      <c r="K270">
        <v>282.95999999999998</v>
      </c>
      <c r="L270" s="1">
        <v>43586</v>
      </c>
      <c r="M270" s="2">
        <v>0.67013888888888884</v>
      </c>
      <c r="N270" t="s">
        <v>31</v>
      </c>
      <c r="O270">
        <v>4.4000000000000004</v>
      </c>
    </row>
    <row r="271" spans="1:15" x14ac:dyDescent="0.25">
      <c r="A271" t="s">
        <v>303</v>
      </c>
      <c r="B271" t="s">
        <v>16</v>
      </c>
      <c r="C271" t="s">
        <v>17</v>
      </c>
      <c r="D271" t="s">
        <v>18</v>
      </c>
      <c r="E271" t="s">
        <v>19</v>
      </c>
      <c r="F271" t="s">
        <v>30</v>
      </c>
      <c r="G271">
        <v>35.54</v>
      </c>
      <c r="H271">
        <v>10</v>
      </c>
      <c r="I271">
        <v>17.77</v>
      </c>
      <c r="J271">
        <v>373.17</v>
      </c>
      <c r="K271">
        <v>355.4</v>
      </c>
      <c r="L271" s="1">
        <v>43556</v>
      </c>
      <c r="M271" s="2">
        <v>0.56527777777777777</v>
      </c>
      <c r="N271" t="s">
        <v>21</v>
      </c>
      <c r="O271">
        <v>7</v>
      </c>
    </row>
    <row r="272" spans="1:15" x14ac:dyDescent="0.25">
      <c r="A272" t="s">
        <v>304</v>
      </c>
      <c r="B272" t="s">
        <v>40</v>
      </c>
      <c r="C272" t="s">
        <v>41</v>
      </c>
      <c r="D272" t="s">
        <v>25</v>
      </c>
      <c r="E272" t="s">
        <v>19</v>
      </c>
      <c r="F272" t="s">
        <v>34</v>
      </c>
      <c r="G272">
        <v>67.430000000000007</v>
      </c>
      <c r="H272">
        <v>5</v>
      </c>
      <c r="I272">
        <v>16.857500000000002</v>
      </c>
      <c r="J272">
        <v>354.00749999999999</v>
      </c>
      <c r="K272">
        <v>337.15</v>
      </c>
      <c r="L272" s="1">
        <v>43619</v>
      </c>
      <c r="M272" s="2">
        <v>0.75902777777777775</v>
      </c>
      <c r="N272" t="s">
        <v>21</v>
      </c>
      <c r="O272">
        <v>6.3</v>
      </c>
    </row>
    <row r="273" spans="1:15" x14ac:dyDescent="0.25">
      <c r="A273" t="s">
        <v>305</v>
      </c>
      <c r="B273" t="s">
        <v>23</v>
      </c>
      <c r="C273" t="s">
        <v>24</v>
      </c>
      <c r="D273" t="s">
        <v>18</v>
      </c>
      <c r="E273" t="s">
        <v>19</v>
      </c>
      <c r="F273" t="s">
        <v>20</v>
      </c>
      <c r="G273">
        <v>21.12</v>
      </c>
      <c r="H273">
        <v>2</v>
      </c>
      <c r="I273">
        <v>2.1120000000000001</v>
      </c>
      <c r="J273">
        <v>44.351999999999997</v>
      </c>
      <c r="K273">
        <v>42.24</v>
      </c>
      <c r="L273" s="1">
        <v>43525</v>
      </c>
      <c r="M273" s="2">
        <v>0.80347222222222225</v>
      </c>
      <c r="N273" t="s">
        <v>27</v>
      </c>
      <c r="O273">
        <v>9.6999999999999993</v>
      </c>
    </row>
    <row r="274" spans="1:15" x14ac:dyDescent="0.25">
      <c r="A274" t="s">
        <v>306</v>
      </c>
      <c r="B274" t="s">
        <v>16</v>
      </c>
      <c r="C274" t="s">
        <v>17</v>
      </c>
      <c r="D274" t="s">
        <v>18</v>
      </c>
      <c r="E274" t="s">
        <v>19</v>
      </c>
      <c r="F274" t="s">
        <v>30</v>
      </c>
      <c r="G274">
        <v>21.54</v>
      </c>
      <c r="H274">
        <v>9</v>
      </c>
      <c r="I274">
        <v>9.6929999999999996</v>
      </c>
      <c r="J274">
        <v>203.553</v>
      </c>
      <c r="K274">
        <v>193.86</v>
      </c>
      <c r="L274" s="1">
        <v>43647</v>
      </c>
      <c r="M274" s="2">
        <v>0.48888888888888887</v>
      </c>
      <c r="N274" t="s">
        <v>31</v>
      </c>
      <c r="O274">
        <v>8.8000000000000007</v>
      </c>
    </row>
    <row r="275" spans="1:15" x14ac:dyDescent="0.25">
      <c r="A275" t="s">
        <v>307</v>
      </c>
      <c r="B275" t="s">
        <v>16</v>
      </c>
      <c r="C275" t="s">
        <v>17</v>
      </c>
      <c r="D275" t="s">
        <v>25</v>
      </c>
      <c r="E275" t="s">
        <v>19</v>
      </c>
      <c r="F275" t="s">
        <v>30</v>
      </c>
      <c r="G275">
        <v>12.03</v>
      </c>
      <c r="H275">
        <v>2</v>
      </c>
      <c r="I275">
        <v>1.2030000000000001</v>
      </c>
      <c r="J275">
        <v>25.263000000000002</v>
      </c>
      <c r="K275">
        <v>24.06</v>
      </c>
      <c r="L275" s="1">
        <v>43492</v>
      </c>
      <c r="M275" s="2">
        <v>0.66041666666666665</v>
      </c>
      <c r="N275" t="s">
        <v>27</v>
      </c>
      <c r="O275">
        <v>5.0999999999999996</v>
      </c>
    </row>
    <row r="276" spans="1:15" x14ac:dyDescent="0.25">
      <c r="A276" t="s">
        <v>308</v>
      </c>
      <c r="B276" t="s">
        <v>40</v>
      </c>
      <c r="C276" t="s">
        <v>41</v>
      </c>
      <c r="D276" t="s">
        <v>25</v>
      </c>
      <c r="E276" t="s">
        <v>19</v>
      </c>
      <c r="F276" t="s">
        <v>20</v>
      </c>
      <c r="G276">
        <v>99.71</v>
      </c>
      <c r="H276">
        <v>6</v>
      </c>
      <c r="I276">
        <v>29.913</v>
      </c>
      <c r="J276">
        <v>628.173</v>
      </c>
      <c r="K276">
        <v>598.26</v>
      </c>
      <c r="L276" s="1">
        <v>43522</v>
      </c>
      <c r="M276" s="2">
        <v>0.70277777777777783</v>
      </c>
      <c r="N276" t="s">
        <v>21</v>
      </c>
      <c r="O276">
        <v>7.9</v>
      </c>
    </row>
    <row r="277" spans="1:15" x14ac:dyDescent="0.25">
      <c r="A277" t="s">
        <v>309</v>
      </c>
      <c r="B277" t="s">
        <v>40</v>
      </c>
      <c r="C277" t="s">
        <v>41</v>
      </c>
      <c r="D277" t="s">
        <v>25</v>
      </c>
      <c r="E277" t="s">
        <v>29</v>
      </c>
      <c r="F277" t="s">
        <v>44</v>
      </c>
      <c r="G277">
        <v>47.97</v>
      </c>
      <c r="H277">
        <v>7</v>
      </c>
      <c r="I277">
        <v>16.7895</v>
      </c>
      <c r="J277">
        <v>352.5795</v>
      </c>
      <c r="K277">
        <v>335.79</v>
      </c>
      <c r="L277" s="1">
        <v>43647</v>
      </c>
      <c r="M277" s="2">
        <v>0.86944444444444446</v>
      </c>
      <c r="N277" t="s">
        <v>27</v>
      </c>
      <c r="O277">
        <v>6.2</v>
      </c>
    </row>
    <row r="278" spans="1:15" x14ac:dyDescent="0.25">
      <c r="A278" t="s">
        <v>310</v>
      </c>
      <c r="B278" t="s">
        <v>23</v>
      </c>
      <c r="C278" t="s">
        <v>24</v>
      </c>
      <c r="D278" t="s">
        <v>18</v>
      </c>
      <c r="E278" t="s">
        <v>19</v>
      </c>
      <c r="F278" t="s">
        <v>30</v>
      </c>
      <c r="G278">
        <v>21.82</v>
      </c>
      <c r="H278">
        <v>10</v>
      </c>
      <c r="I278">
        <v>10.91</v>
      </c>
      <c r="J278">
        <v>229.11</v>
      </c>
      <c r="K278">
        <v>218.2</v>
      </c>
      <c r="L278" s="1">
        <v>43647</v>
      </c>
      <c r="M278" s="2">
        <v>0.73333333333333339</v>
      </c>
      <c r="N278" t="s">
        <v>27</v>
      </c>
      <c r="O278">
        <v>7.1</v>
      </c>
    </row>
    <row r="279" spans="1:15" x14ac:dyDescent="0.25">
      <c r="A279" t="s">
        <v>311</v>
      </c>
      <c r="B279" t="s">
        <v>23</v>
      </c>
      <c r="C279" t="s">
        <v>24</v>
      </c>
      <c r="D279" t="s">
        <v>25</v>
      </c>
      <c r="E279" t="s">
        <v>19</v>
      </c>
      <c r="F279" t="s">
        <v>44</v>
      </c>
      <c r="G279">
        <v>95.42</v>
      </c>
      <c r="H279">
        <v>4</v>
      </c>
      <c r="I279">
        <v>19.084</v>
      </c>
      <c r="J279">
        <v>400.76400000000001</v>
      </c>
      <c r="K279">
        <v>381.68</v>
      </c>
      <c r="L279" s="1">
        <v>43498</v>
      </c>
      <c r="M279" s="2">
        <v>0.55763888888888891</v>
      </c>
      <c r="N279" t="s">
        <v>21</v>
      </c>
      <c r="O279">
        <v>6.4</v>
      </c>
    </row>
    <row r="280" spans="1:15" x14ac:dyDescent="0.25">
      <c r="A280" t="s">
        <v>312</v>
      </c>
      <c r="B280" t="s">
        <v>23</v>
      </c>
      <c r="C280" t="s">
        <v>24</v>
      </c>
      <c r="D280" t="s">
        <v>18</v>
      </c>
      <c r="E280" t="s">
        <v>29</v>
      </c>
      <c r="F280" t="s">
        <v>44</v>
      </c>
      <c r="G280">
        <v>70.989999999999995</v>
      </c>
      <c r="H280">
        <v>10</v>
      </c>
      <c r="I280">
        <v>35.494999999999997</v>
      </c>
      <c r="J280">
        <v>745.39499999999998</v>
      </c>
      <c r="K280">
        <v>709.9</v>
      </c>
      <c r="L280" s="1">
        <v>43544</v>
      </c>
      <c r="M280" s="2">
        <v>0.68611111111111101</v>
      </c>
      <c r="N280" t="s">
        <v>27</v>
      </c>
      <c r="O280">
        <v>5.7</v>
      </c>
    </row>
    <row r="281" spans="1:15" x14ac:dyDescent="0.25">
      <c r="A281" t="s">
        <v>313</v>
      </c>
      <c r="B281" t="s">
        <v>16</v>
      </c>
      <c r="C281" t="s">
        <v>17</v>
      </c>
      <c r="D281" t="s">
        <v>18</v>
      </c>
      <c r="E281" t="s">
        <v>29</v>
      </c>
      <c r="F281" t="s">
        <v>34</v>
      </c>
      <c r="G281">
        <v>44.02</v>
      </c>
      <c r="H281">
        <v>10</v>
      </c>
      <c r="I281">
        <v>22.01</v>
      </c>
      <c r="J281">
        <v>462.21</v>
      </c>
      <c r="K281">
        <v>440.2</v>
      </c>
      <c r="L281" s="1">
        <v>43544</v>
      </c>
      <c r="M281" s="2">
        <v>0.83124999999999993</v>
      </c>
      <c r="N281" t="s">
        <v>31</v>
      </c>
      <c r="O281">
        <v>9.6</v>
      </c>
    </row>
    <row r="282" spans="1:15" x14ac:dyDescent="0.25">
      <c r="A282" t="s">
        <v>314</v>
      </c>
      <c r="B282" t="s">
        <v>16</v>
      </c>
      <c r="C282" t="s">
        <v>17</v>
      </c>
      <c r="D282" t="s">
        <v>25</v>
      </c>
      <c r="E282" t="s">
        <v>19</v>
      </c>
      <c r="F282" t="s">
        <v>30</v>
      </c>
      <c r="G282">
        <v>69.959999999999994</v>
      </c>
      <c r="H282">
        <v>8</v>
      </c>
      <c r="I282">
        <v>27.984000000000002</v>
      </c>
      <c r="J282">
        <v>587.66399999999999</v>
      </c>
      <c r="K282">
        <v>559.67999999999995</v>
      </c>
      <c r="L282" s="1">
        <v>43511</v>
      </c>
      <c r="M282" s="2">
        <v>0.7090277777777777</v>
      </c>
      <c r="N282" t="s">
        <v>31</v>
      </c>
      <c r="O282">
        <v>6.4</v>
      </c>
    </row>
    <row r="283" spans="1:15" x14ac:dyDescent="0.25">
      <c r="A283" t="s">
        <v>315</v>
      </c>
      <c r="B283" t="s">
        <v>23</v>
      </c>
      <c r="C283" t="s">
        <v>24</v>
      </c>
      <c r="D283" t="s">
        <v>25</v>
      </c>
      <c r="E283" t="s">
        <v>29</v>
      </c>
      <c r="F283" t="s">
        <v>30</v>
      </c>
      <c r="G283">
        <v>37</v>
      </c>
      <c r="H283">
        <v>1</v>
      </c>
      <c r="I283">
        <v>1.85</v>
      </c>
      <c r="J283">
        <v>38.85</v>
      </c>
      <c r="K283">
        <v>37</v>
      </c>
      <c r="L283" s="1">
        <v>43619</v>
      </c>
      <c r="M283" s="2">
        <v>0.56180555555555556</v>
      </c>
      <c r="N283" t="s">
        <v>31</v>
      </c>
      <c r="O283">
        <v>7.9</v>
      </c>
    </row>
    <row r="284" spans="1:15" x14ac:dyDescent="0.25">
      <c r="A284" t="s">
        <v>316</v>
      </c>
      <c r="B284" t="s">
        <v>16</v>
      </c>
      <c r="C284" t="s">
        <v>17</v>
      </c>
      <c r="D284" t="s">
        <v>25</v>
      </c>
      <c r="E284" t="s">
        <v>19</v>
      </c>
      <c r="F284" t="s">
        <v>34</v>
      </c>
      <c r="G284">
        <v>15.34</v>
      </c>
      <c r="H284">
        <v>1</v>
      </c>
      <c r="I284">
        <v>0.76700000000000002</v>
      </c>
      <c r="J284">
        <v>16.106999999999999</v>
      </c>
      <c r="K284">
        <v>15.34</v>
      </c>
      <c r="L284" s="1">
        <v>43617</v>
      </c>
      <c r="M284" s="2">
        <v>0.46458333333333335</v>
      </c>
      <c r="N284" t="s">
        <v>27</v>
      </c>
      <c r="O284">
        <v>6.5</v>
      </c>
    </row>
    <row r="285" spans="1:15" x14ac:dyDescent="0.25">
      <c r="A285" t="s">
        <v>317</v>
      </c>
      <c r="B285" t="s">
        <v>16</v>
      </c>
      <c r="C285" t="s">
        <v>17</v>
      </c>
      <c r="D285" t="s">
        <v>18</v>
      </c>
      <c r="E285" t="s">
        <v>29</v>
      </c>
      <c r="F285" t="s">
        <v>20</v>
      </c>
      <c r="G285">
        <v>99.83</v>
      </c>
      <c r="H285">
        <v>6</v>
      </c>
      <c r="I285">
        <v>29.949000000000002</v>
      </c>
      <c r="J285">
        <v>628.92899999999997</v>
      </c>
      <c r="K285">
        <v>598.98</v>
      </c>
      <c r="L285" s="1">
        <v>43558</v>
      </c>
      <c r="M285" s="2">
        <v>0.62638888888888888</v>
      </c>
      <c r="N285" t="s">
        <v>21</v>
      </c>
      <c r="O285">
        <v>8.5</v>
      </c>
    </row>
    <row r="286" spans="1:15" x14ac:dyDescent="0.25">
      <c r="A286" t="s">
        <v>318</v>
      </c>
      <c r="B286" t="s">
        <v>16</v>
      </c>
      <c r="C286" t="s">
        <v>17</v>
      </c>
      <c r="D286" t="s">
        <v>18</v>
      </c>
      <c r="E286" t="s">
        <v>19</v>
      </c>
      <c r="F286" t="s">
        <v>20</v>
      </c>
      <c r="G286">
        <v>47.67</v>
      </c>
      <c r="H286">
        <v>4</v>
      </c>
      <c r="I286">
        <v>9.5340000000000007</v>
      </c>
      <c r="J286">
        <v>200.214</v>
      </c>
      <c r="K286">
        <v>190.68</v>
      </c>
      <c r="L286" s="1">
        <v>43802</v>
      </c>
      <c r="M286" s="2">
        <v>0.59791666666666665</v>
      </c>
      <c r="N286" t="s">
        <v>27</v>
      </c>
      <c r="O286">
        <v>9.1</v>
      </c>
    </row>
    <row r="287" spans="1:15" x14ac:dyDescent="0.25">
      <c r="A287" t="s">
        <v>319</v>
      </c>
      <c r="B287" t="s">
        <v>40</v>
      </c>
      <c r="C287" t="s">
        <v>41</v>
      </c>
      <c r="D287" t="s">
        <v>25</v>
      </c>
      <c r="E287" t="s">
        <v>29</v>
      </c>
      <c r="F287" t="s">
        <v>20</v>
      </c>
      <c r="G287">
        <v>66.680000000000007</v>
      </c>
      <c r="H287">
        <v>5</v>
      </c>
      <c r="I287">
        <v>16.670000000000002</v>
      </c>
      <c r="J287">
        <v>350.07</v>
      </c>
      <c r="K287">
        <v>333.4</v>
      </c>
      <c r="L287" s="1">
        <v>43516</v>
      </c>
      <c r="M287" s="2">
        <v>0.75069444444444444</v>
      </c>
      <c r="N287" t="s">
        <v>27</v>
      </c>
      <c r="O287">
        <v>7.6</v>
      </c>
    </row>
    <row r="288" spans="1:15" x14ac:dyDescent="0.25">
      <c r="A288" t="s">
        <v>320</v>
      </c>
      <c r="B288" t="s">
        <v>23</v>
      </c>
      <c r="C288" t="s">
        <v>24</v>
      </c>
      <c r="D288" t="s">
        <v>18</v>
      </c>
      <c r="E288" t="s">
        <v>29</v>
      </c>
      <c r="F288" t="s">
        <v>30</v>
      </c>
      <c r="G288">
        <v>74.86</v>
      </c>
      <c r="H288">
        <v>1</v>
      </c>
      <c r="I288">
        <v>3.7429999999999999</v>
      </c>
      <c r="J288">
        <v>78.602999999999994</v>
      </c>
      <c r="K288">
        <v>74.86</v>
      </c>
      <c r="L288" s="1">
        <v>43548</v>
      </c>
      <c r="M288" s="2">
        <v>0.61736111111111114</v>
      </c>
      <c r="N288" t="s">
        <v>27</v>
      </c>
      <c r="O288">
        <v>6.9</v>
      </c>
    </row>
    <row r="289" spans="1:15" x14ac:dyDescent="0.25">
      <c r="A289" t="s">
        <v>321</v>
      </c>
      <c r="B289" t="s">
        <v>23</v>
      </c>
      <c r="C289" t="s">
        <v>24</v>
      </c>
      <c r="D289" t="s">
        <v>25</v>
      </c>
      <c r="E289" t="s">
        <v>19</v>
      </c>
      <c r="F289" t="s">
        <v>34</v>
      </c>
      <c r="G289">
        <v>23.75</v>
      </c>
      <c r="H289">
        <v>9</v>
      </c>
      <c r="I289">
        <v>10.6875</v>
      </c>
      <c r="J289">
        <v>224.4375</v>
      </c>
      <c r="K289">
        <v>213.75</v>
      </c>
      <c r="L289" s="1">
        <v>43496</v>
      </c>
      <c r="M289" s="2">
        <v>0.50138888888888888</v>
      </c>
      <c r="N289" t="s">
        <v>27</v>
      </c>
      <c r="O289">
        <v>9.5</v>
      </c>
    </row>
    <row r="290" spans="1:15" x14ac:dyDescent="0.25">
      <c r="A290" t="s">
        <v>322</v>
      </c>
      <c r="B290" t="s">
        <v>40</v>
      </c>
      <c r="C290" t="s">
        <v>41</v>
      </c>
      <c r="D290" t="s">
        <v>25</v>
      </c>
      <c r="E290" t="s">
        <v>19</v>
      </c>
      <c r="F290" t="s">
        <v>42</v>
      </c>
      <c r="G290">
        <v>48.51</v>
      </c>
      <c r="H290">
        <v>7</v>
      </c>
      <c r="I290">
        <v>16.9785</v>
      </c>
      <c r="J290">
        <v>356.54849999999999</v>
      </c>
      <c r="K290">
        <v>339.57</v>
      </c>
      <c r="L290" s="1">
        <v>43490</v>
      </c>
      <c r="M290" s="2">
        <v>0.5625</v>
      </c>
      <c r="N290" t="s">
        <v>31</v>
      </c>
      <c r="O290">
        <v>5.2</v>
      </c>
    </row>
    <row r="291" spans="1:15" x14ac:dyDescent="0.25">
      <c r="A291" t="s">
        <v>323</v>
      </c>
      <c r="B291" t="s">
        <v>16</v>
      </c>
      <c r="C291" t="s">
        <v>17</v>
      </c>
      <c r="D291" t="s">
        <v>18</v>
      </c>
      <c r="E291" t="s">
        <v>19</v>
      </c>
      <c r="F291" t="s">
        <v>30</v>
      </c>
      <c r="G291">
        <v>94.88</v>
      </c>
      <c r="H291">
        <v>7</v>
      </c>
      <c r="I291">
        <v>33.207999999999998</v>
      </c>
      <c r="J291">
        <v>697.36800000000005</v>
      </c>
      <c r="K291">
        <v>664.16</v>
      </c>
      <c r="L291" s="1">
        <v>43526</v>
      </c>
      <c r="M291" s="2">
        <v>0.60972222222222217</v>
      </c>
      <c r="N291" t="s">
        <v>27</v>
      </c>
      <c r="O291">
        <v>4.2</v>
      </c>
    </row>
    <row r="292" spans="1:15" x14ac:dyDescent="0.25">
      <c r="A292" t="s">
        <v>324</v>
      </c>
      <c r="B292" t="s">
        <v>40</v>
      </c>
      <c r="C292" t="s">
        <v>41</v>
      </c>
      <c r="D292" t="s">
        <v>18</v>
      </c>
      <c r="E292" t="s">
        <v>29</v>
      </c>
      <c r="F292" t="s">
        <v>26</v>
      </c>
      <c r="G292">
        <v>40.299999999999997</v>
      </c>
      <c r="H292">
        <v>10</v>
      </c>
      <c r="I292">
        <v>20.149999999999999</v>
      </c>
      <c r="J292">
        <v>423.15</v>
      </c>
      <c r="K292">
        <v>403</v>
      </c>
      <c r="L292" s="1">
        <v>43489</v>
      </c>
      <c r="M292" s="2">
        <v>0.73402777777777783</v>
      </c>
      <c r="N292" t="s">
        <v>31</v>
      </c>
      <c r="O292">
        <v>7</v>
      </c>
    </row>
    <row r="293" spans="1:15" x14ac:dyDescent="0.25">
      <c r="A293" t="s">
        <v>325</v>
      </c>
      <c r="B293" t="s">
        <v>23</v>
      </c>
      <c r="C293" t="s">
        <v>24</v>
      </c>
      <c r="D293" t="s">
        <v>25</v>
      </c>
      <c r="E293" t="s">
        <v>29</v>
      </c>
      <c r="F293" t="s">
        <v>26</v>
      </c>
      <c r="G293">
        <v>27.85</v>
      </c>
      <c r="H293">
        <v>7</v>
      </c>
      <c r="I293">
        <v>9.7475000000000005</v>
      </c>
      <c r="J293">
        <v>204.69749999999999</v>
      </c>
      <c r="K293">
        <v>194.95</v>
      </c>
      <c r="L293" s="1">
        <v>43538</v>
      </c>
      <c r="M293" s="2">
        <v>0.72222222222222221</v>
      </c>
      <c r="N293" t="s">
        <v>21</v>
      </c>
      <c r="O293">
        <v>6</v>
      </c>
    </row>
    <row r="294" spans="1:15" x14ac:dyDescent="0.25">
      <c r="A294" t="s">
        <v>326</v>
      </c>
      <c r="B294" t="s">
        <v>16</v>
      </c>
      <c r="C294" t="s">
        <v>17</v>
      </c>
      <c r="D294" t="s">
        <v>18</v>
      </c>
      <c r="E294" t="s">
        <v>19</v>
      </c>
      <c r="F294" t="s">
        <v>26</v>
      </c>
      <c r="G294">
        <v>62.48</v>
      </c>
      <c r="H294">
        <v>1</v>
      </c>
      <c r="I294">
        <v>3.1240000000000001</v>
      </c>
      <c r="J294">
        <v>65.603999999999999</v>
      </c>
      <c r="K294">
        <v>62.48</v>
      </c>
      <c r="L294" s="1">
        <v>43514</v>
      </c>
      <c r="M294" s="2">
        <v>0.8534722222222223</v>
      </c>
      <c r="N294" t="s">
        <v>27</v>
      </c>
      <c r="O294">
        <v>4.7</v>
      </c>
    </row>
    <row r="295" spans="1:15" x14ac:dyDescent="0.25">
      <c r="A295" t="s">
        <v>327</v>
      </c>
      <c r="B295" t="s">
        <v>16</v>
      </c>
      <c r="C295" t="s">
        <v>17</v>
      </c>
      <c r="D295" t="s">
        <v>18</v>
      </c>
      <c r="E295" t="s">
        <v>19</v>
      </c>
      <c r="F295" t="s">
        <v>42</v>
      </c>
      <c r="G295">
        <v>36.36</v>
      </c>
      <c r="H295">
        <v>2</v>
      </c>
      <c r="I295">
        <v>3.6360000000000001</v>
      </c>
      <c r="J295">
        <v>76.355999999999995</v>
      </c>
      <c r="K295">
        <v>72.72</v>
      </c>
      <c r="L295" s="1">
        <v>43486</v>
      </c>
      <c r="M295" s="2">
        <v>0.41666666666666669</v>
      </c>
      <c r="N295" t="s">
        <v>27</v>
      </c>
      <c r="O295">
        <v>7.1</v>
      </c>
    </row>
    <row r="296" spans="1:15" x14ac:dyDescent="0.25">
      <c r="A296" t="s">
        <v>328</v>
      </c>
      <c r="B296" t="s">
        <v>40</v>
      </c>
      <c r="C296" t="s">
        <v>41</v>
      </c>
      <c r="D296" t="s">
        <v>25</v>
      </c>
      <c r="E296" t="s">
        <v>29</v>
      </c>
      <c r="F296" t="s">
        <v>20</v>
      </c>
      <c r="G296">
        <v>18.11</v>
      </c>
      <c r="H296">
        <v>10</v>
      </c>
      <c r="I296">
        <v>9.0549999999999997</v>
      </c>
      <c r="J296">
        <v>190.155</v>
      </c>
      <c r="K296">
        <v>181.1</v>
      </c>
      <c r="L296" s="1">
        <v>43537</v>
      </c>
      <c r="M296" s="2">
        <v>0.49027777777777781</v>
      </c>
      <c r="N296" t="s">
        <v>21</v>
      </c>
      <c r="O296">
        <v>5.9</v>
      </c>
    </row>
    <row r="297" spans="1:15" x14ac:dyDescent="0.25">
      <c r="A297" t="s">
        <v>329</v>
      </c>
      <c r="B297" t="s">
        <v>23</v>
      </c>
      <c r="C297" t="s">
        <v>24</v>
      </c>
      <c r="D297" t="s">
        <v>18</v>
      </c>
      <c r="E297" t="s">
        <v>19</v>
      </c>
      <c r="F297" t="s">
        <v>26</v>
      </c>
      <c r="G297">
        <v>51.92</v>
      </c>
      <c r="H297">
        <v>5</v>
      </c>
      <c r="I297">
        <v>12.98</v>
      </c>
      <c r="J297">
        <v>272.58</v>
      </c>
      <c r="K297">
        <v>259.60000000000002</v>
      </c>
      <c r="L297" s="1">
        <v>43527</v>
      </c>
      <c r="M297" s="2">
        <v>0.5708333333333333</v>
      </c>
      <c r="N297" t="s">
        <v>27</v>
      </c>
      <c r="O297">
        <v>7.5</v>
      </c>
    </row>
    <row r="298" spans="1:15" x14ac:dyDescent="0.25">
      <c r="A298" t="s">
        <v>330</v>
      </c>
      <c r="B298" t="s">
        <v>23</v>
      </c>
      <c r="C298" t="s">
        <v>24</v>
      </c>
      <c r="D298" t="s">
        <v>25</v>
      </c>
      <c r="E298" t="s">
        <v>29</v>
      </c>
      <c r="F298" t="s">
        <v>26</v>
      </c>
      <c r="G298">
        <v>28.84</v>
      </c>
      <c r="H298">
        <v>4</v>
      </c>
      <c r="I298">
        <v>5.7679999999999998</v>
      </c>
      <c r="J298">
        <v>121.128</v>
      </c>
      <c r="K298">
        <v>115.36</v>
      </c>
      <c r="L298" s="1">
        <v>43553</v>
      </c>
      <c r="M298" s="2">
        <v>0.61388888888888882</v>
      </c>
      <c r="N298" t="s">
        <v>27</v>
      </c>
      <c r="O298">
        <v>6.4</v>
      </c>
    </row>
    <row r="299" spans="1:15" x14ac:dyDescent="0.25">
      <c r="A299" t="s">
        <v>331</v>
      </c>
      <c r="B299" t="s">
        <v>16</v>
      </c>
      <c r="C299" t="s">
        <v>17</v>
      </c>
      <c r="D299" t="s">
        <v>18</v>
      </c>
      <c r="E299" t="s">
        <v>29</v>
      </c>
      <c r="F299" t="s">
        <v>30</v>
      </c>
      <c r="G299">
        <v>78.38</v>
      </c>
      <c r="H299">
        <v>6</v>
      </c>
      <c r="I299">
        <v>23.513999999999999</v>
      </c>
      <c r="J299">
        <v>493.79399999999998</v>
      </c>
      <c r="K299">
        <v>470.28</v>
      </c>
      <c r="L299" s="1">
        <v>43739</v>
      </c>
      <c r="M299" s="2">
        <v>0.59444444444444444</v>
      </c>
      <c r="N299" t="s">
        <v>21</v>
      </c>
      <c r="O299">
        <v>5.8</v>
      </c>
    </row>
    <row r="300" spans="1:15" x14ac:dyDescent="0.25">
      <c r="A300" t="s">
        <v>332</v>
      </c>
      <c r="B300" t="s">
        <v>16</v>
      </c>
      <c r="C300" t="s">
        <v>17</v>
      </c>
      <c r="D300" t="s">
        <v>18</v>
      </c>
      <c r="E300" t="s">
        <v>29</v>
      </c>
      <c r="F300" t="s">
        <v>30</v>
      </c>
      <c r="G300">
        <v>60.01</v>
      </c>
      <c r="H300">
        <v>4</v>
      </c>
      <c r="I300">
        <v>12.002000000000001</v>
      </c>
      <c r="J300">
        <v>252.042</v>
      </c>
      <c r="K300">
        <v>240.04</v>
      </c>
      <c r="L300" s="1">
        <v>43490</v>
      </c>
      <c r="M300" s="2">
        <v>0.66249999999999998</v>
      </c>
      <c r="N300" t="s">
        <v>27</v>
      </c>
      <c r="O300">
        <v>4.5</v>
      </c>
    </row>
    <row r="301" spans="1:15" x14ac:dyDescent="0.25">
      <c r="A301" t="s">
        <v>333</v>
      </c>
      <c r="B301" t="s">
        <v>23</v>
      </c>
      <c r="C301" t="s">
        <v>24</v>
      </c>
      <c r="D301" t="s">
        <v>18</v>
      </c>
      <c r="E301" t="s">
        <v>19</v>
      </c>
      <c r="F301" t="s">
        <v>30</v>
      </c>
      <c r="G301">
        <v>88.61</v>
      </c>
      <c r="H301">
        <v>1</v>
      </c>
      <c r="I301">
        <v>4.4305000000000003</v>
      </c>
      <c r="J301">
        <v>93.040499999999994</v>
      </c>
      <c r="K301">
        <v>88.61</v>
      </c>
      <c r="L301" s="1">
        <v>43484</v>
      </c>
      <c r="M301" s="2">
        <v>0.43124999999999997</v>
      </c>
      <c r="N301" t="s">
        <v>27</v>
      </c>
      <c r="O301">
        <v>7.7</v>
      </c>
    </row>
    <row r="302" spans="1:15" x14ac:dyDescent="0.25">
      <c r="A302" t="s">
        <v>334</v>
      </c>
      <c r="B302" t="s">
        <v>23</v>
      </c>
      <c r="C302" t="s">
        <v>24</v>
      </c>
      <c r="D302" t="s">
        <v>25</v>
      </c>
      <c r="E302" t="s">
        <v>29</v>
      </c>
      <c r="F302" t="s">
        <v>44</v>
      </c>
      <c r="G302">
        <v>99.82</v>
      </c>
      <c r="H302">
        <v>2</v>
      </c>
      <c r="I302">
        <v>9.9819999999999993</v>
      </c>
      <c r="J302">
        <v>209.62200000000001</v>
      </c>
      <c r="K302">
        <v>199.64</v>
      </c>
      <c r="L302" s="1">
        <v>43497</v>
      </c>
      <c r="M302" s="2">
        <v>0.75624999999999998</v>
      </c>
      <c r="N302" t="s">
        <v>31</v>
      </c>
      <c r="O302">
        <v>6.7</v>
      </c>
    </row>
    <row r="303" spans="1:15" x14ac:dyDescent="0.25">
      <c r="A303" t="s">
        <v>335</v>
      </c>
      <c r="B303" t="s">
        <v>40</v>
      </c>
      <c r="C303" t="s">
        <v>41</v>
      </c>
      <c r="D303" t="s">
        <v>18</v>
      </c>
      <c r="E303" t="s">
        <v>29</v>
      </c>
      <c r="F303" t="s">
        <v>20</v>
      </c>
      <c r="G303">
        <v>39.01</v>
      </c>
      <c r="H303">
        <v>1</v>
      </c>
      <c r="I303">
        <v>1.9504999999999999</v>
      </c>
      <c r="J303">
        <v>40.960500000000003</v>
      </c>
      <c r="K303">
        <v>39.01</v>
      </c>
      <c r="L303" s="1">
        <v>43802</v>
      </c>
      <c r="M303" s="2">
        <v>0.69861111111111107</v>
      </c>
      <c r="N303" t="s">
        <v>31</v>
      </c>
      <c r="O303">
        <v>4.7</v>
      </c>
    </row>
    <row r="304" spans="1:15" x14ac:dyDescent="0.25">
      <c r="A304" t="s">
        <v>336</v>
      </c>
      <c r="B304" t="s">
        <v>23</v>
      </c>
      <c r="C304" t="s">
        <v>24</v>
      </c>
      <c r="D304" t="s">
        <v>25</v>
      </c>
      <c r="E304" t="s">
        <v>29</v>
      </c>
      <c r="F304" t="s">
        <v>42</v>
      </c>
      <c r="G304">
        <v>48.61</v>
      </c>
      <c r="H304">
        <v>1</v>
      </c>
      <c r="I304">
        <v>2.4304999999999999</v>
      </c>
      <c r="J304">
        <v>51.040500000000002</v>
      </c>
      <c r="K304">
        <v>48.61</v>
      </c>
      <c r="L304" s="1">
        <v>43521</v>
      </c>
      <c r="M304" s="2">
        <v>0.64652777777777781</v>
      </c>
      <c r="N304" t="s">
        <v>27</v>
      </c>
      <c r="O304">
        <v>4.4000000000000004</v>
      </c>
    </row>
    <row r="305" spans="1:15" x14ac:dyDescent="0.25">
      <c r="A305" t="s">
        <v>337</v>
      </c>
      <c r="B305" t="s">
        <v>16</v>
      </c>
      <c r="C305" t="s">
        <v>17</v>
      </c>
      <c r="D305" t="s">
        <v>25</v>
      </c>
      <c r="E305" t="s">
        <v>19</v>
      </c>
      <c r="F305" t="s">
        <v>26</v>
      </c>
      <c r="G305">
        <v>51.19</v>
      </c>
      <c r="H305">
        <v>4</v>
      </c>
      <c r="I305">
        <v>10.238</v>
      </c>
      <c r="J305">
        <v>214.99799999999999</v>
      </c>
      <c r="K305">
        <v>204.76</v>
      </c>
      <c r="L305" s="1">
        <v>43542</v>
      </c>
      <c r="M305" s="2">
        <v>0.71875</v>
      </c>
      <c r="N305" t="s">
        <v>31</v>
      </c>
      <c r="O305">
        <v>4.7</v>
      </c>
    </row>
    <row r="306" spans="1:15" x14ac:dyDescent="0.25">
      <c r="A306" t="s">
        <v>338</v>
      </c>
      <c r="B306" t="s">
        <v>40</v>
      </c>
      <c r="C306" t="s">
        <v>41</v>
      </c>
      <c r="D306" t="s">
        <v>25</v>
      </c>
      <c r="E306" t="s">
        <v>19</v>
      </c>
      <c r="F306" t="s">
        <v>26</v>
      </c>
      <c r="G306">
        <v>14.96</v>
      </c>
      <c r="H306">
        <v>8</v>
      </c>
      <c r="I306">
        <v>5.984</v>
      </c>
      <c r="J306">
        <v>125.664</v>
      </c>
      <c r="K306">
        <v>119.68</v>
      </c>
      <c r="L306" s="1">
        <v>43519</v>
      </c>
      <c r="M306" s="2">
        <v>0.52013888888888882</v>
      </c>
      <c r="N306" t="s">
        <v>27</v>
      </c>
      <c r="O306">
        <v>8.6</v>
      </c>
    </row>
    <row r="307" spans="1:15" x14ac:dyDescent="0.25">
      <c r="A307" t="s">
        <v>339</v>
      </c>
      <c r="B307" t="s">
        <v>16</v>
      </c>
      <c r="C307" t="s">
        <v>17</v>
      </c>
      <c r="D307" t="s">
        <v>18</v>
      </c>
      <c r="E307" t="s">
        <v>29</v>
      </c>
      <c r="F307" t="s">
        <v>26</v>
      </c>
      <c r="G307">
        <v>72.2</v>
      </c>
      <c r="H307">
        <v>7</v>
      </c>
      <c r="I307">
        <v>25.27</v>
      </c>
      <c r="J307">
        <v>530.66999999999996</v>
      </c>
      <c r="K307">
        <v>505.4</v>
      </c>
      <c r="L307" s="1">
        <v>43550</v>
      </c>
      <c r="M307" s="2">
        <v>0.84305555555555556</v>
      </c>
      <c r="N307" t="s">
        <v>21</v>
      </c>
      <c r="O307">
        <v>4.3</v>
      </c>
    </row>
    <row r="308" spans="1:15" x14ac:dyDescent="0.25">
      <c r="A308" t="s">
        <v>340</v>
      </c>
      <c r="B308" t="s">
        <v>16</v>
      </c>
      <c r="C308" t="s">
        <v>17</v>
      </c>
      <c r="D308" t="s">
        <v>25</v>
      </c>
      <c r="E308" t="s">
        <v>19</v>
      </c>
      <c r="F308" t="s">
        <v>34</v>
      </c>
      <c r="G308">
        <v>40.229999999999997</v>
      </c>
      <c r="H308">
        <v>7</v>
      </c>
      <c r="I308">
        <v>14.080500000000001</v>
      </c>
      <c r="J308">
        <v>295.69049999999999</v>
      </c>
      <c r="K308">
        <v>281.61</v>
      </c>
      <c r="L308" s="1">
        <v>43554</v>
      </c>
      <c r="M308" s="2">
        <v>0.55694444444444446</v>
      </c>
      <c r="N308" t="s">
        <v>27</v>
      </c>
      <c r="O308">
        <v>9.6</v>
      </c>
    </row>
    <row r="309" spans="1:15" x14ac:dyDescent="0.25">
      <c r="A309" t="s">
        <v>341</v>
      </c>
      <c r="B309" t="s">
        <v>16</v>
      </c>
      <c r="C309" t="s">
        <v>17</v>
      </c>
      <c r="D309" t="s">
        <v>18</v>
      </c>
      <c r="E309" t="s">
        <v>19</v>
      </c>
      <c r="F309" t="s">
        <v>30</v>
      </c>
      <c r="G309">
        <v>88.79</v>
      </c>
      <c r="H309">
        <v>8</v>
      </c>
      <c r="I309">
        <v>35.515999999999998</v>
      </c>
      <c r="J309">
        <v>745.83600000000001</v>
      </c>
      <c r="K309">
        <v>710.32</v>
      </c>
      <c r="L309" s="1">
        <v>43513</v>
      </c>
      <c r="M309" s="2">
        <v>0.71458333333333324</v>
      </c>
      <c r="N309" t="s">
        <v>27</v>
      </c>
      <c r="O309">
        <v>4.0999999999999996</v>
      </c>
    </row>
    <row r="310" spans="1:15" x14ac:dyDescent="0.25">
      <c r="A310" t="s">
        <v>342</v>
      </c>
      <c r="B310" t="s">
        <v>16</v>
      </c>
      <c r="C310" t="s">
        <v>17</v>
      </c>
      <c r="D310" t="s">
        <v>18</v>
      </c>
      <c r="E310" t="s">
        <v>19</v>
      </c>
      <c r="F310" t="s">
        <v>26</v>
      </c>
      <c r="G310">
        <v>26.48</v>
      </c>
      <c r="H310">
        <v>3</v>
      </c>
      <c r="I310">
        <v>3.972</v>
      </c>
      <c r="J310">
        <v>83.412000000000006</v>
      </c>
      <c r="K310">
        <v>79.44</v>
      </c>
      <c r="L310" s="1">
        <v>43545</v>
      </c>
      <c r="M310" s="2">
        <v>0.44444444444444442</v>
      </c>
      <c r="N310" t="s">
        <v>21</v>
      </c>
      <c r="O310">
        <v>4.7</v>
      </c>
    </row>
    <row r="311" spans="1:15" x14ac:dyDescent="0.25">
      <c r="A311" t="s">
        <v>343</v>
      </c>
      <c r="B311" t="s">
        <v>16</v>
      </c>
      <c r="C311" t="s">
        <v>17</v>
      </c>
      <c r="D311" t="s">
        <v>25</v>
      </c>
      <c r="E311" t="s">
        <v>19</v>
      </c>
      <c r="F311" t="s">
        <v>44</v>
      </c>
      <c r="G311">
        <v>81.91</v>
      </c>
      <c r="H311">
        <v>2</v>
      </c>
      <c r="I311">
        <v>8.1910000000000007</v>
      </c>
      <c r="J311">
        <v>172.011</v>
      </c>
      <c r="K311">
        <v>163.82</v>
      </c>
      <c r="L311" s="1">
        <v>43588</v>
      </c>
      <c r="M311" s="2">
        <v>0.73819444444444438</v>
      </c>
      <c r="N311" t="s">
        <v>27</v>
      </c>
      <c r="O311">
        <v>7.8</v>
      </c>
    </row>
    <row r="312" spans="1:15" x14ac:dyDescent="0.25">
      <c r="A312" t="s">
        <v>344</v>
      </c>
      <c r="B312" t="s">
        <v>40</v>
      </c>
      <c r="C312" t="s">
        <v>41</v>
      </c>
      <c r="D312" t="s">
        <v>18</v>
      </c>
      <c r="E312" t="s">
        <v>29</v>
      </c>
      <c r="F312" t="s">
        <v>34</v>
      </c>
      <c r="G312">
        <v>79.930000000000007</v>
      </c>
      <c r="H312">
        <v>6</v>
      </c>
      <c r="I312">
        <v>23.978999999999999</v>
      </c>
      <c r="J312">
        <v>503.55900000000003</v>
      </c>
      <c r="K312">
        <v>479.58</v>
      </c>
      <c r="L312" s="1">
        <v>43496</v>
      </c>
      <c r="M312" s="2">
        <v>0.58611111111111114</v>
      </c>
      <c r="N312" t="s">
        <v>27</v>
      </c>
      <c r="O312">
        <v>5.5</v>
      </c>
    </row>
    <row r="313" spans="1:15" x14ac:dyDescent="0.25">
      <c r="A313" t="s">
        <v>345</v>
      </c>
      <c r="B313" t="s">
        <v>23</v>
      </c>
      <c r="C313" t="s">
        <v>24</v>
      </c>
      <c r="D313" t="s">
        <v>18</v>
      </c>
      <c r="E313" t="s">
        <v>29</v>
      </c>
      <c r="F313" t="s">
        <v>44</v>
      </c>
      <c r="G313">
        <v>69.33</v>
      </c>
      <c r="H313">
        <v>2</v>
      </c>
      <c r="I313">
        <v>6.9329999999999998</v>
      </c>
      <c r="J313">
        <v>145.59299999999999</v>
      </c>
      <c r="K313">
        <v>138.66</v>
      </c>
      <c r="L313" s="1">
        <v>43587</v>
      </c>
      <c r="M313" s="2">
        <v>0.79513888888888884</v>
      </c>
      <c r="N313" t="s">
        <v>21</v>
      </c>
      <c r="O313">
        <v>9.6999999999999993</v>
      </c>
    </row>
    <row r="314" spans="1:15" x14ac:dyDescent="0.25">
      <c r="A314" t="s">
        <v>346</v>
      </c>
      <c r="B314" t="s">
        <v>16</v>
      </c>
      <c r="C314" t="s">
        <v>17</v>
      </c>
      <c r="D314" t="s">
        <v>18</v>
      </c>
      <c r="E314" t="s">
        <v>19</v>
      </c>
      <c r="F314" t="s">
        <v>42</v>
      </c>
      <c r="G314">
        <v>14.23</v>
      </c>
      <c r="H314">
        <v>5</v>
      </c>
      <c r="I314">
        <v>3.5575000000000001</v>
      </c>
      <c r="J314">
        <v>74.707499999999996</v>
      </c>
      <c r="K314">
        <v>71.150000000000006</v>
      </c>
      <c r="L314" s="1">
        <v>43467</v>
      </c>
      <c r="M314" s="2">
        <v>0.42222222222222222</v>
      </c>
      <c r="N314" t="s">
        <v>31</v>
      </c>
      <c r="O314">
        <v>4.4000000000000004</v>
      </c>
    </row>
    <row r="315" spans="1:15" x14ac:dyDescent="0.25">
      <c r="A315" t="s">
        <v>347</v>
      </c>
      <c r="B315" t="s">
        <v>16</v>
      </c>
      <c r="C315" t="s">
        <v>17</v>
      </c>
      <c r="D315" t="s">
        <v>18</v>
      </c>
      <c r="E315" t="s">
        <v>19</v>
      </c>
      <c r="F315" t="s">
        <v>20</v>
      </c>
      <c r="G315">
        <v>15.55</v>
      </c>
      <c r="H315">
        <v>9</v>
      </c>
      <c r="I315">
        <v>6.9974999999999996</v>
      </c>
      <c r="J315">
        <v>146.94749999999999</v>
      </c>
      <c r="K315">
        <v>139.94999999999999</v>
      </c>
      <c r="L315" s="1">
        <v>43649</v>
      </c>
      <c r="M315" s="2">
        <v>0.54999999999999993</v>
      </c>
      <c r="N315" t="s">
        <v>27</v>
      </c>
      <c r="O315">
        <v>5</v>
      </c>
    </row>
    <row r="316" spans="1:15" x14ac:dyDescent="0.25">
      <c r="A316" t="s">
        <v>348</v>
      </c>
      <c r="B316" t="s">
        <v>23</v>
      </c>
      <c r="C316" t="s">
        <v>24</v>
      </c>
      <c r="D316" t="s">
        <v>18</v>
      </c>
      <c r="E316" t="s">
        <v>19</v>
      </c>
      <c r="F316" t="s">
        <v>26</v>
      </c>
      <c r="G316">
        <v>78.13</v>
      </c>
      <c r="H316">
        <v>10</v>
      </c>
      <c r="I316">
        <v>39.064999999999998</v>
      </c>
      <c r="J316">
        <v>820.36500000000001</v>
      </c>
      <c r="K316">
        <v>781.3</v>
      </c>
      <c r="L316" s="1">
        <v>43740</v>
      </c>
      <c r="M316" s="2">
        <v>0.86875000000000002</v>
      </c>
      <c r="N316" t="s">
        <v>27</v>
      </c>
      <c r="O316">
        <v>4.4000000000000004</v>
      </c>
    </row>
    <row r="317" spans="1:15" x14ac:dyDescent="0.25">
      <c r="A317" t="s">
        <v>349</v>
      </c>
      <c r="B317" t="s">
        <v>23</v>
      </c>
      <c r="C317" t="s">
        <v>24</v>
      </c>
      <c r="D317" t="s">
        <v>18</v>
      </c>
      <c r="E317" t="s">
        <v>29</v>
      </c>
      <c r="F317" t="s">
        <v>42</v>
      </c>
      <c r="G317">
        <v>99.37</v>
      </c>
      <c r="H317">
        <v>2</v>
      </c>
      <c r="I317">
        <v>9.9369999999999994</v>
      </c>
      <c r="J317">
        <v>208.67699999999999</v>
      </c>
      <c r="K317">
        <v>198.74</v>
      </c>
      <c r="L317" s="1">
        <v>43510</v>
      </c>
      <c r="M317" s="2">
        <v>0.7284722222222223</v>
      </c>
      <c r="N317" t="s">
        <v>27</v>
      </c>
      <c r="O317">
        <v>5.2</v>
      </c>
    </row>
    <row r="318" spans="1:15" x14ac:dyDescent="0.25">
      <c r="A318" t="s">
        <v>350</v>
      </c>
      <c r="B318" t="s">
        <v>23</v>
      </c>
      <c r="C318" t="s">
        <v>24</v>
      </c>
      <c r="D318" t="s">
        <v>18</v>
      </c>
      <c r="E318" t="s">
        <v>19</v>
      </c>
      <c r="F318" t="s">
        <v>42</v>
      </c>
      <c r="G318">
        <v>21.08</v>
      </c>
      <c r="H318">
        <v>3</v>
      </c>
      <c r="I318">
        <v>3.1619999999999999</v>
      </c>
      <c r="J318">
        <v>66.402000000000001</v>
      </c>
      <c r="K318">
        <v>63.24</v>
      </c>
      <c r="L318" s="1">
        <v>43710</v>
      </c>
      <c r="M318" s="2">
        <v>0.43402777777777773</v>
      </c>
      <c r="N318" t="s">
        <v>27</v>
      </c>
      <c r="O318">
        <v>7.3</v>
      </c>
    </row>
    <row r="319" spans="1:15" x14ac:dyDescent="0.25">
      <c r="A319" t="s">
        <v>351</v>
      </c>
      <c r="B319" t="s">
        <v>23</v>
      </c>
      <c r="C319" t="s">
        <v>24</v>
      </c>
      <c r="D319" t="s">
        <v>18</v>
      </c>
      <c r="E319" t="s">
        <v>29</v>
      </c>
      <c r="F319" t="s">
        <v>26</v>
      </c>
      <c r="G319">
        <v>74.790000000000006</v>
      </c>
      <c r="H319">
        <v>5</v>
      </c>
      <c r="I319">
        <v>18.697500000000002</v>
      </c>
      <c r="J319">
        <v>392.64749999999998</v>
      </c>
      <c r="K319">
        <v>373.95</v>
      </c>
      <c r="L319" s="1">
        <v>43739</v>
      </c>
      <c r="M319" s="2">
        <v>0.48194444444444445</v>
      </c>
      <c r="N319" t="s">
        <v>27</v>
      </c>
      <c r="O319">
        <v>4.9000000000000004</v>
      </c>
    </row>
    <row r="320" spans="1:15" x14ac:dyDescent="0.25">
      <c r="A320" t="s">
        <v>352</v>
      </c>
      <c r="B320" t="s">
        <v>23</v>
      </c>
      <c r="C320" t="s">
        <v>24</v>
      </c>
      <c r="D320" t="s">
        <v>18</v>
      </c>
      <c r="E320" t="s">
        <v>19</v>
      </c>
      <c r="F320" t="s">
        <v>20</v>
      </c>
      <c r="G320">
        <v>29.67</v>
      </c>
      <c r="H320">
        <v>7</v>
      </c>
      <c r="I320">
        <v>10.384499999999999</v>
      </c>
      <c r="J320">
        <v>218.0745</v>
      </c>
      <c r="K320">
        <v>207.69</v>
      </c>
      <c r="L320" s="1">
        <v>43772</v>
      </c>
      <c r="M320" s="2">
        <v>0.79027777777777775</v>
      </c>
      <c r="N320" t="s">
        <v>31</v>
      </c>
      <c r="O320">
        <v>8.1</v>
      </c>
    </row>
    <row r="321" spans="1:15" x14ac:dyDescent="0.25">
      <c r="A321" t="s">
        <v>353</v>
      </c>
      <c r="B321" t="s">
        <v>23</v>
      </c>
      <c r="C321" t="s">
        <v>24</v>
      </c>
      <c r="D321" t="s">
        <v>18</v>
      </c>
      <c r="E321" t="s">
        <v>29</v>
      </c>
      <c r="F321" t="s">
        <v>20</v>
      </c>
      <c r="G321">
        <v>44.07</v>
      </c>
      <c r="H321">
        <v>4</v>
      </c>
      <c r="I321">
        <v>8.8140000000000001</v>
      </c>
      <c r="J321">
        <v>185.09399999999999</v>
      </c>
      <c r="K321">
        <v>176.28</v>
      </c>
      <c r="L321" s="1">
        <v>43514</v>
      </c>
      <c r="M321" s="2">
        <v>0.68611111111111101</v>
      </c>
      <c r="N321" t="s">
        <v>21</v>
      </c>
      <c r="O321">
        <v>8.4</v>
      </c>
    </row>
    <row r="322" spans="1:15" x14ac:dyDescent="0.25">
      <c r="A322" t="s">
        <v>354</v>
      </c>
      <c r="B322" t="s">
        <v>23</v>
      </c>
      <c r="C322" t="s">
        <v>24</v>
      </c>
      <c r="D322" t="s">
        <v>25</v>
      </c>
      <c r="E322" t="s">
        <v>19</v>
      </c>
      <c r="F322" t="s">
        <v>42</v>
      </c>
      <c r="G322">
        <v>22.93</v>
      </c>
      <c r="H322">
        <v>9</v>
      </c>
      <c r="I322">
        <v>10.3185</v>
      </c>
      <c r="J322">
        <v>216.6885</v>
      </c>
      <c r="K322">
        <v>206.37</v>
      </c>
      <c r="L322" s="1">
        <v>43522</v>
      </c>
      <c r="M322" s="2">
        <v>0.85138888888888886</v>
      </c>
      <c r="N322" t="s">
        <v>27</v>
      </c>
      <c r="O322">
        <v>5.5</v>
      </c>
    </row>
    <row r="323" spans="1:15" x14ac:dyDescent="0.25">
      <c r="A323" t="s">
        <v>355</v>
      </c>
      <c r="B323" t="s">
        <v>23</v>
      </c>
      <c r="C323" t="s">
        <v>24</v>
      </c>
      <c r="D323" t="s">
        <v>25</v>
      </c>
      <c r="E323" t="s">
        <v>19</v>
      </c>
      <c r="F323" t="s">
        <v>20</v>
      </c>
      <c r="G323">
        <v>39.42</v>
      </c>
      <c r="H323">
        <v>1</v>
      </c>
      <c r="I323">
        <v>1.9710000000000001</v>
      </c>
      <c r="J323">
        <v>41.390999999999998</v>
      </c>
      <c r="K323">
        <v>39.42</v>
      </c>
      <c r="L323" s="1">
        <v>43483</v>
      </c>
      <c r="M323" s="2">
        <v>0.63055555555555554</v>
      </c>
      <c r="N323" t="s">
        <v>27</v>
      </c>
      <c r="O323">
        <v>8.4</v>
      </c>
    </row>
    <row r="324" spans="1:15" x14ac:dyDescent="0.25">
      <c r="A324" t="s">
        <v>356</v>
      </c>
      <c r="B324" t="s">
        <v>16</v>
      </c>
      <c r="C324" t="s">
        <v>17</v>
      </c>
      <c r="D324" t="s">
        <v>25</v>
      </c>
      <c r="E324" t="s">
        <v>29</v>
      </c>
      <c r="F324" t="s">
        <v>20</v>
      </c>
      <c r="G324">
        <v>15.26</v>
      </c>
      <c r="H324">
        <v>6</v>
      </c>
      <c r="I324">
        <v>4.5780000000000003</v>
      </c>
      <c r="J324">
        <v>96.138000000000005</v>
      </c>
      <c r="K324">
        <v>91.56</v>
      </c>
      <c r="L324" s="1">
        <v>43511</v>
      </c>
      <c r="M324" s="2">
        <v>0.75208333333333333</v>
      </c>
      <c r="N324" t="s">
        <v>21</v>
      </c>
      <c r="O324">
        <v>9.8000000000000007</v>
      </c>
    </row>
    <row r="325" spans="1:15" x14ac:dyDescent="0.25">
      <c r="A325" t="s">
        <v>357</v>
      </c>
      <c r="B325" t="s">
        <v>16</v>
      </c>
      <c r="C325" t="s">
        <v>17</v>
      </c>
      <c r="D325" t="s">
        <v>25</v>
      </c>
      <c r="E325" t="s">
        <v>19</v>
      </c>
      <c r="F325" t="s">
        <v>44</v>
      </c>
      <c r="G325">
        <v>61.77</v>
      </c>
      <c r="H325">
        <v>5</v>
      </c>
      <c r="I325">
        <v>15.442500000000001</v>
      </c>
      <c r="J325">
        <v>324.29250000000002</v>
      </c>
      <c r="K325">
        <v>308.85000000000002</v>
      </c>
      <c r="L325" s="1">
        <v>43680</v>
      </c>
      <c r="M325" s="2">
        <v>0.55625000000000002</v>
      </c>
      <c r="N325" t="s">
        <v>27</v>
      </c>
      <c r="O325">
        <v>6.7</v>
      </c>
    </row>
    <row r="326" spans="1:15" x14ac:dyDescent="0.25">
      <c r="A326" t="s">
        <v>358</v>
      </c>
      <c r="B326" t="s">
        <v>16</v>
      </c>
      <c r="C326" t="s">
        <v>17</v>
      </c>
      <c r="D326" t="s">
        <v>25</v>
      </c>
      <c r="E326" t="s">
        <v>29</v>
      </c>
      <c r="F326" t="s">
        <v>30</v>
      </c>
      <c r="G326">
        <v>21.52</v>
      </c>
      <c r="H326">
        <v>6</v>
      </c>
      <c r="I326">
        <v>6.4560000000000004</v>
      </c>
      <c r="J326">
        <v>135.57599999999999</v>
      </c>
      <c r="K326">
        <v>129.12</v>
      </c>
      <c r="L326" s="1">
        <v>43482</v>
      </c>
      <c r="M326" s="2">
        <v>0.53333333333333333</v>
      </c>
      <c r="N326" t="s">
        <v>31</v>
      </c>
      <c r="O326">
        <v>9.4</v>
      </c>
    </row>
    <row r="327" spans="1:15" x14ac:dyDescent="0.25">
      <c r="A327" t="s">
        <v>359</v>
      </c>
      <c r="B327" t="s">
        <v>40</v>
      </c>
      <c r="C327" t="s">
        <v>41</v>
      </c>
      <c r="D327" t="s">
        <v>25</v>
      </c>
      <c r="E327" t="s">
        <v>29</v>
      </c>
      <c r="F327" t="s">
        <v>34</v>
      </c>
      <c r="G327">
        <v>97.74</v>
      </c>
      <c r="H327">
        <v>4</v>
      </c>
      <c r="I327">
        <v>19.547999999999998</v>
      </c>
      <c r="J327">
        <v>410.50799999999998</v>
      </c>
      <c r="K327">
        <v>390.96</v>
      </c>
      <c r="L327" s="1">
        <v>43802</v>
      </c>
      <c r="M327" s="2">
        <v>0.82847222222222217</v>
      </c>
      <c r="N327" t="s">
        <v>21</v>
      </c>
      <c r="O327">
        <v>6.4</v>
      </c>
    </row>
    <row r="328" spans="1:15" x14ac:dyDescent="0.25">
      <c r="A328" t="s">
        <v>360</v>
      </c>
      <c r="B328" t="s">
        <v>16</v>
      </c>
      <c r="C328" t="s">
        <v>17</v>
      </c>
      <c r="D328" t="s">
        <v>18</v>
      </c>
      <c r="E328" t="s">
        <v>29</v>
      </c>
      <c r="F328" t="s">
        <v>42</v>
      </c>
      <c r="G328">
        <v>99.78</v>
      </c>
      <c r="H328">
        <v>5</v>
      </c>
      <c r="I328">
        <v>24.945</v>
      </c>
      <c r="J328">
        <v>523.84500000000003</v>
      </c>
      <c r="K328">
        <v>498.9</v>
      </c>
      <c r="L328" s="1">
        <v>43711</v>
      </c>
      <c r="M328" s="2">
        <v>0.79791666666666661</v>
      </c>
      <c r="N328" t="s">
        <v>27</v>
      </c>
      <c r="O328">
        <v>5.4</v>
      </c>
    </row>
    <row r="329" spans="1:15" x14ac:dyDescent="0.25">
      <c r="A329" t="s">
        <v>361</v>
      </c>
      <c r="B329" t="s">
        <v>23</v>
      </c>
      <c r="C329" t="s">
        <v>24</v>
      </c>
      <c r="D329" t="s">
        <v>18</v>
      </c>
      <c r="E329" t="s">
        <v>29</v>
      </c>
      <c r="F329" t="s">
        <v>42</v>
      </c>
      <c r="G329">
        <v>94.26</v>
      </c>
      <c r="H329">
        <v>4</v>
      </c>
      <c r="I329">
        <v>18.852</v>
      </c>
      <c r="J329">
        <v>395.892</v>
      </c>
      <c r="K329">
        <v>377.04</v>
      </c>
      <c r="L329" s="1">
        <v>43802</v>
      </c>
      <c r="M329" s="2">
        <v>0.6875</v>
      </c>
      <c r="N329" t="s">
        <v>27</v>
      </c>
      <c r="O329">
        <v>8.6</v>
      </c>
    </row>
    <row r="330" spans="1:15" x14ac:dyDescent="0.25">
      <c r="A330" t="s">
        <v>362</v>
      </c>
      <c r="B330" t="s">
        <v>40</v>
      </c>
      <c r="C330" t="s">
        <v>41</v>
      </c>
      <c r="D330" t="s">
        <v>18</v>
      </c>
      <c r="E330" t="s">
        <v>29</v>
      </c>
      <c r="F330" t="s">
        <v>20</v>
      </c>
      <c r="G330">
        <v>51.13</v>
      </c>
      <c r="H330">
        <v>4</v>
      </c>
      <c r="I330">
        <v>10.226000000000001</v>
      </c>
      <c r="J330">
        <v>214.74600000000001</v>
      </c>
      <c r="K330">
        <v>204.52</v>
      </c>
      <c r="L330" s="1">
        <v>43490</v>
      </c>
      <c r="M330" s="2">
        <v>0.42430555555555555</v>
      </c>
      <c r="N330" t="s">
        <v>31</v>
      </c>
      <c r="O330">
        <v>4</v>
      </c>
    </row>
    <row r="331" spans="1:15" x14ac:dyDescent="0.25">
      <c r="A331" t="s">
        <v>363</v>
      </c>
      <c r="B331" t="s">
        <v>16</v>
      </c>
      <c r="C331" t="s">
        <v>17</v>
      </c>
      <c r="D331" t="s">
        <v>18</v>
      </c>
      <c r="E331" t="s">
        <v>29</v>
      </c>
      <c r="F331" t="s">
        <v>26</v>
      </c>
      <c r="G331">
        <v>36.36</v>
      </c>
      <c r="H331">
        <v>4</v>
      </c>
      <c r="I331">
        <v>7.2720000000000002</v>
      </c>
      <c r="J331">
        <v>152.71199999999999</v>
      </c>
      <c r="K331">
        <v>145.44</v>
      </c>
      <c r="L331" s="1">
        <v>43549</v>
      </c>
      <c r="M331" s="2">
        <v>0.54652777777777783</v>
      </c>
      <c r="N331" t="s">
        <v>27</v>
      </c>
      <c r="O331">
        <v>7.6</v>
      </c>
    </row>
    <row r="332" spans="1:15" x14ac:dyDescent="0.25">
      <c r="A332" t="s">
        <v>364</v>
      </c>
      <c r="B332" t="s">
        <v>40</v>
      </c>
      <c r="C332" t="s">
        <v>41</v>
      </c>
      <c r="D332" t="s">
        <v>25</v>
      </c>
      <c r="E332" t="s">
        <v>29</v>
      </c>
      <c r="F332" t="s">
        <v>30</v>
      </c>
      <c r="G332">
        <v>22.02</v>
      </c>
      <c r="H332">
        <v>9</v>
      </c>
      <c r="I332">
        <v>9.9090000000000007</v>
      </c>
      <c r="J332">
        <v>208.089</v>
      </c>
      <c r="K332">
        <v>198.18</v>
      </c>
      <c r="L332" s="1">
        <v>43648</v>
      </c>
      <c r="M332" s="2">
        <v>0.78333333333333333</v>
      </c>
      <c r="N332" t="s">
        <v>27</v>
      </c>
      <c r="O332">
        <v>6.8</v>
      </c>
    </row>
    <row r="333" spans="1:15" x14ac:dyDescent="0.25">
      <c r="A333" t="s">
        <v>365</v>
      </c>
      <c r="B333" t="s">
        <v>16</v>
      </c>
      <c r="C333" t="s">
        <v>17</v>
      </c>
      <c r="D333" t="s">
        <v>25</v>
      </c>
      <c r="E333" t="s">
        <v>29</v>
      </c>
      <c r="F333" t="s">
        <v>42</v>
      </c>
      <c r="G333">
        <v>32.9</v>
      </c>
      <c r="H333">
        <v>3</v>
      </c>
      <c r="I333">
        <v>4.9349999999999996</v>
      </c>
      <c r="J333">
        <v>103.63500000000001</v>
      </c>
      <c r="K333">
        <v>98.7</v>
      </c>
      <c r="L333" s="1">
        <v>43513</v>
      </c>
      <c r="M333" s="2">
        <v>0.7270833333333333</v>
      </c>
      <c r="N333" t="s">
        <v>31</v>
      </c>
      <c r="O333">
        <v>9.1</v>
      </c>
    </row>
    <row r="334" spans="1:15" x14ac:dyDescent="0.25">
      <c r="A334" t="s">
        <v>366</v>
      </c>
      <c r="B334" t="s">
        <v>16</v>
      </c>
      <c r="C334" t="s">
        <v>17</v>
      </c>
      <c r="D334" t="s">
        <v>25</v>
      </c>
      <c r="E334" t="s">
        <v>29</v>
      </c>
      <c r="F334" t="s">
        <v>44</v>
      </c>
      <c r="G334">
        <v>77.02</v>
      </c>
      <c r="H334">
        <v>5</v>
      </c>
      <c r="I334">
        <v>19.254999999999999</v>
      </c>
      <c r="J334">
        <v>404.35500000000002</v>
      </c>
      <c r="K334">
        <v>385.1</v>
      </c>
      <c r="L334" s="1">
        <v>43526</v>
      </c>
      <c r="M334" s="2">
        <v>0.66597222222222219</v>
      </c>
      <c r="N334" t="s">
        <v>27</v>
      </c>
      <c r="O334">
        <v>5.5</v>
      </c>
    </row>
    <row r="335" spans="1:15" x14ac:dyDescent="0.25">
      <c r="A335" t="s">
        <v>367</v>
      </c>
      <c r="B335" t="s">
        <v>16</v>
      </c>
      <c r="C335" t="s">
        <v>17</v>
      </c>
      <c r="D335" t="s">
        <v>18</v>
      </c>
      <c r="E335" t="s">
        <v>29</v>
      </c>
      <c r="F335" t="s">
        <v>42</v>
      </c>
      <c r="G335">
        <v>23.48</v>
      </c>
      <c r="H335">
        <v>2</v>
      </c>
      <c r="I335">
        <v>2.3479999999999999</v>
      </c>
      <c r="J335">
        <v>49.308</v>
      </c>
      <c r="K335">
        <v>46.96</v>
      </c>
      <c r="L335" s="1">
        <v>43538</v>
      </c>
      <c r="M335" s="2">
        <v>0.47291666666666665</v>
      </c>
      <c r="N335" t="s">
        <v>31</v>
      </c>
      <c r="O335">
        <v>7.9</v>
      </c>
    </row>
    <row r="336" spans="1:15" x14ac:dyDescent="0.25">
      <c r="A336" t="s">
        <v>368</v>
      </c>
      <c r="B336" t="s">
        <v>23</v>
      </c>
      <c r="C336" t="s">
        <v>24</v>
      </c>
      <c r="D336" t="s">
        <v>18</v>
      </c>
      <c r="E336" t="s">
        <v>29</v>
      </c>
      <c r="F336" t="s">
        <v>34</v>
      </c>
      <c r="G336">
        <v>14.7</v>
      </c>
      <c r="H336">
        <v>5</v>
      </c>
      <c r="I336">
        <v>3.6749999999999998</v>
      </c>
      <c r="J336">
        <v>77.174999999999997</v>
      </c>
      <c r="K336">
        <v>73.5</v>
      </c>
      <c r="L336" s="1">
        <v>43548</v>
      </c>
      <c r="M336" s="2">
        <v>0.57500000000000007</v>
      </c>
      <c r="N336" t="s">
        <v>21</v>
      </c>
      <c r="O336">
        <v>8.5</v>
      </c>
    </row>
    <row r="337" spans="1:15" x14ac:dyDescent="0.25">
      <c r="A337" t="s">
        <v>369</v>
      </c>
      <c r="B337" t="s">
        <v>16</v>
      </c>
      <c r="C337" t="s">
        <v>17</v>
      </c>
      <c r="D337" t="s">
        <v>18</v>
      </c>
      <c r="E337" t="s">
        <v>19</v>
      </c>
      <c r="F337" t="s">
        <v>26</v>
      </c>
      <c r="G337">
        <v>28.45</v>
      </c>
      <c r="H337">
        <v>5</v>
      </c>
      <c r="I337">
        <v>7.1124999999999998</v>
      </c>
      <c r="J337">
        <v>149.36250000000001</v>
      </c>
      <c r="K337">
        <v>142.25</v>
      </c>
      <c r="L337" s="1">
        <v>43545</v>
      </c>
      <c r="M337" s="2">
        <v>0.4284722222222222</v>
      </c>
      <c r="N337" t="s">
        <v>31</v>
      </c>
      <c r="O337">
        <v>9.1</v>
      </c>
    </row>
    <row r="338" spans="1:15" x14ac:dyDescent="0.25">
      <c r="A338" t="s">
        <v>370</v>
      </c>
      <c r="B338" t="s">
        <v>16</v>
      </c>
      <c r="C338" t="s">
        <v>17</v>
      </c>
      <c r="D338" t="s">
        <v>25</v>
      </c>
      <c r="E338" t="s">
        <v>29</v>
      </c>
      <c r="F338" t="s">
        <v>44</v>
      </c>
      <c r="G338">
        <v>76.400000000000006</v>
      </c>
      <c r="H338">
        <v>9</v>
      </c>
      <c r="I338">
        <v>34.380000000000003</v>
      </c>
      <c r="J338">
        <v>721.98</v>
      </c>
      <c r="K338">
        <v>687.6</v>
      </c>
      <c r="L338" s="1">
        <v>43543</v>
      </c>
      <c r="M338" s="2">
        <v>0.65902777777777777</v>
      </c>
      <c r="N338" t="s">
        <v>21</v>
      </c>
      <c r="O338">
        <v>7.5</v>
      </c>
    </row>
    <row r="339" spans="1:15" x14ac:dyDescent="0.25">
      <c r="A339" t="s">
        <v>371</v>
      </c>
      <c r="B339" t="s">
        <v>40</v>
      </c>
      <c r="C339" t="s">
        <v>41</v>
      </c>
      <c r="D339" t="s">
        <v>25</v>
      </c>
      <c r="E339" t="s">
        <v>19</v>
      </c>
      <c r="F339" t="s">
        <v>34</v>
      </c>
      <c r="G339">
        <v>57.95</v>
      </c>
      <c r="H339">
        <v>6</v>
      </c>
      <c r="I339">
        <v>17.385000000000002</v>
      </c>
      <c r="J339">
        <v>365.08499999999998</v>
      </c>
      <c r="K339">
        <v>347.7</v>
      </c>
      <c r="L339" s="1">
        <v>43520</v>
      </c>
      <c r="M339" s="2">
        <v>0.54305555555555551</v>
      </c>
      <c r="N339" t="s">
        <v>27</v>
      </c>
      <c r="O339">
        <v>5.2</v>
      </c>
    </row>
    <row r="340" spans="1:15" x14ac:dyDescent="0.25">
      <c r="A340" t="s">
        <v>372</v>
      </c>
      <c r="B340" t="s">
        <v>23</v>
      </c>
      <c r="C340" t="s">
        <v>24</v>
      </c>
      <c r="D340" t="s">
        <v>25</v>
      </c>
      <c r="E340" t="s">
        <v>19</v>
      </c>
      <c r="F340" t="s">
        <v>26</v>
      </c>
      <c r="G340">
        <v>47.65</v>
      </c>
      <c r="H340">
        <v>3</v>
      </c>
      <c r="I340">
        <v>7.1475</v>
      </c>
      <c r="J340">
        <v>150.0975</v>
      </c>
      <c r="K340">
        <v>142.94999999999999</v>
      </c>
      <c r="L340" s="1">
        <v>43552</v>
      </c>
      <c r="M340" s="2">
        <v>0.54027777777777775</v>
      </c>
      <c r="N340" t="s">
        <v>31</v>
      </c>
      <c r="O340">
        <v>9.5</v>
      </c>
    </row>
    <row r="341" spans="1:15" x14ac:dyDescent="0.25">
      <c r="A341" t="s">
        <v>373</v>
      </c>
      <c r="B341" t="s">
        <v>40</v>
      </c>
      <c r="C341" t="s">
        <v>41</v>
      </c>
      <c r="D341" t="s">
        <v>18</v>
      </c>
      <c r="E341" t="s">
        <v>19</v>
      </c>
      <c r="F341" t="s">
        <v>42</v>
      </c>
      <c r="G341">
        <v>42.82</v>
      </c>
      <c r="H341">
        <v>9</v>
      </c>
      <c r="I341">
        <v>19.268999999999998</v>
      </c>
      <c r="J341">
        <v>404.649</v>
      </c>
      <c r="K341">
        <v>385.38</v>
      </c>
      <c r="L341" s="1">
        <v>43587</v>
      </c>
      <c r="M341" s="2">
        <v>0.6430555555555556</v>
      </c>
      <c r="N341" t="s">
        <v>31</v>
      </c>
      <c r="O341">
        <v>8.9</v>
      </c>
    </row>
    <row r="342" spans="1:15" x14ac:dyDescent="0.25">
      <c r="A342" t="s">
        <v>374</v>
      </c>
      <c r="B342" t="s">
        <v>40</v>
      </c>
      <c r="C342" t="s">
        <v>41</v>
      </c>
      <c r="D342" t="s">
        <v>18</v>
      </c>
      <c r="E342" t="s">
        <v>29</v>
      </c>
      <c r="F342" t="s">
        <v>26</v>
      </c>
      <c r="G342">
        <v>48.09</v>
      </c>
      <c r="H342">
        <v>3</v>
      </c>
      <c r="I342">
        <v>7.2134999999999998</v>
      </c>
      <c r="J342">
        <v>151.48349999999999</v>
      </c>
      <c r="K342">
        <v>144.27000000000001</v>
      </c>
      <c r="L342" s="1">
        <v>43740</v>
      </c>
      <c r="M342" s="2">
        <v>0.76597222222222217</v>
      </c>
      <c r="N342" t="s">
        <v>31</v>
      </c>
      <c r="O342">
        <v>7.8</v>
      </c>
    </row>
    <row r="343" spans="1:15" x14ac:dyDescent="0.25">
      <c r="A343" t="s">
        <v>375</v>
      </c>
      <c r="B343" t="s">
        <v>40</v>
      </c>
      <c r="C343" t="s">
        <v>41</v>
      </c>
      <c r="D343" t="s">
        <v>18</v>
      </c>
      <c r="E343" t="s">
        <v>19</v>
      </c>
      <c r="F343" t="s">
        <v>20</v>
      </c>
      <c r="G343">
        <v>55.97</v>
      </c>
      <c r="H343">
        <v>7</v>
      </c>
      <c r="I343">
        <v>19.589500000000001</v>
      </c>
      <c r="J343">
        <v>411.37950000000001</v>
      </c>
      <c r="K343">
        <v>391.79</v>
      </c>
      <c r="L343" s="1">
        <v>43588</v>
      </c>
      <c r="M343" s="2">
        <v>0.79583333333333339</v>
      </c>
      <c r="N343" t="s">
        <v>21</v>
      </c>
      <c r="O343">
        <v>8.9</v>
      </c>
    </row>
    <row r="344" spans="1:15" x14ac:dyDescent="0.25">
      <c r="A344" t="s">
        <v>376</v>
      </c>
      <c r="B344" t="s">
        <v>40</v>
      </c>
      <c r="C344" t="s">
        <v>41</v>
      </c>
      <c r="D344" t="s">
        <v>18</v>
      </c>
      <c r="E344" t="s">
        <v>19</v>
      </c>
      <c r="F344" t="s">
        <v>20</v>
      </c>
      <c r="G344">
        <v>76.900000000000006</v>
      </c>
      <c r="H344">
        <v>7</v>
      </c>
      <c r="I344">
        <v>26.914999999999999</v>
      </c>
      <c r="J344">
        <v>565.21500000000003</v>
      </c>
      <c r="K344">
        <v>538.29999999999995</v>
      </c>
      <c r="L344" s="1">
        <v>43511</v>
      </c>
      <c r="M344" s="2">
        <v>0.84791666666666676</v>
      </c>
      <c r="N344" t="s">
        <v>27</v>
      </c>
      <c r="O344">
        <v>7.7</v>
      </c>
    </row>
    <row r="345" spans="1:15" x14ac:dyDescent="0.25">
      <c r="A345" t="s">
        <v>377</v>
      </c>
      <c r="B345" t="s">
        <v>23</v>
      </c>
      <c r="C345" t="s">
        <v>24</v>
      </c>
      <c r="D345" t="s">
        <v>25</v>
      </c>
      <c r="E345" t="s">
        <v>19</v>
      </c>
      <c r="F345" t="s">
        <v>42</v>
      </c>
      <c r="G345">
        <v>97.03</v>
      </c>
      <c r="H345">
        <v>5</v>
      </c>
      <c r="I345">
        <v>24.2575</v>
      </c>
      <c r="J345">
        <v>509.40750000000003</v>
      </c>
      <c r="K345">
        <v>485.15</v>
      </c>
      <c r="L345" s="1">
        <v>43495</v>
      </c>
      <c r="M345" s="2">
        <v>0.68333333333333324</v>
      </c>
      <c r="N345" t="s">
        <v>21</v>
      </c>
      <c r="O345">
        <v>9.3000000000000007</v>
      </c>
    </row>
    <row r="346" spans="1:15" x14ac:dyDescent="0.25">
      <c r="A346" t="s">
        <v>378</v>
      </c>
      <c r="B346" t="s">
        <v>16</v>
      </c>
      <c r="C346" t="s">
        <v>17</v>
      </c>
      <c r="D346" t="s">
        <v>25</v>
      </c>
      <c r="E346" t="s">
        <v>29</v>
      </c>
      <c r="F346" t="s">
        <v>34</v>
      </c>
      <c r="G346">
        <v>44.65</v>
      </c>
      <c r="H346">
        <v>3</v>
      </c>
      <c r="I346">
        <v>6.6974999999999998</v>
      </c>
      <c r="J346">
        <v>140.64750000000001</v>
      </c>
      <c r="K346">
        <v>133.94999999999999</v>
      </c>
      <c r="L346" s="1">
        <v>43510</v>
      </c>
      <c r="M346" s="2">
        <v>0.62777777777777777</v>
      </c>
      <c r="N346" t="s">
        <v>27</v>
      </c>
      <c r="O346">
        <v>6.2</v>
      </c>
    </row>
    <row r="347" spans="1:15" x14ac:dyDescent="0.25">
      <c r="A347" t="s">
        <v>379</v>
      </c>
      <c r="B347" t="s">
        <v>16</v>
      </c>
      <c r="C347" t="s">
        <v>17</v>
      </c>
      <c r="D347" t="s">
        <v>25</v>
      </c>
      <c r="E347" t="s">
        <v>19</v>
      </c>
      <c r="F347" t="s">
        <v>44</v>
      </c>
      <c r="G347">
        <v>77.930000000000007</v>
      </c>
      <c r="H347">
        <v>9</v>
      </c>
      <c r="I347">
        <v>35.0685</v>
      </c>
      <c r="J347">
        <v>736.43849999999998</v>
      </c>
      <c r="K347">
        <v>701.37</v>
      </c>
      <c r="L347" s="1">
        <v>43523</v>
      </c>
      <c r="M347" s="2">
        <v>0.67361111111111116</v>
      </c>
      <c r="N347" t="s">
        <v>21</v>
      </c>
      <c r="O347">
        <v>7.6</v>
      </c>
    </row>
    <row r="348" spans="1:15" x14ac:dyDescent="0.25">
      <c r="A348" t="s">
        <v>380</v>
      </c>
      <c r="B348" t="s">
        <v>16</v>
      </c>
      <c r="C348" t="s">
        <v>17</v>
      </c>
      <c r="D348" t="s">
        <v>18</v>
      </c>
      <c r="E348" t="s">
        <v>29</v>
      </c>
      <c r="F348" t="s">
        <v>26</v>
      </c>
      <c r="G348">
        <v>71.95</v>
      </c>
      <c r="H348">
        <v>1</v>
      </c>
      <c r="I348">
        <v>3.5975000000000001</v>
      </c>
      <c r="J348">
        <v>75.547499999999999</v>
      </c>
      <c r="K348">
        <v>71.95</v>
      </c>
      <c r="L348" s="1">
        <v>43557</v>
      </c>
      <c r="M348" s="2">
        <v>0.50972222222222219</v>
      </c>
      <c r="N348" t="s">
        <v>27</v>
      </c>
      <c r="O348">
        <v>7.3</v>
      </c>
    </row>
    <row r="349" spans="1:15" x14ac:dyDescent="0.25">
      <c r="A349" t="s">
        <v>381</v>
      </c>
      <c r="B349" t="s">
        <v>23</v>
      </c>
      <c r="C349" t="s">
        <v>24</v>
      </c>
      <c r="D349" t="s">
        <v>18</v>
      </c>
      <c r="E349" t="s">
        <v>19</v>
      </c>
      <c r="F349" t="s">
        <v>30</v>
      </c>
      <c r="G349">
        <v>89.25</v>
      </c>
      <c r="H349">
        <v>8</v>
      </c>
      <c r="I349">
        <v>35.700000000000003</v>
      </c>
      <c r="J349">
        <v>749.7</v>
      </c>
      <c r="K349">
        <v>714</v>
      </c>
      <c r="L349" s="1">
        <v>43485</v>
      </c>
      <c r="M349" s="2">
        <v>0.42569444444444443</v>
      </c>
      <c r="N349" t="s">
        <v>27</v>
      </c>
      <c r="O349">
        <v>4.7</v>
      </c>
    </row>
    <row r="350" spans="1:15" x14ac:dyDescent="0.25">
      <c r="A350" t="s">
        <v>382</v>
      </c>
      <c r="B350" t="s">
        <v>16</v>
      </c>
      <c r="C350" t="s">
        <v>17</v>
      </c>
      <c r="D350" t="s">
        <v>25</v>
      </c>
      <c r="E350" t="s">
        <v>29</v>
      </c>
      <c r="F350" t="s">
        <v>26</v>
      </c>
      <c r="G350">
        <v>26.02</v>
      </c>
      <c r="H350">
        <v>7</v>
      </c>
      <c r="I350">
        <v>9.1069999999999993</v>
      </c>
      <c r="J350">
        <v>191.24700000000001</v>
      </c>
      <c r="K350">
        <v>182.14</v>
      </c>
      <c r="L350" s="1">
        <v>43552</v>
      </c>
      <c r="M350" s="2">
        <v>0.73472222222222217</v>
      </c>
      <c r="N350" t="s">
        <v>27</v>
      </c>
      <c r="O350">
        <v>5.0999999999999996</v>
      </c>
    </row>
    <row r="351" spans="1:15" x14ac:dyDescent="0.25">
      <c r="A351" t="s">
        <v>383</v>
      </c>
      <c r="B351" t="s">
        <v>40</v>
      </c>
      <c r="C351" t="s">
        <v>41</v>
      </c>
      <c r="D351" t="s">
        <v>25</v>
      </c>
      <c r="E351" t="s">
        <v>19</v>
      </c>
      <c r="F351" t="s">
        <v>20</v>
      </c>
      <c r="G351">
        <v>13.5</v>
      </c>
      <c r="H351">
        <v>10</v>
      </c>
      <c r="I351">
        <v>6.75</v>
      </c>
      <c r="J351">
        <v>141.75</v>
      </c>
      <c r="K351">
        <v>135</v>
      </c>
      <c r="L351" s="1">
        <v>43523</v>
      </c>
      <c r="M351" s="2">
        <v>0.46249999999999997</v>
      </c>
      <c r="N351" t="s">
        <v>31</v>
      </c>
      <c r="O351">
        <v>4.8</v>
      </c>
    </row>
    <row r="352" spans="1:15" x14ac:dyDescent="0.25">
      <c r="A352" t="s">
        <v>384</v>
      </c>
      <c r="B352" t="s">
        <v>23</v>
      </c>
      <c r="C352" t="s">
        <v>24</v>
      </c>
      <c r="D352" t="s">
        <v>18</v>
      </c>
      <c r="E352" t="s">
        <v>19</v>
      </c>
      <c r="F352" t="s">
        <v>44</v>
      </c>
      <c r="G352">
        <v>99.3</v>
      </c>
      <c r="H352">
        <v>10</v>
      </c>
      <c r="I352">
        <v>49.65</v>
      </c>
      <c r="J352">
        <v>1042.6500000000001</v>
      </c>
      <c r="K352">
        <v>993</v>
      </c>
      <c r="L352" s="1">
        <v>43511</v>
      </c>
      <c r="M352" s="2">
        <v>0.62013888888888891</v>
      </c>
      <c r="N352" t="s">
        <v>31</v>
      </c>
      <c r="O352">
        <v>6.6</v>
      </c>
    </row>
    <row r="353" spans="1:15" x14ac:dyDescent="0.25">
      <c r="A353" t="s">
        <v>385</v>
      </c>
      <c r="B353" t="s">
        <v>16</v>
      </c>
      <c r="C353" t="s">
        <v>17</v>
      </c>
      <c r="D353" t="s">
        <v>25</v>
      </c>
      <c r="E353" t="s">
        <v>29</v>
      </c>
      <c r="F353" t="s">
        <v>26</v>
      </c>
      <c r="G353">
        <v>51.69</v>
      </c>
      <c r="H353">
        <v>7</v>
      </c>
      <c r="I353">
        <v>18.0915</v>
      </c>
      <c r="J353">
        <v>379.92149999999998</v>
      </c>
      <c r="K353">
        <v>361.83</v>
      </c>
      <c r="L353" s="1">
        <v>43491</v>
      </c>
      <c r="M353" s="2">
        <v>0.76527777777777783</v>
      </c>
      <c r="N353" t="s">
        <v>27</v>
      </c>
      <c r="O353">
        <v>5.5</v>
      </c>
    </row>
    <row r="354" spans="1:15" x14ac:dyDescent="0.25">
      <c r="A354" t="s">
        <v>386</v>
      </c>
      <c r="B354" t="s">
        <v>40</v>
      </c>
      <c r="C354" t="s">
        <v>41</v>
      </c>
      <c r="D354" t="s">
        <v>18</v>
      </c>
      <c r="E354" t="s">
        <v>19</v>
      </c>
      <c r="F354" t="s">
        <v>44</v>
      </c>
      <c r="G354">
        <v>54.73</v>
      </c>
      <c r="H354">
        <v>7</v>
      </c>
      <c r="I354">
        <v>19.1555</v>
      </c>
      <c r="J354">
        <v>402.26549999999997</v>
      </c>
      <c r="K354">
        <v>383.11</v>
      </c>
      <c r="L354" s="1">
        <v>43538</v>
      </c>
      <c r="M354" s="2">
        <v>0.79305555555555562</v>
      </c>
      <c r="N354" t="s">
        <v>31</v>
      </c>
      <c r="O354">
        <v>8.5</v>
      </c>
    </row>
    <row r="355" spans="1:15" x14ac:dyDescent="0.25">
      <c r="A355" t="s">
        <v>387</v>
      </c>
      <c r="B355" t="s">
        <v>40</v>
      </c>
      <c r="C355" t="s">
        <v>41</v>
      </c>
      <c r="D355" t="s">
        <v>18</v>
      </c>
      <c r="E355" t="s">
        <v>29</v>
      </c>
      <c r="F355" t="s">
        <v>30</v>
      </c>
      <c r="G355">
        <v>27</v>
      </c>
      <c r="H355">
        <v>9</v>
      </c>
      <c r="I355">
        <v>12.15</v>
      </c>
      <c r="J355">
        <v>255.15</v>
      </c>
      <c r="K355">
        <v>243</v>
      </c>
      <c r="L355" s="1">
        <v>43499</v>
      </c>
      <c r="M355" s="2">
        <v>0.59444444444444444</v>
      </c>
      <c r="N355" t="s">
        <v>27</v>
      </c>
      <c r="O355">
        <v>4.8</v>
      </c>
    </row>
    <row r="356" spans="1:15" x14ac:dyDescent="0.25">
      <c r="A356" t="s">
        <v>388</v>
      </c>
      <c r="B356" t="s">
        <v>23</v>
      </c>
      <c r="C356" t="s">
        <v>24</v>
      </c>
      <c r="D356" t="s">
        <v>25</v>
      </c>
      <c r="E356" t="s">
        <v>19</v>
      </c>
      <c r="F356" t="s">
        <v>26</v>
      </c>
      <c r="G356">
        <v>30.24</v>
      </c>
      <c r="H356">
        <v>1</v>
      </c>
      <c r="I356">
        <v>1.512</v>
      </c>
      <c r="J356">
        <v>31.751999999999999</v>
      </c>
      <c r="K356">
        <v>30.24</v>
      </c>
      <c r="L356" s="1">
        <v>43558</v>
      </c>
      <c r="M356" s="2">
        <v>0.65555555555555556</v>
      </c>
      <c r="N356" t="s">
        <v>27</v>
      </c>
      <c r="O356">
        <v>8.4</v>
      </c>
    </row>
    <row r="357" spans="1:15" x14ac:dyDescent="0.25">
      <c r="A357" t="s">
        <v>389</v>
      </c>
      <c r="B357" t="s">
        <v>40</v>
      </c>
      <c r="C357" t="s">
        <v>41</v>
      </c>
      <c r="D357" t="s">
        <v>18</v>
      </c>
      <c r="E357" t="s">
        <v>19</v>
      </c>
      <c r="F357" t="s">
        <v>42</v>
      </c>
      <c r="G357">
        <v>89.14</v>
      </c>
      <c r="H357">
        <v>4</v>
      </c>
      <c r="I357">
        <v>17.827999999999999</v>
      </c>
      <c r="J357">
        <v>374.38799999999998</v>
      </c>
      <c r="K357">
        <v>356.56</v>
      </c>
      <c r="L357" s="1">
        <v>43647</v>
      </c>
      <c r="M357" s="2">
        <v>0.51388888888888895</v>
      </c>
      <c r="N357" t="s">
        <v>31</v>
      </c>
      <c r="O357">
        <v>7.8</v>
      </c>
    </row>
    <row r="358" spans="1:15" x14ac:dyDescent="0.25">
      <c r="A358" t="s">
        <v>390</v>
      </c>
      <c r="B358" t="s">
        <v>23</v>
      </c>
      <c r="C358" t="s">
        <v>24</v>
      </c>
      <c r="D358" t="s">
        <v>25</v>
      </c>
      <c r="E358" t="s">
        <v>19</v>
      </c>
      <c r="F358" t="s">
        <v>44</v>
      </c>
      <c r="G358">
        <v>37.549999999999997</v>
      </c>
      <c r="H358">
        <v>10</v>
      </c>
      <c r="I358">
        <v>18.774999999999999</v>
      </c>
      <c r="J358">
        <v>394.27499999999998</v>
      </c>
      <c r="K358">
        <v>375.5</v>
      </c>
      <c r="L358" s="1">
        <v>43680</v>
      </c>
      <c r="M358" s="2">
        <v>0.8340277777777777</v>
      </c>
      <c r="N358" t="s">
        <v>31</v>
      </c>
      <c r="O358">
        <v>9.3000000000000007</v>
      </c>
    </row>
    <row r="359" spans="1:15" x14ac:dyDescent="0.25">
      <c r="A359" t="s">
        <v>391</v>
      </c>
      <c r="B359" t="s">
        <v>23</v>
      </c>
      <c r="C359" t="s">
        <v>24</v>
      </c>
      <c r="D359" t="s">
        <v>25</v>
      </c>
      <c r="E359" t="s">
        <v>19</v>
      </c>
      <c r="F359" t="s">
        <v>34</v>
      </c>
      <c r="G359">
        <v>95.44</v>
      </c>
      <c r="H359">
        <v>10</v>
      </c>
      <c r="I359">
        <v>47.72</v>
      </c>
      <c r="J359">
        <v>1002.12</v>
      </c>
      <c r="K359">
        <v>954.4</v>
      </c>
      <c r="L359" s="1">
        <v>43709</v>
      </c>
      <c r="M359" s="2">
        <v>0.57291666666666663</v>
      </c>
      <c r="N359" t="s">
        <v>27</v>
      </c>
      <c r="O359">
        <v>5.2</v>
      </c>
    </row>
    <row r="360" spans="1:15" x14ac:dyDescent="0.25">
      <c r="A360" t="s">
        <v>392</v>
      </c>
      <c r="B360" t="s">
        <v>40</v>
      </c>
      <c r="C360" t="s">
        <v>41</v>
      </c>
      <c r="D360" t="s">
        <v>25</v>
      </c>
      <c r="E360" t="s">
        <v>29</v>
      </c>
      <c r="F360" t="s">
        <v>26</v>
      </c>
      <c r="G360">
        <v>27.5</v>
      </c>
      <c r="H360">
        <v>3</v>
      </c>
      <c r="I360">
        <v>4.125</v>
      </c>
      <c r="J360">
        <v>86.625</v>
      </c>
      <c r="K360">
        <v>82.5</v>
      </c>
      <c r="L360" s="1">
        <v>43468</v>
      </c>
      <c r="M360" s="2">
        <v>0.65277777777777779</v>
      </c>
      <c r="N360" t="s">
        <v>21</v>
      </c>
      <c r="O360">
        <v>6.5</v>
      </c>
    </row>
    <row r="361" spans="1:15" x14ac:dyDescent="0.25">
      <c r="A361" t="s">
        <v>393</v>
      </c>
      <c r="B361" t="s">
        <v>40</v>
      </c>
      <c r="C361" t="s">
        <v>41</v>
      </c>
      <c r="D361" t="s">
        <v>25</v>
      </c>
      <c r="E361" t="s">
        <v>29</v>
      </c>
      <c r="F361" t="s">
        <v>34</v>
      </c>
      <c r="G361">
        <v>74.97</v>
      </c>
      <c r="H361">
        <v>1</v>
      </c>
      <c r="I361">
        <v>3.7484999999999999</v>
      </c>
      <c r="J361">
        <v>78.718500000000006</v>
      </c>
      <c r="K361">
        <v>74.97</v>
      </c>
      <c r="L361" s="1">
        <v>43540</v>
      </c>
      <c r="M361" s="2">
        <v>0.70694444444444438</v>
      </c>
      <c r="N361" t="s">
        <v>27</v>
      </c>
      <c r="O361">
        <v>5.6</v>
      </c>
    </row>
    <row r="362" spans="1:15" x14ac:dyDescent="0.25">
      <c r="A362" t="s">
        <v>394</v>
      </c>
      <c r="B362" t="s">
        <v>16</v>
      </c>
      <c r="C362" t="s">
        <v>17</v>
      </c>
      <c r="D362" t="s">
        <v>18</v>
      </c>
      <c r="E362" t="s">
        <v>29</v>
      </c>
      <c r="F362" t="s">
        <v>42</v>
      </c>
      <c r="G362">
        <v>80.959999999999994</v>
      </c>
      <c r="H362">
        <v>8</v>
      </c>
      <c r="I362">
        <v>32.384</v>
      </c>
      <c r="J362">
        <v>680.06399999999996</v>
      </c>
      <c r="K362">
        <v>647.67999999999995</v>
      </c>
      <c r="L362" s="1">
        <v>43513</v>
      </c>
      <c r="M362" s="2">
        <v>0.46666666666666662</v>
      </c>
      <c r="N362" t="s">
        <v>31</v>
      </c>
      <c r="O362">
        <v>7.4</v>
      </c>
    </row>
    <row r="363" spans="1:15" x14ac:dyDescent="0.25">
      <c r="A363" t="s">
        <v>395</v>
      </c>
      <c r="B363" t="s">
        <v>23</v>
      </c>
      <c r="C363" t="s">
        <v>24</v>
      </c>
      <c r="D363" t="s">
        <v>25</v>
      </c>
      <c r="E363" t="s">
        <v>19</v>
      </c>
      <c r="F363" t="s">
        <v>42</v>
      </c>
      <c r="G363">
        <v>94.47</v>
      </c>
      <c r="H363">
        <v>8</v>
      </c>
      <c r="I363">
        <v>37.787999999999997</v>
      </c>
      <c r="J363">
        <v>793.548</v>
      </c>
      <c r="K363">
        <v>755.76</v>
      </c>
      <c r="L363" s="1">
        <v>43523</v>
      </c>
      <c r="M363" s="2">
        <v>0.6333333333333333</v>
      </c>
      <c r="N363" t="s">
        <v>27</v>
      </c>
      <c r="O363">
        <v>9.1</v>
      </c>
    </row>
    <row r="364" spans="1:15" x14ac:dyDescent="0.25">
      <c r="A364" t="s">
        <v>396</v>
      </c>
      <c r="B364" t="s">
        <v>23</v>
      </c>
      <c r="C364" t="s">
        <v>24</v>
      </c>
      <c r="D364" t="s">
        <v>25</v>
      </c>
      <c r="E364" t="s">
        <v>29</v>
      </c>
      <c r="F364" t="s">
        <v>42</v>
      </c>
      <c r="G364">
        <v>99.79</v>
      </c>
      <c r="H364">
        <v>2</v>
      </c>
      <c r="I364">
        <v>9.9789999999999992</v>
      </c>
      <c r="J364">
        <v>209.559</v>
      </c>
      <c r="K364">
        <v>199.58</v>
      </c>
      <c r="L364" s="1">
        <v>43649</v>
      </c>
      <c r="M364" s="2">
        <v>0.85902777777777783</v>
      </c>
      <c r="N364" t="s">
        <v>21</v>
      </c>
      <c r="O364">
        <v>8</v>
      </c>
    </row>
    <row r="365" spans="1:15" x14ac:dyDescent="0.25">
      <c r="A365" t="s">
        <v>397</v>
      </c>
      <c r="B365" t="s">
        <v>16</v>
      </c>
      <c r="C365" t="s">
        <v>17</v>
      </c>
      <c r="D365" t="s">
        <v>25</v>
      </c>
      <c r="E365" t="s">
        <v>29</v>
      </c>
      <c r="F365" t="s">
        <v>30</v>
      </c>
      <c r="G365">
        <v>73.22</v>
      </c>
      <c r="H365">
        <v>6</v>
      </c>
      <c r="I365">
        <v>21.966000000000001</v>
      </c>
      <c r="J365">
        <v>461.286</v>
      </c>
      <c r="K365">
        <v>439.32</v>
      </c>
      <c r="L365" s="1">
        <v>43486</v>
      </c>
      <c r="M365" s="2">
        <v>0.73888888888888893</v>
      </c>
      <c r="N365" t="s">
        <v>27</v>
      </c>
      <c r="O365">
        <v>7.2</v>
      </c>
    </row>
    <row r="366" spans="1:15" x14ac:dyDescent="0.25">
      <c r="A366" t="s">
        <v>398</v>
      </c>
      <c r="B366" t="s">
        <v>23</v>
      </c>
      <c r="C366" t="s">
        <v>24</v>
      </c>
      <c r="D366" t="s">
        <v>25</v>
      </c>
      <c r="E366" t="s">
        <v>19</v>
      </c>
      <c r="F366" t="s">
        <v>42</v>
      </c>
      <c r="G366">
        <v>41.24</v>
      </c>
      <c r="H366">
        <v>4</v>
      </c>
      <c r="I366">
        <v>8.2479999999999993</v>
      </c>
      <c r="J366">
        <v>173.208</v>
      </c>
      <c r="K366">
        <v>164.96</v>
      </c>
      <c r="L366" s="1">
        <v>43515</v>
      </c>
      <c r="M366" s="2">
        <v>0.68263888888888891</v>
      </c>
      <c r="N366" t="s">
        <v>27</v>
      </c>
      <c r="O366">
        <v>7.1</v>
      </c>
    </row>
    <row r="367" spans="1:15" x14ac:dyDescent="0.25">
      <c r="A367" t="s">
        <v>399</v>
      </c>
      <c r="B367" t="s">
        <v>23</v>
      </c>
      <c r="C367" t="s">
        <v>24</v>
      </c>
      <c r="D367" t="s">
        <v>25</v>
      </c>
      <c r="E367" t="s">
        <v>19</v>
      </c>
      <c r="F367" t="s">
        <v>44</v>
      </c>
      <c r="G367">
        <v>81.680000000000007</v>
      </c>
      <c r="H367">
        <v>4</v>
      </c>
      <c r="I367">
        <v>16.335999999999999</v>
      </c>
      <c r="J367">
        <v>343.05599999999998</v>
      </c>
      <c r="K367">
        <v>326.72000000000003</v>
      </c>
      <c r="L367" s="1">
        <v>43617</v>
      </c>
      <c r="M367" s="2">
        <v>0.5083333333333333</v>
      </c>
      <c r="N367" t="s">
        <v>27</v>
      </c>
      <c r="O367">
        <v>9.1</v>
      </c>
    </row>
    <row r="368" spans="1:15" x14ac:dyDescent="0.25">
      <c r="A368" t="s">
        <v>400</v>
      </c>
      <c r="B368" t="s">
        <v>23</v>
      </c>
      <c r="C368" t="s">
        <v>24</v>
      </c>
      <c r="D368" t="s">
        <v>25</v>
      </c>
      <c r="E368" t="s">
        <v>19</v>
      </c>
      <c r="F368" t="s">
        <v>26</v>
      </c>
      <c r="G368">
        <v>51.32</v>
      </c>
      <c r="H368">
        <v>9</v>
      </c>
      <c r="I368">
        <v>23.094000000000001</v>
      </c>
      <c r="J368">
        <v>484.97399999999999</v>
      </c>
      <c r="K368">
        <v>461.88</v>
      </c>
      <c r="L368" s="1">
        <v>43538</v>
      </c>
      <c r="M368" s="2">
        <v>0.81458333333333333</v>
      </c>
      <c r="N368" t="s">
        <v>27</v>
      </c>
      <c r="O368">
        <v>5.6</v>
      </c>
    </row>
    <row r="369" spans="1:15" x14ac:dyDescent="0.25">
      <c r="A369" t="s">
        <v>401</v>
      </c>
      <c r="B369" t="s">
        <v>16</v>
      </c>
      <c r="C369" t="s">
        <v>17</v>
      </c>
      <c r="D369" t="s">
        <v>18</v>
      </c>
      <c r="E369" t="s">
        <v>29</v>
      </c>
      <c r="F369" t="s">
        <v>30</v>
      </c>
      <c r="G369">
        <v>65.94</v>
      </c>
      <c r="H369">
        <v>4</v>
      </c>
      <c r="I369">
        <v>13.188000000000001</v>
      </c>
      <c r="J369">
        <v>276.94799999999998</v>
      </c>
      <c r="K369">
        <v>263.76</v>
      </c>
      <c r="L369" s="1">
        <v>43548</v>
      </c>
      <c r="M369" s="2">
        <v>0.4368055555555555</v>
      </c>
      <c r="N369" t="s">
        <v>27</v>
      </c>
      <c r="O369">
        <v>6</v>
      </c>
    </row>
    <row r="370" spans="1:15" x14ac:dyDescent="0.25">
      <c r="A370" t="s">
        <v>402</v>
      </c>
      <c r="B370" t="s">
        <v>23</v>
      </c>
      <c r="C370" t="s">
        <v>24</v>
      </c>
      <c r="D370" t="s">
        <v>25</v>
      </c>
      <c r="E370" t="s">
        <v>19</v>
      </c>
      <c r="F370" t="s">
        <v>34</v>
      </c>
      <c r="G370">
        <v>14.36</v>
      </c>
      <c r="H370">
        <v>10</v>
      </c>
      <c r="I370">
        <v>7.18</v>
      </c>
      <c r="J370">
        <v>150.78</v>
      </c>
      <c r="K370">
        <v>143.6</v>
      </c>
      <c r="L370" s="1">
        <v>43492</v>
      </c>
      <c r="M370" s="2">
        <v>0.60277777777777775</v>
      </c>
      <c r="N370" t="s">
        <v>27</v>
      </c>
      <c r="O370">
        <v>5.4</v>
      </c>
    </row>
    <row r="371" spans="1:15" x14ac:dyDescent="0.25">
      <c r="A371" t="s">
        <v>403</v>
      </c>
      <c r="B371" t="s">
        <v>16</v>
      </c>
      <c r="C371" t="s">
        <v>17</v>
      </c>
      <c r="D371" t="s">
        <v>18</v>
      </c>
      <c r="E371" t="s">
        <v>29</v>
      </c>
      <c r="F371" t="s">
        <v>26</v>
      </c>
      <c r="G371">
        <v>21.5</v>
      </c>
      <c r="H371">
        <v>9</v>
      </c>
      <c r="I371">
        <v>9.6750000000000007</v>
      </c>
      <c r="J371">
        <v>203.17500000000001</v>
      </c>
      <c r="K371">
        <v>193.5</v>
      </c>
      <c r="L371" s="1">
        <v>43619</v>
      </c>
      <c r="M371" s="2">
        <v>0.53194444444444444</v>
      </c>
      <c r="N371" t="s">
        <v>31</v>
      </c>
      <c r="O371">
        <v>7.8</v>
      </c>
    </row>
    <row r="372" spans="1:15" x14ac:dyDescent="0.25">
      <c r="A372" t="s">
        <v>404</v>
      </c>
      <c r="B372" t="s">
        <v>40</v>
      </c>
      <c r="C372" t="s">
        <v>41</v>
      </c>
      <c r="D372" t="s">
        <v>18</v>
      </c>
      <c r="E372" t="s">
        <v>19</v>
      </c>
      <c r="F372" t="s">
        <v>26</v>
      </c>
      <c r="G372">
        <v>26.26</v>
      </c>
      <c r="H372">
        <v>7</v>
      </c>
      <c r="I372">
        <v>9.1910000000000007</v>
      </c>
      <c r="J372">
        <v>193.011</v>
      </c>
      <c r="K372">
        <v>183.82</v>
      </c>
      <c r="L372" s="1">
        <v>43498</v>
      </c>
      <c r="M372" s="2">
        <v>0.81944444444444453</v>
      </c>
      <c r="N372" t="s">
        <v>27</v>
      </c>
      <c r="O372">
        <v>9.9</v>
      </c>
    </row>
    <row r="373" spans="1:15" x14ac:dyDescent="0.25">
      <c r="A373" t="s">
        <v>405</v>
      </c>
      <c r="B373" t="s">
        <v>40</v>
      </c>
      <c r="C373" t="s">
        <v>41</v>
      </c>
      <c r="D373" t="s">
        <v>25</v>
      </c>
      <c r="E373" t="s">
        <v>19</v>
      </c>
      <c r="F373" t="s">
        <v>44</v>
      </c>
      <c r="G373">
        <v>60.96</v>
      </c>
      <c r="H373">
        <v>2</v>
      </c>
      <c r="I373">
        <v>6.0960000000000001</v>
      </c>
      <c r="J373">
        <v>128.01599999999999</v>
      </c>
      <c r="K373">
        <v>121.92</v>
      </c>
      <c r="L373" s="1">
        <v>43490</v>
      </c>
      <c r="M373" s="2">
        <v>0.81874999999999998</v>
      </c>
      <c r="N373" t="s">
        <v>31</v>
      </c>
      <c r="O373">
        <v>4.9000000000000004</v>
      </c>
    </row>
    <row r="374" spans="1:15" x14ac:dyDescent="0.25">
      <c r="A374" t="s">
        <v>406</v>
      </c>
      <c r="B374" t="s">
        <v>23</v>
      </c>
      <c r="C374" t="s">
        <v>24</v>
      </c>
      <c r="D374" t="s">
        <v>25</v>
      </c>
      <c r="E374" t="s">
        <v>19</v>
      </c>
      <c r="F374" t="s">
        <v>30</v>
      </c>
      <c r="G374">
        <v>70.11</v>
      </c>
      <c r="H374">
        <v>6</v>
      </c>
      <c r="I374">
        <v>21.033000000000001</v>
      </c>
      <c r="J374">
        <v>441.69299999999998</v>
      </c>
      <c r="K374">
        <v>420.66</v>
      </c>
      <c r="L374" s="1">
        <v>43538</v>
      </c>
      <c r="M374" s="2">
        <v>0.74583333333333324</v>
      </c>
      <c r="N374" t="s">
        <v>21</v>
      </c>
      <c r="O374">
        <v>5.2</v>
      </c>
    </row>
    <row r="375" spans="1:15" x14ac:dyDescent="0.25">
      <c r="A375" t="s">
        <v>407</v>
      </c>
      <c r="B375" t="s">
        <v>23</v>
      </c>
      <c r="C375" t="s">
        <v>24</v>
      </c>
      <c r="D375" t="s">
        <v>25</v>
      </c>
      <c r="E375" t="s">
        <v>29</v>
      </c>
      <c r="F375" t="s">
        <v>44</v>
      </c>
      <c r="G375">
        <v>42.08</v>
      </c>
      <c r="H375">
        <v>6</v>
      </c>
      <c r="I375">
        <v>12.624000000000001</v>
      </c>
      <c r="J375">
        <v>265.10399999999998</v>
      </c>
      <c r="K375">
        <v>252.48</v>
      </c>
      <c r="L375" s="1">
        <v>43494</v>
      </c>
      <c r="M375" s="2">
        <v>0.51736111111111105</v>
      </c>
      <c r="N375" t="s">
        <v>27</v>
      </c>
      <c r="O375">
        <v>8.9</v>
      </c>
    </row>
    <row r="376" spans="1:15" x14ac:dyDescent="0.25">
      <c r="A376" t="s">
        <v>408</v>
      </c>
      <c r="B376" t="s">
        <v>16</v>
      </c>
      <c r="C376" t="s">
        <v>17</v>
      </c>
      <c r="D376" t="s">
        <v>25</v>
      </c>
      <c r="E376" t="s">
        <v>19</v>
      </c>
      <c r="F376" t="s">
        <v>30</v>
      </c>
      <c r="G376">
        <v>67.09</v>
      </c>
      <c r="H376">
        <v>5</v>
      </c>
      <c r="I376">
        <v>16.772500000000001</v>
      </c>
      <c r="J376">
        <v>352.22250000000003</v>
      </c>
      <c r="K376">
        <v>335.45</v>
      </c>
      <c r="L376" s="1">
        <v>43525</v>
      </c>
      <c r="M376" s="2">
        <v>0.69930555555555562</v>
      </c>
      <c r="N376" t="s">
        <v>31</v>
      </c>
      <c r="O376">
        <v>9.1</v>
      </c>
    </row>
    <row r="377" spans="1:15" x14ac:dyDescent="0.25">
      <c r="A377" t="s">
        <v>409</v>
      </c>
      <c r="B377" t="s">
        <v>16</v>
      </c>
      <c r="C377" t="s">
        <v>17</v>
      </c>
      <c r="D377" t="s">
        <v>18</v>
      </c>
      <c r="E377" t="s">
        <v>19</v>
      </c>
      <c r="F377" t="s">
        <v>44</v>
      </c>
      <c r="G377">
        <v>96.7</v>
      </c>
      <c r="H377">
        <v>5</v>
      </c>
      <c r="I377">
        <v>24.175000000000001</v>
      </c>
      <c r="J377">
        <v>507.67500000000001</v>
      </c>
      <c r="K377">
        <v>483.5</v>
      </c>
      <c r="L377" s="1">
        <v>43479</v>
      </c>
      <c r="M377" s="2">
        <v>0.53611111111111109</v>
      </c>
      <c r="N377" t="s">
        <v>21</v>
      </c>
      <c r="O377">
        <v>7</v>
      </c>
    </row>
    <row r="378" spans="1:15" x14ac:dyDescent="0.25">
      <c r="A378" t="s">
        <v>410</v>
      </c>
      <c r="B378" t="s">
        <v>40</v>
      </c>
      <c r="C378" t="s">
        <v>41</v>
      </c>
      <c r="D378" t="s">
        <v>18</v>
      </c>
      <c r="E378" t="s">
        <v>19</v>
      </c>
      <c r="F378" t="s">
        <v>30</v>
      </c>
      <c r="G378">
        <v>35.380000000000003</v>
      </c>
      <c r="H378">
        <v>9</v>
      </c>
      <c r="I378">
        <v>15.920999999999999</v>
      </c>
      <c r="J378">
        <v>334.34100000000001</v>
      </c>
      <c r="K378">
        <v>318.42</v>
      </c>
      <c r="L378" s="1">
        <v>43586</v>
      </c>
      <c r="M378" s="2">
        <v>0.82638888888888884</v>
      </c>
      <c r="N378" t="s">
        <v>31</v>
      </c>
      <c r="O378">
        <v>9.6</v>
      </c>
    </row>
    <row r="379" spans="1:15" x14ac:dyDescent="0.25">
      <c r="A379" t="s">
        <v>411</v>
      </c>
      <c r="B379" t="s">
        <v>23</v>
      </c>
      <c r="C379" t="s">
        <v>24</v>
      </c>
      <c r="D379" t="s">
        <v>25</v>
      </c>
      <c r="E379" t="s">
        <v>29</v>
      </c>
      <c r="F379" t="s">
        <v>34</v>
      </c>
      <c r="G379">
        <v>95.49</v>
      </c>
      <c r="H379">
        <v>7</v>
      </c>
      <c r="I379">
        <v>33.421500000000002</v>
      </c>
      <c r="J379">
        <v>701.85149999999999</v>
      </c>
      <c r="K379">
        <v>668.43</v>
      </c>
      <c r="L379" s="1">
        <v>43518</v>
      </c>
      <c r="M379" s="2">
        <v>0.76180555555555562</v>
      </c>
      <c r="N379" t="s">
        <v>21</v>
      </c>
      <c r="O379">
        <v>8.6999999999999993</v>
      </c>
    </row>
    <row r="380" spans="1:15" x14ac:dyDescent="0.25">
      <c r="A380" t="s">
        <v>412</v>
      </c>
      <c r="B380" t="s">
        <v>23</v>
      </c>
      <c r="C380" t="s">
        <v>24</v>
      </c>
      <c r="D380" t="s">
        <v>18</v>
      </c>
      <c r="E380" t="s">
        <v>29</v>
      </c>
      <c r="F380" t="s">
        <v>44</v>
      </c>
      <c r="G380">
        <v>96.98</v>
      </c>
      <c r="H380">
        <v>4</v>
      </c>
      <c r="I380">
        <v>19.396000000000001</v>
      </c>
      <c r="J380">
        <v>407.31599999999997</v>
      </c>
      <c r="K380">
        <v>387.92</v>
      </c>
      <c r="L380" s="1">
        <v>43618</v>
      </c>
      <c r="M380" s="2">
        <v>0.72222222222222221</v>
      </c>
      <c r="N380" t="s">
        <v>21</v>
      </c>
      <c r="O380">
        <v>9.4</v>
      </c>
    </row>
    <row r="381" spans="1:15" x14ac:dyDescent="0.25">
      <c r="A381" t="s">
        <v>413</v>
      </c>
      <c r="B381" t="s">
        <v>40</v>
      </c>
      <c r="C381" t="s">
        <v>41</v>
      </c>
      <c r="D381" t="s">
        <v>25</v>
      </c>
      <c r="E381" t="s">
        <v>19</v>
      </c>
      <c r="F381" t="s">
        <v>26</v>
      </c>
      <c r="G381">
        <v>23.65</v>
      </c>
      <c r="H381">
        <v>4</v>
      </c>
      <c r="I381">
        <v>4.7300000000000004</v>
      </c>
      <c r="J381">
        <v>99.33</v>
      </c>
      <c r="K381">
        <v>94.6</v>
      </c>
      <c r="L381" s="1">
        <v>43495</v>
      </c>
      <c r="M381" s="2">
        <v>0.56388888888888888</v>
      </c>
      <c r="N381" t="s">
        <v>31</v>
      </c>
      <c r="O381">
        <v>4</v>
      </c>
    </row>
    <row r="382" spans="1:15" x14ac:dyDescent="0.25">
      <c r="A382" t="s">
        <v>414</v>
      </c>
      <c r="B382" t="s">
        <v>16</v>
      </c>
      <c r="C382" t="s">
        <v>17</v>
      </c>
      <c r="D382" t="s">
        <v>18</v>
      </c>
      <c r="E382" t="s">
        <v>29</v>
      </c>
      <c r="F382" t="s">
        <v>34</v>
      </c>
      <c r="G382">
        <v>82.33</v>
      </c>
      <c r="H382">
        <v>4</v>
      </c>
      <c r="I382">
        <v>16.466000000000001</v>
      </c>
      <c r="J382">
        <v>345.786</v>
      </c>
      <c r="K382">
        <v>329.32</v>
      </c>
      <c r="L382" s="1">
        <v>43770</v>
      </c>
      <c r="M382" s="2">
        <v>0.44236111111111115</v>
      </c>
      <c r="N382" t="s">
        <v>31</v>
      </c>
      <c r="O382">
        <v>7.5</v>
      </c>
    </row>
    <row r="383" spans="1:15" x14ac:dyDescent="0.25">
      <c r="A383" t="s">
        <v>415</v>
      </c>
      <c r="B383" t="s">
        <v>23</v>
      </c>
      <c r="C383" t="s">
        <v>24</v>
      </c>
      <c r="D383" t="s">
        <v>25</v>
      </c>
      <c r="E383" t="s">
        <v>19</v>
      </c>
      <c r="F383" t="s">
        <v>26</v>
      </c>
      <c r="G383">
        <v>26.61</v>
      </c>
      <c r="H383">
        <v>2</v>
      </c>
      <c r="I383">
        <v>2.661</v>
      </c>
      <c r="J383">
        <v>55.881</v>
      </c>
      <c r="K383">
        <v>53.22</v>
      </c>
      <c r="L383" s="1">
        <v>43543</v>
      </c>
      <c r="M383" s="2">
        <v>0.60763888888888895</v>
      </c>
      <c r="N383" t="s">
        <v>27</v>
      </c>
      <c r="O383">
        <v>4.2</v>
      </c>
    </row>
    <row r="384" spans="1:15" x14ac:dyDescent="0.25">
      <c r="A384" t="s">
        <v>416</v>
      </c>
      <c r="B384" t="s">
        <v>40</v>
      </c>
      <c r="C384" t="s">
        <v>41</v>
      </c>
      <c r="D384" t="s">
        <v>25</v>
      </c>
      <c r="E384" t="s">
        <v>19</v>
      </c>
      <c r="F384" t="s">
        <v>42</v>
      </c>
      <c r="G384">
        <v>99.69</v>
      </c>
      <c r="H384">
        <v>5</v>
      </c>
      <c r="I384">
        <v>24.922499999999999</v>
      </c>
      <c r="J384">
        <v>523.37249999999995</v>
      </c>
      <c r="K384">
        <v>498.45</v>
      </c>
      <c r="L384" s="1">
        <v>43479</v>
      </c>
      <c r="M384" s="2">
        <v>0.50624999999999998</v>
      </c>
      <c r="N384" t="s">
        <v>27</v>
      </c>
      <c r="O384">
        <v>9.9</v>
      </c>
    </row>
    <row r="385" spans="1:15" x14ac:dyDescent="0.25">
      <c r="A385" t="s">
        <v>417</v>
      </c>
      <c r="B385" t="s">
        <v>23</v>
      </c>
      <c r="C385" t="s">
        <v>24</v>
      </c>
      <c r="D385" t="s">
        <v>18</v>
      </c>
      <c r="E385" t="s">
        <v>19</v>
      </c>
      <c r="F385" t="s">
        <v>42</v>
      </c>
      <c r="G385">
        <v>74.89</v>
      </c>
      <c r="H385">
        <v>4</v>
      </c>
      <c r="I385">
        <v>14.978</v>
      </c>
      <c r="J385">
        <v>314.53800000000001</v>
      </c>
      <c r="K385">
        <v>299.56</v>
      </c>
      <c r="L385" s="1">
        <v>43468</v>
      </c>
      <c r="M385" s="2">
        <v>0.64722222222222225</v>
      </c>
      <c r="N385" t="s">
        <v>21</v>
      </c>
      <c r="O385">
        <v>4.2</v>
      </c>
    </row>
    <row r="386" spans="1:15" x14ac:dyDescent="0.25">
      <c r="A386" t="s">
        <v>418</v>
      </c>
      <c r="B386" t="s">
        <v>16</v>
      </c>
      <c r="C386" t="s">
        <v>17</v>
      </c>
      <c r="D386" t="s">
        <v>25</v>
      </c>
      <c r="E386" t="s">
        <v>19</v>
      </c>
      <c r="F386" t="s">
        <v>42</v>
      </c>
      <c r="G386">
        <v>40.94</v>
      </c>
      <c r="H386">
        <v>5</v>
      </c>
      <c r="I386">
        <v>10.234999999999999</v>
      </c>
      <c r="J386">
        <v>214.935</v>
      </c>
      <c r="K386">
        <v>204.7</v>
      </c>
      <c r="L386" s="1">
        <v>43617</v>
      </c>
      <c r="M386" s="2">
        <v>0.58194444444444449</v>
      </c>
      <c r="N386" t="s">
        <v>21</v>
      </c>
      <c r="O386">
        <v>9.9</v>
      </c>
    </row>
    <row r="387" spans="1:15" x14ac:dyDescent="0.25">
      <c r="A387" t="s">
        <v>419</v>
      </c>
      <c r="B387" t="s">
        <v>40</v>
      </c>
      <c r="C387" t="s">
        <v>41</v>
      </c>
      <c r="D387" t="s">
        <v>18</v>
      </c>
      <c r="E387" t="s">
        <v>29</v>
      </c>
      <c r="F387" t="s">
        <v>34</v>
      </c>
      <c r="G387">
        <v>75.819999999999993</v>
      </c>
      <c r="H387">
        <v>1</v>
      </c>
      <c r="I387">
        <v>3.7909999999999999</v>
      </c>
      <c r="J387">
        <v>79.611000000000004</v>
      </c>
      <c r="K387">
        <v>75.819999999999993</v>
      </c>
      <c r="L387" s="1">
        <v>43496</v>
      </c>
      <c r="M387" s="2">
        <v>0.55486111111111114</v>
      </c>
      <c r="N387" t="s">
        <v>27</v>
      </c>
      <c r="O387">
        <v>5.8</v>
      </c>
    </row>
    <row r="388" spans="1:15" x14ac:dyDescent="0.25">
      <c r="A388" t="s">
        <v>420</v>
      </c>
      <c r="B388" t="s">
        <v>23</v>
      </c>
      <c r="C388" t="s">
        <v>24</v>
      </c>
      <c r="D388" t="s">
        <v>25</v>
      </c>
      <c r="E388" t="s">
        <v>29</v>
      </c>
      <c r="F388" t="s">
        <v>42</v>
      </c>
      <c r="G388">
        <v>46.77</v>
      </c>
      <c r="H388">
        <v>6</v>
      </c>
      <c r="I388">
        <v>14.031000000000001</v>
      </c>
      <c r="J388">
        <v>294.65100000000001</v>
      </c>
      <c r="K388">
        <v>280.62</v>
      </c>
      <c r="L388" s="1">
        <v>43772</v>
      </c>
      <c r="M388" s="2">
        <v>0.56736111111111109</v>
      </c>
      <c r="N388" t="s">
        <v>27</v>
      </c>
      <c r="O388">
        <v>6</v>
      </c>
    </row>
    <row r="389" spans="1:15" x14ac:dyDescent="0.25">
      <c r="A389" t="s">
        <v>421</v>
      </c>
      <c r="B389" t="s">
        <v>16</v>
      </c>
      <c r="C389" t="s">
        <v>17</v>
      </c>
      <c r="D389" t="s">
        <v>25</v>
      </c>
      <c r="E389" t="s">
        <v>19</v>
      </c>
      <c r="F389" t="s">
        <v>20</v>
      </c>
      <c r="G389">
        <v>32.32</v>
      </c>
      <c r="H389">
        <v>10</v>
      </c>
      <c r="I389">
        <v>16.16</v>
      </c>
      <c r="J389">
        <v>339.36</v>
      </c>
      <c r="K389">
        <v>323.2</v>
      </c>
      <c r="L389" s="1">
        <v>43516</v>
      </c>
      <c r="M389" s="2">
        <v>0.7006944444444444</v>
      </c>
      <c r="N389" t="s">
        <v>31</v>
      </c>
      <c r="O389">
        <v>10</v>
      </c>
    </row>
    <row r="390" spans="1:15" x14ac:dyDescent="0.25">
      <c r="A390" t="s">
        <v>422</v>
      </c>
      <c r="B390" t="s">
        <v>23</v>
      </c>
      <c r="C390" t="s">
        <v>24</v>
      </c>
      <c r="D390" t="s">
        <v>18</v>
      </c>
      <c r="E390" t="s">
        <v>19</v>
      </c>
      <c r="F390" t="s">
        <v>44</v>
      </c>
      <c r="G390">
        <v>54.07</v>
      </c>
      <c r="H390">
        <v>9</v>
      </c>
      <c r="I390">
        <v>24.331499999999998</v>
      </c>
      <c r="J390">
        <v>510.9615</v>
      </c>
      <c r="K390">
        <v>486.63</v>
      </c>
      <c r="L390" s="1">
        <v>43492</v>
      </c>
      <c r="M390" s="2">
        <v>0.62152777777777779</v>
      </c>
      <c r="N390" t="s">
        <v>21</v>
      </c>
      <c r="O390">
        <v>9.5</v>
      </c>
    </row>
    <row r="391" spans="1:15" x14ac:dyDescent="0.25">
      <c r="A391" t="s">
        <v>423</v>
      </c>
      <c r="B391" t="s">
        <v>40</v>
      </c>
      <c r="C391" t="s">
        <v>41</v>
      </c>
      <c r="D391" t="s">
        <v>25</v>
      </c>
      <c r="E391" t="s">
        <v>29</v>
      </c>
      <c r="F391" t="s">
        <v>42</v>
      </c>
      <c r="G391">
        <v>18.22</v>
      </c>
      <c r="H391">
        <v>7</v>
      </c>
      <c r="I391">
        <v>6.3769999999999998</v>
      </c>
      <c r="J391">
        <v>133.917</v>
      </c>
      <c r="K391">
        <v>127.54</v>
      </c>
      <c r="L391" s="1">
        <v>43741</v>
      </c>
      <c r="M391" s="2">
        <v>0.58611111111111114</v>
      </c>
      <c r="N391" t="s">
        <v>31</v>
      </c>
      <c r="O391">
        <v>6.6</v>
      </c>
    </row>
    <row r="392" spans="1:15" x14ac:dyDescent="0.25">
      <c r="A392" t="s">
        <v>424</v>
      </c>
      <c r="B392" t="s">
        <v>23</v>
      </c>
      <c r="C392" t="s">
        <v>24</v>
      </c>
      <c r="D392" t="s">
        <v>18</v>
      </c>
      <c r="E392" t="s">
        <v>19</v>
      </c>
      <c r="F392" t="s">
        <v>44</v>
      </c>
      <c r="G392">
        <v>80.48</v>
      </c>
      <c r="H392">
        <v>3</v>
      </c>
      <c r="I392">
        <v>12.071999999999999</v>
      </c>
      <c r="J392">
        <v>253.512</v>
      </c>
      <c r="K392">
        <v>241.44</v>
      </c>
      <c r="L392" s="1">
        <v>43511</v>
      </c>
      <c r="M392" s="2">
        <v>0.52152777777777781</v>
      </c>
      <c r="N392" t="s">
        <v>27</v>
      </c>
      <c r="O392">
        <v>8.1</v>
      </c>
    </row>
    <row r="393" spans="1:15" x14ac:dyDescent="0.25">
      <c r="A393" t="s">
        <v>425</v>
      </c>
      <c r="B393" t="s">
        <v>40</v>
      </c>
      <c r="C393" t="s">
        <v>41</v>
      </c>
      <c r="D393" t="s">
        <v>25</v>
      </c>
      <c r="E393" t="s">
        <v>19</v>
      </c>
      <c r="F393" t="s">
        <v>44</v>
      </c>
      <c r="G393">
        <v>37.950000000000003</v>
      </c>
      <c r="H393">
        <v>10</v>
      </c>
      <c r="I393">
        <v>18.975000000000001</v>
      </c>
      <c r="J393">
        <v>398.47500000000002</v>
      </c>
      <c r="K393">
        <v>379.5</v>
      </c>
      <c r="L393" s="1">
        <v>43491</v>
      </c>
      <c r="M393" s="2">
        <v>0.61875000000000002</v>
      </c>
      <c r="N393" t="s">
        <v>27</v>
      </c>
      <c r="O393">
        <v>9.6999999999999993</v>
      </c>
    </row>
    <row r="394" spans="1:15" x14ac:dyDescent="0.25">
      <c r="A394" t="s">
        <v>426</v>
      </c>
      <c r="B394" t="s">
        <v>16</v>
      </c>
      <c r="C394" t="s">
        <v>17</v>
      </c>
      <c r="D394" t="s">
        <v>18</v>
      </c>
      <c r="E394" t="s">
        <v>29</v>
      </c>
      <c r="F394" t="s">
        <v>26</v>
      </c>
      <c r="G394">
        <v>76.819999999999993</v>
      </c>
      <c r="H394">
        <v>1</v>
      </c>
      <c r="I394">
        <v>3.8410000000000002</v>
      </c>
      <c r="J394">
        <v>80.661000000000001</v>
      </c>
      <c r="K394">
        <v>76.819999999999993</v>
      </c>
      <c r="L394" s="1">
        <v>43509</v>
      </c>
      <c r="M394" s="2">
        <v>0.76874999999999993</v>
      </c>
      <c r="N394" t="s">
        <v>21</v>
      </c>
      <c r="O394">
        <v>7.2</v>
      </c>
    </row>
    <row r="395" spans="1:15" x14ac:dyDescent="0.25">
      <c r="A395" t="s">
        <v>427</v>
      </c>
      <c r="B395" t="s">
        <v>16</v>
      </c>
      <c r="C395" t="s">
        <v>17</v>
      </c>
      <c r="D395" t="s">
        <v>18</v>
      </c>
      <c r="E395" t="s">
        <v>19</v>
      </c>
      <c r="F395" t="s">
        <v>34</v>
      </c>
      <c r="G395">
        <v>52.26</v>
      </c>
      <c r="H395">
        <v>10</v>
      </c>
      <c r="I395">
        <v>26.13</v>
      </c>
      <c r="J395">
        <v>548.73</v>
      </c>
      <c r="K395">
        <v>522.6</v>
      </c>
      <c r="L395" s="1">
        <v>43711</v>
      </c>
      <c r="M395" s="2">
        <v>0.53125</v>
      </c>
      <c r="N395" t="s">
        <v>31</v>
      </c>
      <c r="O395">
        <v>6.2</v>
      </c>
    </row>
    <row r="396" spans="1:15" x14ac:dyDescent="0.25">
      <c r="A396" t="s">
        <v>428</v>
      </c>
      <c r="B396" t="s">
        <v>16</v>
      </c>
      <c r="C396" t="s">
        <v>17</v>
      </c>
      <c r="D396" t="s">
        <v>25</v>
      </c>
      <c r="E396" t="s">
        <v>19</v>
      </c>
      <c r="F396" t="s">
        <v>20</v>
      </c>
      <c r="G396">
        <v>79.739999999999995</v>
      </c>
      <c r="H396">
        <v>1</v>
      </c>
      <c r="I396">
        <v>3.9870000000000001</v>
      </c>
      <c r="J396">
        <v>83.727000000000004</v>
      </c>
      <c r="K396">
        <v>79.739999999999995</v>
      </c>
      <c r="L396" s="1">
        <v>43619</v>
      </c>
      <c r="M396" s="2">
        <v>0.44166666666666665</v>
      </c>
      <c r="N396" t="s">
        <v>21</v>
      </c>
      <c r="O396">
        <v>7.3</v>
      </c>
    </row>
    <row r="397" spans="1:15" x14ac:dyDescent="0.25">
      <c r="A397" t="s">
        <v>429</v>
      </c>
      <c r="B397" t="s">
        <v>16</v>
      </c>
      <c r="C397" t="s">
        <v>17</v>
      </c>
      <c r="D397" t="s">
        <v>25</v>
      </c>
      <c r="E397" t="s">
        <v>19</v>
      </c>
      <c r="F397" t="s">
        <v>20</v>
      </c>
      <c r="G397">
        <v>77.5</v>
      </c>
      <c r="H397">
        <v>5</v>
      </c>
      <c r="I397">
        <v>19.375</v>
      </c>
      <c r="J397">
        <v>406.875</v>
      </c>
      <c r="K397">
        <v>387.5</v>
      </c>
      <c r="L397" s="1">
        <v>43489</v>
      </c>
      <c r="M397" s="2">
        <v>0.85833333333333339</v>
      </c>
      <c r="N397" t="s">
        <v>21</v>
      </c>
      <c r="O397">
        <v>4.3</v>
      </c>
    </row>
    <row r="398" spans="1:15" x14ac:dyDescent="0.25">
      <c r="A398" t="s">
        <v>430</v>
      </c>
      <c r="B398" t="s">
        <v>16</v>
      </c>
      <c r="C398" t="s">
        <v>17</v>
      </c>
      <c r="D398" t="s">
        <v>25</v>
      </c>
      <c r="E398" t="s">
        <v>19</v>
      </c>
      <c r="F398" t="s">
        <v>42</v>
      </c>
      <c r="G398">
        <v>54.27</v>
      </c>
      <c r="H398">
        <v>5</v>
      </c>
      <c r="I398">
        <v>13.567500000000001</v>
      </c>
      <c r="J398">
        <v>284.91750000000002</v>
      </c>
      <c r="K398">
        <v>271.35000000000002</v>
      </c>
      <c r="L398" s="1">
        <v>43537</v>
      </c>
      <c r="M398" s="2">
        <v>0.59444444444444444</v>
      </c>
      <c r="N398" t="s">
        <v>21</v>
      </c>
      <c r="O398">
        <v>4.5999999999999996</v>
      </c>
    </row>
    <row r="399" spans="1:15" x14ac:dyDescent="0.25">
      <c r="A399" t="s">
        <v>431</v>
      </c>
      <c r="B399" t="s">
        <v>40</v>
      </c>
      <c r="C399" t="s">
        <v>41</v>
      </c>
      <c r="D399" t="s">
        <v>25</v>
      </c>
      <c r="E399" t="s">
        <v>29</v>
      </c>
      <c r="F399" t="s">
        <v>30</v>
      </c>
      <c r="G399">
        <v>13.59</v>
      </c>
      <c r="H399">
        <v>9</v>
      </c>
      <c r="I399">
        <v>6.1154999999999999</v>
      </c>
      <c r="J399">
        <v>128.4255</v>
      </c>
      <c r="K399">
        <v>122.31</v>
      </c>
      <c r="L399" s="1">
        <v>43539</v>
      </c>
      <c r="M399" s="2">
        <v>0.43472222222222223</v>
      </c>
      <c r="N399" t="s">
        <v>27</v>
      </c>
      <c r="O399">
        <v>5.8</v>
      </c>
    </row>
    <row r="400" spans="1:15" x14ac:dyDescent="0.25">
      <c r="A400" t="s">
        <v>432</v>
      </c>
      <c r="B400" t="s">
        <v>40</v>
      </c>
      <c r="C400" t="s">
        <v>41</v>
      </c>
      <c r="D400" t="s">
        <v>18</v>
      </c>
      <c r="E400" t="s">
        <v>19</v>
      </c>
      <c r="F400" t="s">
        <v>20</v>
      </c>
      <c r="G400">
        <v>41.06</v>
      </c>
      <c r="H400">
        <v>6</v>
      </c>
      <c r="I400">
        <v>12.318</v>
      </c>
      <c r="J400">
        <v>258.678</v>
      </c>
      <c r="K400">
        <v>246.36</v>
      </c>
      <c r="L400" s="1">
        <v>43588</v>
      </c>
      <c r="M400" s="2">
        <v>0.5625</v>
      </c>
      <c r="N400" t="s">
        <v>31</v>
      </c>
      <c r="O400">
        <v>8.3000000000000007</v>
      </c>
    </row>
    <row r="401" spans="1:15" x14ac:dyDescent="0.25">
      <c r="A401" t="s">
        <v>433</v>
      </c>
      <c r="B401" t="s">
        <v>40</v>
      </c>
      <c r="C401" t="s">
        <v>41</v>
      </c>
      <c r="D401" t="s">
        <v>18</v>
      </c>
      <c r="E401" t="s">
        <v>29</v>
      </c>
      <c r="F401" t="s">
        <v>26</v>
      </c>
      <c r="G401">
        <v>19.239999999999998</v>
      </c>
      <c r="H401">
        <v>9</v>
      </c>
      <c r="I401">
        <v>8.6579999999999995</v>
      </c>
      <c r="J401">
        <v>181.81800000000001</v>
      </c>
      <c r="K401">
        <v>173.16</v>
      </c>
      <c r="L401" s="1">
        <v>43558</v>
      </c>
      <c r="M401" s="2">
        <v>0.68611111111111101</v>
      </c>
      <c r="N401" t="s">
        <v>27</v>
      </c>
      <c r="O401">
        <v>8</v>
      </c>
    </row>
    <row r="402" spans="1:15" x14ac:dyDescent="0.25">
      <c r="A402" t="s">
        <v>434</v>
      </c>
      <c r="B402" t="s">
        <v>23</v>
      </c>
      <c r="C402" t="s">
        <v>24</v>
      </c>
      <c r="D402" t="s">
        <v>25</v>
      </c>
      <c r="E402" t="s">
        <v>19</v>
      </c>
      <c r="F402" t="s">
        <v>42</v>
      </c>
      <c r="G402">
        <v>39.43</v>
      </c>
      <c r="H402">
        <v>6</v>
      </c>
      <c r="I402">
        <v>11.829000000000001</v>
      </c>
      <c r="J402">
        <v>248.40899999999999</v>
      </c>
      <c r="K402">
        <v>236.58</v>
      </c>
      <c r="L402" s="1">
        <v>43549</v>
      </c>
      <c r="M402" s="2">
        <v>0.84583333333333333</v>
      </c>
      <c r="N402" t="s">
        <v>31</v>
      </c>
      <c r="O402">
        <v>9.4</v>
      </c>
    </row>
    <row r="403" spans="1:15" x14ac:dyDescent="0.25">
      <c r="A403" t="s">
        <v>435</v>
      </c>
      <c r="B403" t="s">
        <v>23</v>
      </c>
      <c r="C403" t="s">
        <v>24</v>
      </c>
      <c r="D403" t="s">
        <v>25</v>
      </c>
      <c r="E403" t="s">
        <v>29</v>
      </c>
      <c r="F403" t="s">
        <v>30</v>
      </c>
      <c r="G403">
        <v>46.22</v>
      </c>
      <c r="H403">
        <v>4</v>
      </c>
      <c r="I403">
        <v>9.2439999999999998</v>
      </c>
      <c r="J403">
        <v>194.124</v>
      </c>
      <c r="K403">
        <v>184.88</v>
      </c>
      <c r="L403" s="1">
        <v>43802</v>
      </c>
      <c r="M403" s="2">
        <v>0.83611111111111114</v>
      </c>
      <c r="N403" t="s">
        <v>31</v>
      </c>
      <c r="O403">
        <v>6.2</v>
      </c>
    </row>
    <row r="404" spans="1:15" x14ac:dyDescent="0.25">
      <c r="A404" t="s">
        <v>436</v>
      </c>
      <c r="B404" t="s">
        <v>23</v>
      </c>
      <c r="C404" t="s">
        <v>24</v>
      </c>
      <c r="D404" t="s">
        <v>18</v>
      </c>
      <c r="E404" t="s">
        <v>29</v>
      </c>
      <c r="F404" t="s">
        <v>30</v>
      </c>
      <c r="G404">
        <v>13.98</v>
      </c>
      <c r="H404">
        <v>1</v>
      </c>
      <c r="I404">
        <v>0.69899999999999995</v>
      </c>
      <c r="J404">
        <v>14.679</v>
      </c>
      <c r="K404">
        <v>13.98</v>
      </c>
      <c r="L404" s="1">
        <v>43557</v>
      </c>
      <c r="M404" s="2">
        <v>0.56805555555555554</v>
      </c>
      <c r="N404" t="s">
        <v>21</v>
      </c>
      <c r="O404">
        <v>9.8000000000000007</v>
      </c>
    </row>
    <row r="405" spans="1:15" x14ac:dyDescent="0.25">
      <c r="A405" t="s">
        <v>437</v>
      </c>
      <c r="B405" t="s">
        <v>40</v>
      </c>
      <c r="C405" t="s">
        <v>41</v>
      </c>
      <c r="D405" t="s">
        <v>25</v>
      </c>
      <c r="E405" t="s">
        <v>19</v>
      </c>
      <c r="F405" t="s">
        <v>44</v>
      </c>
      <c r="G405">
        <v>39.75</v>
      </c>
      <c r="H405">
        <v>5</v>
      </c>
      <c r="I405">
        <v>9.9375</v>
      </c>
      <c r="J405">
        <v>208.6875</v>
      </c>
      <c r="K405">
        <v>198.75</v>
      </c>
      <c r="L405" s="1">
        <v>43518</v>
      </c>
      <c r="M405" s="2">
        <v>0.4465277777777778</v>
      </c>
      <c r="N405" t="s">
        <v>21</v>
      </c>
      <c r="O405">
        <v>9.6</v>
      </c>
    </row>
    <row r="406" spans="1:15" x14ac:dyDescent="0.25">
      <c r="A406" t="s">
        <v>438</v>
      </c>
      <c r="B406" t="s">
        <v>23</v>
      </c>
      <c r="C406" t="s">
        <v>24</v>
      </c>
      <c r="D406" t="s">
        <v>18</v>
      </c>
      <c r="E406" t="s">
        <v>19</v>
      </c>
      <c r="F406" t="s">
        <v>44</v>
      </c>
      <c r="G406">
        <v>97.79</v>
      </c>
      <c r="H406">
        <v>7</v>
      </c>
      <c r="I406">
        <v>34.226500000000001</v>
      </c>
      <c r="J406">
        <v>718.75649999999996</v>
      </c>
      <c r="K406">
        <v>684.53</v>
      </c>
      <c r="L406" s="1">
        <v>43512</v>
      </c>
      <c r="M406" s="2">
        <v>0.72916666666666663</v>
      </c>
      <c r="N406" t="s">
        <v>21</v>
      </c>
      <c r="O406">
        <v>4.9000000000000004</v>
      </c>
    </row>
    <row r="407" spans="1:15" x14ac:dyDescent="0.25">
      <c r="A407" t="s">
        <v>439</v>
      </c>
      <c r="B407" t="s">
        <v>16</v>
      </c>
      <c r="C407" t="s">
        <v>17</v>
      </c>
      <c r="D407" t="s">
        <v>18</v>
      </c>
      <c r="E407" t="s">
        <v>29</v>
      </c>
      <c r="F407" t="s">
        <v>34</v>
      </c>
      <c r="G407">
        <v>67.260000000000005</v>
      </c>
      <c r="H407">
        <v>4</v>
      </c>
      <c r="I407">
        <v>13.452</v>
      </c>
      <c r="J407">
        <v>282.49200000000002</v>
      </c>
      <c r="K407">
        <v>269.04000000000002</v>
      </c>
      <c r="L407" s="1">
        <v>43484</v>
      </c>
      <c r="M407" s="2">
        <v>0.64444444444444449</v>
      </c>
      <c r="N407" t="s">
        <v>31</v>
      </c>
      <c r="O407">
        <v>8</v>
      </c>
    </row>
    <row r="408" spans="1:15" x14ac:dyDescent="0.25">
      <c r="A408" t="s">
        <v>440</v>
      </c>
      <c r="B408" t="s">
        <v>16</v>
      </c>
      <c r="C408" t="s">
        <v>17</v>
      </c>
      <c r="D408" t="s">
        <v>25</v>
      </c>
      <c r="E408" t="s">
        <v>29</v>
      </c>
      <c r="F408" t="s">
        <v>42</v>
      </c>
      <c r="G408">
        <v>13.79</v>
      </c>
      <c r="H408">
        <v>5</v>
      </c>
      <c r="I408">
        <v>3.4474999999999998</v>
      </c>
      <c r="J408">
        <v>72.397499999999994</v>
      </c>
      <c r="K408">
        <v>68.95</v>
      </c>
      <c r="L408" s="1">
        <v>43770</v>
      </c>
      <c r="M408" s="2">
        <v>0.79652777777777783</v>
      </c>
      <c r="N408" t="s">
        <v>31</v>
      </c>
      <c r="O408">
        <v>7.8</v>
      </c>
    </row>
    <row r="409" spans="1:15" x14ac:dyDescent="0.25">
      <c r="A409" t="s">
        <v>441</v>
      </c>
      <c r="B409" t="s">
        <v>40</v>
      </c>
      <c r="C409" t="s">
        <v>41</v>
      </c>
      <c r="D409" t="s">
        <v>18</v>
      </c>
      <c r="E409" t="s">
        <v>19</v>
      </c>
      <c r="F409" t="s">
        <v>44</v>
      </c>
      <c r="G409">
        <v>68.709999999999994</v>
      </c>
      <c r="H409">
        <v>4</v>
      </c>
      <c r="I409">
        <v>13.742000000000001</v>
      </c>
      <c r="J409">
        <v>288.58199999999999</v>
      </c>
      <c r="K409">
        <v>274.83999999999997</v>
      </c>
      <c r="L409" s="1">
        <v>43556</v>
      </c>
      <c r="M409" s="2">
        <v>0.79236111111111107</v>
      </c>
      <c r="N409" t="s">
        <v>27</v>
      </c>
      <c r="O409">
        <v>4.0999999999999996</v>
      </c>
    </row>
    <row r="410" spans="1:15" x14ac:dyDescent="0.25">
      <c r="A410" t="s">
        <v>442</v>
      </c>
      <c r="B410" t="s">
        <v>16</v>
      </c>
      <c r="C410" t="s">
        <v>17</v>
      </c>
      <c r="D410" t="s">
        <v>25</v>
      </c>
      <c r="E410" t="s">
        <v>19</v>
      </c>
      <c r="F410" t="s">
        <v>30</v>
      </c>
      <c r="G410">
        <v>56.53</v>
      </c>
      <c r="H410">
        <v>4</v>
      </c>
      <c r="I410">
        <v>11.305999999999999</v>
      </c>
      <c r="J410">
        <v>237.42599999999999</v>
      </c>
      <c r="K410">
        <v>226.12</v>
      </c>
      <c r="L410" s="1">
        <v>43558</v>
      </c>
      <c r="M410" s="2">
        <v>0.82500000000000007</v>
      </c>
      <c r="N410" t="s">
        <v>21</v>
      </c>
      <c r="O410">
        <v>5.5</v>
      </c>
    </row>
    <row r="411" spans="1:15" x14ac:dyDescent="0.25">
      <c r="A411" t="s">
        <v>443</v>
      </c>
      <c r="B411" t="s">
        <v>23</v>
      </c>
      <c r="C411" t="s">
        <v>24</v>
      </c>
      <c r="D411" t="s">
        <v>25</v>
      </c>
      <c r="E411" t="s">
        <v>19</v>
      </c>
      <c r="F411" t="s">
        <v>44</v>
      </c>
      <c r="G411">
        <v>23.82</v>
      </c>
      <c r="H411">
        <v>5</v>
      </c>
      <c r="I411">
        <v>5.9550000000000001</v>
      </c>
      <c r="J411">
        <v>125.05500000000001</v>
      </c>
      <c r="K411">
        <v>119.1</v>
      </c>
      <c r="L411" s="1">
        <v>43493</v>
      </c>
      <c r="M411" s="2">
        <v>0.80833333333333324</v>
      </c>
      <c r="N411" t="s">
        <v>21</v>
      </c>
      <c r="O411">
        <v>5.4</v>
      </c>
    </row>
    <row r="412" spans="1:15" x14ac:dyDescent="0.25">
      <c r="A412" t="s">
        <v>444</v>
      </c>
      <c r="B412" t="s">
        <v>40</v>
      </c>
      <c r="C412" t="s">
        <v>41</v>
      </c>
      <c r="D412" t="s">
        <v>25</v>
      </c>
      <c r="E412" t="s">
        <v>19</v>
      </c>
      <c r="F412" t="s">
        <v>20</v>
      </c>
      <c r="G412">
        <v>34.21</v>
      </c>
      <c r="H412">
        <v>10</v>
      </c>
      <c r="I412">
        <v>17.105</v>
      </c>
      <c r="J412">
        <v>359.20499999999998</v>
      </c>
      <c r="K412">
        <v>342.1</v>
      </c>
      <c r="L412" s="1">
        <v>43497</v>
      </c>
      <c r="M412" s="2">
        <v>0.54166666666666663</v>
      </c>
      <c r="N412" t="s">
        <v>27</v>
      </c>
      <c r="O412">
        <v>5.0999999999999996</v>
      </c>
    </row>
    <row r="413" spans="1:15" x14ac:dyDescent="0.25">
      <c r="A413" t="s">
        <v>445</v>
      </c>
      <c r="B413" t="s">
        <v>40</v>
      </c>
      <c r="C413" t="s">
        <v>41</v>
      </c>
      <c r="D413" t="s">
        <v>25</v>
      </c>
      <c r="E413" t="s">
        <v>29</v>
      </c>
      <c r="F413" t="s">
        <v>34</v>
      </c>
      <c r="G413">
        <v>21.87</v>
      </c>
      <c r="H413">
        <v>2</v>
      </c>
      <c r="I413">
        <v>2.1869999999999998</v>
      </c>
      <c r="J413">
        <v>45.927</v>
      </c>
      <c r="K413">
        <v>43.74</v>
      </c>
      <c r="L413" s="1">
        <v>43490</v>
      </c>
      <c r="M413" s="2">
        <v>0.60347222222222219</v>
      </c>
      <c r="N413" t="s">
        <v>21</v>
      </c>
      <c r="O413">
        <v>6.9</v>
      </c>
    </row>
    <row r="414" spans="1:15" x14ac:dyDescent="0.25">
      <c r="A414" t="s">
        <v>446</v>
      </c>
      <c r="B414" t="s">
        <v>16</v>
      </c>
      <c r="C414" t="s">
        <v>17</v>
      </c>
      <c r="D414" t="s">
        <v>18</v>
      </c>
      <c r="E414" t="s">
        <v>29</v>
      </c>
      <c r="F414" t="s">
        <v>20</v>
      </c>
      <c r="G414">
        <v>20.97</v>
      </c>
      <c r="H414">
        <v>5</v>
      </c>
      <c r="I414">
        <v>5.2424999999999997</v>
      </c>
      <c r="J414">
        <v>110.0925</v>
      </c>
      <c r="K414">
        <v>104.85</v>
      </c>
      <c r="L414" s="1">
        <v>43556</v>
      </c>
      <c r="M414" s="2">
        <v>0.55625000000000002</v>
      </c>
      <c r="N414" t="s">
        <v>27</v>
      </c>
      <c r="O414">
        <v>7.8</v>
      </c>
    </row>
    <row r="415" spans="1:15" x14ac:dyDescent="0.25">
      <c r="A415" t="s">
        <v>447</v>
      </c>
      <c r="B415" t="s">
        <v>16</v>
      </c>
      <c r="C415" t="s">
        <v>17</v>
      </c>
      <c r="D415" t="s">
        <v>25</v>
      </c>
      <c r="E415" t="s">
        <v>29</v>
      </c>
      <c r="F415" t="s">
        <v>34</v>
      </c>
      <c r="G415">
        <v>25.84</v>
      </c>
      <c r="H415">
        <v>3</v>
      </c>
      <c r="I415">
        <v>3.8759999999999999</v>
      </c>
      <c r="J415">
        <v>81.396000000000001</v>
      </c>
      <c r="K415">
        <v>77.52</v>
      </c>
      <c r="L415" s="1">
        <v>43741</v>
      </c>
      <c r="M415" s="2">
        <v>0.78819444444444453</v>
      </c>
      <c r="N415" t="s">
        <v>21</v>
      </c>
      <c r="O415">
        <v>6.6</v>
      </c>
    </row>
    <row r="416" spans="1:15" x14ac:dyDescent="0.25">
      <c r="A416" t="s">
        <v>448</v>
      </c>
      <c r="B416" t="s">
        <v>16</v>
      </c>
      <c r="C416" t="s">
        <v>17</v>
      </c>
      <c r="D416" t="s">
        <v>25</v>
      </c>
      <c r="E416" t="s">
        <v>29</v>
      </c>
      <c r="F416" t="s">
        <v>30</v>
      </c>
      <c r="G416">
        <v>50.93</v>
      </c>
      <c r="H416">
        <v>8</v>
      </c>
      <c r="I416">
        <v>20.372</v>
      </c>
      <c r="J416">
        <v>427.81200000000001</v>
      </c>
      <c r="K416">
        <v>407.44</v>
      </c>
      <c r="L416" s="1">
        <v>43546</v>
      </c>
      <c r="M416" s="2">
        <v>0.81666666666666676</v>
      </c>
      <c r="N416" t="s">
        <v>21</v>
      </c>
      <c r="O416">
        <v>9.1999999999999993</v>
      </c>
    </row>
    <row r="417" spans="1:15" x14ac:dyDescent="0.25">
      <c r="A417" t="s">
        <v>449</v>
      </c>
      <c r="B417" t="s">
        <v>40</v>
      </c>
      <c r="C417" t="s">
        <v>41</v>
      </c>
      <c r="D417" t="s">
        <v>25</v>
      </c>
      <c r="E417" t="s">
        <v>29</v>
      </c>
      <c r="F417" t="s">
        <v>20</v>
      </c>
      <c r="G417">
        <v>96.11</v>
      </c>
      <c r="H417">
        <v>1</v>
      </c>
      <c r="I417">
        <v>4.8055000000000003</v>
      </c>
      <c r="J417">
        <v>100.91549999999999</v>
      </c>
      <c r="K417">
        <v>96.11</v>
      </c>
      <c r="L417" s="1">
        <v>43490</v>
      </c>
      <c r="M417" s="2">
        <v>0.68611111111111101</v>
      </c>
      <c r="N417" t="s">
        <v>21</v>
      </c>
      <c r="O417">
        <v>7.8</v>
      </c>
    </row>
    <row r="418" spans="1:15" x14ac:dyDescent="0.25">
      <c r="A418" t="s">
        <v>450</v>
      </c>
      <c r="B418" t="s">
        <v>23</v>
      </c>
      <c r="C418" t="s">
        <v>24</v>
      </c>
      <c r="D418" t="s">
        <v>25</v>
      </c>
      <c r="E418" t="s">
        <v>19</v>
      </c>
      <c r="F418" t="s">
        <v>30</v>
      </c>
      <c r="G418">
        <v>45.38</v>
      </c>
      <c r="H418">
        <v>4</v>
      </c>
      <c r="I418">
        <v>9.0760000000000005</v>
      </c>
      <c r="J418">
        <v>190.596</v>
      </c>
      <c r="K418">
        <v>181.52</v>
      </c>
      <c r="L418" s="1">
        <v>43678</v>
      </c>
      <c r="M418" s="2">
        <v>0.57500000000000007</v>
      </c>
      <c r="N418" t="s">
        <v>31</v>
      </c>
      <c r="O418">
        <v>8.6999999999999993</v>
      </c>
    </row>
    <row r="419" spans="1:15" x14ac:dyDescent="0.25">
      <c r="A419" t="s">
        <v>451</v>
      </c>
      <c r="B419" t="s">
        <v>23</v>
      </c>
      <c r="C419" t="s">
        <v>24</v>
      </c>
      <c r="D419" t="s">
        <v>18</v>
      </c>
      <c r="E419" t="s">
        <v>19</v>
      </c>
      <c r="F419" t="s">
        <v>20</v>
      </c>
      <c r="G419">
        <v>81.510000000000005</v>
      </c>
      <c r="H419">
        <v>1</v>
      </c>
      <c r="I419">
        <v>4.0754999999999999</v>
      </c>
      <c r="J419">
        <v>85.585499999999996</v>
      </c>
      <c r="K419">
        <v>81.510000000000005</v>
      </c>
      <c r="L419" s="1">
        <v>43487</v>
      </c>
      <c r="M419" s="2">
        <v>0.45624999999999999</v>
      </c>
      <c r="N419" t="s">
        <v>21</v>
      </c>
      <c r="O419">
        <v>9.1999999999999993</v>
      </c>
    </row>
    <row r="420" spans="1:15" x14ac:dyDescent="0.25">
      <c r="A420" t="s">
        <v>452</v>
      </c>
      <c r="B420" t="s">
        <v>40</v>
      </c>
      <c r="C420" t="s">
        <v>41</v>
      </c>
      <c r="D420" t="s">
        <v>25</v>
      </c>
      <c r="E420" t="s">
        <v>19</v>
      </c>
      <c r="F420" t="s">
        <v>20</v>
      </c>
      <c r="G420">
        <v>57.22</v>
      </c>
      <c r="H420">
        <v>2</v>
      </c>
      <c r="I420">
        <v>5.7220000000000004</v>
      </c>
      <c r="J420">
        <v>120.16200000000001</v>
      </c>
      <c r="K420">
        <v>114.44</v>
      </c>
      <c r="L420" s="1">
        <v>43800</v>
      </c>
      <c r="M420" s="2">
        <v>0.71736111111111101</v>
      </c>
      <c r="N420" t="s">
        <v>21</v>
      </c>
      <c r="O420">
        <v>8.3000000000000007</v>
      </c>
    </row>
    <row r="421" spans="1:15" x14ac:dyDescent="0.25">
      <c r="A421" t="s">
        <v>453</v>
      </c>
      <c r="B421" t="s">
        <v>16</v>
      </c>
      <c r="C421" t="s">
        <v>17</v>
      </c>
      <c r="D421" t="s">
        <v>18</v>
      </c>
      <c r="E421" t="s">
        <v>19</v>
      </c>
      <c r="F421" t="s">
        <v>26</v>
      </c>
      <c r="G421">
        <v>25.22</v>
      </c>
      <c r="H421">
        <v>7</v>
      </c>
      <c r="I421">
        <v>8.827</v>
      </c>
      <c r="J421">
        <v>185.36699999999999</v>
      </c>
      <c r="K421">
        <v>176.54</v>
      </c>
      <c r="L421" s="1">
        <v>43557</v>
      </c>
      <c r="M421" s="2">
        <v>0.43263888888888885</v>
      </c>
      <c r="N421" t="s">
        <v>27</v>
      </c>
      <c r="O421">
        <v>8.1999999999999993</v>
      </c>
    </row>
    <row r="422" spans="1:15" x14ac:dyDescent="0.25">
      <c r="A422" t="s">
        <v>454</v>
      </c>
      <c r="B422" t="s">
        <v>23</v>
      </c>
      <c r="C422" t="s">
        <v>24</v>
      </c>
      <c r="D422" t="s">
        <v>18</v>
      </c>
      <c r="E422" t="s">
        <v>19</v>
      </c>
      <c r="F422" t="s">
        <v>42</v>
      </c>
      <c r="G422">
        <v>38.6</v>
      </c>
      <c r="H422">
        <v>3</v>
      </c>
      <c r="I422">
        <v>5.79</v>
      </c>
      <c r="J422">
        <v>121.59</v>
      </c>
      <c r="K422">
        <v>115.8</v>
      </c>
      <c r="L422" s="1">
        <v>43552</v>
      </c>
      <c r="M422" s="2">
        <v>0.58124999999999993</v>
      </c>
      <c r="N422" t="s">
        <v>21</v>
      </c>
      <c r="O422">
        <v>7.5</v>
      </c>
    </row>
    <row r="423" spans="1:15" x14ac:dyDescent="0.25">
      <c r="A423" t="s">
        <v>455</v>
      </c>
      <c r="B423" t="s">
        <v>23</v>
      </c>
      <c r="C423" t="s">
        <v>24</v>
      </c>
      <c r="D423" t="s">
        <v>25</v>
      </c>
      <c r="E423" t="s">
        <v>19</v>
      </c>
      <c r="F423" t="s">
        <v>26</v>
      </c>
      <c r="G423">
        <v>84.05</v>
      </c>
      <c r="H423">
        <v>3</v>
      </c>
      <c r="I423">
        <v>12.6075</v>
      </c>
      <c r="J423">
        <v>264.75749999999999</v>
      </c>
      <c r="K423">
        <v>252.15</v>
      </c>
      <c r="L423" s="1">
        <v>43488</v>
      </c>
      <c r="M423" s="2">
        <v>0.56180555555555556</v>
      </c>
      <c r="N423" t="s">
        <v>27</v>
      </c>
      <c r="O423">
        <v>9.8000000000000007</v>
      </c>
    </row>
    <row r="424" spans="1:15" x14ac:dyDescent="0.25">
      <c r="A424" t="s">
        <v>456</v>
      </c>
      <c r="B424" t="s">
        <v>23</v>
      </c>
      <c r="C424" t="s">
        <v>24</v>
      </c>
      <c r="D424" t="s">
        <v>18</v>
      </c>
      <c r="E424" t="s">
        <v>19</v>
      </c>
      <c r="F424" t="s">
        <v>44</v>
      </c>
      <c r="G424">
        <v>97.21</v>
      </c>
      <c r="H424">
        <v>10</v>
      </c>
      <c r="I424">
        <v>48.604999999999997</v>
      </c>
      <c r="J424">
        <v>1020.705</v>
      </c>
      <c r="K424">
        <v>972.1</v>
      </c>
      <c r="L424" s="1">
        <v>43679</v>
      </c>
      <c r="M424" s="2">
        <v>0.54166666666666663</v>
      </c>
      <c r="N424" t="s">
        <v>31</v>
      </c>
      <c r="O424">
        <v>8.6999999999999993</v>
      </c>
    </row>
    <row r="425" spans="1:15" x14ac:dyDescent="0.25">
      <c r="A425" t="s">
        <v>457</v>
      </c>
      <c r="B425" t="s">
        <v>40</v>
      </c>
      <c r="C425" t="s">
        <v>41</v>
      </c>
      <c r="D425" t="s">
        <v>18</v>
      </c>
      <c r="E425" t="s">
        <v>29</v>
      </c>
      <c r="F425" t="s">
        <v>44</v>
      </c>
      <c r="G425">
        <v>25.42</v>
      </c>
      <c r="H425">
        <v>8</v>
      </c>
      <c r="I425">
        <v>10.167999999999999</v>
      </c>
      <c r="J425">
        <v>213.52799999999999</v>
      </c>
      <c r="K425">
        <v>203.36</v>
      </c>
      <c r="L425" s="1">
        <v>43543</v>
      </c>
      <c r="M425" s="2">
        <v>0.8208333333333333</v>
      </c>
      <c r="N425" t="s">
        <v>31</v>
      </c>
      <c r="O425">
        <v>6.7</v>
      </c>
    </row>
    <row r="426" spans="1:15" x14ac:dyDescent="0.25">
      <c r="A426" t="s">
        <v>458</v>
      </c>
      <c r="B426" t="s">
        <v>23</v>
      </c>
      <c r="C426" t="s">
        <v>24</v>
      </c>
      <c r="D426" t="s">
        <v>25</v>
      </c>
      <c r="E426" t="s">
        <v>29</v>
      </c>
      <c r="F426" t="s">
        <v>44</v>
      </c>
      <c r="G426">
        <v>16.28</v>
      </c>
      <c r="H426">
        <v>1</v>
      </c>
      <c r="I426">
        <v>0.81399999999999995</v>
      </c>
      <c r="J426">
        <v>17.094000000000001</v>
      </c>
      <c r="K426">
        <v>16.28</v>
      </c>
      <c r="L426" s="1">
        <v>43711</v>
      </c>
      <c r="M426" s="2">
        <v>0.65</v>
      </c>
      <c r="N426" t="s">
        <v>27</v>
      </c>
      <c r="O426">
        <v>5</v>
      </c>
    </row>
    <row r="427" spans="1:15" x14ac:dyDescent="0.25">
      <c r="A427" t="s">
        <v>459</v>
      </c>
      <c r="B427" t="s">
        <v>40</v>
      </c>
      <c r="C427" t="s">
        <v>41</v>
      </c>
      <c r="D427" t="s">
        <v>18</v>
      </c>
      <c r="E427" t="s">
        <v>29</v>
      </c>
      <c r="F427" t="s">
        <v>44</v>
      </c>
      <c r="G427">
        <v>40.61</v>
      </c>
      <c r="H427">
        <v>9</v>
      </c>
      <c r="I427">
        <v>18.2745</v>
      </c>
      <c r="J427">
        <v>383.7645</v>
      </c>
      <c r="K427">
        <v>365.49</v>
      </c>
      <c r="L427" s="1">
        <v>43497</v>
      </c>
      <c r="M427" s="2">
        <v>0.56944444444444442</v>
      </c>
      <c r="N427" t="s">
        <v>27</v>
      </c>
      <c r="O427">
        <v>7</v>
      </c>
    </row>
    <row r="428" spans="1:15" x14ac:dyDescent="0.25">
      <c r="A428" t="s">
        <v>460</v>
      </c>
      <c r="B428" t="s">
        <v>16</v>
      </c>
      <c r="C428" t="s">
        <v>17</v>
      </c>
      <c r="D428" t="s">
        <v>18</v>
      </c>
      <c r="E428" t="s">
        <v>29</v>
      </c>
      <c r="F428" t="s">
        <v>20</v>
      </c>
      <c r="G428">
        <v>53.17</v>
      </c>
      <c r="H428">
        <v>7</v>
      </c>
      <c r="I428">
        <v>18.609500000000001</v>
      </c>
      <c r="J428">
        <v>390.79950000000002</v>
      </c>
      <c r="K428">
        <v>372.19</v>
      </c>
      <c r="L428" s="1">
        <v>43486</v>
      </c>
      <c r="M428" s="2">
        <v>0.75069444444444444</v>
      </c>
      <c r="N428" t="s">
        <v>27</v>
      </c>
      <c r="O428">
        <v>8.9</v>
      </c>
    </row>
    <row r="429" spans="1:15" x14ac:dyDescent="0.25">
      <c r="A429" t="s">
        <v>461</v>
      </c>
      <c r="B429" t="s">
        <v>40</v>
      </c>
      <c r="C429" t="s">
        <v>41</v>
      </c>
      <c r="D429" t="s">
        <v>18</v>
      </c>
      <c r="E429" t="s">
        <v>19</v>
      </c>
      <c r="F429" t="s">
        <v>42</v>
      </c>
      <c r="G429">
        <v>20.87</v>
      </c>
      <c r="H429">
        <v>3</v>
      </c>
      <c r="I429">
        <v>3.1305000000000001</v>
      </c>
      <c r="J429">
        <v>65.740499999999997</v>
      </c>
      <c r="K429">
        <v>62.61</v>
      </c>
      <c r="L429" s="1">
        <v>43544</v>
      </c>
      <c r="M429" s="2">
        <v>0.57847222222222217</v>
      </c>
      <c r="N429" t="s">
        <v>31</v>
      </c>
      <c r="O429">
        <v>8</v>
      </c>
    </row>
    <row r="430" spans="1:15" x14ac:dyDescent="0.25">
      <c r="A430" t="s">
        <v>462</v>
      </c>
      <c r="B430" t="s">
        <v>40</v>
      </c>
      <c r="C430" t="s">
        <v>41</v>
      </c>
      <c r="D430" t="s">
        <v>25</v>
      </c>
      <c r="E430" t="s">
        <v>29</v>
      </c>
      <c r="F430" t="s">
        <v>34</v>
      </c>
      <c r="G430">
        <v>67.27</v>
      </c>
      <c r="H430">
        <v>5</v>
      </c>
      <c r="I430">
        <v>16.817499999999999</v>
      </c>
      <c r="J430">
        <v>353.16750000000002</v>
      </c>
      <c r="K430">
        <v>336.35</v>
      </c>
      <c r="L430" s="1">
        <v>43523</v>
      </c>
      <c r="M430" s="2">
        <v>0.7270833333333333</v>
      </c>
      <c r="N430" t="s">
        <v>27</v>
      </c>
      <c r="O430">
        <v>6.9</v>
      </c>
    </row>
    <row r="431" spans="1:15" x14ac:dyDescent="0.25">
      <c r="A431" t="s">
        <v>463</v>
      </c>
      <c r="B431" t="s">
        <v>16</v>
      </c>
      <c r="C431" t="s">
        <v>17</v>
      </c>
      <c r="D431" t="s">
        <v>18</v>
      </c>
      <c r="E431" t="s">
        <v>19</v>
      </c>
      <c r="F431" t="s">
        <v>30</v>
      </c>
      <c r="G431">
        <v>90.65</v>
      </c>
      <c r="H431">
        <v>10</v>
      </c>
      <c r="I431">
        <v>45.325000000000003</v>
      </c>
      <c r="J431">
        <v>951.82500000000005</v>
      </c>
      <c r="K431">
        <v>906.5</v>
      </c>
      <c r="L431" s="1">
        <v>43680</v>
      </c>
      <c r="M431" s="2">
        <v>0.45347222222222222</v>
      </c>
      <c r="N431" t="s">
        <v>21</v>
      </c>
      <c r="O431">
        <v>7.3</v>
      </c>
    </row>
    <row r="432" spans="1:15" x14ac:dyDescent="0.25">
      <c r="A432" t="s">
        <v>464</v>
      </c>
      <c r="B432" t="s">
        <v>40</v>
      </c>
      <c r="C432" t="s">
        <v>41</v>
      </c>
      <c r="D432" t="s">
        <v>25</v>
      </c>
      <c r="E432" t="s">
        <v>29</v>
      </c>
      <c r="F432" t="s">
        <v>44</v>
      </c>
      <c r="G432">
        <v>69.08</v>
      </c>
      <c r="H432">
        <v>2</v>
      </c>
      <c r="I432">
        <v>6.9080000000000004</v>
      </c>
      <c r="J432">
        <v>145.06800000000001</v>
      </c>
      <c r="K432">
        <v>138.16</v>
      </c>
      <c r="L432" s="1">
        <v>43496</v>
      </c>
      <c r="M432" s="2">
        <v>0.82500000000000007</v>
      </c>
      <c r="N432" t="s">
        <v>31</v>
      </c>
      <c r="O432">
        <v>6.9</v>
      </c>
    </row>
    <row r="433" spans="1:15" x14ac:dyDescent="0.25">
      <c r="A433" t="s">
        <v>465</v>
      </c>
      <c r="B433" t="s">
        <v>23</v>
      </c>
      <c r="C433" t="s">
        <v>24</v>
      </c>
      <c r="D433" t="s">
        <v>25</v>
      </c>
      <c r="E433" t="s">
        <v>29</v>
      </c>
      <c r="F433" t="s">
        <v>42</v>
      </c>
      <c r="G433">
        <v>43.27</v>
      </c>
      <c r="H433">
        <v>2</v>
      </c>
      <c r="I433">
        <v>4.327</v>
      </c>
      <c r="J433">
        <v>90.867000000000004</v>
      </c>
      <c r="K433">
        <v>86.54</v>
      </c>
      <c r="L433" s="1">
        <v>43680</v>
      </c>
      <c r="M433" s="2">
        <v>0.70347222222222217</v>
      </c>
      <c r="N433" t="s">
        <v>21</v>
      </c>
      <c r="O433">
        <v>5.7</v>
      </c>
    </row>
    <row r="434" spans="1:15" x14ac:dyDescent="0.25">
      <c r="A434" t="s">
        <v>466</v>
      </c>
      <c r="B434" t="s">
        <v>16</v>
      </c>
      <c r="C434" t="s">
        <v>17</v>
      </c>
      <c r="D434" t="s">
        <v>25</v>
      </c>
      <c r="E434" t="s">
        <v>19</v>
      </c>
      <c r="F434" t="s">
        <v>26</v>
      </c>
      <c r="G434">
        <v>23.46</v>
      </c>
      <c r="H434">
        <v>6</v>
      </c>
      <c r="I434">
        <v>7.0380000000000003</v>
      </c>
      <c r="J434">
        <v>147.798</v>
      </c>
      <c r="K434">
        <v>140.76</v>
      </c>
      <c r="L434" s="1">
        <v>43478</v>
      </c>
      <c r="M434" s="2">
        <v>0.80138888888888893</v>
      </c>
      <c r="N434" t="s">
        <v>21</v>
      </c>
      <c r="O434">
        <v>6.4</v>
      </c>
    </row>
    <row r="435" spans="1:15" x14ac:dyDescent="0.25">
      <c r="A435" t="s">
        <v>467</v>
      </c>
      <c r="B435" t="s">
        <v>40</v>
      </c>
      <c r="C435" t="s">
        <v>41</v>
      </c>
      <c r="D435" t="s">
        <v>25</v>
      </c>
      <c r="E435" t="s">
        <v>29</v>
      </c>
      <c r="F435" t="s">
        <v>44</v>
      </c>
      <c r="G435">
        <v>95.54</v>
      </c>
      <c r="H435">
        <v>7</v>
      </c>
      <c r="I435">
        <v>33.439</v>
      </c>
      <c r="J435">
        <v>702.21900000000005</v>
      </c>
      <c r="K435">
        <v>668.78</v>
      </c>
      <c r="L435" s="1">
        <v>43711</v>
      </c>
      <c r="M435" s="2">
        <v>0.60833333333333328</v>
      </c>
      <c r="N435" t="s">
        <v>31</v>
      </c>
      <c r="O435">
        <v>9.6</v>
      </c>
    </row>
    <row r="436" spans="1:15" x14ac:dyDescent="0.25">
      <c r="A436" t="s">
        <v>468</v>
      </c>
      <c r="B436" t="s">
        <v>40</v>
      </c>
      <c r="C436" t="s">
        <v>41</v>
      </c>
      <c r="D436" t="s">
        <v>25</v>
      </c>
      <c r="E436" t="s">
        <v>19</v>
      </c>
      <c r="F436" t="s">
        <v>44</v>
      </c>
      <c r="G436">
        <v>47.44</v>
      </c>
      <c r="H436">
        <v>1</v>
      </c>
      <c r="I436">
        <v>2.3719999999999999</v>
      </c>
      <c r="J436">
        <v>49.811999999999998</v>
      </c>
      <c r="K436">
        <v>47.44</v>
      </c>
      <c r="L436" s="1">
        <v>43518</v>
      </c>
      <c r="M436" s="2">
        <v>0.7631944444444444</v>
      </c>
      <c r="N436" t="s">
        <v>31</v>
      </c>
      <c r="O436">
        <v>6.8</v>
      </c>
    </row>
    <row r="437" spans="1:15" x14ac:dyDescent="0.25">
      <c r="A437" t="s">
        <v>469</v>
      </c>
      <c r="B437" t="s">
        <v>23</v>
      </c>
      <c r="C437" t="s">
        <v>24</v>
      </c>
      <c r="D437" t="s">
        <v>25</v>
      </c>
      <c r="E437" t="s">
        <v>29</v>
      </c>
      <c r="F437" t="s">
        <v>34</v>
      </c>
      <c r="G437">
        <v>99.24</v>
      </c>
      <c r="H437">
        <v>9</v>
      </c>
      <c r="I437">
        <v>44.658000000000001</v>
      </c>
      <c r="J437">
        <v>937.81799999999998</v>
      </c>
      <c r="K437">
        <v>893.16</v>
      </c>
      <c r="L437" s="1">
        <v>43543</v>
      </c>
      <c r="M437" s="2">
        <v>0.79791666666666661</v>
      </c>
      <c r="N437" t="s">
        <v>21</v>
      </c>
      <c r="O437">
        <v>9</v>
      </c>
    </row>
    <row r="438" spans="1:15" x14ac:dyDescent="0.25">
      <c r="A438" t="s">
        <v>470</v>
      </c>
      <c r="B438" t="s">
        <v>23</v>
      </c>
      <c r="C438" t="s">
        <v>24</v>
      </c>
      <c r="D438" t="s">
        <v>18</v>
      </c>
      <c r="E438" t="s">
        <v>29</v>
      </c>
      <c r="F438" t="s">
        <v>34</v>
      </c>
      <c r="G438">
        <v>82.93</v>
      </c>
      <c r="H438">
        <v>4</v>
      </c>
      <c r="I438">
        <v>16.585999999999999</v>
      </c>
      <c r="J438">
        <v>348.30599999999998</v>
      </c>
      <c r="K438">
        <v>331.72</v>
      </c>
      <c r="L438" s="1">
        <v>43485</v>
      </c>
      <c r="M438" s="2">
        <v>0.70208333333333339</v>
      </c>
      <c r="N438" t="s">
        <v>21</v>
      </c>
      <c r="O438">
        <v>9.6</v>
      </c>
    </row>
    <row r="439" spans="1:15" x14ac:dyDescent="0.25">
      <c r="A439" t="s">
        <v>471</v>
      </c>
      <c r="B439" t="s">
        <v>16</v>
      </c>
      <c r="C439" t="s">
        <v>17</v>
      </c>
      <c r="D439" t="s">
        <v>25</v>
      </c>
      <c r="E439" t="s">
        <v>29</v>
      </c>
      <c r="F439" t="s">
        <v>30</v>
      </c>
      <c r="G439">
        <v>33.99</v>
      </c>
      <c r="H439">
        <v>6</v>
      </c>
      <c r="I439">
        <v>10.196999999999999</v>
      </c>
      <c r="J439">
        <v>214.137</v>
      </c>
      <c r="K439">
        <v>203.94</v>
      </c>
      <c r="L439" s="1">
        <v>43680</v>
      </c>
      <c r="M439" s="2">
        <v>0.65069444444444446</v>
      </c>
      <c r="N439" t="s">
        <v>31</v>
      </c>
      <c r="O439">
        <v>7.7</v>
      </c>
    </row>
    <row r="440" spans="1:15" x14ac:dyDescent="0.25">
      <c r="A440" t="s">
        <v>472</v>
      </c>
      <c r="B440" t="s">
        <v>23</v>
      </c>
      <c r="C440" t="s">
        <v>24</v>
      </c>
      <c r="D440" t="s">
        <v>18</v>
      </c>
      <c r="E440" t="s">
        <v>29</v>
      </c>
      <c r="F440" t="s">
        <v>42</v>
      </c>
      <c r="G440">
        <v>17.04</v>
      </c>
      <c r="H440">
        <v>4</v>
      </c>
      <c r="I440">
        <v>3.4079999999999999</v>
      </c>
      <c r="J440">
        <v>71.567999999999998</v>
      </c>
      <c r="K440">
        <v>68.16</v>
      </c>
      <c r="L440" s="1">
        <v>43680</v>
      </c>
      <c r="M440" s="2">
        <v>0.84375</v>
      </c>
      <c r="N440" t="s">
        <v>21</v>
      </c>
      <c r="O440">
        <v>7</v>
      </c>
    </row>
    <row r="441" spans="1:15" x14ac:dyDescent="0.25">
      <c r="A441" t="s">
        <v>473</v>
      </c>
      <c r="B441" t="s">
        <v>23</v>
      </c>
      <c r="C441" t="s">
        <v>24</v>
      </c>
      <c r="D441" t="s">
        <v>25</v>
      </c>
      <c r="E441" t="s">
        <v>19</v>
      </c>
      <c r="F441" t="s">
        <v>26</v>
      </c>
      <c r="G441">
        <v>40.86</v>
      </c>
      <c r="H441">
        <v>8</v>
      </c>
      <c r="I441">
        <v>16.344000000000001</v>
      </c>
      <c r="J441">
        <v>343.22399999999999</v>
      </c>
      <c r="K441">
        <v>326.88</v>
      </c>
      <c r="L441" s="1">
        <v>43648</v>
      </c>
      <c r="M441" s="2">
        <v>0.60972222222222217</v>
      </c>
      <c r="N441" t="s">
        <v>31</v>
      </c>
      <c r="O441">
        <v>6.5</v>
      </c>
    </row>
    <row r="442" spans="1:15" x14ac:dyDescent="0.25">
      <c r="A442" t="s">
        <v>474</v>
      </c>
      <c r="B442" t="s">
        <v>23</v>
      </c>
      <c r="C442" t="s">
        <v>24</v>
      </c>
      <c r="D442" t="s">
        <v>18</v>
      </c>
      <c r="E442" t="s">
        <v>29</v>
      </c>
      <c r="F442" t="s">
        <v>42</v>
      </c>
      <c r="G442">
        <v>17.440000000000001</v>
      </c>
      <c r="H442">
        <v>5</v>
      </c>
      <c r="I442">
        <v>4.3600000000000003</v>
      </c>
      <c r="J442">
        <v>91.56</v>
      </c>
      <c r="K442">
        <v>87.2</v>
      </c>
      <c r="L442" s="1">
        <v>43480</v>
      </c>
      <c r="M442" s="2">
        <v>0.80902777777777779</v>
      </c>
      <c r="N442" t="s">
        <v>27</v>
      </c>
      <c r="O442">
        <v>8.1</v>
      </c>
    </row>
    <row r="443" spans="1:15" x14ac:dyDescent="0.25">
      <c r="A443" t="s">
        <v>475</v>
      </c>
      <c r="B443" t="s">
        <v>40</v>
      </c>
      <c r="C443" t="s">
        <v>41</v>
      </c>
      <c r="D443" t="s">
        <v>18</v>
      </c>
      <c r="E443" t="s">
        <v>19</v>
      </c>
      <c r="F443" t="s">
        <v>34</v>
      </c>
      <c r="G443">
        <v>88.43</v>
      </c>
      <c r="H443">
        <v>8</v>
      </c>
      <c r="I443">
        <v>35.372</v>
      </c>
      <c r="J443">
        <v>742.81200000000001</v>
      </c>
      <c r="K443">
        <v>707.44</v>
      </c>
      <c r="L443" s="1">
        <v>43546</v>
      </c>
      <c r="M443" s="2">
        <v>0.81597222222222221</v>
      </c>
      <c r="N443" t="s">
        <v>31</v>
      </c>
      <c r="O443">
        <v>4.3</v>
      </c>
    </row>
    <row r="444" spans="1:15" x14ac:dyDescent="0.25">
      <c r="A444" t="s">
        <v>476</v>
      </c>
      <c r="B444" t="s">
        <v>16</v>
      </c>
      <c r="C444" t="s">
        <v>17</v>
      </c>
      <c r="D444" t="s">
        <v>18</v>
      </c>
      <c r="E444" t="s">
        <v>19</v>
      </c>
      <c r="F444" t="s">
        <v>30</v>
      </c>
      <c r="G444">
        <v>89.21</v>
      </c>
      <c r="H444">
        <v>9</v>
      </c>
      <c r="I444">
        <v>40.144500000000001</v>
      </c>
      <c r="J444">
        <v>843.03449999999998</v>
      </c>
      <c r="K444">
        <v>802.89</v>
      </c>
      <c r="L444" s="1">
        <v>43480</v>
      </c>
      <c r="M444" s="2">
        <v>0.65416666666666667</v>
      </c>
      <c r="N444" t="s">
        <v>31</v>
      </c>
      <c r="O444">
        <v>6.5</v>
      </c>
    </row>
    <row r="445" spans="1:15" x14ac:dyDescent="0.25">
      <c r="A445" t="s">
        <v>477</v>
      </c>
      <c r="B445" t="s">
        <v>23</v>
      </c>
      <c r="C445" t="s">
        <v>24</v>
      </c>
      <c r="D445" t="s">
        <v>25</v>
      </c>
      <c r="E445" t="s">
        <v>29</v>
      </c>
      <c r="F445" t="s">
        <v>44</v>
      </c>
      <c r="G445">
        <v>12.78</v>
      </c>
      <c r="H445">
        <v>1</v>
      </c>
      <c r="I445">
        <v>0.63900000000000001</v>
      </c>
      <c r="J445">
        <v>13.419</v>
      </c>
      <c r="K445">
        <v>12.78</v>
      </c>
      <c r="L445" s="1">
        <v>43678</v>
      </c>
      <c r="M445" s="2">
        <v>0.59097222222222223</v>
      </c>
      <c r="N445" t="s">
        <v>21</v>
      </c>
      <c r="O445">
        <v>9.5</v>
      </c>
    </row>
    <row r="446" spans="1:15" x14ac:dyDescent="0.25">
      <c r="A446" t="s">
        <v>478</v>
      </c>
      <c r="B446" t="s">
        <v>16</v>
      </c>
      <c r="C446" t="s">
        <v>17</v>
      </c>
      <c r="D446" t="s">
        <v>25</v>
      </c>
      <c r="E446" t="s">
        <v>19</v>
      </c>
      <c r="F446" t="s">
        <v>34</v>
      </c>
      <c r="G446">
        <v>19.100000000000001</v>
      </c>
      <c r="H446">
        <v>7</v>
      </c>
      <c r="I446">
        <v>6.6849999999999996</v>
      </c>
      <c r="J446">
        <v>140.38499999999999</v>
      </c>
      <c r="K446">
        <v>133.69999999999999</v>
      </c>
      <c r="L446" s="1">
        <v>43480</v>
      </c>
      <c r="M446" s="2">
        <v>0.4465277777777778</v>
      </c>
      <c r="N446" t="s">
        <v>27</v>
      </c>
      <c r="O446">
        <v>9.6999999999999993</v>
      </c>
    </row>
    <row r="447" spans="1:15" x14ac:dyDescent="0.25">
      <c r="A447" t="s">
        <v>479</v>
      </c>
      <c r="B447" t="s">
        <v>40</v>
      </c>
      <c r="C447" t="s">
        <v>41</v>
      </c>
      <c r="D447" t="s">
        <v>18</v>
      </c>
      <c r="E447" t="s">
        <v>19</v>
      </c>
      <c r="F447" t="s">
        <v>20</v>
      </c>
      <c r="G447">
        <v>19.149999999999999</v>
      </c>
      <c r="H447">
        <v>1</v>
      </c>
      <c r="I447">
        <v>0.95750000000000002</v>
      </c>
      <c r="J447">
        <v>20.107500000000002</v>
      </c>
      <c r="K447">
        <v>19.149999999999999</v>
      </c>
      <c r="L447" s="1">
        <v>43493</v>
      </c>
      <c r="M447" s="2">
        <v>0.74861111111111101</v>
      </c>
      <c r="N447" t="s">
        <v>31</v>
      </c>
      <c r="O447">
        <v>9.5</v>
      </c>
    </row>
    <row r="448" spans="1:15" x14ac:dyDescent="0.25">
      <c r="A448" t="s">
        <v>480</v>
      </c>
      <c r="B448" t="s">
        <v>23</v>
      </c>
      <c r="C448" t="s">
        <v>24</v>
      </c>
      <c r="D448" t="s">
        <v>18</v>
      </c>
      <c r="E448" t="s">
        <v>29</v>
      </c>
      <c r="F448" t="s">
        <v>42</v>
      </c>
      <c r="G448">
        <v>27.66</v>
      </c>
      <c r="H448">
        <v>10</v>
      </c>
      <c r="I448">
        <v>13.83</v>
      </c>
      <c r="J448">
        <v>290.43</v>
      </c>
      <c r="K448">
        <v>276.60000000000002</v>
      </c>
      <c r="L448" s="1">
        <v>43510</v>
      </c>
      <c r="M448" s="2">
        <v>0.47638888888888892</v>
      </c>
      <c r="N448" t="s">
        <v>31</v>
      </c>
      <c r="O448">
        <v>8.9</v>
      </c>
    </row>
    <row r="449" spans="1:15" x14ac:dyDescent="0.25">
      <c r="A449" t="s">
        <v>481</v>
      </c>
      <c r="B449" t="s">
        <v>23</v>
      </c>
      <c r="C449" t="s">
        <v>24</v>
      </c>
      <c r="D449" t="s">
        <v>25</v>
      </c>
      <c r="E449" t="s">
        <v>29</v>
      </c>
      <c r="F449" t="s">
        <v>44</v>
      </c>
      <c r="G449">
        <v>45.74</v>
      </c>
      <c r="H449">
        <v>3</v>
      </c>
      <c r="I449">
        <v>6.8609999999999998</v>
      </c>
      <c r="J449">
        <v>144.08099999999999</v>
      </c>
      <c r="K449">
        <v>137.22</v>
      </c>
      <c r="L449" s="1">
        <v>43741</v>
      </c>
      <c r="M449" s="2">
        <v>0.73472222222222217</v>
      </c>
      <c r="N449" t="s">
        <v>31</v>
      </c>
      <c r="O449">
        <v>6.5</v>
      </c>
    </row>
    <row r="450" spans="1:15" x14ac:dyDescent="0.25">
      <c r="A450" t="s">
        <v>482</v>
      </c>
      <c r="B450" t="s">
        <v>40</v>
      </c>
      <c r="C450" t="s">
        <v>41</v>
      </c>
      <c r="D450" t="s">
        <v>18</v>
      </c>
      <c r="E450" t="s">
        <v>19</v>
      </c>
      <c r="F450" t="s">
        <v>20</v>
      </c>
      <c r="G450">
        <v>27.07</v>
      </c>
      <c r="H450">
        <v>1</v>
      </c>
      <c r="I450">
        <v>1.3534999999999999</v>
      </c>
      <c r="J450">
        <v>28.423500000000001</v>
      </c>
      <c r="K450">
        <v>27.07</v>
      </c>
      <c r="L450" s="1">
        <v>43800</v>
      </c>
      <c r="M450" s="2">
        <v>0.83819444444444446</v>
      </c>
      <c r="N450" t="s">
        <v>31</v>
      </c>
      <c r="O450">
        <v>5.3</v>
      </c>
    </row>
    <row r="451" spans="1:15" x14ac:dyDescent="0.25">
      <c r="A451" t="s">
        <v>483</v>
      </c>
      <c r="B451" t="s">
        <v>40</v>
      </c>
      <c r="C451" t="s">
        <v>41</v>
      </c>
      <c r="D451" t="s">
        <v>18</v>
      </c>
      <c r="E451" t="s">
        <v>19</v>
      </c>
      <c r="F451" t="s">
        <v>34</v>
      </c>
      <c r="G451">
        <v>39.119999999999997</v>
      </c>
      <c r="H451">
        <v>1</v>
      </c>
      <c r="I451">
        <v>1.956</v>
      </c>
      <c r="J451">
        <v>41.076000000000001</v>
      </c>
      <c r="K451">
        <v>39.119999999999997</v>
      </c>
      <c r="L451" s="1">
        <v>43550</v>
      </c>
      <c r="M451" s="2">
        <v>0.4597222222222222</v>
      </c>
      <c r="N451" t="s">
        <v>31</v>
      </c>
      <c r="O451">
        <v>9.6</v>
      </c>
    </row>
    <row r="452" spans="1:15" x14ac:dyDescent="0.25">
      <c r="A452" t="s">
        <v>484</v>
      </c>
      <c r="B452" t="s">
        <v>40</v>
      </c>
      <c r="C452" t="s">
        <v>41</v>
      </c>
      <c r="D452" t="s">
        <v>25</v>
      </c>
      <c r="E452" t="s">
        <v>19</v>
      </c>
      <c r="F452" t="s">
        <v>26</v>
      </c>
      <c r="G452">
        <v>74.709999999999994</v>
      </c>
      <c r="H452">
        <v>6</v>
      </c>
      <c r="I452">
        <v>22.413</v>
      </c>
      <c r="J452">
        <v>470.673</v>
      </c>
      <c r="K452">
        <v>448.26</v>
      </c>
      <c r="L452" s="1">
        <v>43466</v>
      </c>
      <c r="M452" s="2">
        <v>0.79652777777777783</v>
      </c>
      <c r="N452" t="s">
        <v>27</v>
      </c>
      <c r="O452">
        <v>6.7</v>
      </c>
    </row>
    <row r="453" spans="1:15" x14ac:dyDescent="0.25">
      <c r="A453" t="s">
        <v>485</v>
      </c>
      <c r="B453" t="s">
        <v>40</v>
      </c>
      <c r="C453" t="s">
        <v>41</v>
      </c>
      <c r="D453" t="s">
        <v>25</v>
      </c>
      <c r="E453" t="s">
        <v>29</v>
      </c>
      <c r="F453" t="s">
        <v>26</v>
      </c>
      <c r="G453">
        <v>22.01</v>
      </c>
      <c r="H453">
        <v>6</v>
      </c>
      <c r="I453">
        <v>6.6029999999999998</v>
      </c>
      <c r="J453">
        <v>138.66300000000001</v>
      </c>
      <c r="K453">
        <v>132.06</v>
      </c>
      <c r="L453" s="1">
        <v>43497</v>
      </c>
      <c r="M453" s="2">
        <v>0.78472222222222221</v>
      </c>
      <c r="N453" t="s">
        <v>27</v>
      </c>
      <c r="O453">
        <v>7.6</v>
      </c>
    </row>
    <row r="454" spans="1:15" x14ac:dyDescent="0.25">
      <c r="A454" t="s">
        <v>486</v>
      </c>
      <c r="B454" t="s">
        <v>16</v>
      </c>
      <c r="C454" t="s">
        <v>17</v>
      </c>
      <c r="D454" t="s">
        <v>25</v>
      </c>
      <c r="E454" t="s">
        <v>19</v>
      </c>
      <c r="F454" t="s">
        <v>42</v>
      </c>
      <c r="G454">
        <v>63.61</v>
      </c>
      <c r="H454">
        <v>5</v>
      </c>
      <c r="I454">
        <v>15.9025</v>
      </c>
      <c r="J454">
        <v>333.95249999999999</v>
      </c>
      <c r="K454">
        <v>318.05</v>
      </c>
      <c r="L454" s="1">
        <v>43540</v>
      </c>
      <c r="M454" s="2">
        <v>0.52986111111111112</v>
      </c>
      <c r="N454" t="s">
        <v>21</v>
      </c>
      <c r="O454">
        <v>4.8</v>
      </c>
    </row>
    <row r="455" spans="1:15" x14ac:dyDescent="0.25">
      <c r="A455" t="s">
        <v>487</v>
      </c>
      <c r="B455" t="s">
        <v>16</v>
      </c>
      <c r="C455" t="s">
        <v>17</v>
      </c>
      <c r="D455" t="s">
        <v>25</v>
      </c>
      <c r="E455" t="s">
        <v>29</v>
      </c>
      <c r="F455" t="s">
        <v>20</v>
      </c>
      <c r="G455">
        <v>25</v>
      </c>
      <c r="H455">
        <v>1</v>
      </c>
      <c r="I455">
        <v>1.25</v>
      </c>
      <c r="J455">
        <v>26.25</v>
      </c>
      <c r="K455">
        <v>25</v>
      </c>
      <c r="L455" s="1">
        <v>43527</v>
      </c>
      <c r="M455" s="2">
        <v>0.63124999999999998</v>
      </c>
      <c r="N455" t="s">
        <v>21</v>
      </c>
      <c r="O455">
        <v>5.5</v>
      </c>
    </row>
    <row r="456" spans="1:15" x14ac:dyDescent="0.25">
      <c r="A456" t="s">
        <v>488</v>
      </c>
      <c r="B456" t="s">
        <v>16</v>
      </c>
      <c r="C456" t="s">
        <v>17</v>
      </c>
      <c r="D456" t="s">
        <v>18</v>
      </c>
      <c r="E456" t="s">
        <v>29</v>
      </c>
      <c r="F456" t="s">
        <v>26</v>
      </c>
      <c r="G456">
        <v>20.77</v>
      </c>
      <c r="H456">
        <v>4</v>
      </c>
      <c r="I456">
        <v>4.1539999999999999</v>
      </c>
      <c r="J456">
        <v>87.233999999999995</v>
      </c>
      <c r="K456">
        <v>83.08</v>
      </c>
      <c r="L456" s="1">
        <v>43496</v>
      </c>
      <c r="M456" s="2">
        <v>0.57430555555555551</v>
      </c>
      <c r="N456" t="s">
        <v>27</v>
      </c>
      <c r="O456">
        <v>4.7</v>
      </c>
    </row>
    <row r="457" spans="1:15" x14ac:dyDescent="0.25">
      <c r="A457" t="s">
        <v>489</v>
      </c>
      <c r="B457" t="s">
        <v>40</v>
      </c>
      <c r="C457" t="s">
        <v>41</v>
      </c>
      <c r="D457" t="s">
        <v>18</v>
      </c>
      <c r="E457" t="s">
        <v>19</v>
      </c>
      <c r="F457" t="s">
        <v>44</v>
      </c>
      <c r="G457">
        <v>29.56</v>
      </c>
      <c r="H457">
        <v>5</v>
      </c>
      <c r="I457">
        <v>7.39</v>
      </c>
      <c r="J457">
        <v>155.19</v>
      </c>
      <c r="K457">
        <v>147.80000000000001</v>
      </c>
      <c r="L457" s="1">
        <v>43509</v>
      </c>
      <c r="M457" s="2">
        <v>0.70763888888888893</v>
      </c>
      <c r="N457" t="s">
        <v>27</v>
      </c>
      <c r="O457">
        <v>6.9</v>
      </c>
    </row>
    <row r="458" spans="1:15" x14ac:dyDescent="0.25">
      <c r="A458" t="s">
        <v>490</v>
      </c>
      <c r="B458" t="s">
        <v>40</v>
      </c>
      <c r="C458" t="s">
        <v>41</v>
      </c>
      <c r="D458" t="s">
        <v>18</v>
      </c>
      <c r="E458" t="s">
        <v>19</v>
      </c>
      <c r="F458" t="s">
        <v>42</v>
      </c>
      <c r="G458">
        <v>77.400000000000006</v>
      </c>
      <c r="H458">
        <v>9</v>
      </c>
      <c r="I458">
        <v>34.83</v>
      </c>
      <c r="J458">
        <v>731.43</v>
      </c>
      <c r="K458">
        <v>696.6</v>
      </c>
      <c r="L458" s="1">
        <v>43511</v>
      </c>
      <c r="M458" s="2">
        <v>0.59375</v>
      </c>
      <c r="N458" t="s">
        <v>31</v>
      </c>
      <c r="O458">
        <v>4.5</v>
      </c>
    </row>
    <row r="459" spans="1:15" x14ac:dyDescent="0.25">
      <c r="A459" t="s">
        <v>491</v>
      </c>
      <c r="B459" t="s">
        <v>40</v>
      </c>
      <c r="C459" t="s">
        <v>41</v>
      </c>
      <c r="D459" t="s">
        <v>25</v>
      </c>
      <c r="E459" t="s">
        <v>29</v>
      </c>
      <c r="F459" t="s">
        <v>26</v>
      </c>
      <c r="G459">
        <v>79.39</v>
      </c>
      <c r="H459">
        <v>10</v>
      </c>
      <c r="I459">
        <v>39.695</v>
      </c>
      <c r="J459">
        <v>833.59500000000003</v>
      </c>
      <c r="K459">
        <v>793.9</v>
      </c>
      <c r="L459" s="1">
        <v>43648</v>
      </c>
      <c r="M459" s="2">
        <v>0.85</v>
      </c>
      <c r="N459" t="s">
        <v>27</v>
      </c>
      <c r="O459">
        <v>6.2</v>
      </c>
    </row>
    <row r="460" spans="1:15" x14ac:dyDescent="0.25">
      <c r="A460" t="s">
        <v>492</v>
      </c>
      <c r="B460" t="s">
        <v>23</v>
      </c>
      <c r="C460" t="s">
        <v>24</v>
      </c>
      <c r="D460" t="s">
        <v>18</v>
      </c>
      <c r="E460" t="s">
        <v>19</v>
      </c>
      <c r="F460" t="s">
        <v>26</v>
      </c>
      <c r="G460">
        <v>46.57</v>
      </c>
      <c r="H460">
        <v>10</v>
      </c>
      <c r="I460">
        <v>23.285</v>
      </c>
      <c r="J460">
        <v>488.98500000000001</v>
      </c>
      <c r="K460">
        <v>465.7</v>
      </c>
      <c r="L460" s="1">
        <v>43492</v>
      </c>
      <c r="M460" s="2">
        <v>0.58194444444444449</v>
      </c>
      <c r="N460" t="s">
        <v>27</v>
      </c>
      <c r="O460">
        <v>7.6</v>
      </c>
    </row>
    <row r="461" spans="1:15" x14ac:dyDescent="0.25">
      <c r="A461" t="s">
        <v>493</v>
      </c>
      <c r="B461" t="s">
        <v>23</v>
      </c>
      <c r="C461" t="s">
        <v>24</v>
      </c>
      <c r="D461" t="s">
        <v>25</v>
      </c>
      <c r="E461" t="s">
        <v>29</v>
      </c>
      <c r="F461" t="s">
        <v>42</v>
      </c>
      <c r="G461">
        <v>35.89</v>
      </c>
      <c r="H461">
        <v>1</v>
      </c>
      <c r="I461">
        <v>1.7945</v>
      </c>
      <c r="J461">
        <v>37.6845</v>
      </c>
      <c r="K461">
        <v>35.89</v>
      </c>
      <c r="L461" s="1">
        <v>43519</v>
      </c>
      <c r="M461" s="2">
        <v>0.70277777777777783</v>
      </c>
      <c r="N461" t="s">
        <v>31</v>
      </c>
      <c r="O461">
        <v>7.9</v>
      </c>
    </row>
    <row r="462" spans="1:15" x14ac:dyDescent="0.25">
      <c r="A462" t="s">
        <v>494</v>
      </c>
      <c r="B462" t="s">
        <v>23</v>
      </c>
      <c r="C462" t="s">
        <v>24</v>
      </c>
      <c r="D462" t="s">
        <v>25</v>
      </c>
      <c r="E462" t="s">
        <v>29</v>
      </c>
      <c r="F462" t="s">
        <v>42</v>
      </c>
      <c r="G462">
        <v>40.520000000000003</v>
      </c>
      <c r="H462">
        <v>5</v>
      </c>
      <c r="I462">
        <v>10.130000000000001</v>
      </c>
      <c r="J462">
        <v>212.73</v>
      </c>
      <c r="K462">
        <v>202.6</v>
      </c>
      <c r="L462" s="1">
        <v>43526</v>
      </c>
      <c r="M462" s="2">
        <v>0.6381944444444444</v>
      </c>
      <c r="N462" t="s">
        <v>27</v>
      </c>
      <c r="O462">
        <v>4.5</v>
      </c>
    </row>
    <row r="463" spans="1:15" x14ac:dyDescent="0.25">
      <c r="A463" t="s">
        <v>495</v>
      </c>
      <c r="B463" t="s">
        <v>40</v>
      </c>
      <c r="C463" t="s">
        <v>41</v>
      </c>
      <c r="D463" t="s">
        <v>18</v>
      </c>
      <c r="E463" t="s">
        <v>19</v>
      </c>
      <c r="F463" t="s">
        <v>42</v>
      </c>
      <c r="G463">
        <v>73.05</v>
      </c>
      <c r="H463">
        <v>10</v>
      </c>
      <c r="I463">
        <v>36.524999999999999</v>
      </c>
      <c r="J463">
        <v>767.02499999999998</v>
      </c>
      <c r="K463">
        <v>730.5</v>
      </c>
      <c r="L463" s="1">
        <v>43527</v>
      </c>
      <c r="M463" s="2">
        <v>0.51736111111111105</v>
      </c>
      <c r="N463" t="s">
        <v>31</v>
      </c>
      <c r="O463">
        <v>8.6999999999999993</v>
      </c>
    </row>
    <row r="464" spans="1:15" x14ac:dyDescent="0.25">
      <c r="A464" t="s">
        <v>496</v>
      </c>
      <c r="B464" t="s">
        <v>23</v>
      </c>
      <c r="C464" t="s">
        <v>24</v>
      </c>
      <c r="D464" t="s">
        <v>25</v>
      </c>
      <c r="E464" t="s">
        <v>19</v>
      </c>
      <c r="F464" t="s">
        <v>34</v>
      </c>
      <c r="G464">
        <v>73.95</v>
      </c>
      <c r="H464">
        <v>4</v>
      </c>
      <c r="I464">
        <v>14.79</v>
      </c>
      <c r="J464">
        <v>310.58999999999997</v>
      </c>
      <c r="K464">
        <v>295.8</v>
      </c>
      <c r="L464" s="1">
        <v>43526</v>
      </c>
      <c r="M464" s="2">
        <v>0.41805555555555557</v>
      </c>
      <c r="N464" t="s">
        <v>27</v>
      </c>
      <c r="O464">
        <v>6.1</v>
      </c>
    </row>
    <row r="465" spans="1:15" x14ac:dyDescent="0.25">
      <c r="A465" t="s">
        <v>497</v>
      </c>
      <c r="B465" t="s">
        <v>23</v>
      </c>
      <c r="C465" t="s">
        <v>24</v>
      </c>
      <c r="D465" t="s">
        <v>18</v>
      </c>
      <c r="E465" t="s">
        <v>19</v>
      </c>
      <c r="F465" t="s">
        <v>42</v>
      </c>
      <c r="G465">
        <v>22.62</v>
      </c>
      <c r="H465">
        <v>1</v>
      </c>
      <c r="I465">
        <v>1.131</v>
      </c>
      <c r="J465">
        <v>23.751000000000001</v>
      </c>
      <c r="K465">
        <v>22.62</v>
      </c>
      <c r="L465" s="1">
        <v>43541</v>
      </c>
      <c r="M465" s="2">
        <v>0.79027777777777775</v>
      </c>
      <c r="N465" t="s">
        <v>27</v>
      </c>
      <c r="O465">
        <v>6.4</v>
      </c>
    </row>
    <row r="466" spans="1:15" x14ac:dyDescent="0.25">
      <c r="A466" t="s">
        <v>498</v>
      </c>
      <c r="B466" t="s">
        <v>16</v>
      </c>
      <c r="C466" t="s">
        <v>17</v>
      </c>
      <c r="D466" t="s">
        <v>18</v>
      </c>
      <c r="E466" t="s">
        <v>29</v>
      </c>
      <c r="F466" t="s">
        <v>42</v>
      </c>
      <c r="G466">
        <v>51.34</v>
      </c>
      <c r="H466">
        <v>5</v>
      </c>
      <c r="I466">
        <v>12.835000000000001</v>
      </c>
      <c r="J466">
        <v>269.53500000000003</v>
      </c>
      <c r="K466">
        <v>256.7</v>
      </c>
      <c r="L466" s="1">
        <v>43552</v>
      </c>
      <c r="M466" s="2">
        <v>0.64652777777777781</v>
      </c>
      <c r="N466" t="s">
        <v>31</v>
      </c>
      <c r="O466">
        <v>9.1</v>
      </c>
    </row>
    <row r="467" spans="1:15" x14ac:dyDescent="0.25">
      <c r="A467" t="s">
        <v>499</v>
      </c>
      <c r="B467" t="s">
        <v>23</v>
      </c>
      <c r="C467" t="s">
        <v>24</v>
      </c>
      <c r="D467" t="s">
        <v>18</v>
      </c>
      <c r="E467" t="s">
        <v>19</v>
      </c>
      <c r="F467" t="s">
        <v>34</v>
      </c>
      <c r="G467">
        <v>54.55</v>
      </c>
      <c r="H467">
        <v>10</v>
      </c>
      <c r="I467">
        <v>27.274999999999999</v>
      </c>
      <c r="J467">
        <v>572.77499999999998</v>
      </c>
      <c r="K467">
        <v>545.5</v>
      </c>
      <c r="L467" s="1">
        <v>43499</v>
      </c>
      <c r="M467" s="2">
        <v>0.47361111111111115</v>
      </c>
      <c r="N467" t="s">
        <v>31</v>
      </c>
      <c r="O467">
        <v>7.1</v>
      </c>
    </row>
    <row r="468" spans="1:15" x14ac:dyDescent="0.25">
      <c r="A468" t="s">
        <v>500</v>
      </c>
      <c r="B468" t="s">
        <v>23</v>
      </c>
      <c r="C468" t="s">
        <v>24</v>
      </c>
      <c r="D468" t="s">
        <v>18</v>
      </c>
      <c r="E468" t="s">
        <v>19</v>
      </c>
      <c r="F468" t="s">
        <v>20</v>
      </c>
      <c r="G468">
        <v>37.15</v>
      </c>
      <c r="H468">
        <v>7</v>
      </c>
      <c r="I468">
        <v>13.0025</v>
      </c>
      <c r="J468">
        <v>273.05250000000001</v>
      </c>
      <c r="K468">
        <v>260.05</v>
      </c>
      <c r="L468" s="1">
        <v>43679</v>
      </c>
      <c r="M468" s="2">
        <v>0.54999999999999993</v>
      </c>
      <c r="N468" t="s">
        <v>31</v>
      </c>
      <c r="O468">
        <v>7.7</v>
      </c>
    </row>
    <row r="469" spans="1:15" x14ac:dyDescent="0.25">
      <c r="A469" t="s">
        <v>501</v>
      </c>
      <c r="B469" t="s">
        <v>40</v>
      </c>
      <c r="C469" t="s">
        <v>41</v>
      </c>
      <c r="D469" t="s">
        <v>25</v>
      </c>
      <c r="E469" t="s">
        <v>29</v>
      </c>
      <c r="F469" t="s">
        <v>34</v>
      </c>
      <c r="G469">
        <v>37.020000000000003</v>
      </c>
      <c r="H469">
        <v>6</v>
      </c>
      <c r="I469">
        <v>11.106</v>
      </c>
      <c r="J469">
        <v>233.226</v>
      </c>
      <c r="K469">
        <v>222.12</v>
      </c>
      <c r="L469" s="1">
        <v>43546</v>
      </c>
      <c r="M469" s="2">
        <v>0.7729166666666667</v>
      </c>
      <c r="N469" t="s">
        <v>27</v>
      </c>
      <c r="O469">
        <v>4.5</v>
      </c>
    </row>
    <row r="470" spans="1:15" x14ac:dyDescent="0.25">
      <c r="A470" t="s">
        <v>502</v>
      </c>
      <c r="B470" t="s">
        <v>23</v>
      </c>
      <c r="C470" t="s">
        <v>24</v>
      </c>
      <c r="D470" t="s">
        <v>25</v>
      </c>
      <c r="E470" t="s">
        <v>29</v>
      </c>
      <c r="F470" t="s">
        <v>42</v>
      </c>
      <c r="G470">
        <v>21.58</v>
      </c>
      <c r="H470">
        <v>1</v>
      </c>
      <c r="I470">
        <v>1.079</v>
      </c>
      <c r="J470">
        <v>22.658999999999999</v>
      </c>
      <c r="K470">
        <v>21.58</v>
      </c>
      <c r="L470" s="1">
        <v>43710</v>
      </c>
      <c r="M470" s="2">
        <v>0.41805555555555557</v>
      </c>
      <c r="N470" t="s">
        <v>21</v>
      </c>
      <c r="O470">
        <v>7.2</v>
      </c>
    </row>
    <row r="471" spans="1:15" x14ac:dyDescent="0.25">
      <c r="A471" t="s">
        <v>503</v>
      </c>
      <c r="B471" t="s">
        <v>23</v>
      </c>
      <c r="C471" t="s">
        <v>24</v>
      </c>
      <c r="D471" t="s">
        <v>18</v>
      </c>
      <c r="E471" t="s">
        <v>19</v>
      </c>
      <c r="F471" t="s">
        <v>26</v>
      </c>
      <c r="G471">
        <v>98.84</v>
      </c>
      <c r="H471">
        <v>1</v>
      </c>
      <c r="I471">
        <v>4.9420000000000002</v>
      </c>
      <c r="J471">
        <v>103.782</v>
      </c>
      <c r="K471">
        <v>98.84</v>
      </c>
      <c r="L471" s="1">
        <v>43511</v>
      </c>
      <c r="M471" s="2">
        <v>0.47291666666666665</v>
      </c>
      <c r="N471" t="s">
        <v>27</v>
      </c>
      <c r="O471">
        <v>8.4</v>
      </c>
    </row>
    <row r="472" spans="1:15" x14ac:dyDescent="0.25">
      <c r="A472" t="s">
        <v>504</v>
      </c>
      <c r="B472" t="s">
        <v>23</v>
      </c>
      <c r="C472" t="s">
        <v>24</v>
      </c>
      <c r="D472" t="s">
        <v>18</v>
      </c>
      <c r="E472" t="s">
        <v>19</v>
      </c>
      <c r="F472" t="s">
        <v>30</v>
      </c>
      <c r="G472">
        <v>83.77</v>
      </c>
      <c r="H472">
        <v>6</v>
      </c>
      <c r="I472">
        <v>25.131</v>
      </c>
      <c r="J472">
        <v>527.75099999999998</v>
      </c>
      <c r="K472">
        <v>502.62</v>
      </c>
      <c r="L472" s="1">
        <v>43488</v>
      </c>
      <c r="M472" s="2">
        <v>0.50694444444444442</v>
      </c>
      <c r="N472" t="s">
        <v>21</v>
      </c>
      <c r="O472">
        <v>5.4</v>
      </c>
    </row>
    <row r="473" spans="1:15" x14ac:dyDescent="0.25">
      <c r="A473" t="s">
        <v>505</v>
      </c>
      <c r="B473" t="s">
        <v>16</v>
      </c>
      <c r="C473" t="s">
        <v>17</v>
      </c>
      <c r="D473" t="s">
        <v>18</v>
      </c>
      <c r="E473" t="s">
        <v>19</v>
      </c>
      <c r="F473" t="s">
        <v>34</v>
      </c>
      <c r="G473">
        <v>40.049999999999997</v>
      </c>
      <c r="H473">
        <v>4</v>
      </c>
      <c r="I473">
        <v>8.01</v>
      </c>
      <c r="J473">
        <v>168.21</v>
      </c>
      <c r="K473">
        <v>160.19999999999999</v>
      </c>
      <c r="L473" s="1">
        <v>43490</v>
      </c>
      <c r="M473" s="2">
        <v>0.4861111111111111</v>
      </c>
      <c r="N473" t="s">
        <v>27</v>
      </c>
      <c r="O473">
        <v>9.6999999999999993</v>
      </c>
    </row>
    <row r="474" spans="1:15" x14ac:dyDescent="0.25">
      <c r="A474" t="s">
        <v>506</v>
      </c>
      <c r="B474" t="s">
        <v>16</v>
      </c>
      <c r="C474" t="s">
        <v>17</v>
      </c>
      <c r="D474" t="s">
        <v>18</v>
      </c>
      <c r="E474" t="s">
        <v>29</v>
      </c>
      <c r="F474" t="s">
        <v>44</v>
      </c>
      <c r="G474">
        <v>43.13</v>
      </c>
      <c r="H474">
        <v>10</v>
      </c>
      <c r="I474">
        <v>21.565000000000001</v>
      </c>
      <c r="J474">
        <v>452.86500000000001</v>
      </c>
      <c r="K474">
        <v>431.3</v>
      </c>
      <c r="L474" s="1">
        <v>43498</v>
      </c>
      <c r="M474" s="2">
        <v>0.7715277777777777</v>
      </c>
      <c r="N474" t="s">
        <v>31</v>
      </c>
      <c r="O474">
        <v>5.5</v>
      </c>
    </row>
    <row r="475" spans="1:15" x14ac:dyDescent="0.25">
      <c r="A475" t="s">
        <v>507</v>
      </c>
      <c r="B475" t="s">
        <v>40</v>
      </c>
      <c r="C475" t="s">
        <v>41</v>
      </c>
      <c r="D475" t="s">
        <v>18</v>
      </c>
      <c r="E475" t="s">
        <v>29</v>
      </c>
      <c r="F475" t="s">
        <v>20</v>
      </c>
      <c r="G475">
        <v>72.569999999999993</v>
      </c>
      <c r="H475">
        <v>8</v>
      </c>
      <c r="I475">
        <v>29.027999999999999</v>
      </c>
      <c r="J475">
        <v>609.58799999999997</v>
      </c>
      <c r="K475">
        <v>580.55999999999995</v>
      </c>
      <c r="L475" s="1">
        <v>43554</v>
      </c>
      <c r="M475" s="2">
        <v>0.74861111111111101</v>
      </c>
      <c r="N475" t="s">
        <v>27</v>
      </c>
      <c r="O475">
        <v>4.5999999999999996</v>
      </c>
    </row>
    <row r="476" spans="1:15" x14ac:dyDescent="0.25">
      <c r="A476" t="s">
        <v>508</v>
      </c>
      <c r="B476" t="s">
        <v>16</v>
      </c>
      <c r="C476" t="s">
        <v>17</v>
      </c>
      <c r="D476" t="s">
        <v>18</v>
      </c>
      <c r="E476" t="s">
        <v>19</v>
      </c>
      <c r="F476" t="s">
        <v>26</v>
      </c>
      <c r="G476">
        <v>64.44</v>
      </c>
      <c r="H476">
        <v>5</v>
      </c>
      <c r="I476">
        <v>16.11</v>
      </c>
      <c r="J476">
        <v>338.31</v>
      </c>
      <c r="K476">
        <v>322.2</v>
      </c>
      <c r="L476" s="1">
        <v>43554</v>
      </c>
      <c r="M476" s="2">
        <v>0.71111111111111114</v>
      </c>
      <c r="N476" t="s">
        <v>27</v>
      </c>
      <c r="O476">
        <v>6.6</v>
      </c>
    </row>
    <row r="477" spans="1:15" x14ac:dyDescent="0.25">
      <c r="A477" t="s">
        <v>509</v>
      </c>
      <c r="B477" t="s">
        <v>16</v>
      </c>
      <c r="C477" t="s">
        <v>17</v>
      </c>
      <c r="D477" t="s">
        <v>25</v>
      </c>
      <c r="E477" t="s">
        <v>29</v>
      </c>
      <c r="F477" t="s">
        <v>20</v>
      </c>
      <c r="G477">
        <v>65.180000000000007</v>
      </c>
      <c r="H477">
        <v>3</v>
      </c>
      <c r="I477">
        <v>9.7769999999999992</v>
      </c>
      <c r="J477">
        <v>205.31700000000001</v>
      </c>
      <c r="K477">
        <v>195.54</v>
      </c>
      <c r="L477" s="1">
        <v>43521</v>
      </c>
      <c r="M477" s="2">
        <v>0.85763888888888884</v>
      </c>
      <c r="N477" t="s">
        <v>31</v>
      </c>
      <c r="O477">
        <v>6.3</v>
      </c>
    </row>
    <row r="478" spans="1:15" x14ac:dyDescent="0.25">
      <c r="A478" t="s">
        <v>510</v>
      </c>
      <c r="B478" t="s">
        <v>16</v>
      </c>
      <c r="C478" t="s">
        <v>17</v>
      </c>
      <c r="D478" t="s">
        <v>25</v>
      </c>
      <c r="E478" t="s">
        <v>19</v>
      </c>
      <c r="F478" t="s">
        <v>34</v>
      </c>
      <c r="G478">
        <v>33.26</v>
      </c>
      <c r="H478">
        <v>5</v>
      </c>
      <c r="I478">
        <v>8.3149999999999995</v>
      </c>
      <c r="J478">
        <v>174.61500000000001</v>
      </c>
      <c r="K478">
        <v>166.3</v>
      </c>
      <c r="L478" s="1">
        <v>43542</v>
      </c>
      <c r="M478" s="2">
        <v>0.67361111111111116</v>
      </c>
      <c r="N478" t="s">
        <v>31</v>
      </c>
      <c r="O478">
        <v>4.2</v>
      </c>
    </row>
    <row r="479" spans="1:15" x14ac:dyDescent="0.25">
      <c r="A479" t="s">
        <v>511</v>
      </c>
      <c r="B479" t="s">
        <v>23</v>
      </c>
      <c r="C479" t="s">
        <v>24</v>
      </c>
      <c r="D479" t="s">
        <v>25</v>
      </c>
      <c r="E479" t="s">
        <v>29</v>
      </c>
      <c r="F479" t="s">
        <v>26</v>
      </c>
      <c r="G479">
        <v>84.07</v>
      </c>
      <c r="H479">
        <v>4</v>
      </c>
      <c r="I479">
        <v>16.814</v>
      </c>
      <c r="J479">
        <v>353.09399999999999</v>
      </c>
      <c r="K479">
        <v>336.28</v>
      </c>
      <c r="L479" s="1">
        <v>43649</v>
      </c>
      <c r="M479" s="2">
        <v>0.70416666666666661</v>
      </c>
      <c r="N479" t="s">
        <v>21</v>
      </c>
      <c r="O479">
        <v>4.4000000000000004</v>
      </c>
    </row>
    <row r="480" spans="1:15" x14ac:dyDescent="0.25">
      <c r="A480" t="s">
        <v>512</v>
      </c>
      <c r="B480" t="s">
        <v>40</v>
      </c>
      <c r="C480" t="s">
        <v>41</v>
      </c>
      <c r="D480" t="s">
        <v>25</v>
      </c>
      <c r="E480" t="s">
        <v>29</v>
      </c>
      <c r="F480" t="s">
        <v>34</v>
      </c>
      <c r="G480">
        <v>34.369999999999997</v>
      </c>
      <c r="H480">
        <v>10</v>
      </c>
      <c r="I480">
        <v>17.184999999999999</v>
      </c>
      <c r="J480">
        <v>360.88499999999999</v>
      </c>
      <c r="K480">
        <v>343.7</v>
      </c>
      <c r="L480" s="1">
        <v>43540</v>
      </c>
      <c r="M480" s="2">
        <v>0.42430555555555555</v>
      </c>
      <c r="N480" t="s">
        <v>21</v>
      </c>
      <c r="O480">
        <v>6.7</v>
      </c>
    </row>
    <row r="481" spans="1:15" x14ac:dyDescent="0.25">
      <c r="A481" t="s">
        <v>513</v>
      </c>
      <c r="B481" t="s">
        <v>16</v>
      </c>
      <c r="C481" t="s">
        <v>17</v>
      </c>
      <c r="D481" t="s">
        <v>25</v>
      </c>
      <c r="E481" t="s">
        <v>29</v>
      </c>
      <c r="F481" t="s">
        <v>26</v>
      </c>
      <c r="G481">
        <v>38.6</v>
      </c>
      <c r="H481">
        <v>1</v>
      </c>
      <c r="I481">
        <v>1.93</v>
      </c>
      <c r="J481">
        <v>40.53</v>
      </c>
      <c r="K481">
        <v>38.6</v>
      </c>
      <c r="L481" s="1">
        <v>43494</v>
      </c>
      <c r="M481" s="2">
        <v>0.47638888888888892</v>
      </c>
      <c r="N481" t="s">
        <v>21</v>
      </c>
      <c r="O481">
        <v>6.7</v>
      </c>
    </row>
    <row r="482" spans="1:15" x14ac:dyDescent="0.25">
      <c r="A482" t="s">
        <v>514</v>
      </c>
      <c r="B482" t="s">
        <v>23</v>
      </c>
      <c r="C482" t="s">
        <v>24</v>
      </c>
      <c r="D482" t="s">
        <v>25</v>
      </c>
      <c r="E482" t="s">
        <v>29</v>
      </c>
      <c r="F482" t="s">
        <v>42</v>
      </c>
      <c r="G482">
        <v>65.97</v>
      </c>
      <c r="H482">
        <v>8</v>
      </c>
      <c r="I482">
        <v>26.388000000000002</v>
      </c>
      <c r="J482">
        <v>554.14800000000002</v>
      </c>
      <c r="K482">
        <v>527.76</v>
      </c>
      <c r="L482" s="1">
        <v>43498</v>
      </c>
      <c r="M482" s="2">
        <v>0.8534722222222223</v>
      </c>
      <c r="N482" t="s">
        <v>27</v>
      </c>
      <c r="O482">
        <v>8.4</v>
      </c>
    </row>
    <row r="483" spans="1:15" x14ac:dyDescent="0.25">
      <c r="A483" t="s">
        <v>515</v>
      </c>
      <c r="B483" t="s">
        <v>23</v>
      </c>
      <c r="C483" t="s">
        <v>24</v>
      </c>
      <c r="D483" t="s">
        <v>25</v>
      </c>
      <c r="E483" t="s">
        <v>19</v>
      </c>
      <c r="F483" t="s">
        <v>26</v>
      </c>
      <c r="G483">
        <v>32.799999999999997</v>
      </c>
      <c r="H483">
        <v>10</v>
      </c>
      <c r="I483">
        <v>16.399999999999999</v>
      </c>
      <c r="J483">
        <v>344.4</v>
      </c>
      <c r="K483">
        <v>328</v>
      </c>
      <c r="L483" s="1">
        <v>43511</v>
      </c>
      <c r="M483" s="2">
        <v>0.5083333333333333</v>
      </c>
      <c r="N483" t="s">
        <v>27</v>
      </c>
      <c r="O483">
        <v>6.2</v>
      </c>
    </row>
    <row r="484" spans="1:15" x14ac:dyDescent="0.25">
      <c r="A484" t="s">
        <v>516</v>
      </c>
      <c r="B484" t="s">
        <v>16</v>
      </c>
      <c r="C484" t="s">
        <v>17</v>
      </c>
      <c r="D484" t="s">
        <v>25</v>
      </c>
      <c r="E484" t="s">
        <v>29</v>
      </c>
      <c r="F484" t="s">
        <v>34</v>
      </c>
      <c r="G484">
        <v>37.14</v>
      </c>
      <c r="H484">
        <v>5</v>
      </c>
      <c r="I484">
        <v>9.2850000000000001</v>
      </c>
      <c r="J484">
        <v>194.98500000000001</v>
      </c>
      <c r="K484">
        <v>185.7</v>
      </c>
      <c r="L484" s="1">
        <v>43678</v>
      </c>
      <c r="M484" s="2">
        <v>0.54513888888888895</v>
      </c>
      <c r="N484" t="s">
        <v>21</v>
      </c>
      <c r="O484">
        <v>5</v>
      </c>
    </row>
    <row r="485" spans="1:15" x14ac:dyDescent="0.25">
      <c r="A485" t="s">
        <v>517</v>
      </c>
      <c r="B485" t="s">
        <v>40</v>
      </c>
      <c r="C485" t="s">
        <v>41</v>
      </c>
      <c r="D485" t="s">
        <v>18</v>
      </c>
      <c r="E485" t="s">
        <v>29</v>
      </c>
      <c r="F485" t="s">
        <v>30</v>
      </c>
      <c r="G485">
        <v>60.38</v>
      </c>
      <c r="H485">
        <v>10</v>
      </c>
      <c r="I485">
        <v>30.19</v>
      </c>
      <c r="J485">
        <v>633.99</v>
      </c>
      <c r="K485">
        <v>603.79999999999995</v>
      </c>
      <c r="L485" s="1">
        <v>43801</v>
      </c>
      <c r="M485" s="2">
        <v>0.67986111111111114</v>
      </c>
      <c r="N485" t="s">
        <v>27</v>
      </c>
      <c r="O485">
        <v>6</v>
      </c>
    </row>
    <row r="486" spans="1:15" x14ac:dyDescent="0.25">
      <c r="A486" t="s">
        <v>518</v>
      </c>
      <c r="B486" t="s">
        <v>23</v>
      </c>
      <c r="C486" t="s">
        <v>24</v>
      </c>
      <c r="D486" t="s">
        <v>18</v>
      </c>
      <c r="E486" t="s">
        <v>19</v>
      </c>
      <c r="F486" t="s">
        <v>34</v>
      </c>
      <c r="G486">
        <v>36.979999999999997</v>
      </c>
      <c r="H486">
        <v>10</v>
      </c>
      <c r="I486">
        <v>18.489999999999998</v>
      </c>
      <c r="J486">
        <v>388.29</v>
      </c>
      <c r="K486">
        <v>369.8</v>
      </c>
      <c r="L486" s="1">
        <v>43466</v>
      </c>
      <c r="M486" s="2">
        <v>0.82500000000000007</v>
      </c>
      <c r="N486" t="s">
        <v>31</v>
      </c>
      <c r="O486">
        <v>7</v>
      </c>
    </row>
    <row r="487" spans="1:15" x14ac:dyDescent="0.25">
      <c r="A487" t="s">
        <v>519</v>
      </c>
      <c r="B487" t="s">
        <v>40</v>
      </c>
      <c r="C487" t="s">
        <v>41</v>
      </c>
      <c r="D487" t="s">
        <v>18</v>
      </c>
      <c r="E487" t="s">
        <v>19</v>
      </c>
      <c r="F487" t="s">
        <v>34</v>
      </c>
      <c r="G487">
        <v>49.49</v>
      </c>
      <c r="H487">
        <v>4</v>
      </c>
      <c r="I487">
        <v>9.8979999999999997</v>
      </c>
      <c r="J487">
        <v>207.858</v>
      </c>
      <c r="K487">
        <v>197.96</v>
      </c>
      <c r="L487" s="1">
        <v>43545</v>
      </c>
      <c r="M487" s="2">
        <v>0.64236111111111105</v>
      </c>
      <c r="N487" t="s">
        <v>21</v>
      </c>
      <c r="O487">
        <v>6.6</v>
      </c>
    </row>
    <row r="488" spans="1:15" x14ac:dyDescent="0.25">
      <c r="A488" t="s">
        <v>520</v>
      </c>
      <c r="B488" t="s">
        <v>40</v>
      </c>
      <c r="C488" t="s">
        <v>41</v>
      </c>
      <c r="D488" t="s">
        <v>25</v>
      </c>
      <c r="E488" t="s">
        <v>19</v>
      </c>
      <c r="F488" t="s">
        <v>44</v>
      </c>
      <c r="G488">
        <v>41.09</v>
      </c>
      <c r="H488">
        <v>10</v>
      </c>
      <c r="I488">
        <v>20.545000000000002</v>
      </c>
      <c r="J488">
        <v>431.44499999999999</v>
      </c>
      <c r="K488">
        <v>410.9</v>
      </c>
      <c r="L488" s="1">
        <v>43524</v>
      </c>
      <c r="M488" s="2">
        <v>0.61249999999999993</v>
      </c>
      <c r="N488" t="s">
        <v>27</v>
      </c>
      <c r="O488">
        <v>7.3</v>
      </c>
    </row>
    <row r="489" spans="1:15" x14ac:dyDescent="0.25">
      <c r="A489" t="s">
        <v>521</v>
      </c>
      <c r="B489" t="s">
        <v>16</v>
      </c>
      <c r="C489" t="s">
        <v>17</v>
      </c>
      <c r="D489" t="s">
        <v>25</v>
      </c>
      <c r="E489" t="s">
        <v>29</v>
      </c>
      <c r="F489" t="s">
        <v>44</v>
      </c>
      <c r="G489">
        <v>37.15</v>
      </c>
      <c r="H489">
        <v>4</v>
      </c>
      <c r="I489">
        <v>7.43</v>
      </c>
      <c r="J489">
        <v>156.03</v>
      </c>
      <c r="K489">
        <v>148.6</v>
      </c>
      <c r="L489" s="1">
        <v>43547</v>
      </c>
      <c r="M489" s="2">
        <v>0.7909722222222223</v>
      </c>
      <c r="N489" t="s">
        <v>21</v>
      </c>
      <c r="O489">
        <v>8.3000000000000007</v>
      </c>
    </row>
    <row r="490" spans="1:15" x14ac:dyDescent="0.25">
      <c r="A490" t="s">
        <v>522</v>
      </c>
      <c r="B490" t="s">
        <v>23</v>
      </c>
      <c r="C490" t="s">
        <v>24</v>
      </c>
      <c r="D490" t="s">
        <v>25</v>
      </c>
      <c r="E490" t="s">
        <v>29</v>
      </c>
      <c r="F490" t="s">
        <v>30</v>
      </c>
      <c r="G490">
        <v>22.96</v>
      </c>
      <c r="H490">
        <v>1</v>
      </c>
      <c r="I490">
        <v>1.1479999999999999</v>
      </c>
      <c r="J490">
        <v>24.108000000000001</v>
      </c>
      <c r="K490">
        <v>22.96</v>
      </c>
      <c r="L490" s="1">
        <v>43495</v>
      </c>
      <c r="M490" s="2">
        <v>0.86597222222222225</v>
      </c>
      <c r="N490" t="s">
        <v>27</v>
      </c>
      <c r="O490">
        <v>4.3</v>
      </c>
    </row>
    <row r="491" spans="1:15" x14ac:dyDescent="0.25">
      <c r="A491" t="s">
        <v>523</v>
      </c>
      <c r="B491" t="s">
        <v>40</v>
      </c>
      <c r="C491" t="s">
        <v>41</v>
      </c>
      <c r="D491" t="s">
        <v>18</v>
      </c>
      <c r="E491" t="s">
        <v>19</v>
      </c>
      <c r="F491" t="s">
        <v>30</v>
      </c>
      <c r="G491">
        <v>77.680000000000007</v>
      </c>
      <c r="H491">
        <v>9</v>
      </c>
      <c r="I491">
        <v>34.956000000000003</v>
      </c>
      <c r="J491">
        <v>734.07600000000002</v>
      </c>
      <c r="K491">
        <v>699.12</v>
      </c>
      <c r="L491" s="1">
        <v>43557</v>
      </c>
      <c r="M491" s="2">
        <v>0.55625000000000002</v>
      </c>
      <c r="N491" t="s">
        <v>21</v>
      </c>
      <c r="O491">
        <v>9.8000000000000007</v>
      </c>
    </row>
    <row r="492" spans="1:15" x14ac:dyDescent="0.25">
      <c r="A492" t="s">
        <v>524</v>
      </c>
      <c r="B492" t="s">
        <v>40</v>
      </c>
      <c r="C492" t="s">
        <v>41</v>
      </c>
      <c r="D492" t="s">
        <v>25</v>
      </c>
      <c r="E492" t="s">
        <v>19</v>
      </c>
      <c r="F492" t="s">
        <v>44</v>
      </c>
      <c r="G492">
        <v>34.700000000000003</v>
      </c>
      <c r="H492">
        <v>2</v>
      </c>
      <c r="I492">
        <v>3.47</v>
      </c>
      <c r="J492">
        <v>72.87</v>
      </c>
      <c r="K492">
        <v>69.400000000000006</v>
      </c>
      <c r="L492" s="1">
        <v>43537</v>
      </c>
      <c r="M492" s="2">
        <v>0.82500000000000007</v>
      </c>
      <c r="N492" t="s">
        <v>21</v>
      </c>
      <c r="O492">
        <v>8.1999999999999993</v>
      </c>
    </row>
    <row r="493" spans="1:15" x14ac:dyDescent="0.25">
      <c r="A493" t="s">
        <v>525</v>
      </c>
      <c r="B493" t="s">
        <v>16</v>
      </c>
      <c r="C493" t="s">
        <v>17</v>
      </c>
      <c r="D493" t="s">
        <v>18</v>
      </c>
      <c r="E493" t="s">
        <v>19</v>
      </c>
      <c r="F493" t="s">
        <v>44</v>
      </c>
      <c r="G493">
        <v>19.66</v>
      </c>
      <c r="H493">
        <v>10</v>
      </c>
      <c r="I493">
        <v>9.83</v>
      </c>
      <c r="J493">
        <v>206.43</v>
      </c>
      <c r="K493">
        <v>196.6</v>
      </c>
      <c r="L493" s="1">
        <v>43539</v>
      </c>
      <c r="M493" s="2">
        <v>0.76388888888888884</v>
      </c>
      <c r="N493" t="s">
        <v>31</v>
      </c>
      <c r="O493">
        <v>7.2</v>
      </c>
    </row>
    <row r="494" spans="1:15" x14ac:dyDescent="0.25">
      <c r="A494" t="s">
        <v>526</v>
      </c>
      <c r="B494" t="s">
        <v>40</v>
      </c>
      <c r="C494" t="s">
        <v>41</v>
      </c>
      <c r="D494" t="s">
        <v>18</v>
      </c>
      <c r="E494" t="s">
        <v>19</v>
      </c>
      <c r="F494" t="s">
        <v>20</v>
      </c>
      <c r="G494">
        <v>25.32</v>
      </c>
      <c r="H494">
        <v>8</v>
      </c>
      <c r="I494">
        <v>10.128</v>
      </c>
      <c r="J494">
        <v>212.68799999999999</v>
      </c>
      <c r="K494">
        <v>202.56</v>
      </c>
      <c r="L494" s="1">
        <v>43588</v>
      </c>
      <c r="M494" s="2">
        <v>0.85</v>
      </c>
      <c r="N494" t="s">
        <v>21</v>
      </c>
      <c r="O494">
        <v>8.6999999999999993</v>
      </c>
    </row>
    <row r="495" spans="1:15" x14ac:dyDescent="0.25">
      <c r="A495" t="s">
        <v>527</v>
      </c>
      <c r="B495" t="s">
        <v>23</v>
      </c>
      <c r="C495" t="s">
        <v>24</v>
      </c>
      <c r="D495" t="s">
        <v>18</v>
      </c>
      <c r="E495" t="s">
        <v>19</v>
      </c>
      <c r="F495" t="s">
        <v>30</v>
      </c>
      <c r="G495">
        <v>12.12</v>
      </c>
      <c r="H495">
        <v>10</v>
      </c>
      <c r="I495">
        <v>6.06</v>
      </c>
      <c r="J495">
        <v>127.26</v>
      </c>
      <c r="K495">
        <v>121.2</v>
      </c>
      <c r="L495" s="1">
        <v>43588</v>
      </c>
      <c r="M495" s="2">
        <v>0.57222222222222219</v>
      </c>
      <c r="N495" t="s">
        <v>31</v>
      </c>
      <c r="O495">
        <v>8.4</v>
      </c>
    </row>
    <row r="496" spans="1:15" x14ac:dyDescent="0.25">
      <c r="A496" t="s">
        <v>528</v>
      </c>
      <c r="B496" t="s">
        <v>40</v>
      </c>
      <c r="C496" t="s">
        <v>41</v>
      </c>
      <c r="D496" t="s">
        <v>25</v>
      </c>
      <c r="E496" t="s">
        <v>29</v>
      </c>
      <c r="F496" t="s">
        <v>44</v>
      </c>
      <c r="G496">
        <v>99.89</v>
      </c>
      <c r="H496">
        <v>2</v>
      </c>
      <c r="I496">
        <v>9.9890000000000008</v>
      </c>
      <c r="J496">
        <v>209.76900000000001</v>
      </c>
      <c r="K496">
        <v>199.78</v>
      </c>
      <c r="L496" s="1">
        <v>43522</v>
      </c>
      <c r="M496" s="2">
        <v>0.4916666666666667</v>
      </c>
      <c r="N496" t="s">
        <v>21</v>
      </c>
      <c r="O496">
        <v>7.1</v>
      </c>
    </row>
    <row r="497" spans="1:15" x14ac:dyDescent="0.25">
      <c r="A497" t="s">
        <v>529</v>
      </c>
      <c r="B497" t="s">
        <v>40</v>
      </c>
      <c r="C497" t="s">
        <v>41</v>
      </c>
      <c r="D497" t="s">
        <v>25</v>
      </c>
      <c r="E497" t="s">
        <v>29</v>
      </c>
      <c r="F497" t="s">
        <v>34</v>
      </c>
      <c r="G497">
        <v>75.92</v>
      </c>
      <c r="H497">
        <v>8</v>
      </c>
      <c r="I497">
        <v>30.367999999999999</v>
      </c>
      <c r="J497">
        <v>637.72799999999995</v>
      </c>
      <c r="K497">
        <v>607.36</v>
      </c>
      <c r="L497" s="1">
        <v>43544</v>
      </c>
      <c r="M497" s="2">
        <v>0.59305555555555556</v>
      </c>
      <c r="N497" t="s">
        <v>27</v>
      </c>
      <c r="O497">
        <v>5.5</v>
      </c>
    </row>
    <row r="498" spans="1:15" x14ac:dyDescent="0.25">
      <c r="A498" t="s">
        <v>530</v>
      </c>
      <c r="B498" t="s">
        <v>23</v>
      </c>
      <c r="C498" t="s">
        <v>24</v>
      </c>
      <c r="D498" t="s">
        <v>25</v>
      </c>
      <c r="E498" t="s">
        <v>19</v>
      </c>
      <c r="F498" t="s">
        <v>26</v>
      </c>
      <c r="G498">
        <v>63.22</v>
      </c>
      <c r="H498">
        <v>2</v>
      </c>
      <c r="I498">
        <v>6.3220000000000001</v>
      </c>
      <c r="J498">
        <v>132.762</v>
      </c>
      <c r="K498">
        <v>126.44</v>
      </c>
      <c r="L498" s="1">
        <v>43466</v>
      </c>
      <c r="M498" s="2">
        <v>0.66041666666666665</v>
      </c>
      <c r="N498" t="s">
        <v>27</v>
      </c>
      <c r="O498">
        <v>8.5</v>
      </c>
    </row>
    <row r="499" spans="1:15" x14ac:dyDescent="0.25">
      <c r="A499" t="s">
        <v>531</v>
      </c>
      <c r="B499" t="s">
        <v>23</v>
      </c>
      <c r="C499" t="s">
        <v>24</v>
      </c>
      <c r="D499" t="s">
        <v>25</v>
      </c>
      <c r="E499" t="s">
        <v>19</v>
      </c>
      <c r="F499" t="s">
        <v>42</v>
      </c>
      <c r="G499">
        <v>90.24</v>
      </c>
      <c r="H499">
        <v>6</v>
      </c>
      <c r="I499">
        <v>27.071999999999999</v>
      </c>
      <c r="J499">
        <v>568.51199999999994</v>
      </c>
      <c r="K499">
        <v>541.44000000000005</v>
      </c>
      <c r="L499" s="1">
        <v>43492</v>
      </c>
      <c r="M499" s="2">
        <v>0.47013888888888888</v>
      </c>
      <c r="N499" t="s">
        <v>27</v>
      </c>
      <c r="O499">
        <v>6.2</v>
      </c>
    </row>
    <row r="500" spans="1:15" x14ac:dyDescent="0.25">
      <c r="A500" t="s">
        <v>532</v>
      </c>
      <c r="B500" t="s">
        <v>40</v>
      </c>
      <c r="C500" t="s">
        <v>41</v>
      </c>
      <c r="D500" t="s">
        <v>18</v>
      </c>
      <c r="E500" t="s">
        <v>19</v>
      </c>
      <c r="F500" t="s">
        <v>34</v>
      </c>
      <c r="G500">
        <v>98.13</v>
      </c>
      <c r="H500">
        <v>1</v>
      </c>
      <c r="I500">
        <v>4.9065000000000003</v>
      </c>
      <c r="J500">
        <v>103.0365</v>
      </c>
      <c r="K500">
        <v>98.13</v>
      </c>
      <c r="L500" s="1">
        <v>43486</v>
      </c>
      <c r="M500" s="2">
        <v>0.73333333333333339</v>
      </c>
      <c r="N500" t="s">
        <v>27</v>
      </c>
      <c r="O500">
        <v>8.9</v>
      </c>
    </row>
    <row r="501" spans="1:15" x14ac:dyDescent="0.25">
      <c r="A501" t="s">
        <v>533</v>
      </c>
      <c r="B501" t="s">
        <v>16</v>
      </c>
      <c r="C501" t="s">
        <v>17</v>
      </c>
      <c r="D501" t="s">
        <v>18</v>
      </c>
      <c r="E501" t="s">
        <v>19</v>
      </c>
      <c r="F501" t="s">
        <v>34</v>
      </c>
      <c r="G501">
        <v>51.52</v>
      </c>
      <c r="H501">
        <v>8</v>
      </c>
      <c r="I501">
        <v>20.608000000000001</v>
      </c>
      <c r="J501">
        <v>432.76799999999997</v>
      </c>
      <c r="K501">
        <v>412.16</v>
      </c>
      <c r="L501" s="1">
        <v>43498</v>
      </c>
      <c r="M501" s="2">
        <v>0.65763888888888888</v>
      </c>
      <c r="N501" t="s">
        <v>27</v>
      </c>
      <c r="O501">
        <v>9.6</v>
      </c>
    </row>
    <row r="502" spans="1:15" x14ac:dyDescent="0.25">
      <c r="A502" t="s">
        <v>534</v>
      </c>
      <c r="B502" t="s">
        <v>40</v>
      </c>
      <c r="C502" t="s">
        <v>41</v>
      </c>
      <c r="D502" t="s">
        <v>18</v>
      </c>
      <c r="E502" t="s">
        <v>29</v>
      </c>
      <c r="F502" t="s">
        <v>34</v>
      </c>
      <c r="G502">
        <v>73.97</v>
      </c>
      <c r="H502">
        <v>1</v>
      </c>
      <c r="I502">
        <v>3.6985000000000001</v>
      </c>
      <c r="J502">
        <v>77.668499999999995</v>
      </c>
      <c r="K502">
        <v>73.97</v>
      </c>
      <c r="L502" s="1">
        <v>43526</v>
      </c>
      <c r="M502" s="2">
        <v>0.66180555555555554</v>
      </c>
      <c r="N502" t="s">
        <v>31</v>
      </c>
      <c r="O502">
        <v>5.4</v>
      </c>
    </row>
    <row r="503" spans="1:15" x14ac:dyDescent="0.25">
      <c r="A503" t="s">
        <v>535</v>
      </c>
      <c r="B503" t="s">
        <v>23</v>
      </c>
      <c r="C503" t="s">
        <v>24</v>
      </c>
      <c r="D503" t="s">
        <v>18</v>
      </c>
      <c r="E503" t="s">
        <v>19</v>
      </c>
      <c r="F503" t="s">
        <v>44</v>
      </c>
      <c r="G503">
        <v>31.9</v>
      </c>
      <c r="H503">
        <v>1</v>
      </c>
      <c r="I503">
        <v>1.595</v>
      </c>
      <c r="J503">
        <v>33.494999999999997</v>
      </c>
      <c r="K503">
        <v>31.9</v>
      </c>
      <c r="L503" s="1">
        <v>43586</v>
      </c>
      <c r="M503" s="2">
        <v>0.52777777777777779</v>
      </c>
      <c r="N503" t="s">
        <v>21</v>
      </c>
      <c r="O503">
        <v>9.1</v>
      </c>
    </row>
    <row r="504" spans="1:15" x14ac:dyDescent="0.25">
      <c r="A504" t="s">
        <v>536</v>
      </c>
      <c r="B504" t="s">
        <v>23</v>
      </c>
      <c r="C504" t="s">
        <v>24</v>
      </c>
      <c r="D504" t="s">
        <v>25</v>
      </c>
      <c r="E504" t="s">
        <v>29</v>
      </c>
      <c r="F504" t="s">
        <v>30</v>
      </c>
      <c r="G504">
        <v>69.400000000000006</v>
      </c>
      <c r="H504">
        <v>2</v>
      </c>
      <c r="I504">
        <v>6.94</v>
      </c>
      <c r="J504">
        <v>145.74</v>
      </c>
      <c r="K504">
        <v>138.80000000000001</v>
      </c>
      <c r="L504" s="1">
        <v>43492</v>
      </c>
      <c r="M504" s="2">
        <v>0.82500000000000007</v>
      </c>
      <c r="N504" t="s">
        <v>21</v>
      </c>
      <c r="O504">
        <v>9</v>
      </c>
    </row>
    <row r="505" spans="1:15" x14ac:dyDescent="0.25">
      <c r="A505" t="s">
        <v>537</v>
      </c>
      <c r="B505" t="s">
        <v>40</v>
      </c>
      <c r="C505" t="s">
        <v>41</v>
      </c>
      <c r="D505" t="s">
        <v>25</v>
      </c>
      <c r="E505" t="s">
        <v>19</v>
      </c>
      <c r="F505" t="s">
        <v>34</v>
      </c>
      <c r="G505">
        <v>93.31</v>
      </c>
      <c r="H505">
        <v>2</v>
      </c>
      <c r="I505">
        <v>9.3309999999999995</v>
      </c>
      <c r="J505">
        <v>195.95099999999999</v>
      </c>
      <c r="K505">
        <v>186.62</v>
      </c>
      <c r="L505" s="1">
        <v>43549</v>
      </c>
      <c r="M505" s="2">
        <v>0.74513888888888891</v>
      </c>
      <c r="N505" t="s">
        <v>27</v>
      </c>
      <c r="O505">
        <v>6.3</v>
      </c>
    </row>
    <row r="506" spans="1:15" x14ac:dyDescent="0.25">
      <c r="A506" t="s">
        <v>538</v>
      </c>
      <c r="B506" t="s">
        <v>40</v>
      </c>
      <c r="C506" t="s">
        <v>41</v>
      </c>
      <c r="D506" t="s">
        <v>25</v>
      </c>
      <c r="E506" t="s">
        <v>29</v>
      </c>
      <c r="F506" t="s">
        <v>34</v>
      </c>
      <c r="G506">
        <v>88.45</v>
      </c>
      <c r="H506">
        <v>1</v>
      </c>
      <c r="I506">
        <v>4.4225000000000003</v>
      </c>
      <c r="J506">
        <v>92.872500000000002</v>
      </c>
      <c r="K506">
        <v>88.45</v>
      </c>
      <c r="L506" s="1">
        <v>43521</v>
      </c>
      <c r="M506" s="2">
        <v>0.69166666666666676</v>
      </c>
      <c r="N506" t="s">
        <v>31</v>
      </c>
      <c r="O506">
        <v>9.5</v>
      </c>
    </row>
    <row r="507" spans="1:15" x14ac:dyDescent="0.25">
      <c r="A507" t="s">
        <v>539</v>
      </c>
      <c r="B507" t="s">
        <v>16</v>
      </c>
      <c r="C507" t="s">
        <v>17</v>
      </c>
      <c r="D507" t="s">
        <v>18</v>
      </c>
      <c r="E507" t="s">
        <v>29</v>
      </c>
      <c r="F507" t="s">
        <v>26</v>
      </c>
      <c r="G507">
        <v>24.18</v>
      </c>
      <c r="H507">
        <v>8</v>
      </c>
      <c r="I507">
        <v>9.6720000000000006</v>
      </c>
      <c r="J507">
        <v>203.11199999999999</v>
      </c>
      <c r="K507">
        <v>193.44</v>
      </c>
      <c r="L507" s="1">
        <v>43493</v>
      </c>
      <c r="M507" s="2">
        <v>0.87083333333333324</v>
      </c>
      <c r="N507" t="s">
        <v>21</v>
      </c>
      <c r="O507">
        <v>9.8000000000000007</v>
      </c>
    </row>
    <row r="508" spans="1:15" x14ac:dyDescent="0.25">
      <c r="A508" t="s">
        <v>540</v>
      </c>
      <c r="B508" t="s">
        <v>40</v>
      </c>
      <c r="C508" t="s">
        <v>41</v>
      </c>
      <c r="D508" t="s">
        <v>18</v>
      </c>
      <c r="E508" t="s">
        <v>19</v>
      </c>
      <c r="F508" t="s">
        <v>34</v>
      </c>
      <c r="G508">
        <v>48.5</v>
      </c>
      <c r="H508">
        <v>3</v>
      </c>
      <c r="I508">
        <v>7.2750000000000004</v>
      </c>
      <c r="J508">
        <v>152.77500000000001</v>
      </c>
      <c r="K508">
        <v>145.5</v>
      </c>
      <c r="L508" s="1">
        <v>43678</v>
      </c>
      <c r="M508" s="2">
        <v>0.53472222222222221</v>
      </c>
      <c r="N508" t="s">
        <v>27</v>
      </c>
      <c r="O508">
        <v>6.7</v>
      </c>
    </row>
    <row r="509" spans="1:15" x14ac:dyDescent="0.25">
      <c r="A509" t="s">
        <v>541</v>
      </c>
      <c r="B509" t="s">
        <v>40</v>
      </c>
      <c r="C509" t="s">
        <v>41</v>
      </c>
      <c r="D509" t="s">
        <v>25</v>
      </c>
      <c r="E509" t="s">
        <v>19</v>
      </c>
      <c r="F509" t="s">
        <v>42</v>
      </c>
      <c r="G509">
        <v>84.05</v>
      </c>
      <c r="H509">
        <v>6</v>
      </c>
      <c r="I509">
        <v>25.215</v>
      </c>
      <c r="J509">
        <v>529.51499999999999</v>
      </c>
      <c r="K509">
        <v>504.3</v>
      </c>
      <c r="L509" s="1">
        <v>43494</v>
      </c>
      <c r="M509" s="2">
        <v>0.45</v>
      </c>
      <c r="N509" t="s">
        <v>31</v>
      </c>
      <c r="O509">
        <v>7.7</v>
      </c>
    </row>
    <row r="510" spans="1:15" x14ac:dyDescent="0.25">
      <c r="A510" t="s">
        <v>542</v>
      </c>
      <c r="B510" t="s">
        <v>40</v>
      </c>
      <c r="C510" t="s">
        <v>41</v>
      </c>
      <c r="D510" t="s">
        <v>18</v>
      </c>
      <c r="E510" t="s">
        <v>29</v>
      </c>
      <c r="F510" t="s">
        <v>20</v>
      </c>
      <c r="G510">
        <v>61.29</v>
      </c>
      <c r="H510">
        <v>5</v>
      </c>
      <c r="I510">
        <v>15.3225</v>
      </c>
      <c r="J510">
        <v>321.77249999999998</v>
      </c>
      <c r="K510">
        <v>306.45</v>
      </c>
      <c r="L510" s="1">
        <v>43553</v>
      </c>
      <c r="M510" s="2">
        <v>0.60277777777777775</v>
      </c>
      <c r="N510" t="s">
        <v>27</v>
      </c>
      <c r="O510">
        <v>7</v>
      </c>
    </row>
    <row r="511" spans="1:15" x14ac:dyDescent="0.25">
      <c r="A511" t="s">
        <v>543</v>
      </c>
      <c r="B511" t="s">
        <v>23</v>
      </c>
      <c r="C511" t="s">
        <v>24</v>
      </c>
      <c r="D511" t="s">
        <v>18</v>
      </c>
      <c r="E511" t="s">
        <v>19</v>
      </c>
      <c r="F511" t="s">
        <v>30</v>
      </c>
      <c r="G511">
        <v>15.95</v>
      </c>
      <c r="H511">
        <v>6</v>
      </c>
      <c r="I511">
        <v>4.7850000000000001</v>
      </c>
      <c r="J511">
        <v>100.485</v>
      </c>
      <c r="K511">
        <v>95.7</v>
      </c>
      <c r="L511" s="1">
        <v>43710</v>
      </c>
      <c r="M511" s="2">
        <v>0.71875</v>
      </c>
      <c r="N511" t="s">
        <v>31</v>
      </c>
      <c r="O511">
        <v>5.0999999999999996</v>
      </c>
    </row>
    <row r="512" spans="1:15" x14ac:dyDescent="0.25">
      <c r="A512" t="s">
        <v>544</v>
      </c>
      <c r="B512" t="s">
        <v>40</v>
      </c>
      <c r="C512" t="s">
        <v>41</v>
      </c>
      <c r="D512" t="s">
        <v>18</v>
      </c>
      <c r="E512" t="s">
        <v>19</v>
      </c>
      <c r="F512" t="s">
        <v>34</v>
      </c>
      <c r="G512">
        <v>90.74</v>
      </c>
      <c r="H512">
        <v>7</v>
      </c>
      <c r="I512">
        <v>31.759</v>
      </c>
      <c r="J512">
        <v>666.93899999999996</v>
      </c>
      <c r="K512">
        <v>635.17999999999995</v>
      </c>
      <c r="L512" s="1">
        <v>43481</v>
      </c>
      <c r="M512" s="2">
        <v>0.75208333333333333</v>
      </c>
      <c r="N512" t="s">
        <v>31</v>
      </c>
      <c r="O512">
        <v>6.2</v>
      </c>
    </row>
    <row r="513" spans="1:15" x14ac:dyDescent="0.25">
      <c r="A513" t="s">
        <v>545</v>
      </c>
      <c r="B513" t="s">
        <v>16</v>
      </c>
      <c r="C513" t="s">
        <v>17</v>
      </c>
      <c r="D513" t="s">
        <v>25</v>
      </c>
      <c r="E513" t="s">
        <v>19</v>
      </c>
      <c r="F513" t="s">
        <v>30</v>
      </c>
      <c r="G513">
        <v>42.91</v>
      </c>
      <c r="H513">
        <v>5</v>
      </c>
      <c r="I513">
        <v>10.727499999999999</v>
      </c>
      <c r="J513">
        <v>225.2775</v>
      </c>
      <c r="K513">
        <v>214.55</v>
      </c>
      <c r="L513" s="1">
        <v>43586</v>
      </c>
      <c r="M513" s="2">
        <v>0.7284722222222223</v>
      </c>
      <c r="N513" t="s">
        <v>21</v>
      </c>
      <c r="O513">
        <v>6.1</v>
      </c>
    </row>
    <row r="514" spans="1:15" x14ac:dyDescent="0.25">
      <c r="A514" t="s">
        <v>546</v>
      </c>
      <c r="B514" t="s">
        <v>16</v>
      </c>
      <c r="C514" t="s">
        <v>17</v>
      </c>
      <c r="D514" t="s">
        <v>25</v>
      </c>
      <c r="E514" t="s">
        <v>19</v>
      </c>
      <c r="F514" t="s">
        <v>44</v>
      </c>
      <c r="G514">
        <v>54.28</v>
      </c>
      <c r="H514">
        <v>7</v>
      </c>
      <c r="I514">
        <v>18.998000000000001</v>
      </c>
      <c r="J514">
        <v>398.95800000000003</v>
      </c>
      <c r="K514">
        <v>379.96</v>
      </c>
      <c r="L514" s="1">
        <v>43492</v>
      </c>
      <c r="M514" s="2">
        <v>0.75347222222222221</v>
      </c>
      <c r="N514" t="s">
        <v>21</v>
      </c>
      <c r="O514">
        <v>9.3000000000000007</v>
      </c>
    </row>
    <row r="515" spans="1:15" x14ac:dyDescent="0.25">
      <c r="A515" t="s">
        <v>547</v>
      </c>
      <c r="B515" t="s">
        <v>16</v>
      </c>
      <c r="C515" t="s">
        <v>17</v>
      </c>
      <c r="D515" t="s">
        <v>25</v>
      </c>
      <c r="E515" t="s">
        <v>29</v>
      </c>
      <c r="F515" t="s">
        <v>26</v>
      </c>
      <c r="G515">
        <v>99.55</v>
      </c>
      <c r="H515">
        <v>7</v>
      </c>
      <c r="I515">
        <v>34.842500000000001</v>
      </c>
      <c r="J515">
        <v>731.6925</v>
      </c>
      <c r="K515">
        <v>696.85</v>
      </c>
      <c r="L515" s="1">
        <v>43538</v>
      </c>
      <c r="M515" s="2">
        <v>0.50486111111111109</v>
      </c>
      <c r="N515" t="s">
        <v>27</v>
      </c>
      <c r="O515">
        <v>7.6</v>
      </c>
    </row>
    <row r="516" spans="1:15" x14ac:dyDescent="0.25">
      <c r="A516" t="s">
        <v>548</v>
      </c>
      <c r="B516" t="s">
        <v>23</v>
      </c>
      <c r="C516" t="s">
        <v>24</v>
      </c>
      <c r="D516" t="s">
        <v>18</v>
      </c>
      <c r="E516" t="s">
        <v>29</v>
      </c>
      <c r="F516" t="s">
        <v>34</v>
      </c>
      <c r="G516">
        <v>58.39</v>
      </c>
      <c r="H516">
        <v>7</v>
      </c>
      <c r="I516">
        <v>20.436499999999999</v>
      </c>
      <c r="J516">
        <v>429.16649999999998</v>
      </c>
      <c r="K516">
        <v>408.73</v>
      </c>
      <c r="L516" s="1">
        <v>43519</v>
      </c>
      <c r="M516" s="2">
        <v>0.8256944444444444</v>
      </c>
      <c r="N516" t="s">
        <v>31</v>
      </c>
      <c r="O516">
        <v>8.1999999999999993</v>
      </c>
    </row>
    <row r="517" spans="1:15" x14ac:dyDescent="0.25">
      <c r="A517" t="s">
        <v>549</v>
      </c>
      <c r="B517" t="s">
        <v>23</v>
      </c>
      <c r="C517" t="s">
        <v>24</v>
      </c>
      <c r="D517" t="s">
        <v>18</v>
      </c>
      <c r="E517" t="s">
        <v>19</v>
      </c>
      <c r="F517" t="s">
        <v>44</v>
      </c>
      <c r="G517">
        <v>51.47</v>
      </c>
      <c r="H517">
        <v>1</v>
      </c>
      <c r="I517">
        <v>2.5735000000000001</v>
      </c>
      <c r="J517">
        <v>54.043500000000002</v>
      </c>
      <c r="K517">
        <v>51.47</v>
      </c>
      <c r="L517" s="1">
        <v>43542</v>
      </c>
      <c r="M517" s="2">
        <v>0.66111111111111109</v>
      </c>
      <c r="N517" t="s">
        <v>21</v>
      </c>
      <c r="O517">
        <v>8.5</v>
      </c>
    </row>
    <row r="518" spans="1:15" x14ac:dyDescent="0.25">
      <c r="A518" t="s">
        <v>550</v>
      </c>
      <c r="B518" t="s">
        <v>40</v>
      </c>
      <c r="C518" t="s">
        <v>41</v>
      </c>
      <c r="D518" t="s">
        <v>18</v>
      </c>
      <c r="E518" t="s">
        <v>29</v>
      </c>
      <c r="F518" t="s">
        <v>20</v>
      </c>
      <c r="G518">
        <v>54.86</v>
      </c>
      <c r="H518">
        <v>5</v>
      </c>
      <c r="I518">
        <v>13.715</v>
      </c>
      <c r="J518">
        <v>288.01499999999999</v>
      </c>
      <c r="K518">
        <v>274.3</v>
      </c>
      <c r="L518" s="1">
        <v>43553</v>
      </c>
      <c r="M518" s="2">
        <v>0.70000000000000007</v>
      </c>
      <c r="N518" t="s">
        <v>21</v>
      </c>
      <c r="O518">
        <v>9.8000000000000007</v>
      </c>
    </row>
    <row r="519" spans="1:15" x14ac:dyDescent="0.25">
      <c r="A519" t="s">
        <v>551</v>
      </c>
      <c r="B519" t="s">
        <v>23</v>
      </c>
      <c r="C519" t="s">
        <v>24</v>
      </c>
      <c r="D519" t="s">
        <v>18</v>
      </c>
      <c r="E519" t="s">
        <v>29</v>
      </c>
      <c r="F519" t="s">
        <v>30</v>
      </c>
      <c r="G519">
        <v>39.39</v>
      </c>
      <c r="H519">
        <v>5</v>
      </c>
      <c r="I519">
        <v>9.8475000000000001</v>
      </c>
      <c r="J519">
        <v>206.79750000000001</v>
      </c>
      <c r="K519">
        <v>196.95</v>
      </c>
      <c r="L519" s="1">
        <v>43487</v>
      </c>
      <c r="M519" s="2">
        <v>0.8652777777777777</v>
      </c>
      <c r="N519" t="s">
        <v>31</v>
      </c>
      <c r="O519">
        <v>8.6999999999999993</v>
      </c>
    </row>
    <row r="520" spans="1:15" x14ac:dyDescent="0.25">
      <c r="A520" t="s">
        <v>552</v>
      </c>
      <c r="B520" t="s">
        <v>16</v>
      </c>
      <c r="C520" t="s">
        <v>17</v>
      </c>
      <c r="D520" t="s">
        <v>25</v>
      </c>
      <c r="E520" t="s">
        <v>29</v>
      </c>
      <c r="F520" t="s">
        <v>30</v>
      </c>
      <c r="G520">
        <v>34.729999999999997</v>
      </c>
      <c r="H520">
        <v>2</v>
      </c>
      <c r="I520">
        <v>3.4729999999999999</v>
      </c>
      <c r="J520">
        <v>72.933000000000007</v>
      </c>
      <c r="K520">
        <v>69.459999999999994</v>
      </c>
      <c r="L520" s="1">
        <v>43468</v>
      </c>
      <c r="M520" s="2">
        <v>0.7597222222222223</v>
      </c>
      <c r="N520" t="s">
        <v>21</v>
      </c>
      <c r="O520">
        <v>9.6999999999999993</v>
      </c>
    </row>
    <row r="521" spans="1:15" x14ac:dyDescent="0.25">
      <c r="A521" t="s">
        <v>553</v>
      </c>
      <c r="B521" t="s">
        <v>23</v>
      </c>
      <c r="C521" t="s">
        <v>24</v>
      </c>
      <c r="D521" t="s">
        <v>18</v>
      </c>
      <c r="E521" t="s">
        <v>29</v>
      </c>
      <c r="F521" t="s">
        <v>34</v>
      </c>
      <c r="G521">
        <v>71.92</v>
      </c>
      <c r="H521">
        <v>5</v>
      </c>
      <c r="I521">
        <v>17.98</v>
      </c>
      <c r="J521">
        <v>377.58</v>
      </c>
      <c r="K521">
        <v>359.6</v>
      </c>
      <c r="L521" s="1">
        <v>43482</v>
      </c>
      <c r="M521" s="2">
        <v>0.62847222222222221</v>
      </c>
      <c r="N521" t="s">
        <v>31</v>
      </c>
      <c r="O521">
        <v>4.3</v>
      </c>
    </row>
    <row r="522" spans="1:15" x14ac:dyDescent="0.25">
      <c r="A522" t="s">
        <v>554</v>
      </c>
      <c r="B522" t="s">
        <v>40</v>
      </c>
      <c r="C522" t="s">
        <v>41</v>
      </c>
      <c r="D522" t="s">
        <v>25</v>
      </c>
      <c r="E522" t="s">
        <v>19</v>
      </c>
      <c r="F522" t="s">
        <v>26</v>
      </c>
      <c r="G522">
        <v>45.71</v>
      </c>
      <c r="H522">
        <v>3</v>
      </c>
      <c r="I522">
        <v>6.8564999999999996</v>
      </c>
      <c r="J522">
        <v>143.98650000000001</v>
      </c>
      <c r="K522">
        <v>137.13</v>
      </c>
      <c r="L522" s="1">
        <v>43550</v>
      </c>
      <c r="M522" s="2">
        <v>0.44027777777777777</v>
      </c>
      <c r="N522" t="s">
        <v>31</v>
      </c>
      <c r="O522">
        <v>7.7</v>
      </c>
    </row>
    <row r="523" spans="1:15" x14ac:dyDescent="0.25">
      <c r="A523" t="s">
        <v>555</v>
      </c>
      <c r="B523" t="s">
        <v>23</v>
      </c>
      <c r="C523" t="s">
        <v>24</v>
      </c>
      <c r="D523" t="s">
        <v>18</v>
      </c>
      <c r="E523" t="s">
        <v>19</v>
      </c>
      <c r="F523" t="s">
        <v>30</v>
      </c>
      <c r="G523">
        <v>83.17</v>
      </c>
      <c r="H523">
        <v>6</v>
      </c>
      <c r="I523">
        <v>24.951000000000001</v>
      </c>
      <c r="J523">
        <v>523.971</v>
      </c>
      <c r="K523">
        <v>499.02</v>
      </c>
      <c r="L523" s="1">
        <v>43544</v>
      </c>
      <c r="M523" s="2">
        <v>0.47430555555555554</v>
      </c>
      <c r="N523" t="s">
        <v>27</v>
      </c>
      <c r="O523">
        <v>7.3</v>
      </c>
    </row>
    <row r="524" spans="1:15" x14ac:dyDescent="0.25">
      <c r="A524" t="s">
        <v>556</v>
      </c>
      <c r="B524" t="s">
        <v>16</v>
      </c>
      <c r="C524" t="s">
        <v>17</v>
      </c>
      <c r="D524" t="s">
        <v>18</v>
      </c>
      <c r="E524" t="s">
        <v>19</v>
      </c>
      <c r="F524" t="s">
        <v>30</v>
      </c>
      <c r="G524">
        <v>37.44</v>
      </c>
      <c r="H524">
        <v>6</v>
      </c>
      <c r="I524">
        <v>11.231999999999999</v>
      </c>
      <c r="J524">
        <v>235.87200000000001</v>
      </c>
      <c r="K524">
        <v>224.64</v>
      </c>
      <c r="L524" s="1">
        <v>43618</v>
      </c>
      <c r="M524" s="2">
        <v>0.57986111111111105</v>
      </c>
      <c r="N524" t="s">
        <v>31</v>
      </c>
      <c r="O524">
        <v>5.9</v>
      </c>
    </row>
    <row r="525" spans="1:15" x14ac:dyDescent="0.25">
      <c r="A525" t="s">
        <v>557</v>
      </c>
      <c r="B525" t="s">
        <v>23</v>
      </c>
      <c r="C525" t="s">
        <v>24</v>
      </c>
      <c r="D525" t="s">
        <v>25</v>
      </c>
      <c r="E525" t="s">
        <v>29</v>
      </c>
      <c r="F525" t="s">
        <v>20</v>
      </c>
      <c r="G525">
        <v>62.87</v>
      </c>
      <c r="H525">
        <v>2</v>
      </c>
      <c r="I525">
        <v>6.2869999999999999</v>
      </c>
      <c r="J525">
        <v>132.02699999999999</v>
      </c>
      <c r="K525">
        <v>125.74</v>
      </c>
      <c r="L525" s="1">
        <v>43466</v>
      </c>
      <c r="M525" s="2">
        <v>0.48819444444444443</v>
      </c>
      <c r="N525" t="s">
        <v>27</v>
      </c>
      <c r="O525">
        <v>5</v>
      </c>
    </row>
    <row r="526" spans="1:15" x14ac:dyDescent="0.25">
      <c r="A526" t="s">
        <v>558</v>
      </c>
      <c r="B526" t="s">
        <v>16</v>
      </c>
      <c r="C526" t="s">
        <v>17</v>
      </c>
      <c r="D526" t="s">
        <v>25</v>
      </c>
      <c r="E526" t="s">
        <v>29</v>
      </c>
      <c r="F526" t="s">
        <v>42</v>
      </c>
      <c r="G526">
        <v>81.709999999999994</v>
      </c>
      <c r="H526">
        <v>6</v>
      </c>
      <c r="I526">
        <v>24.513000000000002</v>
      </c>
      <c r="J526">
        <v>514.77300000000002</v>
      </c>
      <c r="K526">
        <v>490.26</v>
      </c>
      <c r="L526" s="1">
        <v>43492</v>
      </c>
      <c r="M526" s="2">
        <v>0.60833333333333328</v>
      </c>
      <c r="N526" t="s">
        <v>31</v>
      </c>
      <c r="O526">
        <v>8</v>
      </c>
    </row>
    <row r="527" spans="1:15" x14ac:dyDescent="0.25">
      <c r="A527" t="s">
        <v>559</v>
      </c>
      <c r="B527" t="s">
        <v>16</v>
      </c>
      <c r="C527" t="s">
        <v>17</v>
      </c>
      <c r="D527" t="s">
        <v>18</v>
      </c>
      <c r="E527" t="s">
        <v>19</v>
      </c>
      <c r="F527" t="s">
        <v>34</v>
      </c>
      <c r="G527">
        <v>91.41</v>
      </c>
      <c r="H527">
        <v>5</v>
      </c>
      <c r="I527">
        <v>22.852499999999999</v>
      </c>
      <c r="J527">
        <v>479.90249999999997</v>
      </c>
      <c r="K527">
        <v>457.05</v>
      </c>
      <c r="L527" s="1">
        <v>43521</v>
      </c>
      <c r="M527" s="2">
        <v>0.66875000000000007</v>
      </c>
      <c r="N527" t="s">
        <v>21</v>
      </c>
      <c r="O527">
        <v>7.1</v>
      </c>
    </row>
    <row r="528" spans="1:15" x14ac:dyDescent="0.25">
      <c r="A528" t="s">
        <v>560</v>
      </c>
      <c r="B528" t="s">
        <v>40</v>
      </c>
      <c r="C528" t="s">
        <v>41</v>
      </c>
      <c r="D528" t="s">
        <v>25</v>
      </c>
      <c r="E528" t="s">
        <v>29</v>
      </c>
      <c r="F528" t="s">
        <v>44</v>
      </c>
      <c r="G528">
        <v>39.21</v>
      </c>
      <c r="H528">
        <v>4</v>
      </c>
      <c r="I528">
        <v>7.8419999999999996</v>
      </c>
      <c r="J528">
        <v>164.68199999999999</v>
      </c>
      <c r="K528">
        <v>156.84</v>
      </c>
      <c r="L528" s="1">
        <v>43481</v>
      </c>
      <c r="M528" s="2">
        <v>0.8354166666666667</v>
      </c>
      <c r="N528" t="s">
        <v>31</v>
      </c>
      <c r="O528">
        <v>9</v>
      </c>
    </row>
    <row r="529" spans="1:15" x14ac:dyDescent="0.25">
      <c r="A529" t="s">
        <v>561</v>
      </c>
      <c r="B529" t="s">
        <v>40</v>
      </c>
      <c r="C529" t="s">
        <v>41</v>
      </c>
      <c r="D529" t="s">
        <v>18</v>
      </c>
      <c r="E529" t="s">
        <v>29</v>
      </c>
      <c r="F529" t="s">
        <v>44</v>
      </c>
      <c r="G529">
        <v>59.86</v>
      </c>
      <c r="H529">
        <v>2</v>
      </c>
      <c r="I529">
        <v>5.9859999999999998</v>
      </c>
      <c r="J529">
        <v>125.706</v>
      </c>
      <c r="K529">
        <v>119.72</v>
      </c>
      <c r="L529" s="1">
        <v>43478</v>
      </c>
      <c r="M529" s="2">
        <v>0.62152777777777779</v>
      </c>
      <c r="N529" t="s">
        <v>21</v>
      </c>
      <c r="O529">
        <v>6.7</v>
      </c>
    </row>
    <row r="530" spans="1:15" x14ac:dyDescent="0.25">
      <c r="A530" t="s">
        <v>562</v>
      </c>
      <c r="B530" t="s">
        <v>40</v>
      </c>
      <c r="C530" t="s">
        <v>41</v>
      </c>
      <c r="D530" t="s">
        <v>18</v>
      </c>
      <c r="E530" t="s">
        <v>19</v>
      </c>
      <c r="F530" t="s">
        <v>42</v>
      </c>
      <c r="G530">
        <v>54.36</v>
      </c>
      <c r="H530">
        <v>10</v>
      </c>
      <c r="I530">
        <v>27.18</v>
      </c>
      <c r="J530">
        <v>570.78</v>
      </c>
      <c r="K530">
        <v>543.6</v>
      </c>
      <c r="L530" s="1">
        <v>43648</v>
      </c>
      <c r="M530" s="2">
        <v>0.4777777777777778</v>
      </c>
      <c r="N530" t="s">
        <v>31</v>
      </c>
      <c r="O530">
        <v>6.1</v>
      </c>
    </row>
    <row r="531" spans="1:15" x14ac:dyDescent="0.25">
      <c r="A531" t="s">
        <v>563</v>
      </c>
      <c r="B531" t="s">
        <v>16</v>
      </c>
      <c r="C531" t="s">
        <v>17</v>
      </c>
      <c r="D531" t="s">
        <v>25</v>
      </c>
      <c r="E531" t="s">
        <v>29</v>
      </c>
      <c r="F531" t="s">
        <v>34</v>
      </c>
      <c r="G531">
        <v>98.09</v>
      </c>
      <c r="H531">
        <v>9</v>
      </c>
      <c r="I531">
        <v>44.140500000000003</v>
      </c>
      <c r="J531">
        <v>926.95050000000003</v>
      </c>
      <c r="K531">
        <v>882.81</v>
      </c>
      <c r="L531" s="1">
        <v>43513</v>
      </c>
      <c r="M531" s="2">
        <v>0.82013888888888886</v>
      </c>
      <c r="N531" t="s">
        <v>27</v>
      </c>
      <c r="O531">
        <v>9.3000000000000007</v>
      </c>
    </row>
    <row r="532" spans="1:15" x14ac:dyDescent="0.25">
      <c r="A532" t="s">
        <v>564</v>
      </c>
      <c r="B532" t="s">
        <v>16</v>
      </c>
      <c r="C532" t="s">
        <v>17</v>
      </c>
      <c r="D532" t="s">
        <v>25</v>
      </c>
      <c r="E532" t="s">
        <v>29</v>
      </c>
      <c r="F532" t="s">
        <v>20</v>
      </c>
      <c r="G532">
        <v>25.43</v>
      </c>
      <c r="H532">
        <v>6</v>
      </c>
      <c r="I532">
        <v>7.6289999999999996</v>
      </c>
      <c r="J532">
        <v>160.209</v>
      </c>
      <c r="K532">
        <v>152.58000000000001</v>
      </c>
      <c r="L532" s="1">
        <v>43801</v>
      </c>
      <c r="M532" s="2">
        <v>0.79236111111111107</v>
      </c>
      <c r="N532" t="s">
        <v>21</v>
      </c>
      <c r="O532">
        <v>7</v>
      </c>
    </row>
    <row r="533" spans="1:15" x14ac:dyDescent="0.25">
      <c r="A533" t="s">
        <v>565</v>
      </c>
      <c r="B533" t="s">
        <v>16</v>
      </c>
      <c r="C533" t="s">
        <v>17</v>
      </c>
      <c r="D533" t="s">
        <v>18</v>
      </c>
      <c r="E533" t="s">
        <v>29</v>
      </c>
      <c r="F533" t="s">
        <v>44</v>
      </c>
      <c r="G533">
        <v>86.68</v>
      </c>
      <c r="H533">
        <v>8</v>
      </c>
      <c r="I533">
        <v>34.671999999999997</v>
      </c>
      <c r="J533">
        <v>728.11199999999997</v>
      </c>
      <c r="K533">
        <v>693.44</v>
      </c>
      <c r="L533" s="1">
        <v>43489</v>
      </c>
      <c r="M533" s="2">
        <v>0.75277777777777777</v>
      </c>
      <c r="N533" t="s">
        <v>31</v>
      </c>
      <c r="O533">
        <v>7.2</v>
      </c>
    </row>
    <row r="534" spans="1:15" x14ac:dyDescent="0.25">
      <c r="A534" t="s">
        <v>566</v>
      </c>
      <c r="B534" t="s">
        <v>40</v>
      </c>
      <c r="C534" t="s">
        <v>41</v>
      </c>
      <c r="D534" t="s">
        <v>25</v>
      </c>
      <c r="E534" t="s">
        <v>29</v>
      </c>
      <c r="F534" t="s">
        <v>26</v>
      </c>
      <c r="G534">
        <v>22.95</v>
      </c>
      <c r="H534">
        <v>10</v>
      </c>
      <c r="I534">
        <v>11.475</v>
      </c>
      <c r="J534">
        <v>240.97499999999999</v>
      </c>
      <c r="K534">
        <v>229.5</v>
      </c>
      <c r="L534" s="1">
        <v>43618</v>
      </c>
      <c r="M534" s="2">
        <v>0.80555555555555547</v>
      </c>
      <c r="N534" t="s">
        <v>21</v>
      </c>
      <c r="O534">
        <v>8.1999999999999993</v>
      </c>
    </row>
    <row r="535" spans="1:15" x14ac:dyDescent="0.25">
      <c r="A535" t="s">
        <v>567</v>
      </c>
      <c r="B535" t="s">
        <v>23</v>
      </c>
      <c r="C535" t="s">
        <v>24</v>
      </c>
      <c r="D535" t="s">
        <v>25</v>
      </c>
      <c r="E535" t="s">
        <v>19</v>
      </c>
      <c r="F535" t="s">
        <v>42</v>
      </c>
      <c r="G535">
        <v>16.309999999999999</v>
      </c>
      <c r="H535">
        <v>9</v>
      </c>
      <c r="I535">
        <v>7.3395000000000001</v>
      </c>
      <c r="J535">
        <v>154.12950000000001</v>
      </c>
      <c r="K535">
        <v>146.79</v>
      </c>
      <c r="L535" s="1">
        <v>43550</v>
      </c>
      <c r="M535" s="2">
        <v>0.4381944444444445</v>
      </c>
      <c r="N535" t="s">
        <v>21</v>
      </c>
      <c r="O535">
        <v>8.4</v>
      </c>
    </row>
    <row r="536" spans="1:15" x14ac:dyDescent="0.25">
      <c r="A536" t="s">
        <v>568</v>
      </c>
      <c r="B536" t="s">
        <v>16</v>
      </c>
      <c r="C536" t="s">
        <v>17</v>
      </c>
      <c r="D536" t="s">
        <v>25</v>
      </c>
      <c r="E536" t="s">
        <v>19</v>
      </c>
      <c r="F536" t="s">
        <v>30</v>
      </c>
      <c r="G536">
        <v>28.32</v>
      </c>
      <c r="H536">
        <v>5</v>
      </c>
      <c r="I536">
        <v>7.08</v>
      </c>
      <c r="J536">
        <v>148.68</v>
      </c>
      <c r="K536">
        <v>141.6</v>
      </c>
      <c r="L536" s="1">
        <v>43772</v>
      </c>
      <c r="M536" s="2">
        <v>0.56111111111111112</v>
      </c>
      <c r="N536" t="s">
        <v>21</v>
      </c>
      <c r="O536">
        <v>6.2</v>
      </c>
    </row>
    <row r="537" spans="1:15" x14ac:dyDescent="0.25">
      <c r="A537" t="s">
        <v>569</v>
      </c>
      <c r="B537" t="s">
        <v>23</v>
      </c>
      <c r="C537" t="s">
        <v>24</v>
      </c>
      <c r="D537" t="s">
        <v>25</v>
      </c>
      <c r="E537" t="s">
        <v>29</v>
      </c>
      <c r="F537" t="s">
        <v>30</v>
      </c>
      <c r="G537">
        <v>16.670000000000002</v>
      </c>
      <c r="H537">
        <v>7</v>
      </c>
      <c r="I537">
        <v>5.8345000000000002</v>
      </c>
      <c r="J537">
        <v>122.5245</v>
      </c>
      <c r="K537">
        <v>116.69</v>
      </c>
      <c r="L537" s="1">
        <v>43648</v>
      </c>
      <c r="M537" s="2">
        <v>0.48333333333333334</v>
      </c>
      <c r="N537" t="s">
        <v>21</v>
      </c>
      <c r="O537">
        <v>7.4</v>
      </c>
    </row>
    <row r="538" spans="1:15" x14ac:dyDescent="0.25">
      <c r="A538" t="s">
        <v>570</v>
      </c>
      <c r="B538" t="s">
        <v>40</v>
      </c>
      <c r="C538" t="s">
        <v>41</v>
      </c>
      <c r="D538" t="s">
        <v>18</v>
      </c>
      <c r="E538" t="s">
        <v>19</v>
      </c>
      <c r="F538" t="s">
        <v>44</v>
      </c>
      <c r="G538">
        <v>73.959999999999994</v>
      </c>
      <c r="H538">
        <v>1</v>
      </c>
      <c r="I538">
        <v>3.698</v>
      </c>
      <c r="J538">
        <v>77.658000000000001</v>
      </c>
      <c r="K538">
        <v>73.959999999999994</v>
      </c>
      <c r="L538" s="1">
        <v>43586</v>
      </c>
      <c r="M538" s="2">
        <v>0.48055555555555557</v>
      </c>
      <c r="N538" t="s">
        <v>31</v>
      </c>
      <c r="O538">
        <v>5</v>
      </c>
    </row>
    <row r="539" spans="1:15" x14ac:dyDescent="0.25">
      <c r="A539" t="s">
        <v>571</v>
      </c>
      <c r="B539" t="s">
        <v>16</v>
      </c>
      <c r="C539" t="s">
        <v>17</v>
      </c>
      <c r="D539" t="s">
        <v>25</v>
      </c>
      <c r="E539" t="s">
        <v>29</v>
      </c>
      <c r="F539" t="s">
        <v>30</v>
      </c>
      <c r="G539">
        <v>97.94</v>
      </c>
      <c r="H539">
        <v>1</v>
      </c>
      <c r="I539">
        <v>4.8970000000000002</v>
      </c>
      <c r="J539">
        <v>102.837</v>
      </c>
      <c r="K539">
        <v>97.94</v>
      </c>
      <c r="L539" s="1">
        <v>43649</v>
      </c>
      <c r="M539" s="2">
        <v>0.48888888888888887</v>
      </c>
      <c r="N539" t="s">
        <v>21</v>
      </c>
      <c r="O539">
        <v>6.9</v>
      </c>
    </row>
    <row r="540" spans="1:15" x14ac:dyDescent="0.25">
      <c r="A540" t="s">
        <v>572</v>
      </c>
      <c r="B540" t="s">
        <v>16</v>
      </c>
      <c r="C540" t="s">
        <v>17</v>
      </c>
      <c r="D540" t="s">
        <v>25</v>
      </c>
      <c r="E540" t="s">
        <v>19</v>
      </c>
      <c r="F540" t="s">
        <v>44</v>
      </c>
      <c r="G540">
        <v>73.05</v>
      </c>
      <c r="H540">
        <v>4</v>
      </c>
      <c r="I540">
        <v>14.61</v>
      </c>
      <c r="J540">
        <v>306.81</v>
      </c>
      <c r="K540">
        <v>292.2</v>
      </c>
      <c r="L540" s="1">
        <v>43521</v>
      </c>
      <c r="M540" s="2">
        <v>0.71944444444444444</v>
      </c>
      <c r="N540" t="s">
        <v>31</v>
      </c>
      <c r="O540">
        <v>4.9000000000000004</v>
      </c>
    </row>
    <row r="541" spans="1:15" x14ac:dyDescent="0.25">
      <c r="A541" t="s">
        <v>573</v>
      </c>
      <c r="B541" t="s">
        <v>23</v>
      </c>
      <c r="C541" t="s">
        <v>24</v>
      </c>
      <c r="D541" t="s">
        <v>18</v>
      </c>
      <c r="E541" t="s">
        <v>19</v>
      </c>
      <c r="F541" t="s">
        <v>42</v>
      </c>
      <c r="G541">
        <v>87.48</v>
      </c>
      <c r="H541">
        <v>6</v>
      </c>
      <c r="I541">
        <v>26.244</v>
      </c>
      <c r="J541">
        <v>551.12400000000002</v>
      </c>
      <c r="K541">
        <v>524.88</v>
      </c>
      <c r="L541" s="1">
        <v>43467</v>
      </c>
      <c r="M541" s="2">
        <v>0.77986111111111101</v>
      </c>
      <c r="N541" t="s">
        <v>21</v>
      </c>
      <c r="O541">
        <v>5.0999999999999996</v>
      </c>
    </row>
    <row r="542" spans="1:15" x14ac:dyDescent="0.25">
      <c r="A542" t="s">
        <v>574</v>
      </c>
      <c r="B542" t="s">
        <v>16</v>
      </c>
      <c r="C542" t="s">
        <v>17</v>
      </c>
      <c r="D542" t="s">
        <v>25</v>
      </c>
      <c r="E542" t="s">
        <v>29</v>
      </c>
      <c r="F542" t="s">
        <v>30</v>
      </c>
      <c r="G542">
        <v>30.68</v>
      </c>
      <c r="H542">
        <v>3</v>
      </c>
      <c r="I542">
        <v>4.6020000000000003</v>
      </c>
      <c r="J542">
        <v>96.641999999999996</v>
      </c>
      <c r="K542">
        <v>92.04</v>
      </c>
      <c r="L542" s="1">
        <v>43487</v>
      </c>
      <c r="M542" s="2">
        <v>0.45833333333333331</v>
      </c>
      <c r="N542" t="s">
        <v>21</v>
      </c>
      <c r="O542">
        <v>9.1</v>
      </c>
    </row>
    <row r="543" spans="1:15" x14ac:dyDescent="0.25">
      <c r="A543" t="s">
        <v>575</v>
      </c>
      <c r="B543" t="s">
        <v>23</v>
      </c>
      <c r="C543" t="s">
        <v>24</v>
      </c>
      <c r="D543" t="s">
        <v>18</v>
      </c>
      <c r="E543" t="s">
        <v>29</v>
      </c>
      <c r="F543" t="s">
        <v>20</v>
      </c>
      <c r="G543">
        <v>75.88</v>
      </c>
      <c r="H543">
        <v>1</v>
      </c>
      <c r="I543">
        <v>3.794</v>
      </c>
      <c r="J543">
        <v>79.674000000000007</v>
      </c>
      <c r="K543">
        <v>75.88</v>
      </c>
      <c r="L543" s="1">
        <v>43525</v>
      </c>
      <c r="M543" s="2">
        <v>0.4375</v>
      </c>
      <c r="N543" t="s">
        <v>31</v>
      </c>
      <c r="O543">
        <v>7.1</v>
      </c>
    </row>
    <row r="544" spans="1:15" x14ac:dyDescent="0.25">
      <c r="A544" t="s">
        <v>576</v>
      </c>
      <c r="B544" t="s">
        <v>40</v>
      </c>
      <c r="C544" t="s">
        <v>41</v>
      </c>
      <c r="D544" t="s">
        <v>18</v>
      </c>
      <c r="E544" t="s">
        <v>19</v>
      </c>
      <c r="F544" t="s">
        <v>34</v>
      </c>
      <c r="G544">
        <v>20.18</v>
      </c>
      <c r="H544">
        <v>4</v>
      </c>
      <c r="I544">
        <v>4.0359999999999996</v>
      </c>
      <c r="J544">
        <v>84.756</v>
      </c>
      <c r="K544">
        <v>80.72</v>
      </c>
      <c r="L544" s="1">
        <v>43509</v>
      </c>
      <c r="M544" s="2">
        <v>0.50972222222222219</v>
      </c>
      <c r="N544" t="s">
        <v>31</v>
      </c>
      <c r="O544">
        <v>5</v>
      </c>
    </row>
    <row r="545" spans="1:15" x14ac:dyDescent="0.25">
      <c r="A545" t="s">
        <v>577</v>
      </c>
      <c r="B545" t="s">
        <v>23</v>
      </c>
      <c r="C545" t="s">
        <v>24</v>
      </c>
      <c r="D545" t="s">
        <v>18</v>
      </c>
      <c r="E545" t="s">
        <v>29</v>
      </c>
      <c r="F545" t="s">
        <v>26</v>
      </c>
      <c r="G545">
        <v>18.77</v>
      </c>
      <c r="H545">
        <v>6</v>
      </c>
      <c r="I545">
        <v>5.6310000000000002</v>
      </c>
      <c r="J545">
        <v>118.251</v>
      </c>
      <c r="K545">
        <v>112.62</v>
      </c>
      <c r="L545" s="1">
        <v>43493</v>
      </c>
      <c r="M545" s="2">
        <v>0.69652777777777775</v>
      </c>
      <c r="N545" t="s">
        <v>31</v>
      </c>
      <c r="O545">
        <v>5.5</v>
      </c>
    </row>
    <row r="546" spans="1:15" x14ac:dyDescent="0.25">
      <c r="A546" t="s">
        <v>578</v>
      </c>
      <c r="B546" t="s">
        <v>40</v>
      </c>
      <c r="C546" t="s">
        <v>41</v>
      </c>
      <c r="D546" t="s">
        <v>25</v>
      </c>
      <c r="E546" t="s">
        <v>19</v>
      </c>
      <c r="F546" t="s">
        <v>42</v>
      </c>
      <c r="G546">
        <v>71.2</v>
      </c>
      <c r="H546">
        <v>1</v>
      </c>
      <c r="I546">
        <v>3.56</v>
      </c>
      <c r="J546">
        <v>74.760000000000005</v>
      </c>
      <c r="K546">
        <v>71.2</v>
      </c>
      <c r="L546" s="1">
        <v>43586</v>
      </c>
      <c r="M546" s="2">
        <v>0.86111111111111116</v>
      </c>
      <c r="N546" t="s">
        <v>31</v>
      </c>
      <c r="O546">
        <v>9.1999999999999993</v>
      </c>
    </row>
    <row r="547" spans="1:15" x14ac:dyDescent="0.25">
      <c r="A547" t="s">
        <v>579</v>
      </c>
      <c r="B547" t="s">
        <v>40</v>
      </c>
      <c r="C547" t="s">
        <v>41</v>
      </c>
      <c r="D547" t="s">
        <v>18</v>
      </c>
      <c r="E547" t="s">
        <v>29</v>
      </c>
      <c r="F547" t="s">
        <v>30</v>
      </c>
      <c r="G547">
        <v>38.81</v>
      </c>
      <c r="H547">
        <v>4</v>
      </c>
      <c r="I547">
        <v>7.7619999999999996</v>
      </c>
      <c r="J547">
        <v>163.00200000000001</v>
      </c>
      <c r="K547">
        <v>155.24</v>
      </c>
      <c r="L547" s="1">
        <v>43543</v>
      </c>
      <c r="M547" s="2">
        <v>0.56944444444444442</v>
      </c>
      <c r="N547" t="s">
        <v>21</v>
      </c>
      <c r="O547">
        <v>4.9000000000000004</v>
      </c>
    </row>
    <row r="548" spans="1:15" x14ac:dyDescent="0.25">
      <c r="A548" t="s">
        <v>580</v>
      </c>
      <c r="B548" t="s">
        <v>16</v>
      </c>
      <c r="C548" t="s">
        <v>17</v>
      </c>
      <c r="D548" t="s">
        <v>25</v>
      </c>
      <c r="E548" t="s">
        <v>19</v>
      </c>
      <c r="F548" t="s">
        <v>44</v>
      </c>
      <c r="G548">
        <v>29.42</v>
      </c>
      <c r="H548">
        <v>10</v>
      </c>
      <c r="I548">
        <v>14.71</v>
      </c>
      <c r="J548">
        <v>308.91000000000003</v>
      </c>
      <c r="K548">
        <v>294.2</v>
      </c>
      <c r="L548" s="1">
        <v>43800</v>
      </c>
      <c r="M548" s="2">
        <v>0.68263888888888891</v>
      </c>
      <c r="N548" t="s">
        <v>21</v>
      </c>
      <c r="O548">
        <v>8.9</v>
      </c>
    </row>
    <row r="549" spans="1:15" x14ac:dyDescent="0.25">
      <c r="A549" t="s">
        <v>581</v>
      </c>
      <c r="B549" t="s">
        <v>16</v>
      </c>
      <c r="C549" t="s">
        <v>17</v>
      </c>
      <c r="D549" t="s">
        <v>25</v>
      </c>
      <c r="E549" t="s">
        <v>29</v>
      </c>
      <c r="F549" t="s">
        <v>34</v>
      </c>
      <c r="G549">
        <v>60.95</v>
      </c>
      <c r="H549">
        <v>9</v>
      </c>
      <c r="I549">
        <v>27.427499999999998</v>
      </c>
      <c r="J549">
        <v>575.97749999999996</v>
      </c>
      <c r="K549">
        <v>548.54999999999995</v>
      </c>
      <c r="L549" s="1">
        <v>43647</v>
      </c>
      <c r="M549" s="2">
        <v>0.50555555555555554</v>
      </c>
      <c r="N549" t="s">
        <v>31</v>
      </c>
      <c r="O549">
        <v>6</v>
      </c>
    </row>
    <row r="550" spans="1:15" x14ac:dyDescent="0.25">
      <c r="A550" t="s">
        <v>582</v>
      </c>
      <c r="B550" t="s">
        <v>40</v>
      </c>
      <c r="C550" t="s">
        <v>41</v>
      </c>
      <c r="D550" t="s">
        <v>25</v>
      </c>
      <c r="E550" t="s">
        <v>19</v>
      </c>
      <c r="F550" t="s">
        <v>34</v>
      </c>
      <c r="G550">
        <v>51.54</v>
      </c>
      <c r="H550">
        <v>5</v>
      </c>
      <c r="I550">
        <v>12.885</v>
      </c>
      <c r="J550">
        <v>270.58499999999998</v>
      </c>
      <c r="K550">
        <v>257.7</v>
      </c>
      <c r="L550" s="1">
        <v>43491</v>
      </c>
      <c r="M550" s="2">
        <v>0.73958333333333337</v>
      </c>
      <c r="N550" t="s">
        <v>27</v>
      </c>
      <c r="O550">
        <v>4.2</v>
      </c>
    </row>
    <row r="551" spans="1:15" x14ac:dyDescent="0.25">
      <c r="A551" t="s">
        <v>583</v>
      </c>
      <c r="B551" t="s">
        <v>16</v>
      </c>
      <c r="C551" t="s">
        <v>17</v>
      </c>
      <c r="D551" t="s">
        <v>25</v>
      </c>
      <c r="E551" t="s">
        <v>19</v>
      </c>
      <c r="F551" t="s">
        <v>26</v>
      </c>
      <c r="G551">
        <v>66.06</v>
      </c>
      <c r="H551">
        <v>6</v>
      </c>
      <c r="I551">
        <v>19.818000000000001</v>
      </c>
      <c r="J551">
        <v>416.178</v>
      </c>
      <c r="K551">
        <v>396.36</v>
      </c>
      <c r="L551" s="1">
        <v>43488</v>
      </c>
      <c r="M551" s="2">
        <v>0.43611111111111112</v>
      </c>
      <c r="N551" t="s">
        <v>27</v>
      </c>
      <c r="O551">
        <v>7.3</v>
      </c>
    </row>
    <row r="552" spans="1:15" x14ac:dyDescent="0.25">
      <c r="A552" t="s">
        <v>584</v>
      </c>
      <c r="B552" t="s">
        <v>40</v>
      </c>
      <c r="C552" t="s">
        <v>41</v>
      </c>
      <c r="D552" t="s">
        <v>25</v>
      </c>
      <c r="E552" t="s">
        <v>29</v>
      </c>
      <c r="F552" t="s">
        <v>44</v>
      </c>
      <c r="G552">
        <v>57.27</v>
      </c>
      <c r="H552">
        <v>3</v>
      </c>
      <c r="I552">
        <v>8.5905000000000005</v>
      </c>
      <c r="J552">
        <v>180.40049999999999</v>
      </c>
      <c r="K552">
        <v>171.81</v>
      </c>
      <c r="L552" s="1">
        <v>43710</v>
      </c>
      <c r="M552" s="2">
        <v>0.85486111111111107</v>
      </c>
      <c r="N552" t="s">
        <v>21</v>
      </c>
      <c r="O552">
        <v>6.5</v>
      </c>
    </row>
    <row r="553" spans="1:15" x14ac:dyDescent="0.25">
      <c r="A553" t="s">
        <v>585</v>
      </c>
      <c r="B553" t="s">
        <v>40</v>
      </c>
      <c r="C553" t="s">
        <v>41</v>
      </c>
      <c r="D553" t="s">
        <v>25</v>
      </c>
      <c r="E553" t="s">
        <v>19</v>
      </c>
      <c r="F553" t="s">
        <v>44</v>
      </c>
      <c r="G553">
        <v>54.31</v>
      </c>
      <c r="H553">
        <v>9</v>
      </c>
      <c r="I553">
        <v>24.439499999999999</v>
      </c>
      <c r="J553">
        <v>513.22950000000003</v>
      </c>
      <c r="K553">
        <v>488.79</v>
      </c>
      <c r="L553" s="1">
        <v>43518</v>
      </c>
      <c r="M553" s="2">
        <v>0.45069444444444445</v>
      </c>
      <c r="N553" t="s">
        <v>27</v>
      </c>
      <c r="O553">
        <v>8.9</v>
      </c>
    </row>
    <row r="554" spans="1:15" x14ac:dyDescent="0.25">
      <c r="A554" t="s">
        <v>586</v>
      </c>
      <c r="B554" t="s">
        <v>40</v>
      </c>
      <c r="C554" t="s">
        <v>41</v>
      </c>
      <c r="D554" t="s">
        <v>25</v>
      </c>
      <c r="E554" t="s">
        <v>19</v>
      </c>
      <c r="F554" t="s">
        <v>20</v>
      </c>
      <c r="G554">
        <v>58.24</v>
      </c>
      <c r="H554">
        <v>9</v>
      </c>
      <c r="I554">
        <v>26.207999999999998</v>
      </c>
      <c r="J554">
        <v>550.36800000000005</v>
      </c>
      <c r="K554">
        <v>524.16</v>
      </c>
      <c r="L554" s="1">
        <v>43587</v>
      </c>
      <c r="M554" s="2">
        <v>0.52361111111111114</v>
      </c>
      <c r="N554" t="s">
        <v>27</v>
      </c>
      <c r="O554">
        <v>9.6999999999999993</v>
      </c>
    </row>
    <row r="555" spans="1:15" x14ac:dyDescent="0.25">
      <c r="A555" t="s">
        <v>587</v>
      </c>
      <c r="B555" t="s">
        <v>23</v>
      </c>
      <c r="C555" t="s">
        <v>24</v>
      </c>
      <c r="D555" t="s">
        <v>25</v>
      </c>
      <c r="E555" t="s">
        <v>29</v>
      </c>
      <c r="F555" t="s">
        <v>26</v>
      </c>
      <c r="G555">
        <v>22.21</v>
      </c>
      <c r="H555">
        <v>6</v>
      </c>
      <c r="I555">
        <v>6.6630000000000003</v>
      </c>
      <c r="J555">
        <v>139.923</v>
      </c>
      <c r="K555">
        <v>133.26</v>
      </c>
      <c r="L555" s="1">
        <v>43649</v>
      </c>
      <c r="M555" s="2">
        <v>0.43263888888888885</v>
      </c>
      <c r="N555" t="s">
        <v>31</v>
      </c>
      <c r="O555">
        <v>8.6</v>
      </c>
    </row>
    <row r="556" spans="1:15" x14ac:dyDescent="0.25">
      <c r="A556" t="s">
        <v>588</v>
      </c>
      <c r="B556" t="s">
        <v>16</v>
      </c>
      <c r="C556" t="s">
        <v>17</v>
      </c>
      <c r="D556" t="s">
        <v>18</v>
      </c>
      <c r="E556" t="s">
        <v>29</v>
      </c>
      <c r="F556" t="s">
        <v>26</v>
      </c>
      <c r="G556">
        <v>19.32</v>
      </c>
      <c r="H556">
        <v>7</v>
      </c>
      <c r="I556">
        <v>6.7619999999999996</v>
      </c>
      <c r="J556">
        <v>142.00200000000001</v>
      </c>
      <c r="K556">
        <v>135.24</v>
      </c>
      <c r="L556" s="1">
        <v>43549</v>
      </c>
      <c r="M556" s="2">
        <v>0.78541666666666676</v>
      </c>
      <c r="N556" t="s">
        <v>27</v>
      </c>
      <c r="O556">
        <v>6.9</v>
      </c>
    </row>
    <row r="557" spans="1:15" x14ac:dyDescent="0.25">
      <c r="A557" t="s">
        <v>589</v>
      </c>
      <c r="B557" t="s">
        <v>40</v>
      </c>
      <c r="C557" t="s">
        <v>41</v>
      </c>
      <c r="D557" t="s">
        <v>25</v>
      </c>
      <c r="E557" t="s">
        <v>29</v>
      </c>
      <c r="F557" t="s">
        <v>30</v>
      </c>
      <c r="G557">
        <v>37.479999999999997</v>
      </c>
      <c r="H557">
        <v>3</v>
      </c>
      <c r="I557">
        <v>5.6219999999999999</v>
      </c>
      <c r="J557">
        <v>118.062</v>
      </c>
      <c r="K557">
        <v>112.44</v>
      </c>
      <c r="L557" s="1">
        <v>43485</v>
      </c>
      <c r="M557" s="2">
        <v>0.57291666666666663</v>
      </c>
      <c r="N557" t="s">
        <v>31</v>
      </c>
      <c r="O557">
        <v>7.7</v>
      </c>
    </row>
    <row r="558" spans="1:15" x14ac:dyDescent="0.25">
      <c r="A558" t="s">
        <v>590</v>
      </c>
      <c r="B558" t="s">
        <v>40</v>
      </c>
      <c r="C558" t="s">
        <v>41</v>
      </c>
      <c r="D558" t="s">
        <v>18</v>
      </c>
      <c r="E558" t="s">
        <v>19</v>
      </c>
      <c r="F558" t="s">
        <v>44</v>
      </c>
      <c r="G558">
        <v>72.040000000000006</v>
      </c>
      <c r="H558">
        <v>2</v>
      </c>
      <c r="I558">
        <v>7.2039999999999997</v>
      </c>
      <c r="J558">
        <v>151.28399999999999</v>
      </c>
      <c r="K558">
        <v>144.08000000000001</v>
      </c>
      <c r="L558" s="1">
        <v>43557</v>
      </c>
      <c r="M558" s="2">
        <v>0.81805555555555554</v>
      </c>
      <c r="N558" t="s">
        <v>27</v>
      </c>
      <c r="O558">
        <v>9.5</v>
      </c>
    </row>
    <row r="559" spans="1:15" x14ac:dyDescent="0.25">
      <c r="A559" t="s">
        <v>591</v>
      </c>
      <c r="B559" t="s">
        <v>23</v>
      </c>
      <c r="C559" t="s">
        <v>24</v>
      </c>
      <c r="D559" t="s">
        <v>18</v>
      </c>
      <c r="E559" t="s">
        <v>19</v>
      </c>
      <c r="F559" t="s">
        <v>42</v>
      </c>
      <c r="G559">
        <v>98.52</v>
      </c>
      <c r="H559">
        <v>10</v>
      </c>
      <c r="I559">
        <v>49.26</v>
      </c>
      <c r="J559">
        <v>1034.46</v>
      </c>
      <c r="K559">
        <v>985.2</v>
      </c>
      <c r="L559" s="1">
        <v>43495</v>
      </c>
      <c r="M559" s="2">
        <v>0.84930555555555554</v>
      </c>
      <c r="N559" t="s">
        <v>21</v>
      </c>
      <c r="O559">
        <v>4.5</v>
      </c>
    </row>
    <row r="560" spans="1:15" x14ac:dyDescent="0.25">
      <c r="A560" t="s">
        <v>592</v>
      </c>
      <c r="B560" t="s">
        <v>16</v>
      </c>
      <c r="C560" t="s">
        <v>17</v>
      </c>
      <c r="D560" t="s">
        <v>18</v>
      </c>
      <c r="E560" t="s">
        <v>29</v>
      </c>
      <c r="F560" t="s">
        <v>42</v>
      </c>
      <c r="G560">
        <v>41.66</v>
      </c>
      <c r="H560">
        <v>6</v>
      </c>
      <c r="I560">
        <v>12.497999999999999</v>
      </c>
      <c r="J560">
        <v>262.45800000000003</v>
      </c>
      <c r="K560">
        <v>249.96</v>
      </c>
      <c r="L560" s="1">
        <v>43497</v>
      </c>
      <c r="M560" s="2">
        <v>0.64166666666666672</v>
      </c>
      <c r="N560" t="s">
        <v>21</v>
      </c>
      <c r="O560">
        <v>5.6</v>
      </c>
    </row>
    <row r="561" spans="1:15" x14ac:dyDescent="0.25">
      <c r="A561" t="s">
        <v>593</v>
      </c>
      <c r="B561" t="s">
        <v>16</v>
      </c>
      <c r="C561" t="s">
        <v>17</v>
      </c>
      <c r="D561" t="s">
        <v>18</v>
      </c>
      <c r="E561" t="s">
        <v>19</v>
      </c>
      <c r="F561" t="s">
        <v>30</v>
      </c>
      <c r="G561">
        <v>72.42</v>
      </c>
      <c r="H561">
        <v>3</v>
      </c>
      <c r="I561">
        <v>10.863</v>
      </c>
      <c r="J561">
        <v>228.12299999999999</v>
      </c>
      <c r="K561">
        <v>217.26</v>
      </c>
      <c r="L561" s="1">
        <v>43553</v>
      </c>
      <c r="M561" s="2">
        <v>0.70416666666666661</v>
      </c>
      <c r="N561" t="s">
        <v>21</v>
      </c>
      <c r="O561">
        <v>8.1999999999999993</v>
      </c>
    </row>
    <row r="562" spans="1:15" x14ac:dyDescent="0.25">
      <c r="A562" t="s">
        <v>594</v>
      </c>
      <c r="B562" t="s">
        <v>40</v>
      </c>
      <c r="C562" t="s">
        <v>41</v>
      </c>
      <c r="D562" t="s">
        <v>25</v>
      </c>
      <c r="E562" t="s">
        <v>29</v>
      </c>
      <c r="F562" t="s">
        <v>26</v>
      </c>
      <c r="G562">
        <v>21.58</v>
      </c>
      <c r="H562">
        <v>9</v>
      </c>
      <c r="I562">
        <v>9.7110000000000003</v>
      </c>
      <c r="J562">
        <v>203.93100000000001</v>
      </c>
      <c r="K562">
        <v>194.22</v>
      </c>
      <c r="L562" s="1">
        <v>43538</v>
      </c>
      <c r="M562" s="2">
        <v>0.52222222222222225</v>
      </c>
      <c r="N562" t="s">
        <v>27</v>
      </c>
      <c r="O562">
        <v>7.3</v>
      </c>
    </row>
    <row r="563" spans="1:15" x14ac:dyDescent="0.25">
      <c r="A563" t="s">
        <v>595</v>
      </c>
      <c r="B563" t="s">
        <v>23</v>
      </c>
      <c r="C563" t="s">
        <v>24</v>
      </c>
      <c r="D563" t="s">
        <v>25</v>
      </c>
      <c r="E563" t="s">
        <v>29</v>
      </c>
      <c r="F563" t="s">
        <v>42</v>
      </c>
      <c r="G563">
        <v>89.2</v>
      </c>
      <c r="H563">
        <v>10</v>
      </c>
      <c r="I563">
        <v>44.6</v>
      </c>
      <c r="J563">
        <v>936.6</v>
      </c>
      <c r="K563">
        <v>892</v>
      </c>
      <c r="L563" s="1">
        <v>43771</v>
      </c>
      <c r="M563" s="2">
        <v>0.65416666666666667</v>
      </c>
      <c r="N563" t="s">
        <v>31</v>
      </c>
      <c r="O563">
        <v>4.4000000000000004</v>
      </c>
    </row>
    <row r="564" spans="1:15" x14ac:dyDescent="0.25">
      <c r="A564" t="s">
        <v>596</v>
      </c>
      <c r="B564" t="s">
        <v>40</v>
      </c>
      <c r="C564" t="s">
        <v>41</v>
      </c>
      <c r="D564" t="s">
        <v>25</v>
      </c>
      <c r="E564" t="s">
        <v>19</v>
      </c>
      <c r="F564" t="s">
        <v>26</v>
      </c>
      <c r="G564">
        <v>42.42</v>
      </c>
      <c r="H564">
        <v>8</v>
      </c>
      <c r="I564">
        <v>16.968</v>
      </c>
      <c r="J564">
        <v>356.32799999999997</v>
      </c>
      <c r="K564">
        <v>339.36</v>
      </c>
      <c r="L564" s="1">
        <v>43495</v>
      </c>
      <c r="M564" s="2">
        <v>0.58194444444444449</v>
      </c>
      <c r="N564" t="s">
        <v>21</v>
      </c>
      <c r="O564">
        <v>5.7</v>
      </c>
    </row>
    <row r="565" spans="1:15" x14ac:dyDescent="0.25">
      <c r="A565" t="s">
        <v>597</v>
      </c>
      <c r="B565" t="s">
        <v>16</v>
      </c>
      <c r="C565" t="s">
        <v>17</v>
      </c>
      <c r="D565" t="s">
        <v>18</v>
      </c>
      <c r="E565" t="s">
        <v>29</v>
      </c>
      <c r="F565" t="s">
        <v>26</v>
      </c>
      <c r="G565">
        <v>74.510000000000005</v>
      </c>
      <c r="H565">
        <v>6</v>
      </c>
      <c r="I565">
        <v>22.353000000000002</v>
      </c>
      <c r="J565">
        <v>469.41300000000001</v>
      </c>
      <c r="K565">
        <v>447.06</v>
      </c>
      <c r="L565" s="1">
        <v>43544</v>
      </c>
      <c r="M565" s="2">
        <v>0.63055555555555554</v>
      </c>
      <c r="N565" t="s">
        <v>21</v>
      </c>
      <c r="O565">
        <v>5</v>
      </c>
    </row>
    <row r="566" spans="1:15" x14ac:dyDescent="0.25">
      <c r="A566" t="s">
        <v>598</v>
      </c>
      <c r="B566" t="s">
        <v>40</v>
      </c>
      <c r="C566" t="s">
        <v>41</v>
      </c>
      <c r="D566" t="s">
        <v>25</v>
      </c>
      <c r="E566" t="s">
        <v>29</v>
      </c>
      <c r="F566" t="s">
        <v>44</v>
      </c>
      <c r="G566">
        <v>99.25</v>
      </c>
      <c r="H566">
        <v>2</v>
      </c>
      <c r="I566">
        <v>9.9250000000000007</v>
      </c>
      <c r="J566">
        <v>208.42500000000001</v>
      </c>
      <c r="K566">
        <v>198.5</v>
      </c>
      <c r="L566" s="1">
        <v>43544</v>
      </c>
      <c r="M566" s="2">
        <v>0.54305555555555551</v>
      </c>
      <c r="N566" t="s">
        <v>27</v>
      </c>
      <c r="O566">
        <v>9</v>
      </c>
    </row>
    <row r="567" spans="1:15" x14ac:dyDescent="0.25">
      <c r="A567" t="s">
        <v>599</v>
      </c>
      <c r="B567" t="s">
        <v>16</v>
      </c>
      <c r="C567" t="s">
        <v>17</v>
      </c>
      <c r="D567" t="s">
        <v>25</v>
      </c>
      <c r="E567" t="s">
        <v>19</v>
      </c>
      <c r="F567" t="s">
        <v>42</v>
      </c>
      <c r="G567">
        <v>81.209999999999994</v>
      </c>
      <c r="H567">
        <v>10</v>
      </c>
      <c r="I567">
        <v>40.604999999999997</v>
      </c>
      <c r="J567">
        <v>852.70500000000004</v>
      </c>
      <c r="K567">
        <v>812.1</v>
      </c>
      <c r="L567" s="1">
        <v>43482</v>
      </c>
      <c r="M567" s="2">
        <v>0.54236111111111118</v>
      </c>
      <c r="N567" t="s">
        <v>31</v>
      </c>
      <c r="O567">
        <v>6.3</v>
      </c>
    </row>
    <row r="568" spans="1:15" x14ac:dyDescent="0.25">
      <c r="A568" t="s">
        <v>600</v>
      </c>
      <c r="B568" t="s">
        <v>23</v>
      </c>
      <c r="C568" t="s">
        <v>24</v>
      </c>
      <c r="D568" t="s">
        <v>25</v>
      </c>
      <c r="E568" t="s">
        <v>19</v>
      </c>
      <c r="F568" t="s">
        <v>34</v>
      </c>
      <c r="G568">
        <v>49.33</v>
      </c>
      <c r="H568">
        <v>10</v>
      </c>
      <c r="I568">
        <v>24.664999999999999</v>
      </c>
      <c r="J568">
        <v>517.96500000000003</v>
      </c>
      <c r="K568">
        <v>493.3</v>
      </c>
      <c r="L568" s="1">
        <v>43526</v>
      </c>
      <c r="M568" s="2">
        <v>0.69444444444444453</v>
      </c>
      <c r="N568" t="s">
        <v>31</v>
      </c>
      <c r="O568">
        <v>9.4</v>
      </c>
    </row>
    <row r="569" spans="1:15" x14ac:dyDescent="0.25">
      <c r="A569" t="s">
        <v>601</v>
      </c>
      <c r="B569" t="s">
        <v>16</v>
      </c>
      <c r="C569" t="s">
        <v>17</v>
      </c>
      <c r="D569" t="s">
        <v>25</v>
      </c>
      <c r="E569" t="s">
        <v>19</v>
      </c>
      <c r="F569" t="s">
        <v>44</v>
      </c>
      <c r="G569">
        <v>65.739999999999995</v>
      </c>
      <c r="H569">
        <v>9</v>
      </c>
      <c r="I569">
        <v>29.582999999999998</v>
      </c>
      <c r="J569">
        <v>621.24300000000005</v>
      </c>
      <c r="K569">
        <v>591.66</v>
      </c>
      <c r="L569" s="1">
        <v>43466</v>
      </c>
      <c r="M569" s="2">
        <v>0.57986111111111105</v>
      </c>
      <c r="N569" t="s">
        <v>27</v>
      </c>
      <c r="O569">
        <v>7.7</v>
      </c>
    </row>
    <row r="570" spans="1:15" x14ac:dyDescent="0.25">
      <c r="A570" t="s">
        <v>602</v>
      </c>
      <c r="B570" t="s">
        <v>40</v>
      </c>
      <c r="C570" t="s">
        <v>41</v>
      </c>
      <c r="D570" t="s">
        <v>25</v>
      </c>
      <c r="E570" t="s">
        <v>19</v>
      </c>
      <c r="F570" t="s">
        <v>44</v>
      </c>
      <c r="G570">
        <v>79.86</v>
      </c>
      <c r="H570">
        <v>7</v>
      </c>
      <c r="I570">
        <v>27.951000000000001</v>
      </c>
      <c r="J570">
        <v>586.971</v>
      </c>
      <c r="K570">
        <v>559.02</v>
      </c>
      <c r="L570" s="1">
        <v>43739</v>
      </c>
      <c r="M570" s="2">
        <v>0.43958333333333338</v>
      </c>
      <c r="N570" t="s">
        <v>31</v>
      </c>
      <c r="O570">
        <v>5.5</v>
      </c>
    </row>
    <row r="571" spans="1:15" x14ac:dyDescent="0.25">
      <c r="A571" t="s">
        <v>603</v>
      </c>
      <c r="B571" t="s">
        <v>23</v>
      </c>
      <c r="C571" t="s">
        <v>24</v>
      </c>
      <c r="D571" t="s">
        <v>25</v>
      </c>
      <c r="E571" t="s">
        <v>19</v>
      </c>
      <c r="F571" t="s">
        <v>34</v>
      </c>
      <c r="G571">
        <v>73.98</v>
      </c>
      <c r="H571">
        <v>7</v>
      </c>
      <c r="I571">
        <v>25.893000000000001</v>
      </c>
      <c r="J571">
        <v>543.75300000000004</v>
      </c>
      <c r="K571">
        <v>517.86</v>
      </c>
      <c r="L571" s="1">
        <v>43499</v>
      </c>
      <c r="M571" s="2">
        <v>0.6958333333333333</v>
      </c>
      <c r="N571" t="s">
        <v>21</v>
      </c>
      <c r="O571">
        <v>4.0999999999999996</v>
      </c>
    </row>
    <row r="572" spans="1:15" x14ac:dyDescent="0.25">
      <c r="A572" t="s">
        <v>604</v>
      </c>
      <c r="B572" t="s">
        <v>40</v>
      </c>
      <c r="C572" t="s">
        <v>41</v>
      </c>
      <c r="D572" t="s">
        <v>18</v>
      </c>
      <c r="E572" t="s">
        <v>19</v>
      </c>
      <c r="F572" t="s">
        <v>30</v>
      </c>
      <c r="G572">
        <v>82.04</v>
      </c>
      <c r="H572">
        <v>5</v>
      </c>
      <c r="I572">
        <v>20.51</v>
      </c>
      <c r="J572">
        <v>430.71</v>
      </c>
      <c r="K572">
        <v>410.2</v>
      </c>
      <c r="L572" s="1">
        <v>43521</v>
      </c>
      <c r="M572" s="2">
        <v>0.71944444444444444</v>
      </c>
      <c r="N572" t="s">
        <v>31</v>
      </c>
      <c r="O572">
        <v>7.6</v>
      </c>
    </row>
    <row r="573" spans="1:15" x14ac:dyDescent="0.25">
      <c r="A573" t="s">
        <v>605</v>
      </c>
      <c r="B573" t="s">
        <v>40</v>
      </c>
      <c r="C573" t="s">
        <v>41</v>
      </c>
      <c r="D573" t="s">
        <v>18</v>
      </c>
      <c r="E573" t="s">
        <v>29</v>
      </c>
      <c r="F573" t="s">
        <v>34</v>
      </c>
      <c r="G573">
        <v>26.67</v>
      </c>
      <c r="H573">
        <v>10</v>
      </c>
      <c r="I573">
        <v>13.335000000000001</v>
      </c>
      <c r="J573">
        <v>280.03500000000003</v>
      </c>
      <c r="K573">
        <v>266.7</v>
      </c>
      <c r="L573" s="1">
        <v>43494</v>
      </c>
      <c r="M573" s="2">
        <v>0.4916666666666667</v>
      </c>
      <c r="N573" t="s">
        <v>27</v>
      </c>
      <c r="O573">
        <v>8.6</v>
      </c>
    </row>
    <row r="574" spans="1:15" x14ac:dyDescent="0.25">
      <c r="A574" t="s">
        <v>606</v>
      </c>
      <c r="B574" t="s">
        <v>16</v>
      </c>
      <c r="C574" t="s">
        <v>17</v>
      </c>
      <c r="D574" t="s">
        <v>18</v>
      </c>
      <c r="E574" t="s">
        <v>29</v>
      </c>
      <c r="F574" t="s">
        <v>42</v>
      </c>
      <c r="G574">
        <v>10.130000000000001</v>
      </c>
      <c r="H574">
        <v>7</v>
      </c>
      <c r="I574">
        <v>3.5455000000000001</v>
      </c>
      <c r="J574">
        <v>74.455500000000001</v>
      </c>
      <c r="K574">
        <v>70.91</v>
      </c>
      <c r="L574" s="1">
        <v>43741</v>
      </c>
      <c r="M574" s="2">
        <v>0.81597222222222221</v>
      </c>
      <c r="N574" t="s">
        <v>21</v>
      </c>
      <c r="O574">
        <v>8.3000000000000007</v>
      </c>
    </row>
    <row r="575" spans="1:15" x14ac:dyDescent="0.25">
      <c r="A575" t="s">
        <v>607</v>
      </c>
      <c r="B575" t="s">
        <v>40</v>
      </c>
      <c r="C575" t="s">
        <v>41</v>
      </c>
      <c r="D575" t="s">
        <v>25</v>
      </c>
      <c r="E575" t="s">
        <v>29</v>
      </c>
      <c r="F575" t="s">
        <v>42</v>
      </c>
      <c r="G575">
        <v>72.39</v>
      </c>
      <c r="H575">
        <v>2</v>
      </c>
      <c r="I575">
        <v>7.2389999999999999</v>
      </c>
      <c r="J575">
        <v>152.01900000000001</v>
      </c>
      <c r="K575">
        <v>144.78</v>
      </c>
      <c r="L575" s="1">
        <v>43478</v>
      </c>
      <c r="M575" s="2">
        <v>0.82986111111111116</v>
      </c>
      <c r="N575" t="s">
        <v>31</v>
      </c>
      <c r="O575">
        <v>8.1</v>
      </c>
    </row>
    <row r="576" spans="1:15" x14ac:dyDescent="0.25">
      <c r="A576" t="s">
        <v>608</v>
      </c>
      <c r="B576" t="s">
        <v>16</v>
      </c>
      <c r="C576" t="s">
        <v>17</v>
      </c>
      <c r="D576" t="s">
        <v>25</v>
      </c>
      <c r="E576" t="s">
        <v>29</v>
      </c>
      <c r="F576" t="s">
        <v>34</v>
      </c>
      <c r="G576">
        <v>85.91</v>
      </c>
      <c r="H576">
        <v>5</v>
      </c>
      <c r="I576">
        <v>21.477499999999999</v>
      </c>
      <c r="J576">
        <v>451.02749999999997</v>
      </c>
      <c r="K576">
        <v>429.55</v>
      </c>
      <c r="L576" s="1">
        <v>43546</v>
      </c>
      <c r="M576" s="2">
        <v>0.60625000000000007</v>
      </c>
      <c r="N576" t="s">
        <v>31</v>
      </c>
      <c r="O576">
        <v>8.6</v>
      </c>
    </row>
    <row r="577" spans="1:15" x14ac:dyDescent="0.25">
      <c r="A577" t="s">
        <v>609</v>
      </c>
      <c r="B577" t="s">
        <v>40</v>
      </c>
      <c r="C577" t="s">
        <v>41</v>
      </c>
      <c r="D577" t="s">
        <v>18</v>
      </c>
      <c r="E577" t="s">
        <v>29</v>
      </c>
      <c r="F577" t="s">
        <v>44</v>
      </c>
      <c r="G577">
        <v>81.31</v>
      </c>
      <c r="H577">
        <v>7</v>
      </c>
      <c r="I577">
        <v>28.458500000000001</v>
      </c>
      <c r="J577">
        <v>597.62850000000003</v>
      </c>
      <c r="K577">
        <v>569.16999999999996</v>
      </c>
      <c r="L577" s="1">
        <v>43468</v>
      </c>
      <c r="M577" s="2">
        <v>0.8256944444444444</v>
      </c>
      <c r="N577" t="s">
        <v>21</v>
      </c>
      <c r="O577">
        <v>6.3</v>
      </c>
    </row>
    <row r="578" spans="1:15" x14ac:dyDescent="0.25">
      <c r="A578" t="s">
        <v>610</v>
      </c>
      <c r="B578" t="s">
        <v>40</v>
      </c>
      <c r="C578" t="s">
        <v>41</v>
      </c>
      <c r="D578" t="s">
        <v>25</v>
      </c>
      <c r="E578" t="s">
        <v>29</v>
      </c>
      <c r="F578" t="s">
        <v>42</v>
      </c>
      <c r="G578">
        <v>60.3</v>
      </c>
      <c r="H578">
        <v>4</v>
      </c>
      <c r="I578">
        <v>12.06</v>
      </c>
      <c r="J578">
        <v>253.26</v>
      </c>
      <c r="K578">
        <v>241.2</v>
      </c>
      <c r="L578" s="1">
        <v>43516</v>
      </c>
      <c r="M578" s="2">
        <v>0.77986111111111101</v>
      </c>
      <c r="N578" t="s">
        <v>27</v>
      </c>
      <c r="O578">
        <v>5.8</v>
      </c>
    </row>
    <row r="579" spans="1:15" x14ac:dyDescent="0.25">
      <c r="A579" t="s">
        <v>611</v>
      </c>
      <c r="B579" t="s">
        <v>23</v>
      </c>
      <c r="C579" t="s">
        <v>24</v>
      </c>
      <c r="D579" t="s">
        <v>25</v>
      </c>
      <c r="E579" t="s">
        <v>29</v>
      </c>
      <c r="F579" t="s">
        <v>42</v>
      </c>
      <c r="G579">
        <v>31.77</v>
      </c>
      <c r="H579">
        <v>4</v>
      </c>
      <c r="I579">
        <v>6.3540000000000001</v>
      </c>
      <c r="J579">
        <v>133.434</v>
      </c>
      <c r="K579">
        <v>127.08</v>
      </c>
      <c r="L579" s="1">
        <v>43479</v>
      </c>
      <c r="M579" s="2">
        <v>0.61319444444444449</v>
      </c>
      <c r="N579" t="s">
        <v>21</v>
      </c>
      <c r="O579">
        <v>6.2</v>
      </c>
    </row>
    <row r="580" spans="1:15" x14ac:dyDescent="0.25">
      <c r="A580" t="s">
        <v>612</v>
      </c>
      <c r="B580" t="s">
        <v>16</v>
      </c>
      <c r="C580" t="s">
        <v>17</v>
      </c>
      <c r="D580" t="s">
        <v>25</v>
      </c>
      <c r="E580" t="s">
        <v>19</v>
      </c>
      <c r="F580" t="s">
        <v>20</v>
      </c>
      <c r="G580">
        <v>64.27</v>
      </c>
      <c r="H580">
        <v>4</v>
      </c>
      <c r="I580">
        <v>12.853999999999999</v>
      </c>
      <c r="J580">
        <v>269.93400000000003</v>
      </c>
      <c r="K580">
        <v>257.08</v>
      </c>
      <c r="L580" s="1">
        <v>43550</v>
      </c>
      <c r="M580" s="2">
        <v>0.57916666666666672</v>
      </c>
      <c r="N580" t="s">
        <v>27</v>
      </c>
      <c r="O580">
        <v>7.7</v>
      </c>
    </row>
    <row r="581" spans="1:15" x14ac:dyDescent="0.25">
      <c r="A581" t="s">
        <v>613</v>
      </c>
      <c r="B581" t="s">
        <v>40</v>
      </c>
      <c r="C581" t="s">
        <v>41</v>
      </c>
      <c r="D581" t="s">
        <v>25</v>
      </c>
      <c r="E581" t="s">
        <v>29</v>
      </c>
      <c r="F581" t="s">
        <v>20</v>
      </c>
      <c r="G581">
        <v>69.510000000000005</v>
      </c>
      <c r="H581">
        <v>2</v>
      </c>
      <c r="I581">
        <v>6.9509999999999996</v>
      </c>
      <c r="J581">
        <v>145.971</v>
      </c>
      <c r="K581">
        <v>139.02000000000001</v>
      </c>
      <c r="L581" s="1">
        <v>43468</v>
      </c>
      <c r="M581" s="2">
        <v>0.51041666666666663</v>
      </c>
      <c r="N581" t="s">
        <v>21</v>
      </c>
      <c r="O581">
        <v>8.1</v>
      </c>
    </row>
    <row r="582" spans="1:15" x14ac:dyDescent="0.25">
      <c r="A582" t="s">
        <v>614</v>
      </c>
      <c r="B582" t="s">
        <v>23</v>
      </c>
      <c r="C582" t="s">
        <v>24</v>
      </c>
      <c r="D582" t="s">
        <v>25</v>
      </c>
      <c r="E582" t="s">
        <v>29</v>
      </c>
      <c r="F582" t="s">
        <v>42</v>
      </c>
      <c r="G582">
        <v>27.22</v>
      </c>
      <c r="H582">
        <v>3</v>
      </c>
      <c r="I582">
        <v>4.0830000000000002</v>
      </c>
      <c r="J582">
        <v>85.742999999999995</v>
      </c>
      <c r="K582">
        <v>81.66</v>
      </c>
      <c r="L582" s="1">
        <v>43647</v>
      </c>
      <c r="M582" s="2">
        <v>0.52569444444444446</v>
      </c>
      <c r="N582" t="s">
        <v>27</v>
      </c>
      <c r="O582">
        <v>7.3</v>
      </c>
    </row>
    <row r="583" spans="1:15" x14ac:dyDescent="0.25">
      <c r="A583" t="s">
        <v>615</v>
      </c>
      <c r="B583" t="s">
        <v>16</v>
      </c>
      <c r="C583" t="s">
        <v>17</v>
      </c>
      <c r="D583" t="s">
        <v>18</v>
      </c>
      <c r="E583" t="s">
        <v>19</v>
      </c>
      <c r="F583" t="s">
        <v>20</v>
      </c>
      <c r="G583">
        <v>77.680000000000007</v>
      </c>
      <c r="H583">
        <v>4</v>
      </c>
      <c r="I583">
        <v>15.536</v>
      </c>
      <c r="J583">
        <v>326.25599999999997</v>
      </c>
      <c r="K583">
        <v>310.72000000000003</v>
      </c>
      <c r="L583" s="1">
        <v>43467</v>
      </c>
      <c r="M583" s="2">
        <v>0.82916666666666661</v>
      </c>
      <c r="N583" t="s">
        <v>27</v>
      </c>
      <c r="O583">
        <v>8.4</v>
      </c>
    </row>
    <row r="584" spans="1:15" x14ac:dyDescent="0.25">
      <c r="A584" t="s">
        <v>616</v>
      </c>
      <c r="B584" t="s">
        <v>23</v>
      </c>
      <c r="C584" t="s">
        <v>24</v>
      </c>
      <c r="D584" t="s">
        <v>18</v>
      </c>
      <c r="E584" t="s">
        <v>19</v>
      </c>
      <c r="F584" t="s">
        <v>44</v>
      </c>
      <c r="G584">
        <v>92.98</v>
      </c>
      <c r="H584">
        <v>2</v>
      </c>
      <c r="I584">
        <v>9.298</v>
      </c>
      <c r="J584">
        <v>195.25800000000001</v>
      </c>
      <c r="K584">
        <v>185.96</v>
      </c>
      <c r="L584" s="1">
        <v>43509</v>
      </c>
      <c r="M584" s="2">
        <v>0.62916666666666665</v>
      </c>
      <c r="N584" t="s">
        <v>31</v>
      </c>
      <c r="O584">
        <v>8</v>
      </c>
    </row>
    <row r="585" spans="1:15" x14ac:dyDescent="0.25">
      <c r="A585" t="s">
        <v>617</v>
      </c>
      <c r="B585" t="s">
        <v>40</v>
      </c>
      <c r="C585" t="s">
        <v>41</v>
      </c>
      <c r="D585" t="s">
        <v>18</v>
      </c>
      <c r="E585" t="s">
        <v>19</v>
      </c>
      <c r="F585" t="s">
        <v>44</v>
      </c>
      <c r="G585">
        <v>18.079999999999998</v>
      </c>
      <c r="H585">
        <v>4</v>
      </c>
      <c r="I585">
        <v>3.6160000000000001</v>
      </c>
      <c r="J585">
        <v>75.936000000000007</v>
      </c>
      <c r="K585">
        <v>72.319999999999993</v>
      </c>
      <c r="L585" s="1">
        <v>43479</v>
      </c>
      <c r="M585" s="2">
        <v>0.75208333333333333</v>
      </c>
      <c r="N585" t="s">
        <v>31</v>
      </c>
      <c r="O585">
        <v>9.5</v>
      </c>
    </row>
    <row r="586" spans="1:15" x14ac:dyDescent="0.25">
      <c r="A586" t="s">
        <v>618</v>
      </c>
      <c r="B586" t="s">
        <v>40</v>
      </c>
      <c r="C586" t="s">
        <v>41</v>
      </c>
      <c r="D586" t="s">
        <v>25</v>
      </c>
      <c r="E586" t="s">
        <v>29</v>
      </c>
      <c r="F586" t="s">
        <v>34</v>
      </c>
      <c r="G586">
        <v>63.06</v>
      </c>
      <c r="H586">
        <v>3</v>
      </c>
      <c r="I586">
        <v>9.4589999999999996</v>
      </c>
      <c r="J586">
        <v>198.63900000000001</v>
      </c>
      <c r="K586">
        <v>189.18</v>
      </c>
      <c r="L586" s="1">
        <v>43484</v>
      </c>
      <c r="M586" s="2">
        <v>0.66527777777777775</v>
      </c>
      <c r="N586" t="s">
        <v>21</v>
      </c>
      <c r="O586">
        <v>7</v>
      </c>
    </row>
    <row r="587" spans="1:15" x14ac:dyDescent="0.25">
      <c r="A587" t="s">
        <v>619</v>
      </c>
      <c r="B587" t="s">
        <v>16</v>
      </c>
      <c r="C587" t="s">
        <v>17</v>
      </c>
      <c r="D587" t="s">
        <v>25</v>
      </c>
      <c r="E587" t="s">
        <v>29</v>
      </c>
      <c r="F587" t="s">
        <v>20</v>
      </c>
      <c r="G587">
        <v>51.71</v>
      </c>
      <c r="H587">
        <v>4</v>
      </c>
      <c r="I587">
        <v>10.342000000000001</v>
      </c>
      <c r="J587">
        <v>217.18199999999999</v>
      </c>
      <c r="K587">
        <v>206.84</v>
      </c>
      <c r="L587" s="1">
        <v>43711</v>
      </c>
      <c r="M587" s="2">
        <v>0.57847222222222217</v>
      </c>
      <c r="N587" t="s">
        <v>31</v>
      </c>
      <c r="O587">
        <v>9.8000000000000007</v>
      </c>
    </row>
    <row r="588" spans="1:15" x14ac:dyDescent="0.25">
      <c r="A588" t="s">
        <v>620</v>
      </c>
      <c r="B588" t="s">
        <v>16</v>
      </c>
      <c r="C588" t="s">
        <v>17</v>
      </c>
      <c r="D588" t="s">
        <v>25</v>
      </c>
      <c r="E588" t="s">
        <v>19</v>
      </c>
      <c r="F588" t="s">
        <v>42</v>
      </c>
      <c r="G588">
        <v>52.34</v>
      </c>
      <c r="H588">
        <v>3</v>
      </c>
      <c r="I588">
        <v>7.851</v>
      </c>
      <c r="J588">
        <v>164.87100000000001</v>
      </c>
      <c r="K588">
        <v>157.02000000000001</v>
      </c>
      <c r="L588" s="1">
        <v>43551</v>
      </c>
      <c r="M588" s="2">
        <v>0.5854166666666667</v>
      </c>
      <c r="N588" t="s">
        <v>27</v>
      </c>
      <c r="O588">
        <v>9.1999999999999993</v>
      </c>
    </row>
    <row r="589" spans="1:15" x14ac:dyDescent="0.25">
      <c r="A589" t="s">
        <v>621</v>
      </c>
      <c r="B589" t="s">
        <v>16</v>
      </c>
      <c r="C589" t="s">
        <v>17</v>
      </c>
      <c r="D589" t="s">
        <v>25</v>
      </c>
      <c r="E589" t="s">
        <v>19</v>
      </c>
      <c r="F589" t="s">
        <v>34</v>
      </c>
      <c r="G589">
        <v>43.06</v>
      </c>
      <c r="H589">
        <v>5</v>
      </c>
      <c r="I589">
        <v>10.765000000000001</v>
      </c>
      <c r="J589">
        <v>226.065</v>
      </c>
      <c r="K589">
        <v>215.3</v>
      </c>
      <c r="L589" s="1">
        <v>43557</v>
      </c>
      <c r="M589" s="2">
        <v>0.69305555555555554</v>
      </c>
      <c r="N589" t="s">
        <v>21</v>
      </c>
      <c r="O589">
        <v>7.7</v>
      </c>
    </row>
    <row r="590" spans="1:15" x14ac:dyDescent="0.25">
      <c r="A590" t="s">
        <v>622</v>
      </c>
      <c r="B590" t="s">
        <v>23</v>
      </c>
      <c r="C590" t="s">
        <v>24</v>
      </c>
      <c r="D590" t="s">
        <v>25</v>
      </c>
      <c r="E590" t="s">
        <v>29</v>
      </c>
      <c r="F590" t="s">
        <v>44</v>
      </c>
      <c r="G590">
        <v>59.61</v>
      </c>
      <c r="H590">
        <v>10</v>
      </c>
      <c r="I590">
        <v>29.805</v>
      </c>
      <c r="J590">
        <v>625.90499999999997</v>
      </c>
      <c r="K590">
        <v>596.1</v>
      </c>
      <c r="L590" s="1">
        <v>43538</v>
      </c>
      <c r="M590" s="2">
        <v>0.46319444444444446</v>
      </c>
      <c r="N590" t="s">
        <v>27</v>
      </c>
      <c r="O590">
        <v>5.3</v>
      </c>
    </row>
    <row r="591" spans="1:15" x14ac:dyDescent="0.25">
      <c r="A591" t="s">
        <v>623</v>
      </c>
      <c r="B591" t="s">
        <v>16</v>
      </c>
      <c r="C591" t="s">
        <v>17</v>
      </c>
      <c r="D591" t="s">
        <v>25</v>
      </c>
      <c r="E591" t="s">
        <v>29</v>
      </c>
      <c r="F591" t="s">
        <v>20</v>
      </c>
      <c r="G591">
        <v>14.62</v>
      </c>
      <c r="H591">
        <v>5</v>
      </c>
      <c r="I591">
        <v>3.6549999999999998</v>
      </c>
      <c r="J591">
        <v>76.754999999999995</v>
      </c>
      <c r="K591">
        <v>73.099999999999994</v>
      </c>
      <c r="L591" s="1">
        <v>43558</v>
      </c>
      <c r="M591" s="2">
        <v>0.51597222222222217</v>
      </c>
      <c r="N591" t="s">
        <v>27</v>
      </c>
      <c r="O591">
        <v>4.4000000000000004</v>
      </c>
    </row>
    <row r="592" spans="1:15" x14ac:dyDescent="0.25">
      <c r="A592" t="s">
        <v>624</v>
      </c>
      <c r="B592" t="s">
        <v>23</v>
      </c>
      <c r="C592" t="s">
        <v>24</v>
      </c>
      <c r="D592" t="s">
        <v>18</v>
      </c>
      <c r="E592" t="s">
        <v>29</v>
      </c>
      <c r="F592" t="s">
        <v>20</v>
      </c>
      <c r="G592">
        <v>46.53</v>
      </c>
      <c r="H592">
        <v>6</v>
      </c>
      <c r="I592">
        <v>13.959</v>
      </c>
      <c r="J592">
        <v>293.13900000000001</v>
      </c>
      <c r="K592">
        <v>279.18</v>
      </c>
      <c r="L592" s="1">
        <v>43527</v>
      </c>
      <c r="M592" s="2">
        <v>0.45416666666666666</v>
      </c>
      <c r="N592" t="s">
        <v>31</v>
      </c>
      <c r="O592">
        <v>4.3</v>
      </c>
    </row>
    <row r="593" spans="1:15" x14ac:dyDescent="0.25">
      <c r="A593" t="s">
        <v>625</v>
      </c>
      <c r="B593" t="s">
        <v>23</v>
      </c>
      <c r="C593" t="s">
        <v>24</v>
      </c>
      <c r="D593" t="s">
        <v>18</v>
      </c>
      <c r="E593" t="s">
        <v>19</v>
      </c>
      <c r="F593" t="s">
        <v>30</v>
      </c>
      <c r="G593">
        <v>24.24</v>
      </c>
      <c r="H593">
        <v>7</v>
      </c>
      <c r="I593">
        <v>8.484</v>
      </c>
      <c r="J593">
        <v>178.16399999999999</v>
      </c>
      <c r="K593">
        <v>169.68</v>
      </c>
      <c r="L593" s="1">
        <v>43492</v>
      </c>
      <c r="M593" s="2">
        <v>0.73472222222222217</v>
      </c>
      <c r="N593" t="s">
        <v>21</v>
      </c>
      <c r="O593">
        <v>9.4</v>
      </c>
    </row>
    <row r="594" spans="1:15" x14ac:dyDescent="0.25">
      <c r="A594" t="s">
        <v>626</v>
      </c>
      <c r="B594" t="s">
        <v>16</v>
      </c>
      <c r="C594" t="s">
        <v>17</v>
      </c>
      <c r="D594" t="s">
        <v>18</v>
      </c>
      <c r="E594" t="s">
        <v>19</v>
      </c>
      <c r="F594" t="s">
        <v>34</v>
      </c>
      <c r="G594">
        <v>45.58</v>
      </c>
      <c r="H594">
        <v>1</v>
      </c>
      <c r="I594">
        <v>2.2789999999999999</v>
      </c>
      <c r="J594">
        <v>47.859000000000002</v>
      </c>
      <c r="K594">
        <v>45.58</v>
      </c>
      <c r="L594" s="1">
        <v>43648</v>
      </c>
      <c r="M594" s="2">
        <v>0.59236111111111112</v>
      </c>
      <c r="N594" t="s">
        <v>27</v>
      </c>
      <c r="O594">
        <v>9.8000000000000007</v>
      </c>
    </row>
    <row r="595" spans="1:15" x14ac:dyDescent="0.25">
      <c r="A595" t="s">
        <v>627</v>
      </c>
      <c r="B595" t="s">
        <v>16</v>
      </c>
      <c r="C595" t="s">
        <v>17</v>
      </c>
      <c r="D595" t="s">
        <v>18</v>
      </c>
      <c r="E595" t="s">
        <v>19</v>
      </c>
      <c r="F595" t="s">
        <v>34</v>
      </c>
      <c r="G595">
        <v>75.2</v>
      </c>
      <c r="H595">
        <v>3</v>
      </c>
      <c r="I595">
        <v>11.28</v>
      </c>
      <c r="J595">
        <v>236.88</v>
      </c>
      <c r="K595">
        <v>225.6</v>
      </c>
      <c r="L595" s="1">
        <v>43587</v>
      </c>
      <c r="M595" s="2">
        <v>0.49374999999999997</v>
      </c>
      <c r="N595" t="s">
        <v>21</v>
      </c>
      <c r="O595">
        <v>4.8</v>
      </c>
    </row>
    <row r="596" spans="1:15" x14ac:dyDescent="0.25">
      <c r="A596" t="s">
        <v>628</v>
      </c>
      <c r="B596" t="s">
        <v>40</v>
      </c>
      <c r="C596" t="s">
        <v>41</v>
      </c>
      <c r="D596" t="s">
        <v>18</v>
      </c>
      <c r="E596" t="s">
        <v>29</v>
      </c>
      <c r="F596" t="s">
        <v>34</v>
      </c>
      <c r="G596">
        <v>96.8</v>
      </c>
      <c r="H596">
        <v>3</v>
      </c>
      <c r="I596">
        <v>14.52</v>
      </c>
      <c r="J596">
        <v>304.92</v>
      </c>
      <c r="K596">
        <v>290.39999999999998</v>
      </c>
      <c r="L596" s="1">
        <v>43539</v>
      </c>
      <c r="M596" s="2">
        <v>0.54513888888888895</v>
      </c>
      <c r="N596" t="s">
        <v>27</v>
      </c>
      <c r="O596">
        <v>5.3</v>
      </c>
    </row>
    <row r="597" spans="1:15" x14ac:dyDescent="0.25">
      <c r="A597" t="s">
        <v>629</v>
      </c>
      <c r="B597" t="s">
        <v>40</v>
      </c>
      <c r="C597" t="s">
        <v>41</v>
      </c>
      <c r="D597" t="s">
        <v>25</v>
      </c>
      <c r="E597" t="s">
        <v>29</v>
      </c>
      <c r="F597" t="s">
        <v>20</v>
      </c>
      <c r="G597">
        <v>14.82</v>
      </c>
      <c r="H597">
        <v>3</v>
      </c>
      <c r="I597">
        <v>2.2229999999999999</v>
      </c>
      <c r="J597">
        <v>46.683</v>
      </c>
      <c r="K597">
        <v>44.46</v>
      </c>
      <c r="L597" s="1">
        <v>43468</v>
      </c>
      <c r="M597" s="2">
        <v>0.47916666666666669</v>
      </c>
      <c r="N597" t="s">
        <v>31</v>
      </c>
      <c r="O597">
        <v>8.6999999999999993</v>
      </c>
    </row>
    <row r="598" spans="1:15" x14ac:dyDescent="0.25">
      <c r="A598" t="s">
        <v>630</v>
      </c>
      <c r="B598" t="s">
        <v>16</v>
      </c>
      <c r="C598" t="s">
        <v>17</v>
      </c>
      <c r="D598" t="s">
        <v>25</v>
      </c>
      <c r="E598" t="s">
        <v>29</v>
      </c>
      <c r="F598" t="s">
        <v>42</v>
      </c>
      <c r="G598">
        <v>52.2</v>
      </c>
      <c r="H598">
        <v>3</v>
      </c>
      <c r="I598">
        <v>7.83</v>
      </c>
      <c r="J598">
        <v>164.43</v>
      </c>
      <c r="K598">
        <v>156.6</v>
      </c>
      <c r="L598" s="1">
        <v>43511</v>
      </c>
      <c r="M598" s="2">
        <v>0.5625</v>
      </c>
      <c r="N598" t="s">
        <v>31</v>
      </c>
      <c r="O598">
        <v>9.5</v>
      </c>
    </row>
    <row r="599" spans="1:15" x14ac:dyDescent="0.25">
      <c r="A599" t="s">
        <v>631</v>
      </c>
      <c r="B599" t="s">
        <v>23</v>
      </c>
      <c r="C599" t="s">
        <v>24</v>
      </c>
      <c r="D599" t="s">
        <v>25</v>
      </c>
      <c r="E599" t="s">
        <v>19</v>
      </c>
      <c r="F599" t="s">
        <v>34</v>
      </c>
      <c r="G599">
        <v>46.66</v>
      </c>
      <c r="H599">
        <v>9</v>
      </c>
      <c r="I599">
        <v>20.997</v>
      </c>
      <c r="J599">
        <v>440.93700000000001</v>
      </c>
      <c r="K599">
        <v>419.94</v>
      </c>
      <c r="L599" s="1">
        <v>43513</v>
      </c>
      <c r="M599" s="2">
        <v>0.7993055555555556</v>
      </c>
      <c r="N599" t="s">
        <v>21</v>
      </c>
      <c r="O599">
        <v>5.3</v>
      </c>
    </row>
    <row r="600" spans="1:15" x14ac:dyDescent="0.25">
      <c r="A600" t="s">
        <v>632</v>
      </c>
      <c r="B600" t="s">
        <v>23</v>
      </c>
      <c r="C600" t="s">
        <v>24</v>
      </c>
      <c r="D600" t="s">
        <v>25</v>
      </c>
      <c r="E600" t="s">
        <v>19</v>
      </c>
      <c r="F600" t="s">
        <v>44</v>
      </c>
      <c r="G600">
        <v>36.85</v>
      </c>
      <c r="H600">
        <v>5</v>
      </c>
      <c r="I600">
        <v>9.2125000000000004</v>
      </c>
      <c r="J600">
        <v>193.46250000000001</v>
      </c>
      <c r="K600">
        <v>184.25</v>
      </c>
      <c r="L600" s="1">
        <v>43491</v>
      </c>
      <c r="M600" s="2">
        <v>0.78680555555555554</v>
      </c>
      <c r="N600" t="s">
        <v>27</v>
      </c>
      <c r="O600">
        <v>9.1999999999999993</v>
      </c>
    </row>
    <row r="601" spans="1:15" x14ac:dyDescent="0.25">
      <c r="A601" t="s">
        <v>633</v>
      </c>
      <c r="B601" t="s">
        <v>16</v>
      </c>
      <c r="C601" t="s">
        <v>17</v>
      </c>
      <c r="D601" t="s">
        <v>18</v>
      </c>
      <c r="E601" t="s">
        <v>19</v>
      </c>
      <c r="F601" t="s">
        <v>30</v>
      </c>
      <c r="G601">
        <v>70.319999999999993</v>
      </c>
      <c r="H601">
        <v>2</v>
      </c>
      <c r="I601">
        <v>7.032</v>
      </c>
      <c r="J601">
        <v>147.672</v>
      </c>
      <c r="K601">
        <v>140.63999999999999</v>
      </c>
      <c r="L601" s="1">
        <v>43548</v>
      </c>
      <c r="M601" s="2">
        <v>0.59861111111111109</v>
      </c>
      <c r="N601" t="s">
        <v>21</v>
      </c>
      <c r="O601">
        <v>9.6</v>
      </c>
    </row>
    <row r="602" spans="1:15" x14ac:dyDescent="0.25">
      <c r="A602" t="s">
        <v>634</v>
      </c>
      <c r="B602" t="s">
        <v>23</v>
      </c>
      <c r="C602" t="s">
        <v>24</v>
      </c>
      <c r="D602" t="s">
        <v>25</v>
      </c>
      <c r="E602" t="s">
        <v>29</v>
      </c>
      <c r="F602" t="s">
        <v>26</v>
      </c>
      <c r="G602">
        <v>83.08</v>
      </c>
      <c r="H602">
        <v>1</v>
      </c>
      <c r="I602">
        <v>4.1539999999999999</v>
      </c>
      <c r="J602">
        <v>87.233999999999995</v>
      </c>
      <c r="K602">
        <v>83.08</v>
      </c>
      <c r="L602" s="1">
        <v>43488</v>
      </c>
      <c r="M602" s="2">
        <v>0.71944444444444444</v>
      </c>
      <c r="N602" t="s">
        <v>21</v>
      </c>
      <c r="O602">
        <v>6.4</v>
      </c>
    </row>
    <row r="603" spans="1:15" x14ac:dyDescent="0.25">
      <c r="A603" t="s">
        <v>635</v>
      </c>
      <c r="B603" t="s">
        <v>23</v>
      </c>
      <c r="C603" t="s">
        <v>24</v>
      </c>
      <c r="D603" t="s">
        <v>25</v>
      </c>
      <c r="E603" t="s">
        <v>19</v>
      </c>
      <c r="F603" t="s">
        <v>44</v>
      </c>
      <c r="G603">
        <v>64.989999999999995</v>
      </c>
      <c r="H603">
        <v>1</v>
      </c>
      <c r="I603">
        <v>3.2494999999999998</v>
      </c>
      <c r="J603">
        <v>68.239500000000007</v>
      </c>
      <c r="K603">
        <v>64.989999999999995</v>
      </c>
      <c r="L603" s="1">
        <v>43491</v>
      </c>
      <c r="M603" s="2">
        <v>0.42083333333333334</v>
      </c>
      <c r="N603" t="s">
        <v>31</v>
      </c>
      <c r="O603">
        <v>4.5</v>
      </c>
    </row>
    <row r="604" spans="1:15" x14ac:dyDescent="0.25">
      <c r="A604" t="s">
        <v>636</v>
      </c>
      <c r="B604" t="s">
        <v>23</v>
      </c>
      <c r="C604" t="s">
        <v>24</v>
      </c>
      <c r="D604" t="s">
        <v>25</v>
      </c>
      <c r="E604" t="s">
        <v>29</v>
      </c>
      <c r="F604" t="s">
        <v>42</v>
      </c>
      <c r="G604">
        <v>77.56</v>
      </c>
      <c r="H604">
        <v>10</v>
      </c>
      <c r="I604">
        <v>38.78</v>
      </c>
      <c r="J604">
        <v>814.38</v>
      </c>
      <c r="K604">
        <v>775.6</v>
      </c>
      <c r="L604" s="1">
        <v>43538</v>
      </c>
      <c r="M604" s="2">
        <v>0.85763888888888884</v>
      </c>
      <c r="N604" t="s">
        <v>21</v>
      </c>
      <c r="O604">
        <v>6.9</v>
      </c>
    </row>
    <row r="605" spans="1:15" x14ac:dyDescent="0.25">
      <c r="A605" t="s">
        <v>637</v>
      </c>
      <c r="B605" t="s">
        <v>40</v>
      </c>
      <c r="C605" t="s">
        <v>41</v>
      </c>
      <c r="D605" t="s">
        <v>25</v>
      </c>
      <c r="E605" t="s">
        <v>19</v>
      </c>
      <c r="F605" t="s">
        <v>34</v>
      </c>
      <c r="G605">
        <v>54.51</v>
      </c>
      <c r="H605">
        <v>6</v>
      </c>
      <c r="I605">
        <v>16.353000000000002</v>
      </c>
      <c r="J605">
        <v>343.41300000000001</v>
      </c>
      <c r="K605">
        <v>327.06</v>
      </c>
      <c r="L605" s="1">
        <v>43541</v>
      </c>
      <c r="M605" s="2">
        <v>0.57916666666666672</v>
      </c>
      <c r="N605" t="s">
        <v>21</v>
      </c>
      <c r="O605">
        <v>7.8</v>
      </c>
    </row>
    <row r="606" spans="1:15" x14ac:dyDescent="0.25">
      <c r="A606" t="s">
        <v>638</v>
      </c>
      <c r="B606" t="s">
        <v>23</v>
      </c>
      <c r="C606" t="s">
        <v>24</v>
      </c>
      <c r="D606" t="s">
        <v>18</v>
      </c>
      <c r="E606" t="s">
        <v>19</v>
      </c>
      <c r="F606" t="s">
        <v>44</v>
      </c>
      <c r="G606">
        <v>51.89</v>
      </c>
      <c r="H606">
        <v>7</v>
      </c>
      <c r="I606">
        <v>18.1615</v>
      </c>
      <c r="J606">
        <v>381.39150000000001</v>
      </c>
      <c r="K606">
        <v>363.23</v>
      </c>
      <c r="L606" s="1">
        <v>43678</v>
      </c>
      <c r="M606" s="2">
        <v>0.83888888888888891</v>
      </c>
      <c r="N606" t="s">
        <v>27</v>
      </c>
      <c r="O606">
        <v>4.5</v>
      </c>
    </row>
    <row r="607" spans="1:15" x14ac:dyDescent="0.25">
      <c r="A607" t="s">
        <v>639</v>
      </c>
      <c r="B607" t="s">
        <v>40</v>
      </c>
      <c r="C607" t="s">
        <v>41</v>
      </c>
      <c r="D607" t="s">
        <v>25</v>
      </c>
      <c r="E607" t="s">
        <v>29</v>
      </c>
      <c r="F607" t="s">
        <v>30</v>
      </c>
      <c r="G607">
        <v>31.75</v>
      </c>
      <c r="H607">
        <v>4</v>
      </c>
      <c r="I607">
        <v>6.35</v>
      </c>
      <c r="J607">
        <v>133.35</v>
      </c>
      <c r="K607">
        <v>127</v>
      </c>
      <c r="L607" s="1">
        <v>43679</v>
      </c>
      <c r="M607" s="2">
        <v>0.6430555555555556</v>
      </c>
      <c r="N607" t="s">
        <v>27</v>
      </c>
      <c r="O607">
        <v>8.6</v>
      </c>
    </row>
    <row r="608" spans="1:15" x14ac:dyDescent="0.25">
      <c r="A608" t="s">
        <v>640</v>
      </c>
      <c r="B608" t="s">
        <v>16</v>
      </c>
      <c r="C608" t="s">
        <v>17</v>
      </c>
      <c r="D608" t="s">
        <v>18</v>
      </c>
      <c r="E608" t="s">
        <v>19</v>
      </c>
      <c r="F608" t="s">
        <v>44</v>
      </c>
      <c r="G608">
        <v>53.65</v>
      </c>
      <c r="H608">
        <v>7</v>
      </c>
      <c r="I608">
        <v>18.7775</v>
      </c>
      <c r="J608">
        <v>394.32749999999999</v>
      </c>
      <c r="K608">
        <v>375.55</v>
      </c>
      <c r="L608" s="1">
        <v>43740</v>
      </c>
      <c r="M608" s="2">
        <v>0.53888888888888886</v>
      </c>
      <c r="N608" t="s">
        <v>21</v>
      </c>
      <c r="O608">
        <v>5.2</v>
      </c>
    </row>
    <row r="609" spans="1:15" x14ac:dyDescent="0.25">
      <c r="A609" t="s">
        <v>641</v>
      </c>
      <c r="B609" t="s">
        <v>23</v>
      </c>
      <c r="C609" t="s">
        <v>24</v>
      </c>
      <c r="D609" t="s">
        <v>18</v>
      </c>
      <c r="E609" t="s">
        <v>19</v>
      </c>
      <c r="F609" t="s">
        <v>42</v>
      </c>
      <c r="G609">
        <v>49.79</v>
      </c>
      <c r="H609">
        <v>4</v>
      </c>
      <c r="I609">
        <v>9.9580000000000002</v>
      </c>
      <c r="J609">
        <v>209.11799999999999</v>
      </c>
      <c r="K609">
        <v>199.16</v>
      </c>
      <c r="L609" s="1">
        <v>43552</v>
      </c>
      <c r="M609" s="2">
        <v>0.8027777777777777</v>
      </c>
      <c r="N609" t="s">
        <v>31</v>
      </c>
      <c r="O609">
        <v>6.4</v>
      </c>
    </row>
    <row r="610" spans="1:15" x14ac:dyDescent="0.25">
      <c r="A610" t="s">
        <v>642</v>
      </c>
      <c r="B610" t="s">
        <v>16</v>
      </c>
      <c r="C610" t="s">
        <v>17</v>
      </c>
      <c r="D610" t="s">
        <v>25</v>
      </c>
      <c r="E610" t="s">
        <v>29</v>
      </c>
      <c r="F610" t="s">
        <v>44</v>
      </c>
      <c r="G610">
        <v>30.61</v>
      </c>
      <c r="H610">
        <v>1</v>
      </c>
      <c r="I610">
        <v>1.5305</v>
      </c>
      <c r="J610">
        <v>32.140500000000003</v>
      </c>
      <c r="K610">
        <v>30.61</v>
      </c>
      <c r="L610" s="1">
        <v>43488</v>
      </c>
      <c r="M610" s="2">
        <v>0.51388888888888895</v>
      </c>
      <c r="N610" t="s">
        <v>21</v>
      </c>
      <c r="O610">
        <v>5.2</v>
      </c>
    </row>
    <row r="611" spans="1:15" x14ac:dyDescent="0.25">
      <c r="A611" t="s">
        <v>643</v>
      </c>
      <c r="B611" t="s">
        <v>40</v>
      </c>
      <c r="C611" t="s">
        <v>41</v>
      </c>
      <c r="D611" t="s">
        <v>18</v>
      </c>
      <c r="E611" t="s">
        <v>29</v>
      </c>
      <c r="F611" t="s">
        <v>42</v>
      </c>
      <c r="G611">
        <v>57.89</v>
      </c>
      <c r="H611">
        <v>2</v>
      </c>
      <c r="I611">
        <v>5.7889999999999997</v>
      </c>
      <c r="J611">
        <v>121.569</v>
      </c>
      <c r="K611">
        <v>115.78</v>
      </c>
      <c r="L611" s="1">
        <v>43482</v>
      </c>
      <c r="M611" s="2">
        <v>0.44236111111111115</v>
      </c>
      <c r="N611" t="s">
        <v>21</v>
      </c>
      <c r="O611">
        <v>8.9</v>
      </c>
    </row>
    <row r="612" spans="1:15" x14ac:dyDescent="0.25">
      <c r="A612" t="s">
        <v>644</v>
      </c>
      <c r="B612" t="s">
        <v>16</v>
      </c>
      <c r="C612" t="s">
        <v>17</v>
      </c>
      <c r="D612" t="s">
        <v>25</v>
      </c>
      <c r="E612" t="s">
        <v>19</v>
      </c>
      <c r="F612" t="s">
        <v>26</v>
      </c>
      <c r="G612">
        <v>28.96</v>
      </c>
      <c r="H612">
        <v>1</v>
      </c>
      <c r="I612">
        <v>1.448</v>
      </c>
      <c r="J612">
        <v>30.408000000000001</v>
      </c>
      <c r="K612">
        <v>28.96</v>
      </c>
      <c r="L612" s="1">
        <v>43648</v>
      </c>
      <c r="M612" s="2">
        <v>0.4291666666666667</v>
      </c>
      <c r="N612" t="s">
        <v>31</v>
      </c>
      <c r="O612">
        <v>6.2</v>
      </c>
    </row>
    <row r="613" spans="1:15" x14ac:dyDescent="0.25">
      <c r="A613" t="s">
        <v>645</v>
      </c>
      <c r="B613" t="s">
        <v>23</v>
      </c>
      <c r="C613" t="s">
        <v>24</v>
      </c>
      <c r="D613" t="s">
        <v>18</v>
      </c>
      <c r="E613" t="s">
        <v>19</v>
      </c>
      <c r="F613" t="s">
        <v>42</v>
      </c>
      <c r="G613">
        <v>98.97</v>
      </c>
      <c r="H613">
        <v>9</v>
      </c>
      <c r="I613">
        <v>44.536499999999997</v>
      </c>
      <c r="J613">
        <v>935.26649999999995</v>
      </c>
      <c r="K613">
        <v>890.73</v>
      </c>
      <c r="L613" s="1">
        <v>43711</v>
      </c>
      <c r="M613" s="2">
        <v>0.47430555555555554</v>
      </c>
      <c r="N613" t="s">
        <v>27</v>
      </c>
      <c r="O613">
        <v>6.7</v>
      </c>
    </row>
    <row r="614" spans="1:15" x14ac:dyDescent="0.25">
      <c r="A614" t="s">
        <v>646</v>
      </c>
      <c r="B614" t="s">
        <v>40</v>
      </c>
      <c r="C614" t="s">
        <v>41</v>
      </c>
      <c r="D614" t="s">
        <v>18</v>
      </c>
      <c r="E614" t="s">
        <v>29</v>
      </c>
      <c r="F614" t="s">
        <v>44</v>
      </c>
      <c r="G614">
        <v>93.22</v>
      </c>
      <c r="H614">
        <v>3</v>
      </c>
      <c r="I614">
        <v>13.983000000000001</v>
      </c>
      <c r="J614">
        <v>293.64299999999997</v>
      </c>
      <c r="K614">
        <v>279.66000000000003</v>
      </c>
      <c r="L614" s="1">
        <v>43489</v>
      </c>
      <c r="M614" s="2">
        <v>0.48958333333333331</v>
      </c>
      <c r="N614" t="s">
        <v>27</v>
      </c>
      <c r="O614">
        <v>7.2</v>
      </c>
    </row>
    <row r="615" spans="1:15" x14ac:dyDescent="0.25">
      <c r="A615" t="s">
        <v>647</v>
      </c>
      <c r="B615" t="s">
        <v>23</v>
      </c>
      <c r="C615" t="s">
        <v>24</v>
      </c>
      <c r="D615" t="s">
        <v>18</v>
      </c>
      <c r="E615" t="s">
        <v>29</v>
      </c>
      <c r="F615" t="s">
        <v>34</v>
      </c>
      <c r="G615">
        <v>80.930000000000007</v>
      </c>
      <c r="H615">
        <v>1</v>
      </c>
      <c r="I615">
        <v>4.0465</v>
      </c>
      <c r="J615">
        <v>84.976500000000001</v>
      </c>
      <c r="K615">
        <v>80.930000000000007</v>
      </c>
      <c r="L615" s="1">
        <v>43484</v>
      </c>
      <c r="M615" s="2">
        <v>0.67222222222222217</v>
      </c>
      <c r="N615" t="s">
        <v>31</v>
      </c>
      <c r="O615">
        <v>9</v>
      </c>
    </row>
    <row r="616" spans="1:15" x14ac:dyDescent="0.25">
      <c r="A616" t="s">
        <v>648</v>
      </c>
      <c r="B616" t="s">
        <v>16</v>
      </c>
      <c r="C616" t="s">
        <v>17</v>
      </c>
      <c r="D616" t="s">
        <v>18</v>
      </c>
      <c r="E616" t="s">
        <v>29</v>
      </c>
      <c r="F616" t="s">
        <v>42</v>
      </c>
      <c r="G616">
        <v>67.45</v>
      </c>
      <c r="H616">
        <v>10</v>
      </c>
      <c r="I616">
        <v>33.725000000000001</v>
      </c>
      <c r="J616">
        <v>708.22500000000002</v>
      </c>
      <c r="K616">
        <v>674.5</v>
      </c>
      <c r="L616" s="1">
        <v>43526</v>
      </c>
      <c r="M616" s="2">
        <v>0.47569444444444442</v>
      </c>
      <c r="N616" t="s">
        <v>21</v>
      </c>
      <c r="O616">
        <v>4.2</v>
      </c>
    </row>
    <row r="617" spans="1:15" x14ac:dyDescent="0.25">
      <c r="A617" t="s">
        <v>649</v>
      </c>
      <c r="B617" t="s">
        <v>16</v>
      </c>
      <c r="C617" t="s">
        <v>17</v>
      </c>
      <c r="D617" t="s">
        <v>18</v>
      </c>
      <c r="E617" t="s">
        <v>19</v>
      </c>
      <c r="F617" t="s">
        <v>34</v>
      </c>
      <c r="G617">
        <v>38.72</v>
      </c>
      <c r="H617">
        <v>9</v>
      </c>
      <c r="I617">
        <v>17.423999999999999</v>
      </c>
      <c r="J617">
        <v>365.904</v>
      </c>
      <c r="K617">
        <v>348.48</v>
      </c>
      <c r="L617" s="1">
        <v>43544</v>
      </c>
      <c r="M617" s="2">
        <v>0.51666666666666672</v>
      </c>
      <c r="N617" t="s">
        <v>21</v>
      </c>
      <c r="O617">
        <v>4.2</v>
      </c>
    </row>
    <row r="618" spans="1:15" x14ac:dyDescent="0.25">
      <c r="A618" t="s">
        <v>650</v>
      </c>
      <c r="B618" t="s">
        <v>40</v>
      </c>
      <c r="C618" t="s">
        <v>41</v>
      </c>
      <c r="D618" t="s">
        <v>18</v>
      </c>
      <c r="E618" t="s">
        <v>29</v>
      </c>
      <c r="F618" t="s">
        <v>34</v>
      </c>
      <c r="G618">
        <v>72.599999999999994</v>
      </c>
      <c r="H618">
        <v>6</v>
      </c>
      <c r="I618">
        <v>21.78</v>
      </c>
      <c r="J618">
        <v>457.38</v>
      </c>
      <c r="K618">
        <v>435.6</v>
      </c>
      <c r="L618" s="1">
        <v>43478</v>
      </c>
      <c r="M618" s="2">
        <v>0.82708333333333339</v>
      </c>
      <c r="N618" t="s">
        <v>27</v>
      </c>
      <c r="O618">
        <v>6.9</v>
      </c>
    </row>
    <row r="619" spans="1:15" x14ac:dyDescent="0.25">
      <c r="A619" t="s">
        <v>651</v>
      </c>
      <c r="B619" t="s">
        <v>23</v>
      </c>
      <c r="C619" t="s">
        <v>24</v>
      </c>
      <c r="D619" t="s">
        <v>18</v>
      </c>
      <c r="E619" t="s">
        <v>29</v>
      </c>
      <c r="F619" t="s">
        <v>26</v>
      </c>
      <c r="G619">
        <v>87.91</v>
      </c>
      <c r="H619">
        <v>5</v>
      </c>
      <c r="I619">
        <v>21.977499999999999</v>
      </c>
      <c r="J619">
        <v>461.52749999999997</v>
      </c>
      <c r="K619">
        <v>439.55</v>
      </c>
      <c r="L619" s="1">
        <v>43538</v>
      </c>
      <c r="M619" s="2">
        <v>0.75694444444444453</v>
      </c>
      <c r="N619" t="s">
        <v>21</v>
      </c>
      <c r="O619">
        <v>4.4000000000000004</v>
      </c>
    </row>
    <row r="620" spans="1:15" x14ac:dyDescent="0.25">
      <c r="A620" t="s">
        <v>652</v>
      </c>
      <c r="B620" t="s">
        <v>16</v>
      </c>
      <c r="C620" t="s">
        <v>17</v>
      </c>
      <c r="D620" t="s">
        <v>18</v>
      </c>
      <c r="E620" t="s">
        <v>29</v>
      </c>
      <c r="F620" t="s">
        <v>42</v>
      </c>
      <c r="G620">
        <v>98.53</v>
      </c>
      <c r="H620">
        <v>6</v>
      </c>
      <c r="I620">
        <v>29.559000000000001</v>
      </c>
      <c r="J620">
        <v>620.73900000000003</v>
      </c>
      <c r="K620">
        <v>591.17999999999995</v>
      </c>
      <c r="L620" s="1">
        <v>43488</v>
      </c>
      <c r="M620" s="2">
        <v>0.47361111111111115</v>
      </c>
      <c r="N620" t="s">
        <v>31</v>
      </c>
      <c r="O620">
        <v>4</v>
      </c>
    </row>
    <row r="621" spans="1:15" x14ac:dyDescent="0.25">
      <c r="A621" t="s">
        <v>653</v>
      </c>
      <c r="B621" t="s">
        <v>23</v>
      </c>
      <c r="C621" t="s">
        <v>24</v>
      </c>
      <c r="D621" t="s">
        <v>18</v>
      </c>
      <c r="E621" t="s">
        <v>19</v>
      </c>
      <c r="F621" t="s">
        <v>44</v>
      </c>
      <c r="G621">
        <v>43.46</v>
      </c>
      <c r="H621">
        <v>6</v>
      </c>
      <c r="I621">
        <v>13.038</v>
      </c>
      <c r="J621">
        <v>273.798</v>
      </c>
      <c r="K621">
        <v>260.76</v>
      </c>
      <c r="L621" s="1">
        <v>43648</v>
      </c>
      <c r="M621" s="2">
        <v>0.74652777777777779</v>
      </c>
      <c r="N621" t="s">
        <v>21</v>
      </c>
      <c r="O621">
        <v>8.5</v>
      </c>
    </row>
    <row r="622" spans="1:15" x14ac:dyDescent="0.25">
      <c r="A622" t="s">
        <v>654</v>
      </c>
      <c r="B622" t="s">
        <v>16</v>
      </c>
      <c r="C622" t="s">
        <v>17</v>
      </c>
      <c r="D622" t="s">
        <v>25</v>
      </c>
      <c r="E622" t="s">
        <v>19</v>
      </c>
      <c r="F622" t="s">
        <v>42</v>
      </c>
      <c r="G622">
        <v>71.680000000000007</v>
      </c>
      <c r="H622">
        <v>3</v>
      </c>
      <c r="I622">
        <v>10.752000000000001</v>
      </c>
      <c r="J622">
        <v>225.792</v>
      </c>
      <c r="K622">
        <v>215.04</v>
      </c>
      <c r="L622" s="1">
        <v>43552</v>
      </c>
      <c r="M622" s="2">
        <v>0.64583333333333337</v>
      </c>
      <c r="N622" t="s">
        <v>31</v>
      </c>
      <c r="O622">
        <v>9.1999999999999993</v>
      </c>
    </row>
    <row r="623" spans="1:15" x14ac:dyDescent="0.25">
      <c r="A623" t="s">
        <v>655</v>
      </c>
      <c r="B623" t="s">
        <v>16</v>
      </c>
      <c r="C623" t="s">
        <v>17</v>
      </c>
      <c r="D623" t="s">
        <v>18</v>
      </c>
      <c r="E623" t="s">
        <v>19</v>
      </c>
      <c r="F623" t="s">
        <v>42</v>
      </c>
      <c r="G623">
        <v>91.61</v>
      </c>
      <c r="H623">
        <v>1</v>
      </c>
      <c r="I623">
        <v>4.5804999999999998</v>
      </c>
      <c r="J623">
        <v>96.1905</v>
      </c>
      <c r="K623">
        <v>91.61</v>
      </c>
      <c r="L623" s="1">
        <v>43544</v>
      </c>
      <c r="M623" s="2">
        <v>0.8222222222222223</v>
      </c>
      <c r="N623" t="s">
        <v>27</v>
      </c>
      <c r="O623">
        <v>9.8000000000000007</v>
      </c>
    </row>
    <row r="624" spans="1:15" x14ac:dyDescent="0.25">
      <c r="A624" t="s">
        <v>656</v>
      </c>
      <c r="B624" t="s">
        <v>40</v>
      </c>
      <c r="C624" t="s">
        <v>41</v>
      </c>
      <c r="D624" t="s">
        <v>18</v>
      </c>
      <c r="E624" t="s">
        <v>19</v>
      </c>
      <c r="F624" t="s">
        <v>30</v>
      </c>
      <c r="G624">
        <v>94.59</v>
      </c>
      <c r="H624">
        <v>7</v>
      </c>
      <c r="I624">
        <v>33.106499999999997</v>
      </c>
      <c r="J624">
        <v>695.23649999999998</v>
      </c>
      <c r="K624">
        <v>662.13</v>
      </c>
      <c r="L624" s="1">
        <v>43482</v>
      </c>
      <c r="M624" s="2">
        <v>0.64374999999999993</v>
      </c>
      <c r="N624" t="s">
        <v>31</v>
      </c>
      <c r="O624">
        <v>4.9000000000000004</v>
      </c>
    </row>
    <row r="625" spans="1:15" x14ac:dyDescent="0.25">
      <c r="A625" t="s">
        <v>657</v>
      </c>
      <c r="B625" t="s">
        <v>40</v>
      </c>
      <c r="C625" t="s">
        <v>41</v>
      </c>
      <c r="D625" t="s">
        <v>25</v>
      </c>
      <c r="E625" t="s">
        <v>19</v>
      </c>
      <c r="F625" t="s">
        <v>44</v>
      </c>
      <c r="G625">
        <v>83.25</v>
      </c>
      <c r="H625">
        <v>10</v>
      </c>
      <c r="I625">
        <v>41.625</v>
      </c>
      <c r="J625">
        <v>874.125</v>
      </c>
      <c r="K625">
        <v>832.5</v>
      </c>
      <c r="L625" s="1">
        <v>43800</v>
      </c>
      <c r="M625" s="2">
        <v>0.47569444444444442</v>
      </c>
      <c r="N625" t="s">
        <v>31</v>
      </c>
      <c r="O625">
        <v>4.4000000000000004</v>
      </c>
    </row>
    <row r="626" spans="1:15" x14ac:dyDescent="0.25">
      <c r="A626" t="s">
        <v>658</v>
      </c>
      <c r="B626" t="s">
        <v>40</v>
      </c>
      <c r="C626" t="s">
        <v>41</v>
      </c>
      <c r="D626" t="s">
        <v>18</v>
      </c>
      <c r="E626" t="s">
        <v>29</v>
      </c>
      <c r="F626" t="s">
        <v>44</v>
      </c>
      <c r="G626">
        <v>91.35</v>
      </c>
      <c r="H626">
        <v>1</v>
      </c>
      <c r="I626">
        <v>4.5674999999999999</v>
      </c>
      <c r="J626">
        <v>95.917500000000004</v>
      </c>
      <c r="K626">
        <v>91.35</v>
      </c>
      <c r="L626" s="1">
        <v>43512</v>
      </c>
      <c r="M626" s="2">
        <v>0.65416666666666667</v>
      </c>
      <c r="N626" t="s">
        <v>27</v>
      </c>
      <c r="O626">
        <v>6.8</v>
      </c>
    </row>
    <row r="627" spans="1:15" x14ac:dyDescent="0.25">
      <c r="A627" t="s">
        <v>659</v>
      </c>
      <c r="B627" t="s">
        <v>40</v>
      </c>
      <c r="C627" t="s">
        <v>41</v>
      </c>
      <c r="D627" t="s">
        <v>18</v>
      </c>
      <c r="E627" t="s">
        <v>19</v>
      </c>
      <c r="F627" t="s">
        <v>42</v>
      </c>
      <c r="G627">
        <v>78.88</v>
      </c>
      <c r="H627">
        <v>2</v>
      </c>
      <c r="I627">
        <v>7.8879999999999999</v>
      </c>
      <c r="J627">
        <v>165.648</v>
      </c>
      <c r="K627">
        <v>157.76</v>
      </c>
      <c r="L627" s="1">
        <v>43491</v>
      </c>
      <c r="M627" s="2">
        <v>0.6694444444444444</v>
      </c>
      <c r="N627" t="s">
        <v>27</v>
      </c>
      <c r="O627">
        <v>9.1</v>
      </c>
    </row>
    <row r="628" spans="1:15" x14ac:dyDescent="0.25">
      <c r="A628" t="s">
        <v>660</v>
      </c>
      <c r="B628" t="s">
        <v>16</v>
      </c>
      <c r="C628" t="s">
        <v>17</v>
      </c>
      <c r="D628" t="s">
        <v>25</v>
      </c>
      <c r="E628" t="s">
        <v>29</v>
      </c>
      <c r="F628" t="s">
        <v>34</v>
      </c>
      <c r="G628">
        <v>60.87</v>
      </c>
      <c r="H628">
        <v>2</v>
      </c>
      <c r="I628">
        <v>6.0869999999999997</v>
      </c>
      <c r="J628">
        <v>127.827</v>
      </c>
      <c r="K628">
        <v>121.74</v>
      </c>
      <c r="L628" s="1">
        <v>43711</v>
      </c>
      <c r="M628" s="2">
        <v>0.52569444444444446</v>
      </c>
      <c r="N628" t="s">
        <v>21</v>
      </c>
      <c r="O628">
        <v>8.6999999999999993</v>
      </c>
    </row>
    <row r="629" spans="1:15" x14ac:dyDescent="0.25">
      <c r="A629" t="s">
        <v>661</v>
      </c>
      <c r="B629" t="s">
        <v>40</v>
      </c>
      <c r="C629" t="s">
        <v>41</v>
      </c>
      <c r="D629" t="s">
        <v>18</v>
      </c>
      <c r="E629" t="s">
        <v>29</v>
      </c>
      <c r="F629" t="s">
        <v>20</v>
      </c>
      <c r="G629">
        <v>82.58</v>
      </c>
      <c r="H629">
        <v>10</v>
      </c>
      <c r="I629">
        <v>41.29</v>
      </c>
      <c r="J629">
        <v>867.09</v>
      </c>
      <c r="K629">
        <v>825.8</v>
      </c>
      <c r="L629" s="1">
        <v>43538</v>
      </c>
      <c r="M629" s="2">
        <v>0.6118055555555556</v>
      </c>
      <c r="N629" t="s">
        <v>27</v>
      </c>
      <c r="O629">
        <v>5</v>
      </c>
    </row>
    <row r="630" spans="1:15" x14ac:dyDescent="0.25">
      <c r="A630" t="s">
        <v>662</v>
      </c>
      <c r="B630" t="s">
        <v>16</v>
      </c>
      <c r="C630" t="s">
        <v>17</v>
      </c>
      <c r="D630" t="s">
        <v>18</v>
      </c>
      <c r="E630" t="s">
        <v>29</v>
      </c>
      <c r="F630" t="s">
        <v>30</v>
      </c>
      <c r="G630">
        <v>53.3</v>
      </c>
      <c r="H630">
        <v>3</v>
      </c>
      <c r="I630">
        <v>7.9950000000000001</v>
      </c>
      <c r="J630">
        <v>167.89500000000001</v>
      </c>
      <c r="K630">
        <v>159.9</v>
      </c>
      <c r="L630" s="1">
        <v>43490</v>
      </c>
      <c r="M630" s="2">
        <v>0.59652777777777777</v>
      </c>
      <c r="N630" t="s">
        <v>21</v>
      </c>
      <c r="O630">
        <v>7.5</v>
      </c>
    </row>
    <row r="631" spans="1:15" x14ac:dyDescent="0.25">
      <c r="A631" t="s">
        <v>663</v>
      </c>
      <c r="B631" t="s">
        <v>16</v>
      </c>
      <c r="C631" t="s">
        <v>17</v>
      </c>
      <c r="D631" t="s">
        <v>25</v>
      </c>
      <c r="E631" t="s">
        <v>19</v>
      </c>
      <c r="F631" t="s">
        <v>44</v>
      </c>
      <c r="G631">
        <v>12.09</v>
      </c>
      <c r="H631">
        <v>1</v>
      </c>
      <c r="I631">
        <v>0.60450000000000004</v>
      </c>
      <c r="J631">
        <v>12.6945</v>
      </c>
      <c r="K631">
        <v>12.09</v>
      </c>
      <c r="L631" s="1">
        <v>43491</v>
      </c>
      <c r="M631" s="2">
        <v>0.7631944444444444</v>
      </c>
      <c r="N631" t="s">
        <v>31</v>
      </c>
      <c r="O631">
        <v>8.1999999999999993</v>
      </c>
    </row>
    <row r="632" spans="1:15" x14ac:dyDescent="0.25">
      <c r="A632" t="s">
        <v>664</v>
      </c>
      <c r="B632" t="s">
        <v>16</v>
      </c>
      <c r="C632" t="s">
        <v>17</v>
      </c>
      <c r="D632" t="s">
        <v>25</v>
      </c>
      <c r="E632" t="s">
        <v>29</v>
      </c>
      <c r="F632" t="s">
        <v>34</v>
      </c>
      <c r="G632">
        <v>64.19</v>
      </c>
      <c r="H632">
        <v>10</v>
      </c>
      <c r="I632">
        <v>32.094999999999999</v>
      </c>
      <c r="J632">
        <v>673.995</v>
      </c>
      <c r="K632">
        <v>641.9</v>
      </c>
      <c r="L632" s="1">
        <v>43484</v>
      </c>
      <c r="M632" s="2">
        <v>0.58888888888888891</v>
      </c>
      <c r="N632" t="s">
        <v>31</v>
      </c>
      <c r="O632">
        <v>6.7</v>
      </c>
    </row>
    <row r="633" spans="1:15" x14ac:dyDescent="0.25">
      <c r="A633" t="s">
        <v>665</v>
      </c>
      <c r="B633" t="s">
        <v>16</v>
      </c>
      <c r="C633" t="s">
        <v>17</v>
      </c>
      <c r="D633" t="s">
        <v>25</v>
      </c>
      <c r="E633" t="s">
        <v>29</v>
      </c>
      <c r="F633" t="s">
        <v>26</v>
      </c>
      <c r="G633">
        <v>78.31</v>
      </c>
      <c r="H633">
        <v>3</v>
      </c>
      <c r="I633">
        <v>11.746499999999999</v>
      </c>
      <c r="J633">
        <v>246.6765</v>
      </c>
      <c r="K633">
        <v>234.93</v>
      </c>
      <c r="L633" s="1">
        <v>43588</v>
      </c>
      <c r="M633" s="2">
        <v>0.69305555555555554</v>
      </c>
      <c r="N633" t="s">
        <v>21</v>
      </c>
      <c r="O633">
        <v>5.4</v>
      </c>
    </row>
    <row r="634" spans="1:15" x14ac:dyDescent="0.25">
      <c r="A634" t="s">
        <v>666</v>
      </c>
      <c r="B634" t="s">
        <v>16</v>
      </c>
      <c r="C634" t="s">
        <v>17</v>
      </c>
      <c r="D634" t="s">
        <v>18</v>
      </c>
      <c r="E634" t="s">
        <v>29</v>
      </c>
      <c r="F634" t="s">
        <v>42</v>
      </c>
      <c r="G634">
        <v>83.77</v>
      </c>
      <c r="H634">
        <v>2</v>
      </c>
      <c r="I634">
        <v>8.3770000000000007</v>
      </c>
      <c r="J634">
        <v>175.917</v>
      </c>
      <c r="K634">
        <v>167.54</v>
      </c>
      <c r="L634" s="1">
        <v>43480</v>
      </c>
      <c r="M634" s="2">
        <v>0.45416666666666666</v>
      </c>
      <c r="N634" t="s">
        <v>31</v>
      </c>
      <c r="O634">
        <v>7</v>
      </c>
    </row>
    <row r="635" spans="1:15" x14ac:dyDescent="0.25">
      <c r="A635" t="s">
        <v>667</v>
      </c>
      <c r="B635" t="s">
        <v>40</v>
      </c>
      <c r="C635" t="s">
        <v>41</v>
      </c>
      <c r="D635" t="s">
        <v>25</v>
      </c>
      <c r="E635" t="s">
        <v>29</v>
      </c>
      <c r="F635" t="s">
        <v>30</v>
      </c>
      <c r="G635">
        <v>99.7</v>
      </c>
      <c r="H635">
        <v>3</v>
      </c>
      <c r="I635">
        <v>14.955</v>
      </c>
      <c r="J635">
        <v>314.05500000000001</v>
      </c>
      <c r="K635">
        <v>299.10000000000002</v>
      </c>
      <c r="L635" s="1">
        <v>43542</v>
      </c>
      <c r="M635" s="2">
        <v>0.47847222222222219</v>
      </c>
      <c r="N635" t="s">
        <v>21</v>
      </c>
      <c r="O635">
        <v>4.7</v>
      </c>
    </row>
    <row r="636" spans="1:15" x14ac:dyDescent="0.25">
      <c r="A636" t="s">
        <v>668</v>
      </c>
      <c r="B636" t="s">
        <v>40</v>
      </c>
      <c r="C636" t="s">
        <v>41</v>
      </c>
      <c r="D636" t="s">
        <v>18</v>
      </c>
      <c r="E636" t="s">
        <v>29</v>
      </c>
      <c r="F636" t="s">
        <v>42</v>
      </c>
      <c r="G636">
        <v>79.91</v>
      </c>
      <c r="H636">
        <v>3</v>
      </c>
      <c r="I636">
        <v>11.986499999999999</v>
      </c>
      <c r="J636">
        <v>251.7165</v>
      </c>
      <c r="K636">
        <v>239.73</v>
      </c>
      <c r="L636" s="1">
        <v>43544</v>
      </c>
      <c r="M636" s="2">
        <v>0.81111111111111101</v>
      </c>
      <c r="N636" t="s">
        <v>31</v>
      </c>
      <c r="O636">
        <v>5</v>
      </c>
    </row>
    <row r="637" spans="1:15" x14ac:dyDescent="0.25">
      <c r="A637" t="s">
        <v>669</v>
      </c>
      <c r="B637" t="s">
        <v>40</v>
      </c>
      <c r="C637" t="s">
        <v>41</v>
      </c>
      <c r="D637" t="s">
        <v>18</v>
      </c>
      <c r="E637" t="s">
        <v>29</v>
      </c>
      <c r="F637" t="s">
        <v>20</v>
      </c>
      <c r="G637">
        <v>66.47</v>
      </c>
      <c r="H637">
        <v>10</v>
      </c>
      <c r="I637">
        <v>33.234999999999999</v>
      </c>
      <c r="J637">
        <v>697.93499999999995</v>
      </c>
      <c r="K637">
        <v>664.7</v>
      </c>
      <c r="L637" s="1">
        <v>43480</v>
      </c>
      <c r="M637" s="2">
        <v>0.62569444444444444</v>
      </c>
      <c r="N637" t="s">
        <v>31</v>
      </c>
      <c r="O637">
        <v>5</v>
      </c>
    </row>
    <row r="638" spans="1:15" x14ac:dyDescent="0.25">
      <c r="A638" t="s">
        <v>670</v>
      </c>
      <c r="B638" t="s">
        <v>16</v>
      </c>
      <c r="C638" t="s">
        <v>17</v>
      </c>
      <c r="D638" t="s">
        <v>25</v>
      </c>
      <c r="E638" t="s">
        <v>29</v>
      </c>
      <c r="F638" t="s">
        <v>20</v>
      </c>
      <c r="G638">
        <v>28.95</v>
      </c>
      <c r="H638">
        <v>7</v>
      </c>
      <c r="I638">
        <v>10.1325</v>
      </c>
      <c r="J638">
        <v>212.7825</v>
      </c>
      <c r="K638">
        <v>202.65</v>
      </c>
      <c r="L638" s="1">
        <v>43527</v>
      </c>
      <c r="M638" s="2">
        <v>0.85486111111111107</v>
      </c>
      <c r="N638" t="s">
        <v>31</v>
      </c>
      <c r="O638">
        <v>6</v>
      </c>
    </row>
    <row r="639" spans="1:15" x14ac:dyDescent="0.25">
      <c r="A639" t="s">
        <v>671</v>
      </c>
      <c r="B639" t="s">
        <v>23</v>
      </c>
      <c r="C639" t="s">
        <v>24</v>
      </c>
      <c r="D639" t="s">
        <v>25</v>
      </c>
      <c r="E639" t="s">
        <v>19</v>
      </c>
      <c r="F639" t="s">
        <v>26</v>
      </c>
      <c r="G639">
        <v>46.2</v>
      </c>
      <c r="H639">
        <v>1</v>
      </c>
      <c r="I639">
        <v>2.31</v>
      </c>
      <c r="J639">
        <v>48.51</v>
      </c>
      <c r="K639">
        <v>46.2</v>
      </c>
      <c r="L639" s="1">
        <v>43543</v>
      </c>
      <c r="M639" s="2">
        <v>0.51111111111111118</v>
      </c>
      <c r="N639" t="s">
        <v>27</v>
      </c>
      <c r="O639">
        <v>6.3</v>
      </c>
    </row>
    <row r="640" spans="1:15" x14ac:dyDescent="0.25">
      <c r="A640" t="s">
        <v>672</v>
      </c>
      <c r="B640" t="s">
        <v>40</v>
      </c>
      <c r="C640" t="s">
        <v>41</v>
      </c>
      <c r="D640" t="s">
        <v>18</v>
      </c>
      <c r="E640" t="s">
        <v>19</v>
      </c>
      <c r="F640" t="s">
        <v>42</v>
      </c>
      <c r="G640">
        <v>17.63</v>
      </c>
      <c r="H640">
        <v>5</v>
      </c>
      <c r="I640">
        <v>4.4074999999999998</v>
      </c>
      <c r="J640">
        <v>92.557500000000005</v>
      </c>
      <c r="K640">
        <v>88.15</v>
      </c>
      <c r="L640" s="1">
        <v>43680</v>
      </c>
      <c r="M640" s="2">
        <v>0.64374999999999993</v>
      </c>
      <c r="N640" t="s">
        <v>27</v>
      </c>
      <c r="O640">
        <v>8.5</v>
      </c>
    </row>
    <row r="641" spans="1:15" x14ac:dyDescent="0.25">
      <c r="A641" t="s">
        <v>673</v>
      </c>
      <c r="B641" t="s">
        <v>40</v>
      </c>
      <c r="C641" t="s">
        <v>41</v>
      </c>
      <c r="D641" t="s">
        <v>25</v>
      </c>
      <c r="E641" t="s">
        <v>29</v>
      </c>
      <c r="F641" t="s">
        <v>44</v>
      </c>
      <c r="G641">
        <v>52.42</v>
      </c>
      <c r="H641">
        <v>3</v>
      </c>
      <c r="I641">
        <v>7.8630000000000004</v>
      </c>
      <c r="J641">
        <v>165.12299999999999</v>
      </c>
      <c r="K641">
        <v>157.26</v>
      </c>
      <c r="L641" s="1">
        <v>43523</v>
      </c>
      <c r="M641" s="2">
        <v>0.73333333333333339</v>
      </c>
      <c r="N641" t="s">
        <v>21</v>
      </c>
      <c r="O641">
        <v>7.5</v>
      </c>
    </row>
    <row r="642" spans="1:15" x14ac:dyDescent="0.25">
      <c r="A642" t="s">
        <v>674</v>
      </c>
      <c r="B642" t="s">
        <v>40</v>
      </c>
      <c r="C642" t="s">
        <v>41</v>
      </c>
      <c r="D642" t="s">
        <v>18</v>
      </c>
      <c r="E642" t="s">
        <v>19</v>
      </c>
      <c r="F642" t="s">
        <v>42</v>
      </c>
      <c r="G642">
        <v>98.79</v>
      </c>
      <c r="H642">
        <v>3</v>
      </c>
      <c r="I642">
        <v>14.8185</v>
      </c>
      <c r="J642">
        <v>311.18849999999998</v>
      </c>
      <c r="K642">
        <v>296.37</v>
      </c>
      <c r="L642" s="1">
        <v>43519</v>
      </c>
      <c r="M642" s="2">
        <v>0.83333333333333337</v>
      </c>
      <c r="N642" t="s">
        <v>21</v>
      </c>
      <c r="O642">
        <v>6.4</v>
      </c>
    </row>
    <row r="643" spans="1:15" x14ac:dyDescent="0.25">
      <c r="A643" t="s">
        <v>675</v>
      </c>
      <c r="B643" t="s">
        <v>23</v>
      </c>
      <c r="C643" t="s">
        <v>24</v>
      </c>
      <c r="D643" t="s">
        <v>18</v>
      </c>
      <c r="E643" t="s">
        <v>19</v>
      </c>
      <c r="F643" t="s">
        <v>26</v>
      </c>
      <c r="G643">
        <v>88.55</v>
      </c>
      <c r="H643">
        <v>8</v>
      </c>
      <c r="I643">
        <v>35.42</v>
      </c>
      <c r="J643">
        <v>743.82</v>
      </c>
      <c r="K643">
        <v>708.4</v>
      </c>
      <c r="L643" s="1">
        <v>43543</v>
      </c>
      <c r="M643" s="2">
        <v>0.64513888888888882</v>
      </c>
      <c r="N643" t="s">
        <v>21</v>
      </c>
      <c r="O643">
        <v>4.7</v>
      </c>
    </row>
    <row r="644" spans="1:15" x14ac:dyDescent="0.25">
      <c r="A644" t="s">
        <v>676</v>
      </c>
      <c r="B644" t="s">
        <v>40</v>
      </c>
      <c r="C644" t="s">
        <v>41</v>
      </c>
      <c r="D644" t="s">
        <v>18</v>
      </c>
      <c r="E644" t="s">
        <v>29</v>
      </c>
      <c r="F644" t="s">
        <v>26</v>
      </c>
      <c r="G644">
        <v>55.67</v>
      </c>
      <c r="H644">
        <v>2</v>
      </c>
      <c r="I644">
        <v>5.5670000000000002</v>
      </c>
      <c r="J644">
        <v>116.907</v>
      </c>
      <c r="K644">
        <v>111.34</v>
      </c>
      <c r="L644" s="1">
        <v>43551</v>
      </c>
      <c r="M644" s="2">
        <v>0.63055555555555554</v>
      </c>
      <c r="N644" t="s">
        <v>21</v>
      </c>
      <c r="O644">
        <v>6</v>
      </c>
    </row>
    <row r="645" spans="1:15" x14ac:dyDescent="0.25">
      <c r="A645" t="s">
        <v>677</v>
      </c>
      <c r="B645" t="s">
        <v>23</v>
      </c>
      <c r="C645" t="s">
        <v>24</v>
      </c>
      <c r="D645" t="s">
        <v>18</v>
      </c>
      <c r="E645" t="s">
        <v>19</v>
      </c>
      <c r="F645" t="s">
        <v>42</v>
      </c>
      <c r="G645">
        <v>72.52</v>
      </c>
      <c r="H645">
        <v>8</v>
      </c>
      <c r="I645">
        <v>29.007999999999999</v>
      </c>
      <c r="J645">
        <v>609.16800000000001</v>
      </c>
      <c r="K645">
        <v>580.16</v>
      </c>
      <c r="L645" s="1">
        <v>43554</v>
      </c>
      <c r="M645" s="2">
        <v>0.80972222222222223</v>
      </c>
      <c r="N645" t="s">
        <v>31</v>
      </c>
      <c r="O645">
        <v>4</v>
      </c>
    </row>
    <row r="646" spans="1:15" x14ac:dyDescent="0.25">
      <c r="A646" t="s">
        <v>678</v>
      </c>
      <c r="B646" t="s">
        <v>23</v>
      </c>
      <c r="C646" t="s">
        <v>24</v>
      </c>
      <c r="D646" t="s">
        <v>18</v>
      </c>
      <c r="E646" t="s">
        <v>29</v>
      </c>
      <c r="F646" t="s">
        <v>26</v>
      </c>
      <c r="G646">
        <v>12.05</v>
      </c>
      <c r="H646">
        <v>5</v>
      </c>
      <c r="I646">
        <v>3.0125000000000002</v>
      </c>
      <c r="J646">
        <v>63.262500000000003</v>
      </c>
      <c r="K646">
        <v>60.25</v>
      </c>
      <c r="L646" s="1">
        <v>43512</v>
      </c>
      <c r="M646" s="2">
        <v>0.66180555555555554</v>
      </c>
      <c r="N646" t="s">
        <v>21</v>
      </c>
      <c r="O646">
        <v>5.5</v>
      </c>
    </row>
    <row r="647" spans="1:15" x14ac:dyDescent="0.25">
      <c r="A647" t="s">
        <v>679</v>
      </c>
      <c r="B647" t="s">
        <v>16</v>
      </c>
      <c r="C647" t="s">
        <v>17</v>
      </c>
      <c r="D647" t="s">
        <v>18</v>
      </c>
      <c r="E647" t="s">
        <v>29</v>
      </c>
      <c r="F647" t="s">
        <v>30</v>
      </c>
      <c r="G647">
        <v>19.36</v>
      </c>
      <c r="H647">
        <v>9</v>
      </c>
      <c r="I647">
        <v>8.7119999999999997</v>
      </c>
      <c r="J647">
        <v>182.952</v>
      </c>
      <c r="K647">
        <v>174.24</v>
      </c>
      <c r="L647" s="1">
        <v>43483</v>
      </c>
      <c r="M647" s="2">
        <v>0.77986111111111101</v>
      </c>
      <c r="N647" t="s">
        <v>21</v>
      </c>
      <c r="O647">
        <v>8.6999999999999993</v>
      </c>
    </row>
    <row r="648" spans="1:15" x14ac:dyDescent="0.25">
      <c r="A648" t="s">
        <v>680</v>
      </c>
      <c r="B648" t="s">
        <v>23</v>
      </c>
      <c r="C648" t="s">
        <v>24</v>
      </c>
      <c r="D648" t="s">
        <v>25</v>
      </c>
      <c r="E648" t="s">
        <v>29</v>
      </c>
      <c r="F648" t="s">
        <v>20</v>
      </c>
      <c r="G648">
        <v>70.209999999999994</v>
      </c>
      <c r="H648">
        <v>6</v>
      </c>
      <c r="I648">
        <v>21.062999999999999</v>
      </c>
      <c r="J648">
        <v>442.32299999999998</v>
      </c>
      <c r="K648">
        <v>421.26</v>
      </c>
      <c r="L648" s="1">
        <v>43554</v>
      </c>
      <c r="M648" s="2">
        <v>0.62361111111111112</v>
      </c>
      <c r="N648" t="s">
        <v>27</v>
      </c>
      <c r="O648">
        <v>7.4</v>
      </c>
    </row>
    <row r="649" spans="1:15" x14ac:dyDescent="0.25">
      <c r="A649" t="s">
        <v>681</v>
      </c>
      <c r="B649" t="s">
        <v>40</v>
      </c>
      <c r="C649" t="s">
        <v>41</v>
      </c>
      <c r="D649" t="s">
        <v>18</v>
      </c>
      <c r="E649" t="s">
        <v>29</v>
      </c>
      <c r="F649" t="s">
        <v>44</v>
      </c>
      <c r="G649">
        <v>33.630000000000003</v>
      </c>
      <c r="H649">
        <v>1</v>
      </c>
      <c r="I649">
        <v>1.6815</v>
      </c>
      <c r="J649">
        <v>35.311500000000002</v>
      </c>
      <c r="K649">
        <v>33.630000000000003</v>
      </c>
      <c r="L649" s="1">
        <v>43544</v>
      </c>
      <c r="M649" s="2">
        <v>0.82986111111111116</v>
      </c>
      <c r="N649" t="s">
        <v>27</v>
      </c>
      <c r="O649">
        <v>5.6</v>
      </c>
    </row>
    <row r="650" spans="1:15" x14ac:dyDescent="0.25">
      <c r="A650" t="s">
        <v>682</v>
      </c>
      <c r="B650" t="s">
        <v>23</v>
      </c>
      <c r="C650" t="s">
        <v>24</v>
      </c>
      <c r="D650" t="s">
        <v>18</v>
      </c>
      <c r="E650" t="s">
        <v>19</v>
      </c>
      <c r="F650" t="s">
        <v>34</v>
      </c>
      <c r="G650">
        <v>15.49</v>
      </c>
      <c r="H650">
        <v>2</v>
      </c>
      <c r="I650">
        <v>1.5489999999999999</v>
      </c>
      <c r="J650">
        <v>32.529000000000003</v>
      </c>
      <c r="K650">
        <v>30.98</v>
      </c>
      <c r="L650" s="1">
        <v>43481</v>
      </c>
      <c r="M650" s="2">
        <v>0.63194444444444442</v>
      </c>
      <c r="N650" t="s">
        <v>27</v>
      </c>
      <c r="O650">
        <v>6.3</v>
      </c>
    </row>
    <row r="651" spans="1:15" x14ac:dyDescent="0.25">
      <c r="A651" t="s">
        <v>683</v>
      </c>
      <c r="B651" t="s">
        <v>23</v>
      </c>
      <c r="C651" t="s">
        <v>24</v>
      </c>
      <c r="D651" t="s">
        <v>25</v>
      </c>
      <c r="E651" t="s">
        <v>29</v>
      </c>
      <c r="F651" t="s">
        <v>26</v>
      </c>
      <c r="G651">
        <v>24.74</v>
      </c>
      <c r="H651">
        <v>10</v>
      </c>
      <c r="I651">
        <v>12.37</v>
      </c>
      <c r="J651">
        <v>259.77</v>
      </c>
      <c r="K651">
        <v>247.4</v>
      </c>
      <c r="L651" s="1">
        <v>43520</v>
      </c>
      <c r="M651" s="2">
        <v>0.6972222222222223</v>
      </c>
      <c r="N651" t="s">
        <v>27</v>
      </c>
      <c r="O651">
        <v>7.1</v>
      </c>
    </row>
    <row r="652" spans="1:15" x14ac:dyDescent="0.25">
      <c r="A652" t="s">
        <v>684</v>
      </c>
      <c r="B652" t="s">
        <v>40</v>
      </c>
      <c r="C652" t="s">
        <v>41</v>
      </c>
      <c r="D652" t="s">
        <v>25</v>
      </c>
      <c r="E652" t="s">
        <v>29</v>
      </c>
      <c r="F652" t="s">
        <v>26</v>
      </c>
      <c r="G652">
        <v>75.66</v>
      </c>
      <c r="H652">
        <v>5</v>
      </c>
      <c r="I652">
        <v>18.914999999999999</v>
      </c>
      <c r="J652">
        <v>397.21499999999997</v>
      </c>
      <c r="K652">
        <v>378.3</v>
      </c>
      <c r="L652" s="1">
        <v>43480</v>
      </c>
      <c r="M652" s="2">
        <v>0.76527777777777783</v>
      </c>
      <c r="N652" t="s">
        <v>21</v>
      </c>
      <c r="O652">
        <v>7.8</v>
      </c>
    </row>
    <row r="653" spans="1:15" x14ac:dyDescent="0.25">
      <c r="A653" t="s">
        <v>685</v>
      </c>
      <c r="B653" t="s">
        <v>40</v>
      </c>
      <c r="C653" t="s">
        <v>41</v>
      </c>
      <c r="D653" t="s">
        <v>25</v>
      </c>
      <c r="E653" t="s">
        <v>19</v>
      </c>
      <c r="F653" t="s">
        <v>20</v>
      </c>
      <c r="G653">
        <v>55.81</v>
      </c>
      <c r="H653">
        <v>6</v>
      </c>
      <c r="I653">
        <v>16.742999999999999</v>
      </c>
      <c r="J653">
        <v>351.60300000000001</v>
      </c>
      <c r="K653">
        <v>334.86</v>
      </c>
      <c r="L653" s="1">
        <v>43487</v>
      </c>
      <c r="M653" s="2">
        <v>0.49444444444444446</v>
      </c>
      <c r="N653" t="s">
        <v>27</v>
      </c>
      <c r="O653">
        <v>9.9</v>
      </c>
    </row>
    <row r="654" spans="1:15" x14ac:dyDescent="0.25">
      <c r="A654" t="s">
        <v>686</v>
      </c>
      <c r="B654" t="s">
        <v>16</v>
      </c>
      <c r="C654" t="s">
        <v>17</v>
      </c>
      <c r="D654" t="s">
        <v>18</v>
      </c>
      <c r="E654" t="s">
        <v>29</v>
      </c>
      <c r="F654" t="s">
        <v>30</v>
      </c>
      <c r="G654">
        <v>72.78</v>
      </c>
      <c r="H654">
        <v>10</v>
      </c>
      <c r="I654">
        <v>36.39</v>
      </c>
      <c r="J654">
        <v>764.19</v>
      </c>
      <c r="K654">
        <v>727.8</v>
      </c>
      <c r="L654" s="1">
        <v>43526</v>
      </c>
      <c r="M654" s="2">
        <v>0.72499999999999998</v>
      </c>
      <c r="N654" t="s">
        <v>27</v>
      </c>
      <c r="O654">
        <v>7.3</v>
      </c>
    </row>
    <row r="655" spans="1:15" x14ac:dyDescent="0.25">
      <c r="A655" t="s">
        <v>687</v>
      </c>
      <c r="B655" t="s">
        <v>40</v>
      </c>
      <c r="C655" t="s">
        <v>41</v>
      </c>
      <c r="D655" t="s">
        <v>18</v>
      </c>
      <c r="E655" t="s">
        <v>29</v>
      </c>
      <c r="F655" t="s">
        <v>34</v>
      </c>
      <c r="G655">
        <v>37.32</v>
      </c>
      <c r="H655">
        <v>9</v>
      </c>
      <c r="I655">
        <v>16.794</v>
      </c>
      <c r="J655">
        <v>352.67399999999998</v>
      </c>
      <c r="K655">
        <v>335.88</v>
      </c>
      <c r="L655" s="1">
        <v>43619</v>
      </c>
      <c r="M655" s="2">
        <v>0.64652777777777781</v>
      </c>
      <c r="N655" t="s">
        <v>21</v>
      </c>
      <c r="O655">
        <v>5.0999999999999996</v>
      </c>
    </row>
    <row r="656" spans="1:15" x14ac:dyDescent="0.25">
      <c r="A656" t="s">
        <v>688</v>
      </c>
      <c r="B656" t="s">
        <v>40</v>
      </c>
      <c r="C656" t="s">
        <v>41</v>
      </c>
      <c r="D656" t="s">
        <v>18</v>
      </c>
      <c r="E656" t="s">
        <v>29</v>
      </c>
      <c r="F656" t="s">
        <v>44</v>
      </c>
      <c r="G656">
        <v>60.18</v>
      </c>
      <c r="H656">
        <v>4</v>
      </c>
      <c r="I656">
        <v>12.036</v>
      </c>
      <c r="J656">
        <v>252.756</v>
      </c>
      <c r="K656">
        <v>240.72</v>
      </c>
      <c r="L656" s="1">
        <v>43512</v>
      </c>
      <c r="M656" s="2">
        <v>0.75277777777777777</v>
      </c>
      <c r="N656" t="s">
        <v>31</v>
      </c>
      <c r="O656">
        <v>9.4</v>
      </c>
    </row>
    <row r="657" spans="1:15" x14ac:dyDescent="0.25">
      <c r="A657" t="s">
        <v>689</v>
      </c>
      <c r="B657" t="s">
        <v>16</v>
      </c>
      <c r="C657" t="s">
        <v>17</v>
      </c>
      <c r="D657" t="s">
        <v>25</v>
      </c>
      <c r="E657" t="s">
        <v>19</v>
      </c>
      <c r="F657" t="s">
        <v>26</v>
      </c>
      <c r="G657">
        <v>15.69</v>
      </c>
      <c r="H657">
        <v>3</v>
      </c>
      <c r="I657">
        <v>2.3534999999999999</v>
      </c>
      <c r="J657">
        <v>49.423499999999997</v>
      </c>
      <c r="K657">
        <v>47.07</v>
      </c>
      <c r="L657" s="1">
        <v>43538</v>
      </c>
      <c r="M657" s="2">
        <v>0.59236111111111112</v>
      </c>
      <c r="N657" t="s">
        <v>31</v>
      </c>
      <c r="O657">
        <v>5.8</v>
      </c>
    </row>
    <row r="658" spans="1:15" x14ac:dyDescent="0.25">
      <c r="A658" t="s">
        <v>690</v>
      </c>
      <c r="B658" t="s">
        <v>23</v>
      </c>
      <c r="C658" t="s">
        <v>24</v>
      </c>
      <c r="D658" t="s">
        <v>25</v>
      </c>
      <c r="E658" t="s">
        <v>19</v>
      </c>
      <c r="F658" t="s">
        <v>26</v>
      </c>
      <c r="G658">
        <v>99.69</v>
      </c>
      <c r="H658">
        <v>1</v>
      </c>
      <c r="I658">
        <v>4.9844999999999997</v>
      </c>
      <c r="J658">
        <v>104.67449999999999</v>
      </c>
      <c r="K658">
        <v>99.69</v>
      </c>
      <c r="L658" s="1">
        <v>43523</v>
      </c>
      <c r="M658" s="2">
        <v>0.43263888888888885</v>
      </c>
      <c r="N658" t="s">
        <v>31</v>
      </c>
      <c r="O658">
        <v>8</v>
      </c>
    </row>
    <row r="659" spans="1:15" x14ac:dyDescent="0.25">
      <c r="A659" t="s">
        <v>691</v>
      </c>
      <c r="B659" t="s">
        <v>16</v>
      </c>
      <c r="C659" t="s">
        <v>17</v>
      </c>
      <c r="D659" t="s">
        <v>18</v>
      </c>
      <c r="E659" t="s">
        <v>19</v>
      </c>
      <c r="F659" t="s">
        <v>44</v>
      </c>
      <c r="G659">
        <v>88.15</v>
      </c>
      <c r="H659">
        <v>3</v>
      </c>
      <c r="I659">
        <v>13.2225</v>
      </c>
      <c r="J659">
        <v>277.67250000000001</v>
      </c>
      <c r="K659">
        <v>264.45</v>
      </c>
      <c r="L659" s="1">
        <v>43483</v>
      </c>
      <c r="M659" s="2">
        <v>0.42430555555555555</v>
      </c>
      <c r="N659" t="s">
        <v>21</v>
      </c>
      <c r="O659">
        <v>7.9</v>
      </c>
    </row>
    <row r="660" spans="1:15" x14ac:dyDescent="0.25">
      <c r="A660" t="s">
        <v>692</v>
      </c>
      <c r="B660" t="s">
        <v>16</v>
      </c>
      <c r="C660" t="s">
        <v>17</v>
      </c>
      <c r="D660" t="s">
        <v>18</v>
      </c>
      <c r="E660" t="s">
        <v>19</v>
      </c>
      <c r="F660" t="s">
        <v>34</v>
      </c>
      <c r="G660">
        <v>27.93</v>
      </c>
      <c r="H660">
        <v>5</v>
      </c>
      <c r="I660">
        <v>6.9824999999999999</v>
      </c>
      <c r="J660">
        <v>146.63249999999999</v>
      </c>
      <c r="K660">
        <v>139.65</v>
      </c>
      <c r="L660" s="1">
        <v>43494</v>
      </c>
      <c r="M660" s="2">
        <v>0.65833333333333333</v>
      </c>
      <c r="N660" t="s">
        <v>27</v>
      </c>
      <c r="O660">
        <v>5.9</v>
      </c>
    </row>
    <row r="661" spans="1:15" x14ac:dyDescent="0.25">
      <c r="A661" t="s">
        <v>693</v>
      </c>
      <c r="B661" t="s">
        <v>16</v>
      </c>
      <c r="C661" t="s">
        <v>17</v>
      </c>
      <c r="D661" t="s">
        <v>18</v>
      </c>
      <c r="E661" t="s">
        <v>29</v>
      </c>
      <c r="F661" t="s">
        <v>44</v>
      </c>
      <c r="G661">
        <v>55.45</v>
      </c>
      <c r="H661">
        <v>1</v>
      </c>
      <c r="I661">
        <v>2.7725</v>
      </c>
      <c r="J661">
        <v>58.222499999999997</v>
      </c>
      <c r="K661">
        <v>55.45</v>
      </c>
      <c r="L661" s="1">
        <v>43522</v>
      </c>
      <c r="M661" s="2">
        <v>0.7402777777777777</v>
      </c>
      <c r="N661" t="s">
        <v>31</v>
      </c>
      <c r="O661">
        <v>4.9000000000000004</v>
      </c>
    </row>
    <row r="662" spans="1:15" x14ac:dyDescent="0.25">
      <c r="A662" t="s">
        <v>694</v>
      </c>
      <c r="B662" t="s">
        <v>40</v>
      </c>
      <c r="C662" t="s">
        <v>41</v>
      </c>
      <c r="D662" t="s">
        <v>25</v>
      </c>
      <c r="E662" t="s">
        <v>19</v>
      </c>
      <c r="F662" t="s">
        <v>34</v>
      </c>
      <c r="G662">
        <v>42.97</v>
      </c>
      <c r="H662">
        <v>3</v>
      </c>
      <c r="I662">
        <v>6.4455</v>
      </c>
      <c r="J662">
        <v>135.35550000000001</v>
      </c>
      <c r="K662">
        <v>128.91</v>
      </c>
      <c r="L662" s="1">
        <v>43526</v>
      </c>
      <c r="M662" s="2">
        <v>0.49027777777777781</v>
      </c>
      <c r="N662" t="s">
        <v>27</v>
      </c>
      <c r="O662">
        <v>9.3000000000000007</v>
      </c>
    </row>
    <row r="663" spans="1:15" x14ac:dyDescent="0.25">
      <c r="A663" t="s">
        <v>695</v>
      </c>
      <c r="B663" t="s">
        <v>23</v>
      </c>
      <c r="C663" t="s">
        <v>24</v>
      </c>
      <c r="D663" t="s">
        <v>18</v>
      </c>
      <c r="E663" t="s">
        <v>29</v>
      </c>
      <c r="F663" t="s">
        <v>34</v>
      </c>
      <c r="G663">
        <v>17.14</v>
      </c>
      <c r="H663">
        <v>7</v>
      </c>
      <c r="I663">
        <v>5.9989999999999997</v>
      </c>
      <c r="J663">
        <v>125.979</v>
      </c>
      <c r="K663">
        <v>119.98</v>
      </c>
      <c r="L663" s="1">
        <v>43481</v>
      </c>
      <c r="M663" s="2">
        <v>0.50486111111111109</v>
      </c>
      <c r="N663" t="s">
        <v>31</v>
      </c>
      <c r="O663">
        <v>7.9</v>
      </c>
    </row>
    <row r="664" spans="1:15" x14ac:dyDescent="0.25">
      <c r="A664" t="s">
        <v>696</v>
      </c>
      <c r="B664" t="s">
        <v>40</v>
      </c>
      <c r="C664" t="s">
        <v>41</v>
      </c>
      <c r="D664" t="s">
        <v>18</v>
      </c>
      <c r="E664" t="s">
        <v>19</v>
      </c>
      <c r="F664" t="s">
        <v>44</v>
      </c>
      <c r="G664">
        <v>58.75</v>
      </c>
      <c r="H664">
        <v>6</v>
      </c>
      <c r="I664">
        <v>17.625</v>
      </c>
      <c r="J664">
        <v>370.125</v>
      </c>
      <c r="K664">
        <v>352.5</v>
      </c>
      <c r="L664" s="1">
        <v>43548</v>
      </c>
      <c r="M664" s="2">
        <v>0.7597222222222223</v>
      </c>
      <c r="N664" t="s">
        <v>31</v>
      </c>
      <c r="O664">
        <v>5.9</v>
      </c>
    </row>
    <row r="665" spans="1:15" x14ac:dyDescent="0.25">
      <c r="A665" t="s">
        <v>697</v>
      </c>
      <c r="B665" t="s">
        <v>23</v>
      </c>
      <c r="C665" t="s">
        <v>24</v>
      </c>
      <c r="D665" t="s">
        <v>18</v>
      </c>
      <c r="E665" t="s">
        <v>19</v>
      </c>
      <c r="F665" t="s">
        <v>42</v>
      </c>
      <c r="G665">
        <v>87.1</v>
      </c>
      <c r="H665">
        <v>10</v>
      </c>
      <c r="I665">
        <v>43.55</v>
      </c>
      <c r="J665">
        <v>914.55</v>
      </c>
      <c r="K665">
        <v>871</v>
      </c>
      <c r="L665" s="1">
        <v>43801</v>
      </c>
      <c r="M665" s="2">
        <v>0.61458333333333337</v>
      </c>
      <c r="N665" t="s">
        <v>31</v>
      </c>
      <c r="O665">
        <v>9.9</v>
      </c>
    </row>
    <row r="666" spans="1:15" x14ac:dyDescent="0.25">
      <c r="A666" t="s">
        <v>698</v>
      </c>
      <c r="B666" t="s">
        <v>23</v>
      </c>
      <c r="C666" t="s">
        <v>24</v>
      </c>
      <c r="D666" t="s">
        <v>25</v>
      </c>
      <c r="E666" t="s">
        <v>19</v>
      </c>
      <c r="F666" t="s">
        <v>34</v>
      </c>
      <c r="G666">
        <v>98.8</v>
      </c>
      <c r="H666">
        <v>2</v>
      </c>
      <c r="I666">
        <v>9.8800000000000008</v>
      </c>
      <c r="J666">
        <v>207.48</v>
      </c>
      <c r="K666">
        <v>197.6</v>
      </c>
      <c r="L666" s="1">
        <v>43517</v>
      </c>
      <c r="M666" s="2">
        <v>0.48541666666666666</v>
      </c>
      <c r="N666" t="s">
        <v>27</v>
      </c>
      <c r="O666">
        <v>7.7</v>
      </c>
    </row>
    <row r="667" spans="1:15" x14ac:dyDescent="0.25">
      <c r="A667" t="s">
        <v>699</v>
      </c>
      <c r="B667" t="s">
        <v>16</v>
      </c>
      <c r="C667" t="s">
        <v>17</v>
      </c>
      <c r="D667" t="s">
        <v>25</v>
      </c>
      <c r="E667" t="s">
        <v>19</v>
      </c>
      <c r="F667" t="s">
        <v>44</v>
      </c>
      <c r="G667">
        <v>48.63</v>
      </c>
      <c r="H667">
        <v>4</v>
      </c>
      <c r="I667">
        <v>9.7260000000000009</v>
      </c>
      <c r="J667">
        <v>204.24600000000001</v>
      </c>
      <c r="K667">
        <v>194.52</v>
      </c>
      <c r="L667" s="1">
        <v>43557</v>
      </c>
      <c r="M667" s="2">
        <v>0.65555555555555556</v>
      </c>
      <c r="N667" t="s">
        <v>21</v>
      </c>
      <c r="O667">
        <v>7.6</v>
      </c>
    </row>
    <row r="668" spans="1:15" x14ac:dyDescent="0.25">
      <c r="A668" t="s">
        <v>700</v>
      </c>
      <c r="B668" t="s">
        <v>40</v>
      </c>
      <c r="C668" t="s">
        <v>41</v>
      </c>
      <c r="D668" t="s">
        <v>18</v>
      </c>
      <c r="E668" t="s">
        <v>29</v>
      </c>
      <c r="F668" t="s">
        <v>42</v>
      </c>
      <c r="G668">
        <v>57.74</v>
      </c>
      <c r="H668">
        <v>3</v>
      </c>
      <c r="I668">
        <v>8.6609999999999996</v>
      </c>
      <c r="J668">
        <v>181.881</v>
      </c>
      <c r="K668">
        <v>173.22</v>
      </c>
      <c r="L668" s="1">
        <v>43516</v>
      </c>
      <c r="M668" s="2">
        <v>0.54583333333333328</v>
      </c>
      <c r="N668" t="s">
        <v>21</v>
      </c>
      <c r="O668">
        <v>7.7</v>
      </c>
    </row>
    <row r="669" spans="1:15" x14ac:dyDescent="0.25">
      <c r="A669" t="s">
        <v>701</v>
      </c>
      <c r="B669" t="s">
        <v>40</v>
      </c>
      <c r="C669" t="s">
        <v>41</v>
      </c>
      <c r="D669" t="s">
        <v>25</v>
      </c>
      <c r="E669" t="s">
        <v>19</v>
      </c>
      <c r="F669" t="s">
        <v>20</v>
      </c>
      <c r="G669">
        <v>17.97</v>
      </c>
      <c r="H669">
        <v>4</v>
      </c>
      <c r="I669">
        <v>3.5939999999999999</v>
      </c>
      <c r="J669">
        <v>75.474000000000004</v>
      </c>
      <c r="K669">
        <v>71.88</v>
      </c>
      <c r="L669" s="1">
        <v>43519</v>
      </c>
      <c r="M669" s="2">
        <v>0.86319444444444438</v>
      </c>
      <c r="N669" t="s">
        <v>21</v>
      </c>
      <c r="O669">
        <v>6.4</v>
      </c>
    </row>
    <row r="670" spans="1:15" x14ac:dyDescent="0.25">
      <c r="A670" t="s">
        <v>702</v>
      </c>
      <c r="B670" t="s">
        <v>23</v>
      </c>
      <c r="C670" t="s">
        <v>24</v>
      </c>
      <c r="D670" t="s">
        <v>18</v>
      </c>
      <c r="E670" t="s">
        <v>19</v>
      </c>
      <c r="F670" t="s">
        <v>20</v>
      </c>
      <c r="G670">
        <v>47.71</v>
      </c>
      <c r="H670">
        <v>6</v>
      </c>
      <c r="I670">
        <v>14.313000000000001</v>
      </c>
      <c r="J670">
        <v>300.57299999999998</v>
      </c>
      <c r="K670">
        <v>286.26</v>
      </c>
      <c r="L670" s="1">
        <v>43512</v>
      </c>
      <c r="M670" s="2">
        <v>0.59652777777777777</v>
      </c>
      <c r="N670" t="s">
        <v>21</v>
      </c>
      <c r="O670">
        <v>4.4000000000000004</v>
      </c>
    </row>
    <row r="671" spans="1:15" x14ac:dyDescent="0.25">
      <c r="A671" t="s">
        <v>703</v>
      </c>
      <c r="B671" t="s">
        <v>40</v>
      </c>
      <c r="C671" t="s">
        <v>41</v>
      </c>
      <c r="D671" t="s">
        <v>25</v>
      </c>
      <c r="E671" t="s">
        <v>19</v>
      </c>
      <c r="F671" t="s">
        <v>34</v>
      </c>
      <c r="G671">
        <v>40.619999999999997</v>
      </c>
      <c r="H671">
        <v>2</v>
      </c>
      <c r="I671">
        <v>4.0620000000000003</v>
      </c>
      <c r="J671">
        <v>85.302000000000007</v>
      </c>
      <c r="K671">
        <v>81.239999999999995</v>
      </c>
      <c r="L671" s="1">
        <v>43482</v>
      </c>
      <c r="M671" s="2">
        <v>0.41736111111111113</v>
      </c>
      <c r="N671" t="s">
        <v>31</v>
      </c>
      <c r="O671">
        <v>4.0999999999999996</v>
      </c>
    </row>
    <row r="672" spans="1:15" x14ac:dyDescent="0.25">
      <c r="A672" t="s">
        <v>704</v>
      </c>
      <c r="B672" t="s">
        <v>16</v>
      </c>
      <c r="C672" t="s">
        <v>17</v>
      </c>
      <c r="D672" t="s">
        <v>18</v>
      </c>
      <c r="E672" t="s">
        <v>29</v>
      </c>
      <c r="F672" t="s">
        <v>44</v>
      </c>
      <c r="G672">
        <v>56.04</v>
      </c>
      <c r="H672">
        <v>10</v>
      </c>
      <c r="I672">
        <v>28.02</v>
      </c>
      <c r="J672">
        <v>588.41999999999996</v>
      </c>
      <c r="K672">
        <v>560.4</v>
      </c>
      <c r="L672" s="1">
        <v>43479</v>
      </c>
      <c r="M672" s="2">
        <v>0.8125</v>
      </c>
      <c r="N672" t="s">
        <v>21</v>
      </c>
      <c r="O672">
        <v>4.4000000000000004</v>
      </c>
    </row>
    <row r="673" spans="1:15" x14ac:dyDescent="0.25">
      <c r="A673" t="s">
        <v>705</v>
      </c>
      <c r="B673" t="s">
        <v>40</v>
      </c>
      <c r="C673" t="s">
        <v>41</v>
      </c>
      <c r="D673" t="s">
        <v>18</v>
      </c>
      <c r="E673" t="s">
        <v>29</v>
      </c>
      <c r="F673" t="s">
        <v>42</v>
      </c>
      <c r="G673">
        <v>93.4</v>
      </c>
      <c r="H673">
        <v>2</v>
      </c>
      <c r="I673">
        <v>9.34</v>
      </c>
      <c r="J673">
        <v>196.14</v>
      </c>
      <c r="K673">
        <v>186.8</v>
      </c>
      <c r="L673" s="1">
        <v>43554</v>
      </c>
      <c r="M673" s="2">
        <v>0.69027777777777777</v>
      </c>
      <c r="N673" t="s">
        <v>27</v>
      </c>
      <c r="O673">
        <v>5.5</v>
      </c>
    </row>
    <row r="674" spans="1:15" x14ac:dyDescent="0.25">
      <c r="A674" t="s">
        <v>706</v>
      </c>
      <c r="B674" t="s">
        <v>40</v>
      </c>
      <c r="C674" t="s">
        <v>41</v>
      </c>
      <c r="D674" t="s">
        <v>25</v>
      </c>
      <c r="E674" t="s">
        <v>19</v>
      </c>
      <c r="F674" t="s">
        <v>20</v>
      </c>
      <c r="G674">
        <v>73.41</v>
      </c>
      <c r="H674">
        <v>3</v>
      </c>
      <c r="I674">
        <v>11.0115</v>
      </c>
      <c r="J674">
        <v>231.2415</v>
      </c>
      <c r="K674">
        <v>220.23</v>
      </c>
      <c r="L674" s="1">
        <v>43499</v>
      </c>
      <c r="M674" s="2">
        <v>0.54861111111111105</v>
      </c>
      <c r="N674" t="s">
        <v>21</v>
      </c>
      <c r="O674">
        <v>4</v>
      </c>
    </row>
    <row r="675" spans="1:15" x14ac:dyDescent="0.25">
      <c r="A675" t="s">
        <v>707</v>
      </c>
      <c r="B675" t="s">
        <v>23</v>
      </c>
      <c r="C675" t="s">
        <v>24</v>
      </c>
      <c r="D675" t="s">
        <v>25</v>
      </c>
      <c r="E675" t="s">
        <v>29</v>
      </c>
      <c r="F675" t="s">
        <v>20</v>
      </c>
      <c r="G675">
        <v>33.64</v>
      </c>
      <c r="H675">
        <v>8</v>
      </c>
      <c r="I675">
        <v>13.456</v>
      </c>
      <c r="J675">
        <v>282.57600000000002</v>
      </c>
      <c r="K675">
        <v>269.12</v>
      </c>
      <c r="L675" s="1">
        <v>43511</v>
      </c>
      <c r="M675" s="2">
        <v>0.71527777777777779</v>
      </c>
      <c r="N675" t="s">
        <v>31</v>
      </c>
      <c r="O675">
        <v>9.3000000000000007</v>
      </c>
    </row>
    <row r="676" spans="1:15" x14ac:dyDescent="0.25">
      <c r="A676" t="s">
        <v>708</v>
      </c>
      <c r="B676" t="s">
        <v>16</v>
      </c>
      <c r="C676" t="s">
        <v>17</v>
      </c>
      <c r="D676" t="s">
        <v>25</v>
      </c>
      <c r="E676" t="s">
        <v>19</v>
      </c>
      <c r="F676" t="s">
        <v>26</v>
      </c>
      <c r="G676">
        <v>45.48</v>
      </c>
      <c r="H676">
        <v>10</v>
      </c>
      <c r="I676">
        <v>22.74</v>
      </c>
      <c r="J676">
        <v>477.54</v>
      </c>
      <c r="K676">
        <v>454.8</v>
      </c>
      <c r="L676" s="1">
        <v>43468</v>
      </c>
      <c r="M676" s="2">
        <v>0.43194444444444446</v>
      </c>
      <c r="N676" t="s">
        <v>31</v>
      </c>
      <c r="O676">
        <v>4.8</v>
      </c>
    </row>
    <row r="677" spans="1:15" x14ac:dyDescent="0.25">
      <c r="A677" t="s">
        <v>709</v>
      </c>
      <c r="B677" t="s">
        <v>40</v>
      </c>
      <c r="C677" t="s">
        <v>41</v>
      </c>
      <c r="D677" t="s">
        <v>18</v>
      </c>
      <c r="E677" t="s">
        <v>29</v>
      </c>
      <c r="F677" t="s">
        <v>44</v>
      </c>
      <c r="G677">
        <v>83.77</v>
      </c>
      <c r="H677">
        <v>2</v>
      </c>
      <c r="I677">
        <v>8.3770000000000007</v>
      </c>
      <c r="J677">
        <v>175.917</v>
      </c>
      <c r="K677">
        <v>167.54</v>
      </c>
      <c r="L677" s="1">
        <v>43520</v>
      </c>
      <c r="M677" s="2">
        <v>0.83124999999999993</v>
      </c>
      <c r="N677" t="s">
        <v>27</v>
      </c>
      <c r="O677">
        <v>4.5999999999999996</v>
      </c>
    </row>
    <row r="678" spans="1:15" x14ac:dyDescent="0.25">
      <c r="A678" t="s">
        <v>710</v>
      </c>
      <c r="B678" t="s">
        <v>40</v>
      </c>
      <c r="C678" t="s">
        <v>41</v>
      </c>
      <c r="D678" t="s">
        <v>18</v>
      </c>
      <c r="E678" t="s">
        <v>19</v>
      </c>
      <c r="F678" t="s">
        <v>34</v>
      </c>
      <c r="G678">
        <v>64.08</v>
      </c>
      <c r="H678">
        <v>7</v>
      </c>
      <c r="I678">
        <v>22.428000000000001</v>
      </c>
      <c r="J678">
        <v>470.988</v>
      </c>
      <c r="K678">
        <v>448.56</v>
      </c>
      <c r="L678" s="1">
        <v>43515</v>
      </c>
      <c r="M678" s="2">
        <v>0.81180555555555556</v>
      </c>
      <c r="N678" t="s">
        <v>31</v>
      </c>
      <c r="O678">
        <v>7.3</v>
      </c>
    </row>
    <row r="679" spans="1:15" x14ac:dyDescent="0.25">
      <c r="A679" t="s">
        <v>711</v>
      </c>
      <c r="B679" t="s">
        <v>16</v>
      </c>
      <c r="C679" t="s">
        <v>17</v>
      </c>
      <c r="D679" t="s">
        <v>18</v>
      </c>
      <c r="E679" t="s">
        <v>19</v>
      </c>
      <c r="F679" t="s">
        <v>42</v>
      </c>
      <c r="G679">
        <v>73.47</v>
      </c>
      <c r="H679">
        <v>4</v>
      </c>
      <c r="I679">
        <v>14.694000000000001</v>
      </c>
      <c r="J679">
        <v>308.57400000000001</v>
      </c>
      <c r="K679">
        <v>293.88</v>
      </c>
      <c r="L679" s="1">
        <v>43519</v>
      </c>
      <c r="M679" s="2">
        <v>0.77083333333333337</v>
      </c>
      <c r="N679" t="s">
        <v>27</v>
      </c>
      <c r="O679">
        <v>6</v>
      </c>
    </row>
    <row r="680" spans="1:15" x14ac:dyDescent="0.25">
      <c r="A680" t="s">
        <v>712</v>
      </c>
      <c r="B680" t="s">
        <v>23</v>
      </c>
      <c r="C680" t="s">
        <v>24</v>
      </c>
      <c r="D680" t="s">
        <v>25</v>
      </c>
      <c r="E680" t="s">
        <v>29</v>
      </c>
      <c r="F680" t="s">
        <v>20</v>
      </c>
      <c r="G680">
        <v>58.95</v>
      </c>
      <c r="H680">
        <v>10</v>
      </c>
      <c r="I680">
        <v>29.475000000000001</v>
      </c>
      <c r="J680">
        <v>618.97500000000002</v>
      </c>
      <c r="K680">
        <v>589.5</v>
      </c>
      <c r="L680" s="1">
        <v>43648</v>
      </c>
      <c r="M680" s="2">
        <v>0.6020833333333333</v>
      </c>
      <c r="N680" t="s">
        <v>21</v>
      </c>
      <c r="O680">
        <v>8.1</v>
      </c>
    </row>
    <row r="681" spans="1:15" x14ac:dyDescent="0.25">
      <c r="A681" t="s">
        <v>713</v>
      </c>
      <c r="B681" t="s">
        <v>16</v>
      </c>
      <c r="C681" t="s">
        <v>17</v>
      </c>
      <c r="D681" t="s">
        <v>18</v>
      </c>
      <c r="E681" t="s">
        <v>29</v>
      </c>
      <c r="F681" t="s">
        <v>42</v>
      </c>
      <c r="G681">
        <v>48.5</v>
      </c>
      <c r="H681">
        <v>6</v>
      </c>
      <c r="I681">
        <v>14.55</v>
      </c>
      <c r="J681">
        <v>305.55</v>
      </c>
      <c r="K681">
        <v>291</v>
      </c>
      <c r="L681" s="1">
        <v>43770</v>
      </c>
      <c r="M681" s="2">
        <v>0.58124999999999993</v>
      </c>
      <c r="N681" t="s">
        <v>21</v>
      </c>
      <c r="O681">
        <v>9.4</v>
      </c>
    </row>
    <row r="682" spans="1:15" x14ac:dyDescent="0.25">
      <c r="A682" t="s">
        <v>714</v>
      </c>
      <c r="B682" t="s">
        <v>40</v>
      </c>
      <c r="C682" t="s">
        <v>41</v>
      </c>
      <c r="D682" t="s">
        <v>18</v>
      </c>
      <c r="E682" t="s">
        <v>19</v>
      </c>
      <c r="F682" t="s">
        <v>26</v>
      </c>
      <c r="G682">
        <v>39.479999999999997</v>
      </c>
      <c r="H682">
        <v>1</v>
      </c>
      <c r="I682">
        <v>1.974</v>
      </c>
      <c r="J682">
        <v>41.454000000000001</v>
      </c>
      <c r="K682">
        <v>39.479999999999997</v>
      </c>
      <c r="L682" s="1">
        <v>43801</v>
      </c>
      <c r="M682" s="2">
        <v>0.82152777777777775</v>
      </c>
      <c r="N682" t="s">
        <v>27</v>
      </c>
      <c r="O682">
        <v>6.5</v>
      </c>
    </row>
    <row r="683" spans="1:15" x14ac:dyDescent="0.25">
      <c r="A683" t="s">
        <v>715</v>
      </c>
      <c r="B683" t="s">
        <v>40</v>
      </c>
      <c r="C683" t="s">
        <v>41</v>
      </c>
      <c r="D683" t="s">
        <v>25</v>
      </c>
      <c r="E683" t="s">
        <v>19</v>
      </c>
      <c r="F683" t="s">
        <v>34</v>
      </c>
      <c r="G683">
        <v>34.81</v>
      </c>
      <c r="H683">
        <v>1</v>
      </c>
      <c r="I683">
        <v>1.7404999999999999</v>
      </c>
      <c r="J683">
        <v>36.5505</v>
      </c>
      <c r="K683">
        <v>34.81</v>
      </c>
      <c r="L683" s="1">
        <v>43479</v>
      </c>
      <c r="M683" s="2">
        <v>0.42430555555555555</v>
      </c>
      <c r="N683" t="s">
        <v>31</v>
      </c>
      <c r="O683">
        <v>7</v>
      </c>
    </row>
    <row r="684" spans="1:15" x14ac:dyDescent="0.25">
      <c r="A684" t="s">
        <v>716</v>
      </c>
      <c r="B684" t="s">
        <v>23</v>
      </c>
      <c r="C684" t="s">
        <v>24</v>
      </c>
      <c r="D684" t="s">
        <v>25</v>
      </c>
      <c r="E684" t="s">
        <v>19</v>
      </c>
      <c r="F684" t="s">
        <v>44</v>
      </c>
      <c r="G684">
        <v>49.32</v>
      </c>
      <c r="H684">
        <v>6</v>
      </c>
      <c r="I684">
        <v>14.795999999999999</v>
      </c>
      <c r="J684">
        <v>310.71600000000001</v>
      </c>
      <c r="K684">
        <v>295.92</v>
      </c>
      <c r="L684" s="1">
        <v>43709</v>
      </c>
      <c r="M684" s="2">
        <v>0.57361111111111118</v>
      </c>
      <c r="N684" t="s">
        <v>21</v>
      </c>
      <c r="O684">
        <v>7.1</v>
      </c>
    </row>
    <row r="685" spans="1:15" x14ac:dyDescent="0.25">
      <c r="A685" t="s">
        <v>717</v>
      </c>
      <c r="B685" t="s">
        <v>16</v>
      </c>
      <c r="C685" t="s">
        <v>17</v>
      </c>
      <c r="D685" t="s">
        <v>18</v>
      </c>
      <c r="E685" t="s">
        <v>29</v>
      </c>
      <c r="F685" t="s">
        <v>44</v>
      </c>
      <c r="G685">
        <v>21.48</v>
      </c>
      <c r="H685">
        <v>2</v>
      </c>
      <c r="I685">
        <v>2.1480000000000001</v>
      </c>
      <c r="J685">
        <v>45.107999999999997</v>
      </c>
      <c r="K685">
        <v>42.96</v>
      </c>
      <c r="L685" s="1">
        <v>43523</v>
      </c>
      <c r="M685" s="2">
        <v>0.51527777777777783</v>
      </c>
      <c r="N685" t="s">
        <v>21</v>
      </c>
      <c r="O685">
        <v>6.6</v>
      </c>
    </row>
    <row r="686" spans="1:15" x14ac:dyDescent="0.25">
      <c r="A686" t="s">
        <v>718</v>
      </c>
      <c r="B686" t="s">
        <v>40</v>
      </c>
      <c r="C686" t="s">
        <v>41</v>
      </c>
      <c r="D686" t="s">
        <v>18</v>
      </c>
      <c r="E686" t="s">
        <v>19</v>
      </c>
      <c r="F686" t="s">
        <v>34</v>
      </c>
      <c r="G686">
        <v>23.08</v>
      </c>
      <c r="H686">
        <v>6</v>
      </c>
      <c r="I686">
        <v>6.9240000000000004</v>
      </c>
      <c r="J686">
        <v>145.404</v>
      </c>
      <c r="K686">
        <v>138.47999999999999</v>
      </c>
      <c r="L686" s="1">
        <v>43489</v>
      </c>
      <c r="M686" s="2">
        <v>0.80555555555555547</v>
      </c>
      <c r="N686" t="s">
        <v>21</v>
      </c>
      <c r="O686">
        <v>4.9000000000000004</v>
      </c>
    </row>
    <row r="687" spans="1:15" x14ac:dyDescent="0.25">
      <c r="A687" t="s">
        <v>719</v>
      </c>
      <c r="B687" t="s">
        <v>40</v>
      </c>
      <c r="C687" t="s">
        <v>41</v>
      </c>
      <c r="D687" t="s">
        <v>18</v>
      </c>
      <c r="E687" t="s">
        <v>19</v>
      </c>
      <c r="F687" t="s">
        <v>30</v>
      </c>
      <c r="G687">
        <v>49.1</v>
      </c>
      <c r="H687">
        <v>2</v>
      </c>
      <c r="I687">
        <v>4.91</v>
      </c>
      <c r="J687">
        <v>103.11</v>
      </c>
      <c r="K687">
        <v>98.2</v>
      </c>
      <c r="L687" s="1">
        <v>43678</v>
      </c>
      <c r="M687" s="2">
        <v>0.54027777777777775</v>
      </c>
      <c r="N687" t="s">
        <v>31</v>
      </c>
      <c r="O687">
        <v>6.4</v>
      </c>
    </row>
    <row r="688" spans="1:15" x14ac:dyDescent="0.25">
      <c r="A688" t="s">
        <v>720</v>
      </c>
      <c r="B688" t="s">
        <v>40</v>
      </c>
      <c r="C688" t="s">
        <v>41</v>
      </c>
      <c r="D688" t="s">
        <v>18</v>
      </c>
      <c r="E688" t="s">
        <v>19</v>
      </c>
      <c r="F688" t="s">
        <v>34</v>
      </c>
      <c r="G688">
        <v>64.83</v>
      </c>
      <c r="H688">
        <v>2</v>
      </c>
      <c r="I688">
        <v>6.4829999999999997</v>
      </c>
      <c r="J688">
        <v>136.143</v>
      </c>
      <c r="K688">
        <v>129.66</v>
      </c>
      <c r="L688" s="1">
        <v>43678</v>
      </c>
      <c r="M688" s="2">
        <v>0.4993055555555555</v>
      </c>
      <c r="N688" t="s">
        <v>31</v>
      </c>
      <c r="O688">
        <v>8</v>
      </c>
    </row>
    <row r="689" spans="1:15" x14ac:dyDescent="0.25">
      <c r="A689" t="s">
        <v>721</v>
      </c>
      <c r="B689" t="s">
        <v>16</v>
      </c>
      <c r="C689" t="s">
        <v>17</v>
      </c>
      <c r="D689" t="s">
        <v>18</v>
      </c>
      <c r="E689" t="s">
        <v>29</v>
      </c>
      <c r="F689" t="s">
        <v>30</v>
      </c>
      <c r="G689">
        <v>63.56</v>
      </c>
      <c r="H689">
        <v>10</v>
      </c>
      <c r="I689">
        <v>31.78</v>
      </c>
      <c r="J689">
        <v>667.38</v>
      </c>
      <c r="K689">
        <v>635.6</v>
      </c>
      <c r="L689" s="1">
        <v>43481</v>
      </c>
      <c r="M689" s="2">
        <v>0.74930555555555556</v>
      </c>
      <c r="N689" t="s">
        <v>27</v>
      </c>
      <c r="O689">
        <v>4.3</v>
      </c>
    </row>
    <row r="690" spans="1:15" x14ac:dyDescent="0.25">
      <c r="A690" t="s">
        <v>722</v>
      </c>
      <c r="B690" t="s">
        <v>23</v>
      </c>
      <c r="C690" t="s">
        <v>24</v>
      </c>
      <c r="D690" t="s">
        <v>18</v>
      </c>
      <c r="E690" t="s">
        <v>29</v>
      </c>
      <c r="F690" t="s">
        <v>34</v>
      </c>
      <c r="G690">
        <v>72.88</v>
      </c>
      <c r="H690">
        <v>2</v>
      </c>
      <c r="I690">
        <v>7.2880000000000003</v>
      </c>
      <c r="J690">
        <v>153.048</v>
      </c>
      <c r="K690">
        <v>145.76</v>
      </c>
      <c r="L690" s="1">
        <v>43537</v>
      </c>
      <c r="M690" s="2">
        <v>0.53541666666666665</v>
      </c>
      <c r="N690" t="s">
        <v>27</v>
      </c>
      <c r="O690">
        <v>6.1</v>
      </c>
    </row>
    <row r="691" spans="1:15" x14ac:dyDescent="0.25">
      <c r="A691" t="s">
        <v>723</v>
      </c>
      <c r="B691" t="s">
        <v>16</v>
      </c>
      <c r="C691" t="s">
        <v>17</v>
      </c>
      <c r="D691" t="s">
        <v>25</v>
      </c>
      <c r="E691" t="s">
        <v>19</v>
      </c>
      <c r="F691" t="s">
        <v>42</v>
      </c>
      <c r="G691">
        <v>67.099999999999994</v>
      </c>
      <c r="H691">
        <v>3</v>
      </c>
      <c r="I691">
        <v>10.065</v>
      </c>
      <c r="J691">
        <v>211.36500000000001</v>
      </c>
      <c r="K691">
        <v>201.3</v>
      </c>
      <c r="L691" s="1">
        <v>43511</v>
      </c>
      <c r="M691" s="2">
        <v>0.44166666666666665</v>
      </c>
      <c r="N691" t="s">
        <v>27</v>
      </c>
      <c r="O691">
        <v>7.5</v>
      </c>
    </row>
    <row r="692" spans="1:15" x14ac:dyDescent="0.25">
      <c r="A692" t="s">
        <v>724</v>
      </c>
      <c r="B692" t="s">
        <v>23</v>
      </c>
      <c r="C692" t="s">
        <v>24</v>
      </c>
      <c r="D692" t="s">
        <v>18</v>
      </c>
      <c r="E692" t="s">
        <v>19</v>
      </c>
      <c r="F692" t="s">
        <v>34</v>
      </c>
      <c r="G692">
        <v>70.19</v>
      </c>
      <c r="H692">
        <v>9</v>
      </c>
      <c r="I692">
        <v>31.5855</v>
      </c>
      <c r="J692">
        <v>663.29549999999995</v>
      </c>
      <c r="K692">
        <v>631.71</v>
      </c>
      <c r="L692" s="1">
        <v>43490</v>
      </c>
      <c r="M692" s="2">
        <v>0.56805555555555554</v>
      </c>
      <c r="N692" t="s">
        <v>27</v>
      </c>
      <c r="O692">
        <v>6.7</v>
      </c>
    </row>
    <row r="693" spans="1:15" x14ac:dyDescent="0.25">
      <c r="A693" t="s">
        <v>725</v>
      </c>
      <c r="B693" t="s">
        <v>23</v>
      </c>
      <c r="C693" t="s">
        <v>24</v>
      </c>
      <c r="D693" t="s">
        <v>18</v>
      </c>
      <c r="E693" t="s">
        <v>29</v>
      </c>
      <c r="F693" t="s">
        <v>42</v>
      </c>
      <c r="G693">
        <v>55.04</v>
      </c>
      <c r="H693">
        <v>7</v>
      </c>
      <c r="I693">
        <v>19.263999999999999</v>
      </c>
      <c r="J693">
        <v>404.54399999999998</v>
      </c>
      <c r="K693">
        <v>385.28</v>
      </c>
      <c r="L693" s="1">
        <v>43802</v>
      </c>
      <c r="M693" s="2">
        <v>0.81874999999999998</v>
      </c>
      <c r="N693" t="s">
        <v>21</v>
      </c>
      <c r="O693">
        <v>5.2</v>
      </c>
    </row>
    <row r="694" spans="1:15" x14ac:dyDescent="0.25">
      <c r="A694" t="s">
        <v>726</v>
      </c>
      <c r="B694" t="s">
        <v>16</v>
      </c>
      <c r="C694" t="s">
        <v>17</v>
      </c>
      <c r="D694" t="s">
        <v>18</v>
      </c>
      <c r="E694" t="s">
        <v>29</v>
      </c>
      <c r="F694" t="s">
        <v>20</v>
      </c>
      <c r="G694">
        <v>48.63</v>
      </c>
      <c r="H694">
        <v>10</v>
      </c>
      <c r="I694">
        <v>24.315000000000001</v>
      </c>
      <c r="J694">
        <v>510.61500000000001</v>
      </c>
      <c r="K694">
        <v>486.3</v>
      </c>
      <c r="L694" s="1">
        <v>43558</v>
      </c>
      <c r="M694" s="2">
        <v>0.53055555555555556</v>
      </c>
      <c r="N694" t="s">
        <v>27</v>
      </c>
      <c r="O694">
        <v>8.8000000000000007</v>
      </c>
    </row>
    <row r="695" spans="1:15" x14ac:dyDescent="0.25">
      <c r="A695" t="s">
        <v>727</v>
      </c>
      <c r="B695" t="s">
        <v>23</v>
      </c>
      <c r="C695" t="s">
        <v>24</v>
      </c>
      <c r="D695" t="s">
        <v>18</v>
      </c>
      <c r="E695" t="s">
        <v>19</v>
      </c>
      <c r="F695" t="s">
        <v>44</v>
      </c>
      <c r="G695">
        <v>73.38</v>
      </c>
      <c r="H695">
        <v>7</v>
      </c>
      <c r="I695">
        <v>25.683</v>
      </c>
      <c r="J695">
        <v>539.34299999999996</v>
      </c>
      <c r="K695">
        <v>513.66</v>
      </c>
      <c r="L695" s="1">
        <v>43740</v>
      </c>
      <c r="M695" s="2">
        <v>0.5805555555555556</v>
      </c>
      <c r="N695" t="s">
        <v>27</v>
      </c>
      <c r="O695">
        <v>9.5</v>
      </c>
    </row>
    <row r="696" spans="1:15" x14ac:dyDescent="0.25">
      <c r="A696" t="s">
        <v>728</v>
      </c>
      <c r="B696" t="s">
        <v>23</v>
      </c>
      <c r="C696" t="s">
        <v>24</v>
      </c>
      <c r="D696" t="s">
        <v>25</v>
      </c>
      <c r="E696" t="s">
        <v>19</v>
      </c>
      <c r="F696" t="s">
        <v>42</v>
      </c>
      <c r="G696">
        <v>52.6</v>
      </c>
      <c r="H696">
        <v>9</v>
      </c>
      <c r="I696">
        <v>23.67</v>
      </c>
      <c r="J696">
        <v>497.07</v>
      </c>
      <c r="K696">
        <v>473.4</v>
      </c>
      <c r="L696" s="1">
        <v>43481</v>
      </c>
      <c r="M696" s="2">
        <v>0.61249999999999993</v>
      </c>
      <c r="N696" t="s">
        <v>27</v>
      </c>
      <c r="O696">
        <v>7.6</v>
      </c>
    </row>
    <row r="697" spans="1:15" x14ac:dyDescent="0.25">
      <c r="A697" t="s">
        <v>729</v>
      </c>
      <c r="B697" t="s">
        <v>16</v>
      </c>
      <c r="C697" t="s">
        <v>17</v>
      </c>
      <c r="D697" t="s">
        <v>18</v>
      </c>
      <c r="E697" t="s">
        <v>19</v>
      </c>
      <c r="F697" t="s">
        <v>30</v>
      </c>
      <c r="G697">
        <v>87.37</v>
      </c>
      <c r="H697">
        <v>5</v>
      </c>
      <c r="I697">
        <v>21.842500000000001</v>
      </c>
      <c r="J697">
        <v>458.6925</v>
      </c>
      <c r="K697">
        <v>436.85</v>
      </c>
      <c r="L697" s="1">
        <v>43494</v>
      </c>
      <c r="M697" s="2">
        <v>0.82291666666666663</v>
      </c>
      <c r="N697" t="s">
        <v>27</v>
      </c>
      <c r="O697">
        <v>6.6</v>
      </c>
    </row>
    <row r="698" spans="1:15" x14ac:dyDescent="0.25">
      <c r="A698" t="s">
        <v>730</v>
      </c>
      <c r="B698" t="s">
        <v>16</v>
      </c>
      <c r="C698" t="s">
        <v>17</v>
      </c>
      <c r="D698" t="s">
        <v>18</v>
      </c>
      <c r="E698" t="s">
        <v>19</v>
      </c>
      <c r="F698" t="s">
        <v>34</v>
      </c>
      <c r="G698">
        <v>27.04</v>
      </c>
      <c r="H698">
        <v>4</v>
      </c>
      <c r="I698">
        <v>5.4080000000000004</v>
      </c>
      <c r="J698">
        <v>113.568</v>
      </c>
      <c r="K698">
        <v>108.16</v>
      </c>
      <c r="L698" s="1">
        <v>43466</v>
      </c>
      <c r="M698" s="2">
        <v>0.85138888888888886</v>
      </c>
      <c r="N698" t="s">
        <v>21</v>
      </c>
      <c r="O698">
        <v>6.9</v>
      </c>
    </row>
    <row r="699" spans="1:15" x14ac:dyDescent="0.25">
      <c r="A699" t="s">
        <v>731</v>
      </c>
      <c r="B699" t="s">
        <v>40</v>
      </c>
      <c r="C699" t="s">
        <v>41</v>
      </c>
      <c r="D699" t="s">
        <v>25</v>
      </c>
      <c r="E699" t="s">
        <v>29</v>
      </c>
      <c r="F699" t="s">
        <v>30</v>
      </c>
      <c r="G699">
        <v>62.19</v>
      </c>
      <c r="H699">
        <v>4</v>
      </c>
      <c r="I699">
        <v>12.438000000000001</v>
      </c>
      <c r="J699">
        <v>261.19799999999998</v>
      </c>
      <c r="K699">
        <v>248.76</v>
      </c>
      <c r="L699" s="1">
        <v>43617</v>
      </c>
      <c r="M699" s="2">
        <v>0.82361111111111107</v>
      </c>
      <c r="N699" t="s">
        <v>21</v>
      </c>
      <c r="O699">
        <v>4.3</v>
      </c>
    </row>
    <row r="700" spans="1:15" x14ac:dyDescent="0.25">
      <c r="A700" t="s">
        <v>732</v>
      </c>
      <c r="B700" t="s">
        <v>16</v>
      </c>
      <c r="C700" t="s">
        <v>17</v>
      </c>
      <c r="D700" t="s">
        <v>18</v>
      </c>
      <c r="E700" t="s">
        <v>29</v>
      </c>
      <c r="F700" t="s">
        <v>26</v>
      </c>
      <c r="G700">
        <v>69.58</v>
      </c>
      <c r="H700">
        <v>9</v>
      </c>
      <c r="I700">
        <v>31.311</v>
      </c>
      <c r="J700">
        <v>657.53099999999995</v>
      </c>
      <c r="K700">
        <v>626.22</v>
      </c>
      <c r="L700" s="1">
        <v>43515</v>
      </c>
      <c r="M700" s="2">
        <v>0.81805555555555554</v>
      </c>
      <c r="N700" t="s">
        <v>31</v>
      </c>
      <c r="O700">
        <v>7.8</v>
      </c>
    </row>
    <row r="701" spans="1:15" x14ac:dyDescent="0.25">
      <c r="A701" t="s">
        <v>733</v>
      </c>
      <c r="B701" t="s">
        <v>23</v>
      </c>
      <c r="C701" t="s">
        <v>24</v>
      </c>
      <c r="D701" t="s">
        <v>25</v>
      </c>
      <c r="E701" t="s">
        <v>29</v>
      </c>
      <c r="F701" t="s">
        <v>30</v>
      </c>
      <c r="G701">
        <v>97.5</v>
      </c>
      <c r="H701">
        <v>10</v>
      </c>
      <c r="I701">
        <v>48.75</v>
      </c>
      <c r="J701">
        <v>1023.75</v>
      </c>
      <c r="K701">
        <v>975</v>
      </c>
      <c r="L701" s="1">
        <v>43800</v>
      </c>
      <c r="M701" s="2">
        <v>0.6791666666666667</v>
      </c>
      <c r="N701" t="s">
        <v>21</v>
      </c>
      <c r="O701">
        <v>8</v>
      </c>
    </row>
    <row r="702" spans="1:15" x14ac:dyDescent="0.25">
      <c r="A702" t="s">
        <v>734</v>
      </c>
      <c r="B702" t="s">
        <v>23</v>
      </c>
      <c r="C702" t="s">
        <v>24</v>
      </c>
      <c r="D702" t="s">
        <v>25</v>
      </c>
      <c r="E702" t="s">
        <v>19</v>
      </c>
      <c r="F702" t="s">
        <v>44</v>
      </c>
      <c r="G702">
        <v>60.41</v>
      </c>
      <c r="H702">
        <v>8</v>
      </c>
      <c r="I702">
        <v>24.164000000000001</v>
      </c>
      <c r="J702">
        <v>507.44400000000002</v>
      </c>
      <c r="K702">
        <v>483.28</v>
      </c>
      <c r="L702" s="1">
        <v>43648</v>
      </c>
      <c r="M702" s="2">
        <v>0.51597222222222217</v>
      </c>
      <c r="N702" t="s">
        <v>21</v>
      </c>
      <c r="O702">
        <v>9.6</v>
      </c>
    </row>
    <row r="703" spans="1:15" x14ac:dyDescent="0.25">
      <c r="A703" t="s">
        <v>735</v>
      </c>
      <c r="B703" t="s">
        <v>40</v>
      </c>
      <c r="C703" t="s">
        <v>41</v>
      </c>
      <c r="D703" t="s">
        <v>25</v>
      </c>
      <c r="E703" t="s">
        <v>29</v>
      </c>
      <c r="F703" t="s">
        <v>42</v>
      </c>
      <c r="G703">
        <v>32.32</v>
      </c>
      <c r="H703">
        <v>3</v>
      </c>
      <c r="I703">
        <v>4.8479999999999999</v>
      </c>
      <c r="J703">
        <v>101.80800000000001</v>
      </c>
      <c r="K703">
        <v>96.96</v>
      </c>
      <c r="L703" s="1">
        <v>43551</v>
      </c>
      <c r="M703" s="2">
        <v>0.7993055555555556</v>
      </c>
      <c r="N703" t="s">
        <v>31</v>
      </c>
      <c r="O703">
        <v>4.3</v>
      </c>
    </row>
    <row r="704" spans="1:15" x14ac:dyDescent="0.25">
      <c r="A704" t="s">
        <v>736</v>
      </c>
      <c r="B704" t="s">
        <v>40</v>
      </c>
      <c r="C704" t="s">
        <v>41</v>
      </c>
      <c r="D704" t="s">
        <v>18</v>
      </c>
      <c r="E704" t="s">
        <v>19</v>
      </c>
      <c r="F704" t="s">
        <v>44</v>
      </c>
      <c r="G704">
        <v>19.77</v>
      </c>
      <c r="H704">
        <v>10</v>
      </c>
      <c r="I704">
        <v>9.8849999999999998</v>
      </c>
      <c r="J704">
        <v>207.58500000000001</v>
      </c>
      <c r="K704">
        <v>197.7</v>
      </c>
      <c r="L704" s="1">
        <v>43523</v>
      </c>
      <c r="M704" s="2">
        <v>0.7895833333333333</v>
      </c>
      <c r="N704" t="s">
        <v>31</v>
      </c>
      <c r="O704">
        <v>5</v>
      </c>
    </row>
    <row r="705" spans="1:15" x14ac:dyDescent="0.25">
      <c r="A705" t="s">
        <v>737</v>
      </c>
      <c r="B705" t="s">
        <v>40</v>
      </c>
      <c r="C705" t="s">
        <v>41</v>
      </c>
      <c r="D705" t="s">
        <v>18</v>
      </c>
      <c r="E705" t="s">
        <v>29</v>
      </c>
      <c r="F705" t="s">
        <v>20</v>
      </c>
      <c r="G705">
        <v>80.47</v>
      </c>
      <c r="H705">
        <v>9</v>
      </c>
      <c r="I705">
        <v>36.211500000000001</v>
      </c>
      <c r="J705">
        <v>760.44150000000002</v>
      </c>
      <c r="K705">
        <v>724.23</v>
      </c>
      <c r="L705" s="1">
        <v>43617</v>
      </c>
      <c r="M705" s="2">
        <v>0.47083333333333338</v>
      </c>
      <c r="N705" t="s">
        <v>27</v>
      </c>
      <c r="O705">
        <v>9.1999999999999993</v>
      </c>
    </row>
    <row r="706" spans="1:15" x14ac:dyDescent="0.25">
      <c r="A706" t="s">
        <v>738</v>
      </c>
      <c r="B706" t="s">
        <v>40</v>
      </c>
      <c r="C706" t="s">
        <v>41</v>
      </c>
      <c r="D706" t="s">
        <v>18</v>
      </c>
      <c r="E706" t="s">
        <v>19</v>
      </c>
      <c r="F706" t="s">
        <v>30</v>
      </c>
      <c r="G706">
        <v>88.39</v>
      </c>
      <c r="H706">
        <v>9</v>
      </c>
      <c r="I706">
        <v>39.775500000000001</v>
      </c>
      <c r="J706">
        <v>835.28549999999996</v>
      </c>
      <c r="K706">
        <v>795.51</v>
      </c>
      <c r="L706" s="1">
        <v>43499</v>
      </c>
      <c r="M706" s="2">
        <v>0.52777777777777779</v>
      </c>
      <c r="N706" t="s">
        <v>27</v>
      </c>
      <c r="O706">
        <v>6.3</v>
      </c>
    </row>
    <row r="707" spans="1:15" x14ac:dyDescent="0.25">
      <c r="A707" t="s">
        <v>739</v>
      </c>
      <c r="B707" t="s">
        <v>40</v>
      </c>
      <c r="C707" t="s">
        <v>41</v>
      </c>
      <c r="D707" t="s">
        <v>25</v>
      </c>
      <c r="E707" t="s">
        <v>29</v>
      </c>
      <c r="F707" t="s">
        <v>20</v>
      </c>
      <c r="G707">
        <v>71.77</v>
      </c>
      <c r="H707">
        <v>7</v>
      </c>
      <c r="I707">
        <v>25.119499999999999</v>
      </c>
      <c r="J707">
        <v>527.5095</v>
      </c>
      <c r="K707">
        <v>502.39</v>
      </c>
      <c r="L707" s="1">
        <v>43553</v>
      </c>
      <c r="M707" s="2">
        <v>0.58750000000000002</v>
      </c>
      <c r="N707" t="s">
        <v>27</v>
      </c>
      <c r="O707">
        <v>8.9</v>
      </c>
    </row>
    <row r="708" spans="1:15" x14ac:dyDescent="0.25">
      <c r="A708" t="s">
        <v>740</v>
      </c>
      <c r="B708" t="s">
        <v>40</v>
      </c>
      <c r="C708" t="s">
        <v>41</v>
      </c>
      <c r="D708" t="s">
        <v>25</v>
      </c>
      <c r="E708" t="s">
        <v>19</v>
      </c>
      <c r="F708" t="s">
        <v>26</v>
      </c>
      <c r="G708">
        <v>43</v>
      </c>
      <c r="H708">
        <v>4</v>
      </c>
      <c r="I708">
        <v>8.6</v>
      </c>
      <c r="J708">
        <v>180.6</v>
      </c>
      <c r="K708">
        <v>172</v>
      </c>
      <c r="L708" s="1">
        <v>43496</v>
      </c>
      <c r="M708" s="2">
        <v>0.8666666666666667</v>
      </c>
      <c r="N708" t="s">
        <v>21</v>
      </c>
      <c r="O708">
        <v>7.6</v>
      </c>
    </row>
    <row r="709" spans="1:15" x14ac:dyDescent="0.25">
      <c r="A709" t="s">
        <v>741</v>
      </c>
      <c r="B709" t="s">
        <v>23</v>
      </c>
      <c r="C709" t="s">
        <v>24</v>
      </c>
      <c r="D709" t="s">
        <v>18</v>
      </c>
      <c r="E709" t="s">
        <v>29</v>
      </c>
      <c r="F709" t="s">
        <v>42</v>
      </c>
      <c r="G709">
        <v>68.98</v>
      </c>
      <c r="H709">
        <v>1</v>
      </c>
      <c r="I709">
        <v>3.4489999999999998</v>
      </c>
      <c r="J709">
        <v>72.429000000000002</v>
      </c>
      <c r="K709">
        <v>68.98</v>
      </c>
      <c r="L709" s="1">
        <v>43486</v>
      </c>
      <c r="M709" s="2">
        <v>0.84236111111111101</v>
      </c>
      <c r="N709" t="s">
        <v>27</v>
      </c>
      <c r="O709">
        <v>4.8</v>
      </c>
    </row>
    <row r="710" spans="1:15" x14ac:dyDescent="0.25">
      <c r="A710" t="s">
        <v>742</v>
      </c>
      <c r="B710" t="s">
        <v>23</v>
      </c>
      <c r="C710" t="s">
        <v>24</v>
      </c>
      <c r="D710" t="s">
        <v>25</v>
      </c>
      <c r="E710" t="s">
        <v>29</v>
      </c>
      <c r="F710" t="s">
        <v>44</v>
      </c>
      <c r="G710">
        <v>15.62</v>
      </c>
      <c r="H710">
        <v>8</v>
      </c>
      <c r="I710">
        <v>6.2480000000000002</v>
      </c>
      <c r="J710">
        <v>131.208</v>
      </c>
      <c r="K710">
        <v>124.96</v>
      </c>
      <c r="L710" s="1">
        <v>43485</v>
      </c>
      <c r="M710" s="2">
        <v>0.85902777777777783</v>
      </c>
      <c r="N710" t="s">
        <v>21</v>
      </c>
      <c r="O710">
        <v>9.1</v>
      </c>
    </row>
    <row r="711" spans="1:15" x14ac:dyDescent="0.25">
      <c r="A711" t="s">
        <v>743</v>
      </c>
      <c r="B711" t="s">
        <v>16</v>
      </c>
      <c r="C711" t="s">
        <v>17</v>
      </c>
      <c r="D711" t="s">
        <v>25</v>
      </c>
      <c r="E711" t="s">
        <v>29</v>
      </c>
      <c r="F711" t="s">
        <v>34</v>
      </c>
      <c r="G711">
        <v>25.7</v>
      </c>
      <c r="H711">
        <v>3</v>
      </c>
      <c r="I711">
        <v>3.855</v>
      </c>
      <c r="J711">
        <v>80.954999999999998</v>
      </c>
      <c r="K711">
        <v>77.099999999999994</v>
      </c>
      <c r="L711" s="1">
        <v>43482</v>
      </c>
      <c r="M711" s="2">
        <v>0.74930555555555556</v>
      </c>
      <c r="N711" t="s">
        <v>21</v>
      </c>
      <c r="O711">
        <v>6.1</v>
      </c>
    </row>
    <row r="712" spans="1:15" x14ac:dyDescent="0.25">
      <c r="A712" t="s">
        <v>744</v>
      </c>
      <c r="B712" t="s">
        <v>16</v>
      </c>
      <c r="C712" t="s">
        <v>17</v>
      </c>
      <c r="D712" t="s">
        <v>18</v>
      </c>
      <c r="E712" t="s">
        <v>29</v>
      </c>
      <c r="F712" t="s">
        <v>42</v>
      </c>
      <c r="G712">
        <v>80.62</v>
      </c>
      <c r="H712">
        <v>6</v>
      </c>
      <c r="I712">
        <v>24.186</v>
      </c>
      <c r="J712">
        <v>507.90600000000001</v>
      </c>
      <c r="K712">
        <v>483.72</v>
      </c>
      <c r="L712" s="1">
        <v>43524</v>
      </c>
      <c r="M712" s="2">
        <v>0.84583333333333333</v>
      </c>
      <c r="N712" t="s">
        <v>27</v>
      </c>
      <c r="O712">
        <v>9.1</v>
      </c>
    </row>
    <row r="713" spans="1:15" x14ac:dyDescent="0.25">
      <c r="A713" t="s">
        <v>745</v>
      </c>
      <c r="B713" t="s">
        <v>23</v>
      </c>
      <c r="C713" t="s">
        <v>24</v>
      </c>
      <c r="D713" t="s">
        <v>18</v>
      </c>
      <c r="E713" t="s">
        <v>19</v>
      </c>
      <c r="F713" t="s">
        <v>30</v>
      </c>
      <c r="G713">
        <v>75.53</v>
      </c>
      <c r="H713">
        <v>4</v>
      </c>
      <c r="I713">
        <v>15.106</v>
      </c>
      <c r="J713">
        <v>317.226</v>
      </c>
      <c r="K713">
        <v>302.12</v>
      </c>
      <c r="L713" s="1">
        <v>43543</v>
      </c>
      <c r="M713" s="2">
        <v>0.66111111111111109</v>
      </c>
      <c r="N713" t="s">
        <v>21</v>
      </c>
      <c r="O713">
        <v>8.3000000000000007</v>
      </c>
    </row>
    <row r="714" spans="1:15" x14ac:dyDescent="0.25">
      <c r="A714" t="s">
        <v>746</v>
      </c>
      <c r="B714" t="s">
        <v>23</v>
      </c>
      <c r="C714" t="s">
        <v>24</v>
      </c>
      <c r="D714" t="s">
        <v>25</v>
      </c>
      <c r="E714" t="s">
        <v>19</v>
      </c>
      <c r="F714" t="s">
        <v>26</v>
      </c>
      <c r="G714">
        <v>77.63</v>
      </c>
      <c r="H714">
        <v>9</v>
      </c>
      <c r="I714">
        <v>34.933500000000002</v>
      </c>
      <c r="J714">
        <v>733.60350000000005</v>
      </c>
      <c r="K714">
        <v>698.67</v>
      </c>
      <c r="L714" s="1">
        <v>43515</v>
      </c>
      <c r="M714" s="2">
        <v>0.63472222222222219</v>
      </c>
      <c r="N714" t="s">
        <v>21</v>
      </c>
      <c r="O714">
        <v>7.2</v>
      </c>
    </row>
    <row r="715" spans="1:15" x14ac:dyDescent="0.25">
      <c r="A715" t="s">
        <v>747</v>
      </c>
      <c r="B715" t="s">
        <v>23</v>
      </c>
      <c r="C715" t="s">
        <v>24</v>
      </c>
      <c r="D715" t="s">
        <v>25</v>
      </c>
      <c r="E715" t="s">
        <v>19</v>
      </c>
      <c r="F715" t="s">
        <v>20</v>
      </c>
      <c r="G715">
        <v>13.85</v>
      </c>
      <c r="H715">
        <v>9</v>
      </c>
      <c r="I715">
        <v>6.2324999999999999</v>
      </c>
      <c r="J715">
        <v>130.88249999999999</v>
      </c>
      <c r="K715">
        <v>124.65</v>
      </c>
      <c r="L715" s="1">
        <v>43557</v>
      </c>
      <c r="M715" s="2">
        <v>0.53472222222222221</v>
      </c>
      <c r="N715" t="s">
        <v>21</v>
      </c>
      <c r="O715">
        <v>6</v>
      </c>
    </row>
    <row r="716" spans="1:15" x14ac:dyDescent="0.25">
      <c r="A716" t="s">
        <v>748</v>
      </c>
      <c r="B716" t="s">
        <v>23</v>
      </c>
      <c r="C716" t="s">
        <v>24</v>
      </c>
      <c r="D716" t="s">
        <v>18</v>
      </c>
      <c r="E716" t="s">
        <v>29</v>
      </c>
      <c r="F716" t="s">
        <v>44</v>
      </c>
      <c r="G716">
        <v>98.7</v>
      </c>
      <c r="H716">
        <v>8</v>
      </c>
      <c r="I716">
        <v>39.479999999999997</v>
      </c>
      <c r="J716">
        <v>829.08</v>
      </c>
      <c r="K716">
        <v>789.6</v>
      </c>
      <c r="L716" s="1">
        <v>43496</v>
      </c>
      <c r="M716" s="2">
        <v>0.44166666666666665</v>
      </c>
      <c r="N716" t="s">
        <v>21</v>
      </c>
      <c r="O716">
        <v>8.5</v>
      </c>
    </row>
    <row r="717" spans="1:15" x14ac:dyDescent="0.25">
      <c r="A717" t="s">
        <v>749</v>
      </c>
      <c r="B717" t="s">
        <v>16</v>
      </c>
      <c r="C717" t="s">
        <v>17</v>
      </c>
      <c r="D717" t="s">
        <v>25</v>
      </c>
      <c r="E717" t="s">
        <v>19</v>
      </c>
      <c r="F717" t="s">
        <v>20</v>
      </c>
      <c r="G717">
        <v>35.68</v>
      </c>
      <c r="H717">
        <v>5</v>
      </c>
      <c r="I717">
        <v>8.92</v>
      </c>
      <c r="J717">
        <v>187.32</v>
      </c>
      <c r="K717">
        <v>178.4</v>
      </c>
      <c r="L717" s="1">
        <v>43618</v>
      </c>
      <c r="M717" s="2">
        <v>0.7729166666666667</v>
      </c>
      <c r="N717" t="s">
        <v>31</v>
      </c>
      <c r="O717">
        <v>6.6</v>
      </c>
    </row>
    <row r="718" spans="1:15" x14ac:dyDescent="0.25">
      <c r="A718" t="s">
        <v>750</v>
      </c>
      <c r="B718" t="s">
        <v>16</v>
      </c>
      <c r="C718" t="s">
        <v>17</v>
      </c>
      <c r="D718" t="s">
        <v>18</v>
      </c>
      <c r="E718" t="s">
        <v>19</v>
      </c>
      <c r="F718" t="s">
        <v>44</v>
      </c>
      <c r="G718">
        <v>71.459999999999994</v>
      </c>
      <c r="H718">
        <v>7</v>
      </c>
      <c r="I718">
        <v>25.010999999999999</v>
      </c>
      <c r="J718">
        <v>525.23099999999999</v>
      </c>
      <c r="K718">
        <v>500.22</v>
      </c>
      <c r="L718" s="1">
        <v>43552</v>
      </c>
      <c r="M718" s="2">
        <v>0.67083333333333339</v>
      </c>
      <c r="N718" t="s">
        <v>21</v>
      </c>
      <c r="O718">
        <v>4.5</v>
      </c>
    </row>
    <row r="719" spans="1:15" x14ac:dyDescent="0.25">
      <c r="A719" t="s">
        <v>751</v>
      </c>
      <c r="B719" t="s">
        <v>16</v>
      </c>
      <c r="C719" t="s">
        <v>17</v>
      </c>
      <c r="D719" t="s">
        <v>18</v>
      </c>
      <c r="E719" t="s">
        <v>29</v>
      </c>
      <c r="F719" t="s">
        <v>26</v>
      </c>
      <c r="G719">
        <v>11.94</v>
      </c>
      <c r="H719">
        <v>3</v>
      </c>
      <c r="I719">
        <v>1.7909999999999999</v>
      </c>
      <c r="J719">
        <v>37.610999999999997</v>
      </c>
      <c r="K719">
        <v>35.82</v>
      </c>
      <c r="L719" s="1">
        <v>43484</v>
      </c>
      <c r="M719" s="2">
        <v>0.53263888888888888</v>
      </c>
      <c r="N719" t="s">
        <v>31</v>
      </c>
      <c r="O719">
        <v>8.1</v>
      </c>
    </row>
    <row r="720" spans="1:15" x14ac:dyDescent="0.25">
      <c r="A720" t="s">
        <v>752</v>
      </c>
      <c r="B720" t="s">
        <v>16</v>
      </c>
      <c r="C720" t="s">
        <v>17</v>
      </c>
      <c r="D720" t="s">
        <v>25</v>
      </c>
      <c r="E720" t="s">
        <v>29</v>
      </c>
      <c r="F720" t="s">
        <v>44</v>
      </c>
      <c r="G720">
        <v>45.38</v>
      </c>
      <c r="H720">
        <v>3</v>
      </c>
      <c r="I720">
        <v>6.8070000000000004</v>
      </c>
      <c r="J720">
        <v>142.947</v>
      </c>
      <c r="K720">
        <v>136.13999999999999</v>
      </c>
      <c r="L720" s="1">
        <v>43513</v>
      </c>
      <c r="M720" s="2">
        <v>0.56527777777777777</v>
      </c>
      <c r="N720" t="s">
        <v>31</v>
      </c>
      <c r="O720">
        <v>7.2</v>
      </c>
    </row>
    <row r="721" spans="1:15" x14ac:dyDescent="0.25">
      <c r="A721" t="s">
        <v>753</v>
      </c>
      <c r="B721" t="s">
        <v>40</v>
      </c>
      <c r="C721" t="s">
        <v>41</v>
      </c>
      <c r="D721" t="s">
        <v>18</v>
      </c>
      <c r="E721" t="s">
        <v>19</v>
      </c>
      <c r="F721" t="s">
        <v>44</v>
      </c>
      <c r="G721">
        <v>17.48</v>
      </c>
      <c r="H721">
        <v>6</v>
      </c>
      <c r="I721">
        <v>5.2439999999999998</v>
      </c>
      <c r="J721">
        <v>110.124</v>
      </c>
      <c r="K721">
        <v>104.88</v>
      </c>
      <c r="L721" s="1">
        <v>43483</v>
      </c>
      <c r="M721" s="2">
        <v>0.62777777777777777</v>
      </c>
      <c r="N721" t="s">
        <v>31</v>
      </c>
      <c r="O721">
        <v>6.1</v>
      </c>
    </row>
    <row r="722" spans="1:15" x14ac:dyDescent="0.25">
      <c r="A722" t="s">
        <v>754</v>
      </c>
      <c r="B722" t="s">
        <v>40</v>
      </c>
      <c r="C722" t="s">
        <v>41</v>
      </c>
      <c r="D722" t="s">
        <v>25</v>
      </c>
      <c r="E722" t="s">
        <v>19</v>
      </c>
      <c r="F722" t="s">
        <v>44</v>
      </c>
      <c r="G722">
        <v>25.56</v>
      </c>
      <c r="H722">
        <v>7</v>
      </c>
      <c r="I722">
        <v>8.9459999999999997</v>
      </c>
      <c r="J722">
        <v>187.86600000000001</v>
      </c>
      <c r="K722">
        <v>178.92</v>
      </c>
      <c r="L722" s="1">
        <v>43498</v>
      </c>
      <c r="M722" s="2">
        <v>0.86249999999999993</v>
      </c>
      <c r="N722" t="s">
        <v>27</v>
      </c>
      <c r="O722">
        <v>7.1</v>
      </c>
    </row>
    <row r="723" spans="1:15" x14ac:dyDescent="0.25">
      <c r="A723" t="s">
        <v>755</v>
      </c>
      <c r="B723" t="s">
        <v>23</v>
      </c>
      <c r="C723" t="s">
        <v>24</v>
      </c>
      <c r="D723" t="s">
        <v>18</v>
      </c>
      <c r="E723" t="s">
        <v>19</v>
      </c>
      <c r="F723" t="s">
        <v>34</v>
      </c>
      <c r="G723">
        <v>90.63</v>
      </c>
      <c r="H723">
        <v>9</v>
      </c>
      <c r="I723">
        <v>40.783499999999997</v>
      </c>
      <c r="J723">
        <v>856.45349999999996</v>
      </c>
      <c r="K723">
        <v>815.67</v>
      </c>
      <c r="L723" s="1">
        <v>43483</v>
      </c>
      <c r="M723" s="2">
        <v>0.64444444444444449</v>
      </c>
      <c r="N723" t="s">
        <v>27</v>
      </c>
      <c r="O723">
        <v>5.0999999999999996</v>
      </c>
    </row>
    <row r="724" spans="1:15" x14ac:dyDescent="0.25">
      <c r="A724" t="s">
        <v>756</v>
      </c>
      <c r="B724" t="s">
        <v>40</v>
      </c>
      <c r="C724" t="s">
        <v>41</v>
      </c>
      <c r="D724" t="s">
        <v>25</v>
      </c>
      <c r="E724" t="s">
        <v>29</v>
      </c>
      <c r="F724" t="s">
        <v>30</v>
      </c>
      <c r="G724">
        <v>44.12</v>
      </c>
      <c r="H724">
        <v>3</v>
      </c>
      <c r="I724">
        <v>6.6180000000000003</v>
      </c>
      <c r="J724">
        <v>138.97800000000001</v>
      </c>
      <c r="K724">
        <v>132.36000000000001</v>
      </c>
      <c r="L724" s="1">
        <v>43542</v>
      </c>
      <c r="M724" s="2">
        <v>0.57291666666666663</v>
      </c>
      <c r="N724" t="s">
        <v>31</v>
      </c>
      <c r="O724">
        <v>7.9</v>
      </c>
    </row>
    <row r="725" spans="1:15" x14ac:dyDescent="0.25">
      <c r="A725" t="s">
        <v>757</v>
      </c>
      <c r="B725" t="s">
        <v>23</v>
      </c>
      <c r="C725" t="s">
        <v>24</v>
      </c>
      <c r="D725" t="s">
        <v>18</v>
      </c>
      <c r="E725" t="s">
        <v>19</v>
      </c>
      <c r="F725" t="s">
        <v>42</v>
      </c>
      <c r="G725">
        <v>36.770000000000003</v>
      </c>
      <c r="H725">
        <v>7</v>
      </c>
      <c r="I725">
        <v>12.8695</v>
      </c>
      <c r="J725">
        <v>270.2595</v>
      </c>
      <c r="K725">
        <v>257.39</v>
      </c>
      <c r="L725" s="1">
        <v>43770</v>
      </c>
      <c r="M725" s="2">
        <v>0.84027777777777779</v>
      </c>
      <c r="N725" t="s">
        <v>27</v>
      </c>
      <c r="O725">
        <v>7.4</v>
      </c>
    </row>
    <row r="726" spans="1:15" x14ac:dyDescent="0.25">
      <c r="A726" t="s">
        <v>758</v>
      </c>
      <c r="B726" t="s">
        <v>40</v>
      </c>
      <c r="C726" t="s">
        <v>41</v>
      </c>
      <c r="D726" t="s">
        <v>18</v>
      </c>
      <c r="E726" t="s">
        <v>29</v>
      </c>
      <c r="F726" t="s">
        <v>42</v>
      </c>
      <c r="G726">
        <v>23.34</v>
      </c>
      <c r="H726">
        <v>4</v>
      </c>
      <c r="I726">
        <v>4.6680000000000001</v>
      </c>
      <c r="J726">
        <v>98.028000000000006</v>
      </c>
      <c r="K726">
        <v>93.36</v>
      </c>
      <c r="L726" s="1">
        <v>43557</v>
      </c>
      <c r="M726" s="2">
        <v>0.78680555555555554</v>
      </c>
      <c r="N726" t="s">
        <v>21</v>
      </c>
      <c r="O726">
        <v>7.4</v>
      </c>
    </row>
    <row r="727" spans="1:15" x14ac:dyDescent="0.25">
      <c r="A727" t="s">
        <v>759</v>
      </c>
      <c r="B727" t="s">
        <v>23</v>
      </c>
      <c r="C727" t="s">
        <v>24</v>
      </c>
      <c r="D727" t="s">
        <v>18</v>
      </c>
      <c r="E727" t="s">
        <v>19</v>
      </c>
      <c r="F727" t="s">
        <v>20</v>
      </c>
      <c r="G727">
        <v>28.5</v>
      </c>
      <c r="H727">
        <v>8</v>
      </c>
      <c r="I727">
        <v>11.4</v>
      </c>
      <c r="J727">
        <v>239.4</v>
      </c>
      <c r="K727">
        <v>228</v>
      </c>
      <c r="L727" s="1">
        <v>43618</v>
      </c>
      <c r="M727" s="2">
        <v>0.6</v>
      </c>
      <c r="N727" t="s">
        <v>27</v>
      </c>
      <c r="O727">
        <v>6.6</v>
      </c>
    </row>
    <row r="728" spans="1:15" x14ac:dyDescent="0.25">
      <c r="A728" t="s">
        <v>760</v>
      </c>
      <c r="B728" t="s">
        <v>23</v>
      </c>
      <c r="C728" t="s">
        <v>24</v>
      </c>
      <c r="D728" t="s">
        <v>18</v>
      </c>
      <c r="E728" t="s">
        <v>29</v>
      </c>
      <c r="F728" t="s">
        <v>30</v>
      </c>
      <c r="G728">
        <v>55.57</v>
      </c>
      <c r="H728">
        <v>3</v>
      </c>
      <c r="I728">
        <v>8.3354999999999997</v>
      </c>
      <c r="J728">
        <v>175.0455</v>
      </c>
      <c r="K728">
        <v>166.71</v>
      </c>
      <c r="L728" s="1">
        <v>43678</v>
      </c>
      <c r="M728" s="2">
        <v>0.48749999999999999</v>
      </c>
      <c r="N728" t="s">
        <v>31</v>
      </c>
      <c r="O728">
        <v>5.9</v>
      </c>
    </row>
    <row r="729" spans="1:15" x14ac:dyDescent="0.25">
      <c r="A729" t="s">
        <v>761</v>
      </c>
      <c r="B729" t="s">
        <v>40</v>
      </c>
      <c r="C729" t="s">
        <v>41</v>
      </c>
      <c r="D729" t="s">
        <v>25</v>
      </c>
      <c r="E729" t="s">
        <v>29</v>
      </c>
      <c r="F729" t="s">
        <v>34</v>
      </c>
      <c r="G729">
        <v>69.739999999999995</v>
      </c>
      <c r="H729">
        <v>10</v>
      </c>
      <c r="I729">
        <v>34.869999999999997</v>
      </c>
      <c r="J729">
        <v>732.27</v>
      </c>
      <c r="K729">
        <v>697.4</v>
      </c>
      <c r="L729" s="1">
        <v>43588</v>
      </c>
      <c r="M729" s="2">
        <v>0.74236111111111114</v>
      </c>
      <c r="N729" t="s">
        <v>31</v>
      </c>
      <c r="O729">
        <v>8.9</v>
      </c>
    </row>
    <row r="730" spans="1:15" x14ac:dyDescent="0.25">
      <c r="A730" t="s">
        <v>762</v>
      </c>
      <c r="B730" t="s">
        <v>23</v>
      </c>
      <c r="C730" t="s">
        <v>24</v>
      </c>
      <c r="D730" t="s">
        <v>25</v>
      </c>
      <c r="E730" t="s">
        <v>29</v>
      </c>
      <c r="F730" t="s">
        <v>44</v>
      </c>
      <c r="G730">
        <v>97.26</v>
      </c>
      <c r="H730">
        <v>4</v>
      </c>
      <c r="I730">
        <v>19.452000000000002</v>
      </c>
      <c r="J730">
        <v>408.49200000000002</v>
      </c>
      <c r="K730">
        <v>389.04</v>
      </c>
      <c r="L730" s="1">
        <v>43540</v>
      </c>
      <c r="M730" s="2">
        <v>0.6479166666666667</v>
      </c>
      <c r="N730" t="s">
        <v>21</v>
      </c>
      <c r="O730">
        <v>6.8</v>
      </c>
    </row>
    <row r="731" spans="1:15" x14ac:dyDescent="0.25">
      <c r="A731" t="s">
        <v>763</v>
      </c>
      <c r="B731" t="s">
        <v>40</v>
      </c>
      <c r="C731" t="s">
        <v>41</v>
      </c>
      <c r="D731" t="s">
        <v>18</v>
      </c>
      <c r="E731" t="s">
        <v>19</v>
      </c>
      <c r="F731" t="s">
        <v>30</v>
      </c>
      <c r="G731">
        <v>52.18</v>
      </c>
      <c r="H731">
        <v>7</v>
      </c>
      <c r="I731">
        <v>18.263000000000002</v>
      </c>
      <c r="J731">
        <v>383.52300000000002</v>
      </c>
      <c r="K731">
        <v>365.26</v>
      </c>
      <c r="L731" s="1">
        <v>43711</v>
      </c>
      <c r="M731" s="2">
        <v>0.45416666666666666</v>
      </c>
      <c r="N731" t="s">
        <v>27</v>
      </c>
      <c r="O731">
        <v>9.3000000000000007</v>
      </c>
    </row>
    <row r="732" spans="1:15" x14ac:dyDescent="0.25">
      <c r="A732" t="s">
        <v>764</v>
      </c>
      <c r="B732" t="s">
        <v>16</v>
      </c>
      <c r="C732" t="s">
        <v>17</v>
      </c>
      <c r="D732" t="s">
        <v>18</v>
      </c>
      <c r="E732" t="s">
        <v>19</v>
      </c>
      <c r="F732" t="s">
        <v>44</v>
      </c>
      <c r="G732">
        <v>22.32</v>
      </c>
      <c r="H732">
        <v>4</v>
      </c>
      <c r="I732">
        <v>4.4640000000000004</v>
      </c>
      <c r="J732">
        <v>93.744</v>
      </c>
      <c r="K732">
        <v>89.28</v>
      </c>
      <c r="L732" s="1">
        <v>43468</v>
      </c>
      <c r="M732" s="2">
        <v>0.68263888888888891</v>
      </c>
      <c r="N732" t="s">
        <v>31</v>
      </c>
      <c r="O732">
        <v>4.4000000000000004</v>
      </c>
    </row>
    <row r="733" spans="1:15" x14ac:dyDescent="0.25">
      <c r="A733" t="s">
        <v>765</v>
      </c>
      <c r="B733" t="s">
        <v>16</v>
      </c>
      <c r="C733" t="s">
        <v>17</v>
      </c>
      <c r="D733" t="s">
        <v>25</v>
      </c>
      <c r="E733" t="s">
        <v>29</v>
      </c>
      <c r="F733" t="s">
        <v>20</v>
      </c>
      <c r="G733">
        <v>56</v>
      </c>
      <c r="H733">
        <v>3</v>
      </c>
      <c r="I733">
        <v>8.4</v>
      </c>
      <c r="J733">
        <v>176.4</v>
      </c>
      <c r="K733">
        <v>168</v>
      </c>
      <c r="L733" s="1">
        <v>43524</v>
      </c>
      <c r="M733" s="2">
        <v>0.81458333333333333</v>
      </c>
      <c r="N733" t="s">
        <v>21</v>
      </c>
      <c r="O733">
        <v>4.8</v>
      </c>
    </row>
    <row r="734" spans="1:15" x14ac:dyDescent="0.25">
      <c r="A734" t="s">
        <v>766</v>
      </c>
      <c r="B734" t="s">
        <v>16</v>
      </c>
      <c r="C734" t="s">
        <v>17</v>
      </c>
      <c r="D734" t="s">
        <v>18</v>
      </c>
      <c r="E734" t="s">
        <v>29</v>
      </c>
      <c r="F734" t="s">
        <v>44</v>
      </c>
      <c r="G734">
        <v>19.7</v>
      </c>
      <c r="H734">
        <v>1</v>
      </c>
      <c r="I734">
        <v>0.98499999999999999</v>
      </c>
      <c r="J734">
        <v>20.684999999999999</v>
      </c>
      <c r="K734">
        <v>19.7</v>
      </c>
      <c r="L734" s="1">
        <v>43679</v>
      </c>
      <c r="M734" s="2">
        <v>0.48541666666666666</v>
      </c>
      <c r="N734" t="s">
        <v>21</v>
      </c>
      <c r="O734">
        <v>9.5</v>
      </c>
    </row>
    <row r="735" spans="1:15" x14ac:dyDescent="0.25">
      <c r="A735" t="s">
        <v>767</v>
      </c>
      <c r="B735" t="s">
        <v>40</v>
      </c>
      <c r="C735" t="s">
        <v>41</v>
      </c>
      <c r="D735" t="s">
        <v>25</v>
      </c>
      <c r="E735" t="s">
        <v>29</v>
      </c>
      <c r="F735" t="s">
        <v>26</v>
      </c>
      <c r="G735">
        <v>75.88</v>
      </c>
      <c r="H735">
        <v>7</v>
      </c>
      <c r="I735">
        <v>26.558</v>
      </c>
      <c r="J735">
        <v>557.71799999999996</v>
      </c>
      <c r="K735">
        <v>531.16</v>
      </c>
      <c r="L735" s="1">
        <v>43489</v>
      </c>
      <c r="M735" s="2">
        <v>0.44305555555555554</v>
      </c>
      <c r="N735" t="s">
        <v>21</v>
      </c>
      <c r="O735">
        <v>8.9</v>
      </c>
    </row>
    <row r="736" spans="1:15" x14ac:dyDescent="0.25">
      <c r="A736" t="s">
        <v>768</v>
      </c>
      <c r="B736" t="s">
        <v>40</v>
      </c>
      <c r="C736" t="s">
        <v>41</v>
      </c>
      <c r="D736" t="s">
        <v>18</v>
      </c>
      <c r="E736" t="s">
        <v>29</v>
      </c>
      <c r="F736" t="s">
        <v>42</v>
      </c>
      <c r="G736">
        <v>53.72</v>
      </c>
      <c r="H736">
        <v>1</v>
      </c>
      <c r="I736">
        <v>2.6859999999999999</v>
      </c>
      <c r="J736">
        <v>56.405999999999999</v>
      </c>
      <c r="K736">
        <v>53.72</v>
      </c>
      <c r="L736" s="1">
        <v>43468</v>
      </c>
      <c r="M736" s="2">
        <v>0.8354166666666667</v>
      </c>
      <c r="N736" t="s">
        <v>21</v>
      </c>
      <c r="O736">
        <v>6.4</v>
      </c>
    </row>
    <row r="737" spans="1:15" x14ac:dyDescent="0.25">
      <c r="A737" t="s">
        <v>769</v>
      </c>
      <c r="B737" t="s">
        <v>23</v>
      </c>
      <c r="C737" t="s">
        <v>24</v>
      </c>
      <c r="D737" t="s">
        <v>18</v>
      </c>
      <c r="E737" t="s">
        <v>29</v>
      </c>
      <c r="F737" t="s">
        <v>20</v>
      </c>
      <c r="G737">
        <v>81.95</v>
      </c>
      <c r="H737">
        <v>10</v>
      </c>
      <c r="I737">
        <v>40.975000000000001</v>
      </c>
      <c r="J737">
        <v>860.47500000000002</v>
      </c>
      <c r="K737">
        <v>819.5</v>
      </c>
      <c r="L737" s="1">
        <v>43741</v>
      </c>
      <c r="M737" s="2">
        <v>0.52708333333333335</v>
      </c>
      <c r="N737" t="s">
        <v>31</v>
      </c>
      <c r="O737">
        <v>6</v>
      </c>
    </row>
    <row r="738" spans="1:15" x14ac:dyDescent="0.25">
      <c r="A738" t="s">
        <v>770</v>
      </c>
      <c r="B738" t="s">
        <v>23</v>
      </c>
      <c r="C738" t="s">
        <v>24</v>
      </c>
      <c r="D738" t="s">
        <v>18</v>
      </c>
      <c r="E738" t="s">
        <v>19</v>
      </c>
      <c r="F738" t="s">
        <v>30</v>
      </c>
      <c r="G738">
        <v>81.2</v>
      </c>
      <c r="H738">
        <v>7</v>
      </c>
      <c r="I738">
        <v>28.42</v>
      </c>
      <c r="J738">
        <v>596.82000000000005</v>
      </c>
      <c r="K738">
        <v>568.4</v>
      </c>
      <c r="L738" s="1">
        <v>43547</v>
      </c>
      <c r="M738" s="2">
        <v>0.66597222222222219</v>
      </c>
      <c r="N738" t="s">
        <v>31</v>
      </c>
      <c r="O738">
        <v>8.1</v>
      </c>
    </row>
    <row r="739" spans="1:15" x14ac:dyDescent="0.25">
      <c r="A739" t="s">
        <v>771</v>
      </c>
      <c r="B739" t="s">
        <v>23</v>
      </c>
      <c r="C739" t="s">
        <v>24</v>
      </c>
      <c r="D739" t="s">
        <v>25</v>
      </c>
      <c r="E739" t="s">
        <v>29</v>
      </c>
      <c r="F739" t="s">
        <v>26</v>
      </c>
      <c r="G739">
        <v>58.76</v>
      </c>
      <c r="H739">
        <v>10</v>
      </c>
      <c r="I739">
        <v>29.38</v>
      </c>
      <c r="J739">
        <v>616.98</v>
      </c>
      <c r="K739">
        <v>587.6</v>
      </c>
      <c r="L739" s="1">
        <v>43494</v>
      </c>
      <c r="M739" s="2">
        <v>0.60138888888888886</v>
      </c>
      <c r="N739" t="s">
        <v>21</v>
      </c>
      <c r="O739">
        <v>9</v>
      </c>
    </row>
    <row r="740" spans="1:15" x14ac:dyDescent="0.25">
      <c r="A740" t="s">
        <v>772</v>
      </c>
      <c r="B740" t="s">
        <v>40</v>
      </c>
      <c r="C740" t="s">
        <v>41</v>
      </c>
      <c r="D740" t="s">
        <v>18</v>
      </c>
      <c r="E740" t="s">
        <v>29</v>
      </c>
      <c r="F740" t="s">
        <v>26</v>
      </c>
      <c r="G740">
        <v>91.56</v>
      </c>
      <c r="H740">
        <v>8</v>
      </c>
      <c r="I740">
        <v>36.624000000000002</v>
      </c>
      <c r="J740">
        <v>769.10400000000004</v>
      </c>
      <c r="K740">
        <v>732.48</v>
      </c>
      <c r="L740" s="1">
        <v>43800</v>
      </c>
      <c r="M740" s="2">
        <v>0.76527777777777783</v>
      </c>
      <c r="N740" t="s">
        <v>21</v>
      </c>
      <c r="O740">
        <v>6</v>
      </c>
    </row>
    <row r="741" spans="1:15" x14ac:dyDescent="0.25">
      <c r="A741" t="s">
        <v>773</v>
      </c>
      <c r="B741" t="s">
        <v>16</v>
      </c>
      <c r="C741" t="s">
        <v>17</v>
      </c>
      <c r="D741" t="s">
        <v>25</v>
      </c>
      <c r="E741" t="s">
        <v>29</v>
      </c>
      <c r="F741" t="s">
        <v>30</v>
      </c>
      <c r="G741">
        <v>93.96</v>
      </c>
      <c r="H741">
        <v>9</v>
      </c>
      <c r="I741">
        <v>42.281999999999996</v>
      </c>
      <c r="J741">
        <v>887.92200000000003</v>
      </c>
      <c r="K741">
        <v>845.64</v>
      </c>
      <c r="L741" s="1">
        <v>43544</v>
      </c>
      <c r="M741" s="2">
        <v>0.48055555555555557</v>
      </c>
      <c r="N741" t="s">
        <v>27</v>
      </c>
      <c r="O741">
        <v>9.8000000000000007</v>
      </c>
    </row>
    <row r="742" spans="1:15" x14ac:dyDescent="0.25">
      <c r="A742" t="s">
        <v>774</v>
      </c>
      <c r="B742" t="s">
        <v>23</v>
      </c>
      <c r="C742" t="s">
        <v>24</v>
      </c>
      <c r="D742" t="s">
        <v>25</v>
      </c>
      <c r="E742" t="s">
        <v>29</v>
      </c>
      <c r="F742" t="s">
        <v>30</v>
      </c>
      <c r="G742">
        <v>55.61</v>
      </c>
      <c r="H742">
        <v>7</v>
      </c>
      <c r="I742">
        <v>19.4635</v>
      </c>
      <c r="J742">
        <v>408.73349999999999</v>
      </c>
      <c r="K742">
        <v>389.27</v>
      </c>
      <c r="L742" s="1">
        <v>43547</v>
      </c>
      <c r="M742" s="2">
        <v>0.52847222222222223</v>
      </c>
      <c r="N742" t="s">
        <v>27</v>
      </c>
      <c r="O742">
        <v>8.5</v>
      </c>
    </row>
    <row r="743" spans="1:15" x14ac:dyDescent="0.25">
      <c r="A743" t="s">
        <v>775</v>
      </c>
      <c r="B743" t="s">
        <v>23</v>
      </c>
      <c r="C743" t="s">
        <v>24</v>
      </c>
      <c r="D743" t="s">
        <v>25</v>
      </c>
      <c r="E743" t="s">
        <v>29</v>
      </c>
      <c r="F743" t="s">
        <v>42</v>
      </c>
      <c r="G743">
        <v>84.83</v>
      </c>
      <c r="H743">
        <v>1</v>
      </c>
      <c r="I743">
        <v>4.2415000000000003</v>
      </c>
      <c r="J743">
        <v>89.0715</v>
      </c>
      <c r="K743">
        <v>84.83</v>
      </c>
      <c r="L743" s="1">
        <v>43479</v>
      </c>
      <c r="M743" s="2">
        <v>0.63888888888888895</v>
      </c>
      <c r="N743" t="s">
        <v>21</v>
      </c>
      <c r="O743">
        <v>8.8000000000000007</v>
      </c>
    </row>
    <row r="744" spans="1:15" x14ac:dyDescent="0.25">
      <c r="A744" t="s">
        <v>776</v>
      </c>
      <c r="B744" t="s">
        <v>16</v>
      </c>
      <c r="C744" t="s">
        <v>17</v>
      </c>
      <c r="D744" t="s">
        <v>18</v>
      </c>
      <c r="E744" t="s">
        <v>19</v>
      </c>
      <c r="F744" t="s">
        <v>34</v>
      </c>
      <c r="G744">
        <v>71.63</v>
      </c>
      <c r="H744">
        <v>2</v>
      </c>
      <c r="I744">
        <v>7.1630000000000003</v>
      </c>
      <c r="J744">
        <v>150.423</v>
      </c>
      <c r="K744">
        <v>143.26</v>
      </c>
      <c r="L744" s="1">
        <v>43801</v>
      </c>
      <c r="M744" s="2">
        <v>0.60625000000000007</v>
      </c>
      <c r="N744" t="s">
        <v>21</v>
      </c>
      <c r="O744">
        <v>8.8000000000000007</v>
      </c>
    </row>
    <row r="745" spans="1:15" x14ac:dyDescent="0.25">
      <c r="A745" t="s">
        <v>777</v>
      </c>
      <c r="B745" t="s">
        <v>16</v>
      </c>
      <c r="C745" t="s">
        <v>17</v>
      </c>
      <c r="D745" t="s">
        <v>18</v>
      </c>
      <c r="E745" t="s">
        <v>29</v>
      </c>
      <c r="F745" t="s">
        <v>30</v>
      </c>
      <c r="G745">
        <v>37.69</v>
      </c>
      <c r="H745">
        <v>2</v>
      </c>
      <c r="I745">
        <v>3.7690000000000001</v>
      </c>
      <c r="J745">
        <v>79.149000000000001</v>
      </c>
      <c r="K745">
        <v>75.38</v>
      </c>
      <c r="L745" s="1">
        <v>43516</v>
      </c>
      <c r="M745" s="2">
        <v>0.64513888888888882</v>
      </c>
      <c r="N745" t="s">
        <v>21</v>
      </c>
      <c r="O745">
        <v>9.5</v>
      </c>
    </row>
    <row r="746" spans="1:15" x14ac:dyDescent="0.25">
      <c r="A746" t="s">
        <v>778</v>
      </c>
      <c r="B746" t="s">
        <v>23</v>
      </c>
      <c r="C746" t="s">
        <v>24</v>
      </c>
      <c r="D746" t="s">
        <v>18</v>
      </c>
      <c r="E746" t="s">
        <v>19</v>
      </c>
      <c r="F746" t="s">
        <v>34</v>
      </c>
      <c r="G746">
        <v>31.67</v>
      </c>
      <c r="H746">
        <v>8</v>
      </c>
      <c r="I746">
        <v>12.667999999999999</v>
      </c>
      <c r="J746">
        <v>266.02800000000002</v>
      </c>
      <c r="K746">
        <v>253.36</v>
      </c>
      <c r="L746" s="1">
        <v>43497</v>
      </c>
      <c r="M746" s="2">
        <v>0.67986111111111114</v>
      </c>
      <c r="N746" t="s">
        <v>31</v>
      </c>
      <c r="O746">
        <v>5.6</v>
      </c>
    </row>
    <row r="747" spans="1:15" x14ac:dyDescent="0.25">
      <c r="A747" t="s">
        <v>779</v>
      </c>
      <c r="B747" t="s">
        <v>23</v>
      </c>
      <c r="C747" t="s">
        <v>24</v>
      </c>
      <c r="D747" t="s">
        <v>18</v>
      </c>
      <c r="E747" t="s">
        <v>19</v>
      </c>
      <c r="F747" t="s">
        <v>42</v>
      </c>
      <c r="G747">
        <v>38.42</v>
      </c>
      <c r="H747">
        <v>1</v>
      </c>
      <c r="I747">
        <v>1.921</v>
      </c>
      <c r="J747">
        <v>40.341000000000001</v>
      </c>
      <c r="K747">
        <v>38.42</v>
      </c>
      <c r="L747" s="1">
        <v>43498</v>
      </c>
      <c r="M747" s="2">
        <v>0.68958333333333333</v>
      </c>
      <c r="N747" t="s">
        <v>27</v>
      </c>
      <c r="O747">
        <v>8.6</v>
      </c>
    </row>
    <row r="748" spans="1:15" x14ac:dyDescent="0.25">
      <c r="A748" t="s">
        <v>780</v>
      </c>
      <c r="B748" t="s">
        <v>40</v>
      </c>
      <c r="C748" t="s">
        <v>41</v>
      </c>
      <c r="D748" t="s">
        <v>18</v>
      </c>
      <c r="E748" t="s">
        <v>29</v>
      </c>
      <c r="F748" t="s">
        <v>44</v>
      </c>
      <c r="G748">
        <v>65.23</v>
      </c>
      <c r="H748">
        <v>10</v>
      </c>
      <c r="I748">
        <v>32.615000000000002</v>
      </c>
      <c r="J748">
        <v>684.91499999999996</v>
      </c>
      <c r="K748">
        <v>652.29999999999995</v>
      </c>
      <c r="L748" s="1">
        <v>43678</v>
      </c>
      <c r="M748" s="2">
        <v>0.79652777777777783</v>
      </c>
      <c r="N748" t="s">
        <v>31</v>
      </c>
      <c r="O748">
        <v>5.2</v>
      </c>
    </row>
    <row r="749" spans="1:15" x14ac:dyDescent="0.25">
      <c r="A749" t="s">
        <v>781</v>
      </c>
      <c r="B749" t="s">
        <v>23</v>
      </c>
      <c r="C749" t="s">
        <v>24</v>
      </c>
      <c r="D749" t="s">
        <v>18</v>
      </c>
      <c r="E749" t="s">
        <v>19</v>
      </c>
      <c r="F749" t="s">
        <v>30</v>
      </c>
      <c r="G749">
        <v>10.53</v>
      </c>
      <c r="H749">
        <v>5</v>
      </c>
      <c r="I749">
        <v>2.6324999999999998</v>
      </c>
      <c r="J749">
        <v>55.282499999999999</v>
      </c>
      <c r="K749">
        <v>52.65</v>
      </c>
      <c r="L749" s="1">
        <v>43495</v>
      </c>
      <c r="M749" s="2">
        <v>0.61319444444444449</v>
      </c>
      <c r="N749" t="s">
        <v>31</v>
      </c>
      <c r="O749">
        <v>5.8</v>
      </c>
    </row>
    <row r="750" spans="1:15" x14ac:dyDescent="0.25">
      <c r="A750" t="s">
        <v>782</v>
      </c>
      <c r="B750" t="s">
        <v>40</v>
      </c>
      <c r="C750" t="s">
        <v>41</v>
      </c>
      <c r="D750" t="s">
        <v>18</v>
      </c>
      <c r="E750" t="s">
        <v>19</v>
      </c>
      <c r="F750" t="s">
        <v>30</v>
      </c>
      <c r="G750">
        <v>12.29</v>
      </c>
      <c r="H750">
        <v>9</v>
      </c>
      <c r="I750">
        <v>5.5305</v>
      </c>
      <c r="J750">
        <v>116.1405</v>
      </c>
      <c r="K750">
        <v>110.61</v>
      </c>
      <c r="L750" s="1">
        <v>43550</v>
      </c>
      <c r="M750" s="2">
        <v>0.81111111111111101</v>
      </c>
      <c r="N750" t="s">
        <v>31</v>
      </c>
      <c r="O750">
        <v>8</v>
      </c>
    </row>
    <row r="751" spans="1:15" x14ac:dyDescent="0.25">
      <c r="A751" t="s">
        <v>783</v>
      </c>
      <c r="B751" t="s">
        <v>23</v>
      </c>
      <c r="C751" t="s">
        <v>24</v>
      </c>
      <c r="D751" t="s">
        <v>18</v>
      </c>
      <c r="E751" t="s">
        <v>29</v>
      </c>
      <c r="F751" t="s">
        <v>20</v>
      </c>
      <c r="G751">
        <v>81.23</v>
      </c>
      <c r="H751">
        <v>7</v>
      </c>
      <c r="I751">
        <v>28.430499999999999</v>
      </c>
      <c r="J751">
        <v>597.04049999999995</v>
      </c>
      <c r="K751">
        <v>568.61</v>
      </c>
      <c r="L751" s="1">
        <v>43480</v>
      </c>
      <c r="M751" s="2">
        <v>0.86388888888888893</v>
      </c>
      <c r="N751" t="s">
        <v>27</v>
      </c>
      <c r="O751">
        <v>9</v>
      </c>
    </row>
    <row r="752" spans="1:15" x14ac:dyDescent="0.25">
      <c r="A752" t="s">
        <v>784</v>
      </c>
      <c r="B752" t="s">
        <v>40</v>
      </c>
      <c r="C752" t="s">
        <v>41</v>
      </c>
      <c r="D752" t="s">
        <v>18</v>
      </c>
      <c r="E752" t="s">
        <v>19</v>
      </c>
      <c r="F752" t="s">
        <v>44</v>
      </c>
      <c r="G752">
        <v>22.32</v>
      </c>
      <c r="H752">
        <v>4</v>
      </c>
      <c r="I752">
        <v>4.4640000000000004</v>
      </c>
      <c r="J752">
        <v>93.744</v>
      </c>
      <c r="K752">
        <v>89.28</v>
      </c>
      <c r="L752" s="1">
        <v>43538</v>
      </c>
      <c r="M752" s="2">
        <v>0.4694444444444445</v>
      </c>
      <c r="N752" t="s">
        <v>21</v>
      </c>
      <c r="O752">
        <v>4.0999999999999996</v>
      </c>
    </row>
    <row r="753" spans="1:15" x14ac:dyDescent="0.25">
      <c r="A753" t="s">
        <v>785</v>
      </c>
      <c r="B753" t="s">
        <v>16</v>
      </c>
      <c r="C753" t="s">
        <v>17</v>
      </c>
      <c r="D753" t="s">
        <v>25</v>
      </c>
      <c r="E753" t="s">
        <v>19</v>
      </c>
      <c r="F753" t="s">
        <v>42</v>
      </c>
      <c r="G753">
        <v>27.28</v>
      </c>
      <c r="H753">
        <v>5</v>
      </c>
      <c r="I753">
        <v>6.82</v>
      </c>
      <c r="J753">
        <v>143.22</v>
      </c>
      <c r="K753">
        <v>136.4</v>
      </c>
      <c r="L753" s="1">
        <v>43526</v>
      </c>
      <c r="M753" s="2">
        <v>0.4381944444444445</v>
      </c>
      <c r="N753" t="s">
        <v>31</v>
      </c>
      <c r="O753">
        <v>8.6</v>
      </c>
    </row>
    <row r="754" spans="1:15" x14ac:dyDescent="0.25">
      <c r="A754" t="s">
        <v>786</v>
      </c>
      <c r="B754" t="s">
        <v>16</v>
      </c>
      <c r="C754" t="s">
        <v>17</v>
      </c>
      <c r="D754" t="s">
        <v>18</v>
      </c>
      <c r="E754" t="s">
        <v>19</v>
      </c>
      <c r="F754" t="s">
        <v>26</v>
      </c>
      <c r="G754">
        <v>17.420000000000002</v>
      </c>
      <c r="H754">
        <v>10</v>
      </c>
      <c r="I754">
        <v>8.7100000000000009</v>
      </c>
      <c r="J754">
        <v>182.91</v>
      </c>
      <c r="K754">
        <v>174.2</v>
      </c>
      <c r="L754" s="1">
        <v>43518</v>
      </c>
      <c r="M754" s="2">
        <v>0.52083333333333337</v>
      </c>
      <c r="N754" t="s">
        <v>21</v>
      </c>
      <c r="O754">
        <v>7</v>
      </c>
    </row>
    <row r="755" spans="1:15" x14ac:dyDescent="0.25">
      <c r="A755" t="s">
        <v>787</v>
      </c>
      <c r="B755" t="s">
        <v>40</v>
      </c>
      <c r="C755" t="s">
        <v>41</v>
      </c>
      <c r="D755" t="s">
        <v>25</v>
      </c>
      <c r="E755" t="s">
        <v>29</v>
      </c>
      <c r="F755" t="s">
        <v>30</v>
      </c>
      <c r="G755">
        <v>73.28</v>
      </c>
      <c r="H755">
        <v>5</v>
      </c>
      <c r="I755">
        <v>18.32</v>
      </c>
      <c r="J755">
        <v>384.72</v>
      </c>
      <c r="K755">
        <v>366.4</v>
      </c>
      <c r="L755" s="1">
        <v>43489</v>
      </c>
      <c r="M755" s="2">
        <v>0.62847222222222221</v>
      </c>
      <c r="N755" t="s">
        <v>21</v>
      </c>
      <c r="O755">
        <v>8.4</v>
      </c>
    </row>
    <row r="756" spans="1:15" x14ac:dyDescent="0.25">
      <c r="A756" t="s">
        <v>788</v>
      </c>
      <c r="B756" t="s">
        <v>23</v>
      </c>
      <c r="C756" t="s">
        <v>24</v>
      </c>
      <c r="D756" t="s">
        <v>18</v>
      </c>
      <c r="E756" t="s">
        <v>19</v>
      </c>
      <c r="F756" t="s">
        <v>44</v>
      </c>
      <c r="G756">
        <v>84.87</v>
      </c>
      <c r="H756">
        <v>3</v>
      </c>
      <c r="I756">
        <v>12.730499999999999</v>
      </c>
      <c r="J756">
        <v>267.34050000000002</v>
      </c>
      <c r="K756">
        <v>254.61</v>
      </c>
      <c r="L756" s="1">
        <v>43490</v>
      </c>
      <c r="M756" s="2">
        <v>0.77083333333333337</v>
      </c>
      <c r="N756" t="s">
        <v>21</v>
      </c>
      <c r="O756">
        <v>7.4</v>
      </c>
    </row>
    <row r="757" spans="1:15" x14ac:dyDescent="0.25">
      <c r="A757" t="s">
        <v>789</v>
      </c>
      <c r="B757" t="s">
        <v>16</v>
      </c>
      <c r="C757" t="s">
        <v>17</v>
      </c>
      <c r="D757" t="s">
        <v>25</v>
      </c>
      <c r="E757" t="s">
        <v>19</v>
      </c>
      <c r="F757" t="s">
        <v>44</v>
      </c>
      <c r="G757">
        <v>97.29</v>
      </c>
      <c r="H757">
        <v>8</v>
      </c>
      <c r="I757">
        <v>38.915999999999997</v>
      </c>
      <c r="J757">
        <v>817.23599999999999</v>
      </c>
      <c r="K757">
        <v>778.32</v>
      </c>
      <c r="L757" s="1">
        <v>43711</v>
      </c>
      <c r="M757" s="2">
        <v>0.5541666666666667</v>
      </c>
      <c r="N757" t="s">
        <v>31</v>
      </c>
      <c r="O757">
        <v>6.2</v>
      </c>
    </row>
    <row r="758" spans="1:15" x14ac:dyDescent="0.25">
      <c r="A758" t="s">
        <v>790</v>
      </c>
      <c r="B758" t="s">
        <v>40</v>
      </c>
      <c r="C758" t="s">
        <v>41</v>
      </c>
      <c r="D758" t="s">
        <v>18</v>
      </c>
      <c r="E758" t="s">
        <v>19</v>
      </c>
      <c r="F758" t="s">
        <v>26</v>
      </c>
      <c r="G758">
        <v>35.74</v>
      </c>
      <c r="H758">
        <v>8</v>
      </c>
      <c r="I758">
        <v>14.295999999999999</v>
      </c>
      <c r="J758">
        <v>300.21600000000001</v>
      </c>
      <c r="K758">
        <v>285.92</v>
      </c>
      <c r="L758" s="1">
        <v>43513</v>
      </c>
      <c r="M758" s="2">
        <v>0.64444444444444449</v>
      </c>
      <c r="N758" t="s">
        <v>21</v>
      </c>
      <c r="O758">
        <v>4.9000000000000004</v>
      </c>
    </row>
    <row r="759" spans="1:15" x14ac:dyDescent="0.25">
      <c r="A759" t="s">
        <v>791</v>
      </c>
      <c r="B759" t="s">
        <v>16</v>
      </c>
      <c r="C759" t="s">
        <v>17</v>
      </c>
      <c r="D759" t="s">
        <v>25</v>
      </c>
      <c r="E759" t="s">
        <v>19</v>
      </c>
      <c r="F759" t="s">
        <v>30</v>
      </c>
      <c r="G759">
        <v>96.52</v>
      </c>
      <c r="H759">
        <v>6</v>
      </c>
      <c r="I759">
        <v>28.956</v>
      </c>
      <c r="J759">
        <v>608.07600000000002</v>
      </c>
      <c r="K759">
        <v>579.12</v>
      </c>
      <c r="L759" s="1">
        <v>43770</v>
      </c>
      <c r="M759" s="2">
        <v>0.49444444444444446</v>
      </c>
      <c r="N759" t="s">
        <v>27</v>
      </c>
      <c r="O759">
        <v>4.5</v>
      </c>
    </row>
    <row r="760" spans="1:15" x14ac:dyDescent="0.25">
      <c r="A760" t="s">
        <v>792</v>
      </c>
      <c r="B760" t="s">
        <v>16</v>
      </c>
      <c r="C760" t="s">
        <v>17</v>
      </c>
      <c r="D760" t="s">
        <v>18</v>
      </c>
      <c r="E760" t="s">
        <v>29</v>
      </c>
      <c r="F760" t="s">
        <v>42</v>
      </c>
      <c r="G760">
        <v>18.850000000000001</v>
      </c>
      <c r="H760">
        <v>10</v>
      </c>
      <c r="I760">
        <v>9.4250000000000007</v>
      </c>
      <c r="J760">
        <v>197.92500000000001</v>
      </c>
      <c r="K760">
        <v>188.5</v>
      </c>
      <c r="L760" s="1">
        <v>43523</v>
      </c>
      <c r="M760" s="2">
        <v>0.76666666666666661</v>
      </c>
      <c r="N760" t="s">
        <v>21</v>
      </c>
      <c r="O760">
        <v>5.6</v>
      </c>
    </row>
    <row r="761" spans="1:15" x14ac:dyDescent="0.25">
      <c r="A761" t="s">
        <v>793</v>
      </c>
      <c r="B761" t="s">
        <v>16</v>
      </c>
      <c r="C761" t="s">
        <v>17</v>
      </c>
      <c r="D761" t="s">
        <v>25</v>
      </c>
      <c r="E761" t="s">
        <v>19</v>
      </c>
      <c r="F761" t="s">
        <v>42</v>
      </c>
      <c r="G761">
        <v>55.39</v>
      </c>
      <c r="H761">
        <v>4</v>
      </c>
      <c r="I761">
        <v>11.077999999999999</v>
      </c>
      <c r="J761">
        <v>232.63800000000001</v>
      </c>
      <c r="K761">
        <v>221.56</v>
      </c>
      <c r="L761" s="1">
        <v>43549</v>
      </c>
      <c r="M761" s="2">
        <v>0.6381944444444444</v>
      </c>
      <c r="N761" t="s">
        <v>21</v>
      </c>
      <c r="O761">
        <v>8</v>
      </c>
    </row>
    <row r="762" spans="1:15" x14ac:dyDescent="0.25">
      <c r="A762" t="s">
        <v>794</v>
      </c>
      <c r="B762" t="s">
        <v>40</v>
      </c>
      <c r="C762" t="s">
        <v>41</v>
      </c>
      <c r="D762" t="s">
        <v>18</v>
      </c>
      <c r="E762" t="s">
        <v>19</v>
      </c>
      <c r="F762" t="s">
        <v>42</v>
      </c>
      <c r="G762">
        <v>77.2</v>
      </c>
      <c r="H762">
        <v>10</v>
      </c>
      <c r="I762">
        <v>38.6</v>
      </c>
      <c r="J762">
        <v>810.6</v>
      </c>
      <c r="K762">
        <v>772</v>
      </c>
      <c r="L762" s="1">
        <v>43771</v>
      </c>
      <c r="M762" s="2">
        <v>0.44305555555555554</v>
      </c>
      <c r="N762" t="s">
        <v>31</v>
      </c>
      <c r="O762">
        <v>5.6</v>
      </c>
    </row>
    <row r="763" spans="1:15" x14ac:dyDescent="0.25">
      <c r="A763" t="s">
        <v>795</v>
      </c>
      <c r="B763" t="s">
        <v>40</v>
      </c>
      <c r="C763" t="s">
        <v>41</v>
      </c>
      <c r="D763" t="s">
        <v>25</v>
      </c>
      <c r="E763" t="s">
        <v>29</v>
      </c>
      <c r="F763" t="s">
        <v>26</v>
      </c>
      <c r="G763">
        <v>72.13</v>
      </c>
      <c r="H763">
        <v>10</v>
      </c>
      <c r="I763">
        <v>36.064999999999998</v>
      </c>
      <c r="J763">
        <v>757.36500000000001</v>
      </c>
      <c r="K763">
        <v>721.3</v>
      </c>
      <c r="L763" s="1">
        <v>43496</v>
      </c>
      <c r="M763" s="2">
        <v>0.6333333333333333</v>
      </c>
      <c r="N763" t="s">
        <v>31</v>
      </c>
      <c r="O763">
        <v>4.2</v>
      </c>
    </row>
    <row r="764" spans="1:15" x14ac:dyDescent="0.25">
      <c r="A764" t="s">
        <v>796</v>
      </c>
      <c r="B764" t="s">
        <v>16</v>
      </c>
      <c r="C764" t="s">
        <v>17</v>
      </c>
      <c r="D764" t="s">
        <v>18</v>
      </c>
      <c r="E764" t="s">
        <v>19</v>
      </c>
      <c r="F764" t="s">
        <v>44</v>
      </c>
      <c r="G764">
        <v>63.88</v>
      </c>
      <c r="H764">
        <v>8</v>
      </c>
      <c r="I764">
        <v>25.552</v>
      </c>
      <c r="J764">
        <v>536.59199999999998</v>
      </c>
      <c r="K764">
        <v>511.04</v>
      </c>
      <c r="L764" s="1">
        <v>43485</v>
      </c>
      <c r="M764" s="2">
        <v>0.7416666666666667</v>
      </c>
      <c r="N764" t="s">
        <v>21</v>
      </c>
      <c r="O764">
        <v>9.9</v>
      </c>
    </row>
    <row r="765" spans="1:15" x14ac:dyDescent="0.25">
      <c r="A765" t="s">
        <v>797</v>
      </c>
      <c r="B765" t="s">
        <v>16</v>
      </c>
      <c r="C765" t="s">
        <v>17</v>
      </c>
      <c r="D765" t="s">
        <v>18</v>
      </c>
      <c r="E765" t="s">
        <v>19</v>
      </c>
      <c r="F765" t="s">
        <v>20</v>
      </c>
      <c r="G765">
        <v>10.69</v>
      </c>
      <c r="H765">
        <v>5</v>
      </c>
      <c r="I765">
        <v>2.6724999999999999</v>
      </c>
      <c r="J765">
        <v>56.122500000000002</v>
      </c>
      <c r="K765">
        <v>53.45</v>
      </c>
      <c r="L765" s="1">
        <v>43550</v>
      </c>
      <c r="M765" s="2">
        <v>0.46319444444444446</v>
      </c>
      <c r="N765" t="s">
        <v>21</v>
      </c>
      <c r="O765">
        <v>7.6</v>
      </c>
    </row>
    <row r="766" spans="1:15" x14ac:dyDescent="0.25">
      <c r="A766" t="s">
        <v>798</v>
      </c>
      <c r="B766" t="s">
        <v>16</v>
      </c>
      <c r="C766" t="s">
        <v>17</v>
      </c>
      <c r="D766" t="s">
        <v>18</v>
      </c>
      <c r="E766" t="s">
        <v>29</v>
      </c>
      <c r="F766" t="s">
        <v>20</v>
      </c>
      <c r="G766">
        <v>55.5</v>
      </c>
      <c r="H766">
        <v>4</v>
      </c>
      <c r="I766">
        <v>11.1</v>
      </c>
      <c r="J766">
        <v>233.1</v>
      </c>
      <c r="K766">
        <v>222</v>
      </c>
      <c r="L766" s="1">
        <v>43485</v>
      </c>
      <c r="M766" s="2">
        <v>0.65833333333333333</v>
      </c>
      <c r="N766" t="s">
        <v>31</v>
      </c>
      <c r="O766">
        <v>6.6</v>
      </c>
    </row>
    <row r="767" spans="1:15" x14ac:dyDescent="0.25">
      <c r="A767" t="s">
        <v>799</v>
      </c>
      <c r="B767" t="s">
        <v>40</v>
      </c>
      <c r="C767" t="s">
        <v>41</v>
      </c>
      <c r="D767" t="s">
        <v>25</v>
      </c>
      <c r="E767" t="s">
        <v>19</v>
      </c>
      <c r="F767" t="s">
        <v>30</v>
      </c>
      <c r="G767">
        <v>95.46</v>
      </c>
      <c r="H767">
        <v>8</v>
      </c>
      <c r="I767">
        <v>38.183999999999997</v>
      </c>
      <c r="J767">
        <v>801.86400000000003</v>
      </c>
      <c r="K767">
        <v>763.68</v>
      </c>
      <c r="L767" s="1">
        <v>43588</v>
      </c>
      <c r="M767" s="2">
        <v>0.81944444444444453</v>
      </c>
      <c r="N767" t="s">
        <v>21</v>
      </c>
      <c r="O767">
        <v>4.7</v>
      </c>
    </row>
    <row r="768" spans="1:15" x14ac:dyDescent="0.25">
      <c r="A768" t="s">
        <v>800</v>
      </c>
      <c r="B768" t="s">
        <v>23</v>
      </c>
      <c r="C768" t="s">
        <v>24</v>
      </c>
      <c r="D768" t="s">
        <v>25</v>
      </c>
      <c r="E768" t="s">
        <v>19</v>
      </c>
      <c r="F768" t="s">
        <v>44</v>
      </c>
      <c r="G768">
        <v>76.06</v>
      </c>
      <c r="H768">
        <v>3</v>
      </c>
      <c r="I768">
        <v>11.409000000000001</v>
      </c>
      <c r="J768">
        <v>239.589</v>
      </c>
      <c r="K768">
        <v>228.18</v>
      </c>
      <c r="L768" s="1">
        <v>43586</v>
      </c>
      <c r="M768" s="2">
        <v>0.85416666666666663</v>
      </c>
      <c r="N768" t="s">
        <v>31</v>
      </c>
      <c r="O768">
        <v>9.8000000000000007</v>
      </c>
    </row>
    <row r="769" spans="1:15" x14ac:dyDescent="0.25">
      <c r="A769" t="s">
        <v>801</v>
      </c>
      <c r="B769" t="s">
        <v>40</v>
      </c>
      <c r="C769" t="s">
        <v>41</v>
      </c>
      <c r="D769" t="s">
        <v>25</v>
      </c>
      <c r="E769" t="s">
        <v>29</v>
      </c>
      <c r="F769" t="s">
        <v>34</v>
      </c>
      <c r="G769">
        <v>13.69</v>
      </c>
      <c r="H769">
        <v>6</v>
      </c>
      <c r="I769">
        <v>4.1070000000000002</v>
      </c>
      <c r="J769">
        <v>86.247</v>
      </c>
      <c r="K769">
        <v>82.14</v>
      </c>
      <c r="L769" s="1">
        <v>43509</v>
      </c>
      <c r="M769" s="2">
        <v>0.58263888888888882</v>
      </c>
      <c r="N769" t="s">
        <v>27</v>
      </c>
      <c r="O769">
        <v>6.3</v>
      </c>
    </row>
    <row r="770" spans="1:15" x14ac:dyDescent="0.25">
      <c r="A770" t="s">
        <v>802</v>
      </c>
      <c r="B770" t="s">
        <v>40</v>
      </c>
      <c r="C770" t="s">
        <v>41</v>
      </c>
      <c r="D770" t="s">
        <v>25</v>
      </c>
      <c r="E770" t="s">
        <v>19</v>
      </c>
      <c r="F770" t="s">
        <v>26</v>
      </c>
      <c r="G770">
        <v>95.64</v>
      </c>
      <c r="H770">
        <v>4</v>
      </c>
      <c r="I770">
        <v>19.128</v>
      </c>
      <c r="J770">
        <v>401.68799999999999</v>
      </c>
      <c r="K770">
        <v>382.56</v>
      </c>
      <c r="L770" s="1">
        <v>43540</v>
      </c>
      <c r="M770" s="2">
        <v>0.78541666666666676</v>
      </c>
      <c r="N770" t="s">
        <v>27</v>
      </c>
      <c r="O770">
        <v>7.9</v>
      </c>
    </row>
    <row r="771" spans="1:15" x14ac:dyDescent="0.25">
      <c r="A771" t="s">
        <v>803</v>
      </c>
      <c r="B771" t="s">
        <v>16</v>
      </c>
      <c r="C771" t="s">
        <v>17</v>
      </c>
      <c r="D771" t="s">
        <v>25</v>
      </c>
      <c r="E771" t="s">
        <v>19</v>
      </c>
      <c r="F771" t="s">
        <v>30</v>
      </c>
      <c r="G771">
        <v>11.43</v>
      </c>
      <c r="H771">
        <v>6</v>
      </c>
      <c r="I771">
        <v>3.4289999999999998</v>
      </c>
      <c r="J771">
        <v>72.009</v>
      </c>
      <c r="K771">
        <v>68.58</v>
      </c>
      <c r="L771" s="1">
        <v>43480</v>
      </c>
      <c r="M771" s="2">
        <v>0.72499999999999998</v>
      </c>
      <c r="N771" t="s">
        <v>27</v>
      </c>
      <c r="O771">
        <v>7.7</v>
      </c>
    </row>
    <row r="772" spans="1:15" x14ac:dyDescent="0.25">
      <c r="A772" t="s">
        <v>804</v>
      </c>
      <c r="B772" t="s">
        <v>40</v>
      </c>
      <c r="C772" t="s">
        <v>41</v>
      </c>
      <c r="D772" t="s">
        <v>18</v>
      </c>
      <c r="E772" t="s">
        <v>19</v>
      </c>
      <c r="F772" t="s">
        <v>34</v>
      </c>
      <c r="G772">
        <v>95.54</v>
      </c>
      <c r="H772">
        <v>4</v>
      </c>
      <c r="I772">
        <v>19.108000000000001</v>
      </c>
      <c r="J772">
        <v>401.26799999999997</v>
      </c>
      <c r="K772">
        <v>382.16</v>
      </c>
      <c r="L772" s="1">
        <v>43522</v>
      </c>
      <c r="M772" s="2">
        <v>0.49861111111111112</v>
      </c>
      <c r="N772" t="s">
        <v>21</v>
      </c>
      <c r="O772">
        <v>4.5</v>
      </c>
    </row>
    <row r="773" spans="1:15" x14ac:dyDescent="0.25">
      <c r="A773" t="s">
        <v>805</v>
      </c>
      <c r="B773" t="s">
        <v>23</v>
      </c>
      <c r="C773" t="s">
        <v>24</v>
      </c>
      <c r="D773" t="s">
        <v>18</v>
      </c>
      <c r="E773" t="s">
        <v>19</v>
      </c>
      <c r="F773" t="s">
        <v>20</v>
      </c>
      <c r="G773">
        <v>85.87</v>
      </c>
      <c r="H773">
        <v>7</v>
      </c>
      <c r="I773">
        <v>30.054500000000001</v>
      </c>
      <c r="J773">
        <v>631.14449999999999</v>
      </c>
      <c r="K773">
        <v>601.09</v>
      </c>
      <c r="L773" s="1">
        <v>43523</v>
      </c>
      <c r="M773" s="2">
        <v>0.79236111111111107</v>
      </c>
      <c r="N773" t="s">
        <v>31</v>
      </c>
      <c r="O773">
        <v>8</v>
      </c>
    </row>
    <row r="774" spans="1:15" x14ac:dyDescent="0.25">
      <c r="A774" t="s">
        <v>806</v>
      </c>
      <c r="B774" t="s">
        <v>23</v>
      </c>
      <c r="C774" t="s">
        <v>24</v>
      </c>
      <c r="D774" t="s">
        <v>18</v>
      </c>
      <c r="E774" t="s">
        <v>19</v>
      </c>
      <c r="F774" t="s">
        <v>34</v>
      </c>
      <c r="G774">
        <v>67.989999999999995</v>
      </c>
      <c r="H774">
        <v>7</v>
      </c>
      <c r="I774">
        <v>23.796500000000002</v>
      </c>
      <c r="J774">
        <v>499.72649999999999</v>
      </c>
      <c r="K774">
        <v>475.93</v>
      </c>
      <c r="L774" s="1">
        <v>43513</v>
      </c>
      <c r="M774" s="2">
        <v>0.70138888888888884</v>
      </c>
      <c r="N774" t="s">
        <v>21</v>
      </c>
      <c r="O774">
        <v>5.7</v>
      </c>
    </row>
    <row r="775" spans="1:15" x14ac:dyDescent="0.25">
      <c r="A775" t="s">
        <v>807</v>
      </c>
      <c r="B775" t="s">
        <v>23</v>
      </c>
      <c r="C775" t="s">
        <v>24</v>
      </c>
      <c r="D775" t="s">
        <v>25</v>
      </c>
      <c r="E775" t="s">
        <v>19</v>
      </c>
      <c r="F775" t="s">
        <v>42</v>
      </c>
      <c r="G775">
        <v>52.42</v>
      </c>
      <c r="H775">
        <v>1</v>
      </c>
      <c r="I775">
        <v>2.621</v>
      </c>
      <c r="J775">
        <v>55.040999999999997</v>
      </c>
      <c r="K775">
        <v>52.42</v>
      </c>
      <c r="L775" s="1">
        <v>43618</v>
      </c>
      <c r="M775" s="2">
        <v>0.43194444444444446</v>
      </c>
      <c r="N775" t="s">
        <v>31</v>
      </c>
      <c r="O775">
        <v>6.3</v>
      </c>
    </row>
    <row r="776" spans="1:15" x14ac:dyDescent="0.25">
      <c r="A776" t="s">
        <v>808</v>
      </c>
      <c r="B776" t="s">
        <v>23</v>
      </c>
      <c r="C776" t="s">
        <v>24</v>
      </c>
      <c r="D776" t="s">
        <v>18</v>
      </c>
      <c r="E776" t="s">
        <v>29</v>
      </c>
      <c r="F776" t="s">
        <v>42</v>
      </c>
      <c r="G776">
        <v>65.650000000000006</v>
      </c>
      <c r="H776">
        <v>2</v>
      </c>
      <c r="I776">
        <v>6.5650000000000004</v>
      </c>
      <c r="J776">
        <v>137.86500000000001</v>
      </c>
      <c r="K776">
        <v>131.30000000000001</v>
      </c>
      <c r="L776" s="1">
        <v>43482</v>
      </c>
      <c r="M776" s="2">
        <v>0.69861111111111107</v>
      </c>
      <c r="N776" t="s">
        <v>27</v>
      </c>
      <c r="O776">
        <v>6</v>
      </c>
    </row>
    <row r="777" spans="1:15" x14ac:dyDescent="0.25">
      <c r="A777" t="s">
        <v>809</v>
      </c>
      <c r="B777" t="s">
        <v>40</v>
      </c>
      <c r="C777" t="s">
        <v>41</v>
      </c>
      <c r="D777" t="s">
        <v>25</v>
      </c>
      <c r="E777" t="s">
        <v>19</v>
      </c>
      <c r="F777" t="s">
        <v>42</v>
      </c>
      <c r="G777">
        <v>28.86</v>
      </c>
      <c r="H777">
        <v>5</v>
      </c>
      <c r="I777">
        <v>7.2149999999999999</v>
      </c>
      <c r="J777">
        <v>151.51499999999999</v>
      </c>
      <c r="K777">
        <v>144.30000000000001</v>
      </c>
      <c r="L777" s="1">
        <v>43487</v>
      </c>
      <c r="M777" s="2">
        <v>0.75555555555555554</v>
      </c>
      <c r="N777" t="s">
        <v>31</v>
      </c>
      <c r="O777">
        <v>8</v>
      </c>
    </row>
    <row r="778" spans="1:15" x14ac:dyDescent="0.25">
      <c r="A778" t="s">
        <v>810</v>
      </c>
      <c r="B778" t="s">
        <v>23</v>
      </c>
      <c r="C778" t="s">
        <v>24</v>
      </c>
      <c r="D778" t="s">
        <v>18</v>
      </c>
      <c r="E778" t="s">
        <v>29</v>
      </c>
      <c r="F778" t="s">
        <v>20</v>
      </c>
      <c r="G778">
        <v>65.31</v>
      </c>
      <c r="H778">
        <v>7</v>
      </c>
      <c r="I778">
        <v>22.858499999999999</v>
      </c>
      <c r="J778">
        <v>480.02850000000001</v>
      </c>
      <c r="K778">
        <v>457.17</v>
      </c>
      <c r="L778" s="1">
        <v>43588</v>
      </c>
      <c r="M778" s="2">
        <v>0.75138888888888899</v>
      </c>
      <c r="N778" t="s">
        <v>31</v>
      </c>
      <c r="O778">
        <v>4.2</v>
      </c>
    </row>
    <row r="779" spans="1:15" x14ac:dyDescent="0.25">
      <c r="A779" t="s">
        <v>811</v>
      </c>
      <c r="B779" t="s">
        <v>40</v>
      </c>
      <c r="C779" t="s">
        <v>41</v>
      </c>
      <c r="D779" t="s">
        <v>25</v>
      </c>
      <c r="E779" t="s">
        <v>29</v>
      </c>
      <c r="F779" t="s">
        <v>34</v>
      </c>
      <c r="G779">
        <v>93.38</v>
      </c>
      <c r="H779">
        <v>1</v>
      </c>
      <c r="I779">
        <v>4.6689999999999996</v>
      </c>
      <c r="J779">
        <v>98.049000000000007</v>
      </c>
      <c r="K779">
        <v>93.38</v>
      </c>
      <c r="L779" s="1">
        <v>43525</v>
      </c>
      <c r="M779" s="2">
        <v>0.54652777777777783</v>
      </c>
      <c r="N779" t="s">
        <v>27</v>
      </c>
      <c r="O779">
        <v>9.6</v>
      </c>
    </row>
    <row r="780" spans="1:15" x14ac:dyDescent="0.25">
      <c r="A780" t="s">
        <v>812</v>
      </c>
      <c r="B780" t="s">
        <v>23</v>
      </c>
      <c r="C780" t="s">
        <v>24</v>
      </c>
      <c r="D780" t="s">
        <v>18</v>
      </c>
      <c r="E780" t="s">
        <v>29</v>
      </c>
      <c r="F780" t="s">
        <v>34</v>
      </c>
      <c r="G780">
        <v>25.25</v>
      </c>
      <c r="H780">
        <v>5</v>
      </c>
      <c r="I780">
        <v>6.3125</v>
      </c>
      <c r="J780">
        <v>132.5625</v>
      </c>
      <c r="K780">
        <v>126.25</v>
      </c>
      <c r="L780" s="1">
        <v>43544</v>
      </c>
      <c r="M780" s="2">
        <v>0.74444444444444446</v>
      </c>
      <c r="N780" t="s">
        <v>27</v>
      </c>
      <c r="O780">
        <v>6.1</v>
      </c>
    </row>
    <row r="781" spans="1:15" x14ac:dyDescent="0.25">
      <c r="A781" t="s">
        <v>813</v>
      </c>
      <c r="B781" t="s">
        <v>40</v>
      </c>
      <c r="C781" t="s">
        <v>41</v>
      </c>
      <c r="D781" t="s">
        <v>18</v>
      </c>
      <c r="E781" t="s">
        <v>29</v>
      </c>
      <c r="F781" t="s">
        <v>26</v>
      </c>
      <c r="G781">
        <v>87.87</v>
      </c>
      <c r="H781">
        <v>9</v>
      </c>
      <c r="I781">
        <v>39.541499999999999</v>
      </c>
      <c r="J781">
        <v>830.37149999999997</v>
      </c>
      <c r="K781">
        <v>790.83</v>
      </c>
      <c r="L781" s="1">
        <v>43496</v>
      </c>
      <c r="M781" s="2">
        <v>0.85555555555555562</v>
      </c>
      <c r="N781" t="s">
        <v>21</v>
      </c>
      <c r="O781">
        <v>5.6</v>
      </c>
    </row>
    <row r="782" spans="1:15" x14ac:dyDescent="0.25">
      <c r="A782" t="s">
        <v>814</v>
      </c>
      <c r="B782" t="s">
        <v>23</v>
      </c>
      <c r="C782" t="s">
        <v>24</v>
      </c>
      <c r="D782" t="s">
        <v>25</v>
      </c>
      <c r="E782" t="s">
        <v>29</v>
      </c>
      <c r="F782" t="s">
        <v>20</v>
      </c>
      <c r="G782">
        <v>21.8</v>
      </c>
      <c r="H782">
        <v>8</v>
      </c>
      <c r="I782">
        <v>8.7200000000000006</v>
      </c>
      <c r="J782">
        <v>183.12</v>
      </c>
      <c r="K782">
        <v>174.4</v>
      </c>
      <c r="L782" s="1">
        <v>43515</v>
      </c>
      <c r="M782" s="2">
        <v>0.80833333333333324</v>
      </c>
      <c r="N782" t="s">
        <v>27</v>
      </c>
      <c r="O782">
        <v>8.3000000000000007</v>
      </c>
    </row>
    <row r="783" spans="1:15" x14ac:dyDescent="0.25">
      <c r="A783" t="s">
        <v>815</v>
      </c>
      <c r="B783" t="s">
        <v>16</v>
      </c>
      <c r="C783" t="s">
        <v>17</v>
      </c>
      <c r="D783" t="s">
        <v>25</v>
      </c>
      <c r="E783" t="s">
        <v>19</v>
      </c>
      <c r="F783" t="s">
        <v>34</v>
      </c>
      <c r="G783">
        <v>94.76</v>
      </c>
      <c r="H783">
        <v>4</v>
      </c>
      <c r="I783">
        <v>18.952000000000002</v>
      </c>
      <c r="J783">
        <v>397.99200000000002</v>
      </c>
      <c r="K783">
        <v>379.04</v>
      </c>
      <c r="L783" s="1">
        <v>43771</v>
      </c>
      <c r="M783" s="2">
        <v>0.67083333333333339</v>
      </c>
      <c r="N783" t="s">
        <v>21</v>
      </c>
      <c r="O783">
        <v>7.8</v>
      </c>
    </row>
    <row r="784" spans="1:15" x14ac:dyDescent="0.25">
      <c r="A784" t="s">
        <v>816</v>
      </c>
      <c r="B784" t="s">
        <v>16</v>
      </c>
      <c r="C784" t="s">
        <v>17</v>
      </c>
      <c r="D784" t="s">
        <v>18</v>
      </c>
      <c r="E784" t="s">
        <v>19</v>
      </c>
      <c r="F784" t="s">
        <v>44</v>
      </c>
      <c r="G784">
        <v>30.62</v>
      </c>
      <c r="H784">
        <v>1</v>
      </c>
      <c r="I784">
        <v>1.5309999999999999</v>
      </c>
      <c r="J784">
        <v>32.151000000000003</v>
      </c>
      <c r="K784">
        <v>30.62</v>
      </c>
      <c r="L784" s="1">
        <v>43587</v>
      </c>
      <c r="M784" s="2">
        <v>0.59305555555555556</v>
      </c>
      <c r="N784" t="s">
        <v>31</v>
      </c>
      <c r="O784">
        <v>4.0999999999999996</v>
      </c>
    </row>
    <row r="785" spans="1:15" x14ac:dyDescent="0.25">
      <c r="A785" t="s">
        <v>817</v>
      </c>
      <c r="B785" t="s">
        <v>23</v>
      </c>
      <c r="C785" t="s">
        <v>24</v>
      </c>
      <c r="D785" t="s">
        <v>25</v>
      </c>
      <c r="E785" t="s">
        <v>19</v>
      </c>
      <c r="F785" t="s">
        <v>30</v>
      </c>
      <c r="G785">
        <v>44.01</v>
      </c>
      <c r="H785">
        <v>8</v>
      </c>
      <c r="I785">
        <v>17.603999999999999</v>
      </c>
      <c r="J785">
        <v>369.68400000000003</v>
      </c>
      <c r="K785">
        <v>352.08</v>
      </c>
      <c r="L785" s="1">
        <v>43527</v>
      </c>
      <c r="M785" s="2">
        <v>0.73333333333333339</v>
      </c>
      <c r="N785" t="s">
        <v>27</v>
      </c>
      <c r="O785">
        <v>8.8000000000000007</v>
      </c>
    </row>
    <row r="786" spans="1:15" x14ac:dyDescent="0.25">
      <c r="A786" t="s">
        <v>818</v>
      </c>
      <c r="B786" t="s">
        <v>23</v>
      </c>
      <c r="C786" t="s">
        <v>24</v>
      </c>
      <c r="D786" t="s">
        <v>18</v>
      </c>
      <c r="E786" t="s">
        <v>19</v>
      </c>
      <c r="F786" t="s">
        <v>20</v>
      </c>
      <c r="G786">
        <v>10.16</v>
      </c>
      <c r="H786">
        <v>5</v>
      </c>
      <c r="I786">
        <v>2.54</v>
      </c>
      <c r="J786">
        <v>53.34</v>
      </c>
      <c r="K786">
        <v>50.8</v>
      </c>
      <c r="L786" s="1">
        <v>43520</v>
      </c>
      <c r="M786" s="2">
        <v>0.54722222222222217</v>
      </c>
      <c r="N786" t="s">
        <v>21</v>
      </c>
      <c r="O786">
        <v>4.0999999999999996</v>
      </c>
    </row>
    <row r="787" spans="1:15" x14ac:dyDescent="0.25">
      <c r="A787" t="s">
        <v>819</v>
      </c>
      <c r="B787" t="s">
        <v>16</v>
      </c>
      <c r="C787" t="s">
        <v>17</v>
      </c>
      <c r="D787" t="s">
        <v>25</v>
      </c>
      <c r="E787" t="s">
        <v>29</v>
      </c>
      <c r="F787" t="s">
        <v>26</v>
      </c>
      <c r="G787">
        <v>74.58</v>
      </c>
      <c r="H787">
        <v>7</v>
      </c>
      <c r="I787">
        <v>26.103000000000002</v>
      </c>
      <c r="J787">
        <v>548.16300000000001</v>
      </c>
      <c r="K787">
        <v>522.05999999999995</v>
      </c>
      <c r="L787" s="1">
        <v>43557</v>
      </c>
      <c r="M787" s="2">
        <v>0.67291666666666661</v>
      </c>
      <c r="N787" t="s">
        <v>31</v>
      </c>
      <c r="O787">
        <v>9</v>
      </c>
    </row>
    <row r="788" spans="1:15" x14ac:dyDescent="0.25">
      <c r="A788" t="s">
        <v>820</v>
      </c>
      <c r="B788" t="s">
        <v>23</v>
      </c>
      <c r="C788" t="s">
        <v>24</v>
      </c>
      <c r="D788" t="s">
        <v>25</v>
      </c>
      <c r="E788" t="s">
        <v>29</v>
      </c>
      <c r="F788" t="s">
        <v>26</v>
      </c>
      <c r="G788">
        <v>71.89</v>
      </c>
      <c r="H788">
        <v>8</v>
      </c>
      <c r="I788">
        <v>28.756</v>
      </c>
      <c r="J788">
        <v>603.87599999999998</v>
      </c>
      <c r="K788">
        <v>575.12</v>
      </c>
      <c r="L788" s="1">
        <v>43515</v>
      </c>
      <c r="M788" s="2">
        <v>0.48125000000000001</v>
      </c>
      <c r="N788" t="s">
        <v>21</v>
      </c>
      <c r="O788">
        <v>5.5</v>
      </c>
    </row>
    <row r="789" spans="1:15" x14ac:dyDescent="0.25">
      <c r="A789" t="s">
        <v>821</v>
      </c>
      <c r="B789" t="s">
        <v>23</v>
      </c>
      <c r="C789" t="s">
        <v>24</v>
      </c>
      <c r="D789" t="s">
        <v>25</v>
      </c>
      <c r="E789" t="s">
        <v>19</v>
      </c>
      <c r="F789" t="s">
        <v>20</v>
      </c>
      <c r="G789">
        <v>10.99</v>
      </c>
      <c r="H789">
        <v>5</v>
      </c>
      <c r="I789">
        <v>2.7475000000000001</v>
      </c>
      <c r="J789">
        <v>57.697499999999998</v>
      </c>
      <c r="K789">
        <v>54.95</v>
      </c>
      <c r="L789" s="1">
        <v>43488</v>
      </c>
      <c r="M789" s="2">
        <v>0.4291666666666667</v>
      </c>
      <c r="N789" t="s">
        <v>31</v>
      </c>
      <c r="O789">
        <v>9.3000000000000007</v>
      </c>
    </row>
    <row r="790" spans="1:15" x14ac:dyDescent="0.25">
      <c r="A790" t="s">
        <v>822</v>
      </c>
      <c r="B790" t="s">
        <v>23</v>
      </c>
      <c r="C790" t="s">
        <v>24</v>
      </c>
      <c r="D790" t="s">
        <v>18</v>
      </c>
      <c r="E790" t="s">
        <v>29</v>
      </c>
      <c r="F790" t="s">
        <v>20</v>
      </c>
      <c r="G790">
        <v>60.47</v>
      </c>
      <c r="H790">
        <v>3</v>
      </c>
      <c r="I790">
        <v>9.0704999999999991</v>
      </c>
      <c r="J790">
        <v>190.48050000000001</v>
      </c>
      <c r="K790">
        <v>181.41</v>
      </c>
      <c r="L790" s="1">
        <v>43479</v>
      </c>
      <c r="M790" s="2">
        <v>0.4548611111111111</v>
      </c>
      <c r="N790" t="s">
        <v>31</v>
      </c>
      <c r="O790">
        <v>5.6</v>
      </c>
    </row>
    <row r="791" spans="1:15" x14ac:dyDescent="0.25">
      <c r="A791" t="s">
        <v>823</v>
      </c>
      <c r="B791" t="s">
        <v>16</v>
      </c>
      <c r="C791" t="s">
        <v>17</v>
      </c>
      <c r="D791" t="s">
        <v>25</v>
      </c>
      <c r="E791" t="s">
        <v>29</v>
      </c>
      <c r="F791" t="s">
        <v>34</v>
      </c>
      <c r="G791">
        <v>58.91</v>
      </c>
      <c r="H791">
        <v>7</v>
      </c>
      <c r="I791">
        <v>20.618500000000001</v>
      </c>
      <c r="J791">
        <v>432.98849999999999</v>
      </c>
      <c r="K791">
        <v>412.37</v>
      </c>
      <c r="L791" s="1">
        <v>43482</v>
      </c>
      <c r="M791" s="2">
        <v>0.63541666666666663</v>
      </c>
      <c r="N791" t="s">
        <v>21</v>
      </c>
      <c r="O791">
        <v>9.6999999999999993</v>
      </c>
    </row>
    <row r="792" spans="1:15" x14ac:dyDescent="0.25">
      <c r="A792" t="s">
        <v>824</v>
      </c>
      <c r="B792" t="s">
        <v>16</v>
      </c>
      <c r="C792" t="s">
        <v>17</v>
      </c>
      <c r="D792" t="s">
        <v>25</v>
      </c>
      <c r="E792" t="s">
        <v>29</v>
      </c>
      <c r="F792" t="s">
        <v>44</v>
      </c>
      <c r="G792">
        <v>46.41</v>
      </c>
      <c r="H792">
        <v>1</v>
      </c>
      <c r="I792">
        <v>2.3205</v>
      </c>
      <c r="J792">
        <v>48.730499999999999</v>
      </c>
      <c r="K792">
        <v>46.41</v>
      </c>
      <c r="L792" s="1">
        <v>43527</v>
      </c>
      <c r="M792" s="2">
        <v>0.83750000000000002</v>
      </c>
      <c r="N792" t="s">
        <v>31</v>
      </c>
      <c r="O792">
        <v>4</v>
      </c>
    </row>
    <row r="793" spans="1:15" x14ac:dyDescent="0.25">
      <c r="A793" t="s">
        <v>825</v>
      </c>
      <c r="B793" t="s">
        <v>23</v>
      </c>
      <c r="C793" t="s">
        <v>24</v>
      </c>
      <c r="D793" t="s">
        <v>18</v>
      </c>
      <c r="E793" t="s">
        <v>29</v>
      </c>
      <c r="F793" t="s">
        <v>20</v>
      </c>
      <c r="G793">
        <v>68.55</v>
      </c>
      <c r="H793">
        <v>4</v>
      </c>
      <c r="I793">
        <v>13.71</v>
      </c>
      <c r="J793">
        <v>287.91000000000003</v>
      </c>
      <c r="K793">
        <v>274.2</v>
      </c>
      <c r="L793" s="1">
        <v>43511</v>
      </c>
      <c r="M793" s="2">
        <v>0.84791666666666676</v>
      </c>
      <c r="N793" t="s">
        <v>31</v>
      </c>
      <c r="O793">
        <v>9.1999999999999993</v>
      </c>
    </row>
    <row r="794" spans="1:15" x14ac:dyDescent="0.25">
      <c r="A794" t="s">
        <v>826</v>
      </c>
      <c r="B794" t="s">
        <v>40</v>
      </c>
      <c r="C794" t="s">
        <v>41</v>
      </c>
      <c r="D794" t="s">
        <v>25</v>
      </c>
      <c r="E794" t="s">
        <v>19</v>
      </c>
      <c r="F794" t="s">
        <v>30</v>
      </c>
      <c r="G794">
        <v>97.37</v>
      </c>
      <c r="H794">
        <v>10</v>
      </c>
      <c r="I794">
        <v>48.685000000000002</v>
      </c>
      <c r="J794">
        <v>1022.385</v>
      </c>
      <c r="K794">
        <v>973.7</v>
      </c>
      <c r="L794" s="1">
        <v>43480</v>
      </c>
      <c r="M794" s="2">
        <v>0.57500000000000007</v>
      </c>
      <c r="N794" t="s">
        <v>31</v>
      </c>
      <c r="O794">
        <v>4.9000000000000004</v>
      </c>
    </row>
    <row r="795" spans="1:15" x14ac:dyDescent="0.25">
      <c r="A795" t="s">
        <v>827</v>
      </c>
      <c r="B795" t="s">
        <v>16</v>
      </c>
      <c r="C795" t="s">
        <v>17</v>
      </c>
      <c r="D795" t="s">
        <v>18</v>
      </c>
      <c r="E795" t="s">
        <v>29</v>
      </c>
      <c r="F795" t="s">
        <v>26</v>
      </c>
      <c r="G795">
        <v>92.6</v>
      </c>
      <c r="H795">
        <v>7</v>
      </c>
      <c r="I795">
        <v>32.409999999999997</v>
      </c>
      <c r="J795">
        <v>680.61</v>
      </c>
      <c r="K795">
        <v>648.20000000000005</v>
      </c>
      <c r="L795" s="1">
        <v>43523</v>
      </c>
      <c r="M795" s="2">
        <v>0.53611111111111109</v>
      </c>
      <c r="N795" t="s">
        <v>31</v>
      </c>
      <c r="O795">
        <v>9.3000000000000007</v>
      </c>
    </row>
    <row r="796" spans="1:15" x14ac:dyDescent="0.25">
      <c r="A796" t="s">
        <v>828</v>
      </c>
      <c r="B796" t="s">
        <v>16</v>
      </c>
      <c r="C796" t="s">
        <v>17</v>
      </c>
      <c r="D796" t="s">
        <v>25</v>
      </c>
      <c r="E796" t="s">
        <v>19</v>
      </c>
      <c r="F796" t="s">
        <v>26</v>
      </c>
      <c r="G796">
        <v>46.61</v>
      </c>
      <c r="H796">
        <v>2</v>
      </c>
      <c r="I796">
        <v>4.6609999999999996</v>
      </c>
      <c r="J796">
        <v>97.881</v>
      </c>
      <c r="K796">
        <v>93.22</v>
      </c>
      <c r="L796" s="1">
        <v>43522</v>
      </c>
      <c r="M796" s="2">
        <v>0.51944444444444449</v>
      </c>
      <c r="N796" t="s">
        <v>31</v>
      </c>
      <c r="O796">
        <v>6.6</v>
      </c>
    </row>
    <row r="797" spans="1:15" x14ac:dyDescent="0.25">
      <c r="A797" t="s">
        <v>829</v>
      </c>
      <c r="B797" t="s">
        <v>40</v>
      </c>
      <c r="C797" t="s">
        <v>41</v>
      </c>
      <c r="D797" t="s">
        <v>25</v>
      </c>
      <c r="E797" t="s">
        <v>29</v>
      </c>
      <c r="F797" t="s">
        <v>44</v>
      </c>
      <c r="G797">
        <v>27.18</v>
      </c>
      <c r="H797">
        <v>2</v>
      </c>
      <c r="I797">
        <v>2.718</v>
      </c>
      <c r="J797">
        <v>57.078000000000003</v>
      </c>
      <c r="K797">
        <v>54.36</v>
      </c>
      <c r="L797" s="1">
        <v>43539</v>
      </c>
      <c r="M797" s="2">
        <v>0.68472222222222223</v>
      </c>
      <c r="N797" t="s">
        <v>21</v>
      </c>
      <c r="O797">
        <v>4.3</v>
      </c>
    </row>
    <row r="798" spans="1:15" x14ac:dyDescent="0.25">
      <c r="A798" t="s">
        <v>830</v>
      </c>
      <c r="B798" t="s">
        <v>23</v>
      </c>
      <c r="C798" t="s">
        <v>24</v>
      </c>
      <c r="D798" t="s">
        <v>18</v>
      </c>
      <c r="E798" t="s">
        <v>19</v>
      </c>
      <c r="F798" t="s">
        <v>30</v>
      </c>
      <c r="G798">
        <v>60.87</v>
      </c>
      <c r="H798">
        <v>1</v>
      </c>
      <c r="I798">
        <v>3.0434999999999999</v>
      </c>
      <c r="J798">
        <v>63.913499999999999</v>
      </c>
      <c r="K798">
        <v>60.87</v>
      </c>
      <c r="L798" s="1">
        <v>43489</v>
      </c>
      <c r="M798" s="2">
        <v>0.55833333333333335</v>
      </c>
      <c r="N798" t="s">
        <v>27</v>
      </c>
      <c r="O798">
        <v>5.5</v>
      </c>
    </row>
    <row r="799" spans="1:15" x14ac:dyDescent="0.25">
      <c r="A799" t="s">
        <v>831</v>
      </c>
      <c r="B799" t="s">
        <v>16</v>
      </c>
      <c r="C799" t="s">
        <v>17</v>
      </c>
      <c r="D799" t="s">
        <v>18</v>
      </c>
      <c r="E799" t="s">
        <v>19</v>
      </c>
      <c r="F799" t="s">
        <v>34</v>
      </c>
      <c r="G799">
        <v>24.49</v>
      </c>
      <c r="H799">
        <v>10</v>
      </c>
      <c r="I799">
        <v>12.244999999999999</v>
      </c>
      <c r="J799">
        <v>257.14499999999998</v>
      </c>
      <c r="K799">
        <v>244.9</v>
      </c>
      <c r="L799" s="1">
        <v>43518</v>
      </c>
      <c r="M799" s="2">
        <v>0.63541666666666663</v>
      </c>
      <c r="N799" t="s">
        <v>27</v>
      </c>
      <c r="O799">
        <v>8.1</v>
      </c>
    </row>
    <row r="800" spans="1:15" x14ac:dyDescent="0.25">
      <c r="A800" t="s">
        <v>832</v>
      </c>
      <c r="B800" t="s">
        <v>40</v>
      </c>
      <c r="C800" t="s">
        <v>41</v>
      </c>
      <c r="D800" t="s">
        <v>25</v>
      </c>
      <c r="E800" t="s">
        <v>29</v>
      </c>
      <c r="F800" t="s">
        <v>20</v>
      </c>
      <c r="G800">
        <v>92.78</v>
      </c>
      <c r="H800">
        <v>1</v>
      </c>
      <c r="I800">
        <v>4.6390000000000002</v>
      </c>
      <c r="J800">
        <v>97.418999999999997</v>
      </c>
      <c r="K800">
        <v>92.78</v>
      </c>
      <c r="L800" s="1">
        <v>43539</v>
      </c>
      <c r="M800" s="2">
        <v>0.4513888888888889</v>
      </c>
      <c r="N800" t="s">
        <v>31</v>
      </c>
      <c r="O800">
        <v>9.8000000000000007</v>
      </c>
    </row>
    <row r="801" spans="1:15" x14ac:dyDescent="0.25">
      <c r="A801" t="s">
        <v>833</v>
      </c>
      <c r="B801" t="s">
        <v>23</v>
      </c>
      <c r="C801" t="s">
        <v>24</v>
      </c>
      <c r="D801" t="s">
        <v>18</v>
      </c>
      <c r="E801" t="s">
        <v>29</v>
      </c>
      <c r="F801" t="s">
        <v>30</v>
      </c>
      <c r="G801">
        <v>86.69</v>
      </c>
      <c r="H801">
        <v>5</v>
      </c>
      <c r="I801">
        <v>21.672499999999999</v>
      </c>
      <c r="J801">
        <v>455.1225</v>
      </c>
      <c r="K801">
        <v>433.45</v>
      </c>
      <c r="L801" s="1">
        <v>43771</v>
      </c>
      <c r="M801" s="2">
        <v>0.77638888888888891</v>
      </c>
      <c r="N801" t="s">
        <v>21</v>
      </c>
      <c r="O801">
        <v>9.4</v>
      </c>
    </row>
    <row r="802" spans="1:15" x14ac:dyDescent="0.25">
      <c r="A802" t="s">
        <v>834</v>
      </c>
      <c r="B802" t="s">
        <v>40</v>
      </c>
      <c r="C802" t="s">
        <v>41</v>
      </c>
      <c r="D802" t="s">
        <v>25</v>
      </c>
      <c r="E802" t="s">
        <v>29</v>
      </c>
      <c r="F802" t="s">
        <v>34</v>
      </c>
      <c r="G802">
        <v>23.01</v>
      </c>
      <c r="H802">
        <v>6</v>
      </c>
      <c r="I802">
        <v>6.9029999999999996</v>
      </c>
      <c r="J802">
        <v>144.96299999999999</v>
      </c>
      <c r="K802">
        <v>138.06</v>
      </c>
      <c r="L802" s="1">
        <v>43800</v>
      </c>
      <c r="M802" s="2">
        <v>0.69791666666666663</v>
      </c>
      <c r="N802" t="s">
        <v>21</v>
      </c>
      <c r="O802">
        <v>7.9</v>
      </c>
    </row>
    <row r="803" spans="1:15" x14ac:dyDescent="0.25">
      <c r="A803" t="s">
        <v>835</v>
      </c>
      <c r="B803" t="s">
        <v>23</v>
      </c>
      <c r="C803" t="s">
        <v>24</v>
      </c>
      <c r="D803" t="s">
        <v>18</v>
      </c>
      <c r="E803" t="s">
        <v>19</v>
      </c>
      <c r="F803" t="s">
        <v>26</v>
      </c>
      <c r="G803">
        <v>30.2</v>
      </c>
      <c r="H803">
        <v>8</v>
      </c>
      <c r="I803">
        <v>12.08</v>
      </c>
      <c r="J803">
        <v>253.68</v>
      </c>
      <c r="K803">
        <v>241.6</v>
      </c>
      <c r="L803" s="1">
        <v>43527</v>
      </c>
      <c r="M803" s="2">
        <v>0.8125</v>
      </c>
      <c r="N803" t="s">
        <v>21</v>
      </c>
      <c r="O803">
        <v>5.0999999999999996</v>
      </c>
    </row>
    <row r="804" spans="1:15" x14ac:dyDescent="0.25">
      <c r="A804" t="s">
        <v>836</v>
      </c>
      <c r="B804" t="s">
        <v>23</v>
      </c>
      <c r="C804" t="s">
        <v>24</v>
      </c>
      <c r="D804" t="s">
        <v>18</v>
      </c>
      <c r="E804" t="s">
        <v>29</v>
      </c>
      <c r="F804" t="s">
        <v>44</v>
      </c>
      <c r="G804">
        <v>67.39</v>
      </c>
      <c r="H804">
        <v>7</v>
      </c>
      <c r="I804">
        <v>23.586500000000001</v>
      </c>
      <c r="J804">
        <v>495.31650000000002</v>
      </c>
      <c r="K804">
        <v>471.73</v>
      </c>
      <c r="L804" s="1">
        <v>43547</v>
      </c>
      <c r="M804" s="2">
        <v>0.55763888888888891</v>
      </c>
      <c r="N804" t="s">
        <v>21</v>
      </c>
      <c r="O804">
        <v>6.9</v>
      </c>
    </row>
    <row r="805" spans="1:15" x14ac:dyDescent="0.25">
      <c r="A805" t="s">
        <v>837</v>
      </c>
      <c r="B805" t="s">
        <v>16</v>
      </c>
      <c r="C805" t="s">
        <v>17</v>
      </c>
      <c r="D805" t="s">
        <v>18</v>
      </c>
      <c r="E805" t="s">
        <v>19</v>
      </c>
      <c r="F805" t="s">
        <v>44</v>
      </c>
      <c r="G805">
        <v>48.96</v>
      </c>
      <c r="H805">
        <v>9</v>
      </c>
      <c r="I805">
        <v>22.032</v>
      </c>
      <c r="J805">
        <v>462.67200000000003</v>
      </c>
      <c r="K805">
        <v>440.64</v>
      </c>
      <c r="L805" s="1">
        <v>43558</v>
      </c>
      <c r="M805" s="2">
        <v>0.4770833333333333</v>
      </c>
      <c r="N805" t="s">
        <v>27</v>
      </c>
      <c r="O805">
        <v>8</v>
      </c>
    </row>
    <row r="806" spans="1:15" x14ac:dyDescent="0.25">
      <c r="A806" t="s">
        <v>838</v>
      </c>
      <c r="B806" t="s">
        <v>40</v>
      </c>
      <c r="C806" t="s">
        <v>41</v>
      </c>
      <c r="D806" t="s">
        <v>18</v>
      </c>
      <c r="E806" t="s">
        <v>19</v>
      </c>
      <c r="F806" t="s">
        <v>26</v>
      </c>
      <c r="G806">
        <v>75.59</v>
      </c>
      <c r="H806">
        <v>9</v>
      </c>
      <c r="I806">
        <v>34.015500000000003</v>
      </c>
      <c r="J806">
        <v>714.32550000000003</v>
      </c>
      <c r="K806">
        <v>680.31</v>
      </c>
      <c r="L806" s="1">
        <v>43519</v>
      </c>
      <c r="M806" s="2">
        <v>0.46666666666666662</v>
      </c>
      <c r="N806" t="s">
        <v>27</v>
      </c>
      <c r="O806">
        <v>8</v>
      </c>
    </row>
    <row r="807" spans="1:15" x14ac:dyDescent="0.25">
      <c r="A807" t="s">
        <v>839</v>
      </c>
      <c r="B807" t="s">
        <v>16</v>
      </c>
      <c r="C807" t="s">
        <v>17</v>
      </c>
      <c r="D807" t="s">
        <v>25</v>
      </c>
      <c r="E807" t="s">
        <v>19</v>
      </c>
      <c r="F807" t="s">
        <v>30</v>
      </c>
      <c r="G807">
        <v>77.47</v>
      </c>
      <c r="H807">
        <v>4</v>
      </c>
      <c r="I807">
        <v>15.494</v>
      </c>
      <c r="J807">
        <v>325.37400000000002</v>
      </c>
      <c r="K807">
        <v>309.88</v>
      </c>
      <c r="L807" s="1">
        <v>43541</v>
      </c>
      <c r="M807" s="2">
        <v>0.69166666666666676</v>
      </c>
      <c r="N807" t="s">
        <v>27</v>
      </c>
      <c r="O807">
        <v>4.2</v>
      </c>
    </row>
    <row r="808" spans="1:15" x14ac:dyDescent="0.25">
      <c r="A808" t="s">
        <v>840</v>
      </c>
      <c r="B808" t="s">
        <v>16</v>
      </c>
      <c r="C808" t="s">
        <v>17</v>
      </c>
      <c r="D808" t="s">
        <v>25</v>
      </c>
      <c r="E808" t="s">
        <v>19</v>
      </c>
      <c r="F808" t="s">
        <v>34</v>
      </c>
      <c r="G808">
        <v>93.18</v>
      </c>
      <c r="H808">
        <v>2</v>
      </c>
      <c r="I808">
        <v>9.3179999999999996</v>
      </c>
      <c r="J808">
        <v>195.678</v>
      </c>
      <c r="K808">
        <v>186.36</v>
      </c>
      <c r="L808" s="1">
        <v>43481</v>
      </c>
      <c r="M808" s="2">
        <v>0.77847222222222223</v>
      </c>
      <c r="N808" t="s">
        <v>31</v>
      </c>
      <c r="O808">
        <v>8.5</v>
      </c>
    </row>
    <row r="809" spans="1:15" x14ac:dyDescent="0.25">
      <c r="A809" t="s">
        <v>841</v>
      </c>
      <c r="B809" t="s">
        <v>16</v>
      </c>
      <c r="C809" t="s">
        <v>17</v>
      </c>
      <c r="D809" t="s">
        <v>25</v>
      </c>
      <c r="E809" t="s">
        <v>19</v>
      </c>
      <c r="F809" t="s">
        <v>26</v>
      </c>
      <c r="G809">
        <v>50.23</v>
      </c>
      <c r="H809">
        <v>4</v>
      </c>
      <c r="I809">
        <v>10.045999999999999</v>
      </c>
      <c r="J809">
        <v>210.96600000000001</v>
      </c>
      <c r="K809">
        <v>200.92</v>
      </c>
      <c r="L809" s="1">
        <v>43678</v>
      </c>
      <c r="M809" s="2">
        <v>0.71666666666666667</v>
      </c>
      <c r="N809" t="s">
        <v>27</v>
      </c>
      <c r="O809">
        <v>9</v>
      </c>
    </row>
    <row r="810" spans="1:15" x14ac:dyDescent="0.25">
      <c r="A810" t="s">
        <v>842</v>
      </c>
      <c r="B810" t="s">
        <v>40</v>
      </c>
      <c r="C810" t="s">
        <v>41</v>
      </c>
      <c r="D810" t="s">
        <v>25</v>
      </c>
      <c r="E810" t="s">
        <v>19</v>
      </c>
      <c r="F810" t="s">
        <v>20</v>
      </c>
      <c r="G810">
        <v>17.75</v>
      </c>
      <c r="H810">
        <v>1</v>
      </c>
      <c r="I810">
        <v>0.88749999999999996</v>
      </c>
      <c r="J810">
        <v>18.637499999999999</v>
      </c>
      <c r="K810">
        <v>17.75</v>
      </c>
      <c r="L810" s="1">
        <v>43479</v>
      </c>
      <c r="M810" s="2">
        <v>0.44305555555555554</v>
      </c>
      <c r="N810" t="s">
        <v>27</v>
      </c>
      <c r="O810">
        <v>8.6</v>
      </c>
    </row>
    <row r="811" spans="1:15" x14ac:dyDescent="0.25">
      <c r="A811" t="s">
        <v>843</v>
      </c>
      <c r="B811" t="s">
        <v>23</v>
      </c>
      <c r="C811" t="s">
        <v>24</v>
      </c>
      <c r="D811" t="s">
        <v>25</v>
      </c>
      <c r="E811" t="s">
        <v>19</v>
      </c>
      <c r="F811" t="s">
        <v>44</v>
      </c>
      <c r="G811">
        <v>62.18</v>
      </c>
      <c r="H811">
        <v>10</v>
      </c>
      <c r="I811">
        <v>31.09</v>
      </c>
      <c r="J811">
        <v>652.89</v>
      </c>
      <c r="K811">
        <v>621.79999999999995</v>
      </c>
      <c r="L811" s="1">
        <v>43496</v>
      </c>
      <c r="M811" s="2">
        <v>0.43958333333333338</v>
      </c>
      <c r="N811" t="s">
        <v>21</v>
      </c>
      <c r="O811">
        <v>6</v>
      </c>
    </row>
    <row r="812" spans="1:15" x14ac:dyDescent="0.25">
      <c r="A812" t="s">
        <v>844</v>
      </c>
      <c r="B812" t="s">
        <v>40</v>
      </c>
      <c r="C812" t="s">
        <v>41</v>
      </c>
      <c r="D812" t="s">
        <v>25</v>
      </c>
      <c r="E812" t="s">
        <v>29</v>
      </c>
      <c r="F812" t="s">
        <v>20</v>
      </c>
      <c r="G812">
        <v>10.75</v>
      </c>
      <c r="H812">
        <v>8</v>
      </c>
      <c r="I812">
        <v>4.3</v>
      </c>
      <c r="J812">
        <v>90.3</v>
      </c>
      <c r="K812">
        <v>86</v>
      </c>
      <c r="L812" s="1">
        <v>43539</v>
      </c>
      <c r="M812" s="2">
        <v>0.60972222222222217</v>
      </c>
      <c r="N812" t="s">
        <v>21</v>
      </c>
      <c r="O812">
        <v>6.2</v>
      </c>
    </row>
    <row r="813" spans="1:15" x14ac:dyDescent="0.25">
      <c r="A813" t="s">
        <v>845</v>
      </c>
      <c r="B813" t="s">
        <v>16</v>
      </c>
      <c r="C813" t="s">
        <v>17</v>
      </c>
      <c r="D813" t="s">
        <v>25</v>
      </c>
      <c r="E813" t="s">
        <v>19</v>
      </c>
      <c r="F813" t="s">
        <v>26</v>
      </c>
      <c r="G813">
        <v>40.26</v>
      </c>
      <c r="H813">
        <v>10</v>
      </c>
      <c r="I813">
        <v>20.13</v>
      </c>
      <c r="J813">
        <v>422.73</v>
      </c>
      <c r="K813">
        <v>402.6</v>
      </c>
      <c r="L813" s="1">
        <v>43520</v>
      </c>
      <c r="M813" s="2">
        <v>0.75416666666666676</v>
      </c>
      <c r="N813" t="s">
        <v>31</v>
      </c>
      <c r="O813">
        <v>5</v>
      </c>
    </row>
    <row r="814" spans="1:15" x14ac:dyDescent="0.25">
      <c r="A814" t="s">
        <v>846</v>
      </c>
      <c r="B814" t="s">
        <v>23</v>
      </c>
      <c r="C814" t="s">
        <v>24</v>
      </c>
      <c r="D814" t="s">
        <v>18</v>
      </c>
      <c r="E814" t="s">
        <v>19</v>
      </c>
      <c r="F814" t="s">
        <v>34</v>
      </c>
      <c r="G814">
        <v>64.97</v>
      </c>
      <c r="H814">
        <v>5</v>
      </c>
      <c r="I814">
        <v>16.2425</v>
      </c>
      <c r="J814">
        <v>341.09249999999997</v>
      </c>
      <c r="K814">
        <v>324.85000000000002</v>
      </c>
      <c r="L814" s="1">
        <v>43679</v>
      </c>
      <c r="M814" s="2">
        <v>0.53611111111111109</v>
      </c>
      <c r="N814" t="s">
        <v>31</v>
      </c>
      <c r="O814">
        <v>6.5</v>
      </c>
    </row>
    <row r="815" spans="1:15" x14ac:dyDescent="0.25">
      <c r="A815" t="s">
        <v>847</v>
      </c>
      <c r="B815" t="s">
        <v>16</v>
      </c>
      <c r="C815" t="s">
        <v>17</v>
      </c>
      <c r="D815" t="s">
        <v>25</v>
      </c>
      <c r="E815" t="s">
        <v>29</v>
      </c>
      <c r="F815" t="s">
        <v>26</v>
      </c>
      <c r="G815">
        <v>95.15</v>
      </c>
      <c r="H815">
        <v>1</v>
      </c>
      <c r="I815">
        <v>4.7575000000000003</v>
      </c>
      <c r="J815">
        <v>99.907499999999999</v>
      </c>
      <c r="K815">
        <v>95.15</v>
      </c>
      <c r="L815" s="1">
        <v>43546</v>
      </c>
      <c r="M815" s="2">
        <v>0.58333333333333337</v>
      </c>
      <c r="N815" t="s">
        <v>27</v>
      </c>
      <c r="O815">
        <v>6</v>
      </c>
    </row>
    <row r="816" spans="1:15" x14ac:dyDescent="0.25">
      <c r="A816" t="s">
        <v>848</v>
      </c>
      <c r="B816" t="s">
        <v>16</v>
      </c>
      <c r="C816" t="s">
        <v>17</v>
      </c>
      <c r="D816" t="s">
        <v>18</v>
      </c>
      <c r="E816" t="s">
        <v>19</v>
      </c>
      <c r="F816" t="s">
        <v>26</v>
      </c>
      <c r="G816">
        <v>48.62</v>
      </c>
      <c r="H816">
        <v>8</v>
      </c>
      <c r="I816">
        <v>19.448</v>
      </c>
      <c r="J816">
        <v>408.40800000000002</v>
      </c>
      <c r="K816">
        <v>388.96</v>
      </c>
      <c r="L816" s="1">
        <v>43489</v>
      </c>
      <c r="M816" s="2">
        <v>0.45624999999999999</v>
      </c>
      <c r="N816" t="s">
        <v>27</v>
      </c>
      <c r="O816">
        <v>5</v>
      </c>
    </row>
    <row r="817" spans="1:15" x14ac:dyDescent="0.25">
      <c r="A817" t="s">
        <v>849</v>
      </c>
      <c r="B817" t="s">
        <v>40</v>
      </c>
      <c r="C817" t="s">
        <v>41</v>
      </c>
      <c r="D817" t="s">
        <v>25</v>
      </c>
      <c r="E817" t="s">
        <v>19</v>
      </c>
      <c r="F817" t="s">
        <v>42</v>
      </c>
      <c r="G817">
        <v>53.21</v>
      </c>
      <c r="H817">
        <v>8</v>
      </c>
      <c r="I817">
        <v>21.283999999999999</v>
      </c>
      <c r="J817">
        <v>446.964</v>
      </c>
      <c r="K817">
        <v>425.68</v>
      </c>
      <c r="L817" s="1">
        <v>43538</v>
      </c>
      <c r="M817" s="2">
        <v>0.69791666666666663</v>
      </c>
      <c r="N817" t="s">
        <v>21</v>
      </c>
      <c r="O817">
        <v>5</v>
      </c>
    </row>
    <row r="818" spans="1:15" x14ac:dyDescent="0.25">
      <c r="A818" t="s">
        <v>850</v>
      </c>
      <c r="B818" t="s">
        <v>23</v>
      </c>
      <c r="C818" t="s">
        <v>24</v>
      </c>
      <c r="D818" t="s">
        <v>25</v>
      </c>
      <c r="E818" t="s">
        <v>19</v>
      </c>
      <c r="F818" t="s">
        <v>44</v>
      </c>
      <c r="G818">
        <v>45.44</v>
      </c>
      <c r="H818">
        <v>7</v>
      </c>
      <c r="I818">
        <v>15.904</v>
      </c>
      <c r="J818">
        <v>333.98399999999998</v>
      </c>
      <c r="K818">
        <v>318.08</v>
      </c>
      <c r="L818" s="1">
        <v>43488</v>
      </c>
      <c r="M818" s="2">
        <v>0.46875</v>
      </c>
      <c r="N818" t="s">
        <v>27</v>
      </c>
      <c r="O818">
        <v>9.1999999999999993</v>
      </c>
    </row>
    <row r="819" spans="1:15" x14ac:dyDescent="0.25">
      <c r="A819" t="s">
        <v>851</v>
      </c>
      <c r="B819" t="s">
        <v>16</v>
      </c>
      <c r="C819" t="s">
        <v>17</v>
      </c>
      <c r="D819" t="s">
        <v>25</v>
      </c>
      <c r="E819" t="s">
        <v>29</v>
      </c>
      <c r="F819" t="s">
        <v>42</v>
      </c>
      <c r="G819">
        <v>33.880000000000003</v>
      </c>
      <c r="H819">
        <v>8</v>
      </c>
      <c r="I819">
        <v>13.552</v>
      </c>
      <c r="J819">
        <v>284.59199999999998</v>
      </c>
      <c r="K819">
        <v>271.04000000000002</v>
      </c>
      <c r="L819" s="1">
        <v>43484</v>
      </c>
      <c r="M819" s="2">
        <v>0.8534722222222223</v>
      </c>
      <c r="N819" t="s">
        <v>21</v>
      </c>
      <c r="O819">
        <v>9.6</v>
      </c>
    </row>
    <row r="820" spans="1:15" x14ac:dyDescent="0.25">
      <c r="A820" t="s">
        <v>852</v>
      </c>
      <c r="B820" t="s">
        <v>40</v>
      </c>
      <c r="C820" t="s">
        <v>41</v>
      </c>
      <c r="D820" t="s">
        <v>18</v>
      </c>
      <c r="E820" t="s">
        <v>29</v>
      </c>
      <c r="F820" t="s">
        <v>20</v>
      </c>
      <c r="G820">
        <v>96.16</v>
      </c>
      <c r="H820">
        <v>4</v>
      </c>
      <c r="I820">
        <v>19.231999999999999</v>
      </c>
      <c r="J820">
        <v>403.87200000000001</v>
      </c>
      <c r="K820">
        <v>384.64</v>
      </c>
      <c r="L820" s="1">
        <v>43492</v>
      </c>
      <c r="M820" s="2">
        <v>0.8354166666666667</v>
      </c>
      <c r="N820" t="s">
        <v>31</v>
      </c>
      <c r="O820">
        <v>8.4</v>
      </c>
    </row>
    <row r="821" spans="1:15" x14ac:dyDescent="0.25">
      <c r="A821" t="s">
        <v>853</v>
      </c>
      <c r="B821" t="s">
        <v>40</v>
      </c>
      <c r="C821" t="s">
        <v>41</v>
      </c>
      <c r="D821" t="s">
        <v>18</v>
      </c>
      <c r="E821" t="s">
        <v>29</v>
      </c>
      <c r="F821" t="s">
        <v>42</v>
      </c>
      <c r="G821">
        <v>47.16</v>
      </c>
      <c r="H821">
        <v>5</v>
      </c>
      <c r="I821">
        <v>11.79</v>
      </c>
      <c r="J821">
        <v>247.59</v>
      </c>
      <c r="K821">
        <v>235.8</v>
      </c>
      <c r="L821" s="1">
        <v>43526</v>
      </c>
      <c r="M821" s="2">
        <v>0.60763888888888895</v>
      </c>
      <c r="N821" t="s">
        <v>31</v>
      </c>
      <c r="O821">
        <v>6</v>
      </c>
    </row>
    <row r="822" spans="1:15" x14ac:dyDescent="0.25">
      <c r="A822" t="s">
        <v>854</v>
      </c>
      <c r="B822" t="s">
        <v>40</v>
      </c>
      <c r="C822" t="s">
        <v>41</v>
      </c>
      <c r="D822" t="s">
        <v>25</v>
      </c>
      <c r="E822" t="s">
        <v>29</v>
      </c>
      <c r="F822" t="s">
        <v>26</v>
      </c>
      <c r="G822">
        <v>52.89</v>
      </c>
      <c r="H822">
        <v>4</v>
      </c>
      <c r="I822">
        <v>10.577999999999999</v>
      </c>
      <c r="J822">
        <v>222.13800000000001</v>
      </c>
      <c r="K822">
        <v>211.56</v>
      </c>
      <c r="L822" s="1">
        <v>43549</v>
      </c>
      <c r="M822" s="2">
        <v>0.68888888888888899</v>
      </c>
      <c r="N822" t="s">
        <v>21</v>
      </c>
      <c r="O822">
        <v>6.7</v>
      </c>
    </row>
    <row r="823" spans="1:15" x14ac:dyDescent="0.25">
      <c r="A823" t="s">
        <v>855</v>
      </c>
      <c r="B823" t="s">
        <v>16</v>
      </c>
      <c r="C823" t="s">
        <v>17</v>
      </c>
      <c r="D823" t="s">
        <v>18</v>
      </c>
      <c r="E823" t="s">
        <v>19</v>
      </c>
      <c r="F823" t="s">
        <v>30</v>
      </c>
      <c r="G823">
        <v>47.68</v>
      </c>
      <c r="H823">
        <v>2</v>
      </c>
      <c r="I823">
        <v>4.7679999999999998</v>
      </c>
      <c r="J823">
        <v>100.128</v>
      </c>
      <c r="K823">
        <v>95.36</v>
      </c>
      <c r="L823" s="1">
        <v>43520</v>
      </c>
      <c r="M823" s="2">
        <v>0.4236111111111111</v>
      </c>
      <c r="N823" t="s">
        <v>31</v>
      </c>
      <c r="O823">
        <v>4.0999999999999996</v>
      </c>
    </row>
    <row r="824" spans="1:15" x14ac:dyDescent="0.25">
      <c r="A824" t="s">
        <v>856</v>
      </c>
      <c r="B824" t="s">
        <v>23</v>
      </c>
      <c r="C824" t="s">
        <v>24</v>
      </c>
      <c r="D824" t="s">
        <v>18</v>
      </c>
      <c r="E824" t="s">
        <v>29</v>
      </c>
      <c r="F824" t="s">
        <v>34</v>
      </c>
      <c r="G824">
        <v>10.17</v>
      </c>
      <c r="H824">
        <v>1</v>
      </c>
      <c r="I824">
        <v>0.50849999999999995</v>
      </c>
      <c r="J824">
        <v>10.6785</v>
      </c>
      <c r="K824">
        <v>10.17</v>
      </c>
      <c r="L824" s="1">
        <v>43648</v>
      </c>
      <c r="M824" s="2">
        <v>0.59375</v>
      </c>
      <c r="N824" t="s">
        <v>27</v>
      </c>
      <c r="O824">
        <v>5.9</v>
      </c>
    </row>
    <row r="825" spans="1:15" x14ac:dyDescent="0.25">
      <c r="A825" t="s">
        <v>857</v>
      </c>
      <c r="B825" t="s">
        <v>16</v>
      </c>
      <c r="C825" t="s">
        <v>17</v>
      </c>
      <c r="D825" t="s">
        <v>25</v>
      </c>
      <c r="E825" t="s">
        <v>19</v>
      </c>
      <c r="F825" t="s">
        <v>20</v>
      </c>
      <c r="G825">
        <v>68.709999999999994</v>
      </c>
      <c r="H825">
        <v>3</v>
      </c>
      <c r="I825">
        <v>10.3065</v>
      </c>
      <c r="J825">
        <v>216.4365</v>
      </c>
      <c r="K825">
        <v>206.13</v>
      </c>
      <c r="L825" s="1">
        <v>43558</v>
      </c>
      <c r="M825" s="2">
        <v>0.4201388888888889</v>
      </c>
      <c r="N825" t="s">
        <v>27</v>
      </c>
      <c r="O825">
        <v>8.6999999999999993</v>
      </c>
    </row>
    <row r="826" spans="1:15" x14ac:dyDescent="0.25">
      <c r="A826" t="s">
        <v>858</v>
      </c>
      <c r="B826" t="s">
        <v>40</v>
      </c>
      <c r="C826" t="s">
        <v>41</v>
      </c>
      <c r="D826" t="s">
        <v>18</v>
      </c>
      <c r="E826" t="s">
        <v>19</v>
      </c>
      <c r="F826" t="s">
        <v>34</v>
      </c>
      <c r="G826">
        <v>60.08</v>
      </c>
      <c r="H826">
        <v>7</v>
      </c>
      <c r="I826">
        <v>21.027999999999999</v>
      </c>
      <c r="J826">
        <v>441.58800000000002</v>
      </c>
      <c r="K826">
        <v>420.56</v>
      </c>
      <c r="L826" s="1">
        <v>43510</v>
      </c>
      <c r="M826" s="2">
        <v>0.48333333333333334</v>
      </c>
      <c r="N826" t="s">
        <v>31</v>
      </c>
      <c r="O826">
        <v>4.5</v>
      </c>
    </row>
    <row r="827" spans="1:15" x14ac:dyDescent="0.25">
      <c r="A827" t="s">
        <v>859</v>
      </c>
      <c r="B827" t="s">
        <v>16</v>
      </c>
      <c r="C827" t="s">
        <v>17</v>
      </c>
      <c r="D827" t="s">
        <v>18</v>
      </c>
      <c r="E827" t="s">
        <v>19</v>
      </c>
      <c r="F827" t="s">
        <v>34</v>
      </c>
      <c r="G827">
        <v>22.01</v>
      </c>
      <c r="H827">
        <v>4</v>
      </c>
      <c r="I827">
        <v>4.4020000000000001</v>
      </c>
      <c r="J827">
        <v>92.441999999999993</v>
      </c>
      <c r="K827">
        <v>88.04</v>
      </c>
      <c r="L827" s="1">
        <v>43494</v>
      </c>
      <c r="M827" s="2">
        <v>0.76041666666666663</v>
      </c>
      <c r="N827" t="s">
        <v>31</v>
      </c>
      <c r="O827">
        <v>6.6</v>
      </c>
    </row>
    <row r="828" spans="1:15" x14ac:dyDescent="0.25">
      <c r="A828" t="s">
        <v>860</v>
      </c>
      <c r="B828" t="s">
        <v>40</v>
      </c>
      <c r="C828" t="s">
        <v>41</v>
      </c>
      <c r="D828" t="s">
        <v>18</v>
      </c>
      <c r="E828" t="s">
        <v>19</v>
      </c>
      <c r="F828" t="s">
        <v>20</v>
      </c>
      <c r="G828">
        <v>72.11</v>
      </c>
      <c r="H828">
        <v>9</v>
      </c>
      <c r="I828">
        <v>32.4495</v>
      </c>
      <c r="J828">
        <v>681.43949999999995</v>
      </c>
      <c r="K828">
        <v>648.99</v>
      </c>
      <c r="L828" s="1">
        <v>43493</v>
      </c>
      <c r="M828" s="2">
        <v>0.57847222222222217</v>
      </c>
      <c r="N828" t="s">
        <v>31</v>
      </c>
      <c r="O828">
        <v>7.7</v>
      </c>
    </row>
    <row r="829" spans="1:15" x14ac:dyDescent="0.25">
      <c r="A829" t="s">
        <v>861</v>
      </c>
      <c r="B829" t="s">
        <v>16</v>
      </c>
      <c r="C829" t="s">
        <v>17</v>
      </c>
      <c r="D829" t="s">
        <v>18</v>
      </c>
      <c r="E829" t="s">
        <v>29</v>
      </c>
      <c r="F829" t="s">
        <v>44</v>
      </c>
      <c r="G829">
        <v>41.28</v>
      </c>
      <c r="H829">
        <v>3</v>
      </c>
      <c r="I829">
        <v>6.1920000000000002</v>
      </c>
      <c r="J829">
        <v>130.03200000000001</v>
      </c>
      <c r="K829">
        <v>123.84</v>
      </c>
      <c r="L829" s="1">
        <v>43550</v>
      </c>
      <c r="M829" s="2">
        <v>0.77569444444444446</v>
      </c>
      <c r="N829" t="s">
        <v>31</v>
      </c>
      <c r="O829">
        <v>8.5</v>
      </c>
    </row>
    <row r="830" spans="1:15" x14ac:dyDescent="0.25">
      <c r="A830" t="s">
        <v>862</v>
      </c>
      <c r="B830" t="s">
        <v>23</v>
      </c>
      <c r="C830" t="s">
        <v>24</v>
      </c>
      <c r="D830" t="s">
        <v>25</v>
      </c>
      <c r="E830" t="s">
        <v>29</v>
      </c>
      <c r="F830" t="s">
        <v>26</v>
      </c>
      <c r="G830">
        <v>64.95</v>
      </c>
      <c r="H830">
        <v>10</v>
      </c>
      <c r="I830">
        <v>32.475000000000001</v>
      </c>
      <c r="J830">
        <v>681.97500000000002</v>
      </c>
      <c r="K830">
        <v>649.5</v>
      </c>
      <c r="L830" s="1">
        <v>43548</v>
      </c>
      <c r="M830" s="2">
        <v>0.76874999999999993</v>
      </c>
      <c r="N830" t="s">
        <v>27</v>
      </c>
      <c r="O830">
        <v>5.2</v>
      </c>
    </row>
    <row r="831" spans="1:15" x14ac:dyDescent="0.25">
      <c r="A831" t="s">
        <v>863</v>
      </c>
      <c r="B831" t="s">
        <v>16</v>
      </c>
      <c r="C831" t="s">
        <v>17</v>
      </c>
      <c r="D831" t="s">
        <v>18</v>
      </c>
      <c r="E831" t="s">
        <v>19</v>
      </c>
      <c r="F831" t="s">
        <v>26</v>
      </c>
      <c r="G831">
        <v>74.22</v>
      </c>
      <c r="H831">
        <v>10</v>
      </c>
      <c r="I831">
        <v>37.11</v>
      </c>
      <c r="J831">
        <v>779.31</v>
      </c>
      <c r="K831">
        <v>742.2</v>
      </c>
      <c r="L831" s="1">
        <v>43466</v>
      </c>
      <c r="M831" s="2">
        <v>0.61249999999999993</v>
      </c>
      <c r="N831" t="s">
        <v>31</v>
      </c>
      <c r="O831">
        <v>4.3</v>
      </c>
    </row>
    <row r="832" spans="1:15" x14ac:dyDescent="0.25">
      <c r="A832" t="s">
        <v>864</v>
      </c>
      <c r="B832" t="s">
        <v>16</v>
      </c>
      <c r="C832" t="s">
        <v>17</v>
      </c>
      <c r="D832" t="s">
        <v>25</v>
      </c>
      <c r="E832" t="s">
        <v>29</v>
      </c>
      <c r="F832" t="s">
        <v>26</v>
      </c>
      <c r="G832">
        <v>10.56</v>
      </c>
      <c r="H832">
        <v>8</v>
      </c>
      <c r="I832">
        <v>4.2240000000000002</v>
      </c>
      <c r="J832">
        <v>88.703999999999994</v>
      </c>
      <c r="K832">
        <v>84.48</v>
      </c>
      <c r="L832" s="1">
        <v>43489</v>
      </c>
      <c r="M832" s="2">
        <v>0.73819444444444438</v>
      </c>
      <c r="N832" t="s">
        <v>27</v>
      </c>
      <c r="O832">
        <v>7.6</v>
      </c>
    </row>
    <row r="833" spans="1:15" x14ac:dyDescent="0.25">
      <c r="A833" t="s">
        <v>865</v>
      </c>
      <c r="B833" t="s">
        <v>40</v>
      </c>
      <c r="C833" t="s">
        <v>41</v>
      </c>
      <c r="D833" t="s">
        <v>25</v>
      </c>
      <c r="E833" t="s">
        <v>29</v>
      </c>
      <c r="F833" t="s">
        <v>20</v>
      </c>
      <c r="G833">
        <v>62.57</v>
      </c>
      <c r="H833">
        <v>4</v>
      </c>
      <c r="I833">
        <v>12.513999999999999</v>
      </c>
      <c r="J833">
        <v>262.79399999999998</v>
      </c>
      <c r="K833">
        <v>250.28</v>
      </c>
      <c r="L833" s="1">
        <v>43521</v>
      </c>
      <c r="M833" s="2">
        <v>0.77569444444444446</v>
      </c>
      <c r="N833" t="s">
        <v>27</v>
      </c>
      <c r="O833">
        <v>9.5</v>
      </c>
    </row>
    <row r="834" spans="1:15" x14ac:dyDescent="0.25">
      <c r="A834" t="s">
        <v>866</v>
      </c>
      <c r="B834" t="s">
        <v>40</v>
      </c>
      <c r="C834" t="s">
        <v>41</v>
      </c>
      <c r="D834" t="s">
        <v>18</v>
      </c>
      <c r="E834" t="s">
        <v>19</v>
      </c>
      <c r="F834" t="s">
        <v>34</v>
      </c>
      <c r="G834">
        <v>11.85</v>
      </c>
      <c r="H834">
        <v>8</v>
      </c>
      <c r="I834">
        <v>4.74</v>
      </c>
      <c r="J834">
        <v>99.54</v>
      </c>
      <c r="K834">
        <v>94.8</v>
      </c>
      <c r="L834" s="1">
        <v>43709</v>
      </c>
      <c r="M834" s="2">
        <v>0.69027777777777777</v>
      </c>
      <c r="N834" t="s">
        <v>27</v>
      </c>
      <c r="O834">
        <v>4.0999999999999996</v>
      </c>
    </row>
    <row r="835" spans="1:15" x14ac:dyDescent="0.25">
      <c r="A835" t="s">
        <v>867</v>
      </c>
      <c r="B835" t="s">
        <v>16</v>
      </c>
      <c r="C835" t="s">
        <v>17</v>
      </c>
      <c r="D835" t="s">
        <v>18</v>
      </c>
      <c r="E835" t="s">
        <v>29</v>
      </c>
      <c r="F835" t="s">
        <v>20</v>
      </c>
      <c r="G835">
        <v>91.3</v>
      </c>
      <c r="H835">
        <v>1</v>
      </c>
      <c r="I835">
        <v>4.5650000000000004</v>
      </c>
      <c r="J835">
        <v>95.864999999999995</v>
      </c>
      <c r="K835">
        <v>91.3</v>
      </c>
      <c r="L835" s="1">
        <v>43510</v>
      </c>
      <c r="M835" s="2">
        <v>0.61249999999999993</v>
      </c>
      <c r="N835" t="s">
        <v>21</v>
      </c>
      <c r="O835">
        <v>9.1999999999999993</v>
      </c>
    </row>
    <row r="836" spans="1:15" x14ac:dyDescent="0.25">
      <c r="A836" t="s">
        <v>868</v>
      </c>
      <c r="B836" t="s">
        <v>40</v>
      </c>
      <c r="C836" t="s">
        <v>41</v>
      </c>
      <c r="D836" t="s">
        <v>18</v>
      </c>
      <c r="E836" t="s">
        <v>19</v>
      </c>
      <c r="F836" t="s">
        <v>30</v>
      </c>
      <c r="G836">
        <v>40.729999999999997</v>
      </c>
      <c r="H836">
        <v>7</v>
      </c>
      <c r="I836">
        <v>14.2555</v>
      </c>
      <c r="J836">
        <v>299.3655</v>
      </c>
      <c r="K836">
        <v>285.11</v>
      </c>
      <c r="L836" s="1">
        <v>43802</v>
      </c>
      <c r="M836" s="2">
        <v>0.45902777777777781</v>
      </c>
      <c r="N836" t="s">
        <v>21</v>
      </c>
      <c r="O836">
        <v>5.4</v>
      </c>
    </row>
    <row r="837" spans="1:15" x14ac:dyDescent="0.25">
      <c r="A837" t="s">
        <v>869</v>
      </c>
      <c r="B837" t="s">
        <v>16</v>
      </c>
      <c r="C837" t="s">
        <v>17</v>
      </c>
      <c r="D837" t="s">
        <v>25</v>
      </c>
      <c r="E837" t="s">
        <v>29</v>
      </c>
      <c r="F837" t="s">
        <v>44</v>
      </c>
      <c r="G837">
        <v>52.38</v>
      </c>
      <c r="H837">
        <v>1</v>
      </c>
      <c r="I837">
        <v>2.6190000000000002</v>
      </c>
      <c r="J837">
        <v>54.999000000000002</v>
      </c>
      <c r="K837">
        <v>52.38</v>
      </c>
      <c r="L837" s="1">
        <v>43550</v>
      </c>
      <c r="M837" s="2">
        <v>0.8222222222222223</v>
      </c>
      <c r="N837" t="s">
        <v>27</v>
      </c>
      <c r="O837">
        <v>5.8</v>
      </c>
    </row>
    <row r="838" spans="1:15" x14ac:dyDescent="0.25">
      <c r="A838" t="s">
        <v>870</v>
      </c>
      <c r="B838" t="s">
        <v>16</v>
      </c>
      <c r="C838" t="s">
        <v>17</v>
      </c>
      <c r="D838" t="s">
        <v>18</v>
      </c>
      <c r="E838" t="s">
        <v>29</v>
      </c>
      <c r="F838" t="s">
        <v>44</v>
      </c>
      <c r="G838">
        <v>38.54</v>
      </c>
      <c r="H838">
        <v>5</v>
      </c>
      <c r="I838">
        <v>9.6349999999999998</v>
      </c>
      <c r="J838">
        <v>202.33500000000001</v>
      </c>
      <c r="K838">
        <v>192.7</v>
      </c>
      <c r="L838" s="1">
        <v>43709</v>
      </c>
      <c r="M838" s="2">
        <v>0.56527777777777777</v>
      </c>
      <c r="N838" t="s">
        <v>21</v>
      </c>
      <c r="O838">
        <v>5.6</v>
      </c>
    </row>
    <row r="839" spans="1:15" x14ac:dyDescent="0.25">
      <c r="A839" t="s">
        <v>871</v>
      </c>
      <c r="B839" t="s">
        <v>40</v>
      </c>
      <c r="C839" t="s">
        <v>41</v>
      </c>
      <c r="D839" t="s">
        <v>25</v>
      </c>
      <c r="E839" t="s">
        <v>29</v>
      </c>
      <c r="F839" t="s">
        <v>34</v>
      </c>
      <c r="G839">
        <v>44.63</v>
      </c>
      <c r="H839">
        <v>6</v>
      </c>
      <c r="I839">
        <v>13.388999999999999</v>
      </c>
      <c r="J839">
        <v>281.16899999999998</v>
      </c>
      <c r="K839">
        <v>267.77999999999997</v>
      </c>
      <c r="L839" s="1">
        <v>43497</v>
      </c>
      <c r="M839" s="2">
        <v>0.83888888888888891</v>
      </c>
      <c r="N839" t="s">
        <v>31</v>
      </c>
      <c r="O839">
        <v>5.0999999999999996</v>
      </c>
    </row>
    <row r="840" spans="1:15" x14ac:dyDescent="0.25">
      <c r="A840" t="s">
        <v>872</v>
      </c>
      <c r="B840" t="s">
        <v>23</v>
      </c>
      <c r="C840" t="s">
        <v>24</v>
      </c>
      <c r="D840" t="s">
        <v>25</v>
      </c>
      <c r="E840" t="s">
        <v>29</v>
      </c>
      <c r="F840" t="s">
        <v>26</v>
      </c>
      <c r="G840">
        <v>55.87</v>
      </c>
      <c r="H840">
        <v>10</v>
      </c>
      <c r="I840">
        <v>27.934999999999999</v>
      </c>
      <c r="J840">
        <v>586.63499999999999</v>
      </c>
      <c r="K840">
        <v>558.70000000000005</v>
      </c>
      <c r="L840" s="1">
        <v>43480</v>
      </c>
      <c r="M840" s="2">
        <v>0.62569444444444444</v>
      </c>
      <c r="N840" t="s">
        <v>27</v>
      </c>
      <c r="O840">
        <v>5.8</v>
      </c>
    </row>
    <row r="841" spans="1:15" x14ac:dyDescent="0.25">
      <c r="A841" t="s">
        <v>873</v>
      </c>
      <c r="B841" t="s">
        <v>23</v>
      </c>
      <c r="C841" t="s">
        <v>24</v>
      </c>
      <c r="D841" t="s">
        <v>18</v>
      </c>
      <c r="E841" t="s">
        <v>19</v>
      </c>
      <c r="F841" t="s">
        <v>34</v>
      </c>
      <c r="G841">
        <v>29.22</v>
      </c>
      <c r="H841">
        <v>6</v>
      </c>
      <c r="I841">
        <v>8.766</v>
      </c>
      <c r="J841">
        <v>184.08600000000001</v>
      </c>
      <c r="K841">
        <v>175.32</v>
      </c>
      <c r="L841" s="1">
        <v>43466</v>
      </c>
      <c r="M841" s="2">
        <v>0.4861111111111111</v>
      </c>
      <c r="N841" t="s">
        <v>21</v>
      </c>
      <c r="O841">
        <v>5</v>
      </c>
    </row>
    <row r="842" spans="1:15" x14ac:dyDescent="0.25">
      <c r="A842" t="s">
        <v>874</v>
      </c>
      <c r="B842" t="s">
        <v>16</v>
      </c>
      <c r="C842" t="s">
        <v>17</v>
      </c>
      <c r="D842" t="s">
        <v>25</v>
      </c>
      <c r="E842" t="s">
        <v>29</v>
      </c>
      <c r="F842" t="s">
        <v>44</v>
      </c>
      <c r="G842">
        <v>51.94</v>
      </c>
      <c r="H842">
        <v>3</v>
      </c>
      <c r="I842">
        <v>7.7910000000000004</v>
      </c>
      <c r="J842">
        <v>163.61099999999999</v>
      </c>
      <c r="K842">
        <v>155.82</v>
      </c>
      <c r="L842" s="1">
        <v>43511</v>
      </c>
      <c r="M842" s="2">
        <v>0.63958333333333328</v>
      </c>
      <c r="N842" t="s">
        <v>27</v>
      </c>
      <c r="O842">
        <v>7.9</v>
      </c>
    </row>
    <row r="843" spans="1:15" x14ac:dyDescent="0.25">
      <c r="A843" t="s">
        <v>875</v>
      </c>
      <c r="B843" t="s">
        <v>40</v>
      </c>
      <c r="C843" t="s">
        <v>41</v>
      </c>
      <c r="D843" t="s">
        <v>25</v>
      </c>
      <c r="E843" t="s">
        <v>29</v>
      </c>
      <c r="F843" t="s">
        <v>26</v>
      </c>
      <c r="G843">
        <v>60.3</v>
      </c>
      <c r="H843">
        <v>1</v>
      </c>
      <c r="I843">
        <v>3.0150000000000001</v>
      </c>
      <c r="J843">
        <v>63.314999999999998</v>
      </c>
      <c r="K843">
        <v>60.3</v>
      </c>
      <c r="L843" s="1">
        <v>43524</v>
      </c>
      <c r="M843" s="2">
        <v>0.73472222222222217</v>
      </c>
      <c r="N843" t="s">
        <v>27</v>
      </c>
      <c r="O843">
        <v>6</v>
      </c>
    </row>
    <row r="844" spans="1:15" x14ac:dyDescent="0.25">
      <c r="A844" t="s">
        <v>876</v>
      </c>
      <c r="B844" t="s">
        <v>16</v>
      </c>
      <c r="C844" t="s">
        <v>17</v>
      </c>
      <c r="D844" t="s">
        <v>18</v>
      </c>
      <c r="E844" t="s">
        <v>19</v>
      </c>
      <c r="F844" t="s">
        <v>34</v>
      </c>
      <c r="G844">
        <v>39.47</v>
      </c>
      <c r="H844">
        <v>2</v>
      </c>
      <c r="I844">
        <v>3.9470000000000001</v>
      </c>
      <c r="J844">
        <v>82.887</v>
      </c>
      <c r="K844">
        <v>78.94</v>
      </c>
      <c r="L844" s="1">
        <v>43499</v>
      </c>
      <c r="M844" s="2">
        <v>0.6777777777777777</v>
      </c>
      <c r="N844" t="s">
        <v>31</v>
      </c>
      <c r="O844">
        <v>5</v>
      </c>
    </row>
    <row r="845" spans="1:15" x14ac:dyDescent="0.25">
      <c r="A845" t="s">
        <v>877</v>
      </c>
      <c r="B845" t="s">
        <v>23</v>
      </c>
      <c r="C845" t="s">
        <v>24</v>
      </c>
      <c r="D845" t="s">
        <v>18</v>
      </c>
      <c r="E845" t="s">
        <v>19</v>
      </c>
      <c r="F845" t="s">
        <v>42</v>
      </c>
      <c r="G845">
        <v>14.87</v>
      </c>
      <c r="H845">
        <v>2</v>
      </c>
      <c r="I845">
        <v>1.4870000000000001</v>
      </c>
      <c r="J845">
        <v>31.227</v>
      </c>
      <c r="K845">
        <v>29.74</v>
      </c>
      <c r="L845" s="1">
        <v>43509</v>
      </c>
      <c r="M845" s="2">
        <v>0.76041666666666663</v>
      </c>
      <c r="N845" t="s">
        <v>31</v>
      </c>
      <c r="O845">
        <v>8.9</v>
      </c>
    </row>
    <row r="846" spans="1:15" x14ac:dyDescent="0.25">
      <c r="A846" t="s">
        <v>878</v>
      </c>
      <c r="B846" t="s">
        <v>16</v>
      </c>
      <c r="C846" t="s">
        <v>17</v>
      </c>
      <c r="D846" t="s">
        <v>25</v>
      </c>
      <c r="E846" t="s">
        <v>29</v>
      </c>
      <c r="F846" t="s">
        <v>44</v>
      </c>
      <c r="G846">
        <v>21.32</v>
      </c>
      <c r="H846">
        <v>1</v>
      </c>
      <c r="I846">
        <v>1.0660000000000001</v>
      </c>
      <c r="J846">
        <v>22.385999999999999</v>
      </c>
      <c r="K846">
        <v>21.32</v>
      </c>
      <c r="L846" s="1">
        <v>43491</v>
      </c>
      <c r="M846" s="2">
        <v>0.52986111111111112</v>
      </c>
      <c r="N846" t="s">
        <v>27</v>
      </c>
      <c r="O846">
        <v>5.9</v>
      </c>
    </row>
    <row r="847" spans="1:15" x14ac:dyDescent="0.25">
      <c r="A847" t="s">
        <v>879</v>
      </c>
      <c r="B847" t="s">
        <v>16</v>
      </c>
      <c r="C847" t="s">
        <v>17</v>
      </c>
      <c r="D847" t="s">
        <v>18</v>
      </c>
      <c r="E847" t="s">
        <v>29</v>
      </c>
      <c r="F847" t="s">
        <v>26</v>
      </c>
      <c r="G847">
        <v>93.78</v>
      </c>
      <c r="H847">
        <v>3</v>
      </c>
      <c r="I847">
        <v>14.067</v>
      </c>
      <c r="J847">
        <v>295.40699999999998</v>
      </c>
      <c r="K847">
        <v>281.33999999999997</v>
      </c>
      <c r="L847" s="1">
        <v>43495</v>
      </c>
      <c r="M847" s="2">
        <v>0.48055555555555557</v>
      </c>
      <c r="N847" t="s">
        <v>31</v>
      </c>
      <c r="O847">
        <v>5.9</v>
      </c>
    </row>
    <row r="848" spans="1:15" x14ac:dyDescent="0.25">
      <c r="A848" t="s">
        <v>880</v>
      </c>
      <c r="B848" t="s">
        <v>16</v>
      </c>
      <c r="C848" t="s">
        <v>17</v>
      </c>
      <c r="D848" t="s">
        <v>18</v>
      </c>
      <c r="E848" t="s">
        <v>29</v>
      </c>
      <c r="F848" t="s">
        <v>26</v>
      </c>
      <c r="G848">
        <v>73.260000000000005</v>
      </c>
      <c r="H848">
        <v>1</v>
      </c>
      <c r="I848">
        <v>3.6629999999999998</v>
      </c>
      <c r="J848">
        <v>76.923000000000002</v>
      </c>
      <c r="K848">
        <v>73.260000000000005</v>
      </c>
      <c r="L848" s="1">
        <v>43492</v>
      </c>
      <c r="M848" s="2">
        <v>0.75555555555555554</v>
      </c>
      <c r="N848" t="s">
        <v>21</v>
      </c>
      <c r="O848">
        <v>9.6999999999999993</v>
      </c>
    </row>
    <row r="849" spans="1:15" x14ac:dyDescent="0.25">
      <c r="A849" t="s">
        <v>881</v>
      </c>
      <c r="B849" t="s">
        <v>23</v>
      </c>
      <c r="C849" t="s">
        <v>24</v>
      </c>
      <c r="D849" t="s">
        <v>25</v>
      </c>
      <c r="E849" t="s">
        <v>19</v>
      </c>
      <c r="F849" t="s">
        <v>34</v>
      </c>
      <c r="G849">
        <v>22.38</v>
      </c>
      <c r="H849">
        <v>1</v>
      </c>
      <c r="I849">
        <v>1.119</v>
      </c>
      <c r="J849">
        <v>23.498999999999999</v>
      </c>
      <c r="K849">
        <v>22.38</v>
      </c>
      <c r="L849" s="1">
        <v>43495</v>
      </c>
      <c r="M849" s="2">
        <v>0.71388888888888891</v>
      </c>
      <c r="N849" t="s">
        <v>31</v>
      </c>
      <c r="O849">
        <v>8.6</v>
      </c>
    </row>
    <row r="850" spans="1:15" x14ac:dyDescent="0.25">
      <c r="A850" t="s">
        <v>882</v>
      </c>
      <c r="B850" t="s">
        <v>23</v>
      </c>
      <c r="C850" t="s">
        <v>24</v>
      </c>
      <c r="D850" t="s">
        <v>18</v>
      </c>
      <c r="E850" t="s">
        <v>19</v>
      </c>
      <c r="F850" t="s">
        <v>42</v>
      </c>
      <c r="G850">
        <v>72.88</v>
      </c>
      <c r="H850">
        <v>9</v>
      </c>
      <c r="I850">
        <v>32.795999999999999</v>
      </c>
      <c r="J850">
        <v>688.71600000000001</v>
      </c>
      <c r="K850">
        <v>655.92</v>
      </c>
      <c r="L850" s="1">
        <v>43678</v>
      </c>
      <c r="M850" s="2">
        <v>0.81805555555555554</v>
      </c>
      <c r="N850" t="s">
        <v>27</v>
      </c>
      <c r="O850">
        <v>4</v>
      </c>
    </row>
    <row r="851" spans="1:15" x14ac:dyDescent="0.25">
      <c r="A851" t="s">
        <v>883</v>
      </c>
      <c r="B851" t="s">
        <v>16</v>
      </c>
      <c r="C851" t="s">
        <v>17</v>
      </c>
      <c r="D851" t="s">
        <v>25</v>
      </c>
      <c r="E851" t="s">
        <v>19</v>
      </c>
      <c r="F851" t="s">
        <v>44</v>
      </c>
      <c r="G851">
        <v>99.1</v>
      </c>
      <c r="H851">
        <v>6</v>
      </c>
      <c r="I851">
        <v>29.73</v>
      </c>
      <c r="J851">
        <v>624.33000000000004</v>
      </c>
      <c r="K851">
        <v>594.6</v>
      </c>
      <c r="L851" s="1">
        <v>43484</v>
      </c>
      <c r="M851" s="2">
        <v>0.5493055555555556</v>
      </c>
      <c r="N851" t="s">
        <v>27</v>
      </c>
      <c r="O851">
        <v>4.2</v>
      </c>
    </row>
    <row r="852" spans="1:15" x14ac:dyDescent="0.25">
      <c r="A852" t="s">
        <v>884</v>
      </c>
      <c r="B852" t="s">
        <v>16</v>
      </c>
      <c r="C852" t="s">
        <v>17</v>
      </c>
      <c r="D852" t="s">
        <v>25</v>
      </c>
      <c r="E852" t="s">
        <v>29</v>
      </c>
      <c r="F852" t="s">
        <v>44</v>
      </c>
      <c r="G852">
        <v>74.099999999999994</v>
      </c>
      <c r="H852">
        <v>1</v>
      </c>
      <c r="I852">
        <v>3.7050000000000001</v>
      </c>
      <c r="J852">
        <v>77.805000000000007</v>
      </c>
      <c r="K852">
        <v>74.099999999999994</v>
      </c>
      <c r="L852" s="1">
        <v>43490</v>
      </c>
      <c r="M852" s="2">
        <v>0.46180555555555558</v>
      </c>
      <c r="N852" t="s">
        <v>27</v>
      </c>
      <c r="O852">
        <v>9.1999999999999993</v>
      </c>
    </row>
    <row r="853" spans="1:15" x14ac:dyDescent="0.25">
      <c r="A853" t="s">
        <v>885</v>
      </c>
      <c r="B853" t="s">
        <v>16</v>
      </c>
      <c r="C853" t="s">
        <v>17</v>
      </c>
      <c r="D853" t="s">
        <v>25</v>
      </c>
      <c r="E853" t="s">
        <v>19</v>
      </c>
      <c r="F853" t="s">
        <v>44</v>
      </c>
      <c r="G853">
        <v>98.48</v>
      </c>
      <c r="H853">
        <v>2</v>
      </c>
      <c r="I853">
        <v>9.8480000000000008</v>
      </c>
      <c r="J853">
        <v>206.80799999999999</v>
      </c>
      <c r="K853">
        <v>196.96</v>
      </c>
      <c r="L853" s="1">
        <v>43515</v>
      </c>
      <c r="M853" s="2">
        <v>0.42499999999999999</v>
      </c>
      <c r="N853" t="s">
        <v>21</v>
      </c>
      <c r="O853">
        <v>9.1999999999999993</v>
      </c>
    </row>
    <row r="854" spans="1:15" x14ac:dyDescent="0.25">
      <c r="A854" t="s">
        <v>886</v>
      </c>
      <c r="B854" t="s">
        <v>23</v>
      </c>
      <c r="C854" t="s">
        <v>24</v>
      </c>
      <c r="D854" t="s">
        <v>25</v>
      </c>
      <c r="E854" t="s">
        <v>29</v>
      </c>
      <c r="F854" t="s">
        <v>20</v>
      </c>
      <c r="G854">
        <v>53.19</v>
      </c>
      <c r="H854">
        <v>7</v>
      </c>
      <c r="I854">
        <v>18.616499999999998</v>
      </c>
      <c r="J854">
        <v>390.94650000000001</v>
      </c>
      <c r="K854">
        <v>372.33</v>
      </c>
      <c r="L854" s="1">
        <v>43479</v>
      </c>
      <c r="M854" s="2">
        <v>0.65416666666666667</v>
      </c>
      <c r="N854" t="s">
        <v>21</v>
      </c>
      <c r="O854">
        <v>5</v>
      </c>
    </row>
    <row r="855" spans="1:15" x14ac:dyDescent="0.25">
      <c r="A855" t="s">
        <v>887</v>
      </c>
      <c r="B855" t="s">
        <v>40</v>
      </c>
      <c r="C855" t="s">
        <v>41</v>
      </c>
      <c r="D855" t="s">
        <v>25</v>
      </c>
      <c r="E855" t="s">
        <v>19</v>
      </c>
      <c r="F855" t="s">
        <v>26</v>
      </c>
      <c r="G855">
        <v>52.79</v>
      </c>
      <c r="H855">
        <v>10</v>
      </c>
      <c r="I855">
        <v>26.395</v>
      </c>
      <c r="J855">
        <v>554.29499999999996</v>
      </c>
      <c r="K855">
        <v>527.9</v>
      </c>
      <c r="L855" s="1">
        <v>43521</v>
      </c>
      <c r="M855" s="2">
        <v>0.49861111111111112</v>
      </c>
      <c r="N855" t="s">
        <v>21</v>
      </c>
      <c r="O855">
        <v>10</v>
      </c>
    </row>
    <row r="856" spans="1:15" x14ac:dyDescent="0.25">
      <c r="A856" t="s">
        <v>888</v>
      </c>
      <c r="B856" t="s">
        <v>16</v>
      </c>
      <c r="C856" t="s">
        <v>17</v>
      </c>
      <c r="D856" t="s">
        <v>18</v>
      </c>
      <c r="E856" t="s">
        <v>19</v>
      </c>
      <c r="F856" t="s">
        <v>20</v>
      </c>
      <c r="G856">
        <v>95.95</v>
      </c>
      <c r="H856">
        <v>5</v>
      </c>
      <c r="I856">
        <v>23.987500000000001</v>
      </c>
      <c r="J856">
        <v>503.73750000000001</v>
      </c>
      <c r="K856">
        <v>479.75</v>
      </c>
      <c r="L856" s="1">
        <v>43488</v>
      </c>
      <c r="M856" s="2">
        <v>0.59791666666666665</v>
      </c>
      <c r="N856" t="s">
        <v>21</v>
      </c>
      <c r="O856">
        <v>8.8000000000000007</v>
      </c>
    </row>
    <row r="857" spans="1:15" x14ac:dyDescent="0.25">
      <c r="A857" t="s">
        <v>889</v>
      </c>
      <c r="B857" t="s">
        <v>40</v>
      </c>
      <c r="C857" t="s">
        <v>41</v>
      </c>
      <c r="D857" t="s">
        <v>25</v>
      </c>
      <c r="E857" t="s">
        <v>19</v>
      </c>
      <c r="F857" t="s">
        <v>44</v>
      </c>
      <c r="G857">
        <v>36.51</v>
      </c>
      <c r="H857">
        <v>9</v>
      </c>
      <c r="I857">
        <v>16.429500000000001</v>
      </c>
      <c r="J857">
        <v>345.01949999999999</v>
      </c>
      <c r="K857">
        <v>328.59</v>
      </c>
      <c r="L857" s="1">
        <v>43512</v>
      </c>
      <c r="M857" s="2">
        <v>0.45277777777777778</v>
      </c>
      <c r="N857" t="s">
        <v>27</v>
      </c>
      <c r="O857">
        <v>4.2</v>
      </c>
    </row>
    <row r="858" spans="1:15" x14ac:dyDescent="0.25">
      <c r="A858" t="s">
        <v>890</v>
      </c>
      <c r="B858" t="s">
        <v>40</v>
      </c>
      <c r="C858" t="s">
        <v>41</v>
      </c>
      <c r="D858" t="s">
        <v>25</v>
      </c>
      <c r="E858" t="s">
        <v>29</v>
      </c>
      <c r="F858" t="s">
        <v>42</v>
      </c>
      <c r="G858">
        <v>21.12</v>
      </c>
      <c r="H858">
        <v>8</v>
      </c>
      <c r="I858">
        <v>8.4480000000000004</v>
      </c>
      <c r="J858">
        <v>177.40799999999999</v>
      </c>
      <c r="K858">
        <v>168.96</v>
      </c>
      <c r="L858" s="1">
        <v>43466</v>
      </c>
      <c r="M858" s="2">
        <v>0.81319444444444444</v>
      </c>
      <c r="N858" t="s">
        <v>27</v>
      </c>
      <c r="O858">
        <v>6.3</v>
      </c>
    </row>
    <row r="859" spans="1:15" x14ac:dyDescent="0.25">
      <c r="A859" t="s">
        <v>891</v>
      </c>
      <c r="B859" t="s">
        <v>16</v>
      </c>
      <c r="C859" t="s">
        <v>17</v>
      </c>
      <c r="D859" t="s">
        <v>18</v>
      </c>
      <c r="E859" t="s">
        <v>19</v>
      </c>
      <c r="F859" t="s">
        <v>30</v>
      </c>
      <c r="G859">
        <v>28.31</v>
      </c>
      <c r="H859">
        <v>4</v>
      </c>
      <c r="I859">
        <v>5.6619999999999999</v>
      </c>
      <c r="J859">
        <v>118.902</v>
      </c>
      <c r="K859">
        <v>113.24</v>
      </c>
      <c r="L859" s="1">
        <v>43649</v>
      </c>
      <c r="M859" s="2">
        <v>0.77430555555555547</v>
      </c>
      <c r="N859" t="s">
        <v>27</v>
      </c>
      <c r="O859">
        <v>8.1999999999999993</v>
      </c>
    </row>
    <row r="860" spans="1:15" x14ac:dyDescent="0.25">
      <c r="A860" t="s">
        <v>892</v>
      </c>
      <c r="B860" t="s">
        <v>40</v>
      </c>
      <c r="C860" t="s">
        <v>41</v>
      </c>
      <c r="D860" t="s">
        <v>25</v>
      </c>
      <c r="E860" t="s">
        <v>29</v>
      </c>
      <c r="F860" t="s">
        <v>20</v>
      </c>
      <c r="G860">
        <v>57.59</v>
      </c>
      <c r="H860">
        <v>6</v>
      </c>
      <c r="I860">
        <v>17.277000000000001</v>
      </c>
      <c r="J860">
        <v>362.81700000000001</v>
      </c>
      <c r="K860">
        <v>345.54</v>
      </c>
      <c r="L860" s="1">
        <v>43511</v>
      </c>
      <c r="M860" s="2">
        <v>0.57708333333333328</v>
      </c>
      <c r="N860" t="s">
        <v>27</v>
      </c>
      <c r="O860">
        <v>5.0999999999999996</v>
      </c>
    </row>
    <row r="861" spans="1:15" x14ac:dyDescent="0.25">
      <c r="A861" t="s">
        <v>893</v>
      </c>
      <c r="B861" t="s">
        <v>16</v>
      </c>
      <c r="C861" t="s">
        <v>17</v>
      </c>
      <c r="D861" t="s">
        <v>18</v>
      </c>
      <c r="E861" t="s">
        <v>19</v>
      </c>
      <c r="F861" t="s">
        <v>42</v>
      </c>
      <c r="G861">
        <v>47.63</v>
      </c>
      <c r="H861">
        <v>9</v>
      </c>
      <c r="I861">
        <v>21.433499999999999</v>
      </c>
      <c r="J861">
        <v>450.1035</v>
      </c>
      <c r="K861">
        <v>428.67</v>
      </c>
      <c r="L861" s="1">
        <v>43488</v>
      </c>
      <c r="M861" s="2">
        <v>0.52430555555555558</v>
      </c>
      <c r="N861" t="s">
        <v>27</v>
      </c>
      <c r="O861">
        <v>5</v>
      </c>
    </row>
    <row r="862" spans="1:15" x14ac:dyDescent="0.25">
      <c r="A862" t="s">
        <v>894</v>
      </c>
      <c r="B862" t="s">
        <v>23</v>
      </c>
      <c r="C862" t="s">
        <v>24</v>
      </c>
      <c r="D862" t="s">
        <v>18</v>
      </c>
      <c r="E862" t="s">
        <v>19</v>
      </c>
      <c r="F862" t="s">
        <v>30</v>
      </c>
      <c r="G862">
        <v>86.27</v>
      </c>
      <c r="H862">
        <v>1</v>
      </c>
      <c r="I862">
        <v>4.3135000000000003</v>
      </c>
      <c r="J862">
        <v>90.583500000000001</v>
      </c>
      <c r="K862">
        <v>86.27</v>
      </c>
      <c r="L862" s="1">
        <v>43516</v>
      </c>
      <c r="M862" s="2">
        <v>0.55833333333333335</v>
      </c>
      <c r="N862" t="s">
        <v>21</v>
      </c>
      <c r="O862">
        <v>7</v>
      </c>
    </row>
    <row r="863" spans="1:15" x14ac:dyDescent="0.25">
      <c r="A863" t="s">
        <v>895</v>
      </c>
      <c r="B863" t="s">
        <v>16</v>
      </c>
      <c r="C863" t="s">
        <v>17</v>
      </c>
      <c r="D863" t="s">
        <v>18</v>
      </c>
      <c r="E863" t="s">
        <v>29</v>
      </c>
      <c r="F863" t="s">
        <v>34</v>
      </c>
      <c r="G863">
        <v>12.76</v>
      </c>
      <c r="H863">
        <v>2</v>
      </c>
      <c r="I863">
        <v>1.276</v>
      </c>
      <c r="J863">
        <v>26.795999999999999</v>
      </c>
      <c r="K863">
        <v>25.52</v>
      </c>
      <c r="L863" s="1">
        <v>43678</v>
      </c>
      <c r="M863" s="2">
        <v>0.75416666666666676</v>
      </c>
      <c r="N863" t="s">
        <v>21</v>
      </c>
      <c r="O863">
        <v>7.8</v>
      </c>
    </row>
    <row r="864" spans="1:15" x14ac:dyDescent="0.25">
      <c r="A864" t="s">
        <v>896</v>
      </c>
      <c r="B864" t="s">
        <v>40</v>
      </c>
      <c r="C864" t="s">
        <v>41</v>
      </c>
      <c r="D864" t="s">
        <v>25</v>
      </c>
      <c r="E864" t="s">
        <v>19</v>
      </c>
      <c r="F864" t="s">
        <v>30</v>
      </c>
      <c r="G864">
        <v>11.28</v>
      </c>
      <c r="H864">
        <v>9</v>
      </c>
      <c r="I864">
        <v>5.0759999999999996</v>
      </c>
      <c r="J864">
        <v>106.596</v>
      </c>
      <c r="K864">
        <v>101.52</v>
      </c>
      <c r="L864" s="1">
        <v>43541</v>
      </c>
      <c r="M864" s="2">
        <v>0.49652777777777773</v>
      </c>
      <c r="N864" t="s">
        <v>31</v>
      </c>
      <c r="O864">
        <v>4.3</v>
      </c>
    </row>
    <row r="865" spans="1:15" x14ac:dyDescent="0.25">
      <c r="A865" t="s">
        <v>897</v>
      </c>
      <c r="B865" t="s">
        <v>40</v>
      </c>
      <c r="C865" t="s">
        <v>41</v>
      </c>
      <c r="D865" t="s">
        <v>25</v>
      </c>
      <c r="E865" t="s">
        <v>19</v>
      </c>
      <c r="F865" t="s">
        <v>30</v>
      </c>
      <c r="G865">
        <v>51.07</v>
      </c>
      <c r="H865">
        <v>7</v>
      </c>
      <c r="I865">
        <v>17.874500000000001</v>
      </c>
      <c r="J865">
        <v>375.36450000000002</v>
      </c>
      <c r="K865">
        <v>357.49</v>
      </c>
      <c r="L865" s="1">
        <v>43800</v>
      </c>
      <c r="M865" s="2">
        <v>0.48749999999999999</v>
      </c>
      <c r="N865" t="s">
        <v>27</v>
      </c>
      <c r="O865">
        <v>7</v>
      </c>
    </row>
    <row r="866" spans="1:15" x14ac:dyDescent="0.25">
      <c r="A866" t="s">
        <v>898</v>
      </c>
      <c r="B866" t="s">
        <v>16</v>
      </c>
      <c r="C866" t="s">
        <v>17</v>
      </c>
      <c r="D866" t="s">
        <v>18</v>
      </c>
      <c r="E866" t="s">
        <v>19</v>
      </c>
      <c r="F866" t="s">
        <v>26</v>
      </c>
      <c r="G866">
        <v>79.59</v>
      </c>
      <c r="H866">
        <v>3</v>
      </c>
      <c r="I866">
        <v>11.938499999999999</v>
      </c>
      <c r="J866">
        <v>250.70849999999999</v>
      </c>
      <c r="K866">
        <v>238.77</v>
      </c>
      <c r="L866" s="1">
        <v>43678</v>
      </c>
      <c r="M866" s="2">
        <v>0.60416666666666663</v>
      </c>
      <c r="N866" t="s">
        <v>27</v>
      </c>
      <c r="O866">
        <v>6.6</v>
      </c>
    </row>
    <row r="867" spans="1:15" x14ac:dyDescent="0.25">
      <c r="A867" t="s">
        <v>899</v>
      </c>
      <c r="B867" t="s">
        <v>23</v>
      </c>
      <c r="C867" t="s">
        <v>24</v>
      </c>
      <c r="D867" t="s">
        <v>18</v>
      </c>
      <c r="E867" t="s">
        <v>29</v>
      </c>
      <c r="F867" t="s">
        <v>20</v>
      </c>
      <c r="G867">
        <v>33.81</v>
      </c>
      <c r="H867">
        <v>3</v>
      </c>
      <c r="I867">
        <v>5.0715000000000003</v>
      </c>
      <c r="J867">
        <v>106.50149999999999</v>
      </c>
      <c r="K867">
        <v>101.43</v>
      </c>
      <c r="L867" s="1">
        <v>43491</v>
      </c>
      <c r="M867" s="2">
        <v>0.63263888888888886</v>
      </c>
      <c r="N867" t="s">
        <v>21</v>
      </c>
      <c r="O867">
        <v>7.3</v>
      </c>
    </row>
    <row r="868" spans="1:15" x14ac:dyDescent="0.25">
      <c r="A868" t="s">
        <v>900</v>
      </c>
      <c r="B868" t="s">
        <v>40</v>
      </c>
      <c r="C868" t="s">
        <v>41</v>
      </c>
      <c r="D868" t="s">
        <v>18</v>
      </c>
      <c r="E868" t="s">
        <v>29</v>
      </c>
      <c r="F868" t="s">
        <v>34</v>
      </c>
      <c r="G868">
        <v>90.53</v>
      </c>
      <c r="H868">
        <v>8</v>
      </c>
      <c r="I868">
        <v>36.212000000000003</v>
      </c>
      <c r="J868">
        <v>760.452</v>
      </c>
      <c r="K868">
        <v>724.24</v>
      </c>
      <c r="L868" s="1">
        <v>43539</v>
      </c>
      <c r="M868" s="2">
        <v>0.6166666666666667</v>
      </c>
      <c r="N868" t="s">
        <v>31</v>
      </c>
      <c r="O868">
        <v>6.5</v>
      </c>
    </row>
    <row r="869" spans="1:15" x14ac:dyDescent="0.25">
      <c r="A869" t="s">
        <v>901</v>
      </c>
      <c r="B869" t="s">
        <v>23</v>
      </c>
      <c r="C869" t="s">
        <v>24</v>
      </c>
      <c r="D869" t="s">
        <v>18</v>
      </c>
      <c r="E869" t="s">
        <v>19</v>
      </c>
      <c r="F869" t="s">
        <v>20</v>
      </c>
      <c r="G869">
        <v>62.82</v>
      </c>
      <c r="H869">
        <v>2</v>
      </c>
      <c r="I869">
        <v>6.282</v>
      </c>
      <c r="J869">
        <v>131.922</v>
      </c>
      <c r="K869">
        <v>125.64</v>
      </c>
      <c r="L869" s="1">
        <v>43482</v>
      </c>
      <c r="M869" s="2">
        <v>0.52500000000000002</v>
      </c>
      <c r="N869" t="s">
        <v>21</v>
      </c>
      <c r="O869">
        <v>4.9000000000000004</v>
      </c>
    </row>
    <row r="870" spans="1:15" x14ac:dyDescent="0.25">
      <c r="A870" t="s">
        <v>902</v>
      </c>
      <c r="B870" t="s">
        <v>23</v>
      </c>
      <c r="C870" t="s">
        <v>24</v>
      </c>
      <c r="D870" t="s">
        <v>18</v>
      </c>
      <c r="E870" t="s">
        <v>29</v>
      </c>
      <c r="F870" t="s">
        <v>42</v>
      </c>
      <c r="G870">
        <v>24.31</v>
      </c>
      <c r="H870">
        <v>3</v>
      </c>
      <c r="I870">
        <v>3.6465000000000001</v>
      </c>
      <c r="J870">
        <v>76.576499999999996</v>
      </c>
      <c r="K870">
        <v>72.930000000000007</v>
      </c>
      <c r="L870" s="1">
        <v>43678</v>
      </c>
      <c r="M870" s="2">
        <v>0.79791666666666661</v>
      </c>
      <c r="N870" t="s">
        <v>31</v>
      </c>
      <c r="O870">
        <v>4.3</v>
      </c>
    </row>
    <row r="871" spans="1:15" x14ac:dyDescent="0.25">
      <c r="A871" t="s">
        <v>903</v>
      </c>
      <c r="B871" t="s">
        <v>16</v>
      </c>
      <c r="C871" t="s">
        <v>17</v>
      </c>
      <c r="D871" t="s">
        <v>25</v>
      </c>
      <c r="E871" t="s">
        <v>29</v>
      </c>
      <c r="F871" t="s">
        <v>34</v>
      </c>
      <c r="G871">
        <v>64.59</v>
      </c>
      <c r="H871">
        <v>4</v>
      </c>
      <c r="I871">
        <v>12.917999999999999</v>
      </c>
      <c r="J871">
        <v>271.27800000000002</v>
      </c>
      <c r="K871">
        <v>258.36</v>
      </c>
      <c r="L871" s="1">
        <v>43617</v>
      </c>
      <c r="M871" s="2">
        <v>0.56597222222222221</v>
      </c>
      <c r="N871" t="s">
        <v>21</v>
      </c>
      <c r="O871">
        <v>9.3000000000000007</v>
      </c>
    </row>
    <row r="872" spans="1:15" x14ac:dyDescent="0.25">
      <c r="A872" t="s">
        <v>904</v>
      </c>
      <c r="B872" t="s">
        <v>16</v>
      </c>
      <c r="C872" t="s">
        <v>17</v>
      </c>
      <c r="D872" t="s">
        <v>18</v>
      </c>
      <c r="E872" t="s">
        <v>29</v>
      </c>
      <c r="F872" t="s">
        <v>42</v>
      </c>
      <c r="G872">
        <v>24.82</v>
      </c>
      <c r="H872">
        <v>7</v>
      </c>
      <c r="I872">
        <v>8.6869999999999994</v>
      </c>
      <c r="J872">
        <v>182.42699999999999</v>
      </c>
      <c r="K872">
        <v>173.74</v>
      </c>
      <c r="L872" s="1">
        <v>43512</v>
      </c>
      <c r="M872" s="2">
        <v>0.43958333333333338</v>
      </c>
      <c r="N872" t="s">
        <v>31</v>
      </c>
      <c r="O872">
        <v>7.1</v>
      </c>
    </row>
    <row r="873" spans="1:15" x14ac:dyDescent="0.25">
      <c r="A873" t="s">
        <v>905</v>
      </c>
      <c r="B873" t="s">
        <v>23</v>
      </c>
      <c r="C873" t="s">
        <v>24</v>
      </c>
      <c r="D873" t="s">
        <v>25</v>
      </c>
      <c r="E873" t="s">
        <v>29</v>
      </c>
      <c r="F873" t="s">
        <v>44</v>
      </c>
      <c r="G873">
        <v>56.5</v>
      </c>
      <c r="H873">
        <v>1</v>
      </c>
      <c r="I873">
        <v>2.8250000000000002</v>
      </c>
      <c r="J873">
        <v>59.325000000000003</v>
      </c>
      <c r="K873">
        <v>56.5</v>
      </c>
      <c r="L873" s="1">
        <v>43537</v>
      </c>
      <c r="M873" s="2">
        <v>0.65625</v>
      </c>
      <c r="N873" t="s">
        <v>21</v>
      </c>
      <c r="O873">
        <v>9.6</v>
      </c>
    </row>
    <row r="874" spans="1:15" x14ac:dyDescent="0.25">
      <c r="A874" t="s">
        <v>906</v>
      </c>
      <c r="B874" t="s">
        <v>40</v>
      </c>
      <c r="C874" t="s">
        <v>41</v>
      </c>
      <c r="D874" t="s">
        <v>18</v>
      </c>
      <c r="E874" t="s">
        <v>19</v>
      </c>
      <c r="F874" t="s">
        <v>26</v>
      </c>
      <c r="G874">
        <v>21.43</v>
      </c>
      <c r="H874">
        <v>10</v>
      </c>
      <c r="I874">
        <v>10.715</v>
      </c>
      <c r="J874">
        <v>225.01499999999999</v>
      </c>
      <c r="K874">
        <v>214.3</v>
      </c>
      <c r="L874" s="1">
        <v>43493</v>
      </c>
      <c r="M874" s="2">
        <v>0.49374999999999997</v>
      </c>
      <c r="N874" t="s">
        <v>27</v>
      </c>
      <c r="O874">
        <v>6.2</v>
      </c>
    </row>
    <row r="875" spans="1:15" x14ac:dyDescent="0.25">
      <c r="A875" t="s">
        <v>907</v>
      </c>
      <c r="B875" t="s">
        <v>16</v>
      </c>
      <c r="C875" t="s">
        <v>17</v>
      </c>
      <c r="D875" t="s">
        <v>18</v>
      </c>
      <c r="E875" t="s">
        <v>29</v>
      </c>
      <c r="F875" t="s">
        <v>34</v>
      </c>
      <c r="G875">
        <v>89.06</v>
      </c>
      <c r="H875">
        <v>6</v>
      </c>
      <c r="I875">
        <v>26.718</v>
      </c>
      <c r="J875">
        <v>561.07799999999997</v>
      </c>
      <c r="K875">
        <v>534.36</v>
      </c>
      <c r="L875" s="1">
        <v>43483</v>
      </c>
      <c r="M875" s="2">
        <v>0.72638888888888886</v>
      </c>
      <c r="N875" t="s">
        <v>27</v>
      </c>
      <c r="O875">
        <v>9.9</v>
      </c>
    </row>
    <row r="876" spans="1:15" x14ac:dyDescent="0.25">
      <c r="A876" t="s">
        <v>908</v>
      </c>
      <c r="B876" t="s">
        <v>16</v>
      </c>
      <c r="C876" t="s">
        <v>17</v>
      </c>
      <c r="D876" t="s">
        <v>18</v>
      </c>
      <c r="E876" t="s">
        <v>29</v>
      </c>
      <c r="F876" t="s">
        <v>30</v>
      </c>
      <c r="G876">
        <v>23.29</v>
      </c>
      <c r="H876">
        <v>4</v>
      </c>
      <c r="I876">
        <v>4.6580000000000004</v>
      </c>
      <c r="J876">
        <v>97.817999999999998</v>
      </c>
      <c r="K876">
        <v>93.16</v>
      </c>
      <c r="L876" s="1">
        <v>43543</v>
      </c>
      <c r="M876" s="2">
        <v>0.49444444444444446</v>
      </c>
      <c r="N876" t="s">
        <v>31</v>
      </c>
      <c r="O876">
        <v>5.9</v>
      </c>
    </row>
    <row r="877" spans="1:15" x14ac:dyDescent="0.25">
      <c r="A877" t="s">
        <v>909</v>
      </c>
      <c r="B877" t="s">
        <v>23</v>
      </c>
      <c r="C877" t="s">
        <v>24</v>
      </c>
      <c r="D877" t="s">
        <v>25</v>
      </c>
      <c r="E877" t="s">
        <v>29</v>
      </c>
      <c r="F877" t="s">
        <v>30</v>
      </c>
      <c r="G877">
        <v>65.260000000000005</v>
      </c>
      <c r="H877">
        <v>8</v>
      </c>
      <c r="I877">
        <v>26.103999999999999</v>
      </c>
      <c r="J877">
        <v>548.18399999999997</v>
      </c>
      <c r="K877">
        <v>522.08000000000004</v>
      </c>
      <c r="L877" s="1">
        <v>43539</v>
      </c>
      <c r="M877" s="2">
        <v>0.58611111111111114</v>
      </c>
      <c r="N877" t="s">
        <v>21</v>
      </c>
      <c r="O877">
        <v>6.3</v>
      </c>
    </row>
    <row r="878" spans="1:15" x14ac:dyDescent="0.25">
      <c r="A878" t="s">
        <v>910</v>
      </c>
      <c r="B878" t="s">
        <v>23</v>
      </c>
      <c r="C878" t="s">
        <v>24</v>
      </c>
      <c r="D878" t="s">
        <v>18</v>
      </c>
      <c r="E878" t="s">
        <v>29</v>
      </c>
      <c r="F878" t="s">
        <v>44</v>
      </c>
      <c r="G878">
        <v>52.35</v>
      </c>
      <c r="H878">
        <v>1</v>
      </c>
      <c r="I878">
        <v>2.6175000000000002</v>
      </c>
      <c r="J878">
        <v>54.967500000000001</v>
      </c>
      <c r="K878">
        <v>52.35</v>
      </c>
      <c r="L878" s="1">
        <v>43801</v>
      </c>
      <c r="M878" s="2">
        <v>0.74236111111111114</v>
      </c>
      <c r="N878" t="s">
        <v>27</v>
      </c>
      <c r="O878">
        <v>4</v>
      </c>
    </row>
    <row r="879" spans="1:15" x14ac:dyDescent="0.25">
      <c r="A879" t="s">
        <v>911</v>
      </c>
      <c r="B879" t="s">
        <v>40</v>
      </c>
      <c r="C879" t="s">
        <v>41</v>
      </c>
      <c r="D879" t="s">
        <v>18</v>
      </c>
      <c r="E879" t="s">
        <v>29</v>
      </c>
      <c r="F879" t="s">
        <v>26</v>
      </c>
      <c r="G879">
        <v>39.75</v>
      </c>
      <c r="H879">
        <v>1</v>
      </c>
      <c r="I879">
        <v>1.9875</v>
      </c>
      <c r="J879">
        <v>41.737499999999997</v>
      </c>
      <c r="K879">
        <v>39.75</v>
      </c>
      <c r="L879" s="1">
        <v>43521</v>
      </c>
      <c r="M879" s="2">
        <v>0.84652777777777777</v>
      </c>
      <c r="N879" t="s">
        <v>27</v>
      </c>
      <c r="O879">
        <v>6.1</v>
      </c>
    </row>
    <row r="880" spans="1:15" x14ac:dyDescent="0.25">
      <c r="A880" t="s">
        <v>912</v>
      </c>
      <c r="B880" t="s">
        <v>16</v>
      </c>
      <c r="C880" t="s">
        <v>17</v>
      </c>
      <c r="D880" t="s">
        <v>25</v>
      </c>
      <c r="E880" t="s">
        <v>19</v>
      </c>
      <c r="F880" t="s">
        <v>26</v>
      </c>
      <c r="G880">
        <v>90.02</v>
      </c>
      <c r="H880">
        <v>8</v>
      </c>
      <c r="I880">
        <v>36.008000000000003</v>
      </c>
      <c r="J880">
        <v>756.16800000000001</v>
      </c>
      <c r="K880">
        <v>720.16</v>
      </c>
      <c r="L880" s="1">
        <v>43545</v>
      </c>
      <c r="M880" s="2">
        <v>0.67222222222222217</v>
      </c>
      <c r="N880" t="s">
        <v>31</v>
      </c>
      <c r="O880">
        <v>4.5</v>
      </c>
    </row>
    <row r="881" spans="1:15" x14ac:dyDescent="0.25">
      <c r="A881" t="s">
        <v>913</v>
      </c>
      <c r="B881" t="s">
        <v>40</v>
      </c>
      <c r="C881" t="s">
        <v>41</v>
      </c>
      <c r="D881" t="s">
        <v>18</v>
      </c>
      <c r="E881" t="s">
        <v>19</v>
      </c>
      <c r="F881" t="s">
        <v>26</v>
      </c>
      <c r="G881">
        <v>12.1</v>
      </c>
      <c r="H881">
        <v>8</v>
      </c>
      <c r="I881">
        <v>4.84</v>
      </c>
      <c r="J881">
        <v>101.64</v>
      </c>
      <c r="K881">
        <v>96.8</v>
      </c>
      <c r="L881" s="1">
        <v>43484</v>
      </c>
      <c r="M881" s="2">
        <v>0.4284722222222222</v>
      </c>
      <c r="N881" t="s">
        <v>21</v>
      </c>
      <c r="O881">
        <v>8.6</v>
      </c>
    </row>
    <row r="882" spans="1:15" x14ac:dyDescent="0.25">
      <c r="A882" t="s">
        <v>914</v>
      </c>
      <c r="B882" t="s">
        <v>40</v>
      </c>
      <c r="C882" t="s">
        <v>41</v>
      </c>
      <c r="D882" t="s">
        <v>18</v>
      </c>
      <c r="E882" t="s">
        <v>19</v>
      </c>
      <c r="F882" t="s">
        <v>42</v>
      </c>
      <c r="G882">
        <v>33.21</v>
      </c>
      <c r="H882">
        <v>10</v>
      </c>
      <c r="I882">
        <v>16.605</v>
      </c>
      <c r="J882">
        <v>348.70499999999998</v>
      </c>
      <c r="K882">
        <v>332.1</v>
      </c>
      <c r="L882" s="1">
        <v>43678</v>
      </c>
      <c r="M882" s="2">
        <v>0.60069444444444442</v>
      </c>
      <c r="N882" t="s">
        <v>21</v>
      </c>
      <c r="O882">
        <v>6</v>
      </c>
    </row>
    <row r="883" spans="1:15" x14ac:dyDescent="0.25">
      <c r="A883" t="s">
        <v>915</v>
      </c>
      <c r="B883" t="s">
        <v>23</v>
      </c>
      <c r="C883" t="s">
        <v>24</v>
      </c>
      <c r="D883" t="s">
        <v>18</v>
      </c>
      <c r="E883" t="s">
        <v>19</v>
      </c>
      <c r="F883" t="s">
        <v>44</v>
      </c>
      <c r="G883">
        <v>10.18</v>
      </c>
      <c r="H883">
        <v>8</v>
      </c>
      <c r="I883">
        <v>4.0720000000000001</v>
      </c>
      <c r="J883">
        <v>85.512</v>
      </c>
      <c r="K883">
        <v>81.44</v>
      </c>
      <c r="L883" s="1">
        <v>43554</v>
      </c>
      <c r="M883" s="2">
        <v>0.53541666666666665</v>
      </c>
      <c r="N883" t="s">
        <v>31</v>
      </c>
      <c r="O883">
        <v>9.5</v>
      </c>
    </row>
    <row r="884" spans="1:15" x14ac:dyDescent="0.25">
      <c r="A884" t="s">
        <v>916</v>
      </c>
      <c r="B884" t="s">
        <v>40</v>
      </c>
      <c r="C884" t="s">
        <v>41</v>
      </c>
      <c r="D884" t="s">
        <v>18</v>
      </c>
      <c r="E884" t="s">
        <v>29</v>
      </c>
      <c r="F884" t="s">
        <v>34</v>
      </c>
      <c r="G884">
        <v>31.99</v>
      </c>
      <c r="H884">
        <v>10</v>
      </c>
      <c r="I884">
        <v>15.994999999999999</v>
      </c>
      <c r="J884">
        <v>335.89499999999998</v>
      </c>
      <c r="K884">
        <v>319.89999999999998</v>
      </c>
      <c r="L884" s="1">
        <v>43516</v>
      </c>
      <c r="M884" s="2">
        <v>0.63750000000000007</v>
      </c>
      <c r="N884" t="s">
        <v>31</v>
      </c>
      <c r="O884">
        <v>9.9</v>
      </c>
    </row>
    <row r="885" spans="1:15" x14ac:dyDescent="0.25">
      <c r="A885" t="s">
        <v>917</v>
      </c>
      <c r="B885" t="s">
        <v>16</v>
      </c>
      <c r="C885" t="s">
        <v>17</v>
      </c>
      <c r="D885" t="s">
        <v>18</v>
      </c>
      <c r="E885" t="s">
        <v>19</v>
      </c>
      <c r="F885" t="s">
        <v>30</v>
      </c>
      <c r="G885">
        <v>34.42</v>
      </c>
      <c r="H885">
        <v>6</v>
      </c>
      <c r="I885">
        <v>10.326000000000001</v>
      </c>
      <c r="J885">
        <v>216.846</v>
      </c>
      <c r="K885">
        <v>206.52</v>
      </c>
      <c r="L885" s="1">
        <v>43554</v>
      </c>
      <c r="M885" s="2">
        <v>0.53125</v>
      </c>
      <c r="N885" t="s">
        <v>21</v>
      </c>
      <c r="O885">
        <v>7.5</v>
      </c>
    </row>
    <row r="886" spans="1:15" x14ac:dyDescent="0.25">
      <c r="A886" t="s">
        <v>918</v>
      </c>
      <c r="B886" t="s">
        <v>16</v>
      </c>
      <c r="C886" t="s">
        <v>17</v>
      </c>
      <c r="D886" t="s">
        <v>18</v>
      </c>
      <c r="E886" t="s">
        <v>19</v>
      </c>
      <c r="F886" t="s">
        <v>42</v>
      </c>
      <c r="G886">
        <v>83.34</v>
      </c>
      <c r="H886">
        <v>2</v>
      </c>
      <c r="I886">
        <v>8.3339999999999996</v>
      </c>
      <c r="J886">
        <v>175.01400000000001</v>
      </c>
      <c r="K886">
        <v>166.68</v>
      </c>
      <c r="L886" s="1">
        <v>43543</v>
      </c>
      <c r="M886" s="2">
        <v>0.56736111111111109</v>
      </c>
      <c r="N886" t="s">
        <v>27</v>
      </c>
      <c r="O886">
        <v>7.6</v>
      </c>
    </row>
    <row r="887" spans="1:15" x14ac:dyDescent="0.25">
      <c r="A887" t="s">
        <v>919</v>
      </c>
      <c r="B887" t="s">
        <v>16</v>
      </c>
      <c r="C887" t="s">
        <v>17</v>
      </c>
      <c r="D887" t="s">
        <v>25</v>
      </c>
      <c r="E887" t="s">
        <v>29</v>
      </c>
      <c r="F887" t="s">
        <v>34</v>
      </c>
      <c r="G887">
        <v>45.58</v>
      </c>
      <c r="H887">
        <v>7</v>
      </c>
      <c r="I887">
        <v>15.952999999999999</v>
      </c>
      <c r="J887">
        <v>335.01299999999998</v>
      </c>
      <c r="K887">
        <v>319.06</v>
      </c>
      <c r="L887" s="1">
        <v>43478</v>
      </c>
      <c r="M887" s="2">
        <v>0.41875000000000001</v>
      </c>
      <c r="N887" t="s">
        <v>27</v>
      </c>
      <c r="O887">
        <v>5</v>
      </c>
    </row>
    <row r="888" spans="1:15" x14ac:dyDescent="0.25">
      <c r="A888" t="s">
        <v>920</v>
      </c>
      <c r="B888" t="s">
        <v>16</v>
      </c>
      <c r="C888" t="s">
        <v>17</v>
      </c>
      <c r="D888" t="s">
        <v>18</v>
      </c>
      <c r="E888" t="s">
        <v>29</v>
      </c>
      <c r="F888" t="s">
        <v>42</v>
      </c>
      <c r="G888">
        <v>87.9</v>
      </c>
      <c r="H888">
        <v>1</v>
      </c>
      <c r="I888">
        <v>4.3949999999999996</v>
      </c>
      <c r="J888">
        <v>92.295000000000002</v>
      </c>
      <c r="K888">
        <v>87.9</v>
      </c>
      <c r="L888" s="1">
        <v>43587</v>
      </c>
      <c r="M888" s="2">
        <v>0.8208333333333333</v>
      </c>
      <c r="N888" t="s">
        <v>21</v>
      </c>
      <c r="O888">
        <v>6.7</v>
      </c>
    </row>
    <row r="889" spans="1:15" x14ac:dyDescent="0.25">
      <c r="A889" t="s">
        <v>921</v>
      </c>
      <c r="B889" t="s">
        <v>16</v>
      </c>
      <c r="C889" t="s">
        <v>17</v>
      </c>
      <c r="D889" t="s">
        <v>18</v>
      </c>
      <c r="E889" t="s">
        <v>19</v>
      </c>
      <c r="F889" t="s">
        <v>26</v>
      </c>
      <c r="G889">
        <v>73.47</v>
      </c>
      <c r="H889">
        <v>10</v>
      </c>
      <c r="I889">
        <v>36.734999999999999</v>
      </c>
      <c r="J889">
        <v>771.43499999999995</v>
      </c>
      <c r="K889">
        <v>734.7</v>
      </c>
      <c r="L889" s="1">
        <v>43547</v>
      </c>
      <c r="M889" s="2">
        <v>0.55138888888888882</v>
      </c>
      <c r="N889" t="s">
        <v>21</v>
      </c>
      <c r="O889">
        <v>9.5</v>
      </c>
    </row>
    <row r="890" spans="1:15" x14ac:dyDescent="0.25">
      <c r="A890" t="s">
        <v>922</v>
      </c>
      <c r="B890" t="s">
        <v>23</v>
      </c>
      <c r="C890" t="s">
        <v>24</v>
      </c>
      <c r="D890" t="s">
        <v>25</v>
      </c>
      <c r="E890" t="s">
        <v>19</v>
      </c>
      <c r="F890" t="s">
        <v>44</v>
      </c>
      <c r="G890">
        <v>12.19</v>
      </c>
      <c r="H890">
        <v>8</v>
      </c>
      <c r="I890">
        <v>4.8760000000000003</v>
      </c>
      <c r="J890">
        <v>102.396</v>
      </c>
      <c r="K890">
        <v>97.52</v>
      </c>
      <c r="L890" s="1">
        <v>43537</v>
      </c>
      <c r="M890" s="2">
        <v>0.53263888888888888</v>
      </c>
      <c r="N890" t="s">
        <v>21</v>
      </c>
      <c r="O890">
        <v>6.8</v>
      </c>
    </row>
    <row r="891" spans="1:15" x14ac:dyDescent="0.25">
      <c r="A891" t="s">
        <v>923</v>
      </c>
      <c r="B891" t="s">
        <v>16</v>
      </c>
      <c r="C891" t="s">
        <v>17</v>
      </c>
      <c r="D891" t="s">
        <v>18</v>
      </c>
      <c r="E891" t="s">
        <v>29</v>
      </c>
      <c r="F891" t="s">
        <v>34</v>
      </c>
      <c r="G891">
        <v>76.92</v>
      </c>
      <c r="H891">
        <v>10</v>
      </c>
      <c r="I891">
        <v>38.46</v>
      </c>
      <c r="J891">
        <v>807.66</v>
      </c>
      <c r="K891">
        <v>769.2</v>
      </c>
      <c r="L891" s="1">
        <v>43541</v>
      </c>
      <c r="M891" s="2">
        <v>0.82847222222222217</v>
      </c>
      <c r="N891" t="s">
        <v>21</v>
      </c>
      <c r="O891">
        <v>5.6</v>
      </c>
    </row>
    <row r="892" spans="1:15" x14ac:dyDescent="0.25">
      <c r="A892" t="s">
        <v>924</v>
      </c>
      <c r="B892" t="s">
        <v>23</v>
      </c>
      <c r="C892" t="s">
        <v>24</v>
      </c>
      <c r="D892" t="s">
        <v>25</v>
      </c>
      <c r="E892" t="s">
        <v>19</v>
      </c>
      <c r="F892" t="s">
        <v>20</v>
      </c>
      <c r="G892">
        <v>83.66</v>
      </c>
      <c r="H892">
        <v>5</v>
      </c>
      <c r="I892">
        <v>20.914999999999999</v>
      </c>
      <c r="J892">
        <v>439.21499999999997</v>
      </c>
      <c r="K892">
        <v>418.3</v>
      </c>
      <c r="L892" s="1">
        <v>43517</v>
      </c>
      <c r="M892" s="2">
        <v>0.43472222222222223</v>
      </c>
      <c r="N892" t="s">
        <v>27</v>
      </c>
      <c r="O892">
        <v>7.2</v>
      </c>
    </row>
    <row r="893" spans="1:15" x14ac:dyDescent="0.25">
      <c r="A893" t="s">
        <v>925</v>
      </c>
      <c r="B893" t="s">
        <v>40</v>
      </c>
      <c r="C893" t="s">
        <v>41</v>
      </c>
      <c r="D893" t="s">
        <v>25</v>
      </c>
      <c r="E893" t="s">
        <v>19</v>
      </c>
      <c r="F893" t="s">
        <v>26</v>
      </c>
      <c r="G893">
        <v>57.91</v>
      </c>
      <c r="H893">
        <v>8</v>
      </c>
      <c r="I893">
        <v>23.164000000000001</v>
      </c>
      <c r="J893">
        <v>486.44400000000002</v>
      </c>
      <c r="K893">
        <v>463.28</v>
      </c>
      <c r="L893" s="1">
        <v>43648</v>
      </c>
      <c r="M893" s="2">
        <v>0.62916666666666665</v>
      </c>
      <c r="N893" t="s">
        <v>27</v>
      </c>
      <c r="O893">
        <v>8.1</v>
      </c>
    </row>
    <row r="894" spans="1:15" x14ac:dyDescent="0.25">
      <c r="A894" t="s">
        <v>926</v>
      </c>
      <c r="B894" t="s">
        <v>23</v>
      </c>
      <c r="C894" t="s">
        <v>24</v>
      </c>
      <c r="D894" t="s">
        <v>18</v>
      </c>
      <c r="E894" t="s">
        <v>19</v>
      </c>
      <c r="F894" t="s">
        <v>44</v>
      </c>
      <c r="G894">
        <v>92.49</v>
      </c>
      <c r="H894">
        <v>5</v>
      </c>
      <c r="I894">
        <v>23.122499999999999</v>
      </c>
      <c r="J894">
        <v>485.57249999999999</v>
      </c>
      <c r="K894">
        <v>462.45</v>
      </c>
      <c r="L894" s="1">
        <v>43499</v>
      </c>
      <c r="M894" s="2">
        <v>0.69097222222222221</v>
      </c>
      <c r="N894" t="s">
        <v>31</v>
      </c>
      <c r="O894">
        <v>8.6</v>
      </c>
    </row>
    <row r="895" spans="1:15" x14ac:dyDescent="0.25">
      <c r="A895" t="s">
        <v>927</v>
      </c>
      <c r="B895" t="s">
        <v>40</v>
      </c>
      <c r="C895" t="s">
        <v>41</v>
      </c>
      <c r="D895" t="s">
        <v>25</v>
      </c>
      <c r="E895" t="s">
        <v>29</v>
      </c>
      <c r="F895" t="s">
        <v>26</v>
      </c>
      <c r="G895">
        <v>28.38</v>
      </c>
      <c r="H895">
        <v>5</v>
      </c>
      <c r="I895">
        <v>7.0949999999999998</v>
      </c>
      <c r="J895">
        <v>148.995</v>
      </c>
      <c r="K895">
        <v>141.9</v>
      </c>
      <c r="L895" s="1">
        <v>43619</v>
      </c>
      <c r="M895" s="2">
        <v>0.87291666666666667</v>
      </c>
      <c r="N895" t="s">
        <v>27</v>
      </c>
      <c r="O895">
        <v>9.4</v>
      </c>
    </row>
    <row r="896" spans="1:15" x14ac:dyDescent="0.25">
      <c r="A896" t="s">
        <v>928</v>
      </c>
      <c r="B896" t="s">
        <v>40</v>
      </c>
      <c r="C896" t="s">
        <v>41</v>
      </c>
      <c r="D896" t="s">
        <v>18</v>
      </c>
      <c r="E896" t="s">
        <v>29</v>
      </c>
      <c r="F896" t="s">
        <v>26</v>
      </c>
      <c r="G896">
        <v>50.45</v>
      </c>
      <c r="H896">
        <v>6</v>
      </c>
      <c r="I896">
        <v>15.135</v>
      </c>
      <c r="J896">
        <v>317.83499999999998</v>
      </c>
      <c r="K896">
        <v>302.7</v>
      </c>
      <c r="L896" s="1">
        <v>43618</v>
      </c>
      <c r="M896" s="2">
        <v>0.63611111111111118</v>
      </c>
      <c r="N896" t="s">
        <v>31</v>
      </c>
      <c r="O896">
        <v>8.9</v>
      </c>
    </row>
    <row r="897" spans="1:15" x14ac:dyDescent="0.25">
      <c r="A897" t="s">
        <v>929</v>
      </c>
      <c r="B897" t="s">
        <v>40</v>
      </c>
      <c r="C897" t="s">
        <v>41</v>
      </c>
      <c r="D897" t="s">
        <v>25</v>
      </c>
      <c r="E897" t="s">
        <v>29</v>
      </c>
      <c r="F897" t="s">
        <v>20</v>
      </c>
      <c r="G897">
        <v>99.16</v>
      </c>
      <c r="H897">
        <v>8</v>
      </c>
      <c r="I897">
        <v>39.664000000000001</v>
      </c>
      <c r="J897">
        <v>832.94399999999996</v>
      </c>
      <c r="K897">
        <v>793.28</v>
      </c>
      <c r="L897" s="1">
        <v>43493</v>
      </c>
      <c r="M897" s="2">
        <v>0.74097222222222225</v>
      </c>
      <c r="N897" t="s">
        <v>31</v>
      </c>
      <c r="O897">
        <v>4.2</v>
      </c>
    </row>
    <row r="898" spans="1:15" x14ac:dyDescent="0.25">
      <c r="A898" t="s">
        <v>930</v>
      </c>
      <c r="B898" t="s">
        <v>23</v>
      </c>
      <c r="C898" t="s">
        <v>24</v>
      </c>
      <c r="D898" t="s">
        <v>25</v>
      </c>
      <c r="E898" t="s">
        <v>29</v>
      </c>
      <c r="F898" t="s">
        <v>44</v>
      </c>
      <c r="G898">
        <v>60.74</v>
      </c>
      <c r="H898">
        <v>7</v>
      </c>
      <c r="I898">
        <v>21.259</v>
      </c>
      <c r="J898">
        <v>446.43900000000002</v>
      </c>
      <c r="K898">
        <v>425.18</v>
      </c>
      <c r="L898" s="1">
        <v>43483</v>
      </c>
      <c r="M898" s="2">
        <v>0.68263888888888891</v>
      </c>
      <c r="N898" t="s">
        <v>21</v>
      </c>
      <c r="O898">
        <v>5</v>
      </c>
    </row>
    <row r="899" spans="1:15" x14ac:dyDescent="0.25">
      <c r="A899" t="s">
        <v>931</v>
      </c>
      <c r="B899" t="s">
        <v>23</v>
      </c>
      <c r="C899" t="s">
        <v>24</v>
      </c>
      <c r="D899" t="s">
        <v>18</v>
      </c>
      <c r="E899" t="s">
        <v>19</v>
      </c>
      <c r="F899" t="s">
        <v>42</v>
      </c>
      <c r="G899">
        <v>47.27</v>
      </c>
      <c r="H899">
        <v>6</v>
      </c>
      <c r="I899">
        <v>14.180999999999999</v>
      </c>
      <c r="J899">
        <v>297.80099999999999</v>
      </c>
      <c r="K899">
        <v>283.62</v>
      </c>
      <c r="L899" s="1">
        <v>43587</v>
      </c>
      <c r="M899" s="2">
        <v>0.4284722222222222</v>
      </c>
      <c r="N899" t="s">
        <v>27</v>
      </c>
      <c r="O899">
        <v>8.8000000000000007</v>
      </c>
    </row>
    <row r="900" spans="1:15" x14ac:dyDescent="0.25">
      <c r="A900" t="s">
        <v>932</v>
      </c>
      <c r="B900" t="s">
        <v>23</v>
      </c>
      <c r="C900" t="s">
        <v>24</v>
      </c>
      <c r="D900" t="s">
        <v>18</v>
      </c>
      <c r="E900" t="s">
        <v>29</v>
      </c>
      <c r="F900" t="s">
        <v>20</v>
      </c>
      <c r="G900">
        <v>85.6</v>
      </c>
      <c r="H900">
        <v>7</v>
      </c>
      <c r="I900">
        <v>29.96</v>
      </c>
      <c r="J900">
        <v>629.16</v>
      </c>
      <c r="K900">
        <v>599.20000000000005</v>
      </c>
      <c r="L900" s="1">
        <v>43499</v>
      </c>
      <c r="M900" s="2">
        <v>0.57638888888888895</v>
      </c>
      <c r="N900" t="s">
        <v>27</v>
      </c>
      <c r="O900">
        <v>5.3</v>
      </c>
    </row>
    <row r="901" spans="1:15" x14ac:dyDescent="0.25">
      <c r="A901" t="s">
        <v>933</v>
      </c>
      <c r="B901" t="s">
        <v>16</v>
      </c>
      <c r="C901" t="s">
        <v>17</v>
      </c>
      <c r="D901" t="s">
        <v>18</v>
      </c>
      <c r="E901" t="s">
        <v>29</v>
      </c>
      <c r="F901" t="s">
        <v>42</v>
      </c>
      <c r="G901">
        <v>35.04</v>
      </c>
      <c r="H901">
        <v>9</v>
      </c>
      <c r="I901">
        <v>15.768000000000001</v>
      </c>
      <c r="J901">
        <v>331.12799999999999</v>
      </c>
      <c r="K901">
        <v>315.36</v>
      </c>
      <c r="L901" s="1">
        <v>43710</v>
      </c>
      <c r="M901" s="2">
        <v>0.80347222222222225</v>
      </c>
      <c r="N901" t="s">
        <v>21</v>
      </c>
      <c r="O901">
        <v>4.5999999999999996</v>
      </c>
    </row>
    <row r="902" spans="1:15" x14ac:dyDescent="0.25">
      <c r="A902" t="s">
        <v>934</v>
      </c>
      <c r="B902" t="s">
        <v>23</v>
      </c>
      <c r="C902" t="s">
        <v>24</v>
      </c>
      <c r="D902" t="s">
        <v>18</v>
      </c>
      <c r="E902" t="s">
        <v>19</v>
      </c>
      <c r="F902" t="s">
        <v>26</v>
      </c>
      <c r="G902">
        <v>44.84</v>
      </c>
      <c r="H902">
        <v>9</v>
      </c>
      <c r="I902">
        <v>20.178000000000001</v>
      </c>
      <c r="J902">
        <v>423.738</v>
      </c>
      <c r="K902">
        <v>403.56</v>
      </c>
      <c r="L902" s="1">
        <v>43479</v>
      </c>
      <c r="M902" s="2">
        <v>0.58333333333333337</v>
      </c>
      <c r="N902" t="s">
        <v>31</v>
      </c>
      <c r="O902">
        <v>7.5</v>
      </c>
    </row>
    <row r="903" spans="1:15" x14ac:dyDescent="0.25">
      <c r="A903" t="s">
        <v>935</v>
      </c>
      <c r="B903" t="s">
        <v>40</v>
      </c>
      <c r="C903" t="s">
        <v>41</v>
      </c>
      <c r="D903" t="s">
        <v>25</v>
      </c>
      <c r="E903" t="s">
        <v>29</v>
      </c>
      <c r="F903" t="s">
        <v>30</v>
      </c>
      <c r="G903">
        <v>45.97</v>
      </c>
      <c r="H903">
        <v>4</v>
      </c>
      <c r="I903">
        <v>9.1940000000000008</v>
      </c>
      <c r="J903">
        <v>193.07400000000001</v>
      </c>
      <c r="K903">
        <v>183.88</v>
      </c>
      <c r="L903" s="1">
        <v>43710</v>
      </c>
      <c r="M903" s="2">
        <v>0.50138888888888888</v>
      </c>
      <c r="N903" t="s">
        <v>21</v>
      </c>
      <c r="O903">
        <v>5.0999999999999996</v>
      </c>
    </row>
    <row r="904" spans="1:15" x14ac:dyDescent="0.25">
      <c r="A904" t="s">
        <v>936</v>
      </c>
      <c r="B904" t="s">
        <v>16</v>
      </c>
      <c r="C904" t="s">
        <v>17</v>
      </c>
      <c r="D904" t="s">
        <v>18</v>
      </c>
      <c r="E904" t="s">
        <v>19</v>
      </c>
      <c r="F904" t="s">
        <v>20</v>
      </c>
      <c r="G904">
        <v>27.73</v>
      </c>
      <c r="H904">
        <v>5</v>
      </c>
      <c r="I904">
        <v>6.9325000000000001</v>
      </c>
      <c r="J904">
        <v>145.58250000000001</v>
      </c>
      <c r="K904">
        <v>138.65</v>
      </c>
      <c r="L904" s="1">
        <v>43550</v>
      </c>
      <c r="M904" s="2">
        <v>0.84791666666666676</v>
      </c>
      <c r="N904" t="s">
        <v>31</v>
      </c>
      <c r="O904">
        <v>4.2</v>
      </c>
    </row>
    <row r="905" spans="1:15" x14ac:dyDescent="0.25">
      <c r="A905" t="s">
        <v>937</v>
      </c>
      <c r="B905" t="s">
        <v>16</v>
      </c>
      <c r="C905" t="s">
        <v>17</v>
      </c>
      <c r="D905" t="s">
        <v>25</v>
      </c>
      <c r="E905" t="s">
        <v>29</v>
      </c>
      <c r="F905" t="s">
        <v>42</v>
      </c>
      <c r="G905">
        <v>11.53</v>
      </c>
      <c r="H905">
        <v>7</v>
      </c>
      <c r="I905">
        <v>4.0354999999999999</v>
      </c>
      <c r="J905">
        <v>84.745500000000007</v>
      </c>
      <c r="K905">
        <v>80.709999999999994</v>
      </c>
      <c r="L905" s="1">
        <v>43493</v>
      </c>
      <c r="M905" s="2">
        <v>0.73263888888888884</v>
      </c>
      <c r="N905" t="s">
        <v>27</v>
      </c>
      <c r="O905">
        <v>8.1</v>
      </c>
    </row>
    <row r="906" spans="1:15" x14ac:dyDescent="0.25">
      <c r="A906" t="s">
        <v>938</v>
      </c>
      <c r="B906" t="s">
        <v>23</v>
      </c>
      <c r="C906" t="s">
        <v>24</v>
      </c>
      <c r="D906" t="s">
        <v>25</v>
      </c>
      <c r="E906" t="s">
        <v>19</v>
      </c>
      <c r="F906" t="s">
        <v>20</v>
      </c>
      <c r="G906">
        <v>58.32</v>
      </c>
      <c r="H906">
        <v>2</v>
      </c>
      <c r="I906">
        <v>5.8319999999999999</v>
      </c>
      <c r="J906">
        <v>122.47199999999999</v>
      </c>
      <c r="K906">
        <v>116.64</v>
      </c>
      <c r="L906" s="1">
        <v>43510</v>
      </c>
      <c r="M906" s="2">
        <v>0.52916666666666667</v>
      </c>
      <c r="N906" t="s">
        <v>21</v>
      </c>
      <c r="O906">
        <v>6</v>
      </c>
    </row>
    <row r="907" spans="1:15" x14ac:dyDescent="0.25">
      <c r="A907" t="s">
        <v>939</v>
      </c>
      <c r="B907" t="s">
        <v>23</v>
      </c>
      <c r="C907" t="s">
        <v>24</v>
      </c>
      <c r="D907" t="s">
        <v>18</v>
      </c>
      <c r="E907" t="s">
        <v>19</v>
      </c>
      <c r="F907" t="s">
        <v>30</v>
      </c>
      <c r="G907">
        <v>78.38</v>
      </c>
      <c r="H907">
        <v>4</v>
      </c>
      <c r="I907">
        <v>15.676</v>
      </c>
      <c r="J907">
        <v>329.19600000000003</v>
      </c>
      <c r="K907">
        <v>313.52</v>
      </c>
      <c r="L907" s="1">
        <v>43548</v>
      </c>
      <c r="M907" s="2">
        <v>0.74722222222222223</v>
      </c>
      <c r="N907" t="s">
        <v>27</v>
      </c>
      <c r="O907">
        <v>7.9</v>
      </c>
    </row>
    <row r="908" spans="1:15" x14ac:dyDescent="0.25">
      <c r="A908" t="s">
        <v>940</v>
      </c>
      <c r="B908" t="s">
        <v>23</v>
      </c>
      <c r="C908" t="s">
        <v>24</v>
      </c>
      <c r="D908" t="s">
        <v>25</v>
      </c>
      <c r="E908" t="s">
        <v>29</v>
      </c>
      <c r="F908" t="s">
        <v>20</v>
      </c>
      <c r="G908">
        <v>84.61</v>
      </c>
      <c r="H908">
        <v>10</v>
      </c>
      <c r="I908">
        <v>42.305</v>
      </c>
      <c r="J908">
        <v>888.40499999999997</v>
      </c>
      <c r="K908">
        <v>846.1</v>
      </c>
      <c r="L908" s="1">
        <v>43710</v>
      </c>
      <c r="M908" s="2">
        <v>0.79027777777777775</v>
      </c>
      <c r="N908" t="s">
        <v>31</v>
      </c>
      <c r="O908">
        <v>8.8000000000000007</v>
      </c>
    </row>
    <row r="909" spans="1:15" x14ac:dyDescent="0.25">
      <c r="A909" t="s">
        <v>941</v>
      </c>
      <c r="B909" t="s">
        <v>40</v>
      </c>
      <c r="C909" t="s">
        <v>41</v>
      </c>
      <c r="D909" t="s">
        <v>25</v>
      </c>
      <c r="E909" t="s">
        <v>19</v>
      </c>
      <c r="F909" t="s">
        <v>20</v>
      </c>
      <c r="G909">
        <v>82.88</v>
      </c>
      <c r="H909">
        <v>5</v>
      </c>
      <c r="I909">
        <v>20.72</v>
      </c>
      <c r="J909">
        <v>435.12</v>
      </c>
      <c r="K909">
        <v>414.4</v>
      </c>
      <c r="L909" s="1">
        <v>43548</v>
      </c>
      <c r="M909" s="2">
        <v>0.58888888888888891</v>
      </c>
      <c r="N909" t="s">
        <v>31</v>
      </c>
      <c r="O909">
        <v>6.6</v>
      </c>
    </row>
    <row r="910" spans="1:15" x14ac:dyDescent="0.25">
      <c r="A910" t="s">
        <v>942</v>
      </c>
      <c r="B910" t="s">
        <v>16</v>
      </c>
      <c r="C910" t="s">
        <v>17</v>
      </c>
      <c r="D910" t="s">
        <v>18</v>
      </c>
      <c r="E910" t="s">
        <v>19</v>
      </c>
      <c r="F910" t="s">
        <v>42</v>
      </c>
      <c r="G910">
        <v>79.540000000000006</v>
      </c>
      <c r="H910">
        <v>2</v>
      </c>
      <c r="I910">
        <v>7.9539999999999997</v>
      </c>
      <c r="J910">
        <v>167.03399999999999</v>
      </c>
      <c r="K910">
        <v>159.08000000000001</v>
      </c>
      <c r="L910" s="1">
        <v>43551</v>
      </c>
      <c r="M910" s="2">
        <v>0.6875</v>
      </c>
      <c r="N910" t="s">
        <v>21</v>
      </c>
      <c r="O910">
        <v>6.2</v>
      </c>
    </row>
    <row r="911" spans="1:15" x14ac:dyDescent="0.25">
      <c r="A911" t="s">
        <v>943</v>
      </c>
      <c r="B911" t="s">
        <v>40</v>
      </c>
      <c r="C911" t="s">
        <v>41</v>
      </c>
      <c r="D911" t="s">
        <v>25</v>
      </c>
      <c r="E911" t="s">
        <v>19</v>
      </c>
      <c r="F911" t="s">
        <v>30</v>
      </c>
      <c r="G911">
        <v>49.01</v>
      </c>
      <c r="H911">
        <v>10</v>
      </c>
      <c r="I911">
        <v>24.504999999999999</v>
      </c>
      <c r="J911">
        <v>514.60500000000002</v>
      </c>
      <c r="K911">
        <v>490.1</v>
      </c>
      <c r="L911" s="1">
        <v>43492</v>
      </c>
      <c r="M911" s="2">
        <v>0.44722222222222219</v>
      </c>
      <c r="N911" t="s">
        <v>31</v>
      </c>
      <c r="O911">
        <v>4.2</v>
      </c>
    </row>
    <row r="912" spans="1:15" x14ac:dyDescent="0.25">
      <c r="A912" t="s">
        <v>944</v>
      </c>
      <c r="B912" t="s">
        <v>40</v>
      </c>
      <c r="C912" t="s">
        <v>41</v>
      </c>
      <c r="D912" t="s">
        <v>18</v>
      </c>
      <c r="E912" t="s">
        <v>19</v>
      </c>
      <c r="F912" t="s">
        <v>42</v>
      </c>
      <c r="G912">
        <v>29.15</v>
      </c>
      <c r="H912">
        <v>3</v>
      </c>
      <c r="I912">
        <v>4.3724999999999996</v>
      </c>
      <c r="J912">
        <v>91.822500000000005</v>
      </c>
      <c r="K912">
        <v>87.45</v>
      </c>
      <c r="L912" s="1">
        <v>43551</v>
      </c>
      <c r="M912" s="2">
        <v>0.8534722222222223</v>
      </c>
      <c r="N912" t="s">
        <v>31</v>
      </c>
      <c r="O912">
        <v>7.3</v>
      </c>
    </row>
    <row r="913" spans="1:15" x14ac:dyDescent="0.25">
      <c r="A913" t="s">
        <v>945</v>
      </c>
      <c r="B913" t="s">
        <v>23</v>
      </c>
      <c r="C913" t="s">
        <v>24</v>
      </c>
      <c r="D913" t="s">
        <v>25</v>
      </c>
      <c r="E913" t="s">
        <v>19</v>
      </c>
      <c r="F913" t="s">
        <v>26</v>
      </c>
      <c r="G913">
        <v>56.13</v>
      </c>
      <c r="H913">
        <v>4</v>
      </c>
      <c r="I913">
        <v>11.226000000000001</v>
      </c>
      <c r="J913">
        <v>235.74600000000001</v>
      </c>
      <c r="K913">
        <v>224.52</v>
      </c>
      <c r="L913" s="1">
        <v>43484</v>
      </c>
      <c r="M913" s="2">
        <v>0.48819444444444443</v>
      </c>
      <c r="N913" t="s">
        <v>21</v>
      </c>
      <c r="O913">
        <v>8.6</v>
      </c>
    </row>
    <row r="914" spans="1:15" x14ac:dyDescent="0.25">
      <c r="A914" t="s">
        <v>946</v>
      </c>
      <c r="B914" t="s">
        <v>16</v>
      </c>
      <c r="C914" t="s">
        <v>17</v>
      </c>
      <c r="D914" t="s">
        <v>25</v>
      </c>
      <c r="E914" t="s">
        <v>19</v>
      </c>
      <c r="F914" t="s">
        <v>30</v>
      </c>
      <c r="G914">
        <v>93.12</v>
      </c>
      <c r="H914">
        <v>8</v>
      </c>
      <c r="I914">
        <v>37.247999999999998</v>
      </c>
      <c r="J914">
        <v>782.20799999999997</v>
      </c>
      <c r="K914">
        <v>744.96</v>
      </c>
      <c r="L914" s="1">
        <v>43648</v>
      </c>
      <c r="M914" s="2">
        <v>0.42291666666666666</v>
      </c>
      <c r="N914" t="s">
        <v>27</v>
      </c>
      <c r="O914">
        <v>6.8</v>
      </c>
    </row>
    <row r="915" spans="1:15" x14ac:dyDescent="0.25">
      <c r="A915" t="s">
        <v>947</v>
      </c>
      <c r="B915" t="s">
        <v>16</v>
      </c>
      <c r="C915" t="s">
        <v>17</v>
      </c>
      <c r="D915" t="s">
        <v>18</v>
      </c>
      <c r="E915" t="s">
        <v>29</v>
      </c>
      <c r="F915" t="s">
        <v>44</v>
      </c>
      <c r="G915">
        <v>51.34</v>
      </c>
      <c r="H915">
        <v>8</v>
      </c>
      <c r="I915">
        <v>20.536000000000001</v>
      </c>
      <c r="J915">
        <v>431.25599999999997</v>
      </c>
      <c r="K915">
        <v>410.72</v>
      </c>
      <c r="L915" s="1">
        <v>43496</v>
      </c>
      <c r="M915" s="2">
        <v>0.41666666666666669</v>
      </c>
      <c r="N915" t="s">
        <v>21</v>
      </c>
      <c r="O915">
        <v>7.6</v>
      </c>
    </row>
    <row r="916" spans="1:15" x14ac:dyDescent="0.25">
      <c r="A916" t="s">
        <v>948</v>
      </c>
      <c r="B916" t="s">
        <v>16</v>
      </c>
      <c r="C916" t="s">
        <v>17</v>
      </c>
      <c r="D916" t="s">
        <v>18</v>
      </c>
      <c r="E916" t="s">
        <v>19</v>
      </c>
      <c r="F916" t="s">
        <v>42</v>
      </c>
      <c r="G916">
        <v>99.6</v>
      </c>
      <c r="H916">
        <v>3</v>
      </c>
      <c r="I916">
        <v>14.94</v>
      </c>
      <c r="J916">
        <v>313.74</v>
      </c>
      <c r="K916">
        <v>298.8</v>
      </c>
      <c r="L916" s="1">
        <v>43521</v>
      </c>
      <c r="M916" s="2">
        <v>0.78125</v>
      </c>
      <c r="N916" t="s">
        <v>27</v>
      </c>
      <c r="O916">
        <v>5.8</v>
      </c>
    </row>
    <row r="917" spans="1:15" x14ac:dyDescent="0.25">
      <c r="A917" t="s">
        <v>949</v>
      </c>
      <c r="B917" t="s">
        <v>23</v>
      </c>
      <c r="C917" t="s">
        <v>24</v>
      </c>
      <c r="D917" t="s">
        <v>25</v>
      </c>
      <c r="E917" t="s">
        <v>19</v>
      </c>
      <c r="F917" t="s">
        <v>26</v>
      </c>
      <c r="G917">
        <v>35.49</v>
      </c>
      <c r="H917">
        <v>6</v>
      </c>
      <c r="I917">
        <v>10.647</v>
      </c>
      <c r="J917">
        <v>223.58699999999999</v>
      </c>
      <c r="K917">
        <v>212.94</v>
      </c>
      <c r="L917" s="1">
        <v>43498</v>
      </c>
      <c r="M917" s="2">
        <v>0.52777777777777779</v>
      </c>
      <c r="N917" t="s">
        <v>27</v>
      </c>
      <c r="O917">
        <v>4.0999999999999996</v>
      </c>
    </row>
    <row r="918" spans="1:15" x14ac:dyDescent="0.25">
      <c r="A918" t="s">
        <v>950</v>
      </c>
      <c r="B918" t="s">
        <v>23</v>
      </c>
      <c r="C918" t="s">
        <v>24</v>
      </c>
      <c r="D918" t="s">
        <v>18</v>
      </c>
      <c r="E918" t="s">
        <v>29</v>
      </c>
      <c r="F918" t="s">
        <v>34</v>
      </c>
      <c r="G918">
        <v>42.85</v>
      </c>
      <c r="H918">
        <v>1</v>
      </c>
      <c r="I918">
        <v>2.1425000000000001</v>
      </c>
      <c r="J918">
        <v>44.9925</v>
      </c>
      <c r="K918">
        <v>42.85</v>
      </c>
      <c r="L918" s="1">
        <v>43538</v>
      </c>
      <c r="M918" s="2">
        <v>0.65</v>
      </c>
      <c r="N918" t="s">
        <v>31</v>
      </c>
      <c r="O918">
        <v>9.3000000000000007</v>
      </c>
    </row>
    <row r="919" spans="1:15" x14ac:dyDescent="0.25">
      <c r="A919" t="s">
        <v>951</v>
      </c>
      <c r="B919" t="s">
        <v>16</v>
      </c>
      <c r="C919" t="s">
        <v>17</v>
      </c>
      <c r="D919" t="s">
        <v>25</v>
      </c>
      <c r="E919" t="s">
        <v>19</v>
      </c>
      <c r="F919" t="s">
        <v>44</v>
      </c>
      <c r="G919">
        <v>94.67</v>
      </c>
      <c r="H919">
        <v>4</v>
      </c>
      <c r="I919">
        <v>18.934000000000001</v>
      </c>
      <c r="J919">
        <v>397.61399999999998</v>
      </c>
      <c r="K919">
        <v>378.68</v>
      </c>
      <c r="L919" s="1">
        <v>43772</v>
      </c>
      <c r="M919" s="2">
        <v>0.50277777777777777</v>
      </c>
      <c r="N919" t="s">
        <v>27</v>
      </c>
      <c r="O919">
        <v>6.8</v>
      </c>
    </row>
    <row r="920" spans="1:15" x14ac:dyDescent="0.25">
      <c r="A920" t="s">
        <v>952</v>
      </c>
      <c r="B920" t="s">
        <v>40</v>
      </c>
      <c r="C920" t="s">
        <v>41</v>
      </c>
      <c r="D920" t="s">
        <v>25</v>
      </c>
      <c r="E920" t="s">
        <v>29</v>
      </c>
      <c r="F920" t="s">
        <v>30</v>
      </c>
      <c r="G920">
        <v>68.97</v>
      </c>
      <c r="H920">
        <v>3</v>
      </c>
      <c r="I920">
        <v>10.345499999999999</v>
      </c>
      <c r="J920">
        <v>217.25550000000001</v>
      </c>
      <c r="K920">
        <v>206.91</v>
      </c>
      <c r="L920" s="1">
        <v>43518</v>
      </c>
      <c r="M920" s="2">
        <v>0.47638888888888892</v>
      </c>
      <c r="N920" t="s">
        <v>21</v>
      </c>
      <c r="O920">
        <v>8.6999999999999993</v>
      </c>
    </row>
    <row r="921" spans="1:15" x14ac:dyDescent="0.25">
      <c r="A921" t="s">
        <v>953</v>
      </c>
      <c r="B921" t="s">
        <v>40</v>
      </c>
      <c r="C921" t="s">
        <v>41</v>
      </c>
      <c r="D921" t="s">
        <v>18</v>
      </c>
      <c r="E921" t="s">
        <v>19</v>
      </c>
      <c r="F921" t="s">
        <v>26</v>
      </c>
      <c r="G921">
        <v>26.26</v>
      </c>
      <c r="H921">
        <v>3</v>
      </c>
      <c r="I921">
        <v>3.9390000000000001</v>
      </c>
      <c r="J921">
        <v>82.718999999999994</v>
      </c>
      <c r="K921">
        <v>78.78</v>
      </c>
      <c r="L921" s="1">
        <v>43499</v>
      </c>
      <c r="M921" s="2">
        <v>0.52500000000000002</v>
      </c>
      <c r="N921" t="s">
        <v>21</v>
      </c>
      <c r="O921">
        <v>6.3</v>
      </c>
    </row>
    <row r="922" spans="1:15" x14ac:dyDescent="0.25">
      <c r="A922" t="s">
        <v>954</v>
      </c>
      <c r="B922" t="s">
        <v>23</v>
      </c>
      <c r="C922" t="s">
        <v>24</v>
      </c>
      <c r="D922" t="s">
        <v>18</v>
      </c>
      <c r="E922" t="s">
        <v>19</v>
      </c>
      <c r="F922" t="s">
        <v>30</v>
      </c>
      <c r="G922">
        <v>35.79</v>
      </c>
      <c r="H922">
        <v>9</v>
      </c>
      <c r="I922">
        <v>16.105499999999999</v>
      </c>
      <c r="J922">
        <v>338.21550000000002</v>
      </c>
      <c r="K922">
        <v>322.11</v>
      </c>
      <c r="L922" s="1">
        <v>43741</v>
      </c>
      <c r="M922" s="2">
        <v>0.62916666666666665</v>
      </c>
      <c r="N922" t="s">
        <v>31</v>
      </c>
      <c r="O922">
        <v>5.0999999999999996</v>
      </c>
    </row>
    <row r="923" spans="1:15" x14ac:dyDescent="0.25">
      <c r="A923" t="s">
        <v>955</v>
      </c>
      <c r="B923" t="s">
        <v>40</v>
      </c>
      <c r="C923" t="s">
        <v>41</v>
      </c>
      <c r="D923" t="s">
        <v>25</v>
      </c>
      <c r="E923" t="s">
        <v>19</v>
      </c>
      <c r="F923" t="s">
        <v>30</v>
      </c>
      <c r="G923">
        <v>16.37</v>
      </c>
      <c r="H923">
        <v>6</v>
      </c>
      <c r="I923">
        <v>4.9109999999999996</v>
      </c>
      <c r="J923">
        <v>103.131</v>
      </c>
      <c r="K923">
        <v>98.22</v>
      </c>
      <c r="L923" s="1">
        <v>43679</v>
      </c>
      <c r="M923" s="2">
        <v>0.45694444444444443</v>
      </c>
      <c r="N923" t="s">
        <v>27</v>
      </c>
      <c r="O923">
        <v>7</v>
      </c>
    </row>
    <row r="924" spans="1:15" x14ac:dyDescent="0.25">
      <c r="A924" t="s">
        <v>956</v>
      </c>
      <c r="B924" t="s">
        <v>23</v>
      </c>
      <c r="C924" t="s">
        <v>24</v>
      </c>
      <c r="D924" t="s">
        <v>18</v>
      </c>
      <c r="E924" t="s">
        <v>19</v>
      </c>
      <c r="F924" t="s">
        <v>30</v>
      </c>
      <c r="G924">
        <v>12.73</v>
      </c>
      <c r="H924">
        <v>2</v>
      </c>
      <c r="I924">
        <v>1.2729999999999999</v>
      </c>
      <c r="J924">
        <v>26.733000000000001</v>
      </c>
      <c r="K924">
        <v>25.46</v>
      </c>
      <c r="L924" s="1">
        <v>43518</v>
      </c>
      <c r="M924" s="2">
        <v>0.50694444444444442</v>
      </c>
      <c r="N924" t="s">
        <v>31</v>
      </c>
      <c r="O924">
        <v>5.2</v>
      </c>
    </row>
    <row r="925" spans="1:15" x14ac:dyDescent="0.25">
      <c r="A925" t="s">
        <v>957</v>
      </c>
      <c r="B925" t="s">
        <v>23</v>
      </c>
      <c r="C925" t="s">
        <v>24</v>
      </c>
      <c r="D925" t="s">
        <v>25</v>
      </c>
      <c r="E925" t="s">
        <v>19</v>
      </c>
      <c r="F925" t="s">
        <v>34</v>
      </c>
      <c r="G925">
        <v>83.14</v>
      </c>
      <c r="H925">
        <v>7</v>
      </c>
      <c r="I925">
        <v>29.099</v>
      </c>
      <c r="J925">
        <v>611.07899999999995</v>
      </c>
      <c r="K925">
        <v>581.98</v>
      </c>
      <c r="L925" s="1">
        <v>43739</v>
      </c>
      <c r="M925" s="2">
        <v>0.4381944444444445</v>
      </c>
      <c r="N925" t="s">
        <v>31</v>
      </c>
      <c r="O925">
        <v>6.6</v>
      </c>
    </row>
    <row r="926" spans="1:15" x14ac:dyDescent="0.25">
      <c r="A926" t="s">
        <v>958</v>
      </c>
      <c r="B926" t="s">
        <v>23</v>
      </c>
      <c r="C926" t="s">
        <v>24</v>
      </c>
      <c r="D926" t="s">
        <v>18</v>
      </c>
      <c r="E926" t="s">
        <v>19</v>
      </c>
      <c r="F926" t="s">
        <v>34</v>
      </c>
      <c r="G926">
        <v>35.22</v>
      </c>
      <c r="H926">
        <v>6</v>
      </c>
      <c r="I926">
        <v>10.566000000000001</v>
      </c>
      <c r="J926">
        <v>221.886</v>
      </c>
      <c r="K926">
        <v>211.32</v>
      </c>
      <c r="L926" s="1">
        <v>43538</v>
      </c>
      <c r="M926" s="2">
        <v>0.5756944444444444</v>
      </c>
      <c r="N926" t="s">
        <v>21</v>
      </c>
      <c r="O926">
        <v>6.5</v>
      </c>
    </row>
    <row r="927" spans="1:15" x14ac:dyDescent="0.25">
      <c r="A927" t="s">
        <v>959</v>
      </c>
      <c r="B927" t="s">
        <v>40</v>
      </c>
      <c r="C927" t="s">
        <v>41</v>
      </c>
      <c r="D927" t="s">
        <v>25</v>
      </c>
      <c r="E927" t="s">
        <v>19</v>
      </c>
      <c r="F927" t="s">
        <v>26</v>
      </c>
      <c r="G927">
        <v>13.78</v>
      </c>
      <c r="H927">
        <v>4</v>
      </c>
      <c r="I927">
        <v>2.7559999999999998</v>
      </c>
      <c r="J927">
        <v>57.875999999999998</v>
      </c>
      <c r="K927">
        <v>55.12</v>
      </c>
      <c r="L927" s="1">
        <v>43739</v>
      </c>
      <c r="M927" s="2">
        <v>0.46527777777777773</v>
      </c>
      <c r="N927" t="s">
        <v>21</v>
      </c>
      <c r="O927">
        <v>9</v>
      </c>
    </row>
    <row r="928" spans="1:15" x14ac:dyDescent="0.25">
      <c r="A928" t="s">
        <v>960</v>
      </c>
      <c r="B928" t="s">
        <v>40</v>
      </c>
      <c r="C928" t="s">
        <v>41</v>
      </c>
      <c r="D928" t="s">
        <v>18</v>
      </c>
      <c r="E928" t="s">
        <v>29</v>
      </c>
      <c r="F928" t="s">
        <v>34</v>
      </c>
      <c r="G928">
        <v>88.31</v>
      </c>
      <c r="H928">
        <v>1</v>
      </c>
      <c r="I928">
        <v>4.4154999999999998</v>
      </c>
      <c r="J928">
        <v>92.725499999999997</v>
      </c>
      <c r="K928">
        <v>88.31</v>
      </c>
      <c r="L928" s="1">
        <v>43511</v>
      </c>
      <c r="M928" s="2">
        <v>0.73472222222222217</v>
      </c>
      <c r="N928" t="s">
        <v>31</v>
      </c>
      <c r="O928">
        <v>5.2</v>
      </c>
    </row>
    <row r="929" spans="1:15" x14ac:dyDescent="0.25">
      <c r="A929" t="s">
        <v>961</v>
      </c>
      <c r="B929" t="s">
        <v>16</v>
      </c>
      <c r="C929" t="s">
        <v>17</v>
      </c>
      <c r="D929" t="s">
        <v>18</v>
      </c>
      <c r="E929" t="s">
        <v>19</v>
      </c>
      <c r="F929" t="s">
        <v>20</v>
      </c>
      <c r="G929">
        <v>39.619999999999997</v>
      </c>
      <c r="H929">
        <v>9</v>
      </c>
      <c r="I929">
        <v>17.829000000000001</v>
      </c>
      <c r="J929">
        <v>374.40899999999999</v>
      </c>
      <c r="K929">
        <v>356.58</v>
      </c>
      <c r="L929" s="1">
        <v>43478</v>
      </c>
      <c r="M929" s="2">
        <v>0.74583333333333324</v>
      </c>
      <c r="N929" t="s">
        <v>31</v>
      </c>
      <c r="O929">
        <v>6.8</v>
      </c>
    </row>
    <row r="930" spans="1:15" x14ac:dyDescent="0.25">
      <c r="A930" t="s">
        <v>962</v>
      </c>
      <c r="B930" t="s">
        <v>40</v>
      </c>
      <c r="C930" t="s">
        <v>41</v>
      </c>
      <c r="D930" t="s">
        <v>25</v>
      </c>
      <c r="E930" t="s">
        <v>19</v>
      </c>
      <c r="F930" t="s">
        <v>26</v>
      </c>
      <c r="G930">
        <v>88.25</v>
      </c>
      <c r="H930">
        <v>9</v>
      </c>
      <c r="I930">
        <v>39.712499999999999</v>
      </c>
      <c r="J930">
        <v>833.96249999999998</v>
      </c>
      <c r="K930">
        <v>794.25</v>
      </c>
      <c r="L930" s="1">
        <v>43511</v>
      </c>
      <c r="M930" s="2">
        <v>0.86875000000000002</v>
      </c>
      <c r="N930" t="s">
        <v>31</v>
      </c>
      <c r="O930">
        <v>7.6</v>
      </c>
    </row>
    <row r="931" spans="1:15" x14ac:dyDescent="0.25">
      <c r="A931" t="s">
        <v>963</v>
      </c>
      <c r="B931" t="s">
        <v>40</v>
      </c>
      <c r="C931" t="s">
        <v>41</v>
      </c>
      <c r="D931" t="s">
        <v>25</v>
      </c>
      <c r="E931" t="s">
        <v>29</v>
      </c>
      <c r="F931" t="s">
        <v>34</v>
      </c>
      <c r="G931">
        <v>25.31</v>
      </c>
      <c r="H931">
        <v>2</v>
      </c>
      <c r="I931">
        <v>2.5310000000000001</v>
      </c>
      <c r="J931">
        <v>53.151000000000003</v>
      </c>
      <c r="K931">
        <v>50.62</v>
      </c>
      <c r="L931" s="1">
        <v>43499</v>
      </c>
      <c r="M931" s="2">
        <v>0.80972222222222223</v>
      </c>
      <c r="N931" t="s">
        <v>21</v>
      </c>
      <c r="O931">
        <v>7.2</v>
      </c>
    </row>
    <row r="932" spans="1:15" x14ac:dyDescent="0.25">
      <c r="A932" t="s">
        <v>964</v>
      </c>
      <c r="B932" t="s">
        <v>40</v>
      </c>
      <c r="C932" t="s">
        <v>41</v>
      </c>
      <c r="D932" t="s">
        <v>25</v>
      </c>
      <c r="E932" t="s">
        <v>29</v>
      </c>
      <c r="F932" t="s">
        <v>30</v>
      </c>
      <c r="G932">
        <v>99.92</v>
      </c>
      <c r="H932">
        <v>6</v>
      </c>
      <c r="I932">
        <v>29.975999999999999</v>
      </c>
      <c r="J932">
        <v>629.49599999999998</v>
      </c>
      <c r="K932">
        <v>599.52</v>
      </c>
      <c r="L932" s="1">
        <v>43548</v>
      </c>
      <c r="M932" s="2">
        <v>0.56458333333333333</v>
      </c>
      <c r="N932" t="s">
        <v>21</v>
      </c>
      <c r="O932">
        <v>7.1</v>
      </c>
    </row>
    <row r="933" spans="1:15" x14ac:dyDescent="0.25">
      <c r="A933" t="s">
        <v>965</v>
      </c>
      <c r="B933" t="s">
        <v>23</v>
      </c>
      <c r="C933" t="s">
        <v>24</v>
      </c>
      <c r="D933" t="s">
        <v>18</v>
      </c>
      <c r="E933" t="s">
        <v>19</v>
      </c>
      <c r="F933" t="s">
        <v>44</v>
      </c>
      <c r="G933">
        <v>83.35</v>
      </c>
      <c r="H933">
        <v>2</v>
      </c>
      <c r="I933">
        <v>8.3350000000000009</v>
      </c>
      <c r="J933">
        <v>175.035</v>
      </c>
      <c r="K933">
        <v>166.7</v>
      </c>
      <c r="L933" s="1">
        <v>43498</v>
      </c>
      <c r="M933" s="2">
        <v>0.58680555555555558</v>
      </c>
      <c r="N933" t="s">
        <v>31</v>
      </c>
      <c r="O933">
        <v>9.5</v>
      </c>
    </row>
    <row r="934" spans="1:15" x14ac:dyDescent="0.25">
      <c r="A934" t="s">
        <v>966</v>
      </c>
      <c r="B934" t="s">
        <v>16</v>
      </c>
      <c r="C934" t="s">
        <v>17</v>
      </c>
      <c r="D934" t="s">
        <v>25</v>
      </c>
      <c r="E934" t="s">
        <v>19</v>
      </c>
      <c r="F934" t="s">
        <v>42</v>
      </c>
      <c r="G934">
        <v>74.44</v>
      </c>
      <c r="H934">
        <v>10</v>
      </c>
      <c r="I934">
        <v>37.22</v>
      </c>
      <c r="J934">
        <v>781.62</v>
      </c>
      <c r="K934">
        <v>744.4</v>
      </c>
      <c r="L934" s="1">
        <v>43523</v>
      </c>
      <c r="M934" s="2">
        <v>0.4861111111111111</v>
      </c>
      <c r="N934" t="s">
        <v>21</v>
      </c>
      <c r="O934">
        <v>5.0999999999999996</v>
      </c>
    </row>
    <row r="935" spans="1:15" x14ac:dyDescent="0.25">
      <c r="A935" t="s">
        <v>967</v>
      </c>
      <c r="B935" t="s">
        <v>23</v>
      </c>
      <c r="C935" t="s">
        <v>24</v>
      </c>
      <c r="D935" t="s">
        <v>25</v>
      </c>
      <c r="E935" t="s">
        <v>29</v>
      </c>
      <c r="F935" t="s">
        <v>20</v>
      </c>
      <c r="G935">
        <v>64.08</v>
      </c>
      <c r="H935">
        <v>7</v>
      </c>
      <c r="I935">
        <v>22.428000000000001</v>
      </c>
      <c r="J935">
        <v>470.988</v>
      </c>
      <c r="K935">
        <v>448.56</v>
      </c>
      <c r="L935" s="1">
        <v>43485</v>
      </c>
      <c r="M935" s="2">
        <v>0.51874999999999993</v>
      </c>
      <c r="N935" t="s">
        <v>21</v>
      </c>
      <c r="O935">
        <v>7.6</v>
      </c>
    </row>
    <row r="936" spans="1:15" x14ac:dyDescent="0.25">
      <c r="A936" t="s">
        <v>968</v>
      </c>
      <c r="B936" t="s">
        <v>40</v>
      </c>
      <c r="C936" t="s">
        <v>41</v>
      </c>
      <c r="D936" t="s">
        <v>25</v>
      </c>
      <c r="E936" t="s">
        <v>19</v>
      </c>
      <c r="F936" t="s">
        <v>30</v>
      </c>
      <c r="G936">
        <v>63.15</v>
      </c>
      <c r="H936">
        <v>6</v>
      </c>
      <c r="I936">
        <v>18.945</v>
      </c>
      <c r="J936">
        <v>397.84500000000003</v>
      </c>
      <c r="K936">
        <v>378.9</v>
      </c>
      <c r="L936" s="1">
        <v>43525</v>
      </c>
      <c r="M936" s="2">
        <v>0.85</v>
      </c>
      <c r="N936" t="s">
        <v>21</v>
      </c>
      <c r="O936">
        <v>9.8000000000000007</v>
      </c>
    </row>
    <row r="937" spans="1:15" x14ac:dyDescent="0.25">
      <c r="A937" t="s">
        <v>969</v>
      </c>
      <c r="B937" t="s">
        <v>23</v>
      </c>
      <c r="C937" t="s">
        <v>24</v>
      </c>
      <c r="D937" t="s">
        <v>18</v>
      </c>
      <c r="E937" t="s">
        <v>29</v>
      </c>
      <c r="F937" t="s">
        <v>30</v>
      </c>
      <c r="G937">
        <v>85.72</v>
      </c>
      <c r="H937">
        <v>3</v>
      </c>
      <c r="I937">
        <v>12.858000000000001</v>
      </c>
      <c r="J937">
        <v>270.01799999999997</v>
      </c>
      <c r="K937">
        <v>257.16000000000003</v>
      </c>
      <c r="L937" s="1">
        <v>43489</v>
      </c>
      <c r="M937" s="2">
        <v>0.87430555555555556</v>
      </c>
      <c r="N937" t="s">
        <v>21</v>
      </c>
      <c r="O937">
        <v>5.0999999999999996</v>
      </c>
    </row>
    <row r="938" spans="1:15" x14ac:dyDescent="0.25">
      <c r="A938" t="s">
        <v>970</v>
      </c>
      <c r="B938" t="s">
        <v>23</v>
      </c>
      <c r="C938" t="s">
        <v>24</v>
      </c>
      <c r="D938" t="s">
        <v>25</v>
      </c>
      <c r="E938" t="s">
        <v>19</v>
      </c>
      <c r="F938" t="s">
        <v>20</v>
      </c>
      <c r="G938">
        <v>78.89</v>
      </c>
      <c r="H938">
        <v>7</v>
      </c>
      <c r="I938">
        <v>27.611499999999999</v>
      </c>
      <c r="J938">
        <v>579.8415</v>
      </c>
      <c r="K938">
        <v>552.23</v>
      </c>
      <c r="L938" s="1">
        <v>43586</v>
      </c>
      <c r="M938" s="2">
        <v>0.82500000000000007</v>
      </c>
      <c r="N938" t="s">
        <v>21</v>
      </c>
      <c r="O938">
        <v>7.5</v>
      </c>
    </row>
    <row r="939" spans="1:15" x14ac:dyDescent="0.25">
      <c r="A939" t="s">
        <v>971</v>
      </c>
      <c r="B939" t="s">
        <v>16</v>
      </c>
      <c r="C939" t="s">
        <v>17</v>
      </c>
      <c r="D939" t="s">
        <v>25</v>
      </c>
      <c r="E939" t="s">
        <v>19</v>
      </c>
      <c r="F939" t="s">
        <v>34</v>
      </c>
      <c r="G939">
        <v>89.48</v>
      </c>
      <c r="H939">
        <v>5</v>
      </c>
      <c r="I939">
        <v>22.37</v>
      </c>
      <c r="J939">
        <v>469.77</v>
      </c>
      <c r="K939">
        <v>447.4</v>
      </c>
      <c r="L939" s="1">
        <v>43554</v>
      </c>
      <c r="M939" s="2">
        <v>0.4291666666666667</v>
      </c>
      <c r="N939" t="s">
        <v>27</v>
      </c>
      <c r="O939">
        <v>7.4</v>
      </c>
    </row>
    <row r="940" spans="1:15" x14ac:dyDescent="0.25">
      <c r="A940" t="s">
        <v>972</v>
      </c>
      <c r="B940" t="s">
        <v>16</v>
      </c>
      <c r="C940" t="s">
        <v>17</v>
      </c>
      <c r="D940" t="s">
        <v>18</v>
      </c>
      <c r="E940" t="s">
        <v>19</v>
      </c>
      <c r="F940" t="s">
        <v>20</v>
      </c>
      <c r="G940">
        <v>92.09</v>
      </c>
      <c r="H940">
        <v>3</v>
      </c>
      <c r="I940">
        <v>13.813499999999999</v>
      </c>
      <c r="J940">
        <v>290.08350000000002</v>
      </c>
      <c r="K940">
        <v>276.27</v>
      </c>
      <c r="L940" s="1">
        <v>43513</v>
      </c>
      <c r="M940" s="2">
        <v>0.68541666666666667</v>
      </c>
      <c r="N940" t="s">
        <v>27</v>
      </c>
      <c r="O940">
        <v>4.2</v>
      </c>
    </row>
    <row r="941" spans="1:15" x14ac:dyDescent="0.25">
      <c r="A941" t="s">
        <v>973</v>
      </c>
      <c r="B941" t="s">
        <v>23</v>
      </c>
      <c r="C941" t="s">
        <v>24</v>
      </c>
      <c r="D941" t="s">
        <v>25</v>
      </c>
      <c r="E941" t="s">
        <v>19</v>
      </c>
      <c r="F941" t="s">
        <v>42</v>
      </c>
      <c r="G941">
        <v>57.29</v>
      </c>
      <c r="H941">
        <v>6</v>
      </c>
      <c r="I941">
        <v>17.187000000000001</v>
      </c>
      <c r="J941">
        <v>360.92700000000002</v>
      </c>
      <c r="K941">
        <v>343.74</v>
      </c>
      <c r="L941" s="1">
        <v>43545</v>
      </c>
      <c r="M941" s="2">
        <v>0.71111111111111114</v>
      </c>
      <c r="N941" t="s">
        <v>21</v>
      </c>
      <c r="O941">
        <v>5.9</v>
      </c>
    </row>
    <row r="942" spans="1:15" x14ac:dyDescent="0.25">
      <c r="A942" t="s">
        <v>974</v>
      </c>
      <c r="B942" t="s">
        <v>16</v>
      </c>
      <c r="C942" t="s">
        <v>17</v>
      </c>
      <c r="D942" t="s">
        <v>25</v>
      </c>
      <c r="E942" t="s">
        <v>29</v>
      </c>
      <c r="F942" t="s">
        <v>42</v>
      </c>
      <c r="G942">
        <v>66.52</v>
      </c>
      <c r="H942">
        <v>4</v>
      </c>
      <c r="I942">
        <v>13.304</v>
      </c>
      <c r="J942">
        <v>279.38400000000001</v>
      </c>
      <c r="K942">
        <v>266.08</v>
      </c>
      <c r="L942" s="1">
        <v>43499</v>
      </c>
      <c r="M942" s="2">
        <v>0.7597222222222223</v>
      </c>
      <c r="N942" t="s">
        <v>21</v>
      </c>
      <c r="O942">
        <v>6.9</v>
      </c>
    </row>
    <row r="943" spans="1:15" x14ac:dyDescent="0.25">
      <c r="A943" t="s">
        <v>975</v>
      </c>
      <c r="B943" t="s">
        <v>23</v>
      </c>
      <c r="C943" t="s">
        <v>24</v>
      </c>
      <c r="D943" t="s">
        <v>18</v>
      </c>
      <c r="E943" t="s">
        <v>29</v>
      </c>
      <c r="F943" t="s">
        <v>44</v>
      </c>
      <c r="G943">
        <v>99.82</v>
      </c>
      <c r="H943">
        <v>9</v>
      </c>
      <c r="I943">
        <v>44.918999999999997</v>
      </c>
      <c r="J943">
        <v>943.29899999999998</v>
      </c>
      <c r="K943">
        <v>898.38</v>
      </c>
      <c r="L943" s="1">
        <v>43551</v>
      </c>
      <c r="M943" s="2">
        <v>0.4465277777777778</v>
      </c>
      <c r="N943" t="s">
        <v>27</v>
      </c>
      <c r="O943">
        <v>6.6</v>
      </c>
    </row>
    <row r="944" spans="1:15" x14ac:dyDescent="0.25">
      <c r="A944" t="s">
        <v>976</v>
      </c>
      <c r="B944" t="s">
        <v>16</v>
      </c>
      <c r="C944" t="s">
        <v>17</v>
      </c>
      <c r="D944" t="s">
        <v>25</v>
      </c>
      <c r="E944" t="s">
        <v>19</v>
      </c>
      <c r="F944" t="s">
        <v>30</v>
      </c>
      <c r="G944">
        <v>45.68</v>
      </c>
      <c r="H944">
        <v>10</v>
      </c>
      <c r="I944">
        <v>22.84</v>
      </c>
      <c r="J944">
        <v>479.64</v>
      </c>
      <c r="K944">
        <v>456.8</v>
      </c>
      <c r="L944" s="1">
        <v>43484</v>
      </c>
      <c r="M944" s="2">
        <v>0.8125</v>
      </c>
      <c r="N944" t="s">
        <v>21</v>
      </c>
      <c r="O944">
        <v>5.7</v>
      </c>
    </row>
    <row r="945" spans="1:15" x14ac:dyDescent="0.25">
      <c r="A945" t="s">
        <v>977</v>
      </c>
      <c r="B945" t="s">
        <v>16</v>
      </c>
      <c r="C945" t="s">
        <v>17</v>
      </c>
      <c r="D945" t="s">
        <v>25</v>
      </c>
      <c r="E945" t="s">
        <v>29</v>
      </c>
      <c r="F945" t="s">
        <v>20</v>
      </c>
      <c r="G945">
        <v>50.79</v>
      </c>
      <c r="H945">
        <v>5</v>
      </c>
      <c r="I945">
        <v>12.6975</v>
      </c>
      <c r="J945">
        <v>266.64749999999998</v>
      </c>
      <c r="K945">
        <v>253.95</v>
      </c>
      <c r="L945" s="1">
        <v>43515</v>
      </c>
      <c r="M945" s="2">
        <v>0.62013888888888891</v>
      </c>
      <c r="N945" t="s">
        <v>31</v>
      </c>
      <c r="O945">
        <v>5.3</v>
      </c>
    </row>
    <row r="946" spans="1:15" x14ac:dyDescent="0.25">
      <c r="A946" t="s">
        <v>978</v>
      </c>
      <c r="B946" t="s">
        <v>16</v>
      </c>
      <c r="C946" t="s">
        <v>17</v>
      </c>
      <c r="D946" t="s">
        <v>18</v>
      </c>
      <c r="E946" t="s">
        <v>29</v>
      </c>
      <c r="F946" t="s">
        <v>20</v>
      </c>
      <c r="G946">
        <v>10.08</v>
      </c>
      <c r="H946">
        <v>7</v>
      </c>
      <c r="I946">
        <v>3.528</v>
      </c>
      <c r="J946">
        <v>74.087999999999994</v>
      </c>
      <c r="K946">
        <v>70.56</v>
      </c>
      <c r="L946" s="1">
        <v>43552</v>
      </c>
      <c r="M946" s="2">
        <v>0.84305555555555556</v>
      </c>
      <c r="N946" t="s">
        <v>27</v>
      </c>
      <c r="O946">
        <v>4.2</v>
      </c>
    </row>
    <row r="947" spans="1:15" x14ac:dyDescent="0.25">
      <c r="A947" t="s">
        <v>979</v>
      </c>
      <c r="B947" t="s">
        <v>16</v>
      </c>
      <c r="C947" t="s">
        <v>17</v>
      </c>
      <c r="D947" t="s">
        <v>25</v>
      </c>
      <c r="E947" t="s">
        <v>19</v>
      </c>
      <c r="F947" t="s">
        <v>26</v>
      </c>
      <c r="G947">
        <v>93.88</v>
      </c>
      <c r="H947">
        <v>7</v>
      </c>
      <c r="I947">
        <v>32.857999999999997</v>
      </c>
      <c r="J947">
        <v>690.01800000000003</v>
      </c>
      <c r="K947">
        <v>657.16</v>
      </c>
      <c r="L947" s="1">
        <v>43586</v>
      </c>
      <c r="M947" s="2">
        <v>0.49374999999999997</v>
      </c>
      <c r="N947" t="s">
        <v>31</v>
      </c>
      <c r="O947">
        <v>7.3</v>
      </c>
    </row>
    <row r="948" spans="1:15" x14ac:dyDescent="0.25">
      <c r="A948" t="s">
        <v>980</v>
      </c>
      <c r="B948" t="s">
        <v>23</v>
      </c>
      <c r="C948" t="s">
        <v>24</v>
      </c>
      <c r="D948" t="s">
        <v>18</v>
      </c>
      <c r="E948" t="s">
        <v>29</v>
      </c>
      <c r="F948" t="s">
        <v>26</v>
      </c>
      <c r="G948">
        <v>84.25</v>
      </c>
      <c r="H948">
        <v>2</v>
      </c>
      <c r="I948">
        <v>8.4250000000000007</v>
      </c>
      <c r="J948">
        <v>176.92500000000001</v>
      </c>
      <c r="K948">
        <v>168.5</v>
      </c>
      <c r="L948" s="1">
        <v>43550</v>
      </c>
      <c r="M948" s="2">
        <v>0.59236111111111112</v>
      </c>
      <c r="N948" t="s">
        <v>31</v>
      </c>
      <c r="O948">
        <v>5.3</v>
      </c>
    </row>
    <row r="949" spans="1:15" x14ac:dyDescent="0.25">
      <c r="A949" t="s">
        <v>981</v>
      </c>
      <c r="B949" t="s">
        <v>40</v>
      </c>
      <c r="C949" t="s">
        <v>41</v>
      </c>
      <c r="D949" t="s">
        <v>18</v>
      </c>
      <c r="E949" t="s">
        <v>29</v>
      </c>
      <c r="F949" t="s">
        <v>44</v>
      </c>
      <c r="G949">
        <v>53.78</v>
      </c>
      <c r="H949">
        <v>1</v>
      </c>
      <c r="I949">
        <v>2.6890000000000001</v>
      </c>
      <c r="J949">
        <v>56.469000000000001</v>
      </c>
      <c r="K949">
        <v>53.78</v>
      </c>
      <c r="L949" s="1">
        <v>43526</v>
      </c>
      <c r="M949" s="2">
        <v>0.84236111111111101</v>
      </c>
      <c r="N949" t="s">
        <v>21</v>
      </c>
      <c r="O949">
        <v>4.7</v>
      </c>
    </row>
    <row r="950" spans="1:15" x14ac:dyDescent="0.25">
      <c r="A950" t="s">
        <v>982</v>
      </c>
      <c r="B950" t="s">
        <v>23</v>
      </c>
      <c r="C950" t="s">
        <v>24</v>
      </c>
      <c r="D950" t="s">
        <v>18</v>
      </c>
      <c r="E950" t="s">
        <v>29</v>
      </c>
      <c r="F950" t="s">
        <v>30</v>
      </c>
      <c r="G950">
        <v>35.81</v>
      </c>
      <c r="H950">
        <v>5</v>
      </c>
      <c r="I950">
        <v>8.9525000000000006</v>
      </c>
      <c r="J950">
        <v>188.0025</v>
      </c>
      <c r="K950">
        <v>179.05</v>
      </c>
      <c r="L950" s="1">
        <v>43618</v>
      </c>
      <c r="M950" s="2">
        <v>0.78055555555555556</v>
      </c>
      <c r="N950" t="s">
        <v>21</v>
      </c>
      <c r="O950">
        <v>7.9</v>
      </c>
    </row>
    <row r="951" spans="1:15" x14ac:dyDescent="0.25">
      <c r="A951" t="s">
        <v>983</v>
      </c>
      <c r="B951" t="s">
        <v>40</v>
      </c>
      <c r="C951" t="s">
        <v>41</v>
      </c>
      <c r="D951" t="s">
        <v>25</v>
      </c>
      <c r="E951" t="s">
        <v>19</v>
      </c>
      <c r="F951" t="s">
        <v>42</v>
      </c>
      <c r="G951">
        <v>26.43</v>
      </c>
      <c r="H951">
        <v>8</v>
      </c>
      <c r="I951">
        <v>10.571999999999999</v>
      </c>
      <c r="J951">
        <v>222.012</v>
      </c>
      <c r="K951">
        <v>211.44</v>
      </c>
      <c r="L951" s="1">
        <v>43520</v>
      </c>
      <c r="M951" s="2">
        <v>0.60138888888888886</v>
      </c>
      <c r="N951" t="s">
        <v>21</v>
      </c>
      <c r="O951">
        <v>8.9</v>
      </c>
    </row>
    <row r="952" spans="1:15" x14ac:dyDescent="0.25">
      <c r="A952" t="s">
        <v>984</v>
      </c>
      <c r="B952" t="s">
        <v>40</v>
      </c>
      <c r="C952" t="s">
        <v>41</v>
      </c>
      <c r="D952" t="s">
        <v>18</v>
      </c>
      <c r="E952" t="s">
        <v>29</v>
      </c>
      <c r="F952" t="s">
        <v>20</v>
      </c>
      <c r="G952">
        <v>39.909999999999997</v>
      </c>
      <c r="H952">
        <v>3</v>
      </c>
      <c r="I952">
        <v>5.9865000000000004</v>
      </c>
      <c r="J952">
        <v>125.7165</v>
      </c>
      <c r="K952">
        <v>119.73</v>
      </c>
      <c r="L952" s="1">
        <v>43517</v>
      </c>
      <c r="M952" s="2">
        <v>0.52777777777777779</v>
      </c>
      <c r="N952" t="s">
        <v>21</v>
      </c>
      <c r="O952">
        <v>9.3000000000000007</v>
      </c>
    </row>
    <row r="953" spans="1:15" x14ac:dyDescent="0.25">
      <c r="A953" t="s">
        <v>985</v>
      </c>
      <c r="B953" t="s">
        <v>40</v>
      </c>
      <c r="C953" t="s">
        <v>41</v>
      </c>
      <c r="D953" t="s">
        <v>18</v>
      </c>
      <c r="E953" t="s">
        <v>19</v>
      </c>
      <c r="F953" t="s">
        <v>30</v>
      </c>
      <c r="G953">
        <v>21.9</v>
      </c>
      <c r="H953">
        <v>3</v>
      </c>
      <c r="I953">
        <v>3.2850000000000001</v>
      </c>
      <c r="J953">
        <v>68.984999999999999</v>
      </c>
      <c r="K953">
        <v>65.7</v>
      </c>
      <c r="L953" s="1">
        <v>43709</v>
      </c>
      <c r="M953" s="2">
        <v>0.77986111111111101</v>
      </c>
      <c r="N953" t="s">
        <v>21</v>
      </c>
      <c r="O953">
        <v>4.7</v>
      </c>
    </row>
    <row r="954" spans="1:15" x14ac:dyDescent="0.25">
      <c r="A954" t="s">
        <v>986</v>
      </c>
      <c r="B954" t="s">
        <v>40</v>
      </c>
      <c r="C954" t="s">
        <v>41</v>
      </c>
      <c r="D954" t="s">
        <v>18</v>
      </c>
      <c r="E954" t="s">
        <v>19</v>
      </c>
      <c r="F954" t="s">
        <v>42</v>
      </c>
      <c r="G954">
        <v>62.85</v>
      </c>
      <c r="H954">
        <v>4</v>
      </c>
      <c r="I954">
        <v>12.57</v>
      </c>
      <c r="J954">
        <v>263.97000000000003</v>
      </c>
      <c r="K954">
        <v>251.4</v>
      </c>
      <c r="L954" s="1">
        <v>43521</v>
      </c>
      <c r="M954" s="2">
        <v>0.55694444444444446</v>
      </c>
      <c r="N954" t="s">
        <v>21</v>
      </c>
      <c r="O954">
        <v>8.6999999999999993</v>
      </c>
    </row>
    <row r="955" spans="1:15" x14ac:dyDescent="0.25">
      <c r="A955" t="s">
        <v>987</v>
      </c>
      <c r="B955" t="s">
        <v>23</v>
      </c>
      <c r="C955" t="s">
        <v>24</v>
      </c>
      <c r="D955" t="s">
        <v>18</v>
      </c>
      <c r="E955" t="s">
        <v>19</v>
      </c>
      <c r="F955" t="s">
        <v>42</v>
      </c>
      <c r="G955">
        <v>21.04</v>
      </c>
      <c r="H955">
        <v>4</v>
      </c>
      <c r="I955">
        <v>4.2080000000000002</v>
      </c>
      <c r="J955">
        <v>88.367999999999995</v>
      </c>
      <c r="K955">
        <v>84.16</v>
      </c>
      <c r="L955" s="1">
        <v>43478</v>
      </c>
      <c r="M955" s="2">
        <v>0.58194444444444449</v>
      </c>
      <c r="N955" t="s">
        <v>27</v>
      </c>
      <c r="O955">
        <v>7.6</v>
      </c>
    </row>
    <row r="956" spans="1:15" x14ac:dyDescent="0.25">
      <c r="A956" t="s">
        <v>988</v>
      </c>
      <c r="B956" t="s">
        <v>40</v>
      </c>
      <c r="C956" t="s">
        <v>41</v>
      </c>
      <c r="D956" t="s">
        <v>18</v>
      </c>
      <c r="E956" t="s">
        <v>29</v>
      </c>
      <c r="F956" t="s">
        <v>30</v>
      </c>
      <c r="G956">
        <v>65.91</v>
      </c>
      <c r="H956">
        <v>6</v>
      </c>
      <c r="I956">
        <v>19.773</v>
      </c>
      <c r="J956">
        <v>415.233</v>
      </c>
      <c r="K956">
        <v>395.46</v>
      </c>
      <c r="L956" s="1">
        <v>43710</v>
      </c>
      <c r="M956" s="2">
        <v>0.48958333333333331</v>
      </c>
      <c r="N956" t="s">
        <v>27</v>
      </c>
      <c r="O956">
        <v>5.7</v>
      </c>
    </row>
    <row r="957" spans="1:15" x14ac:dyDescent="0.25">
      <c r="A957" t="s">
        <v>989</v>
      </c>
      <c r="B957" t="s">
        <v>16</v>
      </c>
      <c r="C957" t="s">
        <v>17</v>
      </c>
      <c r="D957" t="s">
        <v>25</v>
      </c>
      <c r="E957" t="s">
        <v>19</v>
      </c>
      <c r="F957" t="s">
        <v>44</v>
      </c>
      <c r="G957">
        <v>42.57</v>
      </c>
      <c r="H957">
        <v>7</v>
      </c>
      <c r="I957">
        <v>14.8995</v>
      </c>
      <c r="J957">
        <v>312.8895</v>
      </c>
      <c r="K957">
        <v>297.99</v>
      </c>
      <c r="L957" s="1">
        <v>43617</v>
      </c>
      <c r="M957" s="2">
        <v>0.49374999999999997</v>
      </c>
      <c r="N957" t="s">
        <v>27</v>
      </c>
      <c r="O957">
        <v>6.8</v>
      </c>
    </row>
    <row r="958" spans="1:15" x14ac:dyDescent="0.25">
      <c r="A958" t="s">
        <v>990</v>
      </c>
      <c r="B958" t="s">
        <v>23</v>
      </c>
      <c r="C958" t="s">
        <v>24</v>
      </c>
      <c r="D958" t="s">
        <v>18</v>
      </c>
      <c r="E958" t="s">
        <v>29</v>
      </c>
      <c r="F958" t="s">
        <v>42</v>
      </c>
      <c r="G958">
        <v>50.49</v>
      </c>
      <c r="H958">
        <v>9</v>
      </c>
      <c r="I958">
        <v>22.720500000000001</v>
      </c>
      <c r="J958">
        <v>477.13049999999998</v>
      </c>
      <c r="K958">
        <v>454.41</v>
      </c>
      <c r="L958" s="1">
        <v>43739</v>
      </c>
      <c r="M958" s="2">
        <v>0.71944444444444444</v>
      </c>
      <c r="N958" t="s">
        <v>27</v>
      </c>
      <c r="O958">
        <v>5.4</v>
      </c>
    </row>
    <row r="959" spans="1:15" x14ac:dyDescent="0.25">
      <c r="A959" t="s">
        <v>991</v>
      </c>
      <c r="B959" t="s">
        <v>40</v>
      </c>
      <c r="C959" t="s">
        <v>41</v>
      </c>
      <c r="D959" t="s">
        <v>25</v>
      </c>
      <c r="E959" t="s">
        <v>29</v>
      </c>
      <c r="F959" t="s">
        <v>26</v>
      </c>
      <c r="G959">
        <v>46.02</v>
      </c>
      <c r="H959">
        <v>6</v>
      </c>
      <c r="I959">
        <v>13.805999999999999</v>
      </c>
      <c r="J959">
        <v>289.92599999999999</v>
      </c>
      <c r="K959">
        <v>276.12</v>
      </c>
      <c r="L959" s="1">
        <v>43648</v>
      </c>
      <c r="M959" s="2">
        <v>0.66319444444444442</v>
      </c>
      <c r="N959" t="s">
        <v>27</v>
      </c>
      <c r="O959">
        <v>7.1</v>
      </c>
    </row>
    <row r="960" spans="1:15" x14ac:dyDescent="0.25">
      <c r="A960" t="s">
        <v>992</v>
      </c>
      <c r="B960" t="s">
        <v>23</v>
      </c>
      <c r="C960" t="s">
        <v>24</v>
      </c>
      <c r="D960" t="s">
        <v>25</v>
      </c>
      <c r="E960" t="s">
        <v>19</v>
      </c>
      <c r="F960" t="s">
        <v>30</v>
      </c>
      <c r="G960">
        <v>15.8</v>
      </c>
      <c r="H960">
        <v>10</v>
      </c>
      <c r="I960">
        <v>7.9</v>
      </c>
      <c r="J960">
        <v>165.9</v>
      </c>
      <c r="K960">
        <v>158</v>
      </c>
      <c r="L960" s="1">
        <v>43709</v>
      </c>
      <c r="M960" s="2">
        <v>0.50486111111111109</v>
      </c>
      <c r="N960" t="s">
        <v>27</v>
      </c>
      <c r="O960">
        <v>7.8</v>
      </c>
    </row>
    <row r="961" spans="1:15" x14ac:dyDescent="0.25">
      <c r="A961" t="s">
        <v>993</v>
      </c>
      <c r="B961" t="s">
        <v>16</v>
      </c>
      <c r="C961" t="s">
        <v>17</v>
      </c>
      <c r="D961" t="s">
        <v>18</v>
      </c>
      <c r="E961" t="s">
        <v>19</v>
      </c>
      <c r="F961" t="s">
        <v>42</v>
      </c>
      <c r="G961">
        <v>98.66</v>
      </c>
      <c r="H961">
        <v>9</v>
      </c>
      <c r="I961">
        <v>44.396999999999998</v>
      </c>
      <c r="J961">
        <v>932.33699999999999</v>
      </c>
      <c r="K961">
        <v>887.94</v>
      </c>
      <c r="L961" s="1">
        <v>43515</v>
      </c>
      <c r="M961" s="2">
        <v>0.62986111111111109</v>
      </c>
      <c r="N961" t="s">
        <v>27</v>
      </c>
      <c r="O961">
        <v>8.4</v>
      </c>
    </row>
    <row r="962" spans="1:15" x14ac:dyDescent="0.25">
      <c r="A962" t="s">
        <v>994</v>
      </c>
      <c r="B962" t="s">
        <v>23</v>
      </c>
      <c r="C962" t="s">
        <v>24</v>
      </c>
      <c r="D962" t="s">
        <v>18</v>
      </c>
      <c r="E962" t="s">
        <v>29</v>
      </c>
      <c r="F962" t="s">
        <v>44</v>
      </c>
      <c r="G962">
        <v>91.98</v>
      </c>
      <c r="H962">
        <v>1</v>
      </c>
      <c r="I962">
        <v>4.5990000000000002</v>
      </c>
      <c r="J962">
        <v>96.578999999999994</v>
      </c>
      <c r="K962">
        <v>91.98</v>
      </c>
      <c r="L962" s="1">
        <v>43542</v>
      </c>
      <c r="M962" s="2">
        <v>0.64513888888888882</v>
      </c>
      <c r="N962" t="s">
        <v>27</v>
      </c>
      <c r="O962">
        <v>9.8000000000000007</v>
      </c>
    </row>
    <row r="963" spans="1:15" x14ac:dyDescent="0.25">
      <c r="A963" t="s">
        <v>995</v>
      </c>
      <c r="B963" t="s">
        <v>16</v>
      </c>
      <c r="C963" t="s">
        <v>17</v>
      </c>
      <c r="D963" t="s">
        <v>18</v>
      </c>
      <c r="E963" t="s">
        <v>29</v>
      </c>
      <c r="F963" t="s">
        <v>26</v>
      </c>
      <c r="G963">
        <v>20.89</v>
      </c>
      <c r="H963">
        <v>2</v>
      </c>
      <c r="I963">
        <v>2.089</v>
      </c>
      <c r="J963">
        <v>43.869</v>
      </c>
      <c r="K963">
        <v>41.78</v>
      </c>
      <c r="L963" s="1">
        <v>43587</v>
      </c>
      <c r="M963" s="2">
        <v>0.78125</v>
      </c>
      <c r="N963" t="s">
        <v>27</v>
      </c>
      <c r="O963">
        <v>9.8000000000000007</v>
      </c>
    </row>
    <row r="964" spans="1:15" x14ac:dyDescent="0.25">
      <c r="A964" t="s">
        <v>996</v>
      </c>
      <c r="B964" t="s">
        <v>16</v>
      </c>
      <c r="C964" t="s">
        <v>17</v>
      </c>
      <c r="D964" t="s">
        <v>25</v>
      </c>
      <c r="E964" t="s">
        <v>19</v>
      </c>
      <c r="F964" t="s">
        <v>44</v>
      </c>
      <c r="G964">
        <v>15.5</v>
      </c>
      <c r="H964">
        <v>1</v>
      </c>
      <c r="I964">
        <v>0.77500000000000002</v>
      </c>
      <c r="J964">
        <v>16.274999999999999</v>
      </c>
      <c r="K964">
        <v>15.5</v>
      </c>
      <c r="L964" s="1">
        <v>43543</v>
      </c>
      <c r="M964" s="2">
        <v>0.64097222222222217</v>
      </c>
      <c r="N964" t="s">
        <v>31</v>
      </c>
      <c r="O964">
        <v>7.4</v>
      </c>
    </row>
    <row r="965" spans="1:15" x14ac:dyDescent="0.25">
      <c r="A965" t="s">
        <v>997</v>
      </c>
      <c r="B965" t="s">
        <v>23</v>
      </c>
      <c r="C965" t="s">
        <v>24</v>
      </c>
      <c r="D965" t="s">
        <v>18</v>
      </c>
      <c r="E965" t="s">
        <v>29</v>
      </c>
      <c r="F965" t="s">
        <v>26</v>
      </c>
      <c r="G965">
        <v>96.82</v>
      </c>
      <c r="H965">
        <v>3</v>
      </c>
      <c r="I965">
        <v>14.523</v>
      </c>
      <c r="J965">
        <v>304.983</v>
      </c>
      <c r="K965">
        <v>290.45999999999998</v>
      </c>
      <c r="L965" s="1">
        <v>43554</v>
      </c>
      <c r="M965" s="2">
        <v>0.85902777777777783</v>
      </c>
      <c r="N965" t="s">
        <v>27</v>
      </c>
      <c r="O965">
        <v>6.7</v>
      </c>
    </row>
    <row r="966" spans="1:15" x14ac:dyDescent="0.25">
      <c r="A966" t="s">
        <v>998</v>
      </c>
      <c r="B966" t="s">
        <v>40</v>
      </c>
      <c r="C966" t="s">
        <v>41</v>
      </c>
      <c r="D966" t="s">
        <v>25</v>
      </c>
      <c r="E966" t="s">
        <v>29</v>
      </c>
      <c r="F966" t="s">
        <v>42</v>
      </c>
      <c r="G966">
        <v>33.33</v>
      </c>
      <c r="H966">
        <v>2</v>
      </c>
      <c r="I966">
        <v>3.3330000000000002</v>
      </c>
      <c r="J966">
        <v>69.992999999999995</v>
      </c>
      <c r="K966">
        <v>66.66</v>
      </c>
      <c r="L966" s="1">
        <v>43491</v>
      </c>
      <c r="M966" s="2">
        <v>0.6118055555555556</v>
      </c>
      <c r="N966" t="s">
        <v>31</v>
      </c>
      <c r="O966">
        <v>6.4</v>
      </c>
    </row>
    <row r="967" spans="1:15" x14ac:dyDescent="0.25">
      <c r="A967" t="s">
        <v>999</v>
      </c>
      <c r="B967" t="s">
        <v>40</v>
      </c>
      <c r="C967" t="s">
        <v>41</v>
      </c>
      <c r="D967" t="s">
        <v>25</v>
      </c>
      <c r="E967" t="s">
        <v>19</v>
      </c>
      <c r="F967" t="s">
        <v>26</v>
      </c>
      <c r="G967">
        <v>38.270000000000003</v>
      </c>
      <c r="H967">
        <v>2</v>
      </c>
      <c r="I967">
        <v>3.827</v>
      </c>
      <c r="J967">
        <v>80.367000000000004</v>
      </c>
      <c r="K967">
        <v>76.540000000000006</v>
      </c>
      <c r="L967" s="1">
        <v>43499</v>
      </c>
      <c r="M967" s="2">
        <v>0.76250000000000007</v>
      </c>
      <c r="N967" t="s">
        <v>31</v>
      </c>
      <c r="O967">
        <v>5.8</v>
      </c>
    </row>
    <row r="968" spans="1:15" x14ac:dyDescent="0.25">
      <c r="A968" t="s">
        <v>1000</v>
      </c>
      <c r="B968" t="s">
        <v>16</v>
      </c>
      <c r="C968" t="s">
        <v>17</v>
      </c>
      <c r="D968" t="s">
        <v>25</v>
      </c>
      <c r="E968" t="s">
        <v>19</v>
      </c>
      <c r="F968" t="s">
        <v>30</v>
      </c>
      <c r="G968">
        <v>33.299999999999997</v>
      </c>
      <c r="H968">
        <v>9</v>
      </c>
      <c r="I968">
        <v>14.984999999999999</v>
      </c>
      <c r="J968">
        <v>314.685</v>
      </c>
      <c r="K968">
        <v>299.7</v>
      </c>
      <c r="L968" s="1">
        <v>43558</v>
      </c>
      <c r="M968" s="2">
        <v>0.64374999999999993</v>
      </c>
      <c r="N968" t="s">
        <v>21</v>
      </c>
      <c r="O968">
        <v>7.2</v>
      </c>
    </row>
    <row r="969" spans="1:15" x14ac:dyDescent="0.25">
      <c r="A969" t="s">
        <v>1001</v>
      </c>
      <c r="B969" t="s">
        <v>16</v>
      </c>
      <c r="C969" t="s">
        <v>17</v>
      </c>
      <c r="D969" t="s">
        <v>18</v>
      </c>
      <c r="E969" t="s">
        <v>29</v>
      </c>
      <c r="F969" t="s">
        <v>30</v>
      </c>
      <c r="G969">
        <v>81.010000000000005</v>
      </c>
      <c r="H969">
        <v>3</v>
      </c>
      <c r="I969">
        <v>12.1515</v>
      </c>
      <c r="J969">
        <v>255.1815</v>
      </c>
      <c r="K969">
        <v>243.03</v>
      </c>
      <c r="L969" s="1">
        <v>43478</v>
      </c>
      <c r="M969" s="2">
        <v>0.53819444444444442</v>
      </c>
      <c r="N969" t="s">
        <v>31</v>
      </c>
      <c r="O969">
        <v>9.3000000000000007</v>
      </c>
    </row>
    <row r="970" spans="1:15" x14ac:dyDescent="0.25">
      <c r="A970" t="s">
        <v>1002</v>
      </c>
      <c r="B970" t="s">
        <v>16</v>
      </c>
      <c r="C970" t="s">
        <v>17</v>
      </c>
      <c r="D970" t="s">
        <v>25</v>
      </c>
      <c r="E970" t="s">
        <v>19</v>
      </c>
      <c r="F970" t="s">
        <v>20</v>
      </c>
      <c r="G970">
        <v>15.8</v>
      </c>
      <c r="H970">
        <v>3</v>
      </c>
      <c r="I970">
        <v>2.37</v>
      </c>
      <c r="J970">
        <v>49.77</v>
      </c>
      <c r="K970">
        <v>47.4</v>
      </c>
      <c r="L970" s="1">
        <v>43549</v>
      </c>
      <c r="M970" s="2">
        <v>0.75138888888888899</v>
      </c>
      <c r="N970" t="s">
        <v>27</v>
      </c>
      <c r="O970">
        <v>9.5</v>
      </c>
    </row>
    <row r="971" spans="1:15" x14ac:dyDescent="0.25">
      <c r="A971" t="s">
        <v>1003</v>
      </c>
      <c r="B971" t="s">
        <v>40</v>
      </c>
      <c r="C971" t="s">
        <v>41</v>
      </c>
      <c r="D971" t="s">
        <v>18</v>
      </c>
      <c r="E971" t="s">
        <v>19</v>
      </c>
      <c r="F971" t="s">
        <v>26</v>
      </c>
      <c r="G971">
        <v>34.49</v>
      </c>
      <c r="H971">
        <v>5</v>
      </c>
      <c r="I971">
        <v>8.6225000000000005</v>
      </c>
      <c r="J971">
        <v>181.07249999999999</v>
      </c>
      <c r="K971">
        <v>172.45</v>
      </c>
      <c r="L971" s="1">
        <v>43772</v>
      </c>
      <c r="M971" s="2">
        <v>0.8222222222222223</v>
      </c>
      <c r="N971" t="s">
        <v>31</v>
      </c>
      <c r="O971">
        <v>9</v>
      </c>
    </row>
    <row r="972" spans="1:15" x14ac:dyDescent="0.25">
      <c r="A972" t="s">
        <v>1004</v>
      </c>
      <c r="B972" t="s">
        <v>40</v>
      </c>
      <c r="C972" t="s">
        <v>41</v>
      </c>
      <c r="D972" t="s">
        <v>18</v>
      </c>
      <c r="E972" t="s">
        <v>19</v>
      </c>
      <c r="F972" t="s">
        <v>42</v>
      </c>
      <c r="G972">
        <v>84.63</v>
      </c>
      <c r="H972">
        <v>10</v>
      </c>
      <c r="I972">
        <v>42.314999999999998</v>
      </c>
      <c r="J972">
        <v>888.61500000000001</v>
      </c>
      <c r="K972">
        <v>846.3</v>
      </c>
      <c r="L972" s="1">
        <v>43466</v>
      </c>
      <c r="M972" s="2">
        <v>0.48333333333333334</v>
      </c>
      <c r="N972" t="s">
        <v>31</v>
      </c>
      <c r="O972">
        <v>9</v>
      </c>
    </row>
    <row r="973" spans="1:15" x14ac:dyDescent="0.25">
      <c r="A973" t="s">
        <v>1005</v>
      </c>
      <c r="B973" t="s">
        <v>40</v>
      </c>
      <c r="C973" t="s">
        <v>41</v>
      </c>
      <c r="D973" t="s">
        <v>18</v>
      </c>
      <c r="E973" t="s">
        <v>29</v>
      </c>
      <c r="F973" t="s">
        <v>30</v>
      </c>
      <c r="G973">
        <v>36.909999999999997</v>
      </c>
      <c r="H973">
        <v>7</v>
      </c>
      <c r="I973">
        <v>12.9185</v>
      </c>
      <c r="J973">
        <v>271.2885</v>
      </c>
      <c r="K973">
        <v>258.37</v>
      </c>
      <c r="L973" s="1">
        <v>43740</v>
      </c>
      <c r="M973" s="2">
        <v>0.57708333333333328</v>
      </c>
      <c r="N973" t="s">
        <v>21</v>
      </c>
      <c r="O973">
        <v>6.7</v>
      </c>
    </row>
    <row r="974" spans="1:15" x14ac:dyDescent="0.25">
      <c r="A974" t="s">
        <v>1006</v>
      </c>
      <c r="B974" t="s">
        <v>40</v>
      </c>
      <c r="C974" t="s">
        <v>41</v>
      </c>
      <c r="D974" t="s">
        <v>25</v>
      </c>
      <c r="E974" t="s">
        <v>29</v>
      </c>
      <c r="F974" t="s">
        <v>26</v>
      </c>
      <c r="G974">
        <v>87.08</v>
      </c>
      <c r="H974">
        <v>7</v>
      </c>
      <c r="I974">
        <v>30.478000000000002</v>
      </c>
      <c r="J974">
        <v>640.03800000000001</v>
      </c>
      <c r="K974">
        <v>609.55999999999995</v>
      </c>
      <c r="L974" s="1">
        <v>43491</v>
      </c>
      <c r="M974" s="2">
        <v>0.63680555555555551</v>
      </c>
      <c r="N974" t="s">
        <v>27</v>
      </c>
      <c r="O974">
        <v>5.5</v>
      </c>
    </row>
    <row r="975" spans="1:15" x14ac:dyDescent="0.25">
      <c r="A975" t="s">
        <v>1007</v>
      </c>
      <c r="B975" t="s">
        <v>16</v>
      </c>
      <c r="C975" t="s">
        <v>17</v>
      </c>
      <c r="D975" t="s">
        <v>25</v>
      </c>
      <c r="E975" t="s">
        <v>29</v>
      </c>
      <c r="F975" t="s">
        <v>30</v>
      </c>
      <c r="G975">
        <v>80.08</v>
      </c>
      <c r="H975">
        <v>3</v>
      </c>
      <c r="I975">
        <v>12.012</v>
      </c>
      <c r="J975">
        <v>252.25200000000001</v>
      </c>
      <c r="K975">
        <v>240.24</v>
      </c>
      <c r="L975" s="1">
        <v>43771</v>
      </c>
      <c r="M975" s="2">
        <v>0.64513888888888882</v>
      </c>
      <c r="N975" t="s">
        <v>27</v>
      </c>
      <c r="O975">
        <v>5.4</v>
      </c>
    </row>
    <row r="976" spans="1:15" x14ac:dyDescent="0.25">
      <c r="A976" t="s">
        <v>1008</v>
      </c>
      <c r="B976" t="s">
        <v>23</v>
      </c>
      <c r="C976" t="s">
        <v>24</v>
      </c>
      <c r="D976" t="s">
        <v>25</v>
      </c>
      <c r="E976" t="s">
        <v>29</v>
      </c>
      <c r="F976" t="s">
        <v>44</v>
      </c>
      <c r="G976">
        <v>86.13</v>
      </c>
      <c r="H976">
        <v>2</v>
      </c>
      <c r="I976">
        <v>8.6129999999999995</v>
      </c>
      <c r="J976">
        <v>180.87299999999999</v>
      </c>
      <c r="K976">
        <v>172.26</v>
      </c>
      <c r="L976" s="1">
        <v>43648</v>
      </c>
      <c r="M976" s="2">
        <v>0.74930555555555556</v>
      </c>
      <c r="N976" t="s">
        <v>27</v>
      </c>
      <c r="O976">
        <v>8.1999999999999993</v>
      </c>
    </row>
    <row r="977" spans="1:15" x14ac:dyDescent="0.25">
      <c r="A977" t="s">
        <v>1009</v>
      </c>
      <c r="B977" t="s">
        <v>40</v>
      </c>
      <c r="C977" t="s">
        <v>41</v>
      </c>
      <c r="D977" t="s">
        <v>18</v>
      </c>
      <c r="E977" t="s">
        <v>29</v>
      </c>
      <c r="F977" t="s">
        <v>44</v>
      </c>
      <c r="G977">
        <v>49.92</v>
      </c>
      <c r="H977">
        <v>2</v>
      </c>
      <c r="I977">
        <v>4.992</v>
      </c>
      <c r="J977">
        <v>104.83199999999999</v>
      </c>
      <c r="K977">
        <v>99.84</v>
      </c>
      <c r="L977" s="1">
        <v>43619</v>
      </c>
      <c r="M977" s="2">
        <v>0.49652777777777773</v>
      </c>
      <c r="N977" t="s">
        <v>31</v>
      </c>
      <c r="O977">
        <v>7</v>
      </c>
    </row>
    <row r="978" spans="1:15" x14ac:dyDescent="0.25">
      <c r="A978" t="s">
        <v>1010</v>
      </c>
      <c r="B978" t="s">
        <v>16</v>
      </c>
      <c r="C978" t="s">
        <v>17</v>
      </c>
      <c r="D978" t="s">
        <v>25</v>
      </c>
      <c r="E978" t="s">
        <v>19</v>
      </c>
      <c r="F978" t="s">
        <v>42</v>
      </c>
      <c r="G978">
        <v>74.66</v>
      </c>
      <c r="H978">
        <v>4</v>
      </c>
      <c r="I978">
        <v>14.932</v>
      </c>
      <c r="J978">
        <v>313.572</v>
      </c>
      <c r="K978">
        <v>298.64</v>
      </c>
      <c r="L978" s="1">
        <v>43558</v>
      </c>
      <c r="M978" s="2">
        <v>0.44375000000000003</v>
      </c>
      <c r="N978" t="s">
        <v>27</v>
      </c>
      <c r="O978">
        <v>8.5</v>
      </c>
    </row>
    <row r="979" spans="1:15" x14ac:dyDescent="0.25">
      <c r="A979" t="s">
        <v>1011</v>
      </c>
      <c r="B979" t="s">
        <v>40</v>
      </c>
      <c r="C979" t="s">
        <v>41</v>
      </c>
      <c r="D979" t="s">
        <v>18</v>
      </c>
      <c r="E979" t="s">
        <v>29</v>
      </c>
      <c r="F979" t="s">
        <v>42</v>
      </c>
      <c r="G979">
        <v>26.6</v>
      </c>
      <c r="H979">
        <v>6</v>
      </c>
      <c r="I979">
        <v>7.98</v>
      </c>
      <c r="J979">
        <v>167.58</v>
      </c>
      <c r="K979">
        <v>159.6</v>
      </c>
      <c r="L979" s="1">
        <v>43522</v>
      </c>
      <c r="M979" s="2">
        <v>0.63194444444444442</v>
      </c>
      <c r="N979" t="s">
        <v>21</v>
      </c>
      <c r="O979">
        <v>4.9000000000000004</v>
      </c>
    </row>
    <row r="980" spans="1:15" x14ac:dyDescent="0.25">
      <c r="A980" t="s">
        <v>1012</v>
      </c>
      <c r="B980" t="s">
        <v>40</v>
      </c>
      <c r="C980" t="s">
        <v>41</v>
      </c>
      <c r="D980" t="s">
        <v>25</v>
      </c>
      <c r="E980" t="s">
        <v>19</v>
      </c>
      <c r="F980" t="s">
        <v>26</v>
      </c>
      <c r="G980">
        <v>25.45</v>
      </c>
      <c r="H980">
        <v>1</v>
      </c>
      <c r="I980">
        <v>1.2725</v>
      </c>
      <c r="J980">
        <v>26.7225</v>
      </c>
      <c r="K980">
        <v>25.45</v>
      </c>
      <c r="L980" s="1">
        <v>43741</v>
      </c>
      <c r="M980" s="2">
        <v>0.75694444444444453</v>
      </c>
      <c r="N980" t="s">
        <v>31</v>
      </c>
      <c r="O980">
        <v>5.0999999999999996</v>
      </c>
    </row>
    <row r="981" spans="1:15" x14ac:dyDescent="0.25">
      <c r="A981" t="s">
        <v>1013</v>
      </c>
      <c r="B981" t="s">
        <v>40</v>
      </c>
      <c r="C981" t="s">
        <v>41</v>
      </c>
      <c r="D981" t="s">
        <v>25</v>
      </c>
      <c r="E981" t="s">
        <v>19</v>
      </c>
      <c r="F981" t="s">
        <v>42</v>
      </c>
      <c r="G981">
        <v>67.77</v>
      </c>
      <c r="H981">
        <v>1</v>
      </c>
      <c r="I981">
        <v>3.3885000000000001</v>
      </c>
      <c r="J981">
        <v>71.158500000000004</v>
      </c>
      <c r="K981">
        <v>67.77</v>
      </c>
      <c r="L981" s="1">
        <v>43557</v>
      </c>
      <c r="M981" s="2">
        <v>0.86319444444444438</v>
      </c>
      <c r="N981" t="s">
        <v>31</v>
      </c>
      <c r="O981">
        <v>6.5</v>
      </c>
    </row>
    <row r="982" spans="1:15" x14ac:dyDescent="0.25">
      <c r="A982" t="s">
        <v>1014</v>
      </c>
      <c r="B982" t="s">
        <v>23</v>
      </c>
      <c r="C982" t="s">
        <v>24</v>
      </c>
      <c r="D982" t="s">
        <v>18</v>
      </c>
      <c r="E982" t="s">
        <v>29</v>
      </c>
      <c r="F982" t="s">
        <v>42</v>
      </c>
      <c r="G982">
        <v>59.59</v>
      </c>
      <c r="H982">
        <v>4</v>
      </c>
      <c r="I982">
        <v>11.917999999999999</v>
      </c>
      <c r="J982">
        <v>250.27799999999999</v>
      </c>
      <c r="K982">
        <v>238.36</v>
      </c>
      <c r="L982" s="1">
        <v>43484</v>
      </c>
      <c r="M982" s="2">
        <v>0.53194444444444444</v>
      </c>
      <c r="N982" t="s">
        <v>27</v>
      </c>
      <c r="O982">
        <v>9.8000000000000007</v>
      </c>
    </row>
    <row r="983" spans="1:15" x14ac:dyDescent="0.25">
      <c r="A983" t="s">
        <v>1015</v>
      </c>
      <c r="B983" t="s">
        <v>16</v>
      </c>
      <c r="C983" t="s">
        <v>17</v>
      </c>
      <c r="D983" t="s">
        <v>25</v>
      </c>
      <c r="E983" t="s">
        <v>29</v>
      </c>
      <c r="F983" t="s">
        <v>20</v>
      </c>
      <c r="G983">
        <v>58.15</v>
      </c>
      <c r="H983">
        <v>4</v>
      </c>
      <c r="I983">
        <v>11.63</v>
      </c>
      <c r="J983">
        <v>244.23</v>
      </c>
      <c r="K983">
        <v>232.6</v>
      </c>
      <c r="L983" s="1">
        <v>43488</v>
      </c>
      <c r="M983" s="2">
        <v>0.73888888888888893</v>
      </c>
      <c r="N983" t="s">
        <v>27</v>
      </c>
      <c r="O983">
        <v>8.4</v>
      </c>
    </row>
    <row r="984" spans="1:15" x14ac:dyDescent="0.25">
      <c r="A984" t="s">
        <v>1016</v>
      </c>
      <c r="B984" t="s">
        <v>16</v>
      </c>
      <c r="C984" t="s">
        <v>17</v>
      </c>
      <c r="D984" t="s">
        <v>18</v>
      </c>
      <c r="E984" t="s">
        <v>19</v>
      </c>
      <c r="F984" t="s">
        <v>34</v>
      </c>
      <c r="G984">
        <v>97.48</v>
      </c>
      <c r="H984">
        <v>9</v>
      </c>
      <c r="I984">
        <v>43.866</v>
      </c>
      <c r="J984">
        <v>921.18600000000004</v>
      </c>
      <c r="K984">
        <v>877.32</v>
      </c>
      <c r="L984" s="1">
        <v>43538</v>
      </c>
      <c r="M984" s="2">
        <v>0.59652777777777777</v>
      </c>
      <c r="N984" t="s">
        <v>21</v>
      </c>
      <c r="O984">
        <v>7.4</v>
      </c>
    </row>
    <row r="985" spans="1:15" x14ac:dyDescent="0.25">
      <c r="A985" t="s">
        <v>1017</v>
      </c>
      <c r="B985" t="s">
        <v>23</v>
      </c>
      <c r="C985" t="s">
        <v>24</v>
      </c>
      <c r="D985" t="s">
        <v>25</v>
      </c>
      <c r="E985" t="s">
        <v>29</v>
      </c>
      <c r="F985" t="s">
        <v>20</v>
      </c>
      <c r="G985">
        <v>99.96</v>
      </c>
      <c r="H985">
        <v>7</v>
      </c>
      <c r="I985">
        <v>34.985999999999997</v>
      </c>
      <c r="J985">
        <v>734.70600000000002</v>
      </c>
      <c r="K985">
        <v>699.72</v>
      </c>
      <c r="L985" s="1">
        <v>43488</v>
      </c>
      <c r="M985" s="2">
        <v>0.43958333333333338</v>
      </c>
      <c r="N985" t="s">
        <v>27</v>
      </c>
      <c r="O985">
        <v>6.1</v>
      </c>
    </row>
    <row r="986" spans="1:15" x14ac:dyDescent="0.25">
      <c r="A986" t="s">
        <v>1018</v>
      </c>
      <c r="B986" t="s">
        <v>23</v>
      </c>
      <c r="C986" t="s">
        <v>24</v>
      </c>
      <c r="D986" t="s">
        <v>25</v>
      </c>
      <c r="E986" t="s">
        <v>29</v>
      </c>
      <c r="F986" t="s">
        <v>26</v>
      </c>
      <c r="G986">
        <v>96.37</v>
      </c>
      <c r="H986">
        <v>7</v>
      </c>
      <c r="I986">
        <v>33.729500000000002</v>
      </c>
      <c r="J986">
        <v>708.31949999999995</v>
      </c>
      <c r="K986">
        <v>674.59</v>
      </c>
      <c r="L986" s="1">
        <v>43709</v>
      </c>
      <c r="M986" s="2">
        <v>0.4861111111111111</v>
      </c>
      <c r="N986" t="s">
        <v>27</v>
      </c>
      <c r="O986">
        <v>6</v>
      </c>
    </row>
    <row r="987" spans="1:15" x14ac:dyDescent="0.25">
      <c r="A987" t="s">
        <v>1019</v>
      </c>
      <c r="B987" t="s">
        <v>40</v>
      </c>
      <c r="C987" t="s">
        <v>41</v>
      </c>
      <c r="D987" t="s">
        <v>25</v>
      </c>
      <c r="E987" t="s">
        <v>19</v>
      </c>
      <c r="F987" t="s">
        <v>44</v>
      </c>
      <c r="G987">
        <v>63.71</v>
      </c>
      <c r="H987">
        <v>5</v>
      </c>
      <c r="I987">
        <v>15.9275</v>
      </c>
      <c r="J987">
        <v>334.47750000000002</v>
      </c>
      <c r="K987">
        <v>318.55</v>
      </c>
      <c r="L987" s="1">
        <v>43648</v>
      </c>
      <c r="M987" s="2">
        <v>0.8125</v>
      </c>
      <c r="N987" t="s">
        <v>21</v>
      </c>
      <c r="O987">
        <v>8.5</v>
      </c>
    </row>
    <row r="988" spans="1:15" x14ac:dyDescent="0.25">
      <c r="A988" t="s">
        <v>1020</v>
      </c>
      <c r="B988" t="s">
        <v>40</v>
      </c>
      <c r="C988" t="s">
        <v>41</v>
      </c>
      <c r="D988" t="s">
        <v>25</v>
      </c>
      <c r="E988" t="s">
        <v>19</v>
      </c>
      <c r="F988" t="s">
        <v>20</v>
      </c>
      <c r="G988">
        <v>14.76</v>
      </c>
      <c r="H988">
        <v>2</v>
      </c>
      <c r="I988">
        <v>1.476</v>
      </c>
      <c r="J988">
        <v>30.995999999999999</v>
      </c>
      <c r="K988">
        <v>29.52</v>
      </c>
      <c r="L988" s="1">
        <v>43514</v>
      </c>
      <c r="M988" s="2">
        <v>0.61249999999999993</v>
      </c>
      <c r="N988" t="s">
        <v>21</v>
      </c>
      <c r="O988">
        <v>4.3</v>
      </c>
    </row>
    <row r="989" spans="1:15" x14ac:dyDescent="0.25">
      <c r="A989" t="s">
        <v>1021</v>
      </c>
      <c r="B989" t="s">
        <v>40</v>
      </c>
      <c r="C989" t="s">
        <v>41</v>
      </c>
      <c r="D989" t="s">
        <v>18</v>
      </c>
      <c r="E989" t="s">
        <v>29</v>
      </c>
      <c r="F989" t="s">
        <v>20</v>
      </c>
      <c r="G989">
        <v>62</v>
      </c>
      <c r="H989">
        <v>8</v>
      </c>
      <c r="I989">
        <v>24.8</v>
      </c>
      <c r="J989">
        <v>520.79999999999995</v>
      </c>
      <c r="K989">
        <v>496</v>
      </c>
      <c r="L989" s="1">
        <v>43525</v>
      </c>
      <c r="M989" s="2">
        <v>0.79722222222222217</v>
      </c>
      <c r="N989" t="s">
        <v>31</v>
      </c>
      <c r="O989">
        <v>6.2</v>
      </c>
    </row>
    <row r="990" spans="1:15" x14ac:dyDescent="0.25">
      <c r="A990" t="s">
        <v>1022</v>
      </c>
      <c r="B990" t="s">
        <v>23</v>
      </c>
      <c r="C990" t="s">
        <v>24</v>
      </c>
      <c r="D990" t="s">
        <v>18</v>
      </c>
      <c r="E990" t="s">
        <v>29</v>
      </c>
      <c r="F990" t="s">
        <v>26</v>
      </c>
      <c r="G990">
        <v>82.34</v>
      </c>
      <c r="H990">
        <v>10</v>
      </c>
      <c r="I990">
        <v>41.17</v>
      </c>
      <c r="J990">
        <v>864.57</v>
      </c>
      <c r="K990">
        <v>823.4</v>
      </c>
      <c r="L990" s="1">
        <v>43553</v>
      </c>
      <c r="M990" s="2">
        <v>0.79999999999999993</v>
      </c>
      <c r="N990" t="s">
        <v>21</v>
      </c>
      <c r="O990">
        <v>4.3</v>
      </c>
    </row>
    <row r="991" spans="1:15" x14ac:dyDescent="0.25">
      <c r="A991" t="s">
        <v>1023</v>
      </c>
      <c r="B991" t="s">
        <v>40</v>
      </c>
      <c r="C991" t="s">
        <v>41</v>
      </c>
      <c r="D991" t="s">
        <v>18</v>
      </c>
      <c r="E991" t="s">
        <v>29</v>
      </c>
      <c r="F991" t="s">
        <v>20</v>
      </c>
      <c r="G991">
        <v>75.37</v>
      </c>
      <c r="H991">
        <v>8</v>
      </c>
      <c r="I991">
        <v>30.148</v>
      </c>
      <c r="J991">
        <v>633.10799999999995</v>
      </c>
      <c r="K991">
        <v>602.96</v>
      </c>
      <c r="L991" s="1">
        <v>43493</v>
      </c>
      <c r="M991" s="2">
        <v>0.65694444444444444</v>
      </c>
      <c r="N991" t="s">
        <v>31</v>
      </c>
      <c r="O991">
        <v>8.4</v>
      </c>
    </row>
    <row r="992" spans="1:15" x14ac:dyDescent="0.25">
      <c r="A992" t="s">
        <v>1024</v>
      </c>
      <c r="B992" t="s">
        <v>16</v>
      </c>
      <c r="C992" t="s">
        <v>17</v>
      </c>
      <c r="D992" t="s">
        <v>25</v>
      </c>
      <c r="E992" t="s">
        <v>19</v>
      </c>
      <c r="F992" t="s">
        <v>42</v>
      </c>
      <c r="G992">
        <v>56.56</v>
      </c>
      <c r="H992">
        <v>5</v>
      </c>
      <c r="I992">
        <v>14.14</v>
      </c>
      <c r="J992">
        <v>296.94</v>
      </c>
      <c r="K992">
        <v>282.8</v>
      </c>
      <c r="L992" s="1">
        <v>43546</v>
      </c>
      <c r="M992" s="2">
        <v>0.79583333333333339</v>
      </c>
      <c r="N992" t="s">
        <v>31</v>
      </c>
      <c r="O992">
        <v>4.5</v>
      </c>
    </row>
    <row r="993" spans="1:15" x14ac:dyDescent="0.25">
      <c r="A993" t="s">
        <v>1025</v>
      </c>
      <c r="B993" t="s">
        <v>40</v>
      </c>
      <c r="C993" t="s">
        <v>41</v>
      </c>
      <c r="D993" t="s">
        <v>25</v>
      </c>
      <c r="E993" t="s">
        <v>19</v>
      </c>
      <c r="F993" t="s">
        <v>34</v>
      </c>
      <c r="G993">
        <v>76.599999999999994</v>
      </c>
      <c r="H993">
        <v>10</v>
      </c>
      <c r="I993">
        <v>38.299999999999997</v>
      </c>
      <c r="J993">
        <v>804.3</v>
      </c>
      <c r="K993">
        <v>766</v>
      </c>
      <c r="L993" s="1">
        <v>43489</v>
      </c>
      <c r="M993" s="2">
        <v>0.75694444444444453</v>
      </c>
      <c r="N993" t="s">
        <v>21</v>
      </c>
      <c r="O993">
        <v>6</v>
      </c>
    </row>
    <row r="994" spans="1:15" x14ac:dyDescent="0.25">
      <c r="A994" t="s">
        <v>1026</v>
      </c>
      <c r="B994" t="s">
        <v>16</v>
      </c>
      <c r="C994" t="s">
        <v>17</v>
      </c>
      <c r="D994" t="s">
        <v>25</v>
      </c>
      <c r="E994" t="s">
        <v>29</v>
      </c>
      <c r="F994" t="s">
        <v>26</v>
      </c>
      <c r="G994">
        <v>58.03</v>
      </c>
      <c r="H994">
        <v>2</v>
      </c>
      <c r="I994">
        <v>5.8029999999999999</v>
      </c>
      <c r="J994">
        <v>121.863</v>
      </c>
      <c r="K994">
        <v>116.06</v>
      </c>
      <c r="L994" s="1">
        <v>43741</v>
      </c>
      <c r="M994" s="2">
        <v>0.8652777777777777</v>
      </c>
      <c r="N994" t="s">
        <v>21</v>
      </c>
      <c r="O994">
        <v>8.8000000000000007</v>
      </c>
    </row>
    <row r="995" spans="1:15" x14ac:dyDescent="0.25">
      <c r="A995" t="s">
        <v>1027</v>
      </c>
      <c r="B995" t="s">
        <v>40</v>
      </c>
      <c r="C995" t="s">
        <v>41</v>
      </c>
      <c r="D995" t="s">
        <v>25</v>
      </c>
      <c r="E995" t="s">
        <v>29</v>
      </c>
      <c r="F995" t="s">
        <v>44</v>
      </c>
      <c r="G995">
        <v>17.489999999999998</v>
      </c>
      <c r="H995">
        <v>10</v>
      </c>
      <c r="I995">
        <v>8.7449999999999992</v>
      </c>
      <c r="J995">
        <v>183.64500000000001</v>
      </c>
      <c r="K995">
        <v>174.9</v>
      </c>
      <c r="L995" s="1">
        <v>43518</v>
      </c>
      <c r="M995" s="2">
        <v>0.77430555555555547</v>
      </c>
      <c r="N995" t="s">
        <v>21</v>
      </c>
      <c r="O995">
        <v>6.6</v>
      </c>
    </row>
    <row r="996" spans="1:15" x14ac:dyDescent="0.25">
      <c r="A996" t="s">
        <v>1028</v>
      </c>
      <c r="B996" t="s">
        <v>23</v>
      </c>
      <c r="C996" t="s">
        <v>24</v>
      </c>
      <c r="D996" t="s">
        <v>18</v>
      </c>
      <c r="E996" t="s">
        <v>19</v>
      </c>
      <c r="F996" t="s">
        <v>26</v>
      </c>
      <c r="G996">
        <v>60.95</v>
      </c>
      <c r="H996">
        <v>1</v>
      </c>
      <c r="I996">
        <v>3.0474999999999999</v>
      </c>
      <c r="J996">
        <v>63.997500000000002</v>
      </c>
      <c r="K996">
        <v>60.95</v>
      </c>
      <c r="L996" s="1">
        <v>43514</v>
      </c>
      <c r="M996" s="2">
        <v>0.4861111111111111</v>
      </c>
      <c r="N996" t="s">
        <v>21</v>
      </c>
      <c r="O996">
        <v>5.9</v>
      </c>
    </row>
    <row r="997" spans="1:15" x14ac:dyDescent="0.25">
      <c r="A997" t="s">
        <v>1029</v>
      </c>
      <c r="B997" t="s">
        <v>23</v>
      </c>
      <c r="C997" t="s">
        <v>24</v>
      </c>
      <c r="D997" t="s">
        <v>25</v>
      </c>
      <c r="E997" t="s">
        <v>29</v>
      </c>
      <c r="F997" t="s">
        <v>20</v>
      </c>
      <c r="G997">
        <v>40.35</v>
      </c>
      <c r="H997">
        <v>1</v>
      </c>
      <c r="I997">
        <v>2.0175000000000001</v>
      </c>
      <c r="J997">
        <v>42.3675</v>
      </c>
      <c r="K997">
        <v>40.35</v>
      </c>
      <c r="L997" s="1">
        <v>43494</v>
      </c>
      <c r="M997" s="2">
        <v>0.57361111111111118</v>
      </c>
      <c r="N997" t="s">
        <v>21</v>
      </c>
      <c r="O997">
        <v>6.2</v>
      </c>
    </row>
    <row r="998" spans="1:15" x14ac:dyDescent="0.25">
      <c r="A998" t="s">
        <v>1030</v>
      </c>
      <c r="B998" t="s">
        <v>40</v>
      </c>
      <c r="C998" t="s">
        <v>41</v>
      </c>
      <c r="D998" t="s">
        <v>25</v>
      </c>
      <c r="E998" t="s">
        <v>19</v>
      </c>
      <c r="F998" t="s">
        <v>30</v>
      </c>
      <c r="G998">
        <v>97.38</v>
      </c>
      <c r="H998">
        <v>10</v>
      </c>
      <c r="I998">
        <v>48.69</v>
      </c>
      <c r="J998">
        <v>1022.49</v>
      </c>
      <c r="K998">
        <v>973.8</v>
      </c>
      <c r="L998" s="1">
        <v>43499</v>
      </c>
      <c r="M998" s="2">
        <v>0.71944444444444444</v>
      </c>
      <c r="N998" t="s">
        <v>21</v>
      </c>
      <c r="O998">
        <v>4.4000000000000004</v>
      </c>
    </row>
    <row r="999" spans="1:15" x14ac:dyDescent="0.25">
      <c r="A999" t="s">
        <v>1031</v>
      </c>
      <c r="B999" t="s">
        <v>16</v>
      </c>
      <c r="C999" t="s">
        <v>17</v>
      </c>
      <c r="D999" t="s">
        <v>18</v>
      </c>
      <c r="E999" t="s">
        <v>29</v>
      </c>
      <c r="F999" t="s">
        <v>42</v>
      </c>
      <c r="G999">
        <v>31.84</v>
      </c>
      <c r="H999">
        <v>1</v>
      </c>
      <c r="I999">
        <v>1.5920000000000001</v>
      </c>
      <c r="J999">
        <v>33.432000000000002</v>
      </c>
      <c r="K999">
        <v>31.84</v>
      </c>
      <c r="L999" s="1">
        <v>43710</v>
      </c>
      <c r="M999" s="2">
        <v>0.55694444444444446</v>
      </c>
      <c r="N999" t="s">
        <v>27</v>
      </c>
      <c r="O999">
        <v>7.7</v>
      </c>
    </row>
    <row r="1000" spans="1:15" x14ac:dyDescent="0.25">
      <c r="A1000" t="s">
        <v>1032</v>
      </c>
      <c r="B1000" t="s">
        <v>16</v>
      </c>
      <c r="C1000" t="s">
        <v>17</v>
      </c>
      <c r="D1000" t="s">
        <v>25</v>
      </c>
      <c r="E1000" t="s">
        <v>29</v>
      </c>
      <c r="F1000" t="s">
        <v>30</v>
      </c>
      <c r="G1000">
        <v>65.819999999999993</v>
      </c>
      <c r="H1000">
        <v>1</v>
      </c>
      <c r="I1000">
        <v>3.2909999999999999</v>
      </c>
      <c r="J1000">
        <v>69.111000000000004</v>
      </c>
      <c r="K1000">
        <v>65.819999999999993</v>
      </c>
      <c r="L1000" s="1">
        <v>43518</v>
      </c>
      <c r="M1000" s="2">
        <v>0.6479166666666667</v>
      </c>
      <c r="N1000" t="s">
        <v>27</v>
      </c>
      <c r="O1000">
        <v>4.0999999999999996</v>
      </c>
    </row>
    <row r="1001" spans="1:15" x14ac:dyDescent="0.25">
      <c r="A1001" t="s">
        <v>1033</v>
      </c>
      <c r="B1001" t="s">
        <v>16</v>
      </c>
      <c r="C1001" t="s">
        <v>17</v>
      </c>
      <c r="D1001" t="s">
        <v>18</v>
      </c>
      <c r="E1001" t="s">
        <v>19</v>
      </c>
      <c r="F1001" t="s">
        <v>44</v>
      </c>
      <c r="G1001">
        <v>88.34</v>
      </c>
      <c r="H1001">
        <v>7</v>
      </c>
      <c r="I1001">
        <v>30.919</v>
      </c>
      <c r="J1001">
        <v>649.29899999999998</v>
      </c>
      <c r="K1001">
        <v>618.38</v>
      </c>
      <c r="L1001" s="1">
        <v>43514</v>
      </c>
      <c r="M1001" s="2">
        <v>0.56111111111111112</v>
      </c>
      <c r="N1001" t="s">
        <v>27</v>
      </c>
      <c r="O1001">
        <v>6.6</v>
      </c>
    </row>
    <row r="1002" spans="1:15" x14ac:dyDescent="0.25">
      <c r="A1002" t="s">
        <v>15</v>
      </c>
      <c r="B1002" t="s">
        <v>16</v>
      </c>
      <c r="C1002" t="s">
        <v>17</v>
      </c>
      <c r="D1002" t="s">
        <v>18</v>
      </c>
      <c r="E1002" t="s">
        <v>19</v>
      </c>
      <c r="F1002" t="s">
        <v>20</v>
      </c>
      <c r="G1002">
        <v>74.69</v>
      </c>
      <c r="H1002">
        <v>6</v>
      </c>
      <c r="I1002">
        <v>26.141500000000001</v>
      </c>
      <c r="J1002">
        <v>590.85172179999995</v>
      </c>
      <c r="K1002">
        <v>522.83000000000004</v>
      </c>
      <c r="L1002" s="1">
        <v>44682</v>
      </c>
      <c r="M1002" s="2">
        <v>0.54722222222222217</v>
      </c>
      <c r="N1002" t="s">
        <v>21</v>
      </c>
      <c r="O1002">
        <v>8.7997573770000006</v>
      </c>
    </row>
    <row r="1003" spans="1:15" x14ac:dyDescent="0.25">
      <c r="A1003" t="s">
        <v>22</v>
      </c>
      <c r="B1003" t="s">
        <v>23</v>
      </c>
      <c r="C1003" t="s">
        <v>24</v>
      </c>
      <c r="D1003" t="s">
        <v>25</v>
      </c>
      <c r="E1003" t="s">
        <v>19</v>
      </c>
      <c r="F1003" t="s">
        <v>26</v>
      </c>
      <c r="G1003">
        <v>15.28</v>
      </c>
      <c r="H1003">
        <v>4</v>
      </c>
      <c r="I1003">
        <v>3.82</v>
      </c>
      <c r="J1003">
        <v>86.33986487</v>
      </c>
      <c r="K1003">
        <v>76.400000000000006</v>
      </c>
      <c r="L1003" s="1">
        <v>44776</v>
      </c>
      <c r="M1003" s="2">
        <v>0.4368055555555555</v>
      </c>
      <c r="N1003" t="s">
        <v>27</v>
      </c>
      <c r="O1003">
        <v>9.2832605289999997</v>
      </c>
    </row>
    <row r="1004" spans="1:15" x14ac:dyDescent="0.25">
      <c r="A1004" t="s">
        <v>28</v>
      </c>
      <c r="B1004" t="s">
        <v>16</v>
      </c>
      <c r="C1004" t="s">
        <v>17</v>
      </c>
      <c r="D1004" t="s">
        <v>25</v>
      </c>
      <c r="E1004" t="s">
        <v>29</v>
      </c>
      <c r="F1004" t="s">
        <v>30</v>
      </c>
      <c r="G1004">
        <v>46.33</v>
      </c>
      <c r="H1004">
        <v>6</v>
      </c>
      <c r="I1004">
        <v>16.215499999999999</v>
      </c>
      <c r="J1004">
        <v>366.50368550000002</v>
      </c>
      <c r="K1004">
        <v>324.31</v>
      </c>
      <c r="L1004" s="1">
        <v>44623</v>
      </c>
      <c r="M1004" s="2">
        <v>0.55763888888888891</v>
      </c>
      <c r="N1004" t="s">
        <v>31</v>
      </c>
      <c r="O1004">
        <v>7.1558466579999997</v>
      </c>
    </row>
    <row r="1005" spans="1:15" x14ac:dyDescent="0.25">
      <c r="A1005" t="s">
        <v>32</v>
      </c>
      <c r="B1005" t="s">
        <v>16</v>
      </c>
      <c r="C1005" t="s">
        <v>17</v>
      </c>
      <c r="D1005" t="s">
        <v>18</v>
      </c>
      <c r="E1005" t="s">
        <v>29</v>
      </c>
      <c r="F1005" t="s">
        <v>20</v>
      </c>
      <c r="G1005">
        <v>58.22</v>
      </c>
      <c r="H1005">
        <v>7</v>
      </c>
      <c r="I1005">
        <v>23.288</v>
      </c>
      <c r="J1005">
        <v>526.35674689999996</v>
      </c>
      <c r="K1005">
        <v>465.76</v>
      </c>
      <c r="L1005" s="1">
        <v>44588</v>
      </c>
      <c r="M1005" s="2">
        <v>0.85625000000000007</v>
      </c>
      <c r="N1005" t="s">
        <v>21</v>
      </c>
      <c r="O1005">
        <v>8.1228529629999997</v>
      </c>
    </row>
    <row r="1006" spans="1:15" x14ac:dyDescent="0.25">
      <c r="A1006" t="s">
        <v>33</v>
      </c>
      <c r="B1006" t="s">
        <v>16</v>
      </c>
      <c r="C1006" t="s">
        <v>17</v>
      </c>
      <c r="D1006" t="s">
        <v>25</v>
      </c>
      <c r="E1006" t="s">
        <v>29</v>
      </c>
      <c r="F1006" t="s">
        <v>34</v>
      </c>
      <c r="G1006">
        <v>86.31</v>
      </c>
      <c r="H1006">
        <v>6</v>
      </c>
      <c r="I1006">
        <v>30.208500000000001</v>
      </c>
      <c r="J1006">
        <v>682.77429529999995</v>
      </c>
      <c r="K1006">
        <v>604.16999999999996</v>
      </c>
      <c r="L1006" s="1">
        <v>44775</v>
      </c>
      <c r="M1006" s="2">
        <v>0.44236111111111115</v>
      </c>
      <c r="N1006" t="s">
        <v>21</v>
      </c>
      <c r="O1006">
        <v>5.1251334169999998</v>
      </c>
    </row>
    <row r="1007" spans="1:15" x14ac:dyDescent="0.25">
      <c r="A1007" t="s">
        <v>35</v>
      </c>
      <c r="B1007" t="s">
        <v>23</v>
      </c>
      <c r="C1007" t="s">
        <v>24</v>
      </c>
      <c r="D1007" t="s">
        <v>25</v>
      </c>
      <c r="E1007" t="s">
        <v>29</v>
      </c>
      <c r="F1007" t="s">
        <v>26</v>
      </c>
      <c r="G1007">
        <v>85.39</v>
      </c>
      <c r="H1007">
        <v>6</v>
      </c>
      <c r="I1007">
        <v>29.886500000000002</v>
      </c>
      <c r="J1007">
        <v>675.49643230000004</v>
      </c>
      <c r="K1007">
        <v>597.73</v>
      </c>
      <c r="L1007" s="1">
        <v>44645</v>
      </c>
      <c r="M1007" s="2">
        <v>0.77083333333333337</v>
      </c>
      <c r="N1007" t="s">
        <v>21</v>
      </c>
      <c r="O1007">
        <v>3.9647258509999999</v>
      </c>
    </row>
    <row r="1008" spans="1:15" x14ac:dyDescent="0.25">
      <c r="A1008" t="s">
        <v>36</v>
      </c>
      <c r="B1008" t="s">
        <v>16</v>
      </c>
      <c r="C1008" t="s">
        <v>17</v>
      </c>
      <c r="D1008" t="s">
        <v>18</v>
      </c>
      <c r="E1008" t="s">
        <v>19</v>
      </c>
      <c r="F1008" t="s">
        <v>26</v>
      </c>
      <c r="G1008">
        <v>68.84</v>
      </c>
      <c r="H1008">
        <v>5</v>
      </c>
      <c r="I1008">
        <v>20.652000000000001</v>
      </c>
      <c r="J1008">
        <v>466.77771969999998</v>
      </c>
      <c r="K1008">
        <v>413.04</v>
      </c>
      <c r="L1008" s="1">
        <v>44617</v>
      </c>
      <c r="M1008" s="2">
        <v>0.60833333333333328</v>
      </c>
      <c r="N1008" t="s">
        <v>21</v>
      </c>
      <c r="O1008">
        <v>5.6086365699999998</v>
      </c>
    </row>
    <row r="1009" spans="1:15" x14ac:dyDescent="0.25">
      <c r="A1009" t="s">
        <v>37</v>
      </c>
      <c r="B1009" t="s">
        <v>23</v>
      </c>
      <c r="C1009" t="s">
        <v>24</v>
      </c>
      <c r="D1009" t="s">
        <v>25</v>
      </c>
      <c r="E1009" t="s">
        <v>19</v>
      </c>
      <c r="F1009" t="s">
        <v>30</v>
      </c>
      <c r="G1009">
        <v>73.56</v>
      </c>
      <c r="H1009">
        <v>9</v>
      </c>
      <c r="I1009">
        <v>36.78</v>
      </c>
      <c r="J1009">
        <v>831.30372509999995</v>
      </c>
      <c r="K1009">
        <v>735.6</v>
      </c>
      <c r="L1009" s="1">
        <v>44616</v>
      </c>
      <c r="M1009" s="2">
        <v>0.48472222222222222</v>
      </c>
      <c r="N1009" t="s">
        <v>21</v>
      </c>
      <c r="O1009">
        <v>7.7360504409999997</v>
      </c>
    </row>
    <row r="1010" spans="1:15" x14ac:dyDescent="0.25">
      <c r="A1010" t="s">
        <v>38</v>
      </c>
      <c r="B1010" t="s">
        <v>16</v>
      </c>
      <c r="C1010" t="s">
        <v>17</v>
      </c>
      <c r="D1010" t="s">
        <v>18</v>
      </c>
      <c r="E1010" t="s">
        <v>19</v>
      </c>
      <c r="F1010" t="s">
        <v>20</v>
      </c>
      <c r="G1010">
        <v>36.26</v>
      </c>
      <c r="H1010">
        <v>2</v>
      </c>
      <c r="I1010">
        <v>3.6259999999999999</v>
      </c>
      <c r="J1010">
        <v>81.955065450000006</v>
      </c>
      <c r="K1010">
        <v>72.52</v>
      </c>
      <c r="L1010" s="1">
        <v>44835</v>
      </c>
      <c r="M1010" s="2">
        <v>0.71875</v>
      </c>
      <c r="N1010" t="s">
        <v>31</v>
      </c>
      <c r="O1010">
        <v>6.9624453969999998</v>
      </c>
    </row>
    <row r="1011" spans="1:15" x14ac:dyDescent="0.25">
      <c r="A1011" t="s">
        <v>39</v>
      </c>
      <c r="B1011" t="s">
        <v>40</v>
      </c>
      <c r="C1011" t="s">
        <v>41</v>
      </c>
      <c r="D1011" t="s">
        <v>18</v>
      </c>
      <c r="E1011" t="s">
        <v>19</v>
      </c>
      <c r="F1011" t="s">
        <v>42</v>
      </c>
      <c r="G1011">
        <v>54.84</v>
      </c>
      <c r="H1011">
        <v>3</v>
      </c>
      <c r="I1011">
        <v>8.2260000000000009</v>
      </c>
      <c r="J1011">
        <v>185.92453620000001</v>
      </c>
      <c r="K1011">
        <v>164.52</v>
      </c>
      <c r="L1011" s="1">
        <v>44612</v>
      </c>
      <c r="M1011" s="2">
        <v>0.56041666666666667</v>
      </c>
      <c r="N1011" t="s">
        <v>31</v>
      </c>
      <c r="O1011">
        <v>5.7053371999999998</v>
      </c>
    </row>
    <row r="1012" spans="1:15" x14ac:dyDescent="0.25">
      <c r="A1012" t="s">
        <v>43</v>
      </c>
      <c r="B1012" t="s">
        <v>40</v>
      </c>
      <c r="C1012" t="s">
        <v>41</v>
      </c>
      <c r="D1012" t="s">
        <v>18</v>
      </c>
      <c r="E1012" t="s">
        <v>19</v>
      </c>
      <c r="F1012" t="s">
        <v>44</v>
      </c>
      <c r="G1012">
        <v>14.48</v>
      </c>
      <c r="H1012">
        <v>4</v>
      </c>
      <c r="I1012">
        <v>2.8959999999999999</v>
      </c>
      <c r="J1012">
        <v>65.455562479999998</v>
      </c>
      <c r="K1012">
        <v>57.92</v>
      </c>
      <c r="L1012" s="1">
        <v>44714</v>
      </c>
      <c r="M1012" s="2">
        <v>0.75486111111111109</v>
      </c>
      <c r="N1012" t="s">
        <v>21</v>
      </c>
      <c r="O1012">
        <v>4.3515283729999998</v>
      </c>
    </row>
    <row r="1013" spans="1:15" x14ac:dyDescent="0.25">
      <c r="A1013" t="s">
        <v>45</v>
      </c>
      <c r="B1013" t="s">
        <v>40</v>
      </c>
      <c r="C1013" t="s">
        <v>41</v>
      </c>
      <c r="D1013" t="s">
        <v>18</v>
      </c>
      <c r="E1013" t="s">
        <v>29</v>
      </c>
      <c r="F1013" t="s">
        <v>26</v>
      </c>
      <c r="G1013">
        <v>25.51</v>
      </c>
      <c r="H1013">
        <v>4</v>
      </c>
      <c r="I1013">
        <v>5.1020000000000003</v>
      </c>
      <c r="J1013">
        <v>115.31570429999999</v>
      </c>
      <c r="K1013">
        <v>102.04</v>
      </c>
      <c r="L1013" s="1">
        <v>44807</v>
      </c>
      <c r="M1013" s="2">
        <v>0.7104166666666667</v>
      </c>
      <c r="N1013" t="s">
        <v>27</v>
      </c>
      <c r="O1013">
        <v>6.5756428749999998</v>
      </c>
    </row>
    <row r="1014" spans="1:15" x14ac:dyDescent="0.25">
      <c r="A1014" t="s">
        <v>46</v>
      </c>
      <c r="B1014" t="s">
        <v>16</v>
      </c>
      <c r="C1014" t="s">
        <v>17</v>
      </c>
      <c r="D1014" t="s">
        <v>25</v>
      </c>
      <c r="E1014" t="s">
        <v>19</v>
      </c>
      <c r="F1014" t="s">
        <v>26</v>
      </c>
      <c r="G1014">
        <v>46.95</v>
      </c>
      <c r="H1014">
        <v>4</v>
      </c>
      <c r="I1014">
        <v>11.737500000000001</v>
      </c>
      <c r="J1014">
        <v>265.2916659</v>
      </c>
      <c r="K1014">
        <v>234.75</v>
      </c>
      <c r="L1014" s="1">
        <v>44897</v>
      </c>
      <c r="M1014" s="2">
        <v>0.43402777777777773</v>
      </c>
      <c r="N1014" t="s">
        <v>21</v>
      </c>
      <c r="O1014">
        <v>6.8657447659999997</v>
      </c>
    </row>
    <row r="1015" spans="1:15" x14ac:dyDescent="0.25">
      <c r="A1015" t="s">
        <v>47</v>
      </c>
      <c r="B1015" t="s">
        <v>16</v>
      </c>
      <c r="C1015" t="s">
        <v>17</v>
      </c>
      <c r="D1015" t="s">
        <v>25</v>
      </c>
      <c r="E1015" t="s">
        <v>29</v>
      </c>
      <c r="F1015" t="s">
        <v>42</v>
      </c>
      <c r="G1015">
        <v>43.19</v>
      </c>
      <c r="H1015">
        <v>9</v>
      </c>
      <c r="I1015">
        <v>21.594999999999999</v>
      </c>
      <c r="J1015">
        <v>488.09146120000003</v>
      </c>
      <c r="K1015">
        <v>431.9</v>
      </c>
      <c r="L1015" s="1">
        <v>44744</v>
      </c>
      <c r="M1015" s="2">
        <v>0.70000000000000007</v>
      </c>
      <c r="N1015" t="s">
        <v>21</v>
      </c>
      <c r="O1015">
        <v>7.9294517019999997</v>
      </c>
    </row>
    <row r="1016" spans="1:15" x14ac:dyDescent="0.25">
      <c r="A1016" t="s">
        <v>48</v>
      </c>
      <c r="B1016" t="s">
        <v>16</v>
      </c>
      <c r="C1016" t="s">
        <v>17</v>
      </c>
      <c r="D1016" t="s">
        <v>25</v>
      </c>
      <c r="E1016" t="s">
        <v>19</v>
      </c>
      <c r="F1016" t="s">
        <v>20</v>
      </c>
      <c r="G1016">
        <v>71.38</v>
      </c>
      <c r="H1016">
        <v>9</v>
      </c>
      <c r="I1016">
        <v>35.69</v>
      </c>
      <c r="J1016">
        <v>806.66748089999999</v>
      </c>
      <c r="K1016">
        <v>713.8</v>
      </c>
      <c r="L1016" s="1">
        <v>44649</v>
      </c>
      <c r="M1016" s="2">
        <v>0.80625000000000002</v>
      </c>
      <c r="N1016" t="s">
        <v>27</v>
      </c>
      <c r="O1016">
        <v>5.5119359389999998</v>
      </c>
    </row>
    <row r="1017" spans="1:15" x14ac:dyDescent="0.25">
      <c r="A1017" t="s">
        <v>49</v>
      </c>
      <c r="B1017" t="s">
        <v>40</v>
      </c>
      <c r="C1017" t="s">
        <v>41</v>
      </c>
      <c r="D1017" t="s">
        <v>18</v>
      </c>
      <c r="E1017" t="s">
        <v>19</v>
      </c>
      <c r="F1017" t="s">
        <v>34</v>
      </c>
      <c r="G1017">
        <v>93.72</v>
      </c>
      <c r="H1017">
        <v>5</v>
      </c>
      <c r="I1017">
        <v>28.116</v>
      </c>
      <c r="J1017">
        <v>635.47948710000003</v>
      </c>
      <c r="K1017">
        <v>562.32000000000005</v>
      </c>
      <c r="L1017" s="1">
        <v>44576</v>
      </c>
      <c r="M1017" s="2">
        <v>0.67986111111111114</v>
      </c>
      <c r="N1017" t="s">
        <v>27</v>
      </c>
      <c r="O1017">
        <v>4.3515283729999998</v>
      </c>
    </row>
    <row r="1018" spans="1:15" x14ac:dyDescent="0.25">
      <c r="A1018" t="s">
        <v>50</v>
      </c>
      <c r="B1018" t="s">
        <v>16</v>
      </c>
      <c r="C1018" t="s">
        <v>17</v>
      </c>
      <c r="D1018" t="s">
        <v>18</v>
      </c>
      <c r="E1018" t="s">
        <v>19</v>
      </c>
      <c r="F1018" t="s">
        <v>20</v>
      </c>
      <c r="G1018">
        <v>68.930000000000007</v>
      </c>
      <c r="H1018">
        <v>6</v>
      </c>
      <c r="I1018">
        <v>24.125499999999999</v>
      </c>
      <c r="J1018">
        <v>545.28597119999995</v>
      </c>
      <c r="K1018">
        <v>482.51</v>
      </c>
      <c r="L1018" s="1">
        <v>44868</v>
      </c>
      <c r="M1018" s="2">
        <v>0.4604166666666667</v>
      </c>
      <c r="N1018" t="s">
        <v>31</v>
      </c>
      <c r="O1018">
        <v>4.4482290039999999</v>
      </c>
    </row>
    <row r="1019" spans="1:15" x14ac:dyDescent="0.25">
      <c r="A1019" t="s">
        <v>51</v>
      </c>
      <c r="B1019" t="s">
        <v>16</v>
      </c>
      <c r="C1019" t="s">
        <v>17</v>
      </c>
      <c r="D1019" t="s">
        <v>25</v>
      </c>
      <c r="E1019" t="s">
        <v>29</v>
      </c>
      <c r="F1019" t="s">
        <v>34</v>
      </c>
      <c r="G1019">
        <v>72.61</v>
      </c>
      <c r="H1019">
        <v>5</v>
      </c>
      <c r="I1019">
        <v>21.783000000000001</v>
      </c>
      <c r="J1019">
        <v>492.3406483</v>
      </c>
      <c r="K1019">
        <v>435.66</v>
      </c>
      <c r="L1019" s="1">
        <v>44562</v>
      </c>
      <c r="M1019" s="2">
        <v>0.44375000000000003</v>
      </c>
      <c r="N1019" t="s">
        <v>31</v>
      </c>
      <c r="O1019">
        <v>6.6723435049999997</v>
      </c>
    </row>
    <row r="1020" spans="1:15" x14ac:dyDescent="0.25">
      <c r="A1020" t="s">
        <v>52</v>
      </c>
      <c r="B1020" t="s">
        <v>16</v>
      </c>
      <c r="C1020" t="s">
        <v>17</v>
      </c>
      <c r="D1020" t="s">
        <v>25</v>
      </c>
      <c r="E1020" t="s">
        <v>29</v>
      </c>
      <c r="F1020" t="s">
        <v>42</v>
      </c>
      <c r="G1020">
        <v>54.67</v>
      </c>
      <c r="H1020">
        <v>3</v>
      </c>
      <c r="I1020">
        <v>8.2004999999999999</v>
      </c>
      <c r="J1020">
        <v>185.34818369999999</v>
      </c>
      <c r="K1020">
        <v>164.01</v>
      </c>
      <c r="L1020" s="1">
        <v>44582</v>
      </c>
      <c r="M1020" s="2">
        <v>0.75</v>
      </c>
      <c r="N1020" t="s">
        <v>31</v>
      </c>
      <c r="O1020">
        <v>8.3162542239999997</v>
      </c>
    </row>
    <row r="1021" spans="1:15" x14ac:dyDescent="0.25">
      <c r="A1021" t="s">
        <v>53</v>
      </c>
      <c r="B1021" t="s">
        <v>40</v>
      </c>
      <c r="C1021" t="s">
        <v>41</v>
      </c>
      <c r="D1021" t="s">
        <v>25</v>
      </c>
      <c r="E1021" t="s">
        <v>19</v>
      </c>
      <c r="F1021" t="s">
        <v>30</v>
      </c>
      <c r="G1021">
        <v>40.299999999999997</v>
      </c>
      <c r="H1021">
        <v>2</v>
      </c>
      <c r="I1021">
        <v>4.03</v>
      </c>
      <c r="J1021">
        <v>91.08629723</v>
      </c>
      <c r="K1021">
        <v>80.599999999999994</v>
      </c>
      <c r="L1021" s="1">
        <v>44868</v>
      </c>
      <c r="M1021" s="2">
        <v>0.64583333333333337</v>
      </c>
      <c r="N1021" t="s">
        <v>21</v>
      </c>
      <c r="O1021">
        <v>4.2548277429999999</v>
      </c>
    </row>
    <row r="1022" spans="1:15" x14ac:dyDescent="0.25">
      <c r="A1022" t="s">
        <v>54</v>
      </c>
      <c r="B1022" t="s">
        <v>23</v>
      </c>
      <c r="C1022" t="s">
        <v>24</v>
      </c>
      <c r="D1022" t="s">
        <v>18</v>
      </c>
      <c r="E1022" t="s">
        <v>29</v>
      </c>
      <c r="F1022" t="s">
        <v>26</v>
      </c>
      <c r="G1022">
        <v>86.04</v>
      </c>
      <c r="H1022">
        <v>4</v>
      </c>
      <c r="I1022">
        <v>21.51</v>
      </c>
      <c r="J1022">
        <v>486.17028620000002</v>
      </c>
      <c r="K1022">
        <v>430.2</v>
      </c>
      <c r="L1022" s="1">
        <v>44617</v>
      </c>
      <c r="M1022" s="2">
        <v>0.47500000000000003</v>
      </c>
      <c r="N1022" t="s">
        <v>21</v>
      </c>
      <c r="O1022">
        <v>4.6416302649999999</v>
      </c>
    </row>
    <row r="1023" spans="1:15" x14ac:dyDescent="0.25">
      <c r="A1023" t="s">
        <v>55</v>
      </c>
      <c r="B1023" t="s">
        <v>40</v>
      </c>
      <c r="C1023" t="s">
        <v>41</v>
      </c>
      <c r="D1023" t="s">
        <v>25</v>
      </c>
      <c r="E1023" t="s">
        <v>29</v>
      </c>
      <c r="F1023" t="s">
        <v>20</v>
      </c>
      <c r="G1023">
        <v>87.98</v>
      </c>
      <c r="H1023">
        <v>3</v>
      </c>
      <c r="I1023">
        <v>13.196999999999999</v>
      </c>
      <c r="J1023">
        <v>298.2793709</v>
      </c>
      <c r="K1023">
        <v>263.94</v>
      </c>
      <c r="L1023" s="1">
        <v>44684</v>
      </c>
      <c r="M1023" s="2">
        <v>0.44444444444444442</v>
      </c>
      <c r="N1023" t="s">
        <v>21</v>
      </c>
      <c r="O1023">
        <v>4.9317321559999998</v>
      </c>
    </row>
    <row r="1024" spans="1:15" x14ac:dyDescent="0.25">
      <c r="A1024" t="s">
        <v>56</v>
      </c>
      <c r="B1024" t="s">
        <v>40</v>
      </c>
      <c r="C1024" t="s">
        <v>41</v>
      </c>
      <c r="D1024" t="s">
        <v>25</v>
      </c>
      <c r="E1024" t="s">
        <v>29</v>
      </c>
      <c r="F1024" t="s">
        <v>30</v>
      </c>
      <c r="G1024">
        <v>33.200000000000003</v>
      </c>
      <c r="H1024">
        <v>2</v>
      </c>
      <c r="I1024">
        <v>3.32</v>
      </c>
      <c r="J1024">
        <v>75.03883544</v>
      </c>
      <c r="K1024">
        <v>66.400000000000006</v>
      </c>
      <c r="L1024" s="1">
        <v>44635</v>
      </c>
      <c r="M1024" s="2">
        <v>0.51388888888888895</v>
      </c>
      <c r="N1024" t="s">
        <v>31</v>
      </c>
      <c r="O1024">
        <v>4.2548277429999999</v>
      </c>
    </row>
    <row r="1025" spans="1:15" x14ac:dyDescent="0.25">
      <c r="A1025" t="s">
        <v>57</v>
      </c>
      <c r="B1025" t="s">
        <v>16</v>
      </c>
      <c r="C1025" t="s">
        <v>17</v>
      </c>
      <c r="D1025" t="s">
        <v>25</v>
      </c>
      <c r="E1025" t="s">
        <v>29</v>
      </c>
      <c r="F1025" t="s">
        <v>26</v>
      </c>
      <c r="G1025">
        <v>34.56</v>
      </c>
      <c r="H1025">
        <v>4</v>
      </c>
      <c r="I1025">
        <v>8.64</v>
      </c>
      <c r="J1025">
        <v>195.2817886</v>
      </c>
      <c r="K1025">
        <v>172.8</v>
      </c>
      <c r="L1025" s="1">
        <v>44609</v>
      </c>
      <c r="M1025" s="2">
        <v>0.46875</v>
      </c>
      <c r="N1025" t="s">
        <v>21</v>
      </c>
      <c r="O1025">
        <v>9.5733624210000006</v>
      </c>
    </row>
    <row r="1026" spans="1:15" x14ac:dyDescent="0.25">
      <c r="A1026" t="s">
        <v>58</v>
      </c>
      <c r="B1026" t="s">
        <v>16</v>
      </c>
      <c r="C1026" t="s">
        <v>17</v>
      </c>
      <c r="D1026" t="s">
        <v>18</v>
      </c>
      <c r="E1026" t="s">
        <v>29</v>
      </c>
      <c r="F1026" t="s">
        <v>34</v>
      </c>
      <c r="G1026">
        <v>88.63</v>
      </c>
      <c r="H1026">
        <v>3</v>
      </c>
      <c r="I1026">
        <v>13.294499999999999</v>
      </c>
      <c r="J1026">
        <v>300.48307160000002</v>
      </c>
      <c r="K1026">
        <v>265.89</v>
      </c>
      <c r="L1026" s="1">
        <v>44595</v>
      </c>
      <c r="M1026" s="2">
        <v>0.73333333333333339</v>
      </c>
      <c r="N1026" t="s">
        <v>21</v>
      </c>
      <c r="O1026">
        <v>5.8020378309999998</v>
      </c>
    </row>
    <row r="1027" spans="1:15" x14ac:dyDescent="0.25">
      <c r="A1027" t="s">
        <v>59</v>
      </c>
      <c r="B1027" t="s">
        <v>16</v>
      </c>
      <c r="C1027" t="s">
        <v>17</v>
      </c>
      <c r="D1027" t="s">
        <v>18</v>
      </c>
      <c r="E1027" t="s">
        <v>19</v>
      </c>
      <c r="F1027" t="s">
        <v>30</v>
      </c>
      <c r="G1027">
        <v>52.59</v>
      </c>
      <c r="H1027">
        <v>7</v>
      </c>
      <c r="I1027">
        <v>21.036000000000001</v>
      </c>
      <c r="J1027">
        <v>475.4569103</v>
      </c>
      <c r="K1027">
        <v>420.72</v>
      </c>
      <c r="L1027" s="1">
        <v>44642</v>
      </c>
      <c r="M1027" s="2">
        <v>0.80555555555555547</v>
      </c>
      <c r="N1027" t="s">
        <v>31</v>
      </c>
      <c r="O1027">
        <v>8.2195535940000006</v>
      </c>
    </row>
    <row r="1028" spans="1:15" x14ac:dyDescent="0.25">
      <c r="A1028" t="s">
        <v>60</v>
      </c>
      <c r="B1028" t="s">
        <v>40</v>
      </c>
      <c r="C1028" t="s">
        <v>41</v>
      </c>
      <c r="D1028" t="s">
        <v>25</v>
      </c>
      <c r="E1028" t="s">
        <v>29</v>
      </c>
      <c r="F1028" t="s">
        <v>44</v>
      </c>
      <c r="G1028">
        <v>33.520000000000003</v>
      </c>
      <c r="H1028">
        <v>1</v>
      </c>
      <c r="I1028">
        <v>1.6759999999999999</v>
      </c>
      <c r="J1028">
        <v>37.88105066</v>
      </c>
      <c r="K1028">
        <v>33.520000000000003</v>
      </c>
      <c r="L1028" s="1">
        <v>44775</v>
      </c>
      <c r="M1028" s="2">
        <v>0.64652777777777781</v>
      </c>
      <c r="N1028" t="s">
        <v>27</v>
      </c>
      <c r="O1028">
        <v>6.4789422439999997</v>
      </c>
    </row>
    <row r="1029" spans="1:15" x14ac:dyDescent="0.25">
      <c r="A1029" t="s">
        <v>61</v>
      </c>
      <c r="B1029" t="s">
        <v>16</v>
      </c>
      <c r="C1029" t="s">
        <v>17</v>
      </c>
      <c r="D1029" t="s">
        <v>25</v>
      </c>
      <c r="E1029" t="s">
        <v>19</v>
      </c>
      <c r="F1029" t="s">
        <v>44</v>
      </c>
      <c r="G1029">
        <v>87.67</v>
      </c>
      <c r="H1029">
        <v>2</v>
      </c>
      <c r="I1029">
        <v>8.7669999999999995</v>
      </c>
      <c r="J1029">
        <v>198.1522501</v>
      </c>
      <c r="K1029">
        <v>175.34</v>
      </c>
      <c r="L1029" s="1">
        <v>44837</v>
      </c>
      <c r="M1029" s="2">
        <v>0.51180555555555551</v>
      </c>
      <c r="N1029" t="s">
        <v>31</v>
      </c>
      <c r="O1029">
        <v>7.4459485499999998</v>
      </c>
    </row>
    <row r="1030" spans="1:15" x14ac:dyDescent="0.25">
      <c r="A1030" t="s">
        <v>62</v>
      </c>
      <c r="B1030" t="s">
        <v>40</v>
      </c>
      <c r="C1030" t="s">
        <v>41</v>
      </c>
      <c r="D1030" t="s">
        <v>25</v>
      </c>
      <c r="E1030" t="s">
        <v>19</v>
      </c>
      <c r="F1030" t="s">
        <v>42</v>
      </c>
      <c r="G1030">
        <v>88.36</v>
      </c>
      <c r="H1030">
        <v>4</v>
      </c>
      <c r="I1030">
        <v>22.09</v>
      </c>
      <c r="J1030">
        <v>499.27948040000001</v>
      </c>
      <c r="K1030">
        <v>441.8</v>
      </c>
      <c r="L1030" s="1">
        <v>44586</v>
      </c>
      <c r="M1030" s="2">
        <v>0.82500000000000007</v>
      </c>
      <c r="N1030" t="s">
        <v>27</v>
      </c>
      <c r="O1030">
        <v>9.2832605289999997</v>
      </c>
    </row>
    <row r="1031" spans="1:15" x14ac:dyDescent="0.25">
      <c r="A1031" t="s">
        <v>63</v>
      </c>
      <c r="B1031" t="s">
        <v>16</v>
      </c>
      <c r="C1031" t="s">
        <v>17</v>
      </c>
      <c r="D1031" t="s">
        <v>25</v>
      </c>
      <c r="E1031" t="s">
        <v>29</v>
      </c>
      <c r="F1031" t="s">
        <v>20</v>
      </c>
      <c r="G1031">
        <v>24.89</v>
      </c>
      <c r="H1031">
        <v>8</v>
      </c>
      <c r="I1031">
        <v>11.2005</v>
      </c>
      <c r="J1031">
        <v>253.15436030000001</v>
      </c>
      <c r="K1031">
        <v>224.01</v>
      </c>
      <c r="L1031" s="1">
        <v>44635</v>
      </c>
      <c r="M1031" s="2">
        <v>0.65</v>
      </c>
      <c r="N1031" t="s">
        <v>27</v>
      </c>
      <c r="O1031">
        <v>7.1558466579999997</v>
      </c>
    </row>
    <row r="1032" spans="1:15" x14ac:dyDescent="0.25">
      <c r="A1032" t="s">
        <v>64</v>
      </c>
      <c r="B1032" t="s">
        <v>40</v>
      </c>
      <c r="C1032" t="s">
        <v>41</v>
      </c>
      <c r="D1032" t="s">
        <v>25</v>
      </c>
      <c r="E1032" t="s">
        <v>29</v>
      </c>
      <c r="F1032" t="s">
        <v>44</v>
      </c>
      <c r="G1032">
        <v>94.13</v>
      </c>
      <c r="H1032">
        <v>4</v>
      </c>
      <c r="I1032">
        <v>23.532499999999999</v>
      </c>
      <c r="J1032">
        <v>531.88295029999995</v>
      </c>
      <c r="K1032">
        <v>470.65</v>
      </c>
      <c r="L1032" s="1">
        <v>44617</v>
      </c>
      <c r="M1032" s="2">
        <v>0.81874999999999998</v>
      </c>
      <c r="N1032" t="s">
        <v>31</v>
      </c>
      <c r="O1032">
        <v>4.6416302649999999</v>
      </c>
    </row>
    <row r="1033" spans="1:15" x14ac:dyDescent="0.25">
      <c r="A1033" t="s">
        <v>65</v>
      </c>
      <c r="B1033" t="s">
        <v>40</v>
      </c>
      <c r="C1033" t="s">
        <v>41</v>
      </c>
      <c r="D1033" t="s">
        <v>18</v>
      </c>
      <c r="E1033" t="s">
        <v>29</v>
      </c>
      <c r="F1033" t="s">
        <v>34</v>
      </c>
      <c r="G1033">
        <v>78.069999999999993</v>
      </c>
      <c r="H1033">
        <v>8</v>
      </c>
      <c r="I1033">
        <v>35.131500000000003</v>
      </c>
      <c r="J1033">
        <v>794.04423110000005</v>
      </c>
      <c r="K1033">
        <v>702.63</v>
      </c>
      <c r="L1033" s="1">
        <v>44589</v>
      </c>
      <c r="M1033" s="2">
        <v>0.52986111111111112</v>
      </c>
      <c r="N1033" t="s">
        <v>27</v>
      </c>
      <c r="O1033">
        <v>4.3515283729999998</v>
      </c>
    </row>
    <row r="1034" spans="1:15" x14ac:dyDescent="0.25">
      <c r="A1034" t="s">
        <v>66</v>
      </c>
      <c r="B1034" t="s">
        <v>40</v>
      </c>
      <c r="C1034" t="s">
        <v>41</v>
      </c>
      <c r="D1034" t="s">
        <v>25</v>
      </c>
      <c r="E1034" t="s">
        <v>29</v>
      </c>
      <c r="F1034" t="s">
        <v>34</v>
      </c>
      <c r="G1034">
        <v>83.78</v>
      </c>
      <c r="H1034">
        <v>7</v>
      </c>
      <c r="I1034">
        <v>33.512</v>
      </c>
      <c r="J1034">
        <v>757.4401967</v>
      </c>
      <c r="K1034">
        <v>670.24</v>
      </c>
      <c r="L1034" s="1">
        <v>44835</v>
      </c>
      <c r="M1034" s="2">
        <v>0.61736111111111114</v>
      </c>
      <c r="N1034" t="s">
        <v>27</v>
      </c>
      <c r="O1034">
        <v>4.9317321559999998</v>
      </c>
    </row>
    <row r="1035" spans="1:15" x14ac:dyDescent="0.25">
      <c r="A1035" t="s">
        <v>67</v>
      </c>
      <c r="B1035" t="s">
        <v>16</v>
      </c>
      <c r="C1035" t="s">
        <v>17</v>
      </c>
      <c r="D1035" t="s">
        <v>25</v>
      </c>
      <c r="E1035" t="s">
        <v>29</v>
      </c>
      <c r="F1035" t="s">
        <v>20</v>
      </c>
      <c r="G1035">
        <v>96.58</v>
      </c>
      <c r="H1035">
        <v>2</v>
      </c>
      <c r="I1035">
        <v>9.6579999999999995</v>
      </c>
      <c r="J1035">
        <v>218.2906845</v>
      </c>
      <c r="K1035">
        <v>193.16</v>
      </c>
      <c r="L1035" s="1">
        <v>44635</v>
      </c>
      <c r="M1035" s="2">
        <v>0.42499999999999999</v>
      </c>
      <c r="N1035" t="s">
        <v>31</v>
      </c>
      <c r="O1035">
        <v>4.9317321559999998</v>
      </c>
    </row>
    <row r="1036" spans="1:15" x14ac:dyDescent="0.25">
      <c r="A1036" t="s">
        <v>68</v>
      </c>
      <c r="B1036" t="s">
        <v>23</v>
      </c>
      <c r="C1036" t="s">
        <v>24</v>
      </c>
      <c r="D1036" t="s">
        <v>18</v>
      </c>
      <c r="E1036" t="s">
        <v>19</v>
      </c>
      <c r="F1036" t="s">
        <v>42</v>
      </c>
      <c r="G1036">
        <v>99.42</v>
      </c>
      <c r="H1036">
        <v>4</v>
      </c>
      <c r="I1036">
        <v>19.884</v>
      </c>
      <c r="J1036">
        <v>449.41933849999998</v>
      </c>
      <c r="K1036">
        <v>397.68</v>
      </c>
      <c r="L1036" s="1">
        <v>44714</v>
      </c>
      <c r="M1036" s="2">
        <v>0.4458333333333333</v>
      </c>
      <c r="N1036" t="s">
        <v>21</v>
      </c>
      <c r="O1036">
        <v>7.2525472879999997</v>
      </c>
    </row>
    <row r="1037" spans="1:15" x14ac:dyDescent="0.25">
      <c r="A1037" t="s">
        <v>69</v>
      </c>
      <c r="B1037" t="s">
        <v>23</v>
      </c>
      <c r="C1037" t="s">
        <v>24</v>
      </c>
      <c r="D1037" t="s">
        <v>18</v>
      </c>
      <c r="E1037" t="s">
        <v>19</v>
      </c>
      <c r="F1037" t="s">
        <v>34</v>
      </c>
      <c r="G1037">
        <v>68.12</v>
      </c>
      <c r="H1037">
        <v>1</v>
      </c>
      <c r="I1037">
        <v>3.4060000000000001</v>
      </c>
      <c r="J1037">
        <v>76.982612500000002</v>
      </c>
      <c r="K1037">
        <v>68.12</v>
      </c>
      <c r="L1037" s="1">
        <v>44743</v>
      </c>
      <c r="M1037" s="2">
        <v>0.51944444444444449</v>
      </c>
      <c r="N1037" t="s">
        <v>21</v>
      </c>
      <c r="O1037">
        <v>6.5756428749999998</v>
      </c>
    </row>
    <row r="1038" spans="1:15" x14ac:dyDescent="0.25">
      <c r="A1038" t="s">
        <v>70</v>
      </c>
      <c r="B1038" t="s">
        <v>16</v>
      </c>
      <c r="C1038" t="s">
        <v>17</v>
      </c>
      <c r="D1038" t="s">
        <v>18</v>
      </c>
      <c r="E1038" t="s">
        <v>29</v>
      </c>
      <c r="F1038" t="s">
        <v>34</v>
      </c>
      <c r="G1038">
        <v>62.62</v>
      </c>
      <c r="H1038">
        <v>4</v>
      </c>
      <c r="I1038">
        <v>15.654999999999999</v>
      </c>
      <c r="J1038">
        <v>353.83523150000002</v>
      </c>
      <c r="K1038">
        <v>313.10000000000002</v>
      </c>
      <c r="L1038" s="1">
        <v>44837</v>
      </c>
      <c r="M1038" s="2">
        <v>0.80208333333333337</v>
      </c>
      <c r="N1038" t="s">
        <v>21</v>
      </c>
      <c r="O1038">
        <v>6.7690441359999998</v>
      </c>
    </row>
    <row r="1039" spans="1:15" x14ac:dyDescent="0.25">
      <c r="A1039" t="s">
        <v>71</v>
      </c>
      <c r="B1039" t="s">
        <v>16</v>
      </c>
      <c r="C1039" t="s">
        <v>17</v>
      </c>
      <c r="D1039" t="s">
        <v>25</v>
      </c>
      <c r="E1039" t="s">
        <v>19</v>
      </c>
      <c r="F1039" t="s">
        <v>26</v>
      </c>
      <c r="G1039">
        <v>60.88</v>
      </c>
      <c r="H1039">
        <v>8</v>
      </c>
      <c r="I1039">
        <v>27.396000000000001</v>
      </c>
      <c r="J1039">
        <v>619.20600469999999</v>
      </c>
      <c r="K1039">
        <v>547.91999999999996</v>
      </c>
      <c r="L1039" s="1">
        <v>44576</v>
      </c>
      <c r="M1039" s="2">
        <v>0.72013888888888899</v>
      </c>
      <c r="N1039" t="s">
        <v>21</v>
      </c>
      <c r="O1039">
        <v>4.5449296339999998</v>
      </c>
    </row>
    <row r="1040" spans="1:15" x14ac:dyDescent="0.25">
      <c r="A1040" t="s">
        <v>72</v>
      </c>
      <c r="B1040" t="s">
        <v>23</v>
      </c>
      <c r="C1040" t="s">
        <v>24</v>
      </c>
      <c r="D1040" t="s">
        <v>25</v>
      </c>
      <c r="E1040" t="s">
        <v>19</v>
      </c>
      <c r="F1040" t="s">
        <v>20</v>
      </c>
      <c r="G1040">
        <v>54.92</v>
      </c>
      <c r="H1040">
        <v>7</v>
      </c>
      <c r="I1040">
        <v>21.968</v>
      </c>
      <c r="J1040">
        <v>496.52202920000002</v>
      </c>
      <c r="K1040">
        <v>439.36</v>
      </c>
      <c r="L1040" s="1">
        <v>44643</v>
      </c>
      <c r="M1040" s="2">
        <v>0.55833333333333335</v>
      </c>
      <c r="N1040" t="s">
        <v>21</v>
      </c>
      <c r="O1040">
        <v>7.3492479189999997</v>
      </c>
    </row>
    <row r="1041" spans="1:15" x14ac:dyDescent="0.25">
      <c r="A1041" t="s">
        <v>73</v>
      </c>
      <c r="B1041" t="s">
        <v>40</v>
      </c>
      <c r="C1041" t="s">
        <v>41</v>
      </c>
      <c r="D1041" t="s">
        <v>18</v>
      </c>
      <c r="E1041" t="s">
        <v>29</v>
      </c>
      <c r="F1041" t="s">
        <v>30</v>
      </c>
      <c r="G1041">
        <v>30.12</v>
      </c>
      <c r="H1041">
        <v>7</v>
      </c>
      <c r="I1041">
        <v>12.048</v>
      </c>
      <c r="J1041">
        <v>272.30960520000002</v>
      </c>
      <c r="K1041">
        <v>240.96</v>
      </c>
      <c r="L1041" s="1">
        <v>44623</v>
      </c>
      <c r="M1041" s="2">
        <v>0.54236111111111118</v>
      </c>
      <c r="N1041" t="s">
        <v>27</v>
      </c>
      <c r="O1041">
        <v>7.4459485499999998</v>
      </c>
    </row>
    <row r="1042" spans="1:15" x14ac:dyDescent="0.25">
      <c r="A1042" t="s">
        <v>74</v>
      </c>
      <c r="B1042" t="s">
        <v>40</v>
      </c>
      <c r="C1042" t="s">
        <v>41</v>
      </c>
      <c r="D1042" t="s">
        <v>18</v>
      </c>
      <c r="E1042" t="s">
        <v>19</v>
      </c>
      <c r="F1042" t="s">
        <v>30</v>
      </c>
      <c r="G1042">
        <v>86.72</v>
      </c>
      <c r="H1042">
        <v>1</v>
      </c>
      <c r="I1042">
        <v>4.3360000000000003</v>
      </c>
      <c r="J1042">
        <v>98.002527240000006</v>
      </c>
      <c r="K1042">
        <v>86.72</v>
      </c>
      <c r="L1042" s="1">
        <v>44578</v>
      </c>
      <c r="M1042" s="2">
        <v>0.78125</v>
      </c>
      <c r="N1042" t="s">
        <v>21</v>
      </c>
      <c r="O1042">
        <v>7.6393498109999998</v>
      </c>
    </row>
    <row r="1043" spans="1:15" x14ac:dyDescent="0.25">
      <c r="A1043" t="s">
        <v>75</v>
      </c>
      <c r="B1043" t="s">
        <v>23</v>
      </c>
      <c r="C1043" t="s">
        <v>24</v>
      </c>
      <c r="D1043" t="s">
        <v>18</v>
      </c>
      <c r="E1043" t="s">
        <v>29</v>
      </c>
      <c r="F1043" t="s">
        <v>30</v>
      </c>
      <c r="G1043">
        <v>56.11</v>
      </c>
      <c r="H1043">
        <v>2</v>
      </c>
      <c r="I1043">
        <v>5.6109999999999998</v>
      </c>
      <c r="J1043">
        <v>126.8201523</v>
      </c>
      <c r="K1043">
        <v>112.22</v>
      </c>
      <c r="L1043" s="1">
        <v>44594</v>
      </c>
      <c r="M1043" s="2">
        <v>0.42430555555555555</v>
      </c>
      <c r="N1043" t="s">
        <v>27</v>
      </c>
      <c r="O1043">
        <v>6.0921397219999998</v>
      </c>
    </row>
    <row r="1044" spans="1:15" x14ac:dyDescent="0.25">
      <c r="A1044" t="s">
        <v>76</v>
      </c>
      <c r="B1044" t="s">
        <v>40</v>
      </c>
      <c r="C1044" t="s">
        <v>41</v>
      </c>
      <c r="D1044" t="s">
        <v>18</v>
      </c>
      <c r="E1044" t="s">
        <v>19</v>
      </c>
      <c r="F1044" t="s">
        <v>34</v>
      </c>
      <c r="G1044">
        <v>69.12</v>
      </c>
      <c r="H1044">
        <v>5</v>
      </c>
      <c r="I1044">
        <v>20.736000000000001</v>
      </c>
      <c r="J1044">
        <v>468.67629260000001</v>
      </c>
      <c r="K1044">
        <v>414.72</v>
      </c>
      <c r="L1044" s="1">
        <v>44775</v>
      </c>
      <c r="M1044" s="2">
        <v>0.54375000000000007</v>
      </c>
      <c r="N1044" t="s">
        <v>27</v>
      </c>
      <c r="O1044">
        <v>5.4152353089999998</v>
      </c>
    </row>
    <row r="1045" spans="1:15" x14ac:dyDescent="0.25">
      <c r="A1045" t="s">
        <v>77</v>
      </c>
      <c r="B1045" t="s">
        <v>23</v>
      </c>
      <c r="C1045" t="s">
        <v>24</v>
      </c>
      <c r="D1045" t="s">
        <v>18</v>
      </c>
      <c r="E1045" t="s">
        <v>19</v>
      </c>
      <c r="F1045" t="s">
        <v>42</v>
      </c>
      <c r="G1045">
        <v>98.7</v>
      </c>
      <c r="H1045">
        <v>7</v>
      </c>
      <c r="I1045">
        <v>39.479999999999997</v>
      </c>
      <c r="J1045">
        <v>892.32928400000003</v>
      </c>
      <c r="K1045">
        <v>789.6</v>
      </c>
      <c r="L1045" s="1">
        <v>44654</v>
      </c>
      <c r="M1045" s="2">
        <v>0.86041666666666661</v>
      </c>
      <c r="N1045" t="s">
        <v>27</v>
      </c>
      <c r="O1045">
        <v>7.3492479189999997</v>
      </c>
    </row>
    <row r="1046" spans="1:15" x14ac:dyDescent="0.25">
      <c r="A1046" t="s">
        <v>78</v>
      </c>
      <c r="B1046" t="s">
        <v>23</v>
      </c>
      <c r="C1046" t="s">
        <v>24</v>
      </c>
      <c r="D1046" t="s">
        <v>18</v>
      </c>
      <c r="E1046" t="s">
        <v>29</v>
      </c>
      <c r="F1046" t="s">
        <v>20</v>
      </c>
      <c r="G1046">
        <v>15.37</v>
      </c>
      <c r="H1046">
        <v>2</v>
      </c>
      <c r="I1046">
        <v>1.5369999999999999</v>
      </c>
      <c r="J1046">
        <v>34.739364479999999</v>
      </c>
      <c r="K1046">
        <v>30.74</v>
      </c>
      <c r="L1046" s="1">
        <v>44636</v>
      </c>
      <c r="M1046" s="2">
        <v>0.82430555555555562</v>
      </c>
      <c r="N1046" t="s">
        <v>27</v>
      </c>
      <c r="O1046">
        <v>6.9624453969999998</v>
      </c>
    </row>
    <row r="1047" spans="1:15" x14ac:dyDescent="0.25">
      <c r="A1047" t="s">
        <v>79</v>
      </c>
      <c r="B1047" t="s">
        <v>40</v>
      </c>
      <c r="C1047" t="s">
        <v>41</v>
      </c>
      <c r="D1047" t="s">
        <v>18</v>
      </c>
      <c r="E1047" t="s">
        <v>19</v>
      </c>
      <c r="F1047" t="s">
        <v>26</v>
      </c>
      <c r="G1047">
        <v>93.96</v>
      </c>
      <c r="H1047">
        <v>4</v>
      </c>
      <c r="I1047">
        <v>18.792000000000002</v>
      </c>
      <c r="J1047">
        <v>424.73789019999998</v>
      </c>
      <c r="K1047">
        <v>375.84</v>
      </c>
      <c r="L1047" s="1">
        <v>44807</v>
      </c>
      <c r="M1047" s="2">
        <v>0.75</v>
      </c>
      <c r="N1047" t="s">
        <v>27</v>
      </c>
      <c r="O1047">
        <v>9.1865598990000006</v>
      </c>
    </row>
    <row r="1048" spans="1:15" x14ac:dyDescent="0.25">
      <c r="A1048" t="s">
        <v>80</v>
      </c>
      <c r="B1048" t="s">
        <v>40</v>
      </c>
      <c r="C1048" t="s">
        <v>41</v>
      </c>
      <c r="D1048" t="s">
        <v>18</v>
      </c>
      <c r="E1048" t="s">
        <v>29</v>
      </c>
      <c r="F1048" t="s">
        <v>20</v>
      </c>
      <c r="G1048">
        <v>56.69</v>
      </c>
      <c r="H1048">
        <v>8</v>
      </c>
      <c r="I1048">
        <v>25.5105</v>
      </c>
      <c r="J1048">
        <v>576.58982270000001</v>
      </c>
      <c r="K1048">
        <v>510.21</v>
      </c>
      <c r="L1048" s="1">
        <v>44619</v>
      </c>
      <c r="M1048" s="2">
        <v>0.72499999999999998</v>
      </c>
      <c r="N1048" t="s">
        <v>31</v>
      </c>
      <c r="O1048">
        <v>8.1228529629999997</v>
      </c>
    </row>
    <row r="1049" spans="1:15" x14ac:dyDescent="0.25">
      <c r="A1049" t="s">
        <v>81</v>
      </c>
      <c r="B1049" t="s">
        <v>40</v>
      </c>
      <c r="C1049" t="s">
        <v>41</v>
      </c>
      <c r="D1049" t="s">
        <v>18</v>
      </c>
      <c r="E1049" t="s">
        <v>19</v>
      </c>
      <c r="F1049" t="s">
        <v>42</v>
      </c>
      <c r="G1049">
        <v>20.010000000000002</v>
      </c>
      <c r="H1049">
        <v>8</v>
      </c>
      <c r="I1049">
        <v>9.0045000000000002</v>
      </c>
      <c r="J1049">
        <v>203.5202391</v>
      </c>
      <c r="K1049">
        <v>180.09</v>
      </c>
      <c r="L1049" s="1">
        <v>44714</v>
      </c>
      <c r="M1049" s="2">
        <v>0.65763888888888888</v>
      </c>
      <c r="N1049" t="s">
        <v>21</v>
      </c>
      <c r="O1049">
        <v>3.9647258509999999</v>
      </c>
    </row>
    <row r="1050" spans="1:15" x14ac:dyDescent="0.25">
      <c r="A1050" t="s">
        <v>82</v>
      </c>
      <c r="B1050" t="s">
        <v>40</v>
      </c>
      <c r="C1050" t="s">
        <v>41</v>
      </c>
      <c r="D1050" t="s">
        <v>18</v>
      </c>
      <c r="E1050" t="s">
        <v>29</v>
      </c>
      <c r="F1050" t="s">
        <v>26</v>
      </c>
      <c r="G1050">
        <v>18.93</v>
      </c>
      <c r="H1050">
        <v>5</v>
      </c>
      <c r="I1050">
        <v>5.6790000000000003</v>
      </c>
      <c r="J1050">
        <v>128.35709230000001</v>
      </c>
      <c r="K1050">
        <v>113.58</v>
      </c>
      <c r="L1050" s="1">
        <v>44836</v>
      </c>
      <c r="M1050" s="2">
        <v>0.53125</v>
      </c>
      <c r="N1050" t="s">
        <v>31</v>
      </c>
      <c r="O1050">
        <v>7.8327510719999998</v>
      </c>
    </row>
    <row r="1051" spans="1:15" x14ac:dyDescent="0.25">
      <c r="A1051" t="s">
        <v>83</v>
      </c>
      <c r="B1051" t="s">
        <v>23</v>
      </c>
      <c r="C1051" t="s">
        <v>24</v>
      </c>
      <c r="D1051" t="s">
        <v>18</v>
      </c>
      <c r="E1051" t="s">
        <v>19</v>
      </c>
      <c r="F1051" t="s">
        <v>44</v>
      </c>
      <c r="G1051">
        <v>82.63</v>
      </c>
      <c r="H1051">
        <v>9</v>
      </c>
      <c r="I1051">
        <v>41.314999999999998</v>
      </c>
      <c r="J1051">
        <v>933.80406210000001</v>
      </c>
      <c r="K1051">
        <v>826.3</v>
      </c>
      <c r="L1051" s="1">
        <v>44639</v>
      </c>
      <c r="M1051" s="2">
        <v>0.71388888888888891</v>
      </c>
      <c r="N1051" t="s">
        <v>21</v>
      </c>
      <c r="O1051">
        <v>7.6393498109999998</v>
      </c>
    </row>
    <row r="1052" spans="1:15" x14ac:dyDescent="0.25">
      <c r="A1052" t="s">
        <v>84</v>
      </c>
      <c r="B1052" t="s">
        <v>23</v>
      </c>
      <c r="C1052" t="s">
        <v>24</v>
      </c>
      <c r="D1052" t="s">
        <v>18</v>
      </c>
      <c r="E1052" t="s">
        <v>29</v>
      </c>
      <c r="F1052" t="s">
        <v>42</v>
      </c>
      <c r="G1052">
        <v>91.4</v>
      </c>
      <c r="H1052">
        <v>6</v>
      </c>
      <c r="I1052">
        <v>31.99</v>
      </c>
      <c r="J1052">
        <v>723.03986310000005</v>
      </c>
      <c r="K1052">
        <v>639.79999999999995</v>
      </c>
      <c r="L1052" s="1">
        <v>44622</v>
      </c>
      <c r="M1052" s="2">
        <v>0.42986111111111108</v>
      </c>
      <c r="N1052" t="s">
        <v>27</v>
      </c>
      <c r="O1052">
        <v>9.1865598990000006</v>
      </c>
    </row>
    <row r="1053" spans="1:15" x14ac:dyDescent="0.25">
      <c r="A1053" t="s">
        <v>85</v>
      </c>
      <c r="B1053" t="s">
        <v>16</v>
      </c>
      <c r="C1053" t="s">
        <v>17</v>
      </c>
      <c r="D1053" t="s">
        <v>18</v>
      </c>
      <c r="E1053" t="s">
        <v>19</v>
      </c>
      <c r="F1053" t="s">
        <v>42</v>
      </c>
      <c r="G1053">
        <v>44.59</v>
      </c>
      <c r="H1053">
        <v>4</v>
      </c>
      <c r="I1053">
        <v>11.147500000000001</v>
      </c>
      <c r="J1053">
        <v>251.9564512</v>
      </c>
      <c r="K1053">
        <v>222.95</v>
      </c>
      <c r="L1053" s="1">
        <v>44836</v>
      </c>
      <c r="M1053" s="2">
        <v>0.63194444444444442</v>
      </c>
      <c r="N1053" t="s">
        <v>27</v>
      </c>
      <c r="O1053">
        <v>8.2195535940000006</v>
      </c>
    </row>
    <row r="1054" spans="1:15" x14ac:dyDescent="0.25">
      <c r="A1054" t="s">
        <v>86</v>
      </c>
      <c r="B1054" t="s">
        <v>40</v>
      </c>
      <c r="C1054" t="s">
        <v>41</v>
      </c>
      <c r="D1054" t="s">
        <v>18</v>
      </c>
      <c r="E1054" t="s">
        <v>19</v>
      </c>
      <c r="F1054" t="s">
        <v>44</v>
      </c>
      <c r="G1054">
        <v>17.87</v>
      </c>
      <c r="H1054">
        <v>4</v>
      </c>
      <c r="I1054">
        <v>3.5739999999999998</v>
      </c>
      <c r="J1054">
        <v>80.779758389999998</v>
      </c>
      <c r="K1054">
        <v>71.48</v>
      </c>
      <c r="L1054" s="1">
        <v>44642</v>
      </c>
      <c r="M1054" s="2">
        <v>0.61249999999999993</v>
      </c>
      <c r="N1054" t="s">
        <v>21</v>
      </c>
      <c r="O1054">
        <v>6.2855409829999997</v>
      </c>
    </row>
    <row r="1055" spans="1:15" x14ac:dyDescent="0.25">
      <c r="A1055" t="s">
        <v>87</v>
      </c>
      <c r="B1055" t="s">
        <v>23</v>
      </c>
      <c r="C1055" t="s">
        <v>24</v>
      </c>
      <c r="D1055" t="s">
        <v>18</v>
      </c>
      <c r="E1055" t="s">
        <v>29</v>
      </c>
      <c r="F1055" t="s">
        <v>44</v>
      </c>
      <c r="G1055">
        <v>15.43</v>
      </c>
      <c r="H1055">
        <v>1</v>
      </c>
      <c r="I1055">
        <v>0.77149999999999996</v>
      </c>
      <c r="J1055">
        <v>17.437488420000001</v>
      </c>
      <c r="K1055">
        <v>15.43</v>
      </c>
      <c r="L1055" s="1">
        <v>44586</v>
      </c>
      <c r="M1055" s="2">
        <v>0.65694444444444444</v>
      </c>
      <c r="N1055" t="s">
        <v>31</v>
      </c>
      <c r="O1055">
        <v>5.8987384609999998</v>
      </c>
    </row>
    <row r="1056" spans="1:15" x14ac:dyDescent="0.25">
      <c r="A1056" t="s">
        <v>88</v>
      </c>
      <c r="B1056" t="s">
        <v>40</v>
      </c>
      <c r="C1056" t="s">
        <v>41</v>
      </c>
      <c r="D1056" t="s">
        <v>25</v>
      </c>
      <c r="E1056" t="s">
        <v>29</v>
      </c>
      <c r="F1056" t="s">
        <v>30</v>
      </c>
      <c r="G1056">
        <v>16.16</v>
      </c>
      <c r="H1056">
        <v>2</v>
      </c>
      <c r="I1056">
        <v>1.6160000000000001</v>
      </c>
      <c r="J1056">
        <v>36.524927130000002</v>
      </c>
      <c r="K1056">
        <v>32.32</v>
      </c>
      <c r="L1056" s="1">
        <v>44745</v>
      </c>
      <c r="M1056" s="2">
        <v>0.49236111111111108</v>
      </c>
      <c r="N1056" t="s">
        <v>21</v>
      </c>
      <c r="O1056">
        <v>6.2855409829999997</v>
      </c>
    </row>
    <row r="1057" spans="1:15" x14ac:dyDescent="0.25">
      <c r="A1057" t="s">
        <v>89</v>
      </c>
      <c r="B1057" t="s">
        <v>23</v>
      </c>
      <c r="C1057" t="s">
        <v>24</v>
      </c>
      <c r="D1057" t="s">
        <v>25</v>
      </c>
      <c r="E1057" t="s">
        <v>19</v>
      </c>
      <c r="F1057" t="s">
        <v>26</v>
      </c>
      <c r="G1057">
        <v>85.98</v>
      </c>
      <c r="H1057">
        <v>7</v>
      </c>
      <c r="I1057">
        <v>34.392000000000003</v>
      </c>
      <c r="J1057">
        <v>777.33000849999996</v>
      </c>
      <c r="K1057">
        <v>687.84</v>
      </c>
      <c r="L1057" s="1">
        <v>44620</v>
      </c>
      <c r="M1057" s="2">
        <v>0.79236111111111107</v>
      </c>
      <c r="N1057" t="s">
        <v>27</v>
      </c>
      <c r="O1057">
        <v>7.9294517019999997</v>
      </c>
    </row>
    <row r="1058" spans="1:15" x14ac:dyDescent="0.25">
      <c r="A1058" t="s">
        <v>90</v>
      </c>
      <c r="B1058" t="s">
        <v>16</v>
      </c>
      <c r="C1058" t="s">
        <v>17</v>
      </c>
      <c r="D1058" t="s">
        <v>18</v>
      </c>
      <c r="E1058" t="s">
        <v>29</v>
      </c>
      <c r="F1058" t="s">
        <v>30</v>
      </c>
      <c r="G1058">
        <v>44.34</v>
      </c>
      <c r="H1058">
        <v>2</v>
      </c>
      <c r="I1058">
        <v>4.4340000000000002</v>
      </c>
      <c r="J1058">
        <v>100.217529</v>
      </c>
      <c r="K1058">
        <v>88.68</v>
      </c>
      <c r="L1058" s="1">
        <v>44647</v>
      </c>
      <c r="M1058" s="2">
        <v>0.47638888888888892</v>
      </c>
      <c r="N1058" t="s">
        <v>27</v>
      </c>
      <c r="O1058">
        <v>5.6086365699999998</v>
      </c>
    </row>
    <row r="1059" spans="1:15" x14ac:dyDescent="0.25">
      <c r="A1059" t="s">
        <v>91</v>
      </c>
      <c r="B1059" t="s">
        <v>16</v>
      </c>
      <c r="C1059" t="s">
        <v>17</v>
      </c>
      <c r="D1059" t="s">
        <v>25</v>
      </c>
      <c r="E1059" t="s">
        <v>29</v>
      </c>
      <c r="F1059" t="s">
        <v>20</v>
      </c>
      <c r="G1059">
        <v>89.6</v>
      </c>
      <c r="H1059">
        <v>7</v>
      </c>
      <c r="I1059">
        <v>35.840000000000003</v>
      </c>
      <c r="J1059">
        <v>810.05778980000002</v>
      </c>
      <c r="K1059">
        <v>716.8</v>
      </c>
      <c r="L1059" s="1">
        <v>44744</v>
      </c>
      <c r="M1059" s="2">
        <v>0.4777777777777778</v>
      </c>
      <c r="N1059" t="s">
        <v>21</v>
      </c>
      <c r="O1059">
        <v>6.3822416139999998</v>
      </c>
    </row>
    <row r="1060" spans="1:15" x14ac:dyDescent="0.25">
      <c r="A1060" t="s">
        <v>92</v>
      </c>
      <c r="B1060" t="s">
        <v>16</v>
      </c>
      <c r="C1060" t="s">
        <v>17</v>
      </c>
      <c r="D1060" t="s">
        <v>18</v>
      </c>
      <c r="E1060" t="s">
        <v>19</v>
      </c>
      <c r="F1060" t="s">
        <v>30</v>
      </c>
      <c r="G1060">
        <v>72.349999999999994</v>
      </c>
      <c r="H1060">
        <v>9</v>
      </c>
      <c r="I1060">
        <v>36.174999999999997</v>
      </c>
      <c r="J1060">
        <v>817.6294795</v>
      </c>
      <c r="K1060">
        <v>723.5</v>
      </c>
      <c r="L1060" s="1">
        <v>44581</v>
      </c>
      <c r="M1060" s="2">
        <v>0.66319444444444442</v>
      </c>
      <c r="N1060" t="s">
        <v>27</v>
      </c>
      <c r="O1060">
        <v>5.2218340479999998</v>
      </c>
    </row>
    <row r="1061" spans="1:15" x14ac:dyDescent="0.25">
      <c r="A1061" t="s">
        <v>93</v>
      </c>
      <c r="B1061" t="s">
        <v>23</v>
      </c>
      <c r="C1061" t="s">
        <v>24</v>
      </c>
      <c r="D1061" t="s">
        <v>25</v>
      </c>
      <c r="E1061" t="s">
        <v>29</v>
      </c>
      <c r="F1061" t="s">
        <v>26</v>
      </c>
      <c r="G1061">
        <v>30.61</v>
      </c>
      <c r="H1061">
        <v>5</v>
      </c>
      <c r="I1061">
        <v>9.1829999999999998</v>
      </c>
      <c r="J1061">
        <v>207.5547066</v>
      </c>
      <c r="K1061">
        <v>183.66</v>
      </c>
      <c r="L1061" s="1">
        <v>44898</v>
      </c>
      <c r="M1061" s="2">
        <v>0.85833333333333339</v>
      </c>
      <c r="N1061" t="s">
        <v>27</v>
      </c>
      <c r="O1061">
        <v>8.9931586380000006</v>
      </c>
    </row>
    <row r="1062" spans="1:15" x14ac:dyDescent="0.25">
      <c r="A1062" t="s">
        <v>94</v>
      </c>
      <c r="B1062" t="s">
        <v>23</v>
      </c>
      <c r="C1062" t="s">
        <v>24</v>
      </c>
      <c r="D1062" t="s">
        <v>18</v>
      </c>
      <c r="E1062" t="s">
        <v>19</v>
      </c>
      <c r="F1062" t="s">
        <v>34</v>
      </c>
      <c r="G1062">
        <v>24.74</v>
      </c>
      <c r="H1062">
        <v>3</v>
      </c>
      <c r="I1062">
        <v>3.7109999999999999</v>
      </c>
      <c r="J1062">
        <v>83.876240449999997</v>
      </c>
      <c r="K1062">
        <v>74.22</v>
      </c>
      <c r="L1062" s="1">
        <v>44607</v>
      </c>
      <c r="M1062" s="2">
        <v>0.74097222222222225</v>
      </c>
      <c r="N1062" t="s">
        <v>31</v>
      </c>
      <c r="O1062">
        <v>9.6700630509999996</v>
      </c>
    </row>
    <row r="1063" spans="1:15" x14ac:dyDescent="0.25">
      <c r="A1063" t="s">
        <v>95</v>
      </c>
      <c r="B1063" t="s">
        <v>23</v>
      </c>
      <c r="C1063" t="s">
        <v>24</v>
      </c>
      <c r="D1063" t="s">
        <v>25</v>
      </c>
      <c r="E1063" t="s">
        <v>29</v>
      </c>
      <c r="F1063" t="s">
        <v>30</v>
      </c>
      <c r="G1063">
        <v>55.73</v>
      </c>
      <c r="H1063">
        <v>5</v>
      </c>
      <c r="I1063">
        <v>16.719000000000001</v>
      </c>
      <c r="J1063">
        <v>377.8838222</v>
      </c>
      <c r="K1063">
        <v>334.38</v>
      </c>
      <c r="L1063" s="1">
        <v>44616</v>
      </c>
      <c r="M1063" s="2">
        <v>0.4548611111111111</v>
      </c>
      <c r="N1063" t="s">
        <v>21</v>
      </c>
      <c r="O1063">
        <v>6.7690441359999998</v>
      </c>
    </row>
    <row r="1064" spans="1:15" x14ac:dyDescent="0.25">
      <c r="A1064" t="s">
        <v>96</v>
      </c>
      <c r="B1064" t="s">
        <v>40</v>
      </c>
      <c r="C1064" t="s">
        <v>41</v>
      </c>
      <c r="D1064" t="s">
        <v>18</v>
      </c>
      <c r="E1064" t="s">
        <v>19</v>
      </c>
      <c r="F1064" t="s">
        <v>34</v>
      </c>
      <c r="G1064">
        <v>55.07</v>
      </c>
      <c r="H1064">
        <v>8</v>
      </c>
      <c r="I1064">
        <v>24.781500000000001</v>
      </c>
      <c r="J1064">
        <v>560.11292179999998</v>
      </c>
      <c r="K1064">
        <v>495.63</v>
      </c>
      <c r="L1064" s="1">
        <v>44622</v>
      </c>
      <c r="M1064" s="2">
        <v>0.56944444444444442</v>
      </c>
      <c r="N1064" t="s">
        <v>21</v>
      </c>
      <c r="O1064">
        <v>9.6700630509999996</v>
      </c>
    </row>
    <row r="1065" spans="1:15" x14ac:dyDescent="0.25">
      <c r="A1065" t="s">
        <v>97</v>
      </c>
      <c r="B1065" t="s">
        <v>16</v>
      </c>
      <c r="C1065" t="s">
        <v>17</v>
      </c>
      <c r="D1065" t="s">
        <v>18</v>
      </c>
      <c r="E1065" t="s">
        <v>29</v>
      </c>
      <c r="F1065" t="s">
        <v>34</v>
      </c>
      <c r="G1065">
        <v>15.81</v>
      </c>
      <c r="H1065">
        <v>9</v>
      </c>
      <c r="I1065">
        <v>7.9050000000000002</v>
      </c>
      <c r="J1065">
        <v>178.66927530000001</v>
      </c>
      <c r="K1065">
        <v>158.1</v>
      </c>
      <c r="L1065" s="1">
        <v>44715</v>
      </c>
      <c r="M1065" s="2">
        <v>0.51874999999999993</v>
      </c>
      <c r="N1065" t="s">
        <v>31</v>
      </c>
      <c r="O1065">
        <v>8.3162542239999997</v>
      </c>
    </row>
    <row r="1066" spans="1:15" x14ac:dyDescent="0.25">
      <c r="A1066" t="s">
        <v>98</v>
      </c>
      <c r="B1066" t="s">
        <v>40</v>
      </c>
      <c r="C1066" t="s">
        <v>41</v>
      </c>
      <c r="D1066" t="s">
        <v>18</v>
      </c>
      <c r="E1066" t="s">
        <v>29</v>
      </c>
      <c r="F1066" t="s">
        <v>20</v>
      </c>
      <c r="G1066">
        <v>75.739999999999995</v>
      </c>
      <c r="H1066">
        <v>4</v>
      </c>
      <c r="I1066">
        <v>15.148</v>
      </c>
      <c r="J1066">
        <v>342.3759877</v>
      </c>
      <c r="K1066">
        <v>302.95999999999998</v>
      </c>
      <c r="L1066" s="1">
        <v>44606</v>
      </c>
      <c r="M1066" s="2">
        <v>0.60763888888888895</v>
      </c>
      <c r="N1066" t="s">
        <v>27</v>
      </c>
      <c r="O1066">
        <v>7.3492479189999997</v>
      </c>
    </row>
    <row r="1067" spans="1:15" x14ac:dyDescent="0.25">
      <c r="A1067" t="s">
        <v>99</v>
      </c>
      <c r="B1067" t="s">
        <v>16</v>
      </c>
      <c r="C1067" t="s">
        <v>17</v>
      </c>
      <c r="D1067" t="s">
        <v>18</v>
      </c>
      <c r="E1067" t="s">
        <v>29</v>
      </c>
      <c r="F1067" t="s">
        <v>20</v>
      </c>
      <c r="G1067">
        <v>15.87</v>
      </c>
      <c r="H1067">
        <v>9</v>
      </c>
      <c r="I1067">
        <v>7.9349999999999996</v>
      </c>
      <c r="J1067">
        <v>179.3473371</v>
      </c>
      <c r="K1067">
        <v>158.69999999999999</v>
      </c>
      <c r="L1067" s="1">
        <v>44633</v>
      </c>
      <c r="M1067" s="2">
        <v>0.69444444444444453</v>
      </c>
      <c r="N1067" t="s">
        <v>27</v>
      </c>
      <c r="O1067">
        <v>5.6086365699999998</v>
      </c>
    </row>
    <row r="1068" spans="1:15" x14ac:dyDescent="0.25">
      <c r="A1068" t="s">
        <v>100</v>
      </c>
      <c r="B1068" t="s">
        <v>23</v>
      </c>
      <c r="C1068" t="s">
        <v>24</v>
      </c>
      <c r="D1068" t="s">
        <v>25</v>
      </c>
      <c r="E1068" t="s">
        <v>19</v>
      </c>
      <c r="F1068" t="s">
        <v>20</v>
      </c>
      <c r="G1068">
        <v>33.47</v>
      </c>
      <c r="H1068">
        <v>2</v>
      </c>
      <c r="I1068">
        <v>3.347</v>
      </c>
      <c r="J1068">
        <v>75.64909102</v>
      </c>
      <c r="K1068">
        <v>66.94</v>
      </c>
      <c r="L1068" s="1">
        <v>44836</v>
      </c>
      <c r="M1068" s="2">
        <v>0.65486111111111112</v>
      </c>
      <c r="N1068" t="s">
        <v>21</v>
      </c>
      <c r="O1068">
        <v>6.4789422439999997</v>
      </c>
    </row>
    <row r="1069" spans="1:15" x14ac:dyDescent="0.25">
      <c r="A1069" t="s">
        <v>101</v>
      </c>
      <c r="B1069" t="s">
        <v>40</v>
      </c>
      <c r="C1069" t="s">
        <v>41</v>
      </c>
      <c r="D1069" t="s">
        <v>18</v>
      </c>
      <c r="E1069" t="s">
        <v>19</v>
      </c>
      <c r="F1069" t="s">
        <v>44</v>
      </c>
      <c r="G1069">
        <v>97.61</v>
      </c>
      <c r="H1069">
        <v>5</v>
      </c>
      <c r="I1069">
        <v>29.283000000000001</v>
      </c>
      <c r="J1069">
        <v>661.85608979999995</v>
      </c>
      <c r="K1069">
        <v>585.66</v>
      </c>
      <c r="L1069" s="1">
        <v>44743</v>
      </c>
      <c r="M1069" s="2">
        <v>0.62569444444444444</v>
      </c>
      <c r="N1069" t="s">
        <v>21</v>
      </c>
      <c r="O1069">
        <v>9.5733624210000006</v>
      </c>
    </row>
    <row r="1070" spans="1:15" x14ac:dyDescent="0.25">
      <c r="A1070" t="s">
        <v>102</v>
      </c>
      <c r="B1070" t="s">
        <v>16</v>
      </c>
      <c r="C1070" t="s">
        <v>17</v>
      </c>
      <c r="D1070" t="s">
        <v>25</v>
      </c>
      <c r="E1070" t="s">
        <v>29</v>
      </c>
      <c r="F1070" t="s">
        <v>34</v>
      </c>
      <c r="G1070">
        <v>78.77</v>
      </c>
      <c r="H1070">
        <v>9</v>
      </c>
      <c r="I1070">
        <v>39.384999999999998</v>
      </c>
      <c r="J1070">
        <v>890.1820884</v>
      </c>
      <c r="K1070">
        <v>787.7</v>
      </c>
      <c r="L1070" s="1">
        <v>44585</v>
      </c>
      <c r="M1070" s="2">
        <v>0.41944444444444445</v>
      </c>
      <c r="N1070" t="s">
        <v>27</v>
      </c>
      <c r="O1070">
        <v>6.1888403529999998</v>
      </c>
    </row>
    <row r="1071" spans="1:15" x14ac:dyDescent="0.25">
      <c r="A1071" t="s">
        <v>103</v>
      </c>
      <c r="B1071" t="s">
        <v>16</v>
      </c>
      <c r="C1071" t="s">
        <v>17</v>
      </c>
      <c r="D1071" t="s">
        <v>18</v>
      </c>
      <c r="E1071" t="s">
        <v>19</v>
      </c>
      <c r="F1071" t="s">
        <v>20</v>
      </c>
      <c r="G1071">
        <v>18.329999999999998</v>
      </c>
      <c r="H1071">
        <v>1</v>
      </c>
      <c r="I1071">
        <v>0.91649999999999998</v>
      </c>
      <c r="J1071">
        <v>20.714786950000001</v>
      </c>
      <c r="K1071">
        <v>18.329999999999998</v>
      </c>
      <c r="L1071" s="1">
        <v>44594</v>
      </c>
      <c r="M1071" s="2">
        <v>0.78472222222222221</v>
      </c>
      <c r="N1071" t="s">
        <v>27</v>
      </c>
      <c r="O1071">
        <v>4.1581271119999998</v>
      </c>
    </row>
    <row r="1072" spans="1:15" x14ac:dyDescent="0.25">
      <c r="A1072" t="s">
        <v>104</v>
      </c>
      <c r="B1072" t="s">
        <v>23</v>
      </c>
      <c r="C1072" t="s">
        <v>24</v>
      </c>
      <c r="D1072" t="s">
        <v>25</v>
      </c>
      <c r="E1072" t="s">
        <v>29</v>
      </c>
      <c r="F1072" t="s">
        <v>42</v>
      </c>
      <c r="G1072">
        <v>89.48</v>
      </c>
      <c r="H1072">
        <v>9</v>
      </c>
      <c r="I1072">
        <v>44.74</v>
      </c>
      <c r="J1072">
        <v>1011.2161139999999</v>
      </c>
      <c r="K1072">
        <v>894.8</v>
      </c>
      <c r="L1072" s="1">
        <v>44713</v>
      </c>
      <c r="M1072" s="2">
        <v>0.53194444444444444</v>
      </c>
      <c r="N1072" t="s">
        <v>31</v>
      </c>
      <c r="O1072">
        <v>9.2832605289999997</v>
      </c>
    </row>
    <row r="1073" spans="1:15" x14ac:dyDescent="0.25">
      <c r="A1073" t="s">
        <v>105</v>
      </c>
      <c r="B1073" t="s">
        <v>23</v>
      </c>
      <c r="C1073" t="s">
        <v>24</v>
      </c>
      <c r="D1073" t="s">
        <v>25</v>
      </c>
      <c r="E1073" t="s">
        <v>29</v>
      </c>
      <c r="F1073" t="s">
        <v>44</v>
      </c>
      <c r="G1073">
        <v>62.12</v>
      </c>
      <c r="H1073">
        <v>9</v>
      </c>
      <c r="I1073">
        <v>31.06</v>
      </c>
      <c r="J1073">
        <v>702.01994839999998</v>
      </c>
      <c r="K1073">
        <v>621.20000000000005</v>
      </c>
      <c r="L1073" s="1">
        <v>44867</v>
      </c>
      <c r="M1073" s="2">
        <v>0.67986111111111114</v>
      </c>
      <c r="N1073" t="s">
        <v>27</v>
      </c>
      <c r="O1073">
        <v>5.7053371999999998</v>
      </c>
    </row>
    <row r="1074" spans="1:15" x14ac:dyDescent="0.25">
      <c r="A1074" t="s">
        <v>106</v>
      </c>
      <c r="B1074" t="s">
        <v>40</v>
      </c>
      <c r="C1074" t="s">
        <v>41</v>
      </c>
      <c r="D1074" t="s">
        <v>18</v>
      </c>
      <c r="E1074" t="s">
        <v>19</v>
      </c>
      <c r="F1074" t="s">
        <v>42</v>
      </c>
      <c r="G1074">
        <v>48.52</v>
      </c>
      <c r="H1074">
        <v>3</v>
      </c>
      <c r="I1074">
        <v>7.2779999999999996</v>
      </c>
      <c r="J1074">
        <v>164.4977844</v>
      </c>
      <c r="K1074">
        <v>145.56</v>
      </c>
      <c r="L1074" s="1">
        <v>44684</v>
      </c>
      <c r="M1074" s="2">
        <v>0.76180555555555562</v>
      </c>
      <c r="N1074" t="s">
        <v>21</v>
      </c>
      <c r="O1074">
        <v>3.8680252209999999</v>
      </c>
    </row>
    <row r="1075" spans="1:15" x14ac:dyDescent="0.25">
      <c r="A1075" t="s">
        <v>107</v>
      </c>
      <c r="B1075" t="s">
        <v>23</v>
      </c>
      <c r="C1075" t="s">
        <v>24</v>
      </c>
      <c r="D1075" t="s">
        <v>25</v>
      </c>
      <c r="E1075" t="s">
        <v>19</v>
      </c>
      <c r="F1075" t="s">
        <v>26</v>
      </c>
      <c r="G1075">
        <v>75.91</v>
      </c>
      <c r="H1075">
        <v>5</v>
      </c>
      <c r="I1075">
        <v>22.773</v>
      </c>
      <c r="J1075">
        <v>514.7166866</v>
      </c>
      <c r="K1075">
        <v>455.46</v>
      </c>
      <c r="L1075" s="1">
        <v>44807</v>
      </c>
      <c r="M1075" s="2">
        <v>0.76458333333333339</v>
      </c>
      <c r="N1075" t="s">
        <v>27</v>
      </c>
      <c r="O1075">
        <v>8.4129548550000006</v>
      </c>
    </row>
    <row r="1076" spans="1:15" x14ac:dyDescent="0.25">
      <c r="A1076" t="s">
        <v>108</v>
      </c>
      <c r="B1076" t="s">
        <v>16</v>
      </c>
      <c r="C1076" t="s">
        <v>17</v>
      </c>
      <c r="D1076" t="s">
        <v>25</v>
      </c>
      <c r="E1076" t="s">
        <v>29</v>
      </c>
      <c r="F1076" t="s">
        <v>30</v>
      </c>
      <c r="G1076">
        <v>74.67</v>
      </c>
      <c r="H1076">
        <v>8</v>
      </c>
      <c r="I1076">
        <v>33.601500000000001</v>
      </c>
      <c r="J1076">
        <v>759.46308099999999</v>
      </c>
      <c r="K1076">
        <v>672.03</v>
      </c>
      <c r="L1076" s="1">
        <v>44583</v>
      </c>
      <c r="M1076" s="2">
        <v>0.4548611111111111</v>
      </c>
      <c r="N1076" t="s">
        <v>21</v>
      </c>
      <c r="O1076">
        <v>9.0898592679999997</v>
      </c>
    </row>
    <row r="1077" spans="1:15" x14ac:dyDescent="0.25">
      <c r="A1077" t="s">
        <v>109</v>
      </c>
      <c r="B1077" t="s">
        <v>23</v>
      </c>
      <c r="C1077" t="s">
        <v>24</v>
      </c>
      <c r="D1077" t="s">
        <v>25</v>
      </c>
      <c r="E1077" t="s">
        <v>19</v>
      </c>
      <c r="F1077" t="s">
        <v>26</v>
      </c>
      <c r="G1077">
        <v>41.65</v>
      </c>
      <c r="H1077">
        <v>9</v>
      </c>
      <c r="I1077">
        <v>20.824999999999999</v>
      </c>
      <c r="J1077">
        <v>470.68787589999999</v>
      </c>
      <c r="K1077">
        <v>416.5</v>
      </c>
      <c r="L1077" s="1">
        <v>44574</v>
      </c>
      <c r="M1077" s="2">
        <v>0.71111111111111114</v>
      </c>
      <c r="N1077" t="s">
        <v>31</v>
      </c>
      <c r="O1077">
        <v>5.2218340479999998</v>
      </c>
    </row>
    <row r="1078" spans="1:15" x14ac:dyDescent="0.25">
      <c r="A1078" t="s">
        <v>110</v>
      </c>
      <c r="B1078" t="s">
        <v>23</v>
      </c>
      <c r="C1078" t="s">
        <v>24</v>
      </c>
      <c r="D1078" t="s">
        <v>18</v>
      </c>
      <c r="E1078" t="s">
        <v>29</v>
      </c>
      <c r="F1078" t="s">
        <v>44</v>
      </c>
      <c r="G1078">
        <v>49.04</v>
      </c>
      <c r="H1078">
        <v>8</v>
      </c>
      <c r="I1078">
        <v>22.068000000000001</v>
      </c>
      <c r="J1078">
        <v>498.78223509999998</v>
      </c>
      <c r="K1078">
        <v>441.36</v>
      </c>
      <c r="L1078" s="1">
        <v>44805</v>
      </c>
      <c r="M1078" s="2">
        <v>0.59722222222222221</v>
      </c>
      <c r="N1078" t="s">
        <v>31</v>
      </c>
      <c r="O1078">
        <v>8.3162542239999997</v>
      </c>
    </row>
    <row r="1079" spans="1:15" x14ac:dyDescent="0.25">
      <c r="A1079" t="s">
        <v>111</v>
      </c>
      <c r="B1079" t="s">
        <v>16</v>
      </c>
      <c r="C1079" t="s">
        <v>17</v>
      </c>
      <c r="D1079" t="s">
        <v>18</v>
      </c>
      <c r="E1079" t="s">
        <v>19</v>
      </c>
      <c r="F1079" t="s">
        <v>44</v>
      </c>
      <c r="G1079">
        <v>20.010000000000002</v>
      </c>
      <c r="H1079">
        <v>8</v>
      </c>
      <c r="I1079">
        <v>9.0045000000000002</v>
      </c>
      <c r="J1079">
        <v>203.5202391</v>
      </c>
      <c r="K1079">
        <v>180.09</v>
      </c>
      <c r="L1079" s="1">
        <v>44896</v>
      </c>
      <c r="M1079" s="2">
        <v>0.65833333333333333</v>
      </c>
      <c r="N1079" t="s">
        <v>31</v>
      </c>
      <c r="O1079">
        <v>5.5119359389999998</v>
      </c>
    </row>
    <row r="1080" spans="1:15" x14ac:dyDescent="0.25">
      <c r="A1080" t="s">
        <v>112</v>
      </c>
      <c r="B1080" t="s">
        <v>23</v>
      </c>
      <c r="C1080" t="s">
        <v>24</v>
      </c>
      <c r="D1080" t="s">
        <v>18</v>
      </c>
      <c r="E1080" t="s">
        <v>19</v>
      </c>
      <c r="F1080" t="s">
        <v>42</v>
      </c>
      <c r="G1080">
        <v>78.31</v>
      </c>
      <c r="H1080">
        <v>9</v>
      </c>
      <c r="I1080">
        <v>39.155000000000001</v>
      </c>
      <c r="J1080">
        <v>884.98361490000002</v>
      </c>
      <c r="K1080">
        <v>783.1</v>
      </c>
      <c r="L1080" s="1">
        <v>44684</v>
      </c>
      <c r="M1080" s="2">
        <v>0.68333333333333324</v>
      </c>
      <c r="N1080" t="s">
        <v>21</v>
      </c>
      <c r="O1080">
        <v>6.3822416139999998</v>
      </c>
    </row>
    <row r="1081" spans="1:15" x14ac:dyDescent="0.25">
      <c r="A1081" t="s">
        <v>113</v>
      </c>
      <c r="B1081" t="s">
        <v>23</v>
      </c>
      <c r="C1081" t="s">
        <v>24</v>
      </c>
      <c r="D1081" t="s">
        <v>25</v>
      </c>
      <c r="E1081" t="s">
        <v>19</v>
      </c>
      <c r="F1081" t="s">
        <v>20</v>
      </c>
      <c r="G1081">
        <v>20.38</v>
      </c>
      <c r="H1081">
        <v>4</v>
      </c>
      <c r="I1081">
        <v>5.0949999999999998</v>
      </c>
      <c r="J1081">
        <v>115.1574899</v>
      </c>
      <c r="K1081">
        <v>101.9</v>
      </c>
      <c r="L1081" s="1">
        <v>44583</v>
      </c>
      <c r="M1081" s="2">
        <v>0.78888888888888886</v>
      </c>
      <c r="N1081" t="s">
        <v>27</v>
      </c>
      <c r="O1081">
        <v>5.8020378309999998</v>
      </c>
    </row>
    <row r="1082" spans="1:15" x14ac:dyDescent="0.25">
      <c r="A1082" t="s">
        <v>114</v>
      </c>
      <c r="B1082" t="s">
        <v>23</v>
      </c>
      <c r="C1082" t="s">
        <v>24</v>
      </c>
      <c r="D1082" t="s">
        <v>25</v>
      </c>
      <c r="E1082" t="s">
        <v>19</v>
      </c>
      <c r="F1082" t="s">
        <v>20</v>
      </c>
      <c r="G1082">
        <v>99.19</v>
      </c>
      <c r="H1082">
        <v>5</v>
      </c>
      <c r="I1082">
        <v>29.757000000000001</v>
      </c>
      <c r="J1082">
        <v>672.56946570000002</v>
      </c>
      <c r="K1082">
        <v>595.14</v>
      </c>
      <c r="L1082" s="1">
        <v>44582</v>
      </c>
      <c r="M1082" s="2">
        <v>0.61249999999999993</v>
      </c>
      <c r="N1082" t="s">
        <v>31</v>
      </c>
      <c r="O1082">
        <v>5.3185346779999998</v>
      </c>
    </row>
    <row r="1083" spans="1:15" x14ac:dyDescent="0.25">
      <c r="A1083" t="s">
        <v>115</v>
      </c>
      <c r="B1083" t="s">
        <v>40</v>
      </c>
      <c r="C1083" t="s">
        <v>41</v>
      </c>
      <c r="D1083" t="s">
        <v>25</v>
      </c>
      <c r="E1083" t="s">
        <v>19</v>
      </c>
      <c r="F1083" t="s">
        <v>42</v>
      </c>
      <c r="G1083">
        <v>96.68</v>
      </c>
      <c r="H1083">
        <v>3</v>
      </c>
      <c r="I1083">
        <v>14.502000000000001</v>
      </c>
      <c r="J1083">
        <v>327.77505769999999</v>
      </c>
      <c r="K1083">
        <v>290.04000000000002</v>
      </c>
      <c r="L1083" s="1">
        <v>44587</v>
      </c>
      <c r="M1083" s="2">
        <v>0.8305555555555556</v>
      </c>
      <c r="N1083" t="s">
        <v>21</v>
      </c>
      <c r="O1083">
        <v>6.1888403529999998</v>
      </c>
    </row>
    <row r="1084" spans="1:15" x14ac:dyDescent="0.25">
      <c r="A1084" t="s">
        <v>116</v>
      </c>
      <c r="B1084" t="s">
        <v>23</v>
      </c>
      <c r="C1084" t="s">
        <v>24</v>
      </c>
      <c r="D1084" t="s">
        <v>25</v>
      </c>
      <c r="E1084" t="s">
        <v>29</v>
      </c>
      <c r="F1084" t="s">
        <v>42</v>
      </c>
      <c r="G1084">
        <v>19.25</v>
      </c>
      <c r="H1084">
        <v>7</v>
      </c>
      <c r="I1084">
        <v>7.7</v>
      </c>
      <c r="J1084">
        <v>174.03585330000001</v>
      </c>
      <c r="K1084">
        <v>154</v>
      </c>
      <c r="L1084" s="1">
        <v>44584</v>
      </c>
      <c r="M1084" s="2">
        <v>0.77569444444444446</v>
      </c>
      <c r="N1084" t="s">
        <v>21</v>
      </c>
      <c r="O1084">
        <v>6.3822416139999998</v>
      </c>
    </row>
    <row r="1085" spans="1:15" x14ac:dyDescent="0.25">
      <c r="A1085" t="s">
        <v>117</v>
      </c>
      <c r="B1085" t="s">
        <v>23</v>
      </c>
      <c r="C1085" t="s">
        <v>24</v>
      </c>
      <c r="D1085" t="s">
        <v>18</v>
      </c>
      <c r="E1085" t="s">
        <v>19</v>
      </c>
      <c r="F1085" t="s">
        <v>42</v>
      </c>
      <c r="G1085">
        <v>80.36</v>
      </c>
      <c r="H1085">
        <v>4</v>
      </c>
      <c r="I1085">
        <v>16.071999999999999</v>
      </c>
      <c r="J1085">
        <v>363.26029010000002</v>
      </c>
      <c r="K1085">
        <v>321.44</v>
      </c>
      <c r="L1085" s="1">
        <v>44615</v>
      </c>
      <c r="M1085" s="2">
        <v>0.78125</v>
      </c>
      <c r="N1085" t="s">
        <v>31</v>
      </c>
      <c r="O1085">
        <v>8.0261523330000006</v>
      </c>
    </row>
    <row r="1086" spans="1:15" x14ac:dyDescent="0.25">
      <c r="A1086" t="s">
        <v>118</v>
      </c>
      <c r="B1086" t="s">
        <v>23</v>
      </c>
      <c r="C1086" t="s">
        <v>24</v>
      </c>
      <c r="D1086" t="s">
        <v>18</v>
      </c>
      <c r="E1086" t="s">
        <v>29</v>
      </c>
      <c r="F1086" t="s">
        <v>34</v>
      </c>
      <c r="G1086">
        <v>48.91</v>
      </c>
      <c r="H1086">
        <v>4</v>
      </c>
      <c r="I1086">
        <v>12.227499999999999</v>
      </c>
      <c r="J1086">
        <v>276.3666748</v>
      </c>
      <c r="K1086">
        <v>244.55</v>
      </c>
      <c r="L1086" s="1">
        <v>44807</v>
      </c>
      <c r="M1086" s="2">
        <v>0.4284722222222222</v>
      </c>
      <c r="N1086" t="s">
        <v>27</v>
      </c>
      <c r="O1086">
        <v>6.3822416139999998</v>
      </c>
    </row>
    <row r="1087" spans="1:15" x14ac:dyDescent="0.25">
      <c r="A1087" t="s">
        <v>119</v>
      </c>
      <c r="B1087" t="s">
        <v>23</v>
      </c>
      <c r="C1087" t="s">
        <v>24</v>
      </c>
      <c r="D1087" t="s">
        <v>25</v>
      </c>
      <c r="E1087" t="s">
        <v>19</v>
      </c>
      <c r="F1087" t="s">
        <v>34</v>
      </c>
      <c r="G1087">
        <v>83.06</v>
      </c>
      <c r="H1087">
        <v>6</v>
      </c>
      <c r="I1087">
        <v>29.071000000000002</v>
      </c>
      <c r="J1087">
        <v>657.06445329999997</v>
      </c>
      <c r="K1087">
        <v>581.41999999999996</v>
      </c>
      <c r="L1087" s="1">
        <v>44684</v>
      </c>
      <c r="M1087" s="2">
        <v>0.60486111111111118</v>
      </c>
      <c r="N1087" t="s">
        <v>21</v>
      </c>
      <c r="O1087">
        <v>3.8680252209999999</v>
      </c>
    </row>
    <row r="1088" spans="1:15" x14ac:dyDescent="0.25">
      <c r="A1088" t="s">
        <v>120</v>
      </c>
      <c r="B1088" t="s">
        <v>23</v>
      </c>
      <c r="C1088" t="s">
        <v>24</v>
      </c>
      <c r="D1088" t="s">
        <v>25</v>
      </c>
      <c r="E1088" t="s">
        <v>29</v>
      </c>
      <c r="F1088" t="s">
        <v>44</v>
      </c>
      <c r="G1088">
        <v>76.52</v>
      </c>
      <c r="H1088">
        <v>4</v>
      </c>
      <c r="I1088">
        <v>19.13</v>
      </c>
      <c r="J1088">
        <v>432.37738610000002</v>
      </c>
      <c r="K1088">
        <v>382.6</v>
      </c>
      <c r="L1088" s="1">
        <v>44645</v>
      </c>
      <c r="M1088" s="2">
        <v>0.43263888888888885</v>
      </c>
      <c r="N1088" t="s">
        <v>27</v>
      </c>
      <c r="O1088">
        <v>9.5733624210000006</v>
      </c>
    </row>
    <row r="1089" spans="1:15" x14ac:dyDescent="0.25">
      <c r="A1089" t="s">
        <v>121</v>
      </c>
      <c r="B1089" t="s">
        <v>16</v>
      </c>
      <c r="C1089" t="s">
        <v>17</v>
      </c>
      <c r="D1089" t="s">
        <v>18</v>
      </c>
      <c r="E1089" t="s">
        <v>29</v>
      </c>
      <c r="F1089" t="s">
        <v>42</v>
      </c>
      <c r="G1089">
        <v>49.38</v>
      </c>
      <c r="H1089">
        <v>6</v>
      </c>
      <c r="I1089">
        <v>17.283000000000001</v>
      </c>
      <c r="J1089">
        <v>390.6313834</v>
      </c>
      <c r="K1089">
        <v>345.66</v>
      </c>
      <c r="L1089" s="1">
        <v>44647</v>
      </c>
      <c r="M1089" s="2">
        <v>0.85763888888888884</v>
      </c>
      <c r="N1089" t="s">
        <v>31</v>
      </c>
      <c r="O1089">
        <v>7.0591460269999997</v>
      </c>
    </row>
    <row r="1090" spans="1:15" x14ac:dyDescent="0.25">
      <c r="A1090" t="s">
        <v>122</v>
      </c>
      <c r="B1090" t="s">
        <v>16</v>
      </c>
      <c r="C1090" t="s">
        <v>17</v>
      </c>
      <c r="D1090" t="s">
        <v>25</v>
      </c>
      <c r="E1090" t="s">
        <v>29</v>
      </c>
      <c r="F1090" t="s">
        <v>34</v>
      </c>
      <c r="G1090">
        <v>42.47</v>
      </c>
      <c r="H1090">
        <v>1</v>
      </c>
      <c r="I1090">
        <v>2.1234999999999999</v>
      </c>
      <c r="J1090">
        <v>47.995471999999999</v>
      </c>
      <c r="K1090">
        <v>42.47</v>
      </c>
      <c r="L1090" s="1">
        <v>44593</v>
      </c>
      <c r="M1090" s="2">
        <v>0.70624999999999993</v>
      </c>
      <c r="N1090" t="s">
        <v>27</v>
      </c>
      <c r="O1090">
        <v>5.5119359389999998</v>
      </c>
    </row>
    <row r="1091" spans="1:15" x14ac:dyDescent="0.25">
      <c r="A1091" t="s">
        <v>123</v>
      </c>
      <c r="B1091" t="s">
        <v>40</v>
      </c>
      <c r="C1091" t="s">
        <v>41</v>
      </c>
      <c r="D1091" t="s">
        <v>25</v>
      </c>
      <c r="E1091" t="s">
        <v>19</v>
      </c>
      <c r="F1091" t="s">
        <v>20</v>
      </c>
      <c r="G1091">
        <v>76.989999999999995</v>
      </c>
      <c r="H1091">
        <v>5</v>
      </c>
      <c r="I1091">
        <v>23.097000000000001</v>
      </c>
      <c r="J1091">
        <v>522.03975360000004</v>
      </c>
      <c r="K1091">
        <v>461.94</v>
      </c>
      <c r="L1091" s="1">
        <v>44619</v>
      </c>
      <c r="M1091" s="2">
        <v>0.74652777777777779</v>
      </c>
      <c r="N1091" t="s">
        <v>27</v>
      </c>
      <c r="O1091">
        <v>5.8987384609999998</v>
      </c>
    </row>
    <row r="1092" spans="1:15" x14ac:dyDescent="0.25">
      <c r="A1092" t="s">
        <v>124</v>
      </c>
      <c r="B1092" t="s">
        <v>23</v>
      </c>
      <c r="C1092" t="s">
        <v>24</v>
      </c>
      <c r="D1092" t="s">
        <v>18</v>
      </c>
      <c r="E1092" t="s">
        <v>19</v>
      </c>
      <c r="F1092" t="s">
        <v>30</v>
      </c>
      <c r="G1092">
        <v>47.38</v>
      </c>
      <c r="H1092">
        <v>4</v>
      </c>
      <c r="I1092">
        <v>9.4760000000000009</v>
      </c>
      <c r="J1092">
        <v>214.17710980000001</v>
      </c>
      <c r="K1092">
        <v>189.52</v>
      </c>
      <c r="L1092" s="1">
        <v>44584</v>
      </c>
      <c r="M1092" s="2">
        <v>0.43402777777777773</v>
      </c>
      <c r="N1092" t="s">
        <v>27</v>
      </c>
      <c r="O1092">
        <v>6.8657447659999997</v>
      </c>
    </row>
    <row r="1093" spans="1:15" x14ac:dyDescent="0.25">
      <c r="A1093" t="s">
        <v>125</v>
      </c>
      <c r="B1093" t="s">
        <v>23</v>
      </c>
      <c r="C1093" t="s">
        <v>24</v>
      </c>
      <c r="D1093" t="s">
        <v>25</v>
      </c>
      <c r="E1093" t="s">
        <v>19</v>
      </c>
      <c r="F1093" t="s">
        <v>34</v>
      </c>
      <c r="G1093">
        <v>44.86</v>
      </c>
      <c r="H1093">
        <v>9</v>
      </c>
      <c r="I1093">
        <v>22.43</v>
      </c>
      <c r="J1093">
        <v>506.96418039999998</v>
      </c>
      <c r="K1093">
        <v>448.6</v>
      </c>
      <c r="L1093" s="1">
        <v>44587</v>
      </c>
      <c r="M1093" s="2">
        <v>0.82916666666666661</v>
      </c>
      <c r="N1093" t="s">
        <v>21</v>
      </c>
      <c r="O1093">
        <v>7.9294517019999997</v>
      </c>
    </row>
    <row r="1094" spans="1:15" x14ac:dyDescent="0.25">
      <c r="A1094" t="s">
        <v>126</v>
      </c>
      <c r="B1094" t="s">
        <v>16</v>
      </c>
      <c r="C1094" t="s">
        <v>17</v>
      </c>
      <c r="D1094" t="s">
        <v>18</v>
      </c>
      <c r="E1094" t="s">
        <v>19</v>
      </c>
      <c r="F1094" t="s">
        <v>34</v>
      </c>
      <c r="G1094">
        <v>21.98</v>
      </c>
      <c r="H1094">
        <v>6</v>
      </c>
      <c r="I1094">
        <v>7.6929999999999996</v>
      </c>
      <c r="J1094">
        <v>173.87763889999999</v>
      </c>
      <c r="K1094">
        <v>153.86000000000001</v>
      </c>
      <c r="L1094" s="1">
        <v>44835</v>
      </c>
      <c r="M1094" s="2">
        <v>0.6958333333333333</v>
      </c>
      <c r="N1094" t="s">
        <v>21</v>
      </c>
      <c r="O1094">
        <v>4.9317321559999998</v>
      </c>
    </row>
    <row r="1095" spans="1:15" x14ac:dyDescent="0.25">
      <c r="A1095" t="s">
        <v>127</v>
      </c>
      <c r="B1095" t="s">
        <v>40</v>
      </c>
      <c r="C1095" t="s">
        <v>41</v>
      </c>
      <c r="D1095" t="s">
        <v>18</v>
      </c>
      <c r="E1095" t="s">
        <v>29</v>
      </c>
      <c r="F1095" t="s">
        <v>20</v>
      </c>
      <c r="G1095">
        <v>64.36</v>
      </c>
      <c r="H1095">
        <v>8</v>
      </c>
      <c r="I1095">
        <v>28.962</v>
      </c>
      <c r="J1095">
        <v>654.60082890000001</v>
      </c>
      <c r="K1095">
        <v>579.24</v>
      </c>
      <c r="L1095" s="1">
        <v>44898</v>
      </c>
      <c r="M1095" s="2">
        <v>0.50624999999999998</v>
      </c>
      <c r="N1095" t="s">
        <v>31</v>
      </c>
      <c r="O1095">
        <v>8.3162542239999997</v>
      </c>
    </row>
    <row r="1096" spans="1:15" x14ac:dyDescent="0.25">
      <c r="A1096" t="s">
        <v>128</v>
      </c>
      <c r="B1096" t="s">
        <v>23</v>
      </c>
      <c r="C1096" t="s">
        <v>24</v>
      </c>
      <c r="D1096" t="s">
        <v>25</v>
      </c>
      <c r="E1096" t="s">
        <v>29</v>
      </c>
      <c r="F1096" t="s">
        <v>20</v>
      </c>
      <c r="G1096">
        <v>89.75</v>
      </c>
      <c r="H1096">
        <v>1</v>
      </c>
      <c r="I1096">
        <v>4.4874999999999998</v>
      </c>
      <c r="J1096">
        <v>101.4267392</v>
      </c>
      <c r="K1096">
        <v>89.75</v>
      </c>
      <c r="L1096" s="1">
        <v>44714</v>
      </c>
      <c r="M1096" s="2">
        <v>0.83680555555555547</v>
      </c>
      <c r="N1096" t="s">
        <v>31</v>
      </c>
      <c r="O1096">
        <v>6.3822416139999998</v>
      </c>
    </row>
    <row r="1097" spans="1:15" x14ac:dyDescent="0.25">
      <c r="A1097" t="s">
        <v>129</v>
      </c>
      <c r="B1097" t="s">
        <v>16</v>
      </c>
      <c r="C1097" t="s">
        <v>17</v>
      </c>
      <c r="D1097" t="s">
        <v>25</v>
      </c>
      <c r="E1097" t="s">
        <v>29</v>
      </c>
      <c r="F1097" t="s">
        <v>26</v>
      </c>
      <c r="G1097">
        <v>97.16</v>
      </c>
      <c r="H1097">
        <v>1</v>
      </c>
      <c r="I1097">
        <v>4.8579999999999997</v>
      </c>
      <c r="J1097">
        <v>109.800802</v>
      </c>
      <c r="K1097">
        <v>97.16</v>
      </c>
      <c r="L1097" s="1">
        <v>44776</v>
      </c>
      <c r="M1097" s="2">
        <v>0.85972222222222217</v>
      </c>
      <c r="N1097" t="s">
        <v>21</v>
      </c>
      <c r="O1097">
        <v>6.9624453969999998</v>
      </c>
    </row>
    <row r="1098" spans="1:15" x14ac:dyDescent="0.25">
      <c r="A1098" t="s">
        <v>130</v>
      </c>
      <c r="B1098" t="s">
        <v>40</v>
      </c>
      <c r="C1098" t="s">
        <v>41</v>
      </c>
      <c r="D1098" t="s">
        <v>25</v>
      </c>
      <c r="E1098" t="s">
        <v>29</v>
      </c>
      <c r="F1098" t="s">
        <v>20</v>
      </c>
      <c r="G1098">
        <v>87.87</v>
      </c>
      <c r="H1098">
        <v>9</v>
      </c>
      <c r="I1098">
        <v>43.935000000000002</v>
      </c>
      <c r="J1098">
        <v>993.02145629999995</v>
      </c>
      <c r="K1098">
        <v>878.7</v>
      </c>
      <c r="L1098" s="1">
        <v>44649</v>
      </c>
      <c r="M1098" s="2">
        <v>0.43402777777777773</v>
      </c>
      <c r="N1098" t="s">
        <v>21</v>
      </c>
      <c r="O1098">
        <v>4.9317321559999998</v>
      </c>
    </row>
    <row r="1099" spans="1:15" x14ac:dyDescent="0.25">
      <c r="A1099" t="s">
        <v>131</v>
      </c>
      <c r="B1099" t="s">
        <v>23</v>
      </c>
      <c r="C1099" t="s">
        <v>24</v>
      </c>
      <c r="D1099" t="s">
        <v>25</v>
      </c>
      <c r="E1099" t="s">
        <v>19</v>
      </c>
      <c r="F1099" t="s">
        <v>26</v>
      </c>
      <c r="G1099">
        <v>12.45</v>
      </c>
      <c r="H1099">
        <v>5</v>
      </c>
      <c r="I1099">
        <v>3.7349999999999999</v>
      </c>
      <c r="J1099">
        <v>84.418689860000001</v>
      </c>
      <c r="K1099">
        <v>74.7</v>
      </c>
      <c r="L1099" s="1">
        <v>44806</v>
      </c>
      <c r="M1099" s="2">
        <v>0.5493055555555556</v>
      </c>
      <c r="N1099" t="s">
        <v>27</v>
      </c>
      <c r="O1099">
        <v>3.9647258509999999</v>
      </c>
    </row>
    <row r="1100" spans="1:15" x14ac:dyDescent="0.25">
      <c r="A1100" t="s">
        <v>132</v>
      </c>
      <c r="B1100" t="s">
        <v>16</v>
      </c>
      <c r="C1100" t="s">
        <v>17</v>
      </c>
      <c r="D1100" t="s">
        <v>25</v>
      </c>
      <c r="E1100" t="s">
        <v>29</v>
      </c>
      <c r="F1100" t="s">
        <v>42</v>
      </c>
      <c r="G1100">
        <v>52.75</v>
      </c>
      <c r="H1100">
        <v>3</v>
      </c>
      <c r="I1100">
        <v>7.9124999999999996</v>
      </c>
      <c r="J1100">
        <v>178.8387908</v>
      </c>
      <c r="K1100">
        <v>158.25</v>
      </c>
      <c r="L1100" s="1">
        <v>44643</v>
      </c>
      <c r="M1100" s="2">
        <v>0.42777777777777781</v>
      </c>
      <c r="N1100" t="s">
        <v>21</v>
      </c>
      <c r="O1100">
        <v>8.9931586380000006</v>
      </c>
    </row>
    <row r="1101" spans="1:15" x14ac:dyDescent="0.25">
      <c r="A1101" t="s">
        <v>133</v>
      </c>
      <c r="B1101" t="s">
        <v>40</v>
      </c>
      <c r="C1101" t="s">
        <v>41</v>
      </c>
      <c r="D1101" t="s">
        <v>25</v>
      </c>
      <c r="E1101" t="s">
        <v>29</v>
      </c>
      <c r="F1101" t="s">
        <v>30</v>
      </c>
      <c r="G1101">
        <v>82.7</v>
      </c>
      <c r="H1101">
        <v>5</v>
      </c>
      <c r="I1101">
        <v>24.81</v>
      </c>
      <c r="J1101">
        <v>560.75708050000003</v>
      </c>
      <c r="K1101">
        <v>496.2</v>
      </c>
      <c r="L1101" s="1">
        <v>44684</v>
      </c>
      <c r="M1101" s="2">
        <v>0.7597222222222223</v>
      </c>
      <c r="N1101" t="s">
        <v>27</v>
      </c>
      <c r="O1101">
        <v>7.1558466579999997</v>
      </c>
    </row>
    <row r="1102" spans="1:15" x14ac:dyDescent="0.25">
      <c r="A1102" t="s">
        <v>134</v>
      </c>
      <c r="B1102" t="s">
        <v>23</v>
      </c>
      <c r="C1102" t="s">
        <v>24</v>
      </c>
      <c r="D1102" t="s">
        <v>18</v>
      </c>
      <c r="E1102" t="s">
        <v>29</v>
      </c>
      <c r="F1102" t="s">
        <v>44</v>
      </c>
      <c r="G1102">
        <v>48.71</v>
      </c>
      <c r="H1102">
        <v>1</v>
      </c>
      <c r="I1102">
        <v>2.4355000000000002</v>
      </c>
      <c r="J1102">
        <v>55.047314370000002</v>
      </c>
      <c r="K1102">
        <v>48.71</v>
      </c>
      <c r="L1102" s="1">
        <v>44646</v>
      </c>
      <c r="M1102" s="2">
        <v>0.80555555555555547</v>
      </c>
      <c r="N1102" t="s">
        <v>27</v>
      </c>
      <c r="O1102">
        <v>3.9647258509999999</v>
      </c>
    </row>
    <row r="1103" spans="1:15" x14ac:dyDescent="0.25">
      <c r="A1103" t="s">
        <v>135</v>
      </c>
      <c r="B1103" t="s">
        <v>23</v>
      </c>
      <c r="C1103" t="s">
        <v>24</v>
      </c>
      <c r="D1103" t="s">
        <v>25</v>
      </c>
      <c r="E1103" t="s">
        <v>29</v>
      </c>
      <c r="F1103" t="s">
        <v>44</v>
      </c>
      <c r="G1103">
        <v>78.55</v>
      </c>
      <c r="H1103">
        <v>8</v>
      </c>
      <c r="I1103">
        <v>35.347499999999997</v>
      </c>
      <c r="J1103">
        <v>798.92627579999998</v>
      </c>
      <c r="K1103">
        <v>706.95</v>
      </c>
      <c r="L1103" s="1">
        <v>44564</v>
      </c>
      <c r="M1103" s="2">
        <v>0.55694444444444446</v>
      </c>
      <c r="N1103" t="s">
        <v>27</v>
      </c>
      <c r="O1103">
        <v>6.9624453969999998</v>
      </c>
    </row>
    <row r="1104" spans="1:15" x14ac:dyDescent="0.25">
      <c r="A1104" t="s">
        <v>136</v>
      </c>
      <c r="B1104" t="s">
        <v>23</v>
      </c>
      <c r="C1104" t="s">
        <v>24</v>
      </c>
      <c r="D1104" t="s">
        <v>25</v>
      </c>
      <c r="E1104" t="s">
        <v>19</v>
      </c>
      <c r="F1104" t="s">
        <v>26</v>
      </c>
      <c r="G1104">
        <v>23.07</v>
      </c>
      <c r="H1104">
        <v>8</v>
      </c>
      <c r="I1104">
        <v>10.381500000000001</v>
      </c>
      <c r="J1104">
        <v>234.64327410000001</v>
      </c>
      <c r="K1104">
        <v>207.63</v>
      </c>
      <c r="L1104" s="1">
        <v>44563</v>
      </c>
      <c r="M1104" s="2">
        <v>0.4770833333333333</v>
      </c>
      <c r="N1104" t="s">
        <v>27</v>
      </c>
      <c r="O1104">
        <v>4.7383308949999998</v>
      </c>
    </row>
    <row r="1105" spans="1:15" x14ac:dyDescent="0.25">
      <c r="A1105" t="s">
        <v>137</v>
      </c>
      <c r="B1105" t="s">
        <v>16</v>
      </c>
      <c r="C1105" t="s">
        <v>17</v>
      </c>
      <c r="D1105" t="s">
        <v>25</v>
      </c>
      <c r="E1105" t="s">
        <v>29</v>
      </c>
      <c r="F1105" t="s">
        <v>42</v>
      </c>
      <c r="G1105">
        <v>58.26</v>
      </c>
      <c r="H1105">
        <v>5</v>
      </c>
      <c r="I1105">
        <v>17.478000000000002</v>
      </c>
      <c r="J1105">
        <v>395.0387849</v>
      </c>
      <c r="K1105">
        <v>349.56</v>
      </c>
      <c r="L1105" s="1">
        <v>44648</v>
      </c>
      <c r="M1105" s="2">
        <v>0.6972222222222223</v>
      </c>
      <c r="N1105" t="s">
        <v>27</v>
      </c>
      <c r="O1105">
        <v>9.5733624210000006</v>
      </c>
    </row>
    <row r="1106" spans="1:15" x14ac:dyDescent="0.25">
      <c r="A1106" t="s">
        <v>138</v>
      </c>
      <c r="B1106" t="s">
        <v>40</v>
      </c>
      <c r="C1106" t="s">
        <v>41</v>
      </c>
      <c r="D1106" t="s">
        <v>25</v>
      </c>
      <c r="E1106" t="s">
        <v>29</v>
      </c>
      <c r="F1106" t="s">
        <v>20</v>
      </c>
      <c r="G1106">
        <v>30.35</v>
      </c>
      <c r="H1106">
        <v>6</v>
      </c>
      <c r="I1106">
        <v>10.6225</v>
      </c>
      <c r="J1106">
        <v>240.09037029999999</v>
      </c>
      <c r="K1106">
        <v>212.45</v>
      </c>
      <c r="L1106" s="1">
        <v>44639</v>
      </c>
      <c r="M1106" s="2">
        <v>0.7631944444444444</v>
      </c>
      <c r="N1106" t="s">
        <v>27</v>
      </c>
      <c r="O1106">
        <v>7.7360504409999997</v>
      </c>
    </row>
    <row r="1107" spans="1:15" x14ac:dyDescent="0.25">
      <c r="A1107" t="s">
        <v>139</v>
      </c>
      <c r="B1107" t="s">
        <v>16</v>
      </c>
      <c r="C1107" t="s">
        <v>17</v>
      </c>
      <c r="D1107" t="s">
        <v>18</v>
      </c>
      <c r="E1107" t="s">
        <v>29</v>
      </c>
      <c r="F1107" t="s">
        <v>26</v>
      </c>
      <c r="G1107">
        <v>88.67</v>
      </c>
      <c r="H1107">
        <v>9</v>
      </c>
      <c r="I1107">
        <v>44.335000000000001</v>
      </c>
      <c r="J1107">
        <v>1002.06228</v>
      </c>
      <c r="K1107">
        <v>886.7</v>
      </c>
      <c r="L1107" s="1">
        <v>44896</v>
      </c>
      <c r="M1107" s="2">
        <v>0.61805555555555558</v>
      </c>
      <c r="N1107" t="s">
        <v>21</v>
      </c>
      <c r="O1107">
        <v>7.0591460269999997</v>
      </c>
    </row>
    <row r="1108" spans="1:15" x14ac:dyDescent="0.25">
      <c r="A1108" t="s">
        <v>140</v>
      </c>
      <c r="B1108" t="s">
        <v>23</v>
      </c>
      <c r="C1108" t="s">
        <v>24</v>
      </c>
      <c r="D1108" t="s">
        <v>25</v>
      </c>
      <c r="E1108" t="s">
        <v>29</v>
      </c>
      <c r="F1108" t="s">
        <v>44</v>
      </c>
      <c r="G1108">
        <v>27.38</v>
      </c>
      <c r="H1108">
        <v>5</v>
      </c>
      <c r="I1108">
        <v>8.2140000000000004</v>
      </c>
      <c r="J1108">
        <v>185.6533115</v>
      </c>
      <c r="K1108">
        <v>164.28</v>
      </c>
      <c r="L1108" s="1">
        <v>44682</v>
      </c>
      <c r="M1108" s="2">
        <v>0.87083333333333324</v>
      </c>
      <c r="N1108" t="s">
        <v>31</v>
      </c>
      <c r="O1108">
        <v>7.6393498109999998</v>
      </c>
    </row>
    <row r="1109" spans="1:15" x14ac:dyDescent="0.25">
      <c r="A1109" t="s">
        <v>141</v>
      </c>
      <c r="B1109" t="s">
        <v>16</v>
      </c>
      <c r="C1109" t="s">
        <v>17</v>
      </c>
      <c r="D1109" t="s">
        <v>25</v>
      </c>
      <c r="E1109" t="s">
        <v>29</v>
      </c>
      <c r="F1109" t="s">
        <v>34</v>
      </c>
      <c r="G1109">
        <v>62.13</v>
      </c>
      <c r="H1109">
        <v>5</v>
      </c>
      <c r="I1109">
        <v>18.638999999999999</v>
      </c>
      <c r="J1109">
        <v>421.27977520000002</v>
      </c>
      <c r="K1109">
        <v>372.78</v>
      </c>
      <c r="L1109" s="1">
        <v>44642</v>
      </c>
      <c r="M1109" s="2">
        <v>0.84652777777777777</v>
      </c>
      <c r="N1109" t="s">
        <v>27</v>
      </c>
      <c r="O1109">
        <v>7.1558466579999997</v>
      </c>
    </row>
    <row r="1110" spans="1:15" x14ac:dyDescent="0.25">
      <c r="A1110" t="s">
        <v>142</v>
      </c>
      <c r="B1110" t="s">
        <v>23</v>
      </c>
      <c r="C1110" t="s">
        <v>24</v>
      </c>
      <c r="D1110" t="s">
        <v>25</v>
      </c>
      <c r="E1110" t="s">
        <v>19</v>
      </c>
      <c r="F1110" t="s">
        <v>42</v>
      </c>
      <c r="G1110">
        <v>33.979999999999997</v>
      </c>
      <c r="H1110">
        <v>8</v>
      </c>
      <c r="I1110">
        <v>15.291</v>
      </c>
      <c r="J1110">
        <v>345.60808209999999</v>
      </c>
      <c r="K1110">
        <v>305.82</v>
      </c>
      <c r="L1110" s="1">
        <v>44644</v>
      </c>
      <c r="M1110" s="2">
        <v>0.4465277777777778</v>
      </c>
      <c r="N1110" t="s">
        <v>27</v>
      </c>
      <c r="O1110">
        <v>4.0614264819999999</v>
      </c>
    </row>
    <row r="1111" spans="1:15" x14ac:dyDescent="0.25">
      <c r="A1111" t="s">
        <v>143</v>
      </c>
      <c r="B1111" t="s">
        <v>23</v>
      </c>
      <c r="C1111" t="s">
        <v>24</v>
      </c>
      <c r="D1111" t="s">
        <v>18</v>
      </c>
      <c r="E1111" t="s">
        <v>29</v>
      </c>
      <c r="F1111" t="s">
        <v>26</v>
      </c>
      <c r="G1111">
        <v>81.97</v>
      </c>
      <c r="H1111">
        <v>9</v>
      </c>
      <c r="I1111">
        <v>40.984999999999999</v>
      </c>
      <c r="J1111">
        <v>926.34538259999999</v>
      </c>
      <c r="K1111">
        <v>819.7</v>
      </c>
      <c r="L1111" s="1">
        <v>44623</v>
      </c>
      <c r="M1111" s="2">
        <v>0.60416666666666663</v>
      </c>
      <c r="N1111" t="s">
        <v>27</v>
      </c>
      <c r="O1111">
        <v>8.8964580069999997</v>
      </c>
    </row>
    <row r="1112" spans="1:15" x14ac:dyDescent="0.25">
      <c r="A1112" t="s">
        <v>144</v>
      </c>
      <c r="B1112" t="s">
        <v>40</v>
      </c>
      <c r="C1112" t="s">
        <v>41</v>
      </c>
      <c r="D1112" t="s">
        <v>18</v>
      </c>
      <c r="E1112" t="s">
        <v>19</v>
      </c>
      <c r="F1112" t="s">
        <v>34</v>
      </c>
      <c r="G1112">
        <v>16.489999999999998</v>
      </c>
      <c r="H1112">
        <v>2</v>
      </c>
      <c r="I1112">
        <v>1.649</v>
      </c>
      <c r="J1112">
        <v>37.270795069999998</v>
      </c>
      <c r="K1112">
        <v>32.979999999999997</v>
      </c>
      <c r="L1112" s="1">
        <v>44683</v>
      </c>
      <c r="M1112" s="2">
        <v>0.48055555555555557</v>
      </c>
      <c r="N1112" t="s">
        <v>21</v>
      </c>
      <c r="O1112">
        <v>4.4482290039999999</v>
      </c>
    </row>
    <row r="1113" spans="1:15" x14ac:dyDescent="0.25">
      <c r="A1113" t="s">
        <v>145</v>
      </c>
      <c r="B1113" t="s">
        <v>23</v>
      </c>
      <c r="C1113" t="s">
        <v>24</v>
      </c>
      <c r="D1113" t="s">
        <v>18</v>
      </c>
      <c r="E1113" t="s">
        <v>19</v>
      </c>
      <c r="F1113" t="s">
        <v>20</v>
      </c>
      <c r="G1113">
        <v>98.21</v>
      </c>
      <c r="H1113">
        <v>3</v>
      </c>
      <c r="I1113">
        <v>14.7315</v>
      </c>
      <c r="J1113">
        <v>332.96223020000002</v>
      </c>
      <c r="K1113">
        <v>294.63</v>
      </c>
      <c r="L1113" s="1">
        <v>44683</v>
      </c>
      <c r="M1113" s="2">
        <v>0.44513888888888892</v>
      </c>
      <c r="N1113" t="s">
        <v>31</v>
      </c>
      <c r="O1113">
        <v>7.5426491799999997</v>
      </c>
    </row>
    <row r="1114" spans="1:15" x14ac:dyDescent="0.25">
      <c r="A1114" t="s">
        <v>146</v>
      </c>
      <c r="B1114" t="s">
        <v>40</v>
      </c>
      <c r="C1114" t="s">
        <v>41</v>
      </c>
      <c r="D1114" t="s">
        <v>25</v>
      </c>
      <c r="E1114" t="s">
        <v>19</v>
      </c>
      <c r="F1114" t="s">
        <v>44</v>
      </c>
      <c r="G1114">
        <v>72.84</v>
      </c>
      <c r="H1114">
        <v>6</v>
      </c>
      <c r="I1114">
        <v>25.494</v>
      </c>
      <c r="J1114">
        <v>576.21688870000003</v>
      </c>
      <c r="K1114">
        <v>509.88</v>
      </c>
      <c r="L1114" s="1">
        <v>44607</v>
      </c>
      <c r="M1114" s="2">
        <v>0.53055555555555556</v>
      </c>
      <c r="N1114" t="s">
        <v>27</v>
      </c>
      <c r="O1114">
        <v>8.1228529629999997</v>
      </c>
    </row>
    <row r="1115" spans="1:15" x14ac:dyDescent="0.25">
      <c r="A1115" t="s">
        <v>147</v>
      </c>
      <c r="B1115" t="s">
        <v>16</v>
      </c>
      <c r="C1115" t="s">
        <v>17</v>
      </c>
      <c r="D1115" t="s">
        <v>18</v>
      </c>
      <c r="E1115" t="s">
        <v>29</v>
      </c>
      <c r="F1115" t="s">
        <v>30</v>
      </c>
      <c r="G1115">
        <v>58.07</v>
      </c>
      <c r="H1115">
        <v>8</v>
      </c>
      <c r="I1115">
        <v>26.131499999999999</v>
      </c>
      <c r="J1115">
        <v>590.62570129999995</v>
      </c>
      <c r="K1115">
        <v>522.63</v>
      </c>
      <c r="L1115" s="1">
        <v>44580</v>
      </c>
      <c r="M1115" s="2">
        <v>0.83819444444444446</v>
      </c>
      <c r="N1115" t="s">
        <v>21</v>
      </c>
      <c r="O1115">
        <v>4.1581271119999998</v>
      </c>
    </row>
    <row r="1116" spans="1:15" x14ac:dyDescent="0.25">
      <c r="A1116" t="s">
        <v>148</v>
      </c>
      <c r="B1116" t="s">
        <v>23</v>
      </c>
      <c r="C1116" t="s">
        <v>24</v>
      </c>
      <c r="D1116" t="s">
        <v>18</v>
      </c>
      <c r="E1116" t="s">
        <v>19</v>
      </c>
      <c r="F1116" t="s">
        <v>30</v>
      </c>
      <c r="G1116">
        <v>80.790000000000006</v>
      </c>
      <c r="H1116">
        <v>8</v>
      </c>
      <c r="I1116">
        <v>36.355499999999999</v>
      </c>
      <c r="J1116">
        <v>821.70915109999999</v>
      </c>
      <c r="K1116">
        <v>727.11</v>
      </c>
      <c r="L1116" s="1">
        <v>44563</v>
      </c>
      <c r="M1116" s="2">
        <v>0.85486111111111107</v>
      </c>
      <c r="N1116" t="s">
        <v>31</v>
      </c>
      <c r="O1116">
        <v>9.1865598990000006</v>
      </c>
    </row>
    <row r="1117" spans="1:15" x14ac:dyDescent="0.25">
      <c r="A1117" t="s">
        <v>149</v>
      </c>
      <c r="B1117" t="s">
        <v>23</v>
      </c>
      <c r="C1117" t="s">
        <v>24</v>
      </c>
      <c r="D1117" t="s">
        <v>25</v>
      </c>
      <c r="E1117" t="s">
        <v>19</v>
      </c>
      <c r="F1117" t="s">
        <v>44</v>
      </c>
      <c r="G1117">
        <v>27.02</v>
      </c>
      <c r="H1117">
        <v>3</v>
      </c>
      <c r="I1117">
        <v>4.0529999999999999</v>
      </c>
      <c r="J1117">
        <v>91.606144580000006</v>
      </c>
      <c r="K1117">
        <v>81.06</v>
      </c>
      <c r="L1117" s="1">
        <v>44595</v>
      </c>
      <c r="M1117" s="2">
        <v>0.54236111111111118</v>
      </c>
      <c r="N1117" t="s">
        <v>31</v>
      </c>
      <c r="O1117">
        <v>6.8657447659999997</v>
      </c>
    </row>
    <row r="1118" spans="1:15" x14ac:dyDescent="0.25">
      <c r="A1118" t="s">
        <v>150</v>
      </c>
      <c r="B1118" t="s">
        <v>40</v>
      </c>
      <c r="C1118" t="s">
        <v>41</v>
      </c>
      <c r="D1118" t="s">
        <v>18</v>
      </c>
      <c r="E1118" t="s">
        <v>29</v>
      </c>
      <c r="F1118" t="s">
        <v>44</v>
      </c>
      <c r="G1118">
        <v>21.94</v>
      </c>
      <c r="H1118">
        <v>4</v>
      </c>
      <c r="I1118">
        <v>5.4850000000000003</v>
      </c>
      <c r="J1118">
        <v>123.9722929</v>
      </c>
      <c r="K1118">
        <v>109.7</v>
      </c>
      <c r="L1118" s="1">
        <v>44684</v>
      </c>
      <c r="M1118" s="2">
        <v>0.52013888888888882</v>
      </c>
      <c r="N1118" t="s">
        <v>21</v>
      </c>
      <c r="O1118">
        <v>5.1251334169999998</v>
      </c>
    </row>
    <row r="1119" spans="1:15" x14ac:dyDescent="0.25">
      <c r="A1119" t="s">
        <v>151</v>
      </c>
      <c r="B1119" t="s">
        <v>40</v>
      </c>
      <c r="C1119" t="s">
        <v>41</v>
      </c>
      <c r="D1119" t="s">
        <v>18</v>
      </c>
      <c r="E1119" t="s">
        <v>29</v>
      </c>
      <c r="F1119" t="s">
        <v>44</v>
      </c>
      <c r="G1119">
        <v>51.36</v>
      </c>
      <c r="H1119">
        <v>1</v>
      </c>
      <c r="I1119">
        <v>2.5680000000000001</v>
      </c>
      <c r="J1119">
        <v>58.042087170000002</v>
      </c>
      <c r="K1119">
        <v>51.36</v>
      </c>
      <c r="L1119" s="1">
        <v>44577</v>
      </c>
      <c r="M1119" s="2">
        <v>0.6430555555555556</v>
      </c>
      <c r="N1119" t="s">
        <v>21</v>
      </c>
      <c r="O1119">
        <v>5.0284327869999998</v>
      </c>
    </row>
    <row r="1120" spans="1:15" x14ac:dyDescent="0.25">
      <c r="A1120" t="s">
        <v>152</v>
      </c>
      <c r="B1120" t="s">
        <v>16</v>
      </c>
      <c r="C1120" t="s">
        <v>17</v>
      </c>
      <c r="D1120" t="s">
        <v>25</v>
      </c>
      <c r="E1120" t="s">
        <v>19</v>
      </c>
      <c r="F1120" t="s">
        <v>42</v>
      </c>
      <c r="G1120">
        <v>10.96</v>
      </c>
      <c r="H1120">
        <v>9</v>
      </c>
      <c r="I1120">
        <v>5.48</v>
      </c>
      <c r="J1120">
        <v>123.8592826</v>
      </c>
      <c r="K1120">
        <v>109.6</v>
      </c>
      <c r="L1120" s="1">
        <v>44594</v>
      </c>
      <c r="M1120" s="2">
        <v>0.8666666666666667</v>
      </c>
      <c r="N1120" t="s">
        <v>21</v>
      </c>
      <c r="O1120">
        <v>5.8020378309999998</v>
      </c>
    </row>
    <row r="1121" spans="1:15" x14ac:dyDescent="0.25">
      <c r="A1121" t="s">
        <v>153</v>
      </c>
      <c r="B1121" t="s">
        <v>40</v>
      </c>
      <c r="C1121" t="s">
        <v>41</v>
      </c>
      <c r="D1121" t="s">
        <v>25</v>
      </c>
      <c r="E1121" t="s">
        <v>29</v>
      </c>
      <c r="F1121" t="s">
        <v>30</v>
      </c>
      <c r="G1121">
        <v>53.44</v>
      </c>
      <c r="H1121">
        <v>2</v>
      </c>
      <c r="I1121">
        <v>5.3440000000000003</v>
      </c>
      <c r="J1121">
        <v>120.7854026</v>
      </c>
      <c r="K1121">
        <v>106.88</v>
      </c>
      <c r="L1121" s="1">
        <v>44581</v>
      </c>
      <c r="M1121" s="2">
        <v>0.85972222222222217</v>
      </c>
      <c r="N1121" t="s">
        <v>21</v>
      </c>
      <c r="O1121">
        <v>3.9647258509999999</v>
      </c>
    </row>
    <row r="1122" spans="1:15" x14ac:dyDescent="0.25">
      <c r="A1122" t="s">
        <v>154</v>
      </c>
      <c r="B1122" t="s">
        <v>16</v>
      </c>
      <c r="C1122" t="s">
        <v>17</v>
      </c>
      <c r="D1122" t="s">
        <v>25</v>
      </c>
      <c r="E1122" t="s">
        <v>19</v>
      </c>
      <c r="F1122" t="s">
        <v>26</v>
      </c>
      <c r="G1122">
        <v>99.56</v>
      </c>
      <c r="H1122">
        <v>7</v>
      </c>
      <c r="I1122">
        <v>39.823999999999998</v>
      </c>
      <c r="J1122">
        <v>900.10439229999997</v>
      </c>
      <c r="K1122">
        <v>796.48</v>
      </c>
      <c r="L1122" s="1">
        <v>44606</v>
      </c>
      <c r="M1122" s="2">
        <v>0.7104166666666667</v>
      </c>
      <c r="N1122" t="s">
        <v>31</v>
      </c>
      <c r="O1122">
        <v>5.0284327869999998</v>
      </c>
    </row>
    <row r="1123" spans="1:15" x14ac:dyDescent="0.25">
      <c r="A1123" t="s">
        <v>155</v>
      </c>
      <c r="B1123" t="s">
        <v>23</v>
      </c>
      <c r="C1123" t="s">
        <v>24</v>
      </c>
      <c r="D1123" t="s">
        <v>18</v>
      </c>
      <c r="E1123" t="s">
        <v>29</v>
      </c>
      <c r="F1123" t="s">
        <v>34</v>
      </c>
      <c r="G1123">
        <v>57.12</v>
      </c>
      <c r="H1123">
        <v>6</v>
      </c>
      <c r="I1123">
        <v>19.992000000000001</v>
      </c>
      <c r="J1123">
        <v>451.86036089999999</v>
      </c>
      <c r="K1123">
        <v>399.84</v>
      </c>
      <c r="L1123" s="1">
        <v>44896</v>
      </c>
      <c r="M1123" s="2">
        <v>0.50138888888888888</v>
      </c>
      <c r="N1123" t="s">
        <v>31</v>
      </c>
      <c r="O1123">
        <v>6.2855409829999997</v>
      </c>
    </row>
    <row r="1124" spans="1:15" x14ac:dyDescent="0.25">
      <c r="A1124" t="s">
        <v>156</v>
      </c>
      <c r="B1124" t="s">
        <v>40</v>
      </c>
      <c r="C1124" t="s">
        <v>41</v>
      </c>
      <c r="D1124" t="s">
        <v>18</v>
      </c>
      <c r="E1124" t="s">
        <v>29</v>
      </c>
      <c r="F1124" t="s">
        <v>34</v>
      </c>
      <c r="G1124">
        <v>99.96</v>
      </c>
      <c r="H1124">
        <v>8</v>
      </c>
      <c r="I1124">
        <v>44.981999999999999</v>
      </c>
      <c r="J1124">
        <v>1016.6858120000001</v>
      </c>
      <c r="K1124">
        <v>899.64</v>
      </c>
      <c r="L1124" s="1">
        <v>44807</v>
      </c>
      <c r="M1124" s="2">
        <v>0.72638888888888886</v>
      </c>
      <c r="N1124" t="s">
        <v>31</v>
      </c>
      <c r="O1124">
        <v>4.0614264819999999</v>
      </c>
    </row>
    <row r="1125" spans="1:15" x14ac:dyDescent="0.25">
      <c r="A1125" t="s">
        <v>157</v>
      </c>
      <c r="B1125" t="s">
        <v>23</v>
      </c>
      <c r="C1125" t="s">
        <v>24</v>
      </c>
      <c r="D1125" t="s">
        <v>18</v>
      </c>
      <c r="E1125" t="s">
        <v>29</v>
      </c>
      <c r="F1125" t="s">
        <v>30</v>
      </c>
      <c r="G1125">
        <v>63.91</v>
      </c>
      <c r="H1125">
        <v>7</v>
      </c>
      <c r="I1125">
        <v>25.564</v>
      </c>
      <c r="J1125">
        <v>577.79903290000004</v>
      </c>
      <c r="K1125">
        <v>511.28</v>
      </c>
      <c r="L1125" s="1">
        <v>44633</v>
      </c>
      <c r="M1125" s="2">
        <v>0.82777777777777783</v>
      </c>
      <c r="N1125" t="s">
        <v>31</v>
      </c>
      <c r="O1125">
        <v>4.4482290039999999</v>
      </c>
    </row>
    <row r="1126" spans="1:15" x14ac:dyDescent="0.25">
      <c r="A1126" t="s">
        <v>158</v>
      </c>
      <c r="B1126" t="s">
        <v>40</v>
      </c>
      <c r="C1126" t="s">
        <v>41</v>
      </c>
      <c r="D1126" t="s">
        <v>18</v>
      </c>
      <c r="E1126" t="s">
        <v>19</v>
      </c>
      <c r="F1126" t="s">
        <v>44</v>
      </c>
      <c r="G1126">
        <v>56.47</v>
      </c>
      <c r="H1126">
        <v>7</v>
      </c>
      <c r="I1126">
        <v>22.588000000000001</v>
      </c>
      <c r="J1126">
        <v>510.53530569999998</v>
      </c>
      <c r="K1126">
        <v>451.76</v>
      </c>
      <c r="L1126" s="1">
        <v>44807</v>
      </c>
      <c r="M1126" s="2">
        <v>0.62291666666666667</v>
      </c>
      <c r="N1126" t="s">
        <v>21</v>
      </c>
      <c r="O1126">
        <v>7.0591460269999997</v>
      </c>
    </row>
    <row r="1127" spans="1:15" x14ac:dyDescent="0.25">
      <c r="A1127" t="s">
        <v>159</v>
      </c>
      <c r="B1127" t="s">
        <v>16</v>
      </c>
      <c r="C1127" t="s">
        <v>17</v>
      </c>
      <c r="D1127" t="s">
        <v>25</v>
      </c>
      <c r="E1127" t="s">
        <v>19</v>
      </c>
      <c r="F1127" t="s">
        <v>30</v>
      </c>
      <c r="G1127">
        <v>93.69</v>
      </c>
      <c r="H1127">
        <v>6</v>
      </c>
      <c r="I1127">
        <v>32.791499999999999</v>
      </c>
      <c r="J1127">
        <v>741.15541329999996</v>
      </c>
      <c r="K1127">
        <v>655.83</v>
      </c>
      <c r="L1127" s="1">
        <v>44837</v>
      </c>
      <c r="M1127" s="2">
        <v>0.78055555555555556</v>
      </c>
      <c r="N1127" t="s">
        <v>31</v>
      </c>
      <c r="O1127">
        <v>4.3515283729999998</v>
      </c>
    </row>
    <row r="1128" spans="1:15" x14ac:dyDescent="0.25">
      <c r="A1128" t="s">
        <v>160</v>
      </c>
      <c r="B1128" t="s">
        <v>16</v>
      </c>
      <c r="C1128" t="s">
        <v>17</v>
      </c>
      <c r="D1128" t="s">
        <v>25</v>
      </c>
      <c r="E1128" t="s">
        <v>19</v>
      </c>
      <c r="F1128" t="s">
        <v>34</v>
      </c>
      <c r="G1128">
        <v>32.25</v>
      </c>
      <c r="H1128">
        <v>4</v>
      </c>
      <c r="I1128">
        <v>8.0625</v>
      </c>
      <c r="J1128">
        <v>182.22909960000001</v>
      </c>
      <c r="K1128">
        <v>161.25</v>
      </c>
      <c r="L1128" s="1">
        <v>44588</v>
      </c>
      <c r="M1128" s="2">
        <v>0.55972222222222223</v>
      </c>
      <c r="N1128" t="s">
        <v>27</v>
      </c>
      <c r="O1128">
        <v>8.7030567459999997</v>
      </c>
    </row>
    <row r="1129" spans="1:15" x14ac:dyDescent="0.25">
      <c r="A1129" t="s">
        <v>161</v>
      </c>
      <c r="B1129" t="s">
        <v>23</v>
      </c>
      <c r="C1129" t="s">
        <v>24</v>
      </c>
      <c r="D1129" t="s">
        <v>25</v>
      </c>
      <c r="E1129" t="s">
        <v>19</v>
      </c>
      <c r="F1129" t="s">
        <v>44</v>
      </c>
      <c r="G1129">
        <v>31.73</v>
      </c>
      <c r="H1129">
        <v>8</v>
      </c>
      <c r="I1129">
        <v>14.278499999999999</v>
      </c>
      <c r="J1129">
        <v>322.72349750000001</v>
      </c>
      <c r="K1129">
        <v>285.57</v>
      </c>
      <c r="L1129" s="1">
        <v>44774</v>
      </c>
      <c r="M1129" s="2">
        <v>0.67847222222222225</v>
      </c>
      <c r="N1129" t="s">
        <v>31</v>
      </c>
      <c r="O1129">
        <v>5.7053371999999998</v>
      </c>
    </row>
    <row r="1130" spans="1:15" x14ac:dyDescent="0.25">
      <c r="A1130" t="s">
        <v>162</v>
      </c>
      <c r="B1130" t="s">
        <v>23</v>
      </c>
      <c r="C1130" t="s">
        <v>24</v>
      </c>
      <c r="D1130" t="s">
        <v>18</v>
      </c>
      <c r="E1130" t="s">
        <v>19</v>
      </c>
      <c r="F1130" t="s">
        <v>42</v>
      </c>
      <c r="G1130">
        <v>68.540000000000006</v>
      </c>
      <c r="H1130">
        <v>7</v>
      </c>
      <c r="I1130">
        <v>27.416</v>
      </c>
      <c r="J1130">
        <v>619.65804590000005</v>
      </c>
      <c r="K1130">
        <v>548.32000000000005</v>
      </c>
      <c r="L1130" s="1">
        <v>44774</v>
      </c>
      <c r="M1130" s="2">
        <v>0.6645833333333333</v>
      </c>
      <c r="N1130" t="s">
        <v>21</v>
      </c>
      <c r="O1130">
        <v>8.2195535940000006</v>
      </c>
    </row>
    <row r="1131" spans="1:15" x14ac:dyDescent="0.25">
      <c r="A1131" t="s">
        <v>163</v>
      </c>
      <c r="B1131" t="s">
        <v>40</v>
      </c>
      <c r="C1131" t="s">
        <v>41</v>
      </c>
      <c r="D1131" t="s">
        <v>25</v>
      </c>
      <c r="E1131" t="s">
        <v>19</v>
      </c>
      <c r="F1131" t="s">
        <v>34</v>
      </c>
      <c r="G1131">
        <v>90.28</v>
      </c>
      <c r="H1131">
        <v>8</v>
      </c>
      <c r="I1131">
        <v>40.625999999999998</v>
      </c>
      <c r="J1131">
        <v>918.23124350000001</v>
      </c>
      <c r="K1131">
        <v>812.52</v>
      </c>
      <c r="L1131" s="1">
        <v>44775</v>
      </c>
      <c r="M1131" s="2">
        <v>0.46875</v>
      </c>
      <c r="N1131" t="s">
        <v>21</v>
      </c>
      <c r="O1131">
        <v>6.9624453969999998</v>
      </c>
    </row>
    <row r="1132" spans="1:15" x14ac:dyDescent="0.25">
      <c r="A1132" t="s">
        <v>164</v>
      </c>
      <c r="B1132" t="s">
        <v>40</v>
      </c>
      <c r="C1132" t="s">
        <v>41</v>
      </c>
      <c r="D1132" t="s">
        <v>25</v>
      </c>
      <c r="E1132" t="s">
        <v>19</v>
      </c>
      <c r="F1132" t="s">
        <v>44</v>
      </c>
      <c r="G1132">
        <v>39.619999999999997</v>
      </c>
      <c r="H1132">
        <v>6</v>
      </c>
      <c r="I1132">
        <v>13.867000000000001</v>
      </c>
      <c r="J1132">
        <v>313.42275030000002</v>
      </c>
      <c r="K1132">
        <v>277.33999999999997</v>
      </c>
      <c r="L1132" s="1">
        <v>44586</v>
      </c>
      <c r="M1132" s="2">
        <v>0.5541666666666667</v>
      </c>
      <c r="N1132" t="s">
        <v>27</v>
      </c>
      <c r="O1132">
        <v>7.2525472879999997</v>
      </c>
    </row>
    <row r="1133" spans="1:15" x14ac:dyDescent="0.25">
      <c r="A1133" t="s">
        <v>165</v>
      </c>
      <c r="B1133" t="s">
        <v>16</v>
      </c>
      <c r="C1133" t="s">
        <v>17</v>
      </c>
      <c r="D1133" t="s">
        <v>18</v>
      </c>
      <c r="E1133" t="s">
        <v>19</v>
      </c>
      <c r="F1133" t="s">
        <v>34</v>
      </c>
      <c r="G1133">
        <v>92.13</v>
      </c>
      <c r="H1133">
        <v>5</v>
      </c>
      <c r="I1133">
        <v>27.638999999999999</v>
      </c>
      <c r="J1133">
        <v>624.698305</v>
      </c>
      <c r="K1133">
        <v>552.78</v>
      </c>
      <c r="L1133" s="1">
        <v>44715</v>
      </c>
      <c r="M1133" s="2">
        <v>0.8569444444444444</v>
      </c>
      <c r="N1133" t="s">
        <v>27</v>
      </c>
      <c r="O1133">
        <v>8.0261523330000006</v>
      </c>
    </row>
    <row r="1134" spans="1:15" x14ac:dyDescent="0.25">
      <c r="A1134" t="s">
        <v>166</v>
      </c>
      <c r="B1134" t="s">
        <v>40</v>
      </c>
      <c r="C1134" t="s">
        <v>41</v>
      </c>
      <c r="D1134" t="s">
        <v>25</v>
      </c>
      <c r="E1134" t="s">
        <v>19</v>
      </c>
      <c r="F1134" t="s">
        <v>34</v>
      </c>
      <c r="G1134">
        <v>34.840000000000003</v>
      </c>
      <c r="H1134">
        <v>4</v>
      </c>
      <c r="I1134">
        <v>6.968</v>
      </c>
      <c r="J1134">
        <v>157.4911462</v>
      </c>
      <c r="K1134">
        <v>139.36000000000001</v>
      </c>
      <c r="L1134" s="1">
        <v>44836</v>
      </c>
      <c r="M1134" s="2">
        <v>0.77500000000000002</v>
      </c>
      <c r="N1134" t="s">
        <v>27</v>
      </c>
      <c r="O1134">
        <v>7.1558466579999997</v>
      </c>
    </row>
    <row r="1135" spans="1:15" x14ac:dyDescent="0.25">
      <c r="A1135" t="s">
        <v>167</v>
      </c>
      <c r="B1135" t="s">
        <v>40</v>
      </c>
      <c r="C1135" t="s">
        <v>41</v>
      </c>
      <c r="D1135" t="s">
        <v>18</v>
      </c>
      <c r="E1135" t="s">
        <v>29</v>
      </c>
      <c r="F1135" t="s">
        <v>26</v>
      </c>
      <c r="G1135">
        <v>87.45</v>
      </c>
      <c r="H1135">
        <v>5</v>
      </c>
      <c r="I1135">
        <v>26.234999999999999</v>
      </c>
      <c r="J1135">
        <v>592.96501439999997</v>
      </c>
      <c r="K1135">
        <v>524.70000000000005</v>
      </c>
      <c r="L1135" s="1">
        <v>44609</v>
      </c>
      <c r="M1135" s="2">
        <v>0.61111111111111105</v>
      </c>
      <c r="N1135" t="s">
        <v>31</v>
      </c>
      <c r="O1135">
        <v>8.5096554849999997</v>
      </c>
    </row>
    <row r="1136" spans="1:15" x14ac:dyDescent="0.25">
      <c r="A1136" t="s">
        <v>168</v>
      </c>
      <c r="B1136" t="s">
        <v>23</v>
      </c>
      <c r="C1136" t="s">
        <v>24</v>
      </c>
      <c r="D1136" t="s">
        <v>25</v>
      </c>
      <c r="E1136" t="s">
        <v>19</v>
      </c>
      <c r="F1136" t="s">
        <v>20</v>
      </c>
      <c r="G1136">
        <v>81.3</v>
      </c>
      <c r="H1136">
        <v>5</v>
      </c>
      <c r="I1136">
        <v>24.39</v>
      </c>
      <c r="J1136">
        <v>551.26421570000002</v>
      </c>
      <c r="K1136">
        <v>487.8</v>
      </c>
      <c r="L1136" s="1">
        <v>44776</v>
      </c>
      <c r="M1136" s="2">
        <v>0.69652777777777775</v>
      </c>
      <c r="N1136" t="s">
        <v>21</v>
      </c>
      <c r="O1136">
        <v>5.1251334169999998</v>
      </c>
    </row>
    <row r="1137" spans="1:15" x14ac:dyDescent="0.25">
      <c r="A1137" t="s">
        <v>169</v>
      </c>
      <c r="B1137" t="s">
        <v>23</v>
      </c>
      <c r="C1137" t="s">
        <v>24</v>
      </c>
      <c r="D1137" t="s">
        <v>25</v>
      </c>
      <c r="E1137" t="s">
        <v>29</v>
      </c>
      <c r="F1137" t="s">
        <v>44</v>
      </c>
      <c r="G1137">
        <v>90.22</v>
      </c>
      <c r="H1137">
        <v>3</v>
      </c>
      <c r="I1137">
        <v>13.532999999999999</v>
      </c>
      <c r="J1137">
        <v>305.87366259999999</v>
      </c>
      <c r="K1137">
        <v>270.66000000000003</v>
      </c>
      <c r="L1137" s="1">
        <v>44610</v>
      </c>
      <c r="M1137" s="2">
        <v>0.81874999999999998</v>
      </c>
      <c r="N1137" t="s">
        <v>27</v>
      </c>
      <c r="O1137">
        <v>5.9954390919999998</v>
      </c>
    </row>
    <row r="1138" spans="1:15" x14ac:dyDescent="0.25">
      <c r="A1138" t="s">
        <v>170</v>
      </c>
      <c r="B1138" t="s">
        <v>16</v>
      </c>
      <c r="C1138" t="s">
        <v>17</v>
      </c>
      <c r="D1138" t="s">
        <v>25</v>
      </c>
      <c r="E1138" t="s">
        <v>19</v>
      </c>
      <c r="F1138" t="s">
        <v>26</v>
      </c>
      <c r="G1138">
        <v>26.31</v>
      </c>
      <c r="H1138">
        <v>4</v>
      </c>
      <c r="I1138">
        <v>6.5774999999999997</v>
      </c>
      <c r="J1138">
        <v>148.66504219999999</v>
      </c>
      <c r="K1138">
        <v>131.55000000000001</v>
      </c>
      <c r="L1138" s="1">
        <v>44579</v>
      </c>
      <c r="M1138" s="2">
        <v>0.87430555555555556</v>
      </c>
      <c r="N1138" t="s">
        <v>31</v>
      </c>
      <c r="O1138">
        <v>8.5096554849999997</v>
      </c>
    </row>
    <row r="1139" spans="1:15" x14ac:dyDescent="0.25">
      <c r="A1139" t="s">
        <v>171</v>
      </c>
      <c r="B1139" t="s">
        <v>16</v>
      </c>
      <c r="C1139" t="s">
        <v>17</v>
      </c>
      <c r="D1139" t="s">
        <v>18</v>
      </c>
      <c r="E1139" t="s">
        <v>19</v>
      </c>
      <c r="F1139" t="s">
        <v>30</v>
      </c>
      <c r="G1139">
        <v>34.42</v>
      </c>
      <c r="H1139">
        <v>5</v>
      </c>
      <c r="I1139">
        <v>10.326000000000001</v>
      </c>
      <c r="J1139">
        <v>233.3888599</v>
      </c>
      <c r="K1139">
        <v>206.52</v>
      </c>
      <c r="L1139" s="1">
        <v>44610</v>
      </c>
      <c r="M1139" s="2">
        <v>0.65208333333333335</v>
      </c>
      <c r="N1139" t="s">
        <v>27</v>
      </c>
      <c r="O1139">
        <v>9.4766617899999996</v>
      </c>
    </row>
    <row r="1140" spans="1:15" x14ac:dyDescent="0.25">
      <c r="A1140" t="s">
        <v>172</v>
      </c>
      <c r="B1140" t="s">
        <v>40</v>
      </c>
      <c r="C1140" t="s">
        <v>41</v>
      </c>
      <c r="D1140" t="s">
        <v>25</v>
      </c>
      <c r="E1140" t="s">
        <v>29</v>
      </c>
      <c r="F1140" t="s">
        <v>34</v>
      </c>
      <c r="G1140">
        <v>51.91</v>
      </c>
      <c r="H1140">
        <v>9</v>
      </c>
      <c r="I1140">
        <v>25.954999999999998</v>
      </c>
      <c r="J1140">
        <v>586.63643790000003</v>
      </c>
      <c r="K1140">
        <v>519.1</v>
      </c>
      <c r="L1140" s="1">
        <v>44608</v>
      </c>
      <c r="M1140" s="2">
        <v>0.51458333333333328</v>
      </c>
      <c r="N1140" t="s">
        <v>27</v>
      </c>
      <c r="O1140">
        <v>7.9294517019999997</v>
      </c>
    </row>
    <row r="1141" spans="1:15" x14ac:dyDescent="0.25">
      <c r="A1141" t="s">
        <v>173</v>
      </c>
      <c r="B1141" t="s">
        <v>16</v>
      </c>
      <c r="C1141" t="s">
        <v>17</v>
      </c>
      <c r="D1141" t="s">
        <v>25</v>
      </c>
      <c r="E1141" t="s">
        <v>29</v>
      </c>
      <c r="F1141" t="s">
        <v>34</v>
      </c>
      <c r="G1141">
        <v>72.5</v>
      </c>
      <c r="H1141">
        <v>7</v>
      </c>
      <c r="I1141">
        <v>29</v>
      </c>
      <c r="J1141">
        <v>655.45970709999995</v>
      </c>
      <c r="K1141">
        <v>580</v>
      </c>
      <c r="L1141" s="1">
        <v>44636</v>
      </c>
      <c r="M1141" s="2">
        <v>0.80902777777777779</v>
      </c>
      <c r="N1141" t="s">
        <v>21</v>
      </c>
      <c r="O1141">
        <v>8.8964580069999997</v>
      </c>
    </row>
    <row r="1142" spans="1:15" x14ac:dyDescent="0.25">
      <c r="A1142" t="s">
        <v>174</v>
      </c>
      <c r="B1142" t="s">
        <v>23</v>
      </c>
      <c r="C1142" t="s">
        <v>24</v>
      </c>
      <c r="D1142" t="s">
        <v>18</v>
      </c>
      <c r="E1142" t="s">
        <v>19</v>
      </c>
      <c r="F1142" t="s">
        <v>34</v>
      </c>
      <c r="G1142">
        <v>89.8</v>
      </c>
      <c r="H1142">
        <v>9</v>
      </c>
      <c r="I1142">
        <v>44.9</v>
      </c>
      <c r="J1142">
        <v>1014.832443</v>
      </c>
      <c r="K1142">
        <v>898</v>
      </c>
      <c r="L1142" s="1">
        <v>44584</v>
      </c>
      <c r="M1142" s="2">
        <v>0.54166666666666663</v>
      </c>
      <c r="N1142" t="s">
        <v>31</v>
      </c>
      <c r="O1142">
        <v>5.2218340479999998</v>
      </c>
    </row>
    <row r="1143" spans="1:15" x14ac:dyDescent="0.25">
      <c r="A1143" t="s">
        <v>175</v>
      </c>
      <c r="B1143" t="s">
        <v>23</v>
      </c>
      <c r="C1143" t="s">
        <v>24</v>
      </c>
      <c r="D1143" t="s">
        <v>18</v>
      </c>
      <c r="E1143" t="s">
        <v>29</v>
      </c>
      <c r="F1143" t="s">
        <v>20</v>
      </c>
      <c r="G1143">
        <v>90.5</v>
      </c>
      <c r="H1143">
        <v>9</v>
      </c>
      <c r="I1143">
        <v>45.25</v>
      </c>
      <c r="J1143">
        <v>1022.743164</v>
      </c>
      <c r="K1143">
        <v>905</v>
      </c>
      <c r="L1143" s="1">
        <v>44586</v>
      </c>
      <c r="M1143" s="2">
        <v>0.57500000000000007</v>
      </c>
      <c r="N1143" t="s">
        <v>27</v>
      </c>
      <c r="O1143">
        <v>7.8327510719999998</v>
      </c>
    </row>
    <row r="1144" spans="1:15" x14ac:dyDescent="0.25">
      <c r="A1144" t="s">
        <v>176</v>
      </c>
      <c r="B1144" t="s">
        <v>23</v>
      </c>
      <c r="C1144" t="s">
        <v>24</v>
      </c>
      <c r="D1144" t="s">
        <v>18</v>
      </c>
      <c r="E1144" t="s">
        <v>19</v>
      </c>
      <c r="F1144" t="s">
        <v>20</v>
      </c>
      <c r="G1144">
        <v>68.599999999999994</v>
      </c>
      <c r="H1144">
        <v>9</v>
      </c>
      <c r="I1144">
        <v>34.299999999999997</v>
      </c>
      <c r="J1144">
        <v>775.25061909999999</v>
      </c>
      <c r="K1144">
        <v>686</v>
      </c>
      <c r="L1144" s="1">
        <v>44683</v>
      </c>
      <c r="M1144" s="2">
        <v>0.83124999999999993</v>
      </c>
      <c r="N1144" t="s">
        <v>27</v>
      </c>
      <c r="O1144">
        <v>8.7997573770000006</v>
      </c>
    </row>
    <row r="1145" spans="1:15" x14ac:dyDescent="0.25">
      <c r="A1145" t="s">
        <v>177</v>
      </c>
      <c r="B1145" t="s">
        <v>23</v>
      </c>
      <c r="C1145" t="s">
        <v>24</v>
      </c>
      <c r="D1145" t="s">
        <v>18</v>
      </c>
      <c r="E1145" t="s">
        <v>19</v>
      </c>
      <c r="F1145" t="s">
        <v>42</v>
      </c>
      <c r="G1145">
        <v>30.41</v>
      </c>
      <c r="H1145">
        <v>1</v>
      </c>
      <c r="I1145">
        <v>1.5205</v>
      </c>
      <c r="J1145">
        <v>34.366430510000001</v>
      </c>
      <c r="K1145">
        <v>30.41</v>
      </c>
      <c r="L1145" s="1">
        <v>44614</v>
      </c>
      <c r="M1145" s="2">
        <v>0.44166666666666665</v>
      </c>
      <c r="N1145" t="s">
        <v>31</v>
      </c>
      <c r="O1145">
        <v>8.1228529629999997</v>
      </c>
    </row>
    <row r="1146" spans="1:15" x14ac:dyDescent="0.25">
      <c r="A1146" t="s">
        <v>178</v>
      </c>
      <c r="B1146" t="s">
        <v>16</v>
      </c>
      <c r="C1146" t="s">
        <v>17</v>
      </c>
      <c r="D1146" t="s">
        <v>25</v>
      </c>
      <c r="E1146" t="s">
        <v>19</v>
      </c>
      <c r="F1146" t="s">
        <v>30</v>
      </c>
      <c r="G1146">
        <v>77.95</v>
      </c>
      <c r="H1146">
        <v>5</v>
      </c>
      <c r="I1146">
        <v>23.385000000000002</v>
      </c>
      <c r="J1146">
        <v>528.54914659999997</v>
      </c>
      <c r="K1146">
        <v>467.7</v>
      </c>
      <c r="L1146" s="1">
        <v>44582</v>
      </c>
      <c r="M1146" s="2">
        <v>0.69236111111111109</v>
      </c>
      <c r="N1146" t="s">
        <v>21</v>
      </c>
      <c r="O1146">
        <v>7.7360504409999997</v>
      </c>
    </row>
    <row r="1147" spans="1:15" x14ac:dyDescent="0.25">
      <c r="A1147" t="s">
        <v>179</v>
      </c>
      <c r="B1147" t="s">
        <v>23</v>
      </c>
      <c r="C1147" t="s">
        <v>24</v>
      </c>
      <c r="D1147" t="s">
        <v>25</v>
      </c>
      <c r="E1147" t="s">
        <v>19</v>
      </c>
      <c r="F1147" t="s">
        <v>20</v>
      </c>
      <c r="G1147">
        <v>46.26</v>
      </c>
      <c r="H1147">
        <v>5</v>
      </c>
      <c r="I1147">
        <v>13.878</v>
      </c>
      <c r="J1147">
        <v>313.67137289999999</v>
      </c>
      <c r="K1147">
        <v>277.56</v>
      </c>
      <c r="L1147" s="1">
        <v>44776</v>
      </c>
      <c r="M1147" s="2">
        <v>0.71597222222222223</v>
      </c>
      <c r="N1147" t="s">
        <v>31</v>
      </c>
      <c r="O1147">
        <v>9.1865598990000006</v>
      </c>
    </row>
    <row r="1148" spans="1:15" x14ac:dyDescent="0.25">
      <c r="A1148" t="s">
        <v>180</v>
      </c>
      <c r="B1148" t="s">
        <v>16</v>
      </c>
      <c r="C1148" t="s">
        <v>17</v>
      </c>
      <c r="D1148" t="s">
        <v>18</v>
      </c>
      <c r="E1148" t="s">
        <v>19</v>
      </c>
      <c r="F1148" t="s">
        <v>44</v>
      </c>
      <c r="G1148">
        <v>30.14</v>
      </c>
      <c r="H1148">
        <v>9</v>
      </c>
      <c r="I1148">
        <v>15.07</v>
      </c>
      <c r="J1148">
        <v>340.61302710000001</v>
      </c>
      <c r="K1148">
        <v>301.39999999999998</v>
      </c>
      <c r="L1148" s="1">
        <v>44836</v>
      </c>
      <c r="M1148" s="2">
        <v>0.51944444444444449</v>
      </c>
      <c r="N1148" t="s">
        <v>21</v>
      </c>
      <c r="O1148">
        <v>8.8964580069999997</v>
      </c>
    </row>
    <row r="1149" spans="1:15" x14ac:dyDescent="0.25">
      <c r="A1149" t="s">
        <v>181</v>
      </c>
      <c r="B1149" t="s">
        <v>23</v>
      </c>
      <c r="C1149" t="s">
        <v>24</v>
      </c>
      <c r="D1149" t="s">
        <v>25</v>
      </c>
      <c r="E1149" t="s">
        <v>29</v>
      </c>
      <c r="F1149" t="s">
        <v>20</v>
      </c>
      <c r="G1149">
        <v>66.14</v>
      </c>
      <c r="H1149">
        <v>4</v>
      </c>
      <c r="I1149">
        <v>13.228</v>
      </c>
      <c r="J1149">
        <v>298.98003469999998</v>
      </c>
      <c r="K1149">
        <v>264.56</v>
      </c>
      <c r="L1149" s="1">
        <v>44639</v>
      </c>
      <c r="M1149" s="2">
        <v>0.53194444444444444</v>
      </c>
      <c r="N1149" t="s">
        <v>31</v>
      </c>
      <c r="O1149">
        <v>5.4152353089999998</v>
      </c>
    </row>
    <row r="1150" spans="1:15" x14ac:dyDescent="0.25">
      <c r="A1150" t="s">
        <v>182</v>
      </c>
      <c r="B1150" t="s">
        <v>40</v>
      </c>
      <c r="C1150" t="s">
        <v>41</v>
      </c>
      <c r="D1150" t="s">
        <v>18</v>
      </c>
      <c r="E1150" t="s">
        <v>29</v>
      </c>
      <c r="F1150" t="s">
        <v>30</v>
      </c>
      <c r="G1150">
        <v>71.86</v>
      </c>
      <c r="H1150">
        <v>7</v>
      </c>
      <c r="I1150">
        <v>28.744</v>
      </c>
      <c r="J1150">
        <v>649.67358000000002</v>
      </c>
      <c r="K1150">
        <v>574.88</v>
      </c>
      <c r="L1150" s="1">
        <v>44715</v>
      </c>
      <c r="M1150" s="2">
        <v>0.62986111111111109</v>
      </c>
      <c r="N1150" t="s">
        <v>31</v>
      </c>
      <c r="O1150">
        <v>5.9954390919999998</v>
      </c>
    </row>
    <row r="1151" spans="1:15" x14ac:dyDescent="0.25">
      <c r="A1151" t="s">
        <v>183</v>
      </c>
      <c r="B1151" t="s">
        <v>16</v>
      </c>
      <c r="C1151" t="s">
        <v>17</v>
      </c>
      <c r="D1151" t="s">
        <v>25</v>
      </c>
      <c r="E1151" t="s">
        <v>29</v>
      </c>
      <c r="F1151" t="s">
        <v>20</v>
      </c>
      <c r="G1151">
        <v>32.46</v>
      </c>
      <c r="H1151">
        <v>7</v>
      </c>
      <c r="I1151">
        <v>12.984</v>
      </c>
      <c r="J1151">
        <v>293.46513229999999</v>
      </c>
      <c r="K1151">
        <v>259.68</v>
      </c>
      <c r="L1151" s="1">
        <v>44647</v>
      </c>
      <c r="M1151" s="2">
        <v>0.57500000000000007</v>
      </c>
      <c r="N1151" t="s">
        <v>31</v>
      </c>
      <c r="O1151">
        <v>4.7383308949999998</v>
      </c>
    </row>
    <row r="1152" spans="1:15" x14ac:dyDescent="0.25">
      <c r="A1152" t="s">
        <v>184</v>
      </c>
      <c r="B1152" t="s">
        <v>40</v>
      </c>
      <c r="C1152" t="s">
        <v>41</v>
      </c>
      <c r="D1152" t="s">
        <v>18</v>
      </c>
      <c r="E1152" t="s">
        <v>19</v>
      </c>
      <c r="F1152" t="s">
        <v>44</v>
      </c>
      <c r="G1152">
        <v>91.54</v>
      </c>
      <c r="H1152">
        <v>4</v>
      </c>
      <c r="I1152">
        <v>18.308</v>
      </c>
      <c r="J1152">
        <v>413.79849369999999</v>
      </c>
      <c r="K1152">
        <v>366.16</v>
      </c>
      <c r="L1152" s="1">
        <v>44643</v>
      </c>
      <c r="M1152" s="2">
        <v>0.80555555555555547</v>
      </c>
      <c r="N1152" t="s">
        <v>31</v>
      </c>
      <c r="O1152">
        <v>4.6416302649999999</v>
      </c>
    </row>
    <row r="1153" spans="1:15" x14ac:dyDescent="0.25">
      <c r="A1153" t="s">
        <v>185</v>
      </c>
      <c r="B1153" t="s">
        <v>23</v>
      </c>
      <c r="C1153" t="s">
        <v>24</v>
      </c>
      <c r="D1153" t="s">
        <v>18</v>
      </c>
      <c r="E1153" t="s">
        <v>29</v>
      </c>
      <c r="F1153" t="s">
        <v>34</v>
      </c>
      <c r="G1153">
        <v>34.56</v>
      </c>
      <c r="H1153">
        <v>6</v>
      </c>
      <c r="I1153">
        <v>12.096</v>
      </c>
      <c r="J1153">
        <v>273.39450399999998</v>
      </c>
      <c r="K1153">
        <v>241.92</v>
      </c>
      <c r="L1153" s="1">
        <v>44868</v>
      </c>
      <c r="M1153" s="2">
        <v>0.67152777777777783</v>
      </c>
      <c r="N1153" t="s">
        <v>31</v>
      </c>
      <c r="O1153">
        <v>7.0591460269999997</v>
      </c>
    </row>
    <row r="1154" spans="1:15" x14ac:dyDescent="0.25">
      <c r="A1154" t="s">
        <v>186</v>
      </c>
      <c r="B1154" t="s">
        <v>16</v>
      </c>
      <c r="C1154" t="s">
        <v>17</v>
      </c>
      <c r="D1154" t="s">
        <v>25</v>
      </c>
      <c r="E1154" t="s">
        <v>29</v>
      </c>
      <c r="F1154" t="s">
        <v>44</v>
      </c>
      <c r="G1154">
        <v>83.24</v>
      </c>
      <c r="H1154">
        <v>8</v>
      </c>
      <c r="I1154">
        <v>37.457999999999998</v>
      </c>
      <c r="J1154">
        <v>846.62792100000001</v>
      </c>
      <c r="K1154">
        <v>749.16</v>
      </c>
      <c r="L1154" s="1">
        <v>44590</v>
      </c>
      <c r="M1154" s="2">
        <v>0.49722222222222223</v>
      </c>
      <c r="N1154" t="s">
        <v>31</v>
      </c>
      <c r="O1154">
        <v>7.1558466579999997</v>
      </c>
    </row>
    <row r="1155" spans="1:15" x14ac:dyDescent="0.25">
      <c r="A1155" t="s">
        <v>187</v>
      </c>
      <c r="B1155" t="s">
        <v>23</v>
      </c>
      <c r="C1155" t="s">
        <v>24</v>
      </c>
      <c r="D1155" t="s">
        <v>25</v>
      </c>
      <c r="E1155" t="s">
        <v>19</v>
      </c>
      <c r="F1155" t="s">
        <v>42</v>
      </c>
      <c r="G1155">
        <v>16.48</v>
      </c>
      <c r="H1155">
        <v>5</v>
      </c>
      <c r="I1155">
        <v>4.944</v>
      </c>
      <c r="J1155">
        <v>111.744579</v>
      </c>
      <c r="K1155">
        <v>98.88</v>
      </c>
      <c r="L1155" s="1">
        <v>44744</v>
      </c>
      <c r="M1155" s="2">
        <v>0.76597222222222217</v>
      </c>
      <c r="N1155" t="s">
        <v>21</v>
      </c>
      <c r="O1155">
        <v>9.5733624210000006</v>
      </c>
    </row>
    <row r="1156" spans="1:15" x14ac:dyDescent="0.25">
      <c r="A1156" t="s">
        <v>188</v>
      </c>
      <c r="B1156" t="s">
        <v>23</v>
      </c>
      <c r="C1156" t="s">
        <v>24</v>
      </c>
      <c r="D1156" t="s">
        <v>25</v>
      </c>
      <c r="E1156" t="s">
        <v>19</v>
      </c>
      <c r="F1156" t="s">
        <v>34</v>
      </c>
      <c r="G1156">
        <v>80.97</v>
      </c>
      <c r="H1156">
        <v>7</v>
      </c>
      <c r="I1156">
        <v>32.387999999999998</v>
      </c>
      <c r="J1156">
        <v>732.03548260000002</v>
      </c>
      <c r="K1156">
        <v>647.76</v>
      </c>
      <c r="L1156" s="1">
        <v>44589</v>
      </c>
      <c r="M1156" s="2">
        <v>0.54513888888888895</v>
      </c>
      <c r="N1156" t="s">
        <v>27</v>
      </c>
      <c r="O1156">
        <v>8.9931586380000006</v>
      </c>
    </row>
    <row r="1157" spans="1:15" x14ac:dyDescent="0.25">
      <c r="A1157" t="s">
        <v>189</v>
      </c>
      <c r="B1157" t="s">
        <v>16</v>
      </c>
      <c r="C1157" t="s">
        <v>17</v>
      </c>
      <c r="D1157" t="s">
        <v>18</v>
      </c>
      <c r="E1157" t="s">
        <v>29</v>
      </c>
      <c r="F1157" t="s">
        <v>42</v>
      </c>
      <c r="G1157">
        <v>92.29</v>
      </c>
      <c r="H1157">
        <v>4</v>
      </c>
      <c r="I1157">
        <v>23.072500000000002</v>
      </c>
      <c r="J1157">
        <v>521.48600320000003</v>
      </c>
      <c r="K1157">
        <v>461.45</v>
      </c>
      <c r="L1157" s="1">
        <v>44612</v>
      </c>
      <c r="M1157" s="2">
        <v>0.66319444444444442</v>
      </c>
      <c r="N1157" t="s">
        <v>31</v>
      </c>
      <c r="O1157">
        <v>8.7030567459999997</v>
      </c>
    </row>
    <row r="1158" spans="1:15" x14ac:dyDescent="0.25">
      <c r="A1158" t="s">
        <v>190</v>
      </c>
      <c r="B1158" t="s">
        <v>40</v>
      </c>
      <c r="C1158" t="s">
        <v>41</v>
      </c>
      <c r="D1158" t="s">
        <v>18</v>
      </c>
      <c r="E1158" t="s">
        <v>29</v>
      </c>
      <c r="F1158" t="s">
        <v>26</v>
      </c>
      <c r="G1158">
        <v>72.17</v>
      </c>
      <c r="H1158">
        <v>1</v>
      </c>
      <c r="I1158">
        <v>3.6084999999999998</v>
      </c>
      <c r="J1158">
        <v>81.559529420000004</v>
      </c>
      <c r="K1158">
        <v>72.17</v>
      </c>
      <c r="L1158" s="1">
        <v>44652</v>
      </c>
      <c r="M1158" s="2">
        <v>0.81944444444444453</v>
      </c>
      <c r="N1158" t="s">
        <v>27</v>
      </c>
      <c r="O1158">
        <v>5.8987384609999998</v>
      </c>
    </row>
    <row r="1159" spans="1:15" x14ac:dyDescent="0.25">
      <c r="A1159" t="s">
        <v>191</v>
      </c>
      <c r="B1159" t="s">
        <v>40</v>
      </c>
      <c r="C1159" t="s">
        <v>41</v>
      </c>
      <c r="D1159" t="s">
        <v>25</v>
      </c>
      <c r="E1159" t="s">
        <v>29</v>
      </c>
      <c r="F1159" t="s">
        <v>30</v>
      </c>
      <c r="G1159">
        <v>50.28</v>
      </c>
      <c r="H1159">
        <v>4</v>
      </c>
      <c r="I1159">
        <v>12.57</v>
      </c>
      <c r="J1159">
        <v>284.1078799</v>
      </c>
      <c r="K1159">
        <v>251.4</v>
      </c>
      <c r="L1159" s="1">
        <v>44745</v>
      </c>
      <c r="M1159" s="2">
        <v>0.58194444444444449</v>
      </c>
      <c r="N1159" t="s">
        <v>21</v>
      </c>
      <c r="O1159">
        <v>9.3799611600000006</v>
      </c>
    </row>
    <row r="1160" spans="1:15" x14ac:dyDescent="0.25">
      <c r="A1160" t="s">
        <v>192</v>
      </c>
      <c r="B1160" t="s">
        <v>40</v>
      </c>
      <c r="C1160" t="s">
        <v>41</v>
      </c>
      <c r="D1160" t="s">
        <v>18</v>
      </c>
      <c r="E1160" t="s">
        <v>29</v>
      </c>
      <c r="F1160" t="s">
        <v>20</v>
      </c>
      <c r="G1160">
        <v>97.22</v>
      </c>
      <c r="H1160">
        <v>8</v>
      </c>
      <c r="I1160">
        <v>43.749000000000002</v>
      </c>
      <c r="J1160">
        <v>988.81747329999996</v>
      </c>
      <c r="K1160">
        <v>874.98</v>
      </c>
      <c r="L1160" s="1">
        <v>44650</v>
      </c>
      <c r="M1160" s="2">
        <v>0.61319444444444449</v>
      </c>
      <c r="N1160" t="s">
        <v>21</v>
      </c>
      <c r="O1160">
        <v>5.8020378309999998</v>
      </c>
    </row>
    <row r="1161" spans="1:15" x14ac:dyDescent="0.25">
      <c r="A1161" t="s">
        <v>193</v>
      </c>
      <c r="B1161" t="s">
        <v>40</v>
      </c>
      <c r="C1161" t="s">
        <v>41</v>
      </c>
      <c r="D1161" t="s">
        <v>25</v>
      </c>
      <c r="E1161" t="s">
        <v>29</v>
      </c>
      <c r="F1161" t="s">
        <v>34</v>
      </c>
      <c r="G1161">
        <v>93.39</v>
      </c>
      <c r="H1161">
        <v>5</v>
      </c>
      <c r="I1161">
        <v>28.016999999999999</v>
      </c>
      <c r="J1161">
        <v>633.24188330000004</v>
      </c>
      <c r="K1161">
        <v>560.34</v>
      </c>
      <c r="L1161" s="1">
        <v>44647</v>
      </c>
      <c r="M1161" s="2">
        <v>0.8041666666666667</v>
      </c>
      <c r="N1161" t="s">
        <v>21</v>
      </c>
      <c r="O1161">
        <v>9.6700630509999996</v>
      </c>
    </row>
    <row r="1162" spans="1:15" x14ac:dyDescent="0.25">
      <c r="A1162" t="s">
        <v>194</v>
      </c>
      <c r="B1162" t="s">
        <v>23</v>
      </c>
      <c r="C1162" t="s">
        <v>24</v>
      </c>
      <c r="D1162" t="s">
        <v>25</v>
      </c>
      <c r="E1162" t="s">
        <v>19</v>
      </c>
      <c r="F1162" t="s">
        <v>42</v>
      </c>
      <c r="G1162">
        <v>43.18</v>
      </c>
      <c r="H1162">
        <v>7</v>
      </c>
      <c r="I1162">
        <v>17.271999999999998</v>
      </c>
      <c r="J1162">
        <v>390.38276070000001</v>
      </c>
      <c r="K1162">
        <v>345.44</v>
      </c>
      <c r="L1162" s="1">
        <v>44580</v>
      </c>
      <c r="M1162" s="2">
        <v>0.81874999999999998</v>
      </c>
      <c r="N1162" t="s">
        <v>31</v>
      </c>
      <c r="O1162">
        <v>8.0261523330000006</v>
      </c>
    </row>
    <row r="1163" spans="1:15" x14ac:dyDescent="0.25">
      <c r="A1163" t="s">
        <v>195</v>
      </c>
      <c r="B1163" t="s">
        <v>16</v>
      </c>
      <c r="C1163" t="s">
        <v>17</v>
      </c>
      <c r="D1163" t="s">
        <v>25</v>
      </c>
      <c r="E1163" t="s">
        <v>29</v>
      </c>
      <c r="F1163" t="s">
        <v>34</v>
      </c>
      <c r="G1163">
        <v>63.69</v>
      </c>
      <c r="H1163">
        <v>1</v>
      </c>
      <c r="I1163">
        <v>3.1844999999999999</v>
      </c>
      <c r="J1163">
        <v>71.976256460000002</v>
      </c>
      <c r="K1163">
        <v>63.69</v>
      </c>
      <c r="L1163" s="1">
        <v>44617</v>
      </c>
      <c r="M1163" s="2">
        <v>0.68125000000000002</v>
      </c>
      <c r="N1163" t="s">
        <v>27</v>
      </c>
      <c r="O1163">
        <v>5.8020378309999998</v>
      </c>
    </row>
    <row r="1164" spans="1:15" x14ac:dyDescent="0.25">
      <c r="A1164" t="s">
        <v>196</v>
      </c>
      <c r="B1164" t="s">
        <v>16</v>
      </c>
      <c r="C1164" t="s">
        <v>17</v>
      </c>
      <c r="D1164" t="s">
        <v>25</v>
      </c>
      <c r="E1164" t="s">
        <v>29</v>
      </c>
      <c r="F1164" t="s">
        <v>42</v>
      </c>
      <c r="G1164">
        <v>45.79</v>
      </c>
      <c r="H1164">
        <v>6</v>
      </c>
      <c r="I1164">
        <v>16.026499999999999</v>
      </c>
      <c r="J1164">
        <v>362.23189639999998</v>
      </c>
      <c r="K1164">
        <v>320.52999999999997</v>
      </c>
      <c r="L1164" s="1">
        <v>44633</v>
      </c>
      <c r="M1164" s="2">
        <v>0.8222222222222223</v>
      </c>
      <c r="N1164" t="s">
        <v>31</v>
      </c>
      <c r="O1164">
        <v>6.7690441359999998</v>
      </c>
    </row>
    <row r="1165" spans="1:15" x14ac:dyDescent="0.25">
      <c r="A1165" t="s">
        <v>197</v>
      </c>
      <c r="B1165" t="s">
        <v>23</v>
      </c>
      <c r="C1165" t="s">
        <v>24</v>
      </c>
      <c r="D1165" t="s">
        <v>25</v>
      </c>
      <c r="E1165" t="s">
        <v>29</v>
      </c>
      <c r="F1165" t="s">
        <v>34</v>
      </c>
      <c r="G1165">
        <v>76.400000000000006</v>
      </c>
      <c r="H1165">
        <v>2</v>
      </c>
      <c r="I1165">
        <v>7.64</v>
      </c>
      <c r="J1165">
        <v>172.6797297</v>
      </c>
      <c r="K1165">
        <v>152.80000000000001</v>
      </c>
      <c r="L1165" s="1">
        <v>44591</v>
      </c>
      <c r="M1165" s="2">
        <v>0.8208333333333333</v>
      </c>
      <c r="N1165" t="s">
        <v>21</v>
      </c>
      <c r="O1165">
        <v>6.2855409829999997</v>
      </c>
    </row>
    <row r="1166" spans="1:15" x14ac:dyDescent="0.25">
      <c r="A1166" t="s">
        <v>198</v>
      </c>
      <c r="B1166" t="s">
        <v>40</v>
      </c>
      <c r="C1166" t="s">
        <v>41</v>
      </c>
      <c r="D1166" t="s">
        <v>25</v>
      </c>
      <c r="E1166" t="s">
        <v>29</v>
      </c>
      <c r="F1166" t="s">
        <v>42</v>
      </c>
      <c r="G1166">
        <v>39.9</v>
      </c>
      <c r="H1166">
        <v>9</v>
      </c>
      <c r="I1166">
        <v>19.95</v>
      </c>
      <c r="J1166">
        <v>450.91107440000002</v>
      </c>
      <c r="K1166">
        <v>399</v>
      </c>
      <c r="L1166" s="1">
        <v>44612</v>
      </c>
      <c r="M1166" s="2">
        <v>0.64166666666666672</v>
      </c>
      <c r="N1166" t="s">
        <v>31</v>
      </c>
      <c r="O1166">
        <v>5.7053371999999998</v>
      </c>
    </row>
    <row r="1167" spans="1:15" x14ac:dyDescent="0.25">
      <c r="A1167" t="s">
        <v>199</v>
      </c>
      <c r="B1167" t="s">
        <v>40</v>
      </c>
      <c r="C1167" t="s">
        <v>41</v>
      </c>
      <c r="D1167" t="s">
        <v>18</v>
      </c>
      <c r="E1167" t="s">
        <v>29</v>
      </c>
      <c r="F1167" t="s">
        <v>20</v>
      </c>
      <c r="G1167">
        <v>42.57</v>
      </c>
      <c r="H1167">
        <v>7</v>
      </c>
      <c r="I1167">
        <v>17.027999999999999</v>
      </c>
      <c r="J1167">
        <v>384.86785839999999</v>
      </c>
      <c r="K1167">
        <v>340.56</v>
      </c>
      <c r="L1167" s="1">
        <v>44617</v>
      </c>
      <c r="M1167" s="2">
        <v>0.59166666666666667</v>
      </c>
      <c r="N1167" t="s">
        <v>21</v>
      </c>
      <c r="O1167">
        <v>5.4152353089999998</v>
      </c>
    </row>
    <row r="1168" spans="1:15" x14ac:dyDescent="0.25">
      <c r="A1168" t="s">
        <v>200</v>
      </c>
      <c r="B1168" t="s">
        <v>23</v>
      </c>
      <c r="C1168" t="s">
        <v>24</v>
      </c>
      <c r="D1168" t="s">
        <v>25</v>
      </c>
      <c r="E1168" t="s">
        <v>29</v>
      </c>
      <c r="F1168" t="s">
        <v>30</v>
      </c>
      <c r="G1168">
        <v>95.58</v>
      </c>
      <c r="H1168">
        <v>9</v>
      </c>
      <c r="I1168">
        <v>47.79</v>
      </c>
      <c r="J1168">
        <v>1080.1523930000001</v>
      </c>
      <c r="K1168">
        <v>955.8</v>
      </c>
      <c r="L1168" s="1">
        <v>44577</v>
      </c>
      <c r="M1168" s="2">
        <v>0.56388888888888888</v>
      </c>
      <c r="N1168" t="s">
        <v>27</v>
      </c>
      <c r="O1168">
        <v>4.6416302649999999</v>
      </c>
    </row>
    <row r="1169" spans="1:15" x14ac:dyDescent="0.25">
      <c r="A1169" t="s">
        <v>201</v>
      </c>
      <c r="B1169" t="s">
        <v>16</v>
      </c>
      <c r="C1169" t="s">
        <v>17</v>
      </c>
      <c r="D1169" t="s">
        <v>25</v>
      </c>
      <c r="E1169" t="s">
        <v>29</v>
      </c>
      <c r="F1169" t="s">
        <v>44</v>
      </c>
      <c r="G1169">
        <v>98.98</v>
      </c>
      <c r="H1169">
        <v>9</v>
      </c>
      <c r="I1169">
        <v>49.49</v>
      </c>
      <c r="J1169">
        <v>1118.575893</v>
      </c>
      <c r="K1169">
        <v>989.8</v>
      </c>
      <c r="L1169" s="1">
        <v>44775</v>
      </c>
      <c r="M1169" s="2">
        <v>0.68055555555555547</v>
      </c>
      <c r="N1169" t="s">
        <v>31</v>
      </c>
      <c r="O1169">
        <v>8.4129548550000006</v>
      </c>
    </row>
    <row r="1170" spans="1:15" x14ac:dyDescent="0.25">
      <c r="A1170" t="s">
        <v>202</v>
      </c>
      <c r="B1170" t="s">
        <v>16</v>
      </c>
      <c r="C1170" t="s">
        <v>17</v>
      </c>
      <c r="D1170" t="s">
        <v>25</v>
      </c>
      <c r="E1170" t="s">
        <v>29</v>
      </c>
      <c r="F1170" t="s">
        <v>42</v>
      </c>
      <c r="G1170">
        <v>51.28</v>
      </c>
      <c r="H1170">
        <v>5</v>
      </c>
      <c r="I1170">
        <v>15.384</v>
      </c>
      <c r="J1170">
        <v>347.71007359999999</v>
      </c>
      <c r="K1170">
        <v>307.68</v>
      </c>
      <c r="L1170" s="1">
        <v>44580</v>
      </c>
      <c r="M1170" s="2">
        <v>0.68819444444444444</v>
      </c>
      <c r="N1170" t="s">
        <v>27</v>
      </c>
      <c r="O1170">
        <v>6.2855409829999997</v>
      </c>
    </row>
    <row r="1171" spans="1:15" x14ac:dyDescent="0.25">
      <c r="A1171" t="s">
        <v>203</v>
      </c>
      <c r="B1171" t="s">
        <v>16</v>
      </c>
      <c r="C1171" t="s">
        <v>17</v>
      </c>
      <c r="D1171" t="s">
        <v>18</v>
      </c>
      <c r="E1171" t="s">
        <v>29</v>
      </c>
      <c r="F1171" t="s">
        <v>34</v>
      </c>
      <c r="G1171">
        <v>69.52</v>
      </c>
      <c r="H1171">
        <v>6</v>
      </c>
      <c r="I1171">
        <v>24.332000000000001</v>
      </c>
      <c r="J1171">
        <v>549.95329630000003</v>
      </c>
      <c r="K1171">
        <v>486.64</v>
      </c>
      <c r="L1171" s="1">
        <v>44563</v>
      </c>
      <c r="M1171" s="2">
        <v>0.63194444444444442</v>
      </c>
      <c r="N1171" t="s">
        <v>31</v>
      </c>
      <c r="O1171">
        <v>8.2195535940000006</v>
      </c>
    </row>
    <row r="1172" spans="1:15" x14ac:dyDescent="0.25">
      <c r="A1172" t="s">
        <v>204</v>
      </c>
      <c r="B1172" t="s">
        <v>16</v>
      </c>
      <c r="C1172" t="s">
        <v>17</v>
      </c>
      <c r="D1172" t="s">
        <v>25</v>
      </c>
      <c r="E1172" t="s">
        <v>29</v>
      </c>
      <c r="F1172" t="s">
        <v>20</v>
      </c>
      <c r="G1172">
        <v>70.010000000000005</v>
      </c>
      <c r="H1172">
        <v>4</v>
      </c>
      <c r="I1172">
        <v>17.502500000000001</v>
      </c>
      <c r="J1172">
        <v>395.59253530000001</v>
      </c>
      <c r="K1172">
        <v>350.05</v>
      </c>
      <c r="L1172" s="1">
        <v>44621</v>
      </c>
      <c r="M1172" s="2">
        <v>0.48333333333333334</v>
      </c>
      <c r="N1172" t="s">
        <v>21</v>
      </c>
      <c r="O1172">
        <v>5.3185346779999998</v>
      </c>
    </row>
    <row r="1173" spans="1:15" x14ac:dyDescent="0.25">
      <c r="A1173" t="s">
        <v>205</v>
      </c>
      <c r="B1173" t="s">
        <v>40</v>
      </c>
      <c r="C1173" t="s">
        <v>41</v>
      </c>
      <c r="D1173" t="s">
        <v>18</v>
      </c>
      <c r="E1173" t="s">
        <v>29</v>
      </c>
      <c r="F1173" t="s">
        <v>42</v>
      </c>
      <c r="G1173">
        <v>80.05</v>
      </c>
      <c r="H1173">
        <v>4</v>
      </c>
      <c r="I1173">
        <v>20.012499999999999</v>
      </c>
      <c r="J1173">
        <v>452.32370309999999</v>
      </c>
      <c r="K1173">
        <v>400.25</v>
      </c>
      <c r="L1173" s="1">
        <v>44587</v>
      </c>
      <c r="M1173" s="2">
        <v>0.53125</v>
      </c>
      <c r="N1173" t="s">
        <v>31</v>
      </c>
      <c r="O1173">
        <v>9.0898592679999997</v>
      </c>
    </row>
    <row r="1174" spans="1:15" x14ac:dyDescent="0.25">
      <c r="A1174" t="s">
        <v>206</v>
      </c>
      <c r="B1174" t="s">
        <v>23</v>
      </c>
      <c r="C1174" t="s">
        <v>24</v>
      </c>
      <c r="D1174" t="s">
        <v>25</v>
      </c>
      <c r="E1174" t="s">
        <v>29</v>
      </c>
      <c r="F1174" t="s">
        <v>26</v>
      </c>
      <c r="G1174">
        <v>20.85</v>
      </c>
      <c r="H1174">
        <v>7</v>
      </c>
      <c r="I1174">
        <v>8.34</v>
      </c>
      <c r="J1174">
        <v>188.50117090000001</v>
      </c>
      <c r="K1174">
        <v>166.8</v>
      </c>
      <c r="L1174" s="1">
        <v>44623</v>
      </c>
      <c r="M1174" s="2">
        <v>0.80347222222222225</v>
      </c>
      <c r="N1174" t="s">
        <v>27</v>
      </c>
      <c r="O1174">
        <v>6.0921397219999998</v>
      </c>
    </row>
    <row r="1175" spans="1:15" x14ac:dyDescent="0.25">
      <c r="A1175" t="s">
        <v>207</v>
      </c>
      <c r="B1175" t="s">
        <v>40</v>
      </c>
      <c r="C1175" t="s">
        <v>41</v>
      </c>
      <c r="D1175" t="s">
        <v>18</v>
      </c>
      <c r="E1175" t="s">
        <v>29</v>
      </c>
      <c r="F1175" t="s">
        <v>26</v>
      </c>
      <c r="G1175">
        <v>52.89</v>
      </c>
      <c r="H1175">
        <v>5</v>
      </c>
      <c r="I1175">
        <v>15.867000000000001</v>
      </c>
      <c r="J1175">
        <v>358.626868</v>
      </c>
      <c r="K1175">
        <v>317.33999999999997</v>
      </c>
      <c r="L1175" s="1">
        <v>44580</v>
      </c>
      <c r="M1175" s="2">
        <v>0.7319444444444444</v>
      </c>
      <c r="N1175" t="s">
        <v>31</v>
      </c>
      <c r="O1175">
        <v>9.4766617899999996</v>
      </c>
    </row>
    <row r="1176" spans="1:15" x14ac:dyDescent="0.25">
      <c r="A1176" t="s">
        <v>208</v>
      </c>
      <c r="B1176" t="s">
        <v>40</v>
      </c>
      <c r="C1176" t="s">
        <v>41</v>
      </c>
      <c r="D1176" t="s">
        <v>25</v>
      </c>
      <c r="E1176" t="s">
        <v>29</v>
      </c>
      <c r="F1176" t="s">
        <v>42</v>
      </c>
      <c r="G1176">
        <v>19.79</v>
      </c>
      <c r="H1176">
        <v>7</v>
      </c>
      <c r="I1176">
        <v>7.9160000000000004</v>
      </c>
      <c r="J1176">
        <v>178.91789800000001</v>
      </c>
      <c r="K1176">
        <v>158.32</v>
      </c>
      <c r="L1176" s="1">
        <v>44579</v>
      </c>
      <c r="M1176" s="2">
        <v>0.50277777777777777</v>
      </c>
      <c r="N1176" t="s">
        <v>21</v>
      </c>
      <c r="O1176">
        <v>8.4129548550000006</v>
      </c>
    </row>
    <row r="1177" spans="1:15" x14ac:dyDescent="0.25">
      <c r="A1177" t="s">
        <v>209</v>
      </c>
      <c r="B1177" t="s">
        <v>16</v>
      </c>
      <c r="C1177" t="s">
        <v>17</v>
      </c>
      <c r="D1177" t="s">
        <v>18</v>
      </c>
      <c r="E1177" t="s">
        <v>29</v>
      </c>
      <c r="F1177" t="s">
        <v>30</v>
      </c>
      <c r="G1177">
        <v>33.840000000000003</v>
      </c>
      <c r="H1177">
        <v>8</v>
      </c>
      <c r="I1177">
        <v>15.228</v>
      </c>
      <c r="J1177">
        <v>344.18415240000002</v>
      </c>
      <c r="K1177">
        <v>304.56</v>
      </c>
      <c r="L1177" s="1">
        <v>44641</v>
      </c>
      <c r="M1177" s="2">
        <v>0.68125000000000002</v>
      </c>
      <c r="N1177" t="s">
        <v>21</v>
      </c>
      <c r="O1177">
        <v>8.5096554849999997</v>
      </c>
    </row>
    <row r="1178" spans="1:15" x14ac:dyDescent="0.25">
      <c r="A1178" t="s">
        <v>210</v>
      </c>
      <c r="B1178" t="s">
        <v>16</v>
      </c>
      <c r="C1178" t="s">
        <v>17</v>
      </c>
      <c r="D1178" t="s">
        <v>18</v>
      </c>
      <c r="E1178" t="s">
        <v>29</v>
      </c>
      <c r="F1178" t="s">
        <v>42</v>
      </c>
      <c r="G1178">
        <v>22.17</v>
      </c>
      <c r="H1178">
        <v>7</v>
      </c>
      <c r="I1178">
        <v>8.8680000000000003</v>
      </c>
      <c r="J1178">
        <v>200.435058</v>
      </c>
      <c r="K1178">
        <v>177.36</v>
      </c>
      <c r="L1178" s="1">
        <v>44623</v>
      </c>
      <c r="M1178" s="2">
        <v>0.7090277777777777</v>
      </c>
      <c r="N1178" t="s">
        <v>31</v>
      </c>
      <c r="O1178">
        <v>9.2832605289999997</v>
      </c>
    </row>
    <row r="1179" spans="1:15" x14ac:dyDescent="0.25">
      <c r="A1179" t="s">
        <v>211</v>
      </c>
      <c r="B1179" t="s">
        <v>23</v>
      </c>
      <c r="C1179" t="s">
        <v>24</v>
      </c>
      <c r="D1179" t="s">
        <v>25</v>
      </c>
      <c r="E1179" t="s">
        <v>19</v>
      </c>
      <c r="F1179" t="s">
        <v>44</v>
      </c>
      <c r="G1179">
        <v>22.51</v>
      </c>
      <c r="H1179">
        <v>6</v>
      </c>
      <c r="I1179">
        <v>7.8784999999999998</v>
      </c>
      <c r="J1179">
        <v>178.07032079999999</v>
      </c>
      <c r="K1179">
        <v>157.57</v>
      </c>
      <c r="L1179" s="1">
        <v>44605</v>
      </c>
      <c r="M1179" s="2">
        <v>0.4513888888888889</v>
      </c>
      <c r="N1179" t="s">
        <v>31</v>
      </c>
      <c r="O1179">
        <v>4.6416302649999999</v>
      </c>
    </row>
    <row r="1180" spans="1:15" x14ac:dyDescent="0.25">
      <c r="A1180" t="s">
        <v>212</v>
      </c>
      <c r="B1180" t="s">
        <v>16</v>
      </c>
      <c r="C1180" t="s">
        <v>17</v>
      </c>
      <c r="D1180" t="s">
        <v>25</v>
      </c>
      <c r="E1180" t="s">
        <v>29</v>
      </c>
      <c r="F1180" t="s">
        <v>42</v>
      </c>
      <c r="G1180">
        <v>73.88</v>
      </c>
      <c r="H1180">
        <v>5</v>
      </c>
      <c r="I1180">
        <v>22.164000000000001</v>
      </c>
      <c r="J1180">
        <v>500.95203270000002</v>
      </c>
      <c r="K1180">
        <v>443.28</v>
      </c>
      <c r="L1180" s="1">
        <v>44643</v>
      </c>
      <c r="M1180" s="2">
        <v>0.8027777777777777</v>
      </c>
      <c r="N1180" t="s">
        <v>21</v>
      </c>
      <c r="O1180">
        <v>4.2548277429999999</v>
      </c>
    </row>
    <row r="1181" spans="1:15" x14ac:dyDescent="0.25">
      <c r="A1181" t="s">
        <v>213</v>
      </c>
      <c r="B1181" t="s">
        <v>23</v>
      </c>
      <c r="C1181" t="s">
        <v>24</v>
      </c>
      <c r="D1181" t="s">
        <v>18</v>
      </c>
      <c r="E1181" t="s">
        <v>29</v>
      </c>
      <c r="F1181" t="s">
        <v>20</v>
      </c>
      <c r="G1181">
        <v>86.8</v>
      </c>
      <c r="H1181">
        <v>3</v>
      </c>
      <c r="I1181">
        <v>13.02</v>
      </c>
      <c r="J1181">
        <v>294.27880640000001</v>
      </c>
      <c r="K1181">
        <v>260.39999999999998</v>
      </c>
      <c r="L1181" s="1">
        <v>44589</v>
      </c>
      <c r="M1181" s="2">
        <v>0.69930555555555562</v>
      </c>
      <c r="N1181" t="s">
        <v>21</v>
      </c>
      <c r="O1181">
        <v>9.5733624210000006</v>
      </c>
    </row>
    <row r="1182" spans="1:15" x14ac:dyDescent="0.25">
      <c r="A1182" t="s">
        <v>214</v>
      </c>
      <c r="B1182" t="s">
        <v>23</v>
      </c>
      <c r="C1182" t="s">
        <v>24</v>
      </c>
      <c r="D1182" t="s">
        <v>25</v>
      </c>
      <c r="E1182" t="s">
        <v>29</v>
      </c>
      <c r="F1182" t="s">
        <v>44</v>
      </c>
      <c r="G1182">
        <v>64.260000000000005</v>
      </c>
      <c r="H1182">
        <v>6</v>
      </c>
      <c r="I1182">
        <v>22.491</v>
      </c>
      <c r="J1182">
        <v>508.34290600000003</v>
      </c>
      <c r="K1182">
        <v>449.82</v>
      </c>
      <c r="L1182" s="1">
        <v>44806</v>
      </c>
      <c r="M1182" s="2">
        <v>0.41666666666666669</v>
      </c>
      <c r="N1182" t="s">
        <v>27</v>
      </c>
      <c r="O1182">
        <v>5.5119359389999998</v>
      </c>
    </row>
    <row r="1183" spans="1:15" x14ac:dyDescent="0.25">
      <c r="A1183" t="s">
        <v>215</v>
      </c>
      <c r="B1183" t="s">
        <v>23</v>
      </c>
      <c r="C1183" t="s">
        <v>24</v>
      </c>
      <c r="D1183" t="s">
        <v>18</v>
      </c>
      <c r="E1183" t="s">
        <v>29</v>
      </c>
      <c r="F1183" t="s">
        <v>42</v>
      </c>
      <c r="G1183">
        <v>38.47</v>
      </c>
      <c r="H1183">
        <v>7</v>
      </c>
      <c r="I1183">
        <v>15.388</v>
      </c>
      <c r="J1183">
        <v>347.8004818</v>
      </c>
      <c r="K1183">
        <v>307.76</v>
      </c>
      <c r="L1183" s="1">
        <v>44584</v>
      </c>
      <c r="M1183" s="2">
        <v>0.49374999999999997</v>
      </c>
      <c r="N1183" t="s">
        <v>27</v>
      </c>
      <c r="O1183">
        <v>7.4459485499999998</v>
      </c>
    </row>
    <row r="1184" spans="1:15" x14ac:dyDescent="0.25">
      <c r="A1184" t="s">
        <v>216</v>
      </c>
      <c r="B1184" t="s">
        <v>16</v>
      </c>
      <c r="C1184" t="s">
        <v>17</v>
      </c>
      <c r="D1184" t="s">
        <v>18</v>
      </c>
      <c r="E1184" t="s">
        <v>29</v>
      </c>
      <c r="F1184" t="s">
        <v>34</v>
      </c>
      <c r="G1184">
        <v>15.5</v>
      </c>
      <c r="H1184">
        <v>9</v>
      </c>
      <c r="I1184">
        <v>7.75</v>
      </c>
      <c r="J1184">
        <v>175.16595620000001</v>
      </c>
      <c r="K1184">
        <v>155</v>
      </c>
      <c r="L1184" s="1">
        <v>44643</v>
      </c>
      <c r="M1184" s="2">
        <v>0.4548611111111111</v>
      </c>
      <c r="N1184" t="s">
        <v>21</v>
      </c>
      <c r="O1184">
        <v>7.7360504409999997</v>
      </c>
    </row>
    <row r="1185" spans="1:15" x14ac:dyDescent="0.25">
      <c r="A1185" t="s">
        <v>217</v>
      </c>
      <c r="B1185" t="s">
        <v>23</v>
      </c>
      <c r="C1185" t="s">
        <v>24</v>
      </c>
      <c r="D1185" t="s">
        <v>25</v>
      </c>
      <c r="E1185" t="s">
        <v>29</v>
      </c>
      <c r="F1185" t="s">
        <v>20</v>
      </c>
      <c r="G1185">
        <v>34.31</v>
      </c>
      <c r="H1185">
        <v>7</v>
      </c>
      <c r="I1185">
        <v>13.724</v>
      </c>
      <c r="J1185">
        <v>310.19065590000002</v>
      </c>
      <c r="K1185">
        <v>274.48</v>
      </c>
      <c r="L1185" s="1">
        <v>44586</v>
      </c>
      <c r="M1185" s="2">
        <v>0.625</v>
      </c>
      <c r="N1185" t="s">
        <v>21</v>
      </c>
      <c r="O1185">
        <v>5.5119359389999998</v>
      </c>
    </row>
    <row r="1186" spans="1:15" x14ac:dyDescent="0.25">
      <c r="A1186" t="s">
        <v>218</v>
      </c>
      <c r="B1186" t="s">
        <v>16</v>
      </c>
      <c r="C1186" t="s">
        <v>17</v>
      </c>
      <c r="D1186" t="s">
        <v>25</v>
      </c>
      <c r="E1186" t="s">
        <v>19</v>
      </c>
      <c r="F1186" t="s">
        <v>34</v>
      </c>
      <c r="G1186">
        <v>12.34</v>
      </c>
      <c r="H1186">
        <v>6</v>
      </c>
      <c r="I1186">
        <v>4.319</v>
      </c>
      <c r="J1186">
        <v>97.618292240000002</v>
      </c>
      <c r="K1186">
        <v>86.38</v>
      </c>
      <c r="L1186" s="1">
        <v>44654</v>
      </c>
      <c r="M1186" s="2">
        <v>0.47152777777777777</v>
      </c>
      <c r="N1186" t="s">
        <v>31</v>
      </c>
      <c r="O1186">
        <v>6.4789422439999997</v>
      </c>
    </row>
    <row r="1187" spans="1:15" x14ac:dyDescent="0.25">
      <c r="A1187" t="s">
        <v>219</v>
      </c>
      <c r="B1187" t="s">
        <v>40</v>
      </c>
      <c r="C1187" t="s">
        <v>41</v>
      </c>
      <c r="D1187" t="s">
        <v>18</v>
      </c>
      <c r="E1187" t="s">
        <v>29</v>
      </c>
      <c r="F1187" t="s">
        <v>42</v>
      </c>
      <c r="G1187">
        <v>18.079999999999998</v>
      </c>
      <c r="H1187">
        <v>3</v>
      </c>
      <c r="I1187">
        <v>2.7120000000000002</v>
      </c>
      <c r="J1187">
        <v>61.296783640000001</v>
      </c>
      <c r="K1187">
        <v>54.24</v>
      </c>
      <c r="L1187" s="1">
        <v>44684</v>
      </c>
      <c r="M1187" s="2">
        <v>0.82361111111111107</v>
      </c>
      <c r="N1187" t="s">
        <v>21</v>
      </c>
      <c r="O1187">
        <v>7.7360504409999997</v>
      </c>
    </row>
    <row r="1188" spans="1:15" x14ac:dyDescent="0.25">
      <c r="A1188" t="s">
        <v>220</v>
      </c>
      <c r="B1188" t="s">
        <v>40</v>
      </c>
      <c r="C1188" t="s">
        <v>41</v>
      </c>
      <c r="D1188" t="s">
        <v>18</v>
      </c>
      <c r="E1188" t="s">
        <v>19</v>
      </c>
      <c r="F1188" t="s">
        <v>30</v>
      </c>
      <c r="G1188">
        <v>94.49</v>
      </c>
      <c r="H1188">
        <v>7</v>
      </c>
      <c r="I1188">
        <v>37.795999999999999</v>
      </c>
      <c r="J1188">
        <v>854.26741689999994</v>
      </c>
      <c r="K1188">
        <v>755.92</v>
      </c>
      <c r="L1188" s="1">
        <v>44623</v>
      </c>
      <c r="M1188" s="2">
        <v>0.79166666666666663</v>
      </c>
      <c r="N1188" t="s">
        <v>21</v>
      </c>
      <c r="O1188">
        <v>7.2525472879999997</v>
      </c>
    </row>
    <row r="1189" spans="1:15" x14ac:dyDescent="0.25">
      <c r="A1189" t="s">
        <v>221</v>
      </c>
      <c r="B1189" t="s">
        <v>40</v>
      </c>
      <c r="C1189" t="s">
        <v>41</v>
      </c>
      <c r="D1189" t="s">
        <v>18</v>
      </c>
      <c r="E1189" t="s">
        <v>29</v>
      </c>
      <c r="F1189" t="s">
        <v>30</v>
      </c>
      <c r="G1189">
        <v>46.47</v>
      </c>
      <c r="H1189">
        <v>4</v>
      </c>
      <c r="I1189">
        <v>9.2940000000000005</v>
      </c>
      <c r="J1189">
        <v>210.0635351</v>
      </c>
      <c r="K1189">
        <v>185.88</v>
      </c>
      <c r="L1189" s="1">
        <v>44775</v>
      </c>
      <c r="M1189" s="2">
        <v>0.45347222222222222</v>
      </c>
      <c r="N1189" t="s">
        <v>27</v>
      </c>
      <c r="O1189">
        <v>6.7690441359999998</v>
      </c>
    </row>
    <row r="1190" spans="1:15" x14ac:dyDescent="0.25">
      <c r="A1190" t="s">
        <v>222</v>
      </c>
      <c r="B1190" t="s">
        <v>16</v>
      </c>
      <c r="C1190" t="s">
        <v>17</v>
      </c>
      <c r="D1190" t="s">
        <v>25</v>
      </c>
      <c r="E1190" t="s">
        <v>29</v>
      </c>
      <c r="F1190" t="s">
        <v>30</v>
      </c>
      <c r="G1190">
        <v>74.069999999999993</v>
      </c>
      <c r="H1190">
        <v>1</v>
      </c>
      <c r="I1190">
        <v>3.7035</v>
      </c>
      <c r="J1190">
        <v>83.70672501</v>
      </c>
      <c r="K1190">
        <v>74.069999999999993</v>
      </c>
      <c r="L1190" s="1">
        <v>44836</v>
      </c>
      <c r="M1190" s="2">
        <v>0.53472222222222221</v>
      </c>
      <c r="N1190" t="s">
        <v>21</v>
      </c>
      <c r="O1190">
        <v>9.5733624210000006</v>
      </c>
    </row>
    <row r="1191" spans="1:15" x14ac:dyDescent="0.25">
      <c r="A1191" t="s">
        <v>223</v>
      </c>
      <c r="B1191" t="s">
        <v>23</v>
      </c>
      <c r="C1191" t="s">
        <v>24</v>
      </c>
      <c r="D1191" t="s">
        <v>25</v>
      </c>
      <c r="E1191" t="s">
        <v>19</v>
      </c>
      <c r="F1191" t="s">
        <v>30</v>
      </c>
      <c r="G1191">
        <v>69.81</v>
      </c>
      <c r="H1191">
        <v>4</v>
      </c>
      <c r="I1191">
        <v>13.962</v>
      </c>
      <c r="J1191">
        <v>315.56994589999999</v>
      </c>
      <c r="K1191">
        <v>279.24</v>
      </c>
      <c r="L1191" s="1">
        <v>44589</v>
      </c>
      <c r="M1191" s="2">
        <v>0.86805555555555547</v>
      </c>
      <c r="N1191" t="s">
        <v>31</v>
      </c>
      <c r="O1191">
        <v>5.7053371999999998</v>
      </c>
    </row>
    <row r="1192" spans="1:15" x14ac:dyDescent="0.25">
      <c r="A1192" t="s">
        <v>224</v>
      </c>
      <c r="B1192" t="s">
        <v>40</v>
      </c>
      <c r="C1192" t="s">
        <v>41</v>
      </c>
      <c r="D1192" t="s">
        <v>25</v>
      </c>
      <c r="E1192" t="s">
        <v>19</v>
      </c>
      <c r="F1192" t="s">
        <v>30</v>
      </c>
      <c r="G1192">
        <v>77.040000000000006</v>
      </c>
      <c r="H1192">
        <v>3</v>
      </c>
      <c r="I1192">
        <v>11.555999999999999</v>
      </c>
      <c r="J1192">
        <v>261.18939230000001</v>
      </c>
      <c r="K1192">
        <v>231.12</v>
      </c>
      <c r="L1192" s="1">
        <v>44867</v>
      </c>
      <c r="M1192" s="2">
        <v>0.44375000000000003</v>
      </c>
      <c r="N1192" t="s">
        <v>31</v>
      </c>
      <c r="O1192">
        <v>6.9624453969999998</v>
      </c>
    </row>
    <row r="1193" spans="1:15" x14ac:dyDescent="0.25">
      <c r="A1193" t="s">
        <v>225</v>
      </c>
      <c r="B1193" t="s">
        <v>40</v>
      </c>
      <c r="C1193" t="s">
        <v>41</v>
      </c>
      <c r="D1193" t="s">
        <v>25</v>
      </c>
      <c r="E1193" t="s">
        <v>19</v>
      </c>
      <c r="F1193" t="s">
        <v>44</v>
      </c>
      <c r="G1193">
        <v>73.52</v>
      </c>
      <c r="H1193">
        <v>2</v>
      </c>
      <c r="I1193">
        <v>7.3520000000000003</v>
      </c>
      <c r="J1193">
        <v>166.1703368</v>
      </c>
      <c r="K1193">
        <v>147.04</v>
      </c>
      <c r="L1193" s="1">
        <v>44576</v>
      </c>
      <c r="M1193" s="2">
        <v>0.57013888888888886</v>
      </c>
      <c r="N1193" t="s">
        <v>21</v>
      </c>
      <c r="O1193">
        <v>4.4482290039999999</v>
      </c>
    </row>
    <row r="1194" spans="1:15" x14ac:dyDescent="0.25">
      <c r="A1194" t="s">
        <v>226</v>
      </c>
      <c r="B1194" t="s">
        <v>23</v>
      </c>
      <c r="C1194" t="s">
        <v>24</v>
      </c>
      <c r="D1194" t="s">
        <v>25</v>
      </c>
      <c r="E1194" t="s">
        <v>19</v>
      </c>
      <c r="F1194" t="s">
        <v>42</v>
      </c>
      <c r="G1194">
        <v>87.8</v>
      </c>
      <c r="H1194">
        <v>8</v>
      </c>
      <c r="I1194">
        <v>39.51</v>
      </c>
      <c r="J1194">
        <v>893.00734580000005</v>
      </c>
      <c r="K1194">
        <v>790.2</v>
      </c>
      <c r="L1194" s="1">
        <v>44636</v>
      </c>
      <c r="M1194" s="2">
        <v>0.79722222222222217</v>
      </c>
      <c r="N1194" t="s">
        <v>27</v>
      </c>
      <c r="O1194">
        <v>8.8964580069999997</v>
      </c>
    </row>
    <row r="1195" spans="1:15" x14ac:dyDescent="0.25">
      <c r="A1195" t="s">
        <v>227</v>
      </c>
      <c r="B1195" t="s">
        <v>40</v>
      </c>
      <c r="C1195" t="s">
        <v>41</v>
      </c>
      <c r="D1195" t="s">
        <v>25</v>
      </c>
      <c r="E1195" t="s">
        <v>29</v>
      </c>
      <c r="F1195" t="s">
        <v>30</v>
      </c>
      <c r="G1195">
        <v>25.55</v>
      </c>
      <c r="H1195">
        <v>4</v>
      </c>
      <c r="I1195">
        <v>5.1100000000000003</v>
      </c>
      <c r="J1195">
        <v>115.4965208</v>
      </c>
      <c r="K1195">
        <v>102.2</v>
      </c>
      <c r="L1195" s="1">
        <v>44587</v>
      </c>
      <c r="M1195" s="2">
        <v>0.84930555555555554</v>
      </c>
      <c r="N1195" t="s">
        <v>21</v>
      </c>
      <c r="O1195">
        <v>5.5119359389999998</v>
      </c>
    </row>
    <row r="1196" spans="1:15" x14ac:dyDescent="0.25">
      <c r="A1196" t="s">
        <v>228</v>
      </c>
      <c r="B1196" t="s">
        <v>16</v>
      </c>
      <c r="C1196" t="s">
        <v>17</v>
      </c>
      <c r="D1196" t="s">
        <v>25</v>
      </c>
      <c r="E1196" t="s">
        <v>29</v>
      </c>
      <c r="F1196" t="s">
        <v>26</v>
      </c>
      <c r="G1196">
        <v>32.71</v>
      </c>
      <c r="H1196">
        <v>4</v>
      </c>
      <c r="I1196">
        <v>8.1775000000000002</v>
      </c>
      <c r="J1196">
        <v>184.82833640000001</v>
      </c>
      <c r="K1196">
        <v>163.55000000000001</v>
      </c>
      <c r="L1196" s="1">
        <v>44639</v>
      </c>
      <c r="M1196" s="2">
        <v>0.47916666666666669</v>
      </c>
      <c r="N1196" t="s">
        <v>31</v>
      </c>
      <c r="O1196">
        <v>9.5733624210000006</v>
      </c>
    </row>
    <row r="1197" spans="1:15" x14ac:dyDescent="0.25">
      <c r="A1197" t="s">
        <v>229</v>
      </c>
      <c r="B1197" t="s">
        <v>23</v>
      </c>
      <c r="C1197" t="s">
        <v>24</v>
      </c>
      <c r="D1197" t="s">
        <v>18</v>
      </c>
      <c r="E1197" t="s">
        <v>19</v>
      </c>
      <c r="F1197" t="s">
        <v>44</v>
      </c>
      <c r="G1197">
        <v>74.290000000000006</v>
      </c>
      <c r="H1197">
        <v>1</v>
      </c>
      <c r="I1197">
        <v>3.7145000000000001</v>
      </c>
      <c r="J1197">
        <v>83.955347660000001</v>
      </c>
      <c r="K1197">
        <v>74.290000000000006</v>
      </c>
      <c r="L1197" s="1">
        <v>44574</v>
      </c>
      <c r="M1197" s="2">
        <v>0.8125</v>
      </c>
      <c r="N1197" t="s">
        <v>27</v>
      </c>
      <c r="O1197">
        <v>4.8350315259999999</v>
      </c>
    </row>
    <row r="1198" spans="1:15" x14ac:dyDescent="0.25">
      <c r="A1198" t="s">
        <v>230</v>
      </c>
      <c r="B1198" t="s">
        <v>23</v>
      </c>
      <c r="C1198" t="s">
        <v>24</v>
      </c>
      <c r="D1198" t="s">
        <v>18</v>
      </c>
      <c r="E1198" t="s">
        <v>29</v>
      </c>
      <c r="F1198" t="s">
        <v>20</v>
      </c>
      <c r="G1198">
        <v>43.7</v>
      </c>
      <c r="H1198">
        <v>2</v>
      </c>
      <c r="I1198">
        <v>4.37</v>
      </c>
      <c r="J1198">
        <v>98.77099724</v>
      </c>
      <c r="K1198">
        <v>87.4</v>
      </c>
      <c r="L1198" s="1">
        <v>44646</v>
      </c>
      <c r="M1198" s="2">
        <v>0.75208333333333333</v>
      </c>
      <c r="N1198" t="s">
        <v>27</v>
      </c>
      <c r="O1198">
        <v>4.7383308949999998</v>
      </c>
    </row>
    <row r="1199" spans="1:15" x14ac:dyDescent="0.25">
      <c r="A1199" t="s">
        <v>231</v>
      </c>
      <c r="B1199" t="s">
        <v>16</v>
      </c>
      <c r="C1199" t="s">
        <v>17</v>
      </c>
      <c r="D1199" t="s">
        <v>25</v>
      </c>
      <c r="E1199" t="s">
        <v>19</v>
      </c>
      <c r="F1199" t="s">
        <v>30</v>
      </c>
      <c r="G1199">
        <v>25.29</v>
      </c>
      <c r="H1199">
        <v>1</v>
      </c>
      <c r="I1199">
        <v>1.2645</v>
      </c>
      <c r="J1199">
        <v>28.580303440000002</v>
      </c>
      <c r="K1199">
        <v>25.29</v>
      </c>
      <c r="L1199" s="1">
        <v>44643</v>
      </c>
      <c r="M1199" s="2">
        <v>0.42569444444444443</v>
      </c>
      <c r="N1199" t="s">
        <v>21</v>
      </c>
      <c r="O1199">
        <v>5.8987384609999998</v>
      </c>
    </row>
    <row r="1200" spans="1:15" x14ac:dyDescent="0.25">
      <c r="A1200" t="s">
        <v>232</v>
      </c>
      <c r="B1200" t="s">
        <v>23</v>
      </c>
      <c r="C1200" t="s">
        <v>24</v>
      </c>
      <c r="D1200" t="s">
        <v>25</v>
      </c>
      <c r="E1200" t="s">
        <v>29</v>
      </c>
      <c r="F1200" t="s">
        <v>20</v>
      </c>
      <c r="G1200">
        <v>41.5</v>
      </c>
      <c r="H1200">
        <v>4</v>
      </c>
      <c r="I1200">
        <v>8.3000000000000007</v>
      </c>
      <c r="J1200">
        <v>187.59708860000001</v>
      </c>
      <c r="K1200">
        <v>166</v>
      </c>
      <c r="L1200" s="1">
        <v>44898</v>
      </c>
      <c r="M1200" s="2">
        <v>0.83194444444444438</v>
      </c>
      <c r="N1200" t="s">
        <v>31</v>
      </c>
      <c r="O1200">
        <v>7.9294517019999997</v>
      </c>
    </row>
    <row r="1201" spans="1:15" x14ac:dyDescent="0.25">
      <c r="A1201" t="s">
        <v>233</v>
      </c>
      <c r="B1201" t="s">
        <v>23</v>
      </c>
      <c r="C1201" t="s">
        <v>24</v>
      </c>
      <c r="D1201" t="s">
        <v>18</v>
      </c>
      <c r="E1201" t="s">
        <v>19</v>
      </c>
      <c r="F1201" t="s">
        <v>42</v>
      </c>
      <c r="G1201">
        <v>71.39</v>
      </c>
      <c r="H1201">
        <v>4</v>
      </c>
      <c r="I1201">
        <v>17.8475</v>
      </c>
      <c r="J1201">
        <v>403.39024560000001</v>
      </c>
      <c r="K1201">
        <v>356.95</v>
      </c>
      <c r="L1201" s="1">
        <v>44609</v>
      </c>
      <c r="M1201" s="2">
        <v>0.83124999999999993</v>
      </c>
      <c r="N1201" t="s">
        <v>31</v>
      </c>
      <c r="O1201">
        <v>5.3185346779999998</v>
      </c>
    </row>
    <row r="1202" spans="1:15" x14ac:dyDescent="0.25">
      <c r="A1202" t="s">
        <v>234</v>
      </c>
      <c r="B1202" t="s">
        <v>23</v>
      </c>
      <c r="C1202" t="s">
        <v>24</v>
      </c>
      <c r="D1202" t="s">
        <v>18</v>
      </c>
      <c r="E1202" t="s">
        <v>19</v>
      </c>
      <c r="F1202" t="s">
        <v>34</v>
      </c>
      <c r="G1202">
        <v>19.149999999999999</v>
      </c>
      <c r="H1202">
        <v>5</v>
      </c>
      <c r="I1202">
        <v>5.7450000000000001</v>
      </c>
      <c r="J1202">
        <v>129.84882820000001</v>
      </c>
      <c r="K1202">
        <v>114.9</v>
      </c>
      <c r="L1202" s="1">
        <v>44590</v>
      </c>
      <c r="M1202" s="2">
        <v>0.41736111111111113</v>
      </c>
      <c r="N1202" t="s">
        <v>31</v>
      </c>
      <c r="O1202">
        <v>6.5756428749999998</v>
      </c>
    </row>
    <row r="1203" spans="1:15" x14ac:dyDescent="0.25">
      <c r="A1203" t="s">
        <v>235</v>
      </c>
      <c r="B1203" t="s">
        <v>40</v>
      </c>
      <c r="C1203" t="s">
        <v>41</v>
      </c>
      <c r="D1203" t="s">
        <v>18</v>
      </c>
      <c r="E1203" t="s">
        <v>19</v>
      </c>
      <c r="F1203" t="s">
        <v>26</v>
      </c>
      <c r="G1203">
        <v>57.49</v>
      </c>
      <c r="H1203">
        <v>4</v>
      </c>
      <c r="I1203">
        <v>11.497999999999999</v>
      </c>
      <c r="J1203">
        <v>259.8784728</v>
      </c>
      <c r="K1203">
        <v>229.96</v>
      </c>
      <c r="L1203" s="1">
        <v>44635</v>
      </c>
      <c r="M1203" s="2">
        <v>0.49791666666666662</v>
      </c>
      <c r="N1203" t="s">
        <v>27</v>
      </c>
      <c r="O1203">
        <v>6.3822416139999998</v>
      </c>
    </row>
    <row r="1204" spans="1:15" x14ac:dyDescent="0.25">
      <c r="A1204" t="s">
        <v>236</v>
      </c>
      <c r="B1204" t="s">
        <v>23</v>
      </c>
      <c r="C1204" t="s">
        <v>24</v>
      </c>
      <c r="D1204" t="s">
        <v>25</v>
      </c>
      <c r="E1204" t="s">
        <v>29</v>
      </c>
      <c r="F1204" t="s">
        <v>26</v>
      </c>
      <c r="G1204">
        <v>61.41</v>
      </c>
      <c r="H1204">
        <v>6</v>
      </c>
      <c r="I1204">
        <v>21.493500000000001</v>
      </c>
      <c r="J1204">
        <v>485.79735219999998</v>
      </c>
      <c r="K1204">
        <v>429.87</v>
      </c>
      <c r="L1204" s="1">
        <v>44575</v>
      </c>
      <c r="M1204" s="2">
        <v>0.41805555555555557</v>
      </c>
      <c r="N1204" t="s">
        <v>27</v>
      </c>
      <c r="O1204">
        <v>9.4766617899999996</v>
      </c>
    </row>
    <row r="1205" spans="1:15" x14ac:dyDescent="0.25">
      <c r="A1205" t="s">
        <v>237</v>
      </c>
      <c r="B1205" t="s">
        <v>40</v>
      </c>
      <c r="C1205" t="s">
        <v>41</v>
      </c>
      <c r="D1205" t="s">
        <v>18</v>
      </c>
      <c r="E1205" t="s">
        <v>29</v>
      </c>
      <c r="F1205" t="s">
        <v>20</v>
      </c>
      <c r="G1205">
        <v>25.9</v>
      </c>
      <c r="H1205">
        <v>9</v>
      </c>
      <c r="I1205">
        <v>12.95</v>
      </c>
      <c r="J1205">
        <v>292.69666230000001</v>
      </c>
      <c r="K1205">
        <v>259</v>
      </c>
      <c r="L1205" s="1">
        <v>44714</v>
      </c>
      <c r="M1205" s="2">
        <v>0.61875000000000002</v>
      </c>
      <c r="N1205" t="s">
        <v>21</v>
      </c>
      <c r="O1205">
        <v>8.4129548550000006</v>
      </c>
    </row>
    <row r="1206" spans="1:15" x14ac:dyDescent="0.25">
      <c r="A1206" t="s">
        <v>238</v>
      </c>
      <c r="B1206" t="s">
        <v>40</v>
      </c>
      <c r="C1206" t="s">
        <v>41</v>
      </c>
      <c r="D1206" t="s">
        <v>18</v>
      </c>
      <c r="E1206" t="s">
        <v>29</v>
      </c>
      <c r="F1206" t="s">
        <v>30</v>
      </c>
      <c r="G1206">
        <v>17.77</v>
      </c>
      <c r="H1206">
        <v>4</v>
      </c>
      <c r="I1206">
        <v>4.4424999999999999</v>
      </c>
      <c r="J1206">
        <v>100.40964649999999</v>
      </c>
      <c r="K1206">
        <v>88.85</v>
      </c>
      <c r="L1206" s="1">
        <v>44607</v>
      </c>
      <c r="M1206" s="2">
        <v>0.52916666666666667</v>
      </c>
      <c r="N1206" t="s">
        <v>31</v>
      </c>
      <c r="O1206">
        <v>5.2218340479999998</v>
      </c>
    </row>
    <row r="1207" spans="1:15" x14ac:dyDescent="0.25">
      <c r="A1207" t="s">
        <v>239</v>
      </c>
      <c r="B1207" t="s">
        <v>16</v>
      </c>
      <c r="C1207" t="s">
        <v>17</v>
      </c>
      <c r="D1207" t="s">
        <v>25</v>
      </c>
      <c r="E1207" t="s">
        <v>19</v>
      </c>
      <c r="F1207" t="s">
        <v>20</v>
      </c>
      <c r="G1207">
        <v>23.03</v>
      </c>
      <c r="H1207">
        <v>8</v>
      </c>
      <c r="I1207">
        <v>10.3635</v>
      </c>
      <c r="J1207">
        <v>234.23643709999999</v>
      </c>
      <c r="K1207">
        <v>207.27</v>
      </c>
      <c r="L1207" s="1">
        <v>44621</v>
      </c>
      <c r="M1207" s="2">
        <v>0.50138888888888888</v>
      </c>
      <c r="N1207" t="s">
        <v>21</v>
      </c>
      <c r="O1207">
        <v>7.6393498109999998</v>
      </c>
    </row>
    <row r="1208" spans="1:15" x14ac:dyDescent="0.25">
      <c r="A1208" t="s">
        <v>240</v>
      </c>
      <c r="B1208" t="s">
        <v>23</v>
      </c>
      <c r="C1208" t="s">
        <v>24</v>
      </c>
      <c r="D1208" t="s">
        <v>18</v>
      </c>
      <c r="E1208" t="s">
        <v>19</v>
      </c>
      <c r="F1208" t="s">
        <v>26</v>
      </c>
      <c r="G1208">
        <v>66.650000000000006</v>
      </c>
      <c r="H1208">
        <v>8</v>
      </c>
      <c r="I1208">
        <v>29.9925</v>
      </c>
      <c r="J1208">
        <v>677.89225050000005</v>
      </c>
      <c r="K1208">
        <v>599.85</v>
      </c>
      <c r="L1208" s="1">
        <v>44652</v>
      </c>
      <c r="M1208" s="2">
        <v>0.7631944444444444</v>
      </c>
      <c r="N1208" t="s">
        <v>31</v>
      </c>
      <c r="O1208">
        <v>9.3799611600000006</v>
      </c>
    </row>
    <row r="1209" spans="1:15" x14ac:dyDescent="0.25">
      <c r="A1209" t="s">
        <v>241</v>
      </c>
      <c r="B1209" t="s">
        <v>23</v>
      </c>
      <c r="C1209" t="s">
        <v>24</v>
      </c>
      <c r="D1209" t="s">
        <v>18</v>
      </c>
      <c r="E1209" t="s">
        <v>19</v>
      </c>
      <c r="F1209" t="s">
        <v>30</v>
      </c>
      <c r="G1209">
        <v>28.53</v>
      </c>
      <c r="H1209">
        <v>9</v>
      </c>
      <c r="I1209">
        <v>14.265000000000001</v>
      </c>
      <c r="J1209">
        <v>322.41836970000003</v>
      </c>
      <c r="K1209">
        <v>285.3</v>
      </c>
      <c r="L1209" s="1">
        <v>44638</v>
      </c>
      <c r="M1209" s="2">
        <v>0.73472222222222217</v>
      </c>
      <c r="N1209" t="s">
        <v>21</v>
      </c>
      <c r="O1209">
        <v>7.5426491799999997</v>
      </c>
    </row>
    <row r="1210" spans="1:15" x14ac:dyDescent="0.25">
      <c r="A1210" t="s">
        <v>242</v>
      </c>
      <c r="B1210" t="s">
        <v>40</v>
      </c>
      <c r="C1210" t="s">
        <v>41</v>
      </c>
      <c r="D1210" t="s">
        <v>25</v>
      </c>
      <c r="E1210" t="s">
        <v>19</v>
      </c>
      <c r="F1210" t="s">
        <v>44</v>
      </c>
      <c r="G1210">
        <v>30.37</v>
      </c>
      <c r="H1210">
        <v>3</v>
      </c>
      <c r="I1210">
        <v>4.5555000000000003</v>
      </c>
      <c r="J1210">
        <v>102.9636792</v>
      </c>
      <c r="K1210">
        <v>91.11</v>
      </c>
      <c r="L1210" s="1">
        <v>44648</v>
      </c>
      <c r="M1210" s="2">
        <v>0.57013888888888886</v>
      </c>
      <c r="N1210" t="s">
        <v>21</v>
      </c>
      <c r="O1210">
        <v>4.9317321559999998</v>
      </c>
    </row>
    <row r="1211" spans="1:15" x14ac:dyDescent="0.25">
      <c r="A1211" t="s">
        <v>243</v>
      </c>
      <c r="B1211" t="s">
        <v>40</v>
      </c>
      <c r="C1211" t="s">
        <v>41</v>
      </c>
      <c r="D1211" t="s">
        <v>25</v>
      </c>
      <c r="E1211" t="s">
        <v>19</v>
      </c>
      <c r="F1211" t="s">
        <v>26</v>
      </c>
      <c r="G1211">
        <v>99.73</v>
      </c>
      <c r="H1211">
        <v>8</v>
      </c>
      <c r="I1211">
        <v>44.878500000000003</v>
      </c>
      <c r="J1211">
        <v>1014.346499</v>
      </c>
      <c r="K1211">
        <v>897.57</v>
      </c>
      <c r="L1211" s="1">
        <v>44595</v>
      </c>
      <c r="M1211" s="2">
        <v>0.8208333333333333</v>
      </c>
      <c r="N1211" t="s">
        <v>31</v>
      </c>
      <c r="O1211">
        <v>6.2855409829999997</v>
      </c>
    </row>
    <row r="1212" spans="1:15" x14ac:dyDescent="0.25">
      <c r="A1212" t="s">
        <v>244</v>
      </c>
      <c r="B1212" t="s">
        <v>16</v>
      </c>
      <c r="C1212" t="s">
        <v>17</v>
      </c>
      <c r="D1212" t="s">
        <v>25</v>
      </c>
      <c r="E1212" t="s">
        <v>29</v>
      </c>
      <c r="F1212" t="s">
        <v>26</v>
      </c>
      <c r="G1212">
        <v>26.23</v>
      </c>
      <c r="H1212">
        <v>8</v>
      </c>
      <c r="I1212">
        <v>11.8035</v>
      </c>
      <c r="J1212">
        <v>266.78340179999998</v>
      </c>
      <c r="K1212">
        <v>236.07</v>
      </c>
      <c r="L1212" s="1">
        <v>44586</v>
      </c>
      <c r="M1212" s="2">
        <v>0.85</v>
      </c>
      <c r="N1212" t="s">
        <v>21</v>
      </c>
      <c r="O1212">
        <v>5.7053371999999998</v>
      </c>
    </row>
    <row r="1213" spans="1:15" x14ac:dyDescent="0.25">
      <c r="A1213" t="s">
        <v>245</v>
      </c>
      <c r="B1213" t="s">
        <v>23</v>
      </c>
      <c r="C1213" t="s">
        <v>24</v>
      </c>
      <c r="D1213" t="s">
        <v>25</v>
      </c>
      <c r="E1213" t="s">
        <v>19</v>
      </c>
      <c r="F1213" t="s">
        <v>42</v>
      </c>
      <c r="G1213">
        <v>93.26</v>
      </c>
      <c r="H1213">
        <v>8</v>
      </c>
      <c r="I1213">
        <v>41.966999999999999</v>
      </c>
      <c r="J1213">
        <v>948.54060440000001</v>
      </c>
      <c r="K1213">
        <v>839.34</v>
      </c>
      <c r="L1213" s="1">
        <v>44577</v>
      </c>
      <c r="M1213" s="2">
        <v>0.75555555555555554</v>
      </c>
      <c r="N1213" t="s">
        <v>27</v>
      </c>
      <c r="O1213">
        <v>8.5096554849999997</v>
      </c>
    </row>
    <row r="1214" spans="1:15" x14ac:dyDescent="0.25">
      <c r="A1214" t="s">
        <v>246</v>
      </c>
      <c r="B1214" t="s">
        <v>40</v>
      </c>
      <c r="C1214" t="s">
        <v>41</v>
      </c>
      <c r="D1214" t="s">
        <v>25</v>
      </c>
      <c r="E1214" t="s">
        <v>29</v>
      </c>
      <c r="F1214" t="s">
        <v>30</v>
      </c>
      <c r="G1214">
        <v>92.36</v>
      </c>
      <c r="H1214">
        <v>4</v>
      </c>
      <c r="I1214">
        <v>23.09</v>
      </c>
      <c r="J1214">
        <v>521.88153920000002</v>
      </c>
      <c r="K1214">
        <v>461.8</v>
      </c>
      <c r="L1214" s="1">
        <v>44640</v>
      </c>
      <c r="M1214" s="2">
        <v>0.80347222222222225</v>
      </c>
      <c r="N1214" t="s">
        <v>21</v>
      </c>
      <c r="O1214">
        <v>4.7383308949999998</v>
      </c>
    </row>
    <row r="1215" spans="1:15" x14ac:dyDescent="0.25">
      <c r="A1215" t="s">
        <v>247</v>
      </c>
      <c r="B1215" t="s">
        <v>40</v>
      </c>
      <c r="C1215" t="s">
        <v>41</v>
      </c>
      <c r="D1215" t="s">
        <v>25</v>
      </c>
      <c r="E1215" t="s">
        <v>29</v>
      </c>
      <c r="F1215" t="s">
        <v>34</v>
      </c>
      <c r="G1215">
        <v>46.42</v>
      </c>
      <c r="H1215">
        <v>3</v>
      </c>
      <c r="I1215">
        <v>6.9630000000000001</v>
      </c>
      <c r="J1215">
        <v>157.37813589999999</v>
      </c>
      <c r="K1215">
        <v>139.26</v>
      </c>
      <c r="L1215" s="1">
        <v>44652</v>
      </c>
      <c r="M1215" s="2">
        <v>0.55833333333333335</v>
      </c>
      <c r="N1215" t="s">
        <v>31</v>
      </c>
      <c r="O1215">
        <v>4.2548277429999999</v>
      </c>
    </row>
    <row r="1216" spans="1:15" x14ac:dyDescent="0.25">
      <c r="A1216" t="s">
        <v>248</v>
      </c>
      <c r="B1216" t="s">
        <v>40</v>
      </c>
      <c r="C1216" t="s">
        <v>41</v>
      </c>
      <c r="D1216" t="s">
        <v>18</v>
      </c>
      <c r="E1216" t="s">
        <v>19</v>
      </c>
      <c r="F1216" t="s">
        <v>34</v>
      </c>
      <c r="G1216">
        <v>29.61</v>
      </c>
      <c r="H1216">
        <v>6</v>
      </c>
      <c r="I1216">
        <v>10.3635</v>
      </c>
      <c r="J1216">
        <v>234.23643709999999</v>
      </c>
      <c r="K1216">
        <v>207.27</v>
      </c>
      <c r="L1216" s="1">
        <v>44868</v>
      </c>
      <c r="M1216" s="2">
        <v>0.66180555555555554</v>
      </c>
      <c r="N1216" t="s">
        <v>27</v>
      </c>
      <c r="O1216">
        <v>6.2855409829999997</v>
      </c>
    </row>
    <row r="1217" spans="1:15" x14ac:dyDescent="0.25">
      <c r="A1217" t="s">
        <v>249</v>
      </c>
      <c r="B1217" t="s">
        <v>16</v>
      </c>
      <c r="C1217" t="s">
        <v>17</v>
      </c>
      <c r="D1217" t="s">
        <v>25</v>
      </c>
      <c r="E1217" t="s">
        <v>29</v>
      </c>
      <c r="F1217" t="s">
        <v>30</v>
      </c>
      <c r="G1217">
        <v>18.28</v>
      </c>
      <c r="H1217">
        <v>1</v>
      </c>
      <c r="I1217">
        <v>0.91400000000000003</v>
      </c>
      <c r="J1217">
        <v>20.658281800000001</v>
      </c>
      <c r="K1217">
        <v>18.28</v>
      </c>
      <c r="L1217" s="1">
        <v>44642</v>
      </c>
      <c r="M1217" s="2">
        <v>0.62847222222222221</v>
      </c>
      <c r="N1217" t="s">
        <v>31</v>
      </c>
      <c r="O1217">
        <v>8.0261523330000006</v>
      </c>
    </row>
    <row r="1218" spans="1:15" x14ac:dyDescent="0.25">
      <c r="A1218" t="s">
        <v>250</v>
      </c>
      <c r="B1218" t="s">
        <v>40</v>
      </c>
      <c r="C1218" t="s">
        <v>41</v>
      </c>
      <c r="D1218" t="s">
        <v>25</v>
      </c>
      <c r="E1218" t="s">
        <v>19</v>
      </c>
      <c r="F1218" t="s">
        <v>34</v>
      </c>
      <c r="G1218">
        <v>24.77</v>
      </c>
      <c r="H1218">
        <v>4</v>
      </c>
      <c r="I1218">
        <v>6.1924999999999999</v>
      </c>
      <c r="J1218">
        <v>139.96324949999999</v>
      </c>
      <c r="K1218">
        <v>123.85</v>
      </c>
      <c r="L1218" s="1">
        <v>44644</v>
      </c>
      <c r="M1218" s="2">
        <v>0.76874999999999993</v>
      </c>
      <c r="N1218" t="s">
        <v>27</v>
      </c>
      <c r="O1218">
        <v>8.2195535940000006</v>
      </c>
    </row>
    <row r="1219" spans="1:15" x14ac:dyDescent="0.25">
      <c r="A1219" t="s">
        <v>251</v>
      </c>
      <c r="B1219" t="s">
        <v>16</v>
      </c>
      <c r="C1219" t="s">
        <v>17</v>
      </c>
      <c r="D1219" t="s">
        <v>18</v>
      </c>
      <c r="E1219" t="s">
        <v>19</v>
      </c>
      <c r="F1219" t="s">
        <v>26</v>
      </c>
      <c r="G1219">
        <v>94.64</v>
      </c>
      <c r="H1219">
        <v>3</v>
      </c>
      <c r="I1219">
        <v>14.196</v>
      </c>
      <c r="J1219">
        <v>320.85882770000001</v>
      </c>
      <c r="K1219">
        <v>283.92</v>
      </c>
      <c r="L1219" s="1">
        <v>44613</v>
      </c>
      <c r="M1219" s="2">
        <v>0.70486111111111116</v>
      </c>
      <c r="N1219" t="s">
        <v>27</v>
      </c>
      <c r="O1219">
        <v>5.3185346779999998</v>
      </c>
    </row>
    <row r="1220" spans="1:15" x14ac:dyDescent="0.25">
      <c r="A1220" t="s">
        <v>252</v>
      </c>
      <c r="B1220" t="s">
        <v>40</v>
      </c>
      <c r="C1220" t="s">
        <v>41</v>
      </c>
      <c r="D1220" t="s">
        <v>25</v>
      </c>
      <c r="E1220" t="s">
        <v>29</v>
      </c>
      <c r="F1220" t="s">
        <v>44</v>
      </c>
      <c r="G1220">
        <v>94.87</v>
      </c>
      <c r="H1220">
        <v>7</v>
      </c>
      <c r="I1220">
        <v>37.948</v>
      </c>
      <c r="J1220">
        <v>857.70292989999996</v>
      </c>
      <c r="K1220">
        <v>758.96</v>
      </c>
      <c r="L1220" s="1">
        <v>44897</v>
      </c>
      <c r="M1220" s="2">
        <v>0.54027777777777775</v>
      </c>
      <c r="N1220" t="s">
        <v>21</v>
      </c>
      <c r="O1220">
        <v>8.4129548550000006</v>
      </c>
    </row>
    <row r="1221" spans="1:15" x14ac:dyDescent="0.25">
      <c r="A1221" t="s">
        <v>253</v>
      </c>
      <c r="B1221" t="s">
        <v>40</v>
      </c>
      <c r="C1221" t="s">
        <v>41</v>
      </c>
      <c r="D1221" t="s">
        <v>25</v>
      </c>
      <c r="E1221" t="s">
        <v>19</v>
      </c>
      <c r="F1221" t="s">
        <v>42</v>
      </c>
      <c r="G1221">
        <v>57.34</v>
      </c>
      <c r="H1221">
        <v>3</v>
      </c>
      <c r="I1221">
        <v>8.6010000000000009</v>
      </c>
      <c r="J1221">
        <v>194.40030830000001</v>
      </c>
      <c r="K1221">
        <v>172.02</v>
      </c>
      <c r="L1221" s="1">
        <v>44837</v>
      </c>
      <c r="M1221" s="2">
        <v>0.7909722222222223</v>
      </c>
      <c r="N1221" t="s">
        <v>31</v>
      </c>
      <c r="O1221">
        <v>7.6393498109999998</v>
      </c>
    </row>
    <row r="1222" spans="1:15" x14ac:dyDescent="0.25">
      <c r="A1222" t="s">
        <v>254</v>
      </c>
      <c r="B1222" t="s">
        <v>40</v>
      </c>
      <c r="C1222" t="s">
        <v>41</v>
      </c>
      <c r="D1222" t="s">
        <v>25</v>
      </c>
      <c r="E1222" t="s">
        <v>29</v>
      </c>
      <c r="F1222" t="s">
        <v>26</v>
      </c>
      <c r="G1222">
        <v>45.35</v>
      </c>
      <c r="H1222">
        <v>5</v>
      </c>
      <c r="I1222">
        <v>13.605</v>
      </c>
      <c r="J1222">
        <v>307.50101089999998</v>
      </c>
      <c r="K1222">
        <v>272.10000000000002</v>
      </c>
      <c r="L1222" s="1">
        <v>44592</v>
      </c>
      <c r="M1222" s="2">
        <v>0.57222222222222219</v>
      </c>
      <c r="N1222" t="s">
        <v>21</v>
      </c>
      <c r="O1222">
        <v>5.8987384609999998</v>
      </c>
    </row>
    <row r="1223" spans="1:15" x14ac:dyDescent="0.25">
      <c r="A1223" t="s">
        <v>255</v>
      </c>
      <c r="B1223" t="s">
        <v>40</v>
      </c>
      <c r="C1223" t="s">
        <v>41</v>
      </c>
      <c r="D1223" t="s">
        <v>25</v>
      </c>
      <c r="E1223" t="s">
        <v>29</v>
      </c>
      <c r="F1223" t="s">
        <v>42</v>
      </c>
      <c r="G1223">
        <v>62.08</v>
      </c>
      <c r="H1223">
        <v>6</v>
      </c>
      <c r="I1223">
        <v>21.728000000000002</v>
      </c>
      <c r="J1223">
        <v>491.09753499999999</v>
      </c>
      <c r="K1223">
        <v>434.56</v>
      </c>
      <c r="L1223" s="1">
        <v>44715</v>
      </c>
      <c r="M1223" s="2">
        <v>0.57361111111111118</v>
      </c>
      <c r="N1223" t="s">
        <v>21</v>
      </c>
      <c r="O1223">
        <v>5.2218340479999998</v>
      </c>
    </row>
    <row r="1224" spans="1:15" x14ac:dyDescent="0.25">
      <c r="A1224" t="s">
        <v>256</v>
      </c>
      <c r="B1224" t="s">
        <v>23</v>
      </c>
      <c r="C1224" t="s">
        <v>24</v>
      </c>
      <c r="D1224" t="s">
        <v>25</v>
      </c>
      <c r="E1224" t="s">
        <v>29</v>
      </c>
      <c r="F1224" t="s">
        <v>26</v>
      </c>
      <c r="G1224">
        <v>11.81</v>
      </c>
      <c r="H1224">
        <v>4</v>
      </c>
      <c r="I1224">
        <v>2.9525000000000001</v>
      </c>
      <c r="J1224">
        <v>66.732578799999999</v>
      </c>
      <c r="K1224">
        <v>59.05</v>
      </c>
      <c r="L1224" s="1">
        <v>44609</v>
      </c>
      <c r="M1224" s="2">
        <v>0.75416666666666676</v>
      </c>
      <c r="N1224" t="s">
        <v>27</v>
      </c>
      <c r="O1224">
        <v>9.0898592679999997</v>
      </c>
    </row>
    <row r="1225" spans="1:15" x14ac:dyDescent="0.25">
      <c r="A1225" t="s">
        <v>257</v>
      </c>
      <c r="B1225" t="s">
        <v>23</v>
      </c>
      <c r="C1225" t="s">
        <v>24</v>
      </c>
      <c r="D1225" t="s">
        <v>18</v>
      </c>
      <c r="E1225" t="s">
        <v>19</v>
      </c>
      <c r="F1225" t="s">
        <v>44</v>
      </c>
      <c r="G1225">
        <v>12.54</v>
      </c>
      <c r="H1225">
        <v>1</v>
      </c>
      <c r="I1225">
        <v>0.627</v>
      </c>
      <c r="J1225">
        <v>14.171490909999999</v>
      </c>
      <c r="K1225">
        <v>12.54</v>
      </c>
      <c r="L1225" s="1">
        <v>44613</v>
      </c>
      <c r="M1225" s="2">
        <v>0.52638888888888891</v>
      </c>
      <c r="N1225" t="s">
        <v>27</v>
      </c>
      <c r="O1225">
        <v>7.9294517019999997</v>
      </c>
    </row>
    <row r="1226" spans="1:15" x14ac:dyDescent="0.25">
      <c r="A1226" t="s">
        <v>258</v>
      </c>
      <c r="B1226" t="s">
        <v>16</v>
      </c>
      <c r="C1226" t="s">
        <v>17</v>
      </c>
      <c r="D1226" t="s">
        <v>25</v>
      </c>
      <c r="E1226" t="s">
        <v>29</v>
      </c>
      <c r="F1226" t="s">
        <v>42</v>
      </c>
      <c r="G1226">
        <v>43.25</v>
      </c>
      <c r="H1226">
        <v>2</v>
      </c>
      <c r="I1226">
        <v>4.3250000000000002</v>
      </c>
      <c r="J1226">
        <v>97.753904599999998</v>
      </c>
      <c r="K1226">
        <v>86.5</v>
      </c>
      <c r="L1226" s="1">
        <v>44640</v>
      </c>
      <c r="M1226" s="2">
        <v>0.66388888888888886</v>
      </c>
      <c r="N1226" t="s">
        <v>27</v>
      </c>
      <c r="O1226">
        <v>5.9954390919999998</v>
      </c>
    </row>
    <row r="1227" spans="1:15" x14ac:dyDescent="0.25">
      <c r="A1227" t="s">
        <v>259</v>
      </c>
      <c r="B1227" t="s">
        <v>23</v>
      </c>
      <c r="C1227" t="s">
        <v>24</v>
      </c>
      <c r="D1227" t="s">
        <v>18</v>
      </c>
      <c r="E1227" t="s">
        <v>19</v>
      </c>
      <c r="F1227" t="s">
        <v>34</v>
      </c>
      <c r="G1227">
        <v>87.16</v>
      </c>
      <c r="H1227">
        <v>2</v>
      </c>
      <c r="I1227">
        <v>8.7159999999999993</v>
      </c>
      <c r="J1227">
        <v>196.99954510000001</v>
      </c>
      <c r="K1227">
        <v>174.32</v>
      </c>
      <c r="L1227" s="1">
        <v>44866</v>
      </c>
      <c r="M1227" s="2">
        <v>0.60347222222222219</v>
      </c>
      <c r="N1227" t="s">
        <v>31</v>
      </c>
      <c r="O1227">
        <v>9.3799611600000006</v>
      </c>
    </row>
    <row r="1228" spans="1:15" x14ac:dyDescent="0.25">
      <c r="A1228" t="s">
        <v>260</v>
      </c>
      <c r="B1228" t="s">
        <v>40</v>
      </c>
      <c r="C1228" t="s">
        <v>41</v>
      </c>
      <c r="D1228" t="s">
        <v>18</v>
      </c>
      <c r="E1228" t="s">
        <v>29</v>
      </c>
      <c r="F1228" t="s">
        <v>20</v>
      </c>
      <c r="G1228">
        <v>69.37</v>
      </c>
      <c r="H1228">
        <v>8</v>
      </c>
      <c r="I1228">
        <v>31.2165</v>
      </c>
      <c r="J1228">
        <v>705.55717059999995</v>
      </c>
      <c r="K1228">
        <v>624.33000000000004</v>
      </c>
      <c r="L1228" s="1">
        <v>44587</v>
      </c>
      <c r="M1228" s="2">
        <v>0.80138888888888893</v>
      </c>
      <c r="N1228" t="s">
        <v>21</v>
      </c>
      <c r="O1228">
        <v>3.8680252209999999</v>
      </c>
    </row>
    <row r="1229" spans="1:15" x14ac:dyDescent="0.25">
      <c r="A1229" t="s">
        <v>261</v>
      </c>
      <c r="B1229" t="s">
        <v>23</v>
      </c>
      <c r="C1229" t="s">
        <v>24</v>
      </c>
      <c r="D1229" t="s">
        <v>18</v>
      </c>
      <c r="E1229" t="s">
        <v>29</v>
      </c>
      <c r="F1229" t="s">
        <v>26</v>
      </c>
      <c r="G1229">
        <v>37.06</v>
      </c>
      <c r="H1229">
        <v>4</v>
      </c>
      <c r="I1229">
        <v>7.4119999999999999</v>
      </c>
      <c r="J1229">
        <v>167.5264603</v>
      </c>
      <c r="K1229">
        <v>148.24</v>
      </c>
      <c r="L1229" s="1">
        <v>44592</v>
      </c>
      <c r="M1229" s="2">
        <v>0.68333333333333324</v>
      </c>
      <c r="N1229" t="s">
        <v>21</v>
      </c>
      <c r="O1229">
        <v>9.3799611600000006</v>
      </c>
    </row>
    <row r="1230" spans="1:15" x14ac:dyDescent="0.25">
      <c r="A1230" t="s">
        <v>262</v>
      </c>
      <c r="B1230" t="s">
        <v>40</v>
      </c>
      <c r="C1230" t="s">
        <v>41</v>
      </c>
      <c r="D1230" t="s">
        <v>18</v>
      </c>
      <c r="E1230" t="s">
        <v>19</v>
      </c>
      <c r="F1230" t="s">
        <v>26</v>
      </c>
      <c r="G1230">
        <v>90.7</v>
      </c>
      <c r="H1230">
        <v>5</v>
      </c>
      <c r="I1230">
        <v>27.21</v>
      </c>
      <c r="J1230">
        <v>615.0020217</v>
      </c>
      <c r="K1230">
        <v>544.20000000000005</v>
      </c>
      <c r="L1230" s="1">
        <v>44618</v>
      </c>
      <c r="M1230" s="2">
        <v>0.45277777777777778</v>
      </c>
      <c r="N1230" t="s">
        <v>27</v>
      </c>
      <c r="O1230">
        <v>5.1251334169999998</v>
      </c>
    </row>
    <row r="1231" spans="1:15" x14ac:dyDescent="0.25">
      <c r="A1231" t="s">
        <v>263</v>
      </c>
      <c r="B1231" t="s">
        <v>16</v>
      </c>
      <c r="C1231" t="s">
        <v>17</v>
      </c>
      <c r="D1231" t="s">
        <v>25</v>
      </c>
      <c r="E1231" t="s">
        <v>19</v>
      </c>
      <c r="F1231" t="s">
        <v>30</v>
      </c>
      <c r="G1231">
        <v>63.42</v>
      </c>
      <c r="H1231">
        <v>7</v>
      </c>
      <c r="I1231">
        <v>25.367999999999999</v>
      </c>
      <c r="J1231">
        <v>573.36902929999997</v>
      </c>
      <c r="K1231">
        <v>507.36</v>
      </c>
      <c r="L1231" s="1">
        <v>44868</v>
      </c>
      <c r="M1231" s="2">
        <v>0.53819444444444442</v>
      </c>
      <c r="N1231" t="s">
        <v>21</v>
      </c>
      <c r="O1231">
        <v>7.1558466579999997</v>
      </c>
    </row>
    <row r="1232" spans="1:15" x14ac:dyDescent="0.25">
      <c r="A1232" t="s">
        <v>264</v>
      </c>
      <c r="B1232" t="s">
        <v>40</v>
      </c>
      <c r="C1232" t="s">
        <v>41</v>
      </c>
      <c r="D1232" t="s">
        <v>25</v>
      </c>
      <c r="E1232" t="s">
        <v>19</v>
      </c>
      <c r="F1232" t="s">
        <v>44</v>
      </c>
      <c r="G1232">
        <v>81.37</v>
      </c>
      <c r="H1232">
        <v>2</v>
      </c>
      <c r="I1232">
        <v>8.1370000000000005</v>
      </c>
      <c r="J1232">
        <v>183.91295299999999</v>
      </c>
      <c r="K1232">
        <v>162.74</v>
      </c>
      <c r="L1232" s="1">
        <v>44587</v>
      </c>
      <c r="M1232" s="2">
        <v>0.81111111111111101</v>
      </c>
      <c r="N1232" t="s">
        <v>27</v>
      </c>
      <c r="O1232">
        <v>6.2855409829999997</v>
      </c>
    </row>
    <row r="1233" spans="1:15" x14ac:dyDescent="0.25">
      <c r="A1233" t="s">
        <v>265</v>
      </c>
      <c r="B1233" t="s">
        <v>40</v>
      </c>
      <c r="C1233" t="s">
        <v>41</v>
      </c>
      <c r="D1233" t="s">
        <v>18</v>
      </c>
      <c r="E1233" t="s">
        <v>19</v>
      </c>
      <c r="F1233" t="s">
        <v>26</v>
      </c>
      <c r="G1233">
        <v>10.59</v>
      </c>
      <c r="H1233">
        <v>3</v>
      </c>
      <c r="I1233">
        <v>1.5885</v>
      </c>
      <c r="J1233">
        <v>35.903370510000002</v>
      </c>
      <c r="K1233">
        <v>31.77</v>
      </c>
      <c r="L1233" s="1">
        <v>44898</v>
      </c>
      <c r="M1233" s="2">
        <v>0.57777777777777783</v>
      </c>
      <c r="N1233" t="s">
        <v>31</v>
      </c>
      <c r="O1233">
        <v>8.4129548550000006</v>
      </c>
    </row>
    <row r="1234" spans="1:15" x14ac:dyDescent="0.25">
      <c r="A1234" t="s">
        <v>266</v>
      </c>
      <c r="B1234" t="s">
        <v>40</v>
      </c>
      <c r="C1234" t="s">
        <v>41</v>
      </c>
      <c r="D1234" t="s">
        <v>25</v>
      </c>
      <c r="E1234" t="s">
        <v>19</v>
      </c>
      <c r="F1234" t="s">
        <v>20</v>
      </c>
      <c r="G1234">
        <v>84.09</v>
      </c>
      <c r="H1234">
        <v>8</v>
      </c>
      <c r="I1234">
        <v>37.840499999999999</v>
      </c>
      <c r="J1234">
        <v>855.27320850000001</v>
      </c>
      <c r="K1234">
        <v>756.81</v>
      </c>
      <c r="L1234" s="1">
        <v>44867</v>
      </c>
      <c r="M1234" s="2">
        <v>0.45416666666666666</v>
      </c>
      <c r="N1234" t="s">
        <v>27</v>
      </c>
      <c r="O1234">
        <v>7.7360504409999997</v>
      </c>
    </row>
    <row r="1235" spans="1:15" x14ac:dyDescent="0.25">
      <c r="A1235" t="s">
        <v>267</v>
      </c>
      <c r="B1235" t="s">
        <v>40</v>
      </c>
      <c r="C1235" t="s">
        <v>41</v>
      </c>
      <c r="D1235" t="s">
        <v>18</v>
      </c>
      <c r="E1235" t="s">
        <v>29</v>
      </c>
      <c r="F1235" t="s">
        <v>44</v>
      </c>
      <c r="G1235">
        <v>73.819999999999993</v>
      </c>
      <c r="H1235">
        <v>4</v>
      </c>
      <c r="I1235">
        <v>14.763999999999999</v>
      </c>
      <c r="J1235">
        <v>333.69679710000003</v>
      </c>
      <c r="K1235">
        <v>295.27999999999997</v>
      </c>
      <c r="L1235" s="1">
        <v>44613</v>
      </c>
      <c r="M1235" s="2">
        <v>0.7715277777777777</v>
      </c>
      <c r="N1235" t="s">
        <v>27</v>
      </c>
      <c r="O1235">
        <v>6.4789422439999997</v>
      </c>
    </row>
    <row r="1236" spans="1:15" x14ac:dyDescent="0.25">
      <c r="A1236" t="s">
        <v>268</v>
      </c>
      <c r="B1236" t="s">
        <v>16</v>
      </c>
      <c r="C1236" t="s">
        <v>17</v>
      </c>
      <c r="D1236" t="s">
        <v>18</v>
      </c>
      <c r="E1236" t="s">
        <v>29</v>
      </c>
      <c r="F1236" t="s">
        <v>20</v>
      </c>
      <c r="G1236">
        <v>51.94</v>
      </c>
      <c r="H1236">
        <v>9</v>
      </c>
      <c r="I1236">
        <v>25.97</v>
      </c>
      <c r="J1236">
        <v>586.97546880000004</v>
      </c>
      <c r="K1236">
        <v>519.4</v>
      </c>
      <c r="L1236" s="1">
        <v>44807</v>
      </c>
      <c r="M1236" s="2">
        <v>0.76666666666666661</v>
      </c>
      <c r="N1236" t="s">
        <v>21</v>
      </c>
      <c r="O1236">
        <v>6.2855409829999997</v>
      </c>
    </row>
    <row r="1237" spans="1:15" x14ac:dyDescent="0.25">
      <c r="A1237" t="s">
        <v>269</v>
      </c>
      <c r="B1237" t="s">
        <v>16</v>
      </c>
      <c r="C1237" t="s">
        <v>17</v>
      </c>
      <c r="D1237" t="s">
        <v>25</v>
      </c>
      <c r="E1237" t="s">
        <v>19</v>
      </c>
      <c r="F1237" t="s">
        <v>34</v>
      </c>
      <c r="G1237">
        <v>93.14</v>
      </c>
      <c r="H1237">
        <v>2</v>
      </c>
      <c r="I1237">
        <v>9.3140000000000001</v>
      </c>
      <c r="J1237">
        <v>210.51557629999999</v>
      </c>
      <c r="K1237">
        <v>186.28</v>
      </c>
      <c r="L1237" s="1">
        <v>44581</v>
      </c>
      <c r="M1237" s="2">
        <v>0.75624999999999998</v>
      </c>
      <c r="N1237" t="s">
        <v>21</v>
      </c>
      <c r="O1237">
        <v>3.9647258509999999</v>
      </c>
    </row>
    <row r="1238" spans="1:15" x14ac:dyDescent="0.25">
      <c r="A1238" t="s">
        <v>270</v>
      </c>
      <c r="B1238" t="s">
        <v>23</v>
      </c>
      <c r="C1238" t="s">
        <v>24</v>
      </c>
      <c r="D1238" t="s">
        <v>25</v>
      </c>
      <c r="E1238" t="s">
        <v>29</v>
      </c>
      <c r="F1238" t="s">
        <v>20</v>
      </c>
      <c r="G1238">
        <v>17.41</v>
      </c>
      <c r="H1238">
        <v>4</v>
      </c>
      <c r="I1238">
        <v>4.3525</v>
      </c>
      <c r="J1238">
        <v>98.375461209999997</v>
      </c>
      <c r="K1238">
        <v>87.05</v>
      </c>
      <c r="L1238" s="1">
        <v>44589</v>
      </c>
      <c r="M1238" s="2">
        <v>0.63611111111111118</v>
      </c>
      <c r="N1238" t="s">
        <v>31</v>
      </c>
      <c r="O1238">
        <v>4.7383308949999998</v>
      </c>
    </row>
    <row r="1239" spans="1:15" x14ac:dyDescent="0.25">
      <c r="A1239" t="s">
        <v>271</v>
      </c>
      <c r="B1239" t="s">
        <v>23</v>
      </c>
      <c r="C1239" t="s">
        <v>24</v>
      </c>
      <c r="D1239" t="s">
        <v>18</v>
      </c>
      <c r="E1239" t="s">
        <v>19</v>
      </c>
      <c r="F1239" t="s">
        <v>44</v>
      </c>
      <c r="G1239">
        <v>44.22</v>
      </c>
      <c r="H1239">
        <v>4</v>
      </c>
      <c r="I1239">
        <v>11.055</v>
      </c>
      <c r="J1239">
        <v>249.8657608</v>
      </c>
      <c r="K1239">
        <v>221.1</v>
      </c>
      <c r="L1239" s="1">
        <v>44684</v>
      </c>
      <c r="M1239" s="2">
        <v>0.71319444444444446</v>
      </c>
      <c r="N1239" t="s">
        <v>31</v>
      </c>
      <c r="O1239">
        <v>8.3162542239999997</v>
      </c>
    </row>
    <row r="1240" spans="1:15" x14ac:dyDescent="0.25">
      <c r="A1240" t="s">
        <v>272</v>
      </c>
      <c r="B1240" t="s">
        <v>40</v>
      </c>
      <c r="C1240" t="s">
        <v>41</v>
      </c>
      <c r="D1240" t="s">
        <v>18</v>
      </c>
      <c r="E1240" t="s">
        <v>19</v>
      </c>
      <c r="F1240" t="s">
        <v>26</v>
      </c>
      <c r="G1240">
        <v>13.22</v>
      </c>
      <c r="H1240">
        <v>4</v>
      </c>
      <c r="I1240">
        <v>3.3050000000000002</v>
      </c>
      <c r="J1240">
        <v>74.699804549999996</v>
      </c>
      <c r="K1240">
        <v>66.099999999999994</v>
      </c>
      <c r="L1240" s="1">
        <v>44595</v>
      </c>
      <c r="M1240" s="2">
        <v>0.80972222222222223</v>
      </c>
      <c r="N1240" t="s">
        <v>27</v>
      </c>
      <c r="O1240">
        <v>4.1581271119999998</v>
      </c>
    </row>
    <row r="1241" spans="1:15" x14ac:dyDescent="0.25">
      <c r="A1241" t="s">
        <v>273</v>
      </c>
      <c r="B1241" t="s">
        <v>16</v>
      </c>
      <c r="C1241" t="s">
        <v>17</v>
      </c>
      <c r="D1241" t="s">
        <v>25</v>
      </c>
      <c r="E1241" t="s">
        <v>29</v>
      </c>
      <c r="F1241" t="s">
        <v>44</v>
      </c>
      <c r="G1241">
        <v>89.69</v>
      </c>
      <c r="H1241">
        <v>1</v>
      </c>
      <c r="I1241">
        <v>4.4844999999999997</v>
      </c>
      <c r="J1241">
        <v>101.35893299999999</v>
      </c>
      <c r="K1241">
        <v>89.69</v>
      </c>
      <c r="L1241" s="1">
        <v>44866</v>
      </c>
      <c r="M1241" s="2">
        <v>0.47222222222222227</v>
      </c>
      <c r="N1241" t="s">
        <v>21</v>
      </c>
      <c r="O1241">
        <v>4.7383308949999998</v>
      </c>
    </row>
    <row r="1242" spans="1:15" x14ac:dyDescent="0.25">
      <c r="A1242" t="s">
        <v>274</v>
      </c>
      <c r="B1242" t="s">
        <v>16</v>
      </c>
      <c r="C1242" t="s">
        <v>17</v>
      </c>
      <c r="D1242" t="s">
        <v>25</v>
      </c>
      <c r="E1242" t="s">
        <v>29</v>
      </c>
      <c r="F1242" t="s">
        <v>42</v>
      </c>
      <c r="G1242">
        <v>24.94</v>
      </c>
      <c r="H1242">
        <v>8</v>
      </c>
      <c r="I1242">
        <v>11.223000000000001</v>
      </c>
      <c r="J1242">
        <v>253.66290670000001</v>
      </c>
      <c r="K1242">
        <v>224.46</v>
      </c>
      <c r="L1242" s="1">
        <v>44866</v>
      </c>
      <c r="M1242" s="2">
        <v>0.7006944444444444</v>
      </c>
      <c r="N1242" t="s">
        <v>31</v>
      </c>
      <c r="O1242">
        <v>5.4152353089999998</v>
      </c>
    </row>
    <row r="1243" spans="1:15" x14ac:dyDescent="0.25">
      <c r="A1243" t="s">
        <v>275</v>
      </c>
      <c r="B1243" t="s">
        <v>16</v>
      </c>
      <c r="C1243" t="s">
        <v>17</v>
      </c>
      <c r="D1243" t="s">
        <v>25</v>
      </c>
      <c r="E1243" t="s">
        <v>29</v>
      </c>
      <c r="F1243" t="s">
        <v>20</v>
      </c>
      <c r="G1243">
        <v>59.77</v>
      </c>
      <c r="H1243">
        <v>2</v>
      </c>
      <c r="I1243">
        <v>5.9770000000000003</v>
      </c>
      <c r="J1243">
        <v>135.0925058</v>
      </c>
      <c r="K1243">
        <v>119.54</v>
      </c>
      <c r="L1243" s="1">
        <v>44868</v>
      </c>
      <c r="M1243" s="2">
        <v>0.50069444444444444</v>
      </c>
      <c r="N1243" t="s">
        <v>31</v>
      </c>
      <c r="O1243">
        <v>5.6086365699999998</v>
      </c>
    </row>
    <row r="1244" spans="1:15" x14ac:dyDescent="0.25">
      <c r="A1244" t="s">
        <v>276</v>
      </c>
      <c r="B1244" t="s">
        <v>23</v>
      </c>
      <c r="C1244" t="s">
        <v>24</v>
      </c>
      <c r="D1244" t="s">
        <v>18</v>
      </c>
      <c r="E1244" t="s">
        <v>29</v>
      </c>
      <c r="F1244" t="s">
        <v>44</v>
      </c>
      <c r="G1244">
        <v>93.2</v>
      </c>
      <c r="H1244">
        <v>2</v>
      </c>
      <c r="I1244">
        <v>9.32</v>
      </c>
      <c r="J1244">
        <v>210.65118860000001</v>
      </c>
      <c r="K1244">
        <v>186.4</v>
      </c>
      <c r="L1244" s="1">
        <v>44620</v>
      </c>
      <c r="M1244" s="2">
        <v>0.77569444444444446</v>
      </c>
      <c r="N1244" t="s">
        <v>31</v>
      </c>
      <c r="O1244">
        <v>5.8020378309999998</v>
      </c>
    </row>
    <row r="1245" spans="1:15" x14ac:dyDescent="0.25">
      <c r="A1245" t="s">
        <v>277</v>
      </c>
      <c r="B1245" t="s">
        <v>16</v>
      </c>
      <c r="C1245" t="s">
        <v>17</v>
      </c>
      <c r="D1245" t="s">
        <v>18</v>
      </c>
      <c r="E1245" t="s">
        <v>29</v>
      </c>
      <c r="F1245" t="s">
        <v>30</v>
      </c>
      <c r="G1245">
        <v>62.65</v>
      </c>
      <c r="H1245">
        <v>4</v>
      </c>
      <c r="I1245">
        <v>12.53</v>
      </c>
      <c r="J1245">
        <v>283.20379759999997</v>
      </c>
      <c r="K1245">
        <v>250.6</v>
      </c>
      <c r="L1245" s="1">
        <v>44682</v>
      </c>
      <c r="M1245" s="2">
        <v>0.47569444444444442</v>
      </c>
      <c r="N1245" t="s">
        <v>27</v>
      </c>
      <c r="O1245">
        <v>4.0614264819999999</v>
      </c>
    </row>
    <row r="1246" spans="1:15" x14ac:dyDescent="0.25">
      <c r="A1246" t="s">
        <v>278</v>
      </c>
      <c r="B1246" t="s">
        <v>40</v>
      </c>
      <c r="C1246" t="s">
        <v>41</v>
      </c>
      <c r="D1246" t="s">
        <v>25</v>
      </c>
      <c r="E1246" t="s">
        <v>29</v>
      </c>
      <c r="F1246" t="s">
        <v>30</v>
      </c>
      <c r="G1246">
        <v>93.87</v>
      </c>
      <c r="H1246">
        <v>7</v>
      </c>
      <c r="I1246">
        <v>37.548000000000002</v>
      </c>
      <c r="J1246">
        <v>848.6621063</v>
      </c>
      <c r="K1246">
        <v>750.96</v>
      </c>
      <c r="L1246" s="1">
        <v>44594</v>
      </c>
      <c r="M1246" s="2">
        <v>0.77916666666666667</v>
      </c>
      <c r="N1246" t="s">
        <v>31</v>
      </c>
      <c r="O1246">
        <v>8.0261523330000006</v>
      </c>
    </row>
    <row r="1247" spans="1:15" x14ac:dyDescent="0.25">
      <c r="A1247" t="s">
        <v>279</v>
      </c>
      <c r="B1247" t="s">
        <v>16</v>
      </c>
      <c r="C1247" t="s">
        <v>17</v>
      </c>
      <c r="D1247" t="s">
        <v>18</v>
      </c>
      <c r="E1247" t="s">
        <v>29</v>
      </c>
      <c r="F1247" t="s">
        <v>30</v>
      </c>
      <c r="G1247">
        <v>47.59</v>
      </c>
      <c r="H1247">
        <v>7</v>
      </c>
      <c r="I1247">
        <v>19.036000000000001</v>
      </c>
      <c r="J1247">
        <v>430.25279260000002</v>
      </c>
      <c r="K1247">
        <v>380.72</v>
      </c>
      <c r="L1247" s="1">
        <v>44562</v>
      </c>
      <c r="M1247" s="2">
        <v>0.61597222222222225</v>
      </c>
      <c r="N1247" t="s">
        <v>27</v>
      </c>
      <c r="O1247">
        <v>5.5119359389999998</v>
      </c>
    </row>
    <row r="1248" spans="1:15" x14ac:dyDescent="0.25">
      <c r="A1248" t="s">
        <v>280</v>
      </c>
      <c r="B1248" t="s">
        <v>40</v>
      </c>
      <c r="C1248" t="s">
        <v>41</v>
      </c>
      <c r="D1248" t="s">
        <v>18</v>
      </c>
      <c r="E1248" t="s">
        <v>19</v>
      </c>
      <c r="F1248" t="s">
        <v>26</v>
      </c>
      <c r="G1248">
        <v>81.400000000000006</v>
      </c>
      <c r="H1248">
        <v>3</v>
      </c>
      <c r="I1248">
        <v>12.21</v>
      </c>
      <c r="J1248">
        <v>275.97113880000001</v>
      </c>
      <c r="K1248">
        <v>244.2</v>
      </c>
      <c r="L1248" s="1">
        <v>44806</v>
      </c>
      <c r="M1248" s="2">
        <v>0.82152777777777775</v>
      </c>
      <c r="N1248" t="s">
        <v>27</v>
      </c>
      <c r="O1248">
        <v>4.6416302649999999</v>
      </c>
    </row>
    <row r="1249" spans="1:15" x14ac:dyDescent="0.25">
      <c r="A1249" t="s">
        <v>281</v>
      </c>
      <c r="B1249" t="s">
        <v>16</v>
      </c>
      <c r="C1249" t="s">
        <v>17</v>
      </c>
      <c r="D1249" t="s">
        <v>18</v>
      </c>
      <c r="E1249" t="s">
        <v>29</v>
      </c>
      <c r="F1249" t="s">
        <v>44</v>
      </c>
      <c r="G1249">
        <v>17.940000000000001</v>
      </c>
      <c r="H1249">
        <v>4</v>
      </c>
      <c r="I1249">
        <v>4.4850000000000003</v>
      </c>
      <c r="J1249">
        <v>101.370234</v>
      </c>
      <c r="K1249">
        <v>89.7</v>
      </c>
      <c r="L1249" s="1">
        <v>44584</v>
      </c>
      <c r="M1249" s="2">
        <v>0.58611111111111114</v>
      </c>
      <c r="N1249" t="s">
        <v>21</v>
      </c>
      <c r="O1249">
        <v>6.5756428749999998</v>
      </c>
    </row>
    <row r="1250" spans="1:15" x14ac:dyDescent="0.25">
      <c r="A1250" t="s">
        <v>282</v>
      </c>
      <c r="B1250" t="s">
        <v>16</v>
      </c>
      <c r="C1250" t="s">
        <v>17</v>
      </c>
      <c r="D1250" t="s">
        <v>18</v>
      </c>
      <c r="E1250" t="s">
        <v>29</v>
      </c>
      <c r="F1250" t="s">
        <v>26</v>
      </c>
      <c r="G1250">
        <v>77.72</v>
      </c>
      <c r="H1250">
        <v>4</v>
      </c>
      <c r="I1250">
        <v>15.544</v>
      </c>
      <c r="J1250">
        <v>351.32640300000003</v>
      </c>
      <c r="K1250">
        <v>310.88</v>
      </c>
      <c r="L1250" s="1">
        <v>44743</v>
      </c>
      <c r="M1250" s="2">
        <v>0.6743055555555556</v>
      </c>
      <c r="N1250" t="s">
        <v>31</v>
      </c>
      <c r="O1250">
        <v>8.5096554849999997</v>
      </c>
    </row>
    <row r="1251" spans="1:15" x14ac:dyDescent="0.25">
      <c r="A1251" t="s">
        <v>283</v>
      </c>
      <c r="B1251" t="s">
        <v>40</v>
      </c>
      <c r="C1251" t="s">
        <v>41</v>
      </c>
      <c r="D1251" t="s">
        <v>25</v>
      </c>
      <c r="E1251" t="s">
        <v>29</v>
      </c>
      <c r="F1251" t="s">
        <v>42</v>
      </c>
      <c r="G1251">
        <v>73.06</v>
      </c>
      <c r="H1251">
        <v>6</v>
      </c>
      <c r="I1251">
        <v>25.571000000000002</v>
      </c>
      <c r="J1251">
        <v>577.95724729999995</v>
      </c>
      <c r="K1251">
        <v>511.42</v>
      </c>
      <c r="L1251" s="1">
        <v>44575</v>
      </c>
      <c r="M1251" s="2">
        <v>0.79583333333333339</v>
      </c>
      <c r="N1251" t="s">
        <v>31</v>
      </c>
      <c r="O1251">
        <v>4.0614264819999999</v>
      </c>
    </row>
    <row r="1252" spans="1:15" x14ac:dyDescent="0.25">
      <c r="A1252" t="s">
        <v>284</v>
      </c>
      <c r="B1252" t="s">
        <v>40</v>
      </c>
      <c r="C1252" t="s">
        <v>41</v>
      </c>
      <c r="D1252" t="s">
        <v>18</v>
      </c>
      <c r="E1252" t="s">
        <v>29</v>
      </c>
      <c r="F1252" t="s">
        <v>42</v>
      </c>
      <c r="G1252">
        <v>46.55</v>
      </c>
      <c r="H1252">
        <v>8</v>
      </c>
      <c r="I1252">
        <v>20.947500000000002</v>
      </c>
      <c r="J1252">
        <v>473.45662809999999</v>
      </c>
      <c r="K1252">
        <v>418.95</v>
      </c>
      <c r="L1252" s="1">
        <v>44594</v>
      </c>
      <c r="M1252" s="2">
        <v>0.64861111111111114</v>
      </c>
      <c r="N1252" t="s">
        <v>21</v>
      </c>
      <c r="O1252">
        <v>6.1888403529999998</v>
      </c>
    </row>
    <row r="1253" spans="1:15" x14ac:dyDescent="0.25">
      <c r="A1253" t="s">
        <v>285</v>
      </c>
      <c r="B1253" t="s">
        <v>23</v>
      </c>
      <c r="C1253" t="s">
        <v>24</v>
      </c>
      <c r="D1253" t="s">
        <v>18</v>
      </c>
      <c r="E1253" t="s">
        <v>29</v>
      </c>
      <c r="F1253" t="s">
        <v>44</v>
      </c>
      <c r="G1253">
        <v>35.19</v>
      </c>
      <c r="H1253">
        <v>9</v>
      </c>
      <c r="I1253">
        <v>17.594999999999999</v>
      </c>
      <c r="J1253">
        <v>397.68322569999998</v>
      </c>
      <c r="K1253">
        <v>351.9</v>
      </c>
      <c r="L1253" s="1">
        <v>44637</v>
      </c>
      <c r="M1253" s="2">
        <v>0.79583333333333339</v>
      </c>
      <c r="N1253" t="s">
        <v>31</v>
      </c>
      <c r="O1253">
        <v>8.1228529629999997</v>
      </c>
    </row>
    <row r="1254" spans="1:15" x14ac:dyDescent="0.25">
      <c r="A1254" t="s">
        <v>286</v>
      </c>
      <c r="B1254" t="s">
        <v>23</v>
      </c>
      <c r="C1254" t="s">
        <v>24</v>
      </c>
      <c r="D1254" t="s">
        <v>25</v>
      </c>
      <c r="E1254" t="s">
        <v>19</v>
      </c>
      <c r="F1254" t="s">
        <v>34</v>
      </c>
      <c r="G1254">
        <v>14.39</v>
      </c>
      <c r="H1254">
        <v>2</v>
      </c>
      <c r="I1254">
        <v>1.4390000000000001</v>
      </c>
      <c r="J1254">
        <v>32.524362709999998</v>
      </c>
      <c r="K1254">
        <v>28.78</v>
      </c>
      <c r="L1254" s="1">
        <v>44595</v>
      </c>
      <c r="M1254" s="2">
        <v>0.8222222222222223</v>
      </c>
      <c r="N1254" t="s">
        <v>31</v>
      </c>
      <c r="O1254">
        <v>6.9624453969999998</v>
      </c>
    </row>
    <row r="1255" spans="1:15" x14ac:dyDescent="0.25">
      <c r="A1255" t="s">
        <v>287</v>
      </c>
      <c r="B1255" t="s">
        <v>16</v>
      </c>
      <c r="C1255" t="s">
        <v>17</v>
      </c>
      <c r="D1255" t="s">
        <v>25</v>
      </c>
      <c r="E1255" t="s">
        <v>29</v>
      </c>
      <c r="F1255" t="s">
        <v>30</v>
      </c>
      <c r="G1255">
        <v>23.75</v>
      </c>
      <c r="H1255">
        <v>4</v>
      </c>
      <c r="I1255">
        <v>4.75</v>
      </c>
      <c r="J1255">
        <v>107.3597796</v>
      </c>
      <c r="K1255">
        <v>95</v>
      </c>
      <c r="L1255" s="1">
        <v>44636</v>
      </c>
      <c r="M1255" s="2">
        <v>0.47361111111111115</v>
      </c>
      <c r="N1255" t="s">
        <v>27</v>
      </c>
      <c r="O1255">
        <v>5.0284327869999998</v>
      </c>
    </row>
    <row r="1256" spans="1:15" x14ac:dyDescent="0.25">
      <c r="A1256" t="s">
        <v>288</v>
      </c>
      <c r="B1256" t="s">
        <v>16</v>
      </c>
      <c r="C1256" t="s">
        <v>17</v>
      </c>
      <c r="D1256" t="s">
        <v>18</v>
      </c>
      <c r="E1256" t="s">
        <v>29</v>
      </c>
      <c r="F1256" t="s">
        <v>30</v>
      </c>
      <c r="G1256">
        <v>58.9</v>
      </c>
      <c r="H1256">
        <v>7</v>
      </c>
      <c r="I1256">
        <v>23.56</v>
      </c>
      <c r="J1256">
        <v>532.50450690000002</v>
      </c>
      <c r="K1256">
        <v>471.2</v>
      </c>
      <c r="L1256" s="1">
        <v>44713</v>
      </c>
      <c r="M1256" s="2">
        <v>0.47430555555555554</v>
      </c>
      <c r="N1256" t="s">
        <v>27</v>
      </c>
      <c r="O1256">
        <v>8.6063561160000006</v>
      </c>
    </row>
    <row r="1257" spans="1:15" x14ac:dyDescent="0.25">
      <c r="A1257" t="s">
        <v>289</v>
      </c>
      <c r="B1257" t="s">
        <v>40</v>
      </c>
      <c r="C1257" t="s">
        <v>41</v>
      </c>
      <c r="D1257" t="s">
        <v>18</v>
      </c>
      <c r="E1257" t="s">
        <v>29</v>
      </c>
      <c r="F1257" t="s">
        <v>44</v>
      </c>
      <c r="G1257">
        <v>32.619999999999997</v>
      </c>
      <c r="H1257">
        <v>4</v>
      </c>
      <c r="I1257">
        <v>6.524</v>
      </c>
      <c r="J1257">
        <v>147.45583199999999</v>
      </c>
      <c r="K1257">
        <v>130.47999999999999</v>
      </c>
      <c r="L1257" s="1">
        <v>44590</v>
      </c>
      <c r="M1257" s="2">
        <v>0.59166666666666667</v>
      </c>
      <c r="N1257" t="s">
        <v>27</v>
      </c>
      <c r="O1257">
        <v>8.7030567459999997</v>
      </c>
    </row>
    <row r="1258" spans="1:15" x14ac:dyDescent="0.25">
      <c r="A1258" t="s">
        <v>290</v>
      </c>
      <c r="B1258" t="s">
        <v>16</v>
      </c>
      <c r="C1258" t="s">
        <v>17</v>
      </c>
      <c r="D1258" t="s">
        <v>18</v>
      </c>
      <c r="E1258" t="s">
        <v>29</v>
      </c>
      <c r="F1258" t="s">
        <v>26</v>
      </c>
      <c r="G1258">
        <v>66.349999999999994</v>
      </c>
      <c r="H1258">
        <v>1</v>
      </c>
      <c r="I1258">
        <v>3.3174999999999999</v>
      </c>
      <c r="J1258">
        <v>74.982330289999993</v>
      </c>
      <c r="K1258">
        <v>66.349999999999994</v>
      </c>
      <c r="L1258" s="1">
        <v>44592</v>
      </c>
      <c r="M1258" s="2">
        <v>0.44861111111111113</v>
      </c>
      <c r="N1258" t="s">
        <v>31</v>
      </c>
      <c r="O1258">
        <v>9.3799611600000006</v>
      </c>
    </row>
    <row r="1259" spans="1:15" x14ac:dyDescent="0.25">
      <c r="A1259" t="s">
        <v>291</v>
      </c>
      <c r="B1259" t="s">
        <v>16</v>
      </c>
      <c r="C1259" t="s">
        <v>17</v>
      </c>
      <c r="D1259" t="s">
        <v>18</v>
      </c>
      <c r="E1259" t="s">
        <v>29</v>
      </c>
      <c r="F1259" t="s">
        <v>30</v>
      </c>
      <c r="G1259">
        <v>25.91</v>
      </c>
      <c r="H1259">
        <v>5</v>
      </c>
      <c r="I1259">
        <v>7.7729999999999997</v>
      </c>
      <c r="J1259">
        <v>175.68580360000001</v>
      </c>
      <c r="K1259">
        <v>155.46</v>
      </c>
      <c r="L1259" s="1">
        <v>44683</v>
      </c>
      <c r="M1259" s="2">
        <v>0.42777777777777781</v>
      </c>
      <c r="N1259" t="s">
        <v>21</v>
      </c>
      <c r="O1259">
        <v>8.4129548550000006</v>
      </c>
    </row>
    <row r="1260" spans="1:15" x14ac:dyDescent="0.25">
      <c r="A1260" t="s">
        <v>292</v>
      </c>
      <c r="B1260" t="s">
        <v>16</v>
      </c>
      <c r="C1260" t="s">
        <v>17</v>
      </c>
      <c r="D1260" t="s">
        <v>18</v>
      </c>
      <c r="E1260" t="s">
        <v>29</v>
      </c>
      <c r="F1260" t="s">
        <v>26</v>
      </c>
      <c r="G1260">
        <v>32.25</v>
      </c>
      <c r="H1260">
        <v>4</v>
      </c>
      <c r="I1260">
        <v>6.45</v>
      </c>
      <c r="J1260">
        <v>145.78327970000001</v>
      </c>
      <c r="K1260">
        <v>129</v>
      </c>
      <c r="L1260" s="1">
        <v>44605</v>
      </c>
      <c r="M1260" s="2">
        <v>0.52638888888888891</v>
      </c>
      <c r="N1260" t="s">
        <v>21</v>
      </c>
      <c r="O1260">
        <v>6.2855409829999997</v>
      </c>
    </row>
    <row r="1261" spans="1:15" x14ac:dyDescent="0.25">
      <c r="A1261" t="s">
        <v>293</v>
      </c>
      <c r="B1261" t="s">
        <v>23</v>
      </c>
      <c r="C1261" t="s">
        <v>24</v>
      </c>
      <c r="D1261" t="s">
        <v>18</v>
      </c>
      <c r="E1261" t="s">
        <v>29</v>
      </c>
      <c r="F1261" t="s">
        <v>26</v>
      </c>
      <c r="G1261">
        <v>65.94</v>
      </c>
      <c r="H1261">
        <v>4</v>
      </c>
      <c r="I1261">
        <v>13.188000000000001</v>
      </c>
      <c r="J1261">
        <v>298.07595229999998</v>
      </c>
      <c r="K1261">
        <v>263.76</v>
      </c>
      <c r="L1261" s="1">
        <v>44744</v>
      </c>
      <c r="M1261" s="2">
        <v>0.54513888888888895</v>
      </c>
      <c r="N1261" t="s">
        <v>31</v>
      </c>
      <c r="O1261">
        <v>6.6723435049999997</v>
      </c>
    </row>
    <row r="1262" spans="1:15" x14ac:dyDescent="0.25">
      <c r="A1262" t="s">
        <v>294</v>
      </c>
      <c r="B1262" t="s">
        <v>16</v>
      </c>
      <c r="C1262" t="s">
        <v>17</v>
      </c>
      <c r="D1262" t="s">
        <v>25</v>
      </c>
      <c r="E1262" t="s">
        <v>19</v>
      </c>
      <c r="F1262" t="s">
        <v>26</v>
      </c>
      <c r="G1262">
        <v>75.06</v>
      </c>
      <c r="H1262">
        <v>8</v>
      </c>
      <c r="I1262">
        <v>33.777000000000001</v>
      </c>
      <c r="J1262">
        <v>763.42974230000004</v>
      </c>
      <c r="K1262">
        <v>675.54</v>
      </c>
      <c r="L1262" s="1">
        <v>44639</v>
      </c>
      <c r="M1262" s="2">
        <v>0.55902777777777779</v>
      </c>
      <c r="N1262" t="s">
        <v>21</v>
      </c>
      <c r="O1262">
        <v>5.9954390919999998</v>
      </c>
    </row>
    <row r="1263" spans="1:15" x14ac:dyDescent="0.25">
      <c r="A1263" t="s">
        <v>295</v>
      </c>
      <c r="B1263" t="s">
        <v>23</v>
      </c>
      <c r="C1263" t="s">
        <v>24</v>
      </c>
      <c r="D1263" t="s">
        <v>25</v>
      </c>
      <c r="E1263" t="s">
        <v>19</v>
      </c>
      <c r="F1263" t="s">
        <v>44</v>
      </c>
      <c r="G1263">
        <v>16.45</v>
      </c>
      <c r="H1263">
        <v>4</v>
      </c>
      <c r="I1263">
        <v>3.29</v>
      </c>
      <c r="J1263">
        <v>74.36077367</v>
      </c>
      <c r="K1263">
        <v>65.8</v>
      </c>
      <c r="L1263" s="1">
        <v>44745</v>
      </c>
      <c r="M1263" s="2">
        <v>0.62013888888888891</v>
      </c>
      <c r="N1263" t="s">
        <v>21</v>
      </c>
      <c r="O1263">
        <v>5.4152353089999998</v>
      </c>
    </row>
    <row r="1264" spans="1:15" x14ac:dyDescent="0.25">
      <c r="A1264" t="s">
        <v>296</v>
      </c>
      <c r="B1264" t="s">
        <v>40</v>
      </c>
      <c r="C1264" t="s">
        <v>41</v>
      </c>
      <c r="D1264" t="s">
        <v>18</v>
      </c>
      <c r="E1264" t="s">
        <v>19</v>
      </c>
      <c r="F1264" t="s">
        <v>44</v>
      </c>
      <c r="G1264">
        <v>38.299999999999997</v>
      </c>
      <c r="H1264">
        <v>4</v>
      </c>
      <c r="I1264">
        <v>7.66</v>
      </c>
      <c r="J1264">
        <v>173.13177089999999</v>
      </c>
      <c r="K1264">
        <v>153.19999999999999</v>
      </c>
      <c r="L1264" s="1">
        <v>44633</v>
      </c>
      <c r="M1264" s="2">
        <v>0.80694444444444446</v>
      </c>
      <c r="N1264" t="s">
        <v>27</v>
      </c>
      <c r="O1264">
        <v>5.5119359389999998</v>
      </c>
    </row>
    <row r="1265" spans="1:15" x14ac:dyDescent="0.25">
      <c r="A1265" t="s">
        <v>297</v>
      </c>
      <c r="B1265" t="s">
        <v>16</v>
      </c>
      <c r="C1265" t="s">
        <v>17</v>
      </c>
      <c r="D1265" t="s">
        <v>18</v>
      </c>
      <c r="E1265" t="s">
        <v>19</v>
      </c>
      <c r="F1265" t="s">
        <v>34</v>
      </c>
      <c r="G1265">
        <v>22.24</v>
      </c>
      <c r="H1265">
        <v>9</v>
      </c>
      <c r="I1265">
        <v>11.12</v>
      </c>
      <c r="J1265">
        <v>251.33489460000001</v>
      </c>
      <c r="K1265">
        <v>222.4</v>
      </c>
      <c r="L1265" s="1">
        <v>44806</v>
      </c>
      <c r="M1265" s="2">
        <v>0.45833333333333331</v>
      </c>
      <c r="N1265" t="s">
        <v>27</v>
      </c>
      <c r="O1265">
        <v>4.0614264819999999</v>
      </c>
    </row>
    <row r="1266" spans="1:15" x14ac:dyDescent="0.25">
      <c r="A1266" t="s">
        <v>298</v>
      </c>
      <c r="B1266" t="s">
        <v>40</v>
      </c>
      <c r="C1266" t="s">
        <v>41</v>
      </c>
      <c r="D1266" t="s">
        <v>25</v>
      </c>
      <c r="E1266" t="s">
        <v>29</v>
      </c>
      <c r="F1266" t="s">
        <v>34</v>
      </c>
      <c r="G1266">
        <v>54.45</v>
      </c>
      <c r="H1266">
        <v>1</v>
      </c>
      <c r="I1266">
        <v>2.7225000000000001</v>
      </c>
      <c r="J1266">
        <v>61.534105259999997</v>
      </c>
      <c r="K1266">
        <v>54.45</v>
      </c>
      <c r="L1266" s="1">
        <v>44618</v>
      </c>
      <c r="M1266" s="2">
        <v>0.80833333333333324</v>
      </c>
      <c r="N1266" t="s">
        <v>21</v>
      </c>
      <c r="O1266">
        <v>7.6393498109999998</v>
      </c>
    </row>
    <row r="1267" spans="1:15" x14ac:dyDescent="0.25">
      <c r="A1267" t="s">
        <v>299</v>
      </c>
      <c r="B1267" t="s">
        <v>16</v>
      </c>
      <c r="C1267" t="s">
        <v>17</v>
      </c>
      <c r="D1267" t="s">
        <v>18</v>
      </c>
      <c r="E1267" t="s">
        <v>19</v>
      </c>
      <c r="F1267" t="s">
        <v>34</v>
      </c>
      <c r="G1267">
        <v>98.4</v>
      </c>
      <c r="H1267">
        <v>6</v>
      </c>
      <c r="I1267">
        <v>34.44</v>
      </c>
      <c r="J1267">
        <v>778.41490729999998</v>
      </c>
      <c r="K1267">
        <v>688.8</v>
      </c>
      <c r="L1267" s="1">
        <v>44898</v>
      </c>
      <c r="M1267" s="2">
        <v>0.52986111111111112</v>
      </c>
      <c r="N1267" t="s">
        <v>31</v>
      </c>
      <c r="O1267">
        <v>8.4129548550000006</v>
      </c>
    </row>
    <row r="1268" spans="1:15" x14ac:dyDescent="0.25">
      <c r="A1268" t="s">
        <v>300</v>
      </c>
      <c r="B1268" t="s">
        <v>23</v>
      </c>
      <c r="C1268" t="s">
        <v>24</v>
      </c>
      <c r="D1268" t="s">
        <v>25</v>
      </c>
      <c r="E1268" t="s">
        <v>29</v>
      </c>
      <c r="F1268" t="s">
        <v>30</v>
      </c>
      <c r="G1268">
        <v>35.47</v>
      </c>
      <c r="H1268">
        <v>4</v>
      </c>
      <c r="I1268">
        <v>7.0940000000000003</v>
      </c>
      <c r="J1268">
        <v>160.33900560000001</v>
      </c>
      <c r="K1268">
        <v>141.88</v>
      </c>
      <c r="L1268" s="1">
        <v>44634</v>
      </c>
      <c r="M1268" s="2">
        <v>0.72361111111111109</v>
      </c>
      <c r="N1268" t="s">
        <v>31</v>
      </c>
      <c r="O1268">
        <v>6.6723435049999997</v>
      </c>
    </row>
    <row r="1269" spans="1:15" x14ac:dyDescent="0.25">
      <c r="A1269" t="s">
        <v>301</v>
      </c>
      <c r="B1269" t="s">
        <v>40</v>
      </c>
      <c r="C1269" t="s">
        <v>41</v>
      </c>
      <c r="D1269" t="s">
        <v>18</v>
      </c>
      <c r="E1269" t="s">
        <v>19</v>
      </c>
      <c r="F1269" t="s">
        <v>42</v>
      </c>
      <c r="G1269">
        <v>74.599999999999994</v>
      </c>
      <c r="H1269">
        <v>9</v>
      </c>
      <c r="I1269">
        <v>37.299999999999997</v>
      </c>
      <c r="J1269">
        <v>843.05679569999995</v>
      </c>
      <c r="K1269">
        <v>746</v>
      </c>
      <c r="L1269" s="1">
        <v>44774</v>
      </c>
      <c r="M1269" s="2">
        <v>0.87152777777777779</v>
      </c>
      <c r="N1269" t="s">
        <v>27</v>
      </c>
      <c r="O1269">
        <v>9.1865598990000006</v>
      </c>
    </row>
    <row r="1270" spans="1:15" x14ac:dyDescent="0.25">
      <c r="A1270" t="s">
        <v>302</v>
      </c>
      <c r="B1270" t="s">
        <v>16</v>
      </c>
      <c r="C1270" t="s">
        <v>17</v>
      </c>
      <c r="D1270" t="s">
        <v>18</v>
      </c>
      <c r="E1270" t="s">
        <v>29</v>
      </c>
      <c r="F1270" t="s">
        <v>30</v>
      </c>
      <c r="G1270">
        <v>70.739999999999995</v>
      </c>
      <c r="H1270">
        <v>4</v>
      </c>
      <c r="I1270">
        <v>14.148</v>
      </c>
      <c r="J1270">
        <v>319.77392880000002</v>
      </c>
      <c r="K1270">
        <v>282.95999999999998</v>
      </c>
      <c r="L1270" s="1">
        <v>44682</v>
      </c>
      <c r="M1270" s="2">
        <v>0.67013888888888884</v>
      </c>
      <c r="N1270" t="s">
        <v>31</v>
      </c>
      <c r="O1270">
        <v>4.2548277429999999</v>
      </c>
    </row>
    <row r="1271" spans="1:15" x14ac:dyDescent="0.25">
      <c r="A1271" t="s">
        <v>303</v>
      </c>
      <c r="B1271" t="s">
        <v>16</v>
      </c>
      <c r="C1271" t="s">
        <v>17</v>
      </c>
      <c r="D1271" t="s">
        <v>18</v>
      </c>
      <c r="E1271" t="s">
        <v>19</v>
      </c>
      <c r="F1271" t="s">
        <v>30</v>
      </c>
      <c r="G1271">
        <v>35.54</v>
      </c>
      <c r="H1271">
        <v>9</v>
      </c>
      <c r="I1271">
        <v>17.77</v>
      </c>
      <c r="J1271">
        <v>401.6385861</v>
      </c>
      <c r="K1271">
        <v>355.4</v>
      </c>
      <c r="L1271" s="1">
        <v>44652</v>
      </c>
      <c r="M1271" s="2">
        <v>0.56527777777777777</v>
      </c>
      <c r="N1271" t="s">
        <v>21</v>
      </c>
      <c r="O1271">
        <v>6.7690441359999998</v>
      </c>
    </row>
    <row r="1272" spans="1:15" x14ac:dyDescent="0.25">
      <c r="A1272" t="s">
        <v>304</v>
      </c>
      <c r="B1272" t="s">
        <v>40</v>
      </c>
      <c r="C1272" t="s">
        <v>41</v>
      </c>
      <c r="D1272" t="s">
        <v>25</v>
      </c>
      <c r="E1272" t="s">
        <v>19</v>
      </c>
      <c r="F1272" t="s">
        <v>34</v>
      </c>
      <c r="G1272">
        <v>67.430000000000007</v>
      </c>
      <c r="H1272">
        <v>4</v>
      </c>
      <c r="I1272">
        <v>16.857500000000002</v>
      </c>
      <c r="J1272">
        <v>381.01420730000001</v>
      </c>
      <c r="K1272">
        <v>337.15</v>
      </c>
      <c r="L1272" s="1">
        <v>44715</v>
      </c>
      <c r="M1272" s="2">
        <v>0.75902777777777775</v>
      </c>
      <c r="N1272" t="s">
        <v>21</v>
      </c>
      <c r="O1272">
        <v>6.0921397219999998</v>
      </c>
    </row>
    <row r="1273" spans="1:15" x14ac:dyDescent="0.25">
      <c r="A1273" t="s">
        <v>305</v>
      </c>
      <c r="B1273" t="s">
        <v>23</v>
      </c>
      <c r="C1273" t="s">
        <v>24</v>
      </c>
      <c r="D1273" t="s">
        <v>18</v>
      </c>
      <c r="E1273" t="s">
        <v>19</v>
      </c>
      <c r="F1273" t="s">
        <v>20</v>
      </c>
      <c r="G1273">
        <v>21.12</v>
      </c>
      <c r="H1273">
        <v>2</v>
      </c>
      <c r="I1273">
        <v>2.1120000000000001</v>
      </c>
      <c r="J1273">
        <v>47.73554833</v>
      </c>
      <c r="K1273">
        <v>42.24</v>
      </c>
      <c r="L1273" s="1">
        <v>44621</v>
      </c>
      <c r="M1273" s="2">
        <v>0.80347222222222225</v>
      </c>
      <c r="N1273" t="s">
        <v>27</v>
      </c>
      <c r="O1273">
        <v>9.3799611600000006</v>
      </c>
    </row>
    <row r="1274" spans="1:15" x14ac:dyDescent="0.25">
      <c r="A1274" t="s">
        <v>306</v>
      </c>
      <c r="B1274" t="s">
        <v>16</v>
      </c>
      <c r="C1274" t="s">
        <v>17</v>
      </c>
      <c r="D1274" t="s">
        <v>18</v>
      </c>
      <c r="E1274" t="s">
        <v>19</v>
      </c>
      <c r="F1274" t="s">
        <v>30</v>
      </c>
      <c r="G1274">
        <v>21.54</v>
      </c>
      <c r="H1274">
        <v>8</v>
      </c>
      <c r="I1274">
        <v>9.6929999999999996</v>
      </c>
      <c r="J1274">
        <v>219.08175660000001</v>
      </c>
      <c r="K1274">
        <v>193.86</v>
      </c>
      <c r="L1274" s="1">
        <v>44743</v>
      </c>
      <c r="M1274" s="2">
        <v>0.48888888888888887</v>
      </c>
      <c r="N1274" t="s">
        <v>31</v>
      </c>
      <c r="O1274">
        <v>8.5096554849999997</v>
      </c>
    </row>
    <row r="1275" spans="1:15" x14ac:dyDescent="0.25">
      <c r="A1275" t="s">
        <v>307</v>
      </c>
      <c r="B1275" t="s">
        <v>16</v>
      </c>
      <c r="C1275" t="s">
        <v>17</v>
      </c>
      <c r="D1275" t="s">
        <v>25</v>
      </c>
      <c r="E1275" t="s">
        <v>19</v>
      </c>
      <c r="F1275" t="s">
        <v>30</v>
      </c>
      <c r="G1275">
        <v>12.03</v>
      </c>
      <c r="H1275">
        <v>2</v>
      </c>
      <c r="I1275">
        <v>1.2030000000000001</v>
      </c>
      <c r="J1275">
        <v>27.190276820000001</v>
      </c>
      <c r="K1275">
        <v>24.06</v>
      </c>
      <c r="L1275" s="1">
        <v>44588</v>
      </c>
      <c r="M1275" s="2">
        <v>0.66041666666666665</v>
      </c>
      <c r="N1275" t="s">
        <v>27</v>
      </c>
      <c r="O1275">
        <v>4.9317321559999998</v>
      </c>
    </row>
    <row r="1276" spans="1:15" x14ac:dyDescent="0.25">
      <c r="A1276" t="s">
        <v>308</v>
      </c>
      <c r="B1276" t="s">
        <v>40</v>
      </c>
      <c r="C1276" t="s">
        <v>41</v>
      </c>
      <c r="D1276" t="s">
        <v>25</v>
      </c>
      <c r="E1276" t="s">
        <v>19</v>
      </c>
      <c r="F1276" t="s">
        <v>20</v>
      </c>
      <c r="G1276">
        <v>99.71</v>
      </c>
      <c r="H1276">
        <v>5</v>
      </c>
      <c r="I1276">
        <v>29.913</v>
      </c>
      <c r="J1276">
        <v>676.09538689999999</v>
      </c>
      <c r="K1276">
        <v>598.26</v>
      </c>
      <c r="L1276" s="1">
        <v>44618</v>
      </c>
      <c r="M1276" s="2">
        <v>0.70277777777777783</v>
      </c>
      <c r="N1276" t="s">
        <v>21</v>
      </c>
      <c r="O1276">
        <v>7.6393498109999998</v>
      </c>
    </row>
    <row r="1277" spans="1:15" x14ac:dyDescent="0.25">
      <c r="A1277" t="s">
        <v>309</v>
      </c>
      <c r="B1277" t="s">
        <v>40</v>
      </c>
      <c r="C1277" t="s">
        <v>41</v>
      </c>
      <c r="D1277" t="s">
        <v>25</v>
      </c>
      <c r="E1277" t="s">
        <v>29</v>
      </c>
      <c r="F1277" t="s">
        <v>44</v>
      </c>
      <c r="G1277">
        <v>47.97</v>
      </c>
      <c r="H1277">
        <v>6</v>
      </c>
      <c r="I1277">
        <v>16.7895</v>
      </c>
      <c r="J1277">
        <v>379.47726729999999</v>
      </c>
      <c r="K1277">
        <v>335.79</v>
      </c>
      <c r="L1277" s="1">
        <v>44743</v>
      </c>
      <c r="M1277" s="2">
        <v>0.86944444444444446</v>
      </c>
      <c r="N1277" t="s">
        <v>27</v>
      </c>
      <c r="O1277">
        <v>5.9954390919999998</v>
      </c>
    </row>
    <row r="1278" spans="1:15" x14ac:dyDescent="0.25">
      <c r="A1278" t="s">
        <v>310</v>
      </c>
      <c r="B1278" t="s">
        <v>23</v>
      </c>
      <c r="C1278" t="s">
        <v>24</v>
      </c>
      <c r="D1278" t="s">
        <v>18</v>
      </c>
      <c r="E1278" t="s">
        <v>19</v>
      </c>
      <c r="F1278" t="s">
        <v>30</v>
      </c>
      <c r="G1278">
        <v>21.82</v>
      </c>
      <c r="H1278">
        <v>9</v>
      </c>
      <c r="I1278">
        <v>10.91</v>
      </c>
      <c r="J1278">
        <v>246.58846220000001</v>
      </c>
      <c r="K1278">
        <v>218.2</v>
      </c>
      <c r="L1278" s="1">
        <v>44743</v>
      </c>
      <c r="M1278" s="2">
        <v>0.73333333333333339</v>
      </c>
      <c r="N1278" t="s">
        <v>27</v>
      </c>
      <c r="O1278">
        <v>6.8657447659999997</v>
      </c>
    </row>
    <row r="1279" spans="1:15" x14ac:dyDescent="0.25">
      <c r="A1279" t="s">
        <v>311</v>
      </c>
      <c r="B1279" t="s">
        <v>23</v>
      </c>
      <c r="C1279" t="s">
        <v>24</v>
      </c>
      <c r="D1279" t="s">
        <v>25</v>
      </c>
      <c r="E1279" t="s">
        <v>19</v>
      </c>
      <c r="F1279" t="s">
        <v>44</v>
      </c>
      <c r="G1279">
        <v>95.42</v>
      </c>
      <c r="H1279">
        <v>4</v>
      </c>
      <c r="I1279">
        <v>19.084</v>
      </c>
      <c r="J1279">
        <v>431.33769139999998</v>
      </c>
      <c r="K1279">
        <v>381.68</v>
      </c>
      <c r="L1279" s="1">
        <v>44594</v>
      </c>
      <c r="M1279" s="2">
        <v>0.55763888888888891</v>
      </c>
      <c r="N1279" t="s">
        <v>21</v>
      </c>
      <c r="O1279">
        <v>6.1888403529999998</v>
      </c>
    </row>
    <row r="1280" spans="1:15" x14ac:dyDescent="0.25">
      <c r="A1280" t="s">
        <v>312</v>
      </c>
      <c r="B1280" t="s">
        <v>23</v>
      </c>
      <c r="C1280" t="s">
        <v>24</v>
      </c>
      <c r="D1280" t="s">
        <v>18</v>
      </c>
      <c r="E1280" t="s">
        <v>29</v>
      </c>
      <c r="F1280" t="s">
        <v>44</v>
      </c>
      <c r="G1280">
        <v>70.989999999999995</v>
      </c>
      <c r="H1280">
        <v>9</v>
      </c>
      <c r="I1280">
        <v>35.494999999999997</v>
      </c>
      <c r="J1280">
        <v>802.26007949999996</v>
      </c>
      <c r="K1280">
        <v>709.9</v>
      </c>
      <c r="L1280" s="1">
        <v>44640</v>
      </c>
      <c r="M1280" s="2">
        <v>0.68611111111111101</v>
      </c>
      <c r="N1280" t="s">
        <v>27</v>
      </c>
      <c r="O1280">
        <v>5.5119359389999998</v>
      </c>
    </row>
    <row r="1281" spans="1:15" x14ac:dyDescent="0.25">
      <c r="A1281" t="s">
        <v>313</v>
      </c>
      <c r="B1281" t="s">
        <v>16</v>
      </c>
      <c r="C1281" t="s">
        <v>17</v>
      </c>
      <c r="D1281" t="s">
        <v>18</v>
      </c>
      <c r="E1281" t="s">
        <v>29</v>
      </c>
      <c r="F1281" t="s">
        <v>34</v>
      </c>
      <c r="G1281">
        <v>44.02</v>
      </c>
      <c r="H1281">
        <v>9</v>
      </c>
      <c r="I1281">
        <v>22.01</v>
      </c>
      <c r="J1281">
        <v>497.47131560000003</v>
      </c>
      <c r="K1281">
        <v>440.2</v>
      </c>
      <c r="L1281" s="1">
        <v>44640</v>
      </c>
      <c r="M1281" s="2">
        <v>0.83124999999999993</v>
      </c>
      <c r="N1281" t="s">
        <v>31</v>
      </c>
      <c r="O1281">
        <v>9.2832605289999997</v>
      </c>
    </row>
    <row r="1282" spans="1:15" x14ac:dyDescent="0.25">
      <c r="A1282" t="s">
        <v>314</v>
      </c>
      <c r="B1282" t="s">
        <v>16</v>
      </c>
      <c r="C1282" t="s">
        <v>17</v>
      </c>
      <c r="D1282" t="s">
        <v>25</v>
      </c>
      <c r="E1282" t="s">
        <v>19</v>
      </c>
      <c r="F1282" t="s">
        <v>30</v>
      </c>
      <c r="G1282">
        <v>69.959999999999994</v>
      </c>
      <c r="H1282">
        <v>7</v>
      </c>
      <c r="I1282">
        <v>27.984000000000002</v>
      </c>
      <c r="J1282">
        <v>632.49601529999995</v>
      </c>
      <c r="K1282">
        <v>559.67999999999995</v>
      </c>
      <c r="L1282" s="1">
        <v>44607</v>
      </c>
      <c r="M1282" s="2">
        <v>0.7090277777777777</v>
      </c>
      <c r="N1282" t="s">
        <v>31</v>
      </c>
      <c r="O1282">
        <v>6.1888403529999998</v>
      </c>
    </row>
    <row r="1283" spans="1:15" x14ac:dyDescent="0.25">
      <c r="A1283" t="s">
        <v>315</v>
      </c>
      <c r="B1283" t="s">
        <v>23</v>
      </c>
      <c r="C1283" t="s">
        <v>24</v>
      </c>
      <c r="D1283" t="s">
        <v>25</v>
      </c>
      <c r="E1283" t="s">
        <v>29</v>
      </c>
      <c r="F1283" t="s">
        <v>30</v>
      </c>
      <c r="G1283">
        <v>37</v>
      </c>
      <c r="H1283">
        <v>1</v>
      </c>
      <c r="I1283">
        <v>1.85</v>
      </c>
      <c r="J1283">
        <v>41.813808899999998</v>
      </c>
      <c r="K1283">
        <v>37</v>
      </c>
      <c r="L1283" s="1">
        <v>44715</v>
      </c>
      <c r="M1283" s="2">
        <v>0.56180555555555556</v>
      </c>
      <c r="N1283" t="s">
        <v>31</v>
      </c>
      <c r="O1283">
        <v>7.6393498109999998</v>
      </c>
    </row>
    <row r="1284" spans="1:15" x14ac:dyDescent="0.25">
      <c r="A1284" t="s">
        <v>316</v>
      </c>
      <c r="B1284" t="s">
        <v>16</v>
      </c>
      <c r="C1284" t="s">
        <v>17</v>
      </c>
      <c r="D1284" t="s">
        <v>25</v>
      </c>
      <c r="E1284" t="s">
        <v>19</v>
      </c>
      <c r="F1284" t="s">
        <v>34</v>
      </c>
      <c r="G1284">
        <v>15.34</v>
      </c>
      <c r="H1284">
        <v>1</v>
      </c>
      <c r="I1284">
        <v>0.76700000000000002</v>
      </c>
      <c r="J1284">
        <v>17.33577915</v>
      </c>
      <c r="K1284">
        <v>15.34</v>
      </c>
      <c r="L1284" s="1">
        <v>44713</v>
      </c>
      <c r="M1284" s="2">
        <v>0.46458333333333335</v>
      </c>
      <c r="N1284" t="s">
        <v>27</v>
      </c>
      <c r="O1284">
        <v>6.2855409829999997</v>
      </c>
    </row>
    <row r="1285" spans="1:15" x14ac:dyDescent="0.25">
      <c r="A1285" t="s">
        <v>317</v>
      </c>
      <c r="B1285" t="s">
        <v>16</v>
      </c>
      <c r="C1285" t="s">
        <v>17</v>
      </c>
      <c r="D1285" t="s">
        <v>18</v>
      </c>
      <c r="E1285" t="s">
        <v>29</v>
      </c>
      <c r="F1285" t="s">
        <v>20</v>
      </c>
      <c r="G1285">
        <v>99.83</v>
      </c>
      <c r="H1285">
        <v>5</v>
      </c>
      <c r="I1285">
        <v>29.949000000000002</v>
      </c>
      <c r="J1285">
        <v>676.90906099999995</v>
      </c>
      <c r="K1285">
        <v>598.98</v>
      </c>
      <c r="L1285" s="1">
        <v>44654</v>
      </c>
      <c r="M1285" s="2">
        <v>0.62638888888888888</v>
      </c>
      <c r="N1285" t="s">
        <v>21</v>
      </c>
      <c r="O1285">
        <v>8.2195535940000006</v>
      </c>
    </row>
    <row r="1286" spans="1:15" x14ac:dyDescent="0.25">
      <c r="A1286" t="s">
        <v>318</v>
      </c>
      <c r="B1286" t="s">
        <v>16</v>
      </c>
      <c r="C1286" t="s">
        <v>17</v>
      </c>
      <c r="D1286" t="s">
        <v>18</v>
      </c>
      <c r="E1286" t="s">
        <v>19</v>
      </c>
      <c r="F1286" t="s">
        <v>20</v>
      </c>
      <c r="G1286">
        <v>47.67</v>
      </c>
      <c r="H1286">
        <v>4</v>
      </c>
      <c r="I1286">
        <v>9.5340000000000007</v>
      </c>
      <c r="J1286">
        <v>215.4880292</v>
      </c>
      <c r="K1286">
        <v>190.68</v>
      </c>
      <c r="L1286" s="1">
        <v>44898</v>
      </c>
      <c r="M1286" s="2">
        <v>0.59791666666666665</v>
      </c>
      <c r="N1286" t="s">
        <v>27</v>
      </c>
      <c r="O1286">
        <v>8.7997573770000006</v>
      </c>
    </row>
    <row r="1287" spans="1:15" x14ac:dyDescent="0.25">
      <c r="A1287" t="s">
        <v>319</v>
      </c>
      <c r="B1287" t="s">
        <v>40</v>
      </c>
      <c r="C1287" t="s">
        <v>41</v>
      </c>
      <c r="D1287" t="s">
        <v>25</v>
      </c>
      <c r="E1287" t="s">
        <v>29</v>
      </c>
      <c r="F1287" t="s">
        <v>20</v>
      </c>
      <c r="G1287">
        <v>66.680000000000007</v>
      </c>
      <c r="H1287">
        <v>4</v>
      </c>
      <c r="I1287">
        <v>16.670000000000002</v>
      </c>
      <c r="J1287">
        <v>376.77632130000001</v>
      </c>
      <c r="K1287">
        <v>333.4</v>
      </c>
      <c r="L1287" s="1">
        <v>44612</v>
      </c>
      <c r="M1287" s="2">
        <v>0.75069444444444444</v>
      </c>
      <c r="N1287" t="s">
        <v>27</v>
      </c>
      <c r="O1287">
        <v>7.3492479189999997</v>
      </c>
    </row>
    <row r="1288" spans="1:15" x14ac:dyDescent="0.25">
      <c r="A1288" t="s">
        <v>320</v>
      </c>
      <c r="B1288" t="s">
        <v>23</v>
      </c>
      <c r="C1288" t="s">
        <v>24</v>
      </c>
      <c r="D1288" t="s">
        <v>18</v>
      </c>
      <c r="E1288" t="s">
        <v>29</v>
      </c>
      <c r="F1288" t="s">
        <v>30</v>
      </c>
      <c r="G1288">
        <v>74.86</v>
      </c>
      <c r="H1288">
        <v>1</v>
      </c>
      <c r="I1288">
        <v>3.7429999999999999</v>
      </c>
      <c r="J1288">
        <v>84.599506340000005</v>
      </c>
      <c r="K1288">
        <v>74.86</v>
      </c>
      <c r="L1288" s="1">
        <v>44644</v>
      </c>
      <c r="M1288" s="2">
        <v>0.61736111111111114</v>
      </c>
      <c r="N1288" t="s">
        <v>27</v>
      </c>
      <c r="O1288">
        <v>6.6723435049999997</v>
      </c>
    </row>
    <row r="1289" spans="1:15" x14ac:dyDescent="0.25">
      <c r="A1289" t="s">
        <v>321</v>
      </c>
      <c r="B1289" t="s">
        <v>23</v>
      </c>
      <c r="C1289" t="s">
        <v>24</v>
      </c>
      <c r="D1289" t="s">
        <v>25</v>
      </c>
      <c r="E1289" t="s">
        <v>19</v>
      </c>
      <c r="F1289" t="s">
        <v>34</v>
      </c>
      <c r="G1289">
        <v>23.75</v>
      </c>
      <c r="H1289">
        <v>8</v>
      </c>
      <c r="I1289">
        <v>10.6875</v>
      </c>
      <c r="J1289">
        <v>241.5595041</v>
      </c>
      <c r="K1289">
        <v>213.75</v>
      </c>
      <c r="L1289" s="1">
        <v>44592</v>
      </c>
      <c r="M1289" s="2">
        <v>0.50138888888888888</v>
      </c>
      <c r="N1289" t="s">
        <v>27</v>
      </c>
      <c r="O1289">
        <v>9.1865598990000006</v>
      </c>
    </row>
    <row r="1290" spans="1:15" x14ac:dyDescent="0.25">
      <c r="A1290" t="s">
        <v>322</v>
      </c>
      <c r="B1290" t="s">
        <v>40</v>
      </c>
      <c r="C1290" t="s">
        <v>41</v>
      </c>
      <c r="D1290" t="s">
        <v>25</v>
      </c>
      <c r="E1290" t="s">
        <v>19</v>
      </c>
      <c r="F1290" t="s">
        <v>42</v>
      </c>
      <c r="G1290">
        <v>48.51</v>
      </c>
      <c r="H1290">
        <v>6</v>
      </c>
      <c r="I1290">
        <v>16.9785</v>
      </c>
      <c r="J1290">
        <v>383.74905649999999</v>
      </c>
      <c r="K1290">
        <v>339.57</v>
      </c>
      <c r="L1290" s="1">
        <v>44586</v>
      </c>
      <c r="M1290" s="2">
        <v>0.5625</v>
      </c>
      <c r="N1290" t="s">
        <v>31</v>
      </c>
      <c r="O1290">
        <v>5.0284327869999998</v>
      </c>
    </row>
    <row r="1291" spans="1:15" x14ac:dyDescent="0.25">
      <c r="A1291" t="s">
        <v>323</v>
      </c>
      <c r="B1291" t="s">
        <v>16</v>
      </c>
      <c r="C1291" t="s">
        <v>17</v>
      </c>
      <c r="D1291" t="s">
        <v>18</v>
      </c>
      <c r="E1291" t="s">
        <v>19</v>
      </c>
      <c r="F1291" t="s">
        <v>30</v>
      </c>
      <c r="G1291">
        <v>94.88</v>
      </c>
      <c r="H1291">
        <v>6</v>
      </c>
      <c r="I1291">
        <v>33.207999999999998</v>
      </c>
      <c r="J1291">
        <v>750.56917080000005</v>
      </c>
      <c r="K1291">
        <v>664.16</v>
      </c>
      <c r="L1291" s="1">
        <v>44622</v>
      </c>
      <c r="M1291" s="2">
        <v>0.60972222222222217</v>
      </c>
      <c r="N1291" t="s">
        <v>27</v>
      </c>
      <c r="O1291">
        <v>4.0614264819999999</v>
      </c>
    </row>
    <row r="1292" spans="1:15" x14ac:dyDescent="0.25">
      <c r="A1292" t="s">
        <v>324</v>
      </c>
      <c r="B1292" t="s">
        <v>40</v>
      </c>
      <c r="C1292" t="s">
        <v>41</v>
      </c>
      <c r="D1292" t="s">
        <v>18</v>
      </c>
      <c r="E1292" t="s">
        <v>29</v>
      </c>
      <c r="F1292" t="s">
        <v>26</v>
      </c>
      <c r="G1292">
        <v>40.299999999999997</v>
      </c>
      <c r="H1292">
        <v>9</v>
      </c>
      <c r="I1292">
        <v>20.149999999999999</v>
      </c>
      <c r="J1292">
        <v>455.43148619999999</v>
      </c>
      <c r="K1292">
        <v>403</v>
      </c>
      <c r="L1292" s="1">
        <v>44585</v>
      </c>
      <c r="M1292" s="2">
        <v>0.73402777777777783</v>
      </c>
      <c r="N1292" t="s">
        <v>31</v>
      </c>
      <c r="O1292">
        <v>6.7690441359999998</v>
      </c>
    </row>
    <row r="1293" spans="1:15" x14ac:dyDescent="0.25">
      <c r="A1293" t="s">
        <v>325</v>
      </c>
      <c r="B1293" t="s">
        <v>23</v>
      </c>
      <c r="C1293" t="s">
        <v>24</v>
      </c>
      <c r="D1293" t="s">
        <v>25</v>
      </c>
      <c r="E1293" t="s">
        <v>29</v>
      </c>
      <c r="F1293" t="s">
        <v>26</v>
      </c>
      <c r="G1293">
        <v>27.85</v>
      </c>
      <c r="H1293">
        <v>6</v>
      </c>
      <c r="I1293">
        <v>9.7475000000000005</v>
      </c>
      <c r="J1293">
        <v>220.31356880000001</v>
      </c>
      <c r="K1293">
        <v>194.95</v>
      </c>
      <c r="L1293" s="1">
        <v>44634</v>
      </c>
      <c r="M1293" s="2">
        <v>0.72222222222222221</v>
      </c>
      <c r="N1293" t="s">
        <v>21</v>
      </c>
      <c r="O1293">
        <v>5.8020378309999998</v>
      </c>
    </row>
    <row r="1294" spans="1:15" x14ac:dyDescent="0.25">
      <c r="A1294" t="s">
        <v>326</v>
      </c>
      <c r="B1294" t="s">
        <v>16</v>
      </c>
      <c r="C1294" t="s">
        <v>17</v>
      </c>
      <c r="D1294" t="s">
        <v>18</v>
      </c>
      <c r="E1294" t="s">
        <v>19</v>
      </c>
      <c r="F1294" t="s">
        <v>26</v>
      </c>
      <c r="G1294">
        <v>62.48</v>
      </c>
      <c r="H1294">
        <v>1</v>
      </c>
      <c r="I1294">
        <v>3.1240000000000001</v>
      </c>
      <c r="J1294">
        <v>70.608831899999998</v>
      </c>
      <c r="K1294">
        <v>62.48</v>
      </c>
      <c r="L1294" s="1">
        <v>44610</v>
      </c>
      <c r="M1294" s="2">
        <v>0.8534722222222223</v>
      </c>
      <c r="N1294" t="s">
        <v>27</v>
      </c>
      <c r="O1294">
        <v>4.5449296339999998</v>
      </c>
    </row>
    <row r="1295" spans="1:15" x14ac:dyDescent="0.25">
      <c r="A1295" t="s">
        <v>327</v>
      </c>
      <c r="B1295" t="s">
        <v>16</v>
      </c>
      <c r="C1295" t="s">
        <v>17</v>
      </c>
      <c r="D1295" t="s">
        <v>18</v>
      </c>
      <c r="E1295" t="s">
        <v>19</v>
      </c>
      <c r="F1295" t="s">
        <v>42</v>
      </c>
      <c r="G1295">
        <v>36.36</v>
      </c>
      <c r="H1295">
        <v>2</v>
      </c>
      <c r="I1295">
        <v>3.6360000000000001</v>
      </c>
      <c r="J1295">
        <v>82.181086039999997</v>
      </c>
      <c r="K1295">
        <v>72.72</v>
      </c>
      <c r="L1295" s="1">
        <v>44582</v>
      </c>
      <c r="M1295" s="2">
        <v>0.41666666666666669</v>
      </c>
      <c r="N1295" t="s">
        <v>27</v>
      </c>
      <c r="O1295">
        <v>6.8657447659999997</v>
      </c>
    </row>
    <row r="1296" spans="1:15" x14ac:dyDescent="0.25">
      <c r="A1296" t="s">
        <v>328</v>
      </c>
      <c r="B1296" t="s">
        <v>40</v>
      </c>
      <c r="C1296" t="s">
        <v>41</v>
      </c>
      <c r="D1296" t="s">
        <v>25</v>
      </c>
      <c r="E1296" t="s">
        <v>29</v>
      </c>
      <c r="F1296" t="s">
        <v>20</v>
      </c>
      <c r="G1296">
        <v>18.11</v>
      </c>
      <c r="H1296">
        <v>9</v>
      </c>
      <c r="I1296">
        <v>9.0549999999999997</v>
      </c>
      <c r="J1296">
        <v>204.661643</v>
      </c>
      <c r="K1296">
        <v>181.1</v>
      </c>
      <c r="L1296" s="1">
        <v>44633</v>
      </c>
      <c r="M1296" s="2">
        <v>0.49027777777777781</v>
      </c>
      <c r="N1296" t="s">
        <v>21</v>
      </c>
      <c r="O1296">
        <v>5.7053371999999998</v>
      </c>
    </row>
    <row r="1297" spans="1:15" x14ac:dyDescent="0.25">
      <c r="A1297" t="s">
        <v>329</v>
      </c>
      <c r="B1297" t="s">
        <v>23</v>
      </c>
      <c r="C1297" t="s">
        <v>24</v>
      </c>
      <c r="D1297" t="s">
        <v>18</v>
      </c>
      <c r="E1297" t="s">
        <v>19</v>
      </c>
      <c r="F1297" t="s">
        <v>26</v>
      </c>
      <c r="G1297">
        <v>51.92</v>
      </c>
      <c r="H1297">
        <v>4</v>
      </c>
      <c r="I1297">
        <v>12.98</v>
      </c>
      <c r="J1297">
        <v>293.37472409999998</v>
      </c>
      <c r="K1297">
        <v>259.60000000000002</v>
      </c>
      <c r="L1297" s="1">
        <v>44623</v>
      </c>
      <c r="M1297" s="2">
        <v>0.5708333333333333</v>
      </c>
      <c r="N1297" t="s">
        <v>27</v>
      </c>
      <c r="O1297">
        <v>7.2525472879999997</v>
      </c>
    </row>
    <row r="1298" spans="1:15" x14ac:dyDescent="0.25">
      <c r="A1298" t="s">
        <v>330</v>
      </c>
      <c r="B1298" t="s">
        <v>23</v>
      </c>
      <c r="C1298" t="s">
        <v>24</v>
      </c>
      <c r="D1298" t="s">
        <v>25</v>
      </c>
      <c r="E1298" t="s">
        <v>29</v>
      </c>
      <c r="F1298" t="s">
        <v>26</v>
      </c>
      <c r="G1298">
        <v>28.84</v>
      </c>
      <c r="H1298">
        <v>4</v>
      </c>
      <c r="I1298">
        <v>5.7679999999999998</v>
      </c>
      <c r="J1298">
        <v>130.36867549999999</v>
      </c>
      <c r="K1298">
        <v>115.36</v>
      </c>
      <c r="L1298" s="1">
        <v>44649</v>
      </c>
      <c r="M1298" s="2">
        <v>0.61388888888888882</v>
      </c>
      <c r="N1298" t="s">
        <v>27</v>
      </c>
      <c r="O1298">
        <v>6.1888403529999998</v>
      </c>
    </row>
    <row r="1299" spans="1:15" x14ac:dyDescent="0.25">
      <c r="A1299" t="s">
        <v>331</v>
      </c>
      <c r="B1299" t="s">
        <v>16</v>
      </c>
      <c r="C1299" t="s">
        <v>17</v>
      </c>
      <c r="D1299" t="s">
        <v>18</v>
      </c>
      <c r="E1299" t="s">
        <v>29</v>
      </c>
      <c r="F1299" t="s">
        <v>30</v>
      </c>
      <c r="G1299">
        <v>78.38</v>
      </c>
      <c r="H1299">
        <v>5</v>
      </c>
      <c r="I1299">
        <v>23.513999999999999</v>
      </c>
      <c r="J1299">
        <v>531.46481219999998</v>
      </c>
      <c r="K1299">
        <v>470.28</v>
      </c>
      <c r="L1299" s="1">
        <v>44835</v>
      </c>
      <c r="M1299" s="2">
        <v>0.59444444444444444</v>
      </c>
      <c r="N1299" t="s">
        <v>21</v>
      </c>
      <c r="O1299">
        <v>5.6086365699999998</v>
      </c>
    </row>
    <row r="1300" spans="1:15" x14ac:dyDescent="0.25">
      <c r="A1300" t="s">
        <v>332</v>
      </c>
      <c r="B1300" t="s">
        <v>16</v>
      </c>
      <c r="C1300" t="s">
        <v>17</v>
      </c>
      <c r="D1300" t="s">
        <v>18</v>
      </c>
      <c r="E1300" t="s">
        <v>29</v>
      </c>
      <c r="F1300" t="s">
        <v>30</v>
      </c>
      <c r="G1300">
        <v>60.01</v>
      </c>
      <c r="H1300">
        <v>4</v>
      </c>
      <c r="I1300">
        <v>12.002000000000001</v>
      </c>
      <c r="J1300">
        <v>271.26991049999998</v>
      </c>
      <c r="K1300">
        <v>240.04</v>
      </c>
      <c r="L1300" s="1">
        <v>44586</v>
      </c>
      <c r="M1300" s="2">
        <v>0.66249999999999998</v>
      </c>
      <c r="N1300" t="s">
        <v>27</v>
      </c>
      <c r="O1300">
        <v>4.3515283729999998</v>
      </c>
    </row>
    <row r="1301" spans="1:15" x14ac:dyDescent="0.25">
      <c r="A1301" t="s">
        <v>333</v>
      </c>
      <c r="B1301" t="s">
        <v>23</v>
      </c>
      <c r="C1301" t="s">
        <v>24</v>
      </c>
      <c r="D1301" t="s">
        <v>18</v>
      </c>
      <c r="E1301" t="s">
        <v>19</v>
      </c>
      <c r="F1301" t="s">
        <v>30</v>
      </c>
      <c r="G1301">
        <v>88.61</v>
      </c>
      <c r="H1301">
        <v>1</v>
      </c>
      <c r="I1301">
        <v>4.4305000000000003</v>
      </c>
      <c r="J1301">
        <v>100.1384218</v>
      </c>
      <c r="K1301">
        <v>88.61</v>
      </c>
      <c r="L1301" s="1">
        <v>44580</v>
      </c>
      <c r="M1301" s="2">
        <v>0.43124999999999997</v>
      </c>
      <c r="N1301" t="s">
        <v>27</v>
      </c>
      <c r="O1301">
        <v>7.4459485499999998</v>
      </c>
    </row>
    <row r="1302" spans="1:15" x14ac:dyDescent="0.25">
      <c r="A1302" t="s">
        <v>334</v>
      </c>
      <c r="B1302" t="s">
        <v>23</v>
      </c>
      <c r="C1302" t="s">
        <v>24</v>
      </c>
      <c r="D1302" t="s">
        <v>25</v>
      </c>
      <c r="E1302" t="s">
        <v>29</v>
      </c>
      <c r="F1302" t="s">
        <v>44</v>
      </c>
      <c r="G1302">
        <v>99.82</v>
      </c>
      <c r="H1302">
        <v>2</v>
      </c>
      <c r="I1302">
        <v>9.9819999999999993</v>
      </c>
      <c r="J1302">
        <v>225.6137516</v>
      </c>
      <c r="K1302">
        <v>199.64</v>
      </c>
      <c r="L1302" s="1">
        <v>44593</v>
      </c>
      <c r="M1302" s="2">
        <v>0.75624999999999998</v>
      </c>
      <c r="N1302" t="s">
        <v>31</v>
      </c>
      <c r="O1302">
        <v>6.4789422439999997</v>
      </c>
    </row>
    <row r="1303" spans="1:15" x14ac:dyDescent="0.25">
      <c r="A1303" t="s">
        <v>335</v>
      </c>
      <c r="B1303" t="s">
        <v>40</v>
      </c>
      <c r="C1303" t="s">
        <v>41</v>
      </c>
      <c r="D1303" t="s">
        <v>18</v>
      </c>
      <c r="E1303" t="s">
        <v>29</v>
      </c>
      <c r="F1303" t="s">
        <v>20</v>
      </c>
      <c r="G1303">
        <v>39.01</v>
      </c>
      <c r="H1303">
        <v>1</v>
      </c>
      <c r="I1303">
        <v>1.9504999999999999</v>
      </c>
      <c r="J1303">
        <v>44.085315819999998</v>
      </c>
      <c r="K1303">
        <v>39.01</v>
      </c>
      <c r="L1303" s="1">
        <v>44898</v>
      </c>
      <c r="M1303" s="2">
        <v>0.69861111111111107</v>
      </c>
      <c r="N1303" t="s">
        <v>31</v>
      </c>
      <c r="O1303">
        <v>4.5449296339999998</v>
      </c>
    </row>
    <row r="1304" spans="1:15" x14ac:dyDescent="0.25">
      <c r="A1304" t="s">
        <v>336</v>
      </c>
      <c r="B1304" t="s">
        <v>23</v>
      </c>
      <c r="C1304" t="s">
        <v>24</v>
      </c>
      <c r="D1304" t="s">
        <v>25</v>
      </c>
      <c r="E1304" t="s">
        <v>29</v>
      </c>
      <c r="F1304" t="s">
        <v>42</v>
      </c>
      <c r="G1304">
        <v>48.61</v>
      </c>
      <c r="H1304">
        <v>1</v>
      </c>
      <c r="I1304">
        <v>2.4304999999999999</v>
      </c>
      <c r="J1304">
        <v>54.934304070000003</v>
      </c>
      <c r="K1304">
        <v>48.61</v>
      </c>
      <c r="L1304" s="1">
        <v>44617</v>
      </c>
      <c r="M1304" s="2">
        <v>0.64652777777777781</v>
      </c>
      <c r="N1304" t="s">
        <v>27</v>
      </c>
      <c r="O1304">
        <v>4.2548277429999999</v>
      </c>
    </row>
    <row r="1305" spans="1:15" x14ac:dyDescent="0.25">
      <c r="A1305" t="s">
        <v>337</v>
      </c>
      <c r="B1305" t="s">
        <v>16</v>
      </c>
      <c r="C1305" t="s">
        <v>17</v>
      </c>
      <c r="D1305" t="s">
        <v>25</v>
      </c>
      <c r="E1305" t="s">
        <v>19</v>
      </c>
      <c r="F1305" t="s">
        <v>26</v>
      </c>
      <c r="G1305">
        <v>51.19</v>
      </c>
      <c r="H1305">
        <v>4</v>
      </c>
      <c r="I1305">
        <v>10.238</v>
      </c>
      <c r="J1305">
        <v>231.39987869999999</v>
      </c>
      <c r="K1305">
        <v>204.76</v>
      </c>
      <c r="L1305" s="1">
        <v>44638</v>
      </c>
      <c r="M1305" s="2">
        <v>0.71875</v>
      </c>
      <c r="N1305" t="s">
        <v>31</v>
      </c>
      <c r="O1305">
        <v>4.5449296339999998</v>
      </c>
    </row>
    <row r="1306" spans="1:15" x14ac:dyDescent="0.25">
      <c r="A1306" t="s">
        <v>338</v>
      </c>
      <c r="B1306" t="s">
        <v>40</v>
      </c>
      <c r="C1306" t="s">
        <v>41</v>
      </c>
      <c r="D1306" t="s">
        <v>25</v>
      </c>
      <c r="E1306" t="s">
        <v>19</v>
      </c>
      <c r="F1306" t="s">
        <v>26</v>
      </c>
      <c r="G1306">
        <v>14.96</v>
      </c>
      <c r="H1306">
        <v>7</v>
      </c>
      <c r="I1306">
        <v>5.984</v>
      </c>
      <c r="J1306">
        <v>135.25072030000001</v>
      </c>
      <c r="K1306">
        <v>119.68</v>
      </c>
      <c r="L1306" s="1">
        <v>44615</v>
      </c>
      <c r="M1306" s="2">
        <v>0.52013888888888882</v>
      </c>
      <c r="N1306" t="s">
        <v>27</v>
      </c>
      <c r="O1306">
        <v>8.3162542239999997</v>
      </c>
    </row>
    <row r="1307" spans="1:15" x14ac:dyDescent="0.25">
      <c r="A1307" t="s">
        <v>339</v>
      </c>
      <c r="B1307" t="s">
        <v>16</v>
      </c>
      <c r="C1307" t="s">
        <v>17</v>
      </c>
      <c r="D1307" t="s">
        <v>18</v>
      </c>
      <c r="E1307" t="s">
        <v>29</v>
      </c>
      <c r="F1307" t="s">
        <v>26</v>
      </c>
      <c r="G1307">
        <v>72.2</v>
      </c>
      <c r="H1307">
        <v>6</v>
      </c>
      <c r="I1307">
        <v>25.27</v>
      </c>
      <c r="J1307">
        <v>571.15402749999998</v>
      </c>
      <c r="K1307">
        <v>505.4</v>
      </c>
      <c r="L1307" s="1">
        <v>44646</v>
      </c>
      <c r="M1307" s="2">
        <v>0.84305555555555556</v>
      </c>
      <c r="N1307" t="s">
        <v>21</v>
      </c>
      <c r="O1307">
        <v>4.1581271119999998</v>
      </c>
    </row>
    <row r="1308" spans="1:15" x14ac:dyDescent="0.25">
      <c r="A1308" t="s">
        <v>340</v>
      </c>
      <c r="B1308" t="s">
        <v>16</v>
      </c>
      <c r="C1308" t="s">
        <v>17</v>
      </c>
      <c r="D1308" t="s">
        <v>25</v>
      </c>
      <c r="E1308" t="s">
        <v>19</v>
      </c>
      <c r="F1308" t="s">
        <v>34</v>
      </c>
      <c r="G1308">
        <v>40.229999999999997</v>
      </c>
      <c r="H1308">
        <v>6</v>
      </c>
      <c r="I1308">
        <v>14.080500000000001</v>
      </c>
      <c r="J1308">
        <v>318.24828989999997</v>
      </c>
      <c r="K1308">
        <v>281.61</v>
      </c>
      <c r="L1308" s="1">
        <v>44650</v>
      </c>
      <c r="M1308" s="2">
        <v>0.55694444444444446</v>
      </c>
      <c r="N1308" t="s">
        <v>27</v>
      </c>
      <c r="O1308">
        <v>9.2832605289999997</v>
      </c>
    </row>
    <row r="1309" spans="1:15" x14ac:dyDescent="0.25">
      <c r="A1309" t="s">
        <v>341</v>
      </c>
      <c r="B1309" t="s">
        <v>16</v>
      </c>
      <c r="C1309" t="s">
        <v>17</v>
      </c>
      <c r="D1309" t="s">
        <v>18</v>
      </c>
      <c r="E1309" t="s">
        <v>19</v>
      </c>
      <c r="F1309" t="s">
        <v>30</v>
      </c>
      <c r="G1309">
        <v>88.79</v>
      </c>
      <c r="H1309">
        <v>7</v>
      </c>
      <c r="I1309">
        <v>35.515999999999998</v>
      </c>
      <c r="J1309">
        <v>802.73472270000002</v>
      </c>
      <c r="K1309">
        <v>710.32</v>
      </c>
      <c r="L1309" s="1">
        <v>44609</v>
      </c>
      <c r="M1309" s="2">
        <v>0.71458333333333324</v>
      </c>
      <c r="N1309" t="s">
        <v>27</v>
      </c>
      <c r="O1309">
        <v>3.9647258509999999</v>
      </c>
    </row>
    <row r="1310" spans="1:15" x14ac:dyDescent="0.25">
      <c r="A1310" t="s">
        <v>342</v>
      </c>
      <c r="B1310" t="s">
        <v>16</v>
      </c>
      <c r="C1310" t="s">
        <v>17</v>
      </c>
      <c r="D1310" t="s">
        <v>18</v>
      </c>
      <c r="E1310" t="s">
        <v>19</v>
      </c>
      <c r="F1310" t="s">
        <v>26</v>
      </c>
      <c r="G1310">
        <v>26.48</v>
      </c>
      <c r="H1310">
        <v>3</v>
      </c>
      <c r="I1310">
        <v>3.972</v>
      </c>
      <c r="J1310">
        <v>89.775377820000003</v>
      </c>
      <c r="K1310">
        <v>79.44</v>
      </c>
      <c r="L1310" s="1">
        <v>44641</v>
      </c>
      <c r="M1310" s="2">
        <v>0.44444444444444442</v>
      </c>
      <c r="N1310" t="s">
        <v>21</v>
      </c>
      <c r="O1310">
        <v>4.5449296339999998</v>
      </c>
    </row>
    <row r="1311" spans="1:15" x14ac:dyDescent="0.25">
      <c r="A1311" t="s">
        <v>343</v>
      </c>
      <c r="B1311" t="s">
        <v>16</v>
      </c>
      <c r="C1311" t="s">
        <v>17</v>
      </c>
      <c r="D1311" t="s">
        <v>25</v>
      </c>
      <c r="E1311" t="s">
        <v>19</v>
      </c>
      <c r="F1311" t="s">
        <v>44</v>
      </c>
      <c r="G1311">
        <v>81.91</v>
      </c>
      <c r="H1311">
        <v>2</v>
      </c>
      <c r="I1311">
        <v>8.1910000000000007</v>
      </c>
      <c r="J1311">
        <v>185.13346419999999</v>
      </c>
      <c r="K1311">
        <v>163.82</v>
      </c>
      <c r="L1311" s="1">
        <v>44684</v>
      </c>
      <c r="M1311" s="2">
        <v>0.73819444444444438</v>
      </c>
      <c r="N1311" t="s">
        <v>27</v>
      </c>
      <c r="O1311">
        <v>7.5426491799999997</v>
      </c>
    </row>
    <row r="1312" spans="1:15" x14ac:dyDescent="0.25">
      <c r="A1312" t="s">
        <v>344</v>
      </c>
      <c r="B1312" t="s">
        <v>40</v>
      </c>
      <c r="C1312" t="s">
        <v>41</v>
      </c>
      <c r="D1312" t="s">
        <v>18</v>
      </c>
      <c r="E1312" t="s">
        <v>29</v>
      </c>
      <c r="F1312" t="s">
        <v>34</v>
      </c>
      <c r="G1312">
        <v>79.930000000000007</v>
      </c>
      <c r="H1312">
        <v>5</v>
      </c>
      <c r="I1312">
        <v>23.978999999999999</v>
      </c>
      <c r="J1312">
        <v>541.97476959999995</v>
      </c>
      <c r="K1312">
        <v>479.58</v>
      </c>
      <c r="L1312" s="1">
        <v>44592</v>
      </c>
      <c r="M1312" s="2">
        <v>0.58611111111111114</v>
      </c>
      <c r="N1312" t="s">
        <v>27</v>
      </c>
      <c r="O1312">
        <v>5.3185346779999998</v>
      </c>
    </row>
    <row r="1313" spans="1:15" x14ac:dyDescent="0.25">
      <c r="A1313" t="s">
        <v>345</v>
      </c>
      <c r="B1313" t="s">
        <v>23</v>
      </c>
      <c r="C1313" t="s">
        <v>24</v>
      </c>
      <c r="D1313" t="s">
        <v>18</v>
      </c>
      <c r="E1313" t="s">
        <v>29</v>
      </c>
      <c r="F1313" t="s">
        <v>44</v>
      </c>
      <c r="G1313">
        <v>69.33</v>
      </c>
      <c r="H1313">
        <v>2</v>
      </c>
      <c r="I1313">
        <v>6.9329999999999998</v>
      </c>
      <c r="J1313">
        <v>156.70007409999999</v>
      </c>
      <c r="K1313">
        <v>138.66</v>
      </c>
      <c r="L1313" s="1">
        <v>44683</v>
      </c>
      <c r="M1313" s="2">
        <v>0.79513888888888884</v>
      </c>
      <c r="N1313" t="s">
        <v>21</v>
      </c>
      <c r="O1313">
        <v>9.3799611600000006</v>
      </c>
    </row>
    <row r="1314" spans="1:15" x14ac:dyDescent="0.25">
      <c r="A1314" t="s">
        <v>346</v>
      </c>
      <c r="B1314" t="s">
        <v>16</v>
      </c>
      <c r="C1314" t="s">
        <v>17</v>
      </c>
      <c r="D1314" t="s">
        <v>18</v>
      </c>
      <c r="E1314" t="s">
        <v>19</v>
      </c>
      <c r="F1314" t="s">
        <v>42</v>
      </c>
      <c r="G1314">
        <v>14.23</v>
      </c>
      <c r="H1314">
        <v>4</v>
      </c>
      <c r="I1314">
        <v>3.5575000000000001</v>
      </c>
      <c r="J1314">
        <v>80.406824420000007</v>
      </c>
      <c r="K1314">
        <v>71.150000000000006</v>
      </c>
      <c r="L1314" s="1">
        <v>44563</v>
      </c>
      <c r="M1314" s="2">
        <v>0.42222222222222222</v>
      </c>
      <c r="N1314" t="s">
        <v>31</v>
      </c>
      <c r="O1314">
        <v>4.2548277429999999</v>
      </c>
    </row>
    <row r="1315" spans="1:15" x14ac:dyDescent="0.25">
      <c r="A1315" t="s">
        <v>347</v>
      </c>
      <c r="B1315" t="s">
        <v>16</v>
      </c>
      <c r="C1315" t="s">
        <v>17</v>
      </c>
      <c r="D1315" t="s">
        <v>18</v>
      </c>
      <c r="E1315" t="s">
        <v>19</v>
      </c>
      <c r="F1315" t="s">
        <v>20</v>
      </c>
      <c r="G1315">
        <v>15.55</v>
      </c>
      <c r="H1315">
        <v>8</v>
      </c>
      <c r="I1315">
        <v>6.9974999999999996</v>
      </c>
      <c r="J1315">
        <v>158.1579069</v>
      </c>
      <c r="K1315">
        <v>139.94999999999999</v>
      </c>
      <c r="L1315" s="1">
        <v>44745</v>
      </c>
      <c r="M1315" s="2">
        <v>0.54999999999999993</v>
      </c>
      <c r="N1315" t="s">
        <v>27</v>
      </c>
      <c r="O1315">
        <v>4.8350315259999999</v>
      </c>
    </row>
    <row r="1316" spans="1:15" x14ac:dyDescent="0.25">
      <c r="A1316" t="s">
        <v>348</v>
      </c>
      <c r="B1316" t="s">
        <v>23</v>
      </c>
      <c r="C1316" t="s">
        <v>24</v>
      </c>
      <c r="D1316" t="s">
        <v>18</v>
      </c>
      <c r="E1316" t="s">
        <v>19</v>
      </c>
      <c r="F1316" t="s">
        <v>26</v>
      </c>
      <c r="G1316">
        <v>78.13</v>
      </c>
      <c r="H1316">
        <v>9</v>
      </c>
      <c r="I1316">
        <v>39.064999999999998</v>
      </c>
      <c r="J1316">
        <v>882.94942960000003</v>
      </c>
      <c r="K1316">
        <v>781.3</v>
      </c>
      <c r="L1316" s="1">
        <v>44836</v>
      </c>
      <c r="M1316" s="2">
        <v>0.86875000000000002</v>
      </c>
      <c r="N1316" t="s">
        <v>27</v>
      </c>
      <c r="O1316">
        <v>4.2548277429999999</v>
      </c>
    </row>
    <row r="1317" spans="1:15" x14ac:dyDescent="0.25">
      <c r="A1317" t="s">
        <v>349</v>
      </c>
      <c r="B1317" t="s">
        <v>23</v>
      </c>
      <c r="C1317" t="s">
        <v>24</v>
      </c>
      <c r="D1317" t="s">
        <v>18</v>
      </c>
      <c r="E1317" t="s">
        <v>29</v>
      </c>
      <c r="F1317" t="s">
        <v>42</v>
      </c>
      <c r="G1317">
        <v>99.37</v>
      </c>
      <c r="H1317">
        <v>2</v>
      </c>
      <c r="I1317">
        <v>9.9369999999999994</v>
      </c>
      <c r="J1317">
        <v>224.59665899999999</v>
      </c>
      <c r="K1317">
        <v>198.74</v>
      </c>
      <c r="L1317" s="1">
        <v>44606</v>
      </c>
      <c r="M1317" s="2">
        <v>0.7284722222222223</v>
      </c>
      <c r="N1317" t="s">
        <v>27</v>
      </c>
      <c r="O1317">
        <v>5.0284327869999998</v>
      </c>
    </row>
    <row r="1318" spans="1:15" x14ac:dyDescent="0.25">
      <c r="A1318" t="s">
        <v>350</v>
      </c>
      <c r="B1318" t="s">
        <v>23</v>
      </c>
      <c r="C1318" t="s">
        <v>24</v>
      </c>
      <c r="D1318" t="s">
        <v>18</v>
      </c>
      <c r="E1318" t="s">
        <v>19</v>
      </c>
      <c r="F1318" t="s">
        <v>42</v>
      </c>
      <c r="G1318">
        <v>21.08</v>
      </c>
      <c r="H1318">
        <v>3</v>
      </c>
      <c r="I1318">
        <v>3.1619999999999999</v>
      </c>
      <c r="J1318">
        <v>71.46771013</v>
      </c>
      <c r="K1318">
        <v>63.24</v>
      </c>
      <c r="L1318" s="1">
        <v>44806</v>
      </c>
      <c r="M1318" s="2">
        <v>0.43402777777777773</v>
      </c>
      <c r="N1318" t="s">
        <v>27</v>
      </c>
      <c r="O1318">
        <v>7.0591460269999997</v>
      </c>
    </row>
    <row r="1319" spans="1:15" x14ac:dyDescent="0.25">
      <c r="A1319" t="s">
        <v>351</v>
      </c>
      <c r="B1319" t="s">
        <v>23</v>
      </c>
      <c r="C1319" t="s">
        <v>24</v>
      </c>
      <c r="D1319" t="s">
        <v>18</v>
      </c>
      <c r="E1319" t="s">
        <v>29</v>
      </c>
      <c r="F1319" t="s">
        <v>26</v>
      </c>
      <c r="G1319">
        <v>74.790000000000006</v>
      </c>
      <c r="H1319">
        <v>4</v>
      </c>
      <c r="I1319">
        <v>18.697500000000002</v>
      </c>
      <c r="J1319">
        <v>422.60199560000001</v>
      </c>
      <c r="K1319">
        <v>373.95</v>
      </c>
      <c r="L1319" s="1">
        <v>44835</v>
      </c>
      <c r="M1319" s="2">
        <v>0.48194444444444445</v>
      </c>
      <c r="N1319" t="s">
        <v>27</v>
      </c>
      <c r="O1319">
        <v>4.7383308949999998</v>
      </c>
    </row>
    <row r="1320" spans="1:15" x14ac:dyDescent="0.25">
      <c r="A1320" t="s">
        <v>352</v>
      </c>
      <c r="B1320" t="s">
        <v>23</v>
      </c>
      <c r="C1320" t="s">
        <v>24</v>
      </c>
      <c r="D1320" t="s">
        <v>18</v>
      </c>
      <c r="E1320" t="s">
        <v>19</v>
      </c>
      <c r="F1320" t="s">
        <v>20</v>
      </c>
      <c r="G1320">
        <v>29.67</v>
      </c>
      <c r="H1320">
        <v>6</v>
      </c>
      <c r="I1320">
        <v>10.384499999999999</v>
      </c>
      <c r="J1320">
        <v>234.71108029999999</v>
      </c>
      <c r="K1320">
        <v>207.69</v>
      </c>
      <c r="L1320" s="1">
        <v>44868</v>
      </c>
      <c r="M1320" s="2">
        <v>0.79027777777777775</v>
      </c>
      <c r="N1320" t="s">
        <v>31</v>
      </c>
      <c r="O1320">
        <v>7.8327510719999998</v>
      </c>
    </row>
    <row r="1321" spans="1:15" x14ac:dyDescent="0.25">
      <c r="A1321" t="s">
        <v>353</v>
      </c>
      <c r="B1321" t="s">
        <v>23</v>
      </c>
      <c r="C1321" t="s">
        <v>24</v>
      </c>
      <c r="D1321" t="s">
        <v>18</v>
      </c>
      <c r="E1321" t="s">
        <v>29</v>
      </c>
      <c r="F1321" t="s">
        <v>20</v>
      </c>
      <c r="G1321">
        <v>44.07</v>
      </c>
      <c r="H1321">
        <v>4</v>
      </c>
      <c r="I1321">
        <v>8.8140000000000001</v>
      </c>
      <c r="J1321">
        <v>199.21454679999999</v>
      </c>
      <c r="K1321">
        <v>176.28</v>
      </c>
      <c r="L1321" s="1">
        <v>44610</v>
      </c>
      <c r="M1321" s="2">
        <v>0.68611111111111101</v>
      </c>
      <c r="N1321" t="s">
        <v>21</v>
      </c>
      <c r="O1321">
        <v>8.1228529629999997</v>
      </c>
    </row>
    <row r="1322" spans="1:15" x14ac:dyDescent="0.25">
      <c r="A1322" t="s">
        <v>354</v>
      </c>
      <c r="B1322" t="s">
        <v>23</v>
      </c>
      <c r="C1322" t="s">
        <v>24</v>
      </c>
      <c r="D1322" t="s">
        <v>25</v>
      </c>
      <c r="E1322" t="s">
        <v>19</v>
      </c>
      <c r="F1322" t="s">
        <v>42</v>
      </c>
      <c r="G1322">
        <v>22.93</v>
      </c>
      <c r="H1322">
        <v>8</v>
      </c>
      <c r="I1322">
        <v>10.3185</v>
      </c>
      <c r="J1322">
        <v>233.21934440000001</v>
      </c>
      <c r="K1322">
        <v>206.37</v>
      </c>
      <c r="L1322" s="1">
        <v>44618</v>
      </c>
      <c r="M1322" s="2">
        <v>0.85138888888888886</v>
      </c>
      <c r="N1322" t="s">
        <v>27</v>
      </c>
      <c r="O1322">
        <v>5.3185346779999998</v>
      </c>
    </row>
    <row r="1323" spans="1:15" x14ac:dyDescent="0.25">
      <c r="A1323" t="s">
        <v>355</v>
      </c>
      <c r="B1323" t="s">
        <v>23</v>
      </c>
      <c r="C1323" t="s">
        <v>24</v>
      </c>
      <c r="D1323" t="s">
        <v>25</v>
      </c>
      <c r="E1323" t="s">
        <v>19</v>
      </c>
      <c r="F1323" t="s">
        <v>20</v>
      </c>
      <c r="G1323">
        <v>39.42</v>
      </c>
      <c r="H1323">
        <v>1</v>
      </c>
      <c r="I1323">
        <v>1.9710000000000001</v>
      </c>
      <c r="J1323">
        <v>44.548658029999999</v>
      </c>
      <c r="K1323">
        <v>39.42</v>
      </c>
      <c r="L1323" s="1">
        <v>44579</v>
      </c>
      <c r="M1323" s="2">
        <v>0.63055555555555554</v>
      </c>
      <c r="N1323" t="s">
        <v>27</v>
      </c>
      <c r="O1323">
        <v>8.1228529629999997</v>
      </c>
    </row>
    <row r="1324" spans="1:15" x14ac:dyDescent="0.25">
      <c r="A1324" t="s">
        <v>356</v>
      </c>
      <c r="B1324" t="s">
        <v>16</v>
      </c>
      <c r="C1324" t="s">
        <v>17</v>
      </c>
      <c r="D1324" t="s">
        <v>25</v>
      </c>
      <c r="E1324" t="s">
        <v>29</v>
      </c>
      <c r="F1324" t="s">
        <v>20</v>
      </c>
      <c r="G1324">
        <v>15.26</v>
      </c>
      <c r="H1324">
        <v>5</v>
      </c>
      <c r="I1324">
        <v>4.5780000000000003</v>
      </c>
      <c r="J1324">
        <v>103.47222549999999</v>
      </c>
      <c r="K1324">
        <v>91.56</v>
      </c>
      <c r="L1324" s="1">
        <v>44607</v>
      </c>
      <c r="M1324" s="2">
        <v>0.75208333333333333</v>
      </c>
      <c r="N1324" t="s">
        <v>21</v>
      </c>
      <c r="O1324">
        <v>9.4766617899999996</v>
      </c>
    </row>
    <row r="1325" spans="1:15" x14ac:dyDescent="0.25">
      <c r="A1325" t="s">
        <v>357</v>
      </c>
      <c r="B1325" t="s">
        <v>16</v>
      </c>
      <c r="C1325" t="s">
        <v>17</v>
      </c>
      <c r="D1325" t="s">
        <v>25</v>
      </c>
      <c r="E1325" t="s">
        <v>19</v>
      </c>
      <c r="F1325" t="s">
        <v>44</v>
      </c>
      <c r="G1325">
        <v>61.77</v>
      </c>
      <c r="H1325">
        <v>4</v>
      </c>
      <c r="I1325">
        <v>15.442500000000001</v>
      </c>
      <c r="J1325">
        <v>349.03229399999998</v>
      </c>
      <c r="K1325">
        <v>308.85000000000002</v>
      </c>
      <c r="L1325" s="1">
        <v>44776</v>
      </c>
      <c r="M1325" s="2">
        <v>0.55625000000000002</v>
      </c>
      <c r="N1325" t="s">
        <v>27</v>
      </c>
      <c r="O1325">
        <v>6.4789422439999997</v>
      </c>
    </row>
    <row r="1326" spans="1:15" x14ac:dyDescent="0.25">
      <c r="A1326" t="s">
        <v>358</v>
      </c>
      <c r="B1326" t="s">
        <v>16</v>
      </c>
      <c r="C1326" t="s">
        <v>17</v>
      </c>
      <c r="D1326" t="s">
        <v>25</v>
      </c>
      <c r="E1326" t="s">
        <v>29</v>
      </c>
      <c r="F1326" t="s">
        <v>30</v>
      </c>
      <c r="G1326">
        <v>21.52</v>
      </c>
      <c r="H1326">
        <v>5</v>
      </c>
      <c r="I1326">
        <v>6.4560000000000004</v>
      </c>
      <c r="J1326">
        <v>145.918892</v>
      </c>
      <c r="K1326">
        <v>129.12</v>
      </c>
      <c r="L1326" s="1">
        <v>44578</v>
      </c>
      <c r="M1326" s="2">
        <v>0.53333333333333333</v>
      </c>
      <c r="N1326" t="s">
        <v>31</v>
      </c>
      <c r="O1326">
        <v>9.0898592679999997</v>
      </c>
    </row>
    <row r="1327" spans="1:15" x14ac:dyDescent="0.25">
      <c r="A1327" t="s">
        <v>359</v>
      </c>
      <c r="B1327" t="s">
        <v>40</v>
      </c>
      <c r="C1327" t="s">
        <v>41</v>
      </c>
      <c r="D1327" t="s">
        <v>25</v>
      </c>
      <c r="E1327" t="s">
        <v>29</v>
      </c>
      <c r="F1327" t="s">
        <v>34</v>
      </c>
      <c r="G1327">
        <v>97.74</v>
      </c>
      <c r="H1327">
        <v>4</v>
      </c>
      <c r="I1327">
        <v>19.547999999999998</v>
      </c>
      <c r="J1327">
        <v>441.82504669999997</v>
      </c>
      <c r="K1327">
        <v>390.96</v>
      </c>
      <c r="L1327" s="1">
        <v>44898</v>
      </c>
      <c r="M1327" s="2">
        <v>0.82847222222222217</v>
      </c>
      <c r="N1327" t="s">
        <v>21</v>
      </c>
      <c r="O1327">
        <v>6.1888403529999998</v>
      </c>
    </row>
    <row r="1328" spans="1:15" x14ac:dyDescent="0.25">
      <c r="A1328" t="s">
        <v>360</v>
      </c>
      <c r="B1328" t="s">
        <v>16</v>
      </c>
      <c r="C1328" t="s">
        <v>17</v>
      </c>
      <c r="D1328" t="s">
        <v>18</v>
      </c>
      <c r="E1328" t="s">
        <v>29</v>
      </c>
      <c r="F1328" t="s">
        <v>42</v>
      </c>
      <c r="G1328">
        <v>99.78</v>
      </c>
      <c r="H1328">
        <v>4</v>
      </c>
      <c r="I1328">
        <v>24.945</v>
      </c>
      <c r="J1328">
        <v>563.80835839999997</v>
      </c>
      <c r="K1328">
        <v>498.9</v>
      </c>
      <c r="L1328" s="1">
        <v>44807</v>
      </c>
      <c r="M1328" s="2">
        <v>0.79791666666666661</v>
      </c>
      <c r="N1328" t="s">
        <v>27</v>
      </c>
      <c r="O1328">
        <v>5.2218340479999998</v>
      </c>
    </row>
    <row r="1329" spans="1:15" x14ac:dyDescent="0.25">
      <c r="A1329" t="s">
        <v>361</v>
      </c>
      <c r="B1329" t="s">
        <v>23</v>
      </c>
      <c r="C1329" t="s">
        <v>24</v>
      </c>
      <c r="D1329" t="s">
        <v>18</v>
      </c>
      <c r="E1329" t="s">
        <v>29</v>
      </c>
      <c r="F1329" t="s">
        <v>42</v>
      </c>
      <c r="G1329">
        <v>94.26</v>
      </c>
      <c r="H1329">
        <v>4</v>
      </c>
      <c r="I1329">
        <v>18.852</v>
      </c>
      <c r="J1329">
        <v>426.0940137</v>
      </c>
      <c r="K1329">
        <v>377.04</v>
      </c>
      <c r="L1329" s="1">
        <v>44898</v>
      </c>
      <c r="M1329" s="2">
        <v>0.6875</v>
      </c>
      <c r="N1329" t="s">
        <v>27</v>
      </c>
      <c r="O1329">
        <v>8.3162542239999997</v>
      </c>
    </row>
    <row r="1330" spans="1:15" x14ac:dyDescent="0.25">
      <c r="A1330" t="s">
        <v>362</v>
      </c>
      <c r="B1330" t="s">
        <v>40</v>
      </c>
      <c r="C1330" t="s">
        <v>41</v>
      </c>
      <c r="D1330" t="s">
        <v>18</v>
      </c>
      <c r="E1330" t="s">
        <v>29</v>
      </c>
      <c r="F1330" t="s">
        <v>20</v>
      </c>
      <c r="G1330">
        <v>51.13</v>
      </c>
      <c r="H1330">
        <v>4</v>
      </c>
      <c r="I1330">
        <v>10.226000000000001</v>
      </c>
      <c r="J1330">
        <v>231.12865400000001</v>
      </c>
      <c r="K1330">
        <v>204.52</v>
      </c>
      <c r="L1330" s="1">
        <v>44586</v>
      </c>
      <c r="M1330" s="2">
        <v>0.42430555555555555</v>
      </c>
      <c r="N1330" t="s">
        <v>31</v>
      </c>
      <c r="O1330">
        <v>3.8680252209999999</v>
      </c>
    </row>
    <row r="1331" spans="1:15" x14ac:dyDescent="0.25">
      <c r="A1331" t="s">
        <v>363</v>
      </c>
      <c r="B1331" t="s">
        <v>16</v>
      </c>
      <c r="C1331" t="s">
        <v>17</v>
      </c>
      <c r="D1331" t="s">
        <v>18</v>
      </c>
      <c r="E1331" t="s">
        <v>29</v>
      </c>
      <c r="F1331" t="s">
        <v>26</v>
      </c>
      <c r="G1331">
        <v>36.36</v>
      </c>
      <c r="H1331">
        <v>4</v>
      </c>
      <c r="I1331">
        <v>7.2720000000000002</v>
      </c>
      <c r="J1331">
        <v>164.36217210000001</v>
      </c>
      <c r="K1331">
        <v>145.44</v>
      </c>
      <c r="L1331" s="1">
        <v>44645</v>
      </c>
      <c r="M1331" s="2">
        <v>0.54652777777777783</v>
      </c>
      <c r="N1331" t="s">
        <v>27</v>
      </c>
      <c r="O1331">
        <v>7.3492479189999997</v>
      </c>
    </row>
    <row r="1332" spans="1:15" x14ac:dyDescent="0.25">
      <c r="A1332" t="s">
        <v>364</v>
      </c>
      <c r="B1332" t="s">
        <v>40</v>
      </c>
      <c r="C1332" t="s">
        <v>41</v>
      </c>
      <c r="D1332" t="s">
        <v>25</v>
      </c>
      <c r="E1332" t="s">
        <v>29</v>
      </c>
      <c r="F1332" t="s">
        <v>30</v>
      </c>
      <c r="G1332">
        <v>22.02</v>
      </c>
      <c r="H1332">
        <v>8</v>
      </c>
      <c r="I1332">
        <v>9.9090000000000007</v>
      </c>
      <c r="J1332">
        <v>223.9638013</v>
      </c>
      <c r="K1332">
        <v>198.18</v>
      </c>
      <c r="L1332" s="1">
        <v>44744</v>
      </c>
      <c r="M1332" s="2">
        <v>0.78333333333333333</v>
      </c>
      <c r="N1332" t="s">
        <v>27</v>
      </c>
      <c r="O1332">
        <v>6.5756428749999998</v>
      </c>
    </row>
    <row r="1333" spans="1:15" x14ac:dyDescent="0.25">
      <c r="A1333" t="s">
        <v>365</v>
      </c>
      <c r="B1333" t="s">
        <v>16</v>
      </c>
      <c r="C1333" t="s">
        <v>17</v>
      </c>
      <c r="D1333" t="s">
        <v>25</v>
      </c>
      <c r="E1333" t="s">
        <v>29</v>
      </c>
      <c r="F1333" t="s">
        <v>42</v>
      </c>
      <c r="G1333">
        <v>32.9</v>
      </c>
      <c r="H1333">
        <v>3</v>
      </c>
      <c r="I1333">
        <v>4.9349999999999996</v>
      </c>
      <c r="J1333">
        <v>111.5411605</v>
      </c>
      <c r="K1333">
        <v>98.7</v>
      </c>
      <c r="L1333" s="1">
        <v>44609</v>
      </c>
      <c r="M1333" s="2">
        <v>0.7270833333333333</v>
      </c>
      <c r="N1333" t="s">
        <v>31</v>
      </c>
      <c r="O1333">
        <v>8.7997573770000006</v>
      </c>
    </row>
    <row r="1334" spans="1:15" x14ac:dyDescent="0.25">
      <c r="A1334" t="s">
        <v>366</v>
      </c>
      <c r="B1334" t="s">
        <v>16</v>
      </c>
      <c r="C1334" t="s">
        <v>17</v>
      </c>
      <c r="D1334" t="s">
        <v>25</v>
      </c>
      <c r="E1334" t="s">
        <v>29</v>
      </c>
      <c r="F1334" t="s">
        <v>44</v>
      </c>
      <c r="G1334">
        <v>77.02</v>
      </c>
      <c r="H1334">
        <v>4</v>
      </c>
      <c r="I1334">
        <v>19.254999999999999</v>
      </c>
      <c r="J1334">
        <v>435.20264350000002</v>
      </c>
      <c r="K1334">
        <v>385.1</v>
      </c>
      <c r="L1334" s="1">
        <v>44622</v>
      </c>
      <c r="M1334" s="2">
        <v>0.66597222222222219</v>
      </c>
      <c r="N1334" t="s">
        <v>27</v>
      </c>
      <c r="O1334">
        <v>5.3185346779999998</v>
      </c>
    </row>
    <row r="1335" spans="1:15" x14ac:dyDescent="0.25">
      <c r="A1335" t="s">
        <v>367</v>
      </c>
      <c r="B1335" t="s">
        <v>16</v>
      </c>
      <c r="C1335" t="s">
        <v>17</v>
      </c>
      <c r="D1335" t="s">
        <v>18</v>
      </c>
      <c r="E1335" t="s">
        <v>29</v>
      </c>
      <c r="F1335" t="s">
        <v>42</v>
      </c>
      <c r="G1335">
        <v>23.48</v>
      </c>
      <c r="H1335">
        <v>2</v>
      </c>
      <c r="I1335">
        <v>2.3479999999999999</v>
      </c>
      <c r="J1335">
        <v>53.069634219999998</v>
      </c>
      <c r="K1335">
        <v>46.96</v>
      </c>
      <c r="L1335" s="1">
        <v>44634</v>
      </c>
      <c r="M1335" s="2">
        <v>0.47291666666666665</v>
      </c>
      <c r="N1335" t="s">
        <v>31</v>
      </c>
      <c r="O1335">
        <v>7.6393498109999998</v>
      </c>
    </row>
    <row r="1336" spans="1:15" x14ac:dyDescent="0.25">
      <c r="A1336" t="s">
        <v>368</v>
      </c>
      <c r="B1336" t="s">
        <v>23</v>
      </c>
      <c r="C1336" t="s">
        <v>24</v>
      </c>
      <c r="D1336" t="s">
        <v>18</v>
      </c>
      <c r="E1336" t="s">
        <v>29</v>
      </c>
      <c r="F1336" t="s">
        <v>34</v>
      </c>
      <c r="G1336">
        <v>14.7</v>
      </c>
      <c r="H1336">
        <v>4</v>
      </c>
      <c r="I1336">
        <v>3.6749999999999998</v>
      </c>
      <c r="J1336">
        <v>83.062566329999996</v>
      </c>
      <c r="K1336">
        <v>73.5</v>
      </c>
      <c r="L1336" s="1">
        <v>44644</v>
      </c>
      <c r="M1336" s="2">
        <v>0.57500000000000007</v>
      </c>
      <c r="N1336" t="s">
        <v>21</v>
      </c>
      <c r="O1336">
        <v>8.2195535940000006</v>
      </c>
    </row>
    <row r="1337" spans="1:15" x14ac:dyDescent="0.25">
      <c r="A1337" t="s">
        <v>369</v>
      </c>
      <c r="B1337" t="s">
        <v>16</v>
      </c>
      <c r="C1337" t="s">
        <v>17</v>
      </c>
      <c r="D1337" t="s">
        <v>18</v>
      </c>
      <c r="E1337" t="s">
        <v>19</v>
      </c>
      <c r="F1337" t="s">
        <v>26</v>
      </c>
      <c r="G1337">
        <v>28.45</v>
      </c>
      <c r="H1337">
        <v>4</v>
      </c>
      <c r="I1337">
        <v>7.1124999999999998</v>
      </c>
      <c r="J1337">
        <v>160.7571437</v>
      </c>
      <c r="K1337">
        <v>142.25</v>
      </c>
      <c r="L1337" s="1">
        <v>44641</v>
      </c>
      <c r="M1337" s="2">
        <v>0.4284722222222222</v>
      </c>
      <c r="N1337" t="s">
        <v>31</v>
      </c>
      <c r="O1337">
        <v>8.7997573770000006</v>
      </c>
    </row>
    <row r="1338" spans="1:15" x14ac:dyDescent="0.25">
      <c r="A1338" t="s">
        <v>370</v>
      </c>
      <c r="B1338" t="s">
        <v>16</v>
      </c>
      <c r="C1338" t="s">
        <v>17</v>
      </c>
      <c r="D1338" t="s">
        <v>25</v>
      </c>
      <c r="E1338" t="s">
        <v>29</v>
      </c>
      <c r="F1338" t="s">
        <v>44</v>
      </c>
      <c r="G1338">
        <v>76.400000000000006</v>
      </c>
      <c r="H1338">
        <v>8</v>
      </c>
      <c r="I1338">
        <v>34.380000000000003</v>
      </c>
      <c r="J1338">
        <v>777.05878380000001</v>
      </c>
      <c r="K1338">
        <v>687.6</v>
      </c>
      <c r="L1338" s="1">
        <v>44639</v>
      </c>
      <c r="M1338" s="2">
        <v>0.65902777777777777</v>
      </c>
      <c r="N1338" t="s">
        <v>21</v>
      </c>
      <c r="O1338">
        <v>7.2525472879999997</v>
      </c>
    </row>
    <row r="1339" spans="1:15" x14ac:dyDescent="0.25">
      <c r="A1339" t="s">
        <v>371</v>
      </c>
      <c r="B1339" t="s">
        <v>40</v>
      </c>
      <c r="C1339" t="s">
        <v>41</v>
      </c>
      <c r="D1339" t="s">
        <v>25</v>
      </c>
      <c r="E1339" t="s">
        <v>19</v>
      </c>
      <c r="F1339" t="s">
        <v>34</v>
      </c>
      <c r="G1339">
        <v>57.95</v>
      </c>
      <c r="H1339">
        <v>5</v>
      </c>
      <c r="I1339">
        <v>17.385000000000002</v>
      </c>
      <c r="J1339">
        <v>392.9367934</v>
      </c>
      <c r="K1339">
        <v>347.7</v>
      </c>
      <c r="L1339" s="1">
        <v>44616</v>
      </c>
      <c r="M1339" s="2">
        <v>0.54305555555555551</v>
      </c>
      <c r="N1339" t="s">
        <v>27</v>
      </c>
      <c r="O1339">
        <v>5.0284327869999998</v>
      </c>
    </row>
    <row r="1340" spans="1:15" x14ac:dyDescent="0.25">
      <c r="A1340" t="s">
        <v>372</v>
      </c>
      <c r="B1340" t="s">
        <v>23</v>
      </c>
      <c r="C1340" t="s">
        <v>24</v>
      </c>
      <c r="D1340" t="s">
        <v>25</v>
      </c>
      <c r="E1340" t="s">
        <v>19</v>
      </c>
      <c r="F1340" t="s">
        <v>26</v>
      </c>
      <c r="G1340">
        <v>47.65</v>
      </c>
      <c r="H1340">
        <v>3</v>
      </c>
      <c r="I1340">
        <v>7.1475</v>
      </c>
      <c r="J1340">
        <v>161.54821569999999</v>
      </c>
      <c r="K1340">
        <v>142.94999999999999</v>
      </c>
      <c r="L1340" s="1">
        <v>44648</v>
      </c>
      <c r="M1340" s="2">
        <v>0.54027777777777775</v>
      </c>
      <c r="N1340" t="s">
        <v>31</v>
      </c>
      <c r="O1340">
        <v>9.1865598990000006</v>
      </c>
    </row>
    <row r="1341" spans="1:15" x14ac:dyDescent="0.25">
      <c r="A1341" t="s">
        <v>373</v>
      </c>
      <c r="B1341" t="s">
        <v>40</v>
      </c>
      <c r="C1341" t="s">
        <v>41</v>
      </c>
      <c r="D1341" t="s">
        <v>18</v>
      </c>
      <c r="E1341" t="s">
        <v>19</v>
      </c>
      <c r="F1341" t="s">
        <v>42</v>
      </c>
      <c r="G1341">
        <v>42.82</v>
      </c>
      <c r="H1341">
        <v>8</v>
      </c>
      <c r="I1341">
        <v>19.268999999999998</v>
      </c>
      <c r="J1341">
        <v>435.5190723</v>
      </c>
      <c r="K1341">
        <v>385.38</v>
      </c>
      <c r="L1341" s="1">
        <v>44683</v>
      </c>
      <c r="M1341" s="2">
        <v>0.6430555555555556</v>
      </c>
      <c r="N1341" t="s">
        <v>31</v>
      </c>
      <c r="O1341">
        <v>8.6063561160000006</v>
      </c>
    </row>
    <row r="1342" spans="1:15" x14ac:dyDescent="0.25">
      <c r="A1342" t="s">
        <v>374</v>
      </c>
      <c r="B1342" t="s">
        <v>40</v>
      </c>
      <c r="C1342" t="s">
        <v>41</v>
      </c>
      <c r="D1342" t="s">
        <v>18</v>
      </c>
      <c r="E1342" t="s">
        <v>29</v>
      </c>
      <c r="F1342" t="s">
        <v>26</v>
      </c>
      <c r="G1342">
        <v>48.09</v>
      </c>
      <c r="H1342">
        <v>3</v>
      </c>
      <c r="I1342">
        <v>7.2134999999999998</v>
      </c>
      <c r="J1342">
        <v>163.03995159999999</v>
      </c>
      <c r="K1342">
        <v>144.27000000000001</v>
      </c>
      <c r="L1342" s="1">
        <v>44836</v>
      </c>
      <c r="M1342" s="2">
        <v>0.76597222222222217</v>
      </c>
      <c r="N1342" t="s">
        <v>31</v>
      </c>
      <c r="O1342">
        <v>7.5426491799999997</v>
      </c>
    </row>
    <row r="1343" spans="1:15" x14ac:dyDescent="0.25">
      <c r="A1343" t="s">
        <v>375</v>
      </c>
      <c r="B1343" t="s">
        <v>40</v>
      </c>
      <c r="C1343" t="s">
        <v>41</v>
      </c>
      <c r="D1343" t="s">
        <v>18</v>
      </c>
      <c r="E1343" t="s">
        <v>19</v>
      </c>
      <c r="F1343" t="s">
        <v>20</v>
      </c>
      <c r="G1343">
        <v>55.97</v>
      </c>
      <c r="H1343">
        <v>6</v>
      </c>
      <c r="I1343">
        <v>19.589500000000001</v>
      </c>
      <c r="J1343">
        <v>442.7630322</v>
      </c>
      <c r="K1343">
        <v>391.79</v>
      </c>
      <c r="L1343" s="1">
        <v>44684</v>
      </c>
      <c r="M1343" s="2">
        <v>0.79583333333333339</v>
      </c>
      <c r="N1343" t="s">
        <v>21</v>
      </c>
      <c r="O1343">
        <v>8.6063561160000006</v>
      </c>
    </row>
    <row r="1344" spans="1:15" x14ac:dyDescent="0.25">
      <c r="A1344" t="s">
        <v>376</v>
      </c>
      <c r="B1344" t="s">
        <v>40</v>
      </c>
      <c r="C1344" t="s">
        <v>41</v>
      </c>
      <c r="D1344" t="s">
        <v>18</v>
      </c>
      <c r="E1344" t="s">
        <v>19</v>
      </c>
      <c r="F1344" t="s">
        <v>20</v>
      </c>
      <c r="G1344">
        <v>76.900000000000006</v>
      </c>
      <c r="H1344">
        <v>6</v>
      </c>
      <c r="I1344">
        <v>26.914999999999999</v>
      </c>
      <c r="J1344">
        <v>608.33441440000001</v>
      </c>
      <c r="K1344">
        <v>538.29999999999995</v>
      </c>
      <c r="L1344" s="1">
        <v>44607</v>
      </c>
      <c r="M1344" s="2">
        <v>0.84791666666666676</v>
      </c>
      <c r="N1344" t="s">
        <v>27</v>
      </c>
      <c r="O1344">
        <v>7.4459485499999998</v>
      </c>
    </row>
    <row r="1345" spans="1:15" x14ac:dyDescent="0.25">
      <c r="A1345" t="s">
        <v>377</v>
      </c>
      <c r="B1345" t="s">
        <v>23</v>
      </c>
      <c r="C1345" t="s">
        <v>24</v>
      </c>
      <c r="D1345" t="s">
        <v>25</v>
      </c>
      <c r="E1345" t="s">
        <v>19</v>
      </c>
      <c r="F1345" t="s">
        <v>42</v>
      </c>
      <c r="G1345">
        <v>97.03</v>
      </c>
      <c r="H1345">
        <v>4</v>
      </c>
      <c r="I1345">
        <v>24.2575</v>
      </c>
      <c r="J1345">
        <v>548.26944289999994</v>
      </c>
      <c r="K1345">
        <v>485.15</v>
      </c>
      <c r="L1345" s="1">
        <v>44591</v>
      </c>
      <c r="M1345" s="2">
        <v>0.68333333333333324</v>
      </c>
      <c r="N1345" t="s">
        <v>21</v>
      </c>
      <c r="O1345">
        <v>8.9931586380000006</v>
      </c>
    </row>
    <row r="1346" spans="1:15" x14ac:dyDescent="0.25">
      <c r="A1346" t="s">
        <v>378</v>
      </c>
      <c r="B1346" t="s">
        <v>16</v>
      </c>
      <c r="C1346" t="s">
        <v>17</v>
      </c>
      <c r="D1346" t="s">
        <v>25</v>
      </c>
      <c r="E1346" t="s">
        <v>29</v>
      </c>
      <c r="F1346" t="s">
        <v>34</v>
      </c>
      <c r="G1346">
        <v>44.65</v>
      </c>
      <c r="H1346">
        <v>3</v>
      </c>
      <c r="I1346">
        <v>6.6974999999999998</v>
      </c>
      <c r="J1346">
        <v>151.3772893</v>
      </c>
      <c r="K1346">
        <v>133.94999999999999</v>
      </c>
      <c r="L1346" s="1">
        <v>44606</v>
      </c>
      <c r="M1346" s="2">
        <v>0.62777777777777777</v>
      </c>
      <c r="N1346" t="s">
        <v>27</v>
      </c>
      <c r="O1346">
        <v>5.9954390919999998</v>
      </c>
    </row>
    <row r="1347" spans="1:15" x14ac:dyDescent="0.25">
      <c r="A1347" t="s">
        <v>379</v>
      </c>
      <c r="B1347" t="s">
        <v>16</v>
      </c>
      <c r="C1347" t="s">
        <v>17</v>
      </c>
      <c r="D1347" t="s">
        <v>25</v>
      </c>
      <c r="E1347" t="s">
        <v>19</v>
      </c>
      <c r="F1347" t="s">
        <v>44</v>
      </c>
      <c r="G1347">
        <v>77.930000000000007</v>
      </c>
      <c r="H1347">
        <v>8</v>
      </c>
      <c r="I1347">
        <v>35.0685</v>
      </c>
      <c r="J1347">
        <v>792.62030130000005</v>
      </c>
      <c r="K1347">
        <v>701.37</v>
      </c>
      <c r="L1347" s="1">
        <v>44619</v>
      </c>
      <c r="M1347" s="2">
        <v>0.67361111111111116</v>
      </c>
      <c r="N1347" t="s">
        <v>21</v>
      </c>
      <c r="O1347">
        <v>7.3492479189999997</v>
      </c>
    </row>
    <row r="1348" spans="1:15" x14ac:dyDescent="0.25">
      <c r="A1348" t="s">
        <v>380</v>
      </c>
      <c r="B1348" t="s">
        <v>16</v>
      </c>
      <c r="C1348" t="s">
        <v>17</v>
      </c>
      <c r="D1348" t="s">
        <v>18</v>
      </c>
      <c r="E1348" t="s">
        <v>29</v>
      </c>
      <c r="F1348" t="s">
        <v>26</v>
      </c>
      <c r="G1348">
        <v>71.95</v>
      </c>
      <c r="H1348">
        <v>1</v>
      </c>
      <c r="I1348">
        <v>3.5975000000000001</v>
      </c>
      <c r="J1348">
        <v>81.310906770000003</v>
      </c>
      <c r="K1348">
        <v>71.95</v>
      </c>
      <c r="L1348" s="1">
        <v>44653</v>
      </c>
      <c r="M1348" s="2">
        <v>0.50972222222222219</v>
      </c>
      <c r="N1348" t="s">
        <v>27</v>
      </c>
      <c r="O1348">
        <v>7.0591460269999997</v>
      </c>
    </row>
    <row r="1349" spans="1:15" x14ac:dyDescent="0.25">
      <c r="A1349" t="s">
        <v>381</v>
      </c>
      <c r="B1349" t="s">
        <v>23</v>
      </c>
      <c r="C1349" t="s">
        <v>24</v>
      </c>
      <c r="D1349" t="s">
        <v>18</v>
      </c>
      <c r="E1349" t="s">
        <v>19</v>
      </c>
      <c r="F1349" t="s">
        <v>30</v>
      </c>
      <c r="G1349">
        <v>89.25</v>
      </c>
      <c r="H1349">
        <v>7</v>
      </c>
      <c r="I1349">
        <v>35.700000000000003</v>
      </c>
      <c r="J1349">
        <v>806.89350149999996</v>
      </c>
      <c r="K1349">
        <v>714</v>
      </c>
      <c r="L1349" s="1">
        <v>44581</v>
      </c>
      <c r="M1349" s="2">
        <v>0.42569444444444443</v>
      </c>
      <c r="N1349" t="s">
        <v>27</v>
      </c>
      <c r="O1349">
        <v>4.5449296339999998</v>
      </c>
    </row>
    <row r="1350" spans="1:15" x14ac:dyDescent="0.25">
      <c r="A1350" t="s">
        <v>382</v>
      </c>
      <c r="B1350" t="s">
        <v>16</v>
      </c>
      <c r="C1350" t="s">
        <v>17</v>
      </c>
      <c r="D1350" t="s">
        <v>25</v>
      </c>
      <c r="E1350" t="s">
        <v>29</v>
      </c>
      <c r="F1350" t="s">
        <v>26</v>
      </c>
      <c r="G1350">
        <v>26.02</v>
      </c>
      <c r="H1350">
        <v>6</v>
      </c>
      <c r="I1350">
        <v>9.1069999999999993</v>
      </c>
      <c r="J1350">
        <v>205.8369501</v>
      </c>
      <c r="K1350">
        <v>182.14</v>
      </c>
      <c r="L1350" s="1">
        <v>44648</v>
      </c>
      <c r="M1350" s="2">
        <v>0.73472222222222217</v>
      </c>
      <c r="N1350" t="s">
        <v>27</v>
      </c>
      <c r="O1350">
        <v>4.9317321559999998</v>
      </c>
    </row>
    <row r="1351" spans="1:15" x14ac:dyDescent="0.25">
      <c r="A1351" t="s">
        <v>383</v>
      </c>
      <c r="B1351" t="s">
        <v>40</v>
      </c>
      <c r="C1351" t="s">
        <v>41</v>
      </c>
      <c r="D1351" t="s">
        <v>25</v>
      </c>
      <c r="E1351" t="s">
        <v>19</v>
      </c>
      <c r="F1351" t="s">
        <v>20</v>
      </c>
      <c r="G1351">
        <v>13.5</v>
      </c>
      <c r="H1351">
        <v>9</v>
      </c>
      <c r="I1351">
        <v>6.75</v>
      </c>
      <c r="J1351">
        <v>152.56389730000001</v>
      </c>
      <c r="K1351">
        <v>135</v>
      </c>
      <c r="L1351" s="1">
        <v>44619</v>
      </c>
      <c r="M1351" s="2">
        <v>0.46249999999999997</v>
      </c>
      <c r="N1351" t="s">
        <v>31</v>
      </c>
      <c r="O1351">
        <v>4.6416302649999999</v>
      </c>
    </row>
    <row r="1352" spans="1:15" x14ac:dyDescent="0.25">
      <c r="A1352" t="s">
        <v>384</v>
      </c>
      <c r="B1352" t="s">
        <v>23</v>
      </c>
      <c r="C1352" t="s">
        <v>24</v>
      </c>
      <c r="D1352" t="s">
        <v>18</v>
      </c>
      <c r="E1352" t="s">
        <v>19</v>
      </c>
      <c r="F1352" t="s">
        <v>44</v>
      </c>
      <c r="G1352">
        <v>99.3</v>
      </c>
      <c r="H1352">
        <v>9</v>
      </c>
      <c r="I1352">
        <v>49.65</v>
      </c>
      <c r="J1352">
        <v>1122.192223</v>
      </c>
      <c r="K1352">
        <v>993</v>
      </c>
      <c r="L1352" s="1">
        <v>44607</v>
      </c>
      <c r="M1352" s="2">
        <v>0.62013888888888891</v>
      </c>
      <c r="N1352" t="s">
        <v>31</v>
      </c>
      <c r="O1352">
        <v>6.3822416139999998</v>
      </c>
    </row>
    <row r="1353" spans="1:15" x14ac:dyDescent="0.25">
      <c r="A1353" t="s">
        <v>385</v>
      </c>
      <c r="B1353" t="s">
        <v>16</v>
      </c>
      <c r="C1353" t="s">
        <v>17</v>
      </c>
      <c r="D1353" t="s">
        <v>25</v>
      </c>
      <c r="E1353" t="s">
        <v>29</v>
      </c>
      <c r="F1353" t="s">
        <v>26</v>
      </c>
      <c r="G1353">
        <v>51.69</v>
      </c>
      <c r="H1353">
        <v>6</v>
      </c>
      <c r="I1353">
        <v>18.0915</v>
      </c>
      <c r="J1353">
        <v>408.905148</v>
      </c>
      <c r="K1353">
        <v>361.83</v>
      </c>
      <c r="L1353" s="1">
        <v>44587</v>
      </c>
      <c r="M1353" s="2">
        <v>0.76527777777777783</v>
      </c>
      <c r="N1353" t="s">
        <v>27</v>
      </c>
      <c r="O1353">
        <v>5.3185346779999998</v>
      </c>
    </row>
    <row r="1354" spans="1:15" x14ac:dyDescent="0.25">
      <c r="A1354" t="s">
        <v>386</v>
      </c>
      <c r="B1354" t="s">
        <v>40</v>
      </c>
      <c r="C1354" t="s">
        <v>41</v>
      </c>
      <c r="D1354" t="s">
        <v>18</v>
      </c>
      <c r="E1354" t="s">
        <v>19</v>
      </c>
      <c r="F1354" t="s">
        <v>44</v>
      </c>
      <c r="G1354">
        <v>54.73</v>
      </c>
      <c r="H1354">
        <v>6</v>
      </c>
      <c r="I1354">
        <v>19.1555</v>
      </c>
      <c r="J1354">
        <v>432.95373860000001</v>
      </c>
      <c r="K1354">
        <v>383.11</v>
      </c>
      <c r="L1354" s="1">
        <v>44634</v>
      </c>
      <c r="M1354" s="2">
        <v>0.79305555555555562</v>
      </c>
      <c r="N1354" t="s">
        <v>31</v>
      </c>
      <c r="O1354">
        <v>8.2195535940000006</v>
      </c>
    </row>
    <row r="1355" spans="1:15" x14ac:dyDescent="0.25">
      <c r="A1355" t="s">
        <v>387</v>
      </c>
      <c r="B1355" t="s">
        <v>40</v>
      </c>
      <c r="C1355" t="s">
        <v>41</v>
      </c>
      <c r="D1355" t="s">
        <v>18</v>
      </c>
      <c r="E1355" t="s">
        <v>29</v>
      </c>
      <c r="F1355" t="s">
        <v>30</v>
      </c>
      <c r="G1355">
        <v>27</v>
      </c>
      <c r="H1355">
        <v>8</v>
      </c>
      <c r="I1355">
        <v>12.15</v>
      </c>
      <c r="J1355">
        <v>274.61501520000002</v>
      </c>
      <c r="K1355">
        <v>243</v>
      </c>
      <c r="L1355" s="1">
        <v>44595</v>
      </c>
      <c r="M1355" s="2">
        <v>0.59444444444444444</v>
      </c>
      <c r="N1355" t="s">
        <v>27</v>
      </c>
      <c r="O1355">
        <v>4.6416302649999999</v>
      </c>
    </row>
    <row r="1356" spans="1:15" x14ac:dyDescent="0.25">
      <c r="A1356" t="s">
        <v>388</v>
      </c>
      <c r="B1356" t="s">
        <v>23</v>
      </c>
      <c r="C1356" t="s">
        <v>24</v>
      </c>
      <c r="D1356" t="s">
        <v>25</v>
      </c>
      <c r="E1356" t="s">
        <v>19</v>
      </c>
      <c r="F1356" t="s">
        <v>26</v>
      </c>
      <c r="G1356">
        <v>30.24</v>
      </c>
      <c r="H1356">
        <v>1</v>
      </c>
      <c r="I1356">
        <v>1.512</v>
      </c>
      <c r="J1356">
        <v>34.174313009999999</v>
      </c>
      <c r="K1356">
        <v>30.24</v>
      </c>
      <c r="L1356" s="1">
        <v>44654</v>
      </c>
      <c r="M1356" s="2">
        <v>0.65555555555555556</v>
      </c>
      <c r="N1356" t="s">
        <v>27</v>
      </c>
      <c r="O1356">
        <v>8.1228529629999997</v>
      </c>
    </row>
    <row r="1357" spans="1:15" x14ac:dyDescent="0.25">
      <c r="A1357" t="s">
        <v>389</v>
      </c>
      <c r="B1357" t="s">
        <v>40</v>
      </c>
      <c r="C1357" t="s">
        <v>41</v>
      </c>
      <c r="D1357" t="s">
        <v>18</v>
      </c>
      <c r="E1357" t="s">
        <v>19</v>
      </c>
      <c r="F1357" t="s">
        <v>42</v>
      </c>
      <c r="G1357">
        <v>89.14</v>
      </c>
      <c r="H1357">
        <v>4</v>
      </c>
      <c r="I1357">
        <v>17.827999999999999</v>
      </c>
      <c r="J1357">
        <v>402.94950549999999</v>
      </c>
      <c r="K1357">
        <v>356.56</v>
      </c>
      <c r="L1357" s="1">
        <v>44743</v>
      </c>
      <c r="M1357" s="2">
        <v>0.51388888888888895</v>
      </c>
      <c r="N1357" t="s">
        <v>31</v>
      </c>
      <c r="O1357">
        <v>7.5426491799999997</v>
      </c>
    </row>
    <row r="1358" spans="1:15" x14ac:dyDescent="0.25">
      <c r="A1358" t="s">
        <v>390</v>
      </c>
      <c r="B1358" t="s">
        <v>23</v>
      </c>
      <c r="C1358" t="s">
        <v>24</v>
      </c>
      <c r="D1358" t="s">
        <v>25</v>
      </c>
      <c r="E1358" t="s">
        <v>19</v>
      </c>
      <c r="F1358" t="s">
        <v>44</v>
      </c>
      <c r="G1358">
        <v>37.549999999999997</v>
      </c>
      <c r="H1358">
        <v>9</v>
      </c>
      <c r="I1358">
        <v>18.774999999999999</v>
      </c>
      <c r="J1358">
        <v>424.35365519999999</v>
      </c>
      <c r="K1358">
        <v>375.5</v>
      </c>
      <c r="L1358" s="1">
        <v>44776</v>
      </c>
      <c r="M1358" s="2">
        <v>0.8340277777777777</v>
      </c>
      <c r="N1358" t="s">
        <v>31</v>
      </c>
      <c r="O1358">
        <v>8.9931586380000006</v>
      </c>
    </row>
    <row r="1359" spans="1:15" x14ac:dyDescent="0.25">
      <c r="A1359" t="s">
        <v>391</v>
      </c>
      <c r="B1359" t="s">
        <v>23</v>
      </c>
      <c r="C1359" t="s">
        <v>24</v>
      </c>
      <c r="D1359" t="s">
        <v>25</v>
      </c>
      <c r="E1359" t="s">
        <v>19</v>
      </c>
      <c r="F1359" t="s">
        <v>34</v>
      </c>
      <c r="G1359">
        <v>95.44</v>
      </c>
      <c r="H1359">
        <v>9</v>
      </c>
      <c r="I1359">
        <v>47.72</v>
      </c>
      <c r="J1359">
        <v>1078.5702490000001</v>
      </c>
      <c r="K1359">
        <v>954.4</v>
      </c>
      <c r="L1359" s="1">
        <v>44805</v>
      </c>
      <c r="M1359" s="2">
        <v>0.57291666666666663</v>
      </c>
      <c r="N1359" t="s">
        <v>27</v>
      </c>
      <c r="O1359">
        <v>5.0284327869999998</v>
      </c>
    </row>
    <row r="1360" spans="1:15" x14ac:dyDescent="0.25">
      <c r="A1360" t="s">
        <v>392</v>
      </c>
      <c r="B1360" t="s">
        <v>40</v>
      </c>
      <c r="C1360" t="s">
        <v>41</v>
      </c>
      <c r="D1360" t="s">
        <v>25</v>
      </c>
      <c r="E1360" t="s">
        <v>29</v>
      </c>
      <c r="F1360" t="s">
        <v>26</v>
      </c>
      <c r="G1360">
        <v>27.5</v>
      </c>
      <c r="H1360">
        <v>3</v>
      </c>
      <c r="I1360">
        <v>4.125</v>
      </c>
      <c r="J1360">
        <v>93.233492819999995</v>
      </c>
      <c r="K1360">
        <v>82.5</v>
      </c>
      <c r="L1360" s="1">
        <v>44564</v>
      </c>
      <c r="M1360" s="2">
        <v>0.65277777777777779</v>
      </c>
      <c r="N1360" t="s">
        <v>21</v>
      </c>
      <c r="O1360">
        <v>6.2855409829999997</v>
      </c>
    </row>
    <row r="1361" spans="1:15" x14ac:dyDescent="0.25">
      <c r="A1361" t="s">
        <v>393</v>
      </c>
      <c r="B1361" t="s">
        <v>40</v>
      </c>
      <c r="C1361" t="s">
        <v>41</v>
      </c>
      <c r="D1361" t="s">
        <v>25</v>
      </c>
      <c r="E1361" t="s">
        <v>29</v>
      </c>
      <c r="F1361" t="s">
        <v>34</v>
      </c>
      <c r="G1361">
        <v>74.97</v>
      </c>
      <c r="H1361">
        <v>1</v>
      </c>
      <c r="I1361">
        <v>3.7484999999999999</v>
      </c>
      <c r="J1361">
        <v>84.723817659999995</v>
      </c>
      <c r="K1361">
        <v>74.97</v>
      </c>
      <c r="L1361" s="1">
        <v>44636</v>
      </c>
      <c r="M1361" s="2">
        <v>0.70694444444444438</v>
      </c>
      <c r="N1361" t="s">
        <v>27</v>
      </c>
      <c r="O1361">
        <v>5.4152353089999998</v>
      </c>
    </row>
    <row r="1362" spans="1:15" x14ac:dyDescent="0.25">
      <c r="A1362" t="s">
        <v>394</v>
      </c>
      <c r="B1362" t="s">
        <v>16</v>
      </c>
      <c r="C1362" t="s">
        <v>17</v>
      </c>
      <c r="D1362" t="s">
        <v>18</v>
      </c>
      <c r="E1362" t="s">
        <v>29</v>
      </c>
      <c r="F1362" t="s">
        <v>42</v>
      </c>
      <c r="G1362">
        <v>80.959999999999994</v>
      </c>
      <c r="H1362">
        <v>7</v>
      </c>
      <c r="I1362">
        <v>32.384</v>
      </c>
      <c r="J1362">
        <v>731.94507429999999</v>
      </c>
      <c r="K1362">
        <v>647.67999999999995</v>
      </c>
      <c r="L1362" s="1">
        <v>44609</v>
      </c>
      <c r="M1362" s="2">
        <v>0.46666666666666662</v>
      </c>
      <c r="N1362" t="s">
        <v>31</v>
      </c>
      <c r="O1362">
        <v>7.1558466579999997</v>
      </c>
    </row>
    <row r="1363" spans="1:15" x14ac:dyDescent="0.25">
      <c r="A1363" t="s">
        <v>395</v>
      </c>
      <c r="B1363" t="s">
        <v>23</v>
      </c>
      <c r="C1363" t="s">
        <v>24</v>
      </c>
      <c r="D1363" t="s">
        <v>25</v>
      </c>
      <c r="E1363" t="s">
        <v>19</v>
      </c>
      <c r="F1363" t="s">
        <v>42</v>
      </c>
      <c r="G1363">
        <v>94.47</v>
      </c>
      <c r="H1363">
        <v>7</v>
      </c>
      <c r="I1363">
        <v>37.787999999999997</v>
      </c>
      <c r="J1363">
        <v>854.08660039999995</v>
      </c>
      <c r="K1363">
        <v>755.76</v>
      </c>
      <c r="L1363" s="1">
        <v>44619</v>
      </c>
      <c r="M1363" s="2">
        <v>0.6333333333333333</v>
      </c>
      <c r="N1363" t="s">
        <v>27</v>
      </c>
      <c r="O1363">
        <v>8.7997573770000006</v>
      </c>
    </row>
    <row r="1364" spans="1:15" x14ac:dyDescent="0.25">
      <c r="A1364" t="s">
        <v>396</v>
      </c>
      <c r="B1364" t="s">
        <v>23</v>
      </c>
      <c r="C1364" t="s">
        <v>24</v>
      </c>
      <c r="D1364" t="s">
        <v>25</v>
      </c>
      <c r="E1364" t="s">
        <v>29</v>
      </c>
      <c r="F1364" t="s">
        <v>42</v>
      </c>
      <c r="G1364">
        <v>99.79</v>
      </c>
      <c r="H1364">
        <v>2</v>
      </c>
      <c r="I1364">
        <v>9.9789999999999992</v>
      </c>
      <c r="J1364">
        <v>225.54594539999999</v>
      </c>
      <c r="K1364">
        <v>199.58</v>
      </c>
      <c r="L1364" s="1">
        <v>44745</v>
      </c>
      <c r="M1364" s="2">
        <v>0.85902777777777783</v>
      </c>
      <c r="N1364" t="s">
        <v>21</v>
      </c>
      <c r="O1364">
        <v>7.7360504409999997</v>
      </c>
    </row>
    <row r="1365" spans="1:15" x14ac:dyDescent="0.25">
      <c r="A1365" t="s">
        <v>397</v>
      </c>
      <c r="B1365" t="s">
        <v>16</v>
      </c>
      <c r="C1365" t="s">
        <v>17</v>
      </c>
      <c r="D1365" t="s">
        <v>25</v>
      </c>
      <c r="E1365" t="s">
        <v>29</v>
      </c>
      <c r="F1365" t="s">
        <v>30</v>
      </c>
      <c r="G1365">
        <v>73.22</v>
      </c>
      <c r="H1365">
        <v>5</v>
      </c>
      <c r="I1365">
        <v>21.966000000000001</v>
      </c>
      <c r="J1365">
        <v>496.47682509999999</v>
      </c>
      <c r="K1365">
        <v>439.32</v>
      </c>
      <c r="L1365" s="1">
        <v>44582</v>
      </c>
      <c r="M1365" s="2">
        <v>0.73888888888888893</v>
      </c>
      <c r="N1365" t="s">
        <v>27</v>
      </c>
      <c r="O1365">
        <v>6.9624453969999998</v>
      </c>
    </row>
    <row r="1366" spans="1:15" x14ac:dyDescent="0.25">
      <c r="A1366" t="s">
        <v>398</v>
      </c>
      <c r="B1366" t="s">
        <v>23</v>
      </c>
      <c r="C1366" t="s">
        <v>24</v>
      </c>
      <c r="D1366" t="s">
        <v>25</v>
      </c>
      <c r="E1366" t="s">
        <v>19</v>
      </c>
      <c r="F1366" t="s">
        <v>42</v>
      </c>
      <c r="G1366">
        <v>41.24</v>
      </c>
      <c r="H1366">
        <v>4</v>
      </c>
      <c r="I1366">
        <v>8.2479999999999993</v>
      </c>
      <c r="J1366">
        <v>186.42178150000001</v>
      </c>
      <c r="K1366">
        <v>164.96</v>
      </c>
      <c r="L1366" s="1">
        <v>44611</v>
      </c>
      <c r="M1366" s="2">
        <v>0.68263888888888891</v>
      </c>
      <c r="N1366" t="s">
        <v>27</v>
      </c>
      <c r="O1366">
        <v>6.8657447659999997</v>
      </c>
    </row>
    <row r="1367" spans="1:15" x14ac:dyDescent="0.25">
      <c r="A1367" t="s">
        <v>399</v>
      </c>
      <c r="B1367" t="s">
        <v>23</v>
      </c>
      <c r="C1367" t="s">
        <v>24</v>
      </c>
      <c r="D1367" t="s">
        <v>25</v>
      </c>
      <c r="E1367" t="s">
        <v>19</v>
      </c>
      <c r="F1367" t="s">
        <v>44</v>
      </c>
      <c r="G1367">
        <v>81.680000000000007</v>
      </c>
      <c r="H1367">
        <v>4</v>
      </c>
      <c r="I1367">
        <v>16.335999999999999</v>
      </c>
      <c r="J1367">
        <v>369.22723359999998</v>
      </c>
      <c r="K1367">
        <v>326.72000000000003</v>
      </c>
      <c r="L1367" s="1">
        <v>44713</v>
      </c>
      <c r="M1367" s="2">
        <v>0.5083333333333333</v>
      </c>
      <c r="N1367" t="s">
        <v>27</v>
      </c>
      <c r="O1367">
        <v>8.7997573770000006</v>
      </c>
    </row>
    <row r="1368" spans="1:15" x14ac:dyDescent="0.25">
      <c r="A1368" t="s">
        <v>400</v>
      </c>
      <c r="B1368" t="s">
        <v>23</v>
      </c>
      <c r="C1368" t="s">
        <v>24</v>
      </c>
      <c r="D1368" t="s">
        <v>25</v>
      </c>
      <c r="E1368" t="s">
        <v>19</v>
      </c>
      <c r="F1368" t="s">
        <v>26</v>
      </c>
      <c r="G1368">
        <v>51.32</v>
      </c>
      <c r="H1368">
        <v>8</v>
      </c>
      <c r="I1368">
        <v>23.094000000000001</v>
      </c>
      <c r="J1368">
        <v>521.97194750000006</v>
      </c>
      <c r="K1368">
        <v>461.88</v>
      </c>
      <c r="L1368" s="1">
        <v>44634</v>
      </c>
      <c r="M1368" s="2">
        <v>0.81458333333333333</v>
      </c>
      <c r="N1368" t="s">
        <v>27</v>
      </c>
      <c r="O1368">
        <v>5.4152353089999998</v>
      </c>
    </row>
    <row r="1369" spans="1:15" x14ac:dyDescent="0.25">
      <c r="A1369" t="s">
        <v>401</v>
      </c>
      <c r="B1369" t="s">
        <v>16</v>
      </c>
      <c r="C1369" t="s">
        <v>17</v>
      </c>
      <c r="D1369" t="s">
        <v>18</v>
      </c>
      <c r="E1369" t="s">
        <v>29</v>
      </c>
      <c r="F1369" t="s">
        <v>30</v>
      </c>
      <c r="G1369">
        <v>65.94</v>
      </c>
      <c r="H1369">
        <v>4</v>
      </c>
      <c r="I1369">
        <v>13.188000000000001</v>
      </c>
      <c r="J1369">
        <v>298.07595229999998</v>
      </c>
      <c r="K1369">
        <v>263.76</v>
      </c>
      <c r="L1369" s="1">
        <v>44644</v>
      </c>
      <c r="M1369" s="2">
        <v>0.4368055555555555</v>
      </c>
      <c r="N1369" t="s">
        <v>27</v>
      </c>
      <c r="O1369">
        <v>5.8020378309999998</v>
      </c>
    </row>
    <row r="1370" spans="1:15" x14ac:dyDescent="0.25">
      <c r="A1370" t="s">
        <v>402</v>
      </c>
      <c r="B1370" t="s">
        <v>23</v>
      </c>
      <c r="C1370" t="s">
        <v>24</v>
      </c>
      <c r="D1370" t="s">
        <v>25</v>
      </c>
      <c r="E1370" t="s">
        <v>19</v>
      </c>
      <c r="F1370" t="s">
        <v>34</v>
      </c>
      <c r="G1370">
        <v>14.36</v>
      </c>
      <c r="H1370">
        <v>9</v>
      </c>
      <c r="I1370">
        <v>7.18</v>
      </c>
      <c r="J1370">
        <v>162.28278270000001</v>
      </c>
      <c r="K1370">
        <v>143.6</v>
      </c>
      <c r="L1370" s="1">
        <v>44588</v>
      </c>
      <c r="M1370" s="2">
        <v>0.60277777777777775</v>
      </c>
      <c r="N1370" t="s">
        <v>27</v>
      </c>
      <c r="O1370">
        <v>5.2218340479999998</v>
      </c>
    </row>
    <row r="1371" spans="1:15" x14ac:dyDescent="0.25">
      <c r="A1371" t="s">
        <v>403</v>
      </c>
      <c r="B1371" t="s">
        <v>16</v>
      </c>
      <c r="C1371" t="s">
        <v>17</v>
      </c>
      <c r="D1371" t="s">
        <v>18</v>
      </c>
      <c r="E1371" t="s">
        <v>29</v>
      </c>
      <c r="F1371" t="s">
        <v>26</v>
      </c>
      <c r="G1371">
        <v>21.5</v>
      </c>
      <c r="H1371">
        <v>8</v>
      </c>
      <c r="I1371">
        <v>9.6750000000000007</v>
      </c>
      <c r="J1371">
        <v>218.67491949999999</v>
      </c>
      <c r="K1371">
        <v>193.5</v>
      </c>
      <c r="L1371" s="1">
        <v>44715</v>
      </c>
      <c r="M1371" s="2">
        <v>0.53194444444444444</v>
      </c>
      <c r="N1371" t="s">
        <v>31</v>
      </c>
      <c r="O1371">
        <v>7.5426491799999997</v>
      </c>
    </row>
    <row r="1372" spans="1:15" x14ac:dyDescent="0.25">
      <c r="A1372" t="s">
        <v>404</v>
      </c>
      <c r="B1372" t="s">
        <v>40</v>
      </c>
      <c r="C1372" t="s">
        <v>41</v>
      </c>
      <c r="D1372" t="s">
        <v>18</v>
      </c>
      <c r="E1372" t="s">
        <v>19</v>
      </c>
      <c r="F1372" t="s">
        <v>26</v>
      </c>
      <c r="G1372">
        <v>26.26</v>
      </c>
      <c r="H1372">
        <v>6</v>
      </c>
      <c r="I1372">
        <v>9.1910000000000007</v>
      </c>
      <c r="J1372">
        <v>207.735523</v>
      </c>
      <c r="K1372">
        <v>183.82</v>
      </c>
      <c r="L1372" s="1">
        <v>44594</v>
      </c>
      <c r="M1372" s="2">
        <v>0.81944444444444453</v>
      </c>
      <c r="N1372" t="s">
        <v>27</v>
      </c>
      <c r="O1372">
        <v>9.5733624210000006</v>
      </c>
    </row>
    <row r="1373" spans="1:15" x14ac:dyDescent="0.25">
      <c r="A1373" t="s">
        <v>405</v>
      </c>
      <c r="B1373" t="s">
        <v>40</v>
      </c>
      <c r="C1373" t="s">
        <v>41</v>
      </c>
      <c r="D1373" t="s">
        <v>25</v>
      </c>
      <c r="E1373" t="s">
        <v>19</v>
      </c>
      <c r="F1373" t="s">
        <v>44</v>
      </c>
      <c r="G1373">
        <v>60.96</v>
      </c>
      <c r="H1373">
        <v>2</v>
      </c>
      <c r="I1373">
        <v>6.0960000000000001</v>
      </c>
      <c r="J1373">
        <v>137.78215080000001</v>
      </c>
      <c r="K1373">
        <v>121.92</v>
      </c>
      <c r="L1373" s="1">
        <v>44586</v>
      </c>
      <c r="M1373" s="2">
        <v>0.81874999999999998</v>
      </c>
      <c r="N1373" t="s">
        <v>31</v>
      </c>
      <c r="O1373">
        <v>4.7383308949999998</v>
      </c>
    </row>
    <row r="1374" spans="1:15" x14ac:dyDescent="0.25">
      <c r="A1374" t="s">
        <v>406</v>
      </c>
      <c r="B1374" t="s">
        <v>23</v>
      </c>
      <c r="C1374" t="s">
        <v>24</v>
      </c>
      <c r="D1374" t="s">
        <v>25</v>
      </c>
      <c r="E1374" t="s">
        <v>19</v>
      </c>
      <c r="F1374" t="s">
        <v>30</v>
      </c>
      <c r="G1374">
        <v>70.11</v>
      </c>
      <c r="H1374">
        <v>5</v>
      </c>
      <c r="I1374">
        <v>21.033000000000001</v>
      </c>
      <c r="J1374">
        <v>475.3891041</v>
      </c>
      <c r="K1374">
        <v>420.66</v>
      </c>
      <c r="L1374" s="1">
        <v>44634</v>
      </c>
      <c r="M1374" s="2">
        <v>0.74583333333333324</v>
      </c>
      <c r="N1374" t="s">
        <v>21</v>
      </c>
      <c r="O1374">
        <v>5.0284327869999998</v>
      </c>
    </row>
    <row r="1375" spans="1:15" x14ac:dyDescent="0.25">
      <c r="A1375" t="s">
        <v>407</v>
      </c>
      <c r="B1375" t="s">
        <v>23</v>
      </c>
      <c r="C1375" t="s">
        <v>24</v>
      </c>
      <c r="D1375" t="s">
        <v>25</v>
      </c>
      <c r="E1375" t="s">
        <v>29</v>
      </c>
      <c r="F1375" t="s">
        <v>44</v>
      </c>
      <c r="G1375">
        <v>42.08</v>
      </c>
      <c r="H1375">
        <v>5</v>
      </c>
      <c r="I1375">
        <v>12.624000000000001</v>
      </c>
      <c r="J1375">
        <v>285.32839109999998</v>
      </c>
      <c r="K1375">
        <v>252.48</v>
      </c>
      <c r="L1375" s="1">
        <v>44590</v>
      </c>
      <c r="M1375" s="2">
        <v>0.51736111111111105</v>
      </c>
      <c r="N1375" t="s">
        <v>27</v>
      </c>
      <c r="O1375">
        <v>8.6063561160000006</v>
      </c>
    </row>
    <row r="1376" spans="1:15" x14ac:dyDescent="0.25">
      <c r="A1376" t="s">
        <v>408</v>
      </c>
      <c r="B1376" t="s">
        <v>16</v>
      </c>
      <c r="C1376" t="s">
        <v>17</v>
      </c>
      <c r="D1376" t="s">
        <v>25</v>
      </c>
      <c r="E1376" t="s">
        <v>19</v>
      </c>
      <c r="F1376" t="s">
        <v>30</v>
      </c>
      <c r="G1376">
        <v>67.09</v>
      </c>
      <c r="H1376">
        <v>4</v>
      </c>
      <c r="I1376">
        <v>16.772500000000001</v>
      </c>
      <c r="J1376">
        <v>379.0930323</v>
      </c>
      <c r="K1376">
        <v>335.45</v>
      </c>
      <c r="L1376" s="1">
        <v>44621</v>
      </c>
      <c r="M1376" s="2">
        <v>0.69930555555555562</v>
      </c>
      <c r="N1376" t="s">
        <v>31</v>
      </c>
      <c r="O1376">
        <v>8.7997573770000006</v>
      </c>
    </row>
    <row r="1377" spans="1:15" x14ac:dyDescent="0.25">
      <c r="A1377" t="s">
        <v>409</v>
      </c>
      <c r="B1377" t="s">
        <v>16</v>
      </c>
      <c r="C1377" t="s">
        <v>17</v>
      </c>
      <c r="D1377" t="s">
        <v>18</v>
      </c>
      <c r="E1377" t="s">
        <v>19</v>
      </c>
      <c r="F1377" t="s">
        <v>44</v>
      </c>
      <c r="G1377">
        <v>96.7</v>
      </c>
      <c r="H1377">
        <v>4</v>
      </c>
      <c r="I1377">
        <v>24.175000000000001</v>
      </c>
      <c r="J1377">
        <v>546.40477310000006</v>
      </c>
      <c r="K1377">
        <v>483.5</v>
      </c>
      <c r="L1377" s="1">
        <v>44575</v>
      </c>
      <c r="M1377" s="2">
        <v>0.53611111111111109</v>
      </c>
      <c r="N1377" t="s">
        <v>21</v>
      </c>
      <c r="O1377">
        <v>6.7690441359999998</v>
      </c>
    </row>
    <row r="1378" spans="1:15" x14ac:dyDescent="0.25">
      <c r="A1378" t="s">
        <v>410</v>
      </c>
      <c r="B1378" t="s">
        <v>40</v>
      </c>
      <c r="C1378" t="s">
        <v>41</v>
      </c>
      <c r="D1378" t="s">
        <v>18</v>
      </c>
      <c r="E1378" t="s">
        <v>19</v>
      </c>
      <c r="F1378" t="s">
        <v>30</v>
      </c>
      <c r="G1378">
        <v>35.380000000000003</v>
      </c>
      <c r="H1378">
        <v>8</v>
      </c>
      <c r="I1378">
        <v>15.920999999999999</v>
      </c>
      <c r="J1378">
        <v>359.84737919999998</v>
      </c>
      <c r="K1378">
        <v>318.42</v>
      </c>
      <c r="L1378" s="1">
        <v>44682</v>
      </c>
      <c r="M1378" s="2">
        <v>0.82638888888888884</v>
      </c>
      <c r="N1378" t="s">
        <v>31</v>
      </c>
      <c r="O1378">
        <v>9.2832605289999997</v>
      </c>
    </row>
    <row r="1379" spans="1:15" x14ac:dyDescent="0.25">
      <c r="A1379" t="s">
        <v>411</v>
      </c>
      <c r="B1379" t="s">
        <v>23</v>
      </c>
      <c r="C1379" t="s">
        <v>24</v>
      </c>
      <c r="D1379" t="s">
        <v>25</v>
      </c>
      <c r="E1379" t="s">
        <v>29</v>
      </c>
      <c r="F1379" t="s">
        <v>34</v>
      </c>
      <c r="G1379">
        <v>95.49</v>
      </c>
      <c r="H1379">
        <v>6</v>
      </c>
      <c r="I1379">
        <v>33.421500000000002</v>
      </c>
      <c r="J1379">
        <v>755.39471040000001</v>
      </c>
      <c r="K1379">
        <v>668.43</v>
      </c>
      <c r="L1379" s="1">
        <v>44614</v>
      </c>
      <c r="M1379" s="2">
        <v>0.76180555555555562</v>
      </c>
      <c r="N1379" t="s">
        <v>21</v>
      </c>
      <c r="O1379">
        <v>8.4129548550000006</v>
      </c>
    </row>
    <row r="1380" spans="1:15" x14ac:dyDescent="0.25">
      <c r="A1380" t="s">
        <v>412</v>
      </c>
      <c r="B1380" t="s">
        <v>23</v>
      </c>
      <c r="C1380" t="s">
        <v>24</v>
      </c>
      <c r="D1380" t="s">
        <v>18</v>
      </c>
      <c r="E1380" t="s">
        <v>29</v>
      </c>
      <c r="F1380" t="s">
        <v>44</v>
      </c>
      <c r="G1380">
        <v>96.98</v>
      </c>
      <c r="H1380">
        <v>4</v>
      </c>
      <c r="I1380">
        <v>19.396000000000001</v>
      </c>
      <c r="J1380">
        <v>438.38953379999998</v>
      </c>
      <c r="K1380">
        <v>387.92</v>
      </c>
      <c r="L1380" s="1">
        <v>44714</v>
      </c>
      <c r="M1380" s="2">
        <v>0.72222222222222221</v>
      </c>
      <c r="N1380" t="s">
        <v>21</v>
      </c>
      <c r="O1380">
        <v>9.0898592679999997</v>
      </c>
    </row>
    <row r="1381" spans="1:15" x14ac:dyDescent="0.25">
      <c r="A1381" t="s">
        <v>413</v>
      </c>
      <c r="B1381" t="s">
        <v>40</v>
      </c>
      <c r="C1381" t="s">
        <v>41</v>
      </c>
      <c r="D1381" t="s">
        <v>25</v>
      </c>
      <c r="E1381" t="s">
        <v>19</v>
      </c>
      <c r="F1381" t="s">
        <v>26</v>
      </c>
      <c r="G1381">
        <v>23.65</v>
      </c>
      <c r="H1381">
        <v>4</v>
      </c>
      <c r="I1381">
        <v>4.7300000000000004</v>
      </c>
      <c r="J1381">
        <v>106.9077384</v>
      </c>
      <c r="K1381">
        <v>94.6</v>
      </c>
      <c r="L1381" s="1">
        <v>44591</v>
      </c>
      <c r="M1381" s="2">
        <v>0.56388888888888888</v>
      </c>
      <c r="N1381" t="s">
        <v>31</v>
      </c>
      <c r="O1381">
        <v>3.8680252209999999</v>
      </c>
    </row>
    <row r="1382" spans="1:15" x14ac:dyDescent="0.25">
      <c r="A1382" t="s">
        <v>414</v>
      </c>
      <c r="B1382" t="s">
        <v>16</v>
      </c>
      <c r="C1382" t="s">
        <v>17</v>
      </c>
      <c r="D1382" t="s">
        <v>18</v>
      </c>
      <c r="E1382" t="s">
        <v>29</v>
      </c>
      <c r="F1382" t="s">
        <v>34</v>
      </c>
      <c r="G1382">
        <v>82.33</v>
      </c>
      <c r="H1382">
        <v>4</v>
      </c>
      <c r="I1382">
        <v>16.466000000000001</v>
      </c>
      <c r="J1382">
        <v>372.16550130000002</v>
      </c>
      <c r="K1382">
        <v>329.32</v>
      </c>
      <c r="L1382" s="1">
        <v>44866</v>
      </c>
      <c r="M1382" s="2">
        <v>0.44236111111111115</v>
      </c>
      <c r="N1382" t="s">
        <v>31</v>
      </c>
      <c r="O1382">
        <v>7.2525472879999997</v>
      </c>
    </row>
    <row r="1383" spans="1:15" x14ac:dyDescent="0.25">
      <c r="A1383" t="s">
        <v>415</v>
      </c>
      <c r="B1383" t="s">
        <v>23</v>
      </c>
      <c r="C1383" t="s">
        <v>24</v>
      </c>
      <c r="D1383" t="s">
        <v>25</v>
      </c>
      <c r="E1383" t="s">
        <v>19</v>
      </c>
      <c r="F1383" t="s">
        <v>26</v>
      </c>
      <c r="G1383">
        <v>26.61</v>
      </c>
      <c r="H1383">
        <v>2</v>
      </c>
      <c r="I1383">
        <v>2.661</v>
      </c>
      <c r="J1383">
        <v>60.144078639999996</v>
      </c>
      <c r="K1383">
        <v>53.22</v>
      </c>
      <c r="L1383" s="1">
        <v>44639</v>
      </c>
      <c r="M1383" s="2">
        <v>0.60763888888888895</v>
      </c>
      <c r="N1383" t="s">
        <v>27</v>
      </c>
      <c r="O1383">
        <v>4.0614264819999999</v>
      </c>
    </row>
    <row r="1384" spans="1:15" x14ac:dyDescent="0.25">
      <c r="A1384" t="s">
        <v>416</v>
      </c>
      <c r="B1384" t="s">
        <v>40</v>
      </c>
      <c r="C1384" t="s">
        <v>41</v>
      </c>
      <c r="D1384" t="s">
        <v>25</v>
      </c>
      <c r="E1384" t="s">
        <v>19</v>
      </c>
      <c r="F1384" t="s">
        <v>42</v>
      </c>
      <c r="G1384">
        <v>99.69</v>
      </c>
      <c r="H1384">
        <v>4</v>
      </c>
      <c r="I1384">
        <v>24.922499999999999</v>
      </c>
      <c r="J1384">
        <v>563.29981210000005</v>
      </c>
      <c r="K1384">
        <v>498.45</v>
      </c>
      <c r="L1384" s="1">
        <v>44575</v>
      </c>
      <c r="M1384" s="2">
        <v>0.50624999999999998</v>
      </c>
      <c r="N1384" t="s">
        <v>27</v>
      </c>
      <c r="O1384">
        <v>9.5733624210000006</v>
      </c>
    </row>
    <row r="1385" spans="1:15" x14ac:dyDescent="0.25">
      <c r="A1385" t="s">
        <v>417</v>
      </c>
      <c r="B1385" t="s">
        <v>23</v>
      </c>
      <c r="C1385" t="s">
        <v>24</v>
      </c>
      <c r="D1385" t="s">
        <v>18</v>
      </c>
      <c r="E1385" t="s">
        <v>19</v>
      </c>
      <c r="F1385" t="s">
        <v>42</v>
      </c>
      <c r="G1385">
        <v>74.89</v>
      </c>
      <c r="H1385">
        <v>4</v>
      </c>
      <c r="I1385">
        <v>14.978</v>
      </c>
      <c r="J1385">
        <v>338.53363769999999</v>
      </c>
      <c r="K1385">
        <v>299.56</v>
      </c>
      <c r="L1385" s="1">
        <v>44564</v>
      </c>
      <c r="M1385" s="2">
        <v>0.64722222222222225</v>
      </c>
      <c r="N1385" t="s">
        <v>21</v>
      </c>
      <c r="O1385">
        <v>4.0614264819999999</v>
      </c>
    </row>
    <row r="1386" spans="1:15" x14ac:dyDescent="0.25">
      <c r="A1386" t="s">
        <v>418</v>
      </c>
      <c r="B1386" t="s">
        <v>16</v>
      </c>
      <c r="C1386" t="s">
        <v>17</v>
      </c>
      <c r="D1386" t="s">
        <v>25</v>
      </c>
      <c r="E1386" t="s">
        <v>19</v>
      </c>
      <c r="F1386" t="s">
        <v>42</v>
      </c>
      <c r="G1386">
        <v>40.94</v>
      </c>
      <c r="H1386">
        <v>4</v>
      </c>
      <c r="I1386">
        <v>10.234999999999999</v>
      </c>
      <c r="J1386">
        <v>231.33207250000001</v>
      </c>
      <c r="K1386">
        <v>204.7</v>
      </c>
      <c r="L1386" s="1">
        <v>44713</v>
      </c>
      <c r="M1386" s="2">
        <v>0.58194444444444449</v>
      </c>
      <c r="N1386" t="s">
        <v>21</v>
      </c>
      <c r="O1386">
        <v>9.5733624210000006</v>
      </c>
    </row>
    <row r="1387" spans="1:15" x14ac:dyDescent="0.25">
      <c r="A1387" t="s">
        <v>419</v>
      </c>
      <c r="B1387" t="s">
        <v>40</v>
      </c>
      <c r="C1387" t="s">
        <v>41</v>
      </c>
      <c r="D1387" t="s">
        <v>18</v>
      </c>
      <c r="E1387" t="s">
        <v>29</v>
      </c>
      <c r="F1387" t="s">
        <v>34</v>
      </c>
      <c r="G1387">
        <v>75.819999999999993</v>
      </c>
      <c r="H1387">
        <v>1</v>
      </c>
      <c r="I1387">
        <v>3.7909999999999999</v>
      </c>
      <c r="J1387">
        <v>85.684405159999997</v>
      </c>
      <c r="K1387">
        <v>75.819999999999993</v>
      </c>
      <c r="L1387" s="1">
        <v>44592</v>
      </c>
      <c r="M1387" s="2">
        <v>0.55486111111111114</v>
      </c>
      <c r="N1387" t="s">
        <v>27</v>
      </c>
      <c r="O1387">
        <v>5.6086365699999998</v>
      </c>
    </row>
    <row r="1388" spans="1:15" x14ac:dyDescent="0.25">
      <c r="A1388" t="s">
        <v>420</v>
      </c>
      <c r="B1388" t="s">
        <v>23</v>
      </c>
      <c r="C1388" t="s">
        <v>24</v>
      </c>
      <c r="D1388" t="s">
        <v>25</v>
      </c>
      <c r="E1388" t="s">
        <v>29</v>
      </c>
      <c r="F1388" t="s">
        <v>42</v>
      </c>
      <c r="G1388">
        <v>46.77</v>
      </c>
      <c r="H1388">
        <v>5</v>
      </c>
      <c r="I1388">
        <v>14.031000000000001</v>
      </c>
      <c r="J1388">
        <v>317.12948799999998</v>
      </c>
      <c r="K1388">
        <v>280.62</v>
      </c>
      <c r="L1388" s="1">
        <v>44868</v>
      </c>
      <c r="M1388" s="2">
        <v>0.56736111111111109</v>
      </c>
      <c r="N1388" t="s">
        <v>27</v>
      </c>
      <c r="O1388">
        <v>5.8020378309999998</v>
      </c>
    </row>
    <row r="1389" spans="1:15" x14ac:dyDescent="0.25">
      <c r="A1389" t="s">
        <v>421</v>
      </c>
      <c r="B1389" t="s">
        <v>16</v>
      </c>
      <c r="C1389" t="s">
        <v>17</v>
      </c>
      <c r="D1389" t="s">
        <v>25</v>
      </c>
      <c r="E1389" t="s">
        <v>19</v>
      </c>
      <c r="F1389" t="s">
        <v>20</v>
      </c>
      <c r="G1389">
        <v>32.32</v>
      </c>
      <c r="H1389">
        <v>9</v>
      </c>
      <c r="I1389">
        <v>16.16</v>
      </c>
      <c r="J1389">
        <v>365.24927129999998</v>
      </c>
      <c r="K1389">
        <v>323.2</v>
      </c>
      <c r="L1389" s="1">
        <v>44612</v>
      </c>
      <c r="M1389" s="2">
        <v>0.7006944444444444</v>
      </c>
      <c r="N1389" t="s">
        <v>31</v>
      </c>
      <c r="O1389">
        <v>9.6700630509999996</v>
      </c>
    </row>
    <row r="1390" spans="1:15" x14ac:dyDescent="0.25">
      <c r="A1390" t="s">
        <v>422</v>
      </c>
      <c r="B1390" t="s">
        <v>23</v>
      </c>
      <c r="C1390" t="s">
        <v>24</v>
      </c>
      <c r="D1390" t="s">
        <v>18</v>
      </c>
      <c r="E1390" t="s">
        <v>19</v>
      </c>
      <c r="F1390" t="s">
        <v>44</v>
      </c>
      <c r="G1390">
        <v>54.07</v>
      </c>
      <c r="H1390">
        <v>8</v>
      </c>
      <c r="I1390">
        <v>24.331499999999998</v>
      </c>
      <c r="J1390">
        <v>549.94199530000003</v>
      </c>
      <c r="K1390">
        <v>486.63</v>
      </c>
      <c r="L1390" s="1">
        <v>44588</v>
      </c>
      <c r="M1390" s="2">
        <v>0.62152777777777779</v>
      </c>
      <c r="N1390" t="s">
        <v>21</v>
      </c>
      <c r="O1390">
        <v>9.1865598990000006</v>
      </c>
    </row>
    <row r="1391" spans="1:15" x14ac:dyDescent="0.25">
      <c r="A1391" t="s">
        <v>423</v>
      </c>
      <c r="B1391" t="s">
        <v>40</v>
      </c>
      <c r="C1391" t="s">
        <v>41</v>
      </c>
      <c r="D1391" t="s">
        <v>25</v>
      </c>
      <c r="E1391" t="s">
        <v>29</v>
      </c>
      <c r="F1391" t="s">
        <v>42</v>
      </c>
      <c r="G1391">
        <v>18.22</v>
      </c>
      <c r="H1391">
        <v>6</v>
      </c>
      <c r="I1391">
        <v>6.3769999999999998</v>
      </c>
      <c r="J1391">
        <v>144.13332940000001</v>
      </c>
      <c r="K1391">
        <v>127.54</v>
      </c>
      <c r="L1391" s="1">
        <v>44837</v>
      </c>
      <c r="M1391" s="2">
        <v>0.58611111111111114</v>
      </c>
      <c r="N1391" t="s">
        <v>31</v>
      </c>
      <c r="O1391">
        <v>6.3822416139999998</v>
      </c>
    </row>
    <row r="1392" spans="1:15" x14ac:dyDescent="0.25">
      <c r="A1392" t="s">
        <v>424</v>
      </c>
      <c r="B1392" t="s">
        <v>23</v>
      </c>
      <c r="C1392" t="s">
        <v>24</v>
      </c>
      <c r="D1392" t="s">
        <v>18</v>
      </c>
      <c r="E1392" t="s">
        <v>19</v>
      </c>
      <c r="F1392" t="s">
        <v>44</v>
      </c>
      <c r="G1392">
        <v>80.48</v>
      </c>
      <c r="H1392">
        <v>3</v>
      </c>
      <c r="I1392">
        <v>12.071999999999999</v>
      </c>
      <c r="J1392">
        <v>272.85205459999997</v>
      </c>
      <c r="K1392">
        <v>241.44</v>
      </c>
      <c r="L1392" s="1">
        <v>44607</v>
      </c>
      <c r="M1392" s="2">
        <v>0.52152777777777781</v>
      </c>
      <c r="N1392" t="s">
        <v>27</v>
      </c>
      <c r="O1392">
        <v>7.8327510719999998</v>
      </c>
    </row>
    <row r="1393" spans="1:15" x14ac:dyDescent="0.25">
      <c r="A1393" t="s">
        <v>425</v>
      </c>
      <c r="B1393" t="s">
        <v>40</v>
      </c>
      <c r="C1393" t="s">
        <v>41</v>
      </c>
      <c r="D1393" t="s">
        <v>25</v>
      </c>
      <c r="E1393" t="s">
        <v>19</v>
      </c>
      <c r="F1393" t="s">
        <v>44</v>
      </c>
      <c r="G1393">
        <v>37.950000000000003</v>
      </c>
      <c r="H1393">
        <v>9</v>
      </c>
      <c r="I1393">
        <v>18.975000000000001</v>
      </c>
      <c r="J1393">
        <v>428.87406700000003</v>
      </c>
      <c r="K1393">
        <v>379.5</v>
      </c>
      <c r="L1393" s="1">
        <v>44587</v>
      </c>
      <c r="M1393" s="2">
        <v>0.61875000000000002</v>
      </c>
      <c r="N1393" t="s">
        <v>27</v>
      </c>
      <c r="O1393">
        <v>9.3799611600000006</v>
      </c>
    </row>
    <row r="1394" spans="1:15" x14ac:dyDescent="0.25">
      <c r="A1394" t="s">
        <v>426</v>
      </c>
      <c r="B1394" t="s">
        <v>16</v>
      </c>
      <c r="C1394" t="s">
        <v>17</v>
      </c>
      <c r="D1394" t="s">
        <v>18</v>
      </c>
      <c r="E1394" t="s">
        <v>29</v>
      </c>
      <c r="F1394" t="s">
        <v>26</v>
      </c>
      <c r="G1394">
        <v>76.819999999999993</v>
      </c>
      <c r="H1394">
        <v>1</v>
      </c>
      <c r="I1394">
        <v>3.8410000000000002</v>
      </c>
      <c r="J1394">
        <v>86.814508099999998</v>
      </c>
      <c r="K1394">
        <v>76.819999999999993</v>
      </c>
      <c r="L1394" s="1">
        <v>44605</v>
      </c>
      <c r="M1394" s="2">
        <v>0.76874999999999993</v>
      </c>
      <c r="N1394" t="s">
        <v>21</v>
      </c>
      <c r="O1394">
        <v>6.9624453969999998</v>
      </c>
    </row>
    <row r="1395" spans="1:15" x14ac:dyDescent="0.25">
      <c r="A1395" t="s">
        <v>427</v>
      </c>
      <c r="B1395" t="s">
        <v>16</v>
      </c>
      <c r="C1395" t="s">
        <v>17</v>
      </c>
      <c r="D1395" t="s">
        <v>18</v>
      </c>
      <c r="E1395" t="s">
        <v>19</v>
      </c>
      <c r="F1395" t="s">
        <v>34</v>
      </c>
      <c r="G1395">
        <v>52.26</v>
      </c>
      <c r="H1395">
        <v>9</v>
      </c>
      <c r="I1395">
        <v>26.13</v>
      </c>
      <c r="J1395">
        <v>590.59179819999997</v>
      </c>
      <c r="K1395">
        <v>522.6</v>
      </c>
      <c r="L1395" s="1">
        <v>44807</v>
      </c>
      <c r="M1395" s="2">
        <v>0.53125</v>
      </c>
      <c r="N1395" t="s">
        <v>31</v>
      </c>
      <c r="O1395">
        <v>5.9954390919999998</v>
      </c>
    </row>
    <row r="1396" spans="1:15" x14ac:dyDescent="0.25">
      <c r="A1396" t="s">
        <v>428</v>
      </c>
      <c r="B1396" t="s">
        <v>16</v>
      </c>
      <c r="C1396" t="s">
        <v>17</v>
      </c>
      <c r="D1396" t="s">
        <v>25</v>
      </c>
      <c r="E1396" t="s">
        <v>19</v>
      </c>
      <c r="F1396" t="s">
        <v>20</v>
      </c>
      <c r="G1396">
        <v>79.739999999999995</v>
      </c>
      <c r="H1396">
        <v>1</v>
      </c>
      <c r="I1396">
        <v>3.9870000000000001</v>
      </c>
      <c r="J1396">
        <v>90.114408699999998</v>
      </c>
      <c r="K1396">
        <v>79.739999999999995</v>
      </c>
      <c r="L1396" s="1">
        <v>44715</v>
      </c>
      <c r="M1396" s="2">
        <v>0.44166666666666665</v>
      </c>
      <c r="N1396" t="s">
        <v>21</v>
      </c>
      <c r="O1396">
        <v>7.0591460269999997</v>
      </c>
    </row>
    <row r="1397" spans="1:15" x14ac:dyDescent="0.25">
      <c r="A1397" t="s">
        <v>429</v>
      </c>
      <c r="B1397" t="s">
        <v>16</v>
      </c>
      <c r="C1397" t="s">
        <v>17</v>
      </c>
      <c r="D1397" t="s">
        <v>25</v>
      </c>
      <c r="E1397" t="s">
        <v>19</v>
      </c>
      <c r="F1397" t="s">
        <v>20</v>
      </c>
      <c r="G1397">
        <v>77.5</v>
      </c>
      <c r="H1397">
        <v>4</v>
      </c>
      <c r="I1397">
        <v>19.375</v>
      </c>
      <c r="J1397">
        <v>437.91489050000001</v>
      </c>
      <c r="K1397">
        <v>387.5</v>
      </c>
      <c r="L1397" s="1">
        <v>44585</v>
      </c>
      <c r="M1397" s="2">
        <v>0.85833333333333339</v>
      </c>
      <c r="N1397" t="s">
        <v>21</v>
      </c>
      <c r="O1397">
        <v>4.1581271119999998</v>
      </c>
    </row>
    <row r="1398" spans="1:15" x14ac:dyDescent="0.25">
      <c r="A1398" t="s">
        <v>430</v>
      </c>
      <c r="B1398" t="s">
        <v>16</v>
      </c>
      <c r="C1398" t="s">
        <v>17</v>
      </c>
      <c r="D1398" t="s">
        <v>25</v>
      </c>
      <c r="E1398" t="s">
        <v>19</v>
      </c>
      <c r="F1398" t="s">
        <v>42</v>
      </c>
      <c r="G1398">
        <v>54.27</v>
      </c>
      <c r="H1398">
        <v>4</v>
      </c>
      <c r="I1398">
        <v>13.567500000000001</v>
      </c>
      <c r="J1398">
        <v>306.65343369999999</v>
      </c>
      <c r="K1398">
        <v>271.35000000000002</v>
      </c>
      <c r="L1398" s="1">
        <v>44633</v>
      </c>
      <c r="M1398" s="2">
        <v>0.59444444444444444</v>
      </c>
      <c r="N1398" t="s">
        <v>21</v>
      </c>
      <c r="O1398">
        <v>4.4482290039999999</v>
      </c>
    </row>
    <row r="1399" spans="1:15" x14ac:dyDescent="0.25">
      <c r="A1399" t="s">
        <v>431</v>
      </c>
      <c r="B1399" t="s">
        <v>40</v>
      </c>
      <c r="C1399" t="s">
        <v>41</v>
      </c>
      <c r="D1399" t="s">
        <v>25</v>
      </c>
      <c r="E1399" t="s">
        <v>29</v>
      </c>
      <c r="F1399" t="s">
        <v>30</v>
      </c>
      <c r="G1399">
        <v>13.59</v>
      </c>
      <c r="H1399">
        <v>8</v>
      </c>
      <c r="I1399">
        <v>6.1154999999999999</v>
      </c>
      <c r="J1399">
        <v>138.222891</v>
      </c>
      <c r="K1399">
        <v>122.31</v>
      </c>
      <c r="L1399" s="1">
        <v>44635</v>
      </c>
      <c r="M1399" s="2">
        <v>0.43472222222222223</v>
      </c>
      <c r="N1399" t="s">
        <v>27</v>
      </c>
      <c r="O1399">
        <v>5.6086365699999998</v>
      </c>
    </row>
    <row r="1400" spans="1:15" x14ac:dyDescent="0.25">
      <c r="A1400" t="s">
        <v>432</v>
      </c>
      <c r="B1400" t="s">
        <v>40</v>
      </c>
      <c r="C1400" t="s">
        <v>41</v>
      </c>
      <c r="D1400" t="s">
        <v>18</v>
      </c>
      <c r="E1400" t="s">
        <v>19</v>
      </c>
      <c r="F1400" t="s">
        <v>20</v>
      </c>
      <c r="G1400">
        <v>41.06</v>
      </c>
      <c r="H1400">
        <v>5</v>
      </c>
      <c r="I1400">
        <v>12.318</v>
      </c>
      <c r="J1400">
        <v>278.41216109999999</v>
      </c>
      <c r="K1400">
        <v>246.36</v>
      </c>
      <c r="L1400" s="1">
        <v>44684</v>
      </c>
      <c r="M1400" s="2">
        <v>0.5625</v>
      </c>
      <c r="N1400" t="s">
        <v>31</v>
      </c>
      <c r="O1400">
        <v>8.0261523330000006</v>
      </c>
    </row>
    <row r="1401" spans="1:15" x14ac:dyDescent="0.25">
      <c r="A1401" t="s">
        <v>433</v>
      </c>
      <c r="B1401" t="s">
        <v>40</v>
      </c>
      <c r="C1401" t="s">
        <v>41</v>
      </c>
      <c r="D1401" t="s">
        <v>18</v>
      </c>
      <c r="E1401" t="s">
        <v>29</v>
      </c>
      <c r="F1401" t="s">
        <v>26</v>
      </c>
      <c r="G1401">
        <v>19.239999999999998</v>
      </c>
      <c r="H1401">
        <v>8</v>
      </c>
      <c r="I1401">
        <v>8.6579999999999995</v>
      </c>
      <c r="J1401">
        <v>195.68862569999999</v>
      </c>
      <c r="K1401">
        <v>173.16</v>
      </c>
      <c r="L1401" s="1">
        <v>44654</v>
      </c>
      <c r="M1401" s="2">
        <v>0.68611111111111101</v>
      </c>
      <c r="N1401" t="s">
        <v>27</v>
      </c>
      <c r="O1401">
        <v>7.7360504409999997</v>
      </c>
    </row>
    <row r="1402" spans="1:15" x14ac:dyDescent="0.25">
      <c r="A1402" t="s">
        <v>434</v>
      </c>
      <c r="B1402" t="s">
        <v>23</v>
      </c>
      <c r="C1402" t="s">
        <v>24</v>
      </c>
      <c r="D1402" t="s">
        <v>25</v>
      </c>
      <c r="E1402" t="s">
        <v>19</v>
      </c>
      <c r="F1402" t="s">
        <v>42</v>
      </c>
      <c r="G1402">
        <v>39.43</v>
      </c>
      <c r="H1402">
        <v>5</v>
      </c>
      <c r="I1402">
        <v>11.829000000000001</v>
      </c>
      <c r="J1402">
        <v>267.35975430000002</v>
      </c>
      <c r="K1402">
        <v>236.58</v>
      </c>
      <c r="L1402" s="1">
        <v>44645</v>
      </c>
      <c r="M1402" s="2">
        <v>0.84583333333333333</v>
      </c>
      <c r="N1402" t="s">
        <v>31</v>
      </c>
      <c r="O1402">
        <v>9.0898592679999997</v>
      </c>
    </row>
    <row r="1403" spans="1:15" x14ac:dyDescent="0.25">
      <c r="A1403" t="s">
        <v>435</v>
      </c>
      <c r="B1403" t="s">
        <v>23</v>
      </c>
      <c r="C1403" t="s">
        <v>24</v>
      </c>
      <c r="D1403" t="s">
        <v>25</v>
      </c>
      <c r="E1403" t="s">
        <v>29</v>
      </c>
      <c r="F1403" t="s">
        <v>30</v>
      </c>
      <c r="G1403">
        <v>46.22</v>
      </c>
      <c r="H1403">
        <v>4</v>
      </c>
      <c r="I1403">
        <v>9.2439999999999998</v>
      </c>
      <c r="J1403">
        <v>208.9334322</v>
      </c>
      <c r="K1403">
        <v>184.88</v>
      </c>
      <c r="L1403" s="1">
        <v>44898</v>
      </c>
      <c r="M1403" s="2">
        <v>0.83611111111111114</v>
      </c>
      <c r="N1403" t="s">
        <v>31</v>
      </c>
      <c r="O1403">
        <v>5.9954390919999998</v>
      </c>
    </row>
    <row r="1404" spans="1:15" x14ac:dyDescent="0.25">
      <c r="A1404" t="s">
        <v>436</v>
      </c>
      <c r="B1404" t="s">
        <v>23</v>
      </c>
      <c r="C1404" t="s">
        <v>24</v>
      </c>
      <c r="D1404" t="s">
        <v>18</v>
      </c>
      <c r="E1404" t="s">
        <v>29</v>
      </c>
      <c r="F1404" t="s">
        <v>30</v>
      </c>
      <c r="G1404">
        <v>13.98</v>
      </c>
      <c r="H1404">
        <v>1</v>
      </c>
      <c r="I1404">
        <v>0.69899999999999995</v>
      </c>
      <c r="J1404">
        <v>15.798839149999999</v>
      </c>
      <c r="K1404">
        <v>13.98</v>
      </c>
      <c r="L1404" s="1">
        <v>44653</v>
      </c>
      <c r="M1404" s="2">
        <v>0.56805555555555554</v>
      </c>
      <c r="N1404" t="s">
        <v>21</v>
      </c>
      <c r="O1404">
        <v>9.4766617899999996</v>
      </c>
    </row>
    <row r="1405" spans="1:15" x14ac:dyDescent="0.25">
      <c r="A1405" t="s">
        <v>437</v>
      </c>
      <c r="B1405" t="s">
        <v>40</v>
      </c>
      <c r="C1405" t="s">
        <v>41</v>
      </c>
      <c r="D1405" t="s">
        <v>25</v>
      </c>
      <c r="E1405" t="s">
        <v>19</v>
      </c>
      <c r="F1405" t="s">
        <v>44</v>
      </c>
      <c r="G1405">
        <v>39.75</v>
      </c>
      <c r="H1405">
        <v>4</v>
      </c>
      <c r="I1405">
        <v>9.9375</v>
      </c>
      <c r="J1405">
        <v>224.60795999999999</v>
      </c>
      <c r="K1405">
        <v>198.75</v>
      </c>
      <c r="L1405" s="1">
        <v>44614</v>
      </c>
      <c r="M1405" s="2">
        <v>0.4465277777777778</v>
      </c>
      <c r="N1405" t="s">
        <v>21</v>
      </c>
      <c r="O1405">
        <v>9.2832605289999997</v>
      </c>
    </row>
    <row r="1406" spans="1:15" x14ac:dyDescent="0.25">
      <c r="A1406" t="s">
        <v>438</v>
      </c>
      <c r="B1406" t="s">
        <v>23</v>
      </c>
      <c r="C1406" t="s">
        <v>24</v>
      </c>
      <c r="D1406" t="s">
        <v>18</v>
      </c>
      <c r="E1406" t="s">
        <v>19</v>
      </c>
      <c r="F1406" t="s">
        <v>44</v>
      </c>
      <c r="G1406">
        <v>97.79</v>
      </c>
      <c r="H1406">
        <v>6</v>
      </c>
      <c r="I1406">
        <v>34.226500000000001</v>
      </c>
      <c r="J1406">
        <v>773.58936779999999</v>
      </c>
      <c r="K1406">
        <v>684.53</v>
      </c>
      <c r="L1406" s="1">
        <v>44608</v>
      </c>
      <c r="M1406" s="2">
        <v>0.72916666666666663</v>
      </c>
      <c r="N1406" t="s">
        <v>21</v>
      </c>
      <c r="O1406">
        <v>4.7383308949999998</v>
      </c>
    </row>
    <row r="1407" spans="1:15" x14ac:dyDescent="0.25">
      <c r="A1407" t="s">
        <v>439</v>
      </c>
      <c r="B1407" t="s">
        <v>16</v>
      </c>
      <c r="C1407" t="s">
        <v>17</v>
      </c>
      <c r="D1407" t="s">
        <v>18</v>
      </c>
      <c r="E1407" t="s">
        <v>29</v>
      </c>
      <c r="F1407" t="s">
        <v>34</v>
      </c>
      <c r="G1407">
        <v>67.260000000000005</v>
      </c>
      <c r="H1407">
        <v>4</v>
      </c>
      <c r="I1407">
        <v>13.452</v>
      </c>
      <c r="J1407">
        <v>304.04289590000002</v>
      </c>
      <c r="K1407">
        <v>269.04000000000002</v>
      </c>
      <c r="L1407" s="1">
        <v>44580</v>
      </c>
      <c r="M1407" s="2">
        <v>0.64444444444444449</v>
      </c>
      <c r="N1407" t="s">
        <v>31</v>
      </c>
      <c r="O1407">
        <v>7.7360504409999997</v>
      </c>
    </row>
    <row r="1408" spans="1:15" x14ac:dyDescent="0.25">
      <c r="A1408" t="s">
        <v>440</v>
      </c>
      <c r="B1408" t="s">
        <v>16</v>
      </c>
      <c r="C1408" t="s">
        <v>17</v>
      </c>
      <c r="D1408" t="s">
        <v>25</v>
      </c>
      <c r="E1408" t="s">
        <v>29</v>
      </c>
      <c r="F1408" t="s">
        <v>42</v>
      </c>
      <c r="G1408">
        <v>13.79</v>
      </c>
      <c r="H1408">
        <v>4</v>
      </c>
      <c r="I1408">
        <v>3.4474999999999998</v>
      </c>
      <c r="J1408">
        <v>77.920597939999993</v>
      </c>
      <c r="K1408">
        <v>68.95</v>
      </c>
      <c r="L1408" s="1">
        <v>44866</v>
      </c>
      <c r="M1408" s="2">
        <v>0.79652777777777783</v>
      </c>
      <c r="N1408" t="s">
        <v>31</v>
      </c>
      <c r="O1408">
        <v>7.5426491799999997</v>
      </c>
    </row>
    <row r="1409" spans="1:15" x14ac:dyDescent="0.25">
      <c r="A1409" t="s">
        <v>441</v>
      </c>
      <c r="B1409" t="s">
        <v>40</v>
      </c>
      <c r="C1409" t="s">
        <v>41</v>
      </c>
      <c r="D1409" t="s">
        <v>18</v>
      </c>
      <c r="E1409" t="s">
        <v>19</v>
      </c>
      <c r="F1409" t="s">
        <v>44</v>
      </c>
      <c r="G1409">
        <v>68.709999999999994</v>
      </c>
      <c r="H1409">
        <v>4</v>
      </c>
      <c r="I1409">
        <v>13.742000000000001</v>
      </c>
      <c r="J1409">
        <v>310.59749290000002</v>
      </c>
      <c r="K1409">
        <v>274.83999999999997</v>
      </c>
      <c r="L1409" s="1">
        <v>44652</v>
      </c>
      <c r="M1409" s="2">
        <v>0.79236111111111107</v>
      </c>
      <c r="N1409" t="s">
        <v>27</v>
      </c>
      <c r="O1409">
        <v>3.9647258509999999</v>
      </c>
    </row>
    <row r="1410" spans="1:15" x14ac:dyDescent="0.25">
      <c r="A1410" t="s">
        <v>442</v>
      </c>
      <c r="B1410" t="s">
        <v>16</v>
      </c>
      <c r="C1410" t="s">
        <v>17</v>
      </c>
      <c r="D1410" t="s">
        <v>25</v>
      </c>
      <c r="E1410" t="s">
        <v>19</v>
      </c>
      <c r="F1410" t="s">
        <v>30</v>
      </c>
      <c r="G1410">
        <v>56.53</v>
      </c>
      <c r="H1410">
        <v>4</v>
      </c>
      <c r="I1410">
        <v>11.305999999999999</v>
      </c>
      <c r="J1410">
        <v>255.53887750000001</v>
      </c>
      <c r="K1410">
        <v>226.12</v>
      </c>
      <c r="L1410" s="1">
        <v>44654</v>
      </c>
      <c r="M1410" s="2">
        <v>0.82500000000000007</v>
      </c>
      <c r="N1410" t="s">
        <v>21</v>
      </c>
      <c r="O1410">
        <v>5.3185346779999998</v>
      </c>
    </row>
    <row r="1411" spans="1:15" x14ac:dyDescent="0.25">
      <c r="A1411" t="s">
        <v>443</v>
      </c>
      <c r="B1411" t="s">
        <v>23</v>
      </c>
      <c r="C1411" t="s">
        <v>24</v>
      </c>
      <c r="D1411" t="s">
        <v>25</v>
      </c>
      <c r="E1411" t="s">
        <v>19</v>
      </c>
      <c r="F1411" t="s">
        <v>44</v>
      </c>
      <c r="G1411">
        <v>23.82</v>
      </c>
      <c r="H1411">
        <v>4</v>
      </c>
      <c r="I1411">
        <v>5.9550000000000001</v>
      </c>
      <c r="J1411">
        <v>134.59526049999999</v>
      </c>
      <c r="K1411">
        <v>119.1</v>
      </c>
      <c r="L1411" s="1">
        <v>44589</v>
      </c>
      <c r="M1411" s="2">
        <v>0.80833333333333324</v>
      </c>
      <c r="N1411" t="s">
        <v>21</v>
      </c>
      <c r="O1411">
        <v>5.2218340479999998</v>
      </c>
    </row>
    <row r="1412" spans="1:15" x14ac:dyDescent="0.25">
      <c r="A1412" t="s">
        <v>444</v>
      </c>
      <c r="B1412" t="s">
        <v>40</v>
      </c>
      <c r="C1412" t="s">
        <v>41</v>
      </c>
      <c r="D1412" t="s">
        <v>25</v>
      </c>
      <c r="E1412" t="s">
        <v>19</v>
      </c>
      <c r="F1412" t="s">
        <v>20</v>
      </c>
      <c r="G1412">
        <v>34.21</v>
      </c>
      <c r="H1412">
        <v>9</v>
      </c>
      <c r="I1412">
        <v>17.105</v>
      </c>
      <c r="J1412">
        <v>386.6082169</v>
      </c>
      <c r="K1412">
        <v>342.1</v>
      </c>
      <c r="L1412" s="1">
        <v>44593</v>
      </c>
      <c r="M1412" s="2">
        <v>0.54166666666666663</v>
      </c>
      <c r="N1412" t="s">
        <v>27</v>
      </c>
      <c r="O1412">
        <v>4.9317321559999998</v>
      </c>
    </row>
    <row r="1413" spans="1:15" x14ac:dyDescent="0.25">
      <c r="A1413" t="s">
        <v>445</v>
      </c>
      <c r="B1413" t="s">
        <v>40</v>
      </c>
      <c r="C1413" t="s">
        <v>41</v>
      </c>
      <c r="D1413" t="s">
        <v>25</v>
      </c>
      <c r="E1413" t="s">
        <v>29</v>
      </c>
      <c r="F1413" t="s">
        <v>34</v>
      </c>
      <c r="G1413">
        <v>21.87</v>
      </c>
      <c r="H1413">
        <v>2</v>
      </c>
      <c r="I1413">
        <v>2.1869999999999998</v>
      </c>
      <c r="J1413">
        <v>49.430702740000001</v>
      </c>
      <c r="K1413">
        <v>43.74</v>
      </c>
      <c r="L1413" s="1">
        <v>44586</v>
      </c>
      <c r="M1413" s="2">
        <v>0.60347222222222219</v>
      </c>
      <c r="N1413" t="s">
        <v>21</v>
      </c>
      <c r="O1413">
        <v>6.6723435049999997</v>
      </c>
    </row>
    <row r="1414" spans="1:15" x14ac:dyDescent="0.25">
      <c r="A1414" t="s">
        <v>446</v>
      </c>
      <c r="B1414" t="s">
        <v>16</v>
      </c>
      <c r="C1414" t="s">
        <v>17</v>
      </c>
      <c r="D1414" t="s">
        <v>18</v>
      </c>
      <c r="E1414" t="s">
        <v>29</v>
      </c>
      <c r="F1414" t="s">
        <v>20</v>
      </c>
      <c r="G1414">
        <v>20.97</v>
      </c>
      <c r="H1414">
        <v>4</v>
      </c>
      <c r="I1414">
        <v>5.2424999999999997</v>
      </c>
      <c r="J1414">
        <v>118.49129360000001</v>
      </c>
      <c r="K1414">
        <v>104.85</v>
      </c>
      <c r="L1414" s="1">
        <v>44652</v>
      </c>
      <c r="M1414" s="2">
        <v>0.55625000000000002</v>
      </c>
      <c r="N1414" t="s">
        <v>27</v>
      </c>
      <c r="O1414">
        <v>7.5426491799999997</v>
      </c>
    </row>
    <row r="1415" spans="1:15" x14ac:dyDescent="0.25">
      <c r="A1415" t="s">
        <v>447</v>
      </c>
      <c r="B1415" t="s">
        <v>16</v>
      </c>
      <c r="C1415" t="s">
        <v>17</v>
      </c>
      <c r="D1415" t="s">
        <v>25</v>
      </c>
      <c r="E1415" t="s">
        <v>29</v>
      </c>
      <c r="F1415" t="s">
        <v>34</v>
      </c>
      <c r="G1415">
        <v>25.84</v>
      </c>
      <c r="H1415">
        <v>3</v>
      </c>
      <c r="I1415">
        <v>3.8759999999999999</v>
      </c>
      <c r="J1415">
        <v>87.605580160000002</v>
      </c>
      <c r="K1415">
        <v>77.52</v>
      </c>
      <c r="L1415" s="1">
        <v>44837</v>
      </c>
      <c r="M1415" s="2">
        <v>0.78819444444444453</v>
      </c>
      <c r="N1415" t="s">
        <v>21</v>
      </c>
      <c r="O1415">
        <v>6.3822416139999998</v>
      </c>
    </row>
    <row r="1416" spans="1:15" x14ac:dyDescent="0.25">
      <c r="A1416" t="s">
        <v>448</v>
      </c>
      <c r="B1416" t="s">
        <v>16</v>
      </c>
      <c r="C1416" t="s">
        <v>17</v>
      </c>
      <c r="D1416" t="s">
        <v>25</v>
      </c>
      <c r="E1416" t="s">
        <v>29</v>
      </c>
      <c r="F1416" t="s">
        <v>30</v>
      </c>
      <c r="G1416">
        <v>50.93</v>
      </c>
      <c r="H1416">
        <v>7</v>
      </c>
      <c r="I1416">
        <v>20.372</v>
      </c>
      <c r="J1416">
        <v>460.44914319999998</v>
      </c>
      <c r="K1416">
        <v>407.44</v>
      </c>
      <c r="L1416" s="1">
        <v>44642</v>
      </c>
      <c r="M1416" s="2">
        <v>0.81666666666666676</v>
      </c>
      <c r="N1416" t="s">
        <v>21</v>
      </c>
      <c r="O1416">
        <v>8.8964580069999997</v>
      </c>
    </row>
    <row r="1417" spans="1:15" x14ac:dyDescent="0.25">
      <c r="A1417" t="s">
        <v>449</v>
      </c>
      <c r="B1417" t="s">
        <v>40</v>
      </c>
      <c r="C1417" t="s">
        <v>41</v>
      </c>
      <c r="D1417" t="s">
        <v>25</v>
      </c>
      <c r="E1417" t="s">
        <v>29</v>
      </c>
      <c r="F1417" t="s">
        <v>20</v>
      </c>
      <c r="G1417">
        <v>96.11</v>
      </c>
      <c r="H1417">
        <v>1</v>
      </c>
      <c r="I1417">
        <v>4.8055000000000003</v>
      </c>
      <c r="J1417">
        <v>108.6141939</v>
      </c>
      <c r="K1417">
        <v>96.11</v>
      </c>
      <c r="L1417" s="1">
        <v>44586</v>
      </c>
      <c r="M1417" s="2">
        <v>0.68611111111111101</v>
      </c>
      <c r="N1417" t="s">
        <v>21</v>
      </c>
      <c r="O1417">
        <v>7.5426491799999997</v>
      </c>
    </row>
    <row r="1418" spans="1:15" x14ac:dyDescent="0.25">
      <c r="A1418" t="s">
        <v>450</v>
      </c>
      <c r="B1418" t="s">
        <v>23</v>
      </c>
      <c r="C1418" t="s">
        <v>24</v>
      </c>
      <c r="D1418" t="s">
        <v>25</v>
      </c>
      <c r="E1418" t="s">
        <v>19</v>
      </c>
      <c r="F1418" t="s">
        <v>30</v>
      </c>
      <c r="G1418">
        <v>45.38</v>
      </c>
      <c r="H1418">
        <v>4</v>
      </c>
      <c r="I1418">
        <v>9.0760000000000005</v>
      </c>
      <c r="J1418">
        <v>205.13628629999999</v>
      </c>
      <c r="K1418">
        <v>181.52</v>
      </c>
      <c r="L1418" s="1">
        <v>44774</v>
      </c>
      <c r="M1418" s="2">
        <v>0.57500000000000007</v>
      </c>
      <c r="N1418" t="s">
        <v>31</v>
      </c>
      <c r="O1418">
        <v>8.4129548550000006</v>
      </c>
    </row>
    <row r="1419" spans="1:15" x14ac:dyDescent="0.25">
      <c r="A1419" t="s">
        <v>451</v>
      </c>
      <c r="B1419" t="s">
        <v>23</v>
      </c>
      <c r="C1419" t="s">
        <v>24</v>
      </c>
      <c r="D1419" t="s">
        <v>18</v>
      </c>
      <c r="E1419" t="s">
        <v>19</v>
      </c>
      <c r="F1419" t="s">
        <v>20</v>
      </c>
      <c r="G1419">
        <v>81.510000000000005</v>
      </c>
      <c r="H1419">
        <v>1</v>
      </c>
      <c r="I1419">
        <v>4.0754999999999999</v>
      </c>
      <c r="J1419">
        <v>92.114690909999993</v>
      </c>
      <c r="K1419">
        <v>81.510000000000005</v>
      </c>
      <c r="L1419" s="1">
        <v>44583</v>
      </c>
      <c r="M1419" s="2">
        <v>0.45624999999999999</v>
      </c>
      <c r="N1419" t="s">
        <v>21</v>
      </c>
      <c r="O1419">
        <v>8.8964580069999997</v>
      </c>
    </row>
    <row r="1420" spans="1:15" x14ac:dyDescent="0.25">
      <c r="A1420" t="s">
        <v>452</v>
      </c>
      <c r="B1420" t="s">
        <v>40</v>
      </c>
      <c r="C1420" t="s">
        <v>41</v>
      </c>
      <c r="D1420" t="s">
        <v>25</v>
      </c>
      <c r="E1420" t="s">
        <v>19</v>
      </c>
      <c r="F1420" t="s">
        <v>20</v>
      </c>
      <c r="G1420">
        <v>57.22</v>
      </c>
      <c r="H1420">
        <v>2</v>
      </c>
      <c r="I1420">
        <v>5.7220000000000004</v>
      </c>
      <c r="J1420">
        <v>129.32898080000001</v>
      </c>
      <c r="K1420">
        <v>114.44</v>
      </c>
      <c r="L1420" s="1">
        <v>44896</v>
      </c>
      <c r="M1420" s="2">
        <v>0.71736111111111101</v>
      </c>
      <c r="N1420" t="s">
        <v>21</v>
      </c>
      <c r="O1420">
        <v>8.0261523330000006</v>
      </c>
    </row>
    <row r="1421" spans="1:15" x14ac:dyDescent="0.25">
      <c r="A1421" t="s">
        <v>453</v>
      </c>
      <c r="B1421" t="s">
        <v>16</v>
      </c>
      <c r="C1421" t="s">
        <v>17</v>
      </c>
      <c r="D1421" t="s">
        <v>18</v>
      </c>
      <c r="E1421" t="s">
        <v>19</v>
      </c>
      <c r="F1421" t="s">
        <v>26</v>
      </c>
      <c r="G1421">
        <v>25.22</v>
      </c>
      <c r="H1421">
        <v>6</v>
      </c>
      <c r="I1421">
        <v>8.827</v>
      </c>
      <c r="J1421">
        <v>199.5083736</v>
      </c>
      <c r="K1421">
        <v>176.54</v>
      </c>
      <c r="L1421" s="1">
        <v>44653</v>
      </c>
      <c r="M1421" s="2">
        <v>0.43263888888888885</v>
      </c>
      <c r="N1421" t="s">
        <v>27</v>
      </c>
      <c r="O1421">
        <v>7.9294517019999997</v>
      </c>
    </row>
    <row r="1422" spans="1:15" x14ac:dyDescent="0.25">
      <c r="A1422" t="s">
        <v>454</v>
      </c>
      <c r="B1422" t="s">
        <v>23</v>
      </c>
      <c r="C1422" t="s">
        <v>24</v>
      </c>
      <c r="D1422" t="s">
        <v>18</v>
      </c>
      <c r="E1422" t="s">
        <v>19</v>
      </c>
      <c r="F1422" t="s">
        <v>42</v>
      </c>
      <c r="G1422">
        <v>38.6</v>
      </c>
      <c r="H1422">
        <v>3</v>
      </c>
      <c r="I1422">
        <v>5.79</v>
      </c>
      <c r="J1422">
        <v>130.8659208</v>
      </c>
      <c r="K1422">
        <v>115.8</v>
      </c>
      <c r="L1422" s="1">
        <v>44648</v>
      </c>
      <c r="M1422" s="2">
        <v>0.58124999999999993</v>
      </c>
      <c r="N1422" t="s">
        <v>21</v>
      </c>
      <c r="O1422">
        <v>7.2525472879999997</v>
      </c>
    </row>
    <row r="1423" spans="1:15" x14ac:dyDescent="0.25">
      <c r="A1423" t="s">
        <v>455</v>
      </c>
      <c r="B1423" t="s">
        <v>23</v>
      </c>
      <c r="C1423" t="s">
        <v>24</v>
      </c>
      <c r="D1423" t="s">
        <v>25</v>
      </c>
      <c r="E1423" t="s">
        <v>19</v>
      </c>
      <c r="F1423" t="s">
        <v>26</v>
      </c>
      <c r="G1423">
        <v>84.05</v>
      </c>
      <c r="H1423">
        <v>3</v>
      </c>
      <c r="I1423">
        <v>12.6075</v>
      </c>
      <c r="J1423">
        <v>284.95545720000001</v>
      </c>
      <c r="K1423">
        <v>252.15</v>
      </c>
      <c r="L1423" s="1">
        <v>44584</v>
      </c>
      <c r="M1423" s="2">
        <v>0.56180555555555556</v>
      </c>
      <c r="N1423" t="s">
        <v>27</v>
      </c>
      <c r="O1423">
        <v>9.4766617899999996</v>
      </c>
    </row>
    <row r="1424" spans="1:15" x14ac:dyDescent="0.25">
      <c r="A1424" t="s">
        <v>456</v>
      </c>
      <c r="B1424" t="s">
        <v>23</v>
      </c>
      <c r="C1424" t="s">
        <v>24</v>
      </c>
      <c r="D1424" t="s">
        <v>18</v>
      </c>
      <c r="E1424" t="s">
        <v>19</v>
      </c>
      <c r="F1424" t="s">
        <v>44</v>
      </c>
      <c r="G1424">
        <v>97.21</v>
      </c>
      <c r="H1424">
        <v>9</v>
      </c>
      <c r="I1424">
        <v>48.604999999999997</v>
      </c>
      <c r="J1424">
        <v>1098.573071</v>
      </c>
      <c r="K1424">
        <v>972.1</v>
      </c>
      <c r="L1424" s="1">
        <v>44775</v>
      </c>
      <c r="M1424" s="2">
        <v>0.54166666666666663</v>
      </c>
      <c r="N1424" t="s">
        <v>31</v>
      </c>
      <c r="O1424">
        <v>8.4129548550000006</v>
      </c>
    </row>
    <row r="1425" spans="1:15" x14ac:dyDescent="0.25">
      <c r="A1425" t="s">
        <v>457</v>
      </c>
      <c r="B1425" t="s">
        <v>40</v>
      </c>
      <c r="C1425" t="s">
        <v>41</v>
      </c>
      <c r="D1425" t="s">
        <v>18</v>
      </c>
      <c r="E1425" t="s">
        <v>29</v>
      </c>
      <c r="F1425" t="s">
        <v>44</v>
      </c>
      <c r="G1425">
        <v>25.42</v>
      </c>
      <c r="H1425">
        <v>7</v>
      </c>
      <c r="I1425">
        <v>10.167999999999999</v>
      </c>
      <c r="J1425">
        <v>229.81773459999999</v>
      </c>
      <c r="K1425">
        <v>203.36</v>
      </c>
      <c r="L1425" s="1">
        <v>44639</v>
      </c>
      <c r="M1425" s="2">
        <v>0.8208333333333333</v>
      </c>
      <c r="N1425" t="s">
        <v>31</v>
      </c>
      <c r="O1425">
        <v>6.4789422439999997</v>
      </c>
    </row>
    <row r="1426" spans="1:15" x14ac:dyDescent="0.25">
      <c r="A1426" t="s">
        <v>458</v>
      </c>
      <c r="B1426" t="s">
        <v>23</v>
      </c>
      <c r="C1426" t="s">
        <v>24</v>
      </c>
      <c r="D1426" t="s">
        <v>25</v>
      </c>
      <c r="E1426" t="s">
        <v>29</v>
      </c>
      <c r="F1426" t="s">
        <v>44</v>
      </c>
      <c r="G1426">
        <v>16.28</v>
      </c>
      <c r="H1426">
        <v>1</v>
      </c>
      <c r="I1426">
        <v>0.81399999999999995</v>
      </c>
      <c r="J1426">
        <v>18.39807592</v>
      </c>
      <c r="K1426">
        <v>16.28</v>
      </c>
      <c r="L1426" s="1">
        <v>44807</v>
      </c>
      <c r="M1426" s="2">
        <v>0.65</v>
      </c>
      <c r="N1426" t="s">
        <v>27</v>
      </c>
      <c r="O1426">
        <v>4.8350315259999999</v>
      </c>
    </row>
    <row r="1427" spans="1:15" x14ac:dyDescent="0.25">
      <c r="A1427" t="s">
        <v>459</v>
      </c>
      <c r="B1427" t="s">
        <v>40</v>
      </c>
      <c r="C1427" t="s">
        <v>41</v>
      </c>
      <c r="D1427" t="s">
        <v>18</v>
      </c>
      <c r="E1427" t="s">
        <v>29</v>
      </c>
      <c r="F1427" t="s">
        <v>44</v>
      </c>
      <c r="G1427">
        <v>40.61</v>
      </c>
      <c r="H1427">
        <v>8</v>
      </c>
      <c r="I1427">
        <v>18.2745</v>
      </c>
      <c r="J1427">
        <v>413.04132470000002</v>
      </c>
      <c r="K1427">
        <v>365.49</v>
      </c>
      <c r="L1427" s="1">
        <v>44593</v>
      </c>
      <c r="M1427" s="2">
        <v>0.56944444444444442</v>
      </c>
      <c r="N1427" t="s">
        <v>27</v>
      </c>
      <c r="O1427">
        <v>6.7690441359999998</v>
      </c>
    </row>
    <row r="1428" spans="1:15" x14ac:dyDescent="0.25">
      <c r="A1428" t="s">
        <v>460</v>
      </c>
      <c r="B1428" t="s">
        <v>16</v>
      </c>
      <c r="C1428" t="s">
        <v>17</v>
      </c>
      <c r="D1428" t="s">
        <v>18</v>
      </c>
      <c r="E1428" t="s">
        <v>29</v>
      </c>
      <c r="F1428" t="s">
        <v>20</v>
      </c>
      <c r="G1428">
        <v>53.17</v>
      </c>
      <c r="H1428">
        <v>6</v>
      </c>
      <c r="I1428">
        <v>18.609500000000001</v>
      </c>
      <c r="J1428">
        <v>420.61301450000002</v>
      </c>
      <c r="K1428">
        <v>372.19</v>
      </c>
      <c r="L1428" s="1">
        <v>44582</v>
      </c>
      <c r="M1428" s="2">
        <v>0.75069444444444444</v>
      </c>
      <c r="N1428" t="s">
        <v>27</v>
      </c>
      <c r="O1428">
        <v>8.6063561160000006</v>
      </c>
    </row>
    <row r="1429" spans="1:15" x14ac:dyDescent="0.25">
      <c r="A1429" t="s">
        <v>461</v>
      </c>
      <c r="B1429" t="s">
        <v>40</v>
      </c>
      <c r="C1429" t="s">
        <v>41</v>
      </c>
      <c r="D1429" t="s">
        <v>18</v>
      </c>
      <c r="E1429" t="s">
        <v>19</v>
      </c>
      <c r="F1429" t="s">
        <v>42</v>
      </c>
      <c r="G1429">
        <v>20.87</v>
      </c>
      <c r="H1429">
        <v>3</v>
      </c>
      <c r="I1429">
        <v>3.1305000000000001</v>
      </c>
      <c r="J1429">
        <v>70.755745279999999</v>
      </c>
      <c r="K1429">
        <v>62.61</v>
      </c>
      <c r="L1429" s="1">
        <v>44640</v>
      </c>
      <c r="M1429" s="2">
        <v>0.57847222222222217</v>
      </c>
      <c r="N1429" t="s">
        <v>31</v>
      </c>
      <c r="O1429">
        <v>7.7360504409999997</v>
      </c>
    </row>
    <row r="1430" spans="1:15" x14ac:dyDescent="0.25">
      <c r="A1430" t="s">
        <v>462</v>
      </c>
      <c r="B1430" t="s">
        <v>40</v>
      </c>
      <c r="C1430" t="s">
        <v>41</v>
      </c>
      <c r="D1430" t="s">
        <v>25</v>
      </c>
      <c r="E1430" t="s">
        <v>29</v>
      </c>
      <c r="F1430" t="s">
        <v>34</v>
      </c>
      <c r="G1430">
        <v>67.27</v>
      </c>
      <c r="H1430">
        <v>4</v>
      </c>
      <c r="I1430">
        <v>16.817499999999999</v>
      </c>
      <c r="J1430">
        <v>380.11012499999998</v>
      </c>
      <c r="K1430">
        <v>336.35</v>
      </c>
      <c r="L1430" s="1">
        <v>44619</v>
      </c>
      <c r="M1430" s="2">
        <v>0.7270833333333333</v>
      </c>
      <c r="N1430" t="s">
        <v>27</v>
      </c>
      <c r="O1430">
        <v>6.6723435049999997</v>
      </c>
    </row>
    <row r="1431" spans="1:15" x14ac:dyDescent="0.25">
      <c r="A1431" t="s">
        <v>463</v>
      </c>
      <c r="B1431" t="s">
        <v>16</v>
      </c>
      <c r="C1431" t="s">
        <v>17</v>
      </c>
      <c r="D1431" t="s">
        <v>18</v>
      </c>
      <c r="E1431" t="s">
        <v>19</v>
      </c>
      <c r="F1431" t="s">
        <v>30</v>
      </c>
      <c r="G1431">
        <v>90.65</v>
      </c>
      <c r="H1431">
        <v>9</v>
      </c>
      <c r="I1431">
        <v>45.325000000000003</v>
      </c>
      <c r="J1431">
        <v>1024.438318</v>
      </c>
      <c r="K1431">
        <v>906.5</v>
      </c>
      <c r="L1431" s="1">
        <v>44776</v>
      </c>
      <c r="M1431" s="2">
        <v>0.45347222222222222</v>
      </c>
      <c r="N1431" t="s">
        <v>21</v>
      </c>
      <c r="O1431">
        <v>7.0591460269999997</v>
      </c>
    </row>
    <row r="1432" spans="1:15" x14ac:dyDescent="0.25">
      <c r="A1432" t="s">
        <v>464</v>
      </c>
      <c r="B1432" t="s">
        <v>40</v>
      </c>
      <c r="C1432" t="s">
        <v>41</v>
      </c>
      <c r="D1432" t="s">
        <v>25</v>
      </c>
      <c r="E1432" t="s">
        <v>29</v>
      </c>
      <c r="F1432" t="s">
        <v>44</v>
      </c>
      <c r="G1432">
        <v>69.08</v>
      </c>
      <c r="H1432">
        <v>2</v>
      </c>
      <c r="I1432">
        <v>6.9080000000000004</v>
      </c>
      <c r="J1432">
        <v>156.13502260000001</v>
      </c>
      <c r="K1432">
        <v>138.16</v>
      </c>
      <c r="L1432" s="1">
        <v>44592</v>
      </c>
      <c r="M1432" s="2">
        <v>0.82500000000000007</v>
      </c>
      <c r="N1432" t="s">
        <v>31</v>
      </c>
      <c r="O1432">
        <v>6.6723435049999997</v>
      </c>
    </row>
    <row r="1433" spans="1:15" x14ac:dyDescent="0.25">
      <c r="A1433" t="s">
        <v>465</v>
      </c>
      <c r="B1433" t="s">
        <v>23</v>
      </c>
      <c r="C1433" t="s">
        <v>24</v>
      </c>
      <c r="D1433" t="s">
        <v>25</v>
      </c>
      <c r="E1433" t="s">
        <v>29</v>
      </c>
      <c r="F1433" t="s">
        <v>42</v>
      </c>
      <c r="G1433">
        <v>43.27</v>
      </c>
      <c r="H1433">
        <v>2</v>
      </c>
      <c r="I1433">
        <v>4.327</v>
      </c>
      <c r="J1433">
        <v>97.799108709999999</v>
      </c>
      <c r="K1433">
        <v>86.54</v>
      </c>
      <c r="L1433" s="1">
        <v>44776</v>
      </c>
      <c r="M1433" s="2">
        <v>0.70347222222222217</v>
      </c>
      <c r="N1433" t="s">
        <v>21</v>
      </c>
      <c r="O1433">
        <v>5.5119359389999998</v>
      </c>
    </row>
    <row r="1434" spans="1:15" x14ac:dyDescent="0.25">
      <c r="A1434" t="s">
        <v>466</v>
      </c>
      <c r="B1434" t="s">
        <v>16</v>
      </c>
      <c r="C1434" t="s">
        <v>17</v>
      </c>
      <c r="D1434" t="s">
        <v>25</v>
      </c>
      <c r="E1434" t="s">
        <v>19</v>
      </c>
      <c r="F1434" t="s">
        <v>26</v>
      </c>
      <c r="G1434">
        <v>23.46</v>
      </c>
      <c r="H1434">
        <v>5</v>
      </c>
      <c r="I1434">
        <v>7.0380000000000003</v>
      </c>
      <c r="J1434">
        <v>159.0732903</v>
      </c>
      <c r="K1434">
        <v>140.76</v>
      </c>
      <c r="L1434" s="1">
        <v>44574</v>
      </c>
      <c r="M1434" s="2">
        <v>0.80138888888888893</v>
      </c>
      <c r="N1434" t="s">
        <v>21</v>
      </c>
      <c r="O1434">
        <v>6.1888403529999998</v>
      </c>
    </row>
    <row r="1435" spans="1:15" x14ac:dyDescent="0.25">
      <c r="A1435" t="s">
        <v>467</v>
      </c>
      <c r="B1435" t="s">
        <v>40</v>
      </c>
      <c r="C1435" t="s">
        <v>41</v>
      </c>
      <c r="D1435" t="s">
        <v>25</v>
      </c>
      <c r="E1435" t="s">
        <v>29</v>
      </c>
      <c r="F1435" t="s">
        <v>44</v>
      </c>
      <c r="G1435">
        <v>95.54</v>
      </c>
      <c r="H1435">
        <v>6</v>
      </c>
      <c r="I1435">
        <v>33.439</v>
      </c>
      <c r="J1435">
        <v>755.7902464</v>
      </c>
      <c r="K1435">
        <v>668.78</v>
      </c>
      <c r="L1435" s="1">
        <v>44807</v>
      </c>
      <c r="M1435" s="2">
        <v>0.60833333333333328</v>
      </c>
      <c r="N1435" t="s">
        <v>31</v>
      </c>
      <c r="O1435">
        <v>9.2832605289999997</v>
      </c>
    </row>
    <row r="1436" spans="1:15" x14ac:dyDescent="0.25">
      <c r="A1436" t="s">
        <v>468</v>
      </c>
      <c r="B1436" t="s">
        <v>40</v>
      </c>
      <c r="C1436" t="s">
        <v>41</v>
      </c>
      <c r="D1436" t="s">
        <v>25</v>
      </c>
      <c r="E1436" t="s">
        <v>19</v>
      </c>
      <c r="F1436" t="s">
        <v>44</v>
      </c>
      <c r="G1436">
        <v>47.44</v>
      </c>
      <c r="H1436">
        <v>1</v>
      </c>
      <c r="I1436">
        <v>2.3719999999999999</v>
      </c>
      <c r="J1436">
        <v>53.612083630000001</v>
      </c>
      <c r="K1436">
        <v>47.44</v>
      </c>
      <c r="L1436" s="1">
        <v>44614</v>
      </c>
      <c r="M1436" s="2">
        <v>0.7631944444444444</v>
      </c>
      <c r="N1436" t="s">
        <v>31</v>
      </c>
      <c r="O1436">
        <v>6.5756428749999998</v>
      </c>
    </row>
    <row r="1437" spans="1:15" x14ac:dyDescent="0.25">
      <c r="A1437" t="s">
        <v>469</v>
      </c>
      <c r="B1437" t="s">
        <v>23</v>
      </c>
      <c r="C1437" t="s">
        <v>24</v>
      </c>
      <c r="D1437" t="s">
        <v>25</v>
      </c>
      <c r="E1437" t="s">
        <v>29</v>
      </c>
      <c r="F1437" t="s">
        <v>34</v>
      </c>
      <c r="G1437">
        <v>99.24</v>
      </c>
      <c r="H1437">
        <v>8</v>
      </c>
      <c r="I1437">
        <v>44.658000000000001</v>
      </c>
      <c r="J1437">
        <v>1009.362745</v>
      </c>
      <c r="K1437">
        <v>893.16</v>
      </c>
      <c r="L1437" s="1">
        <v>44639</v>
      </c>
      <c r="M1437" s="2">
        <v>0.79791666666666661</v>
      </c>
      <c r="N1437" t="s">
        <v>21</v>
      </c>
      <c r="O1437">
        <v>8.7030567459999997</v>
      </c>
    </row>
    <row r="1438" spans="1:15" x14ac:dyDescent="0.25">
      <c r="A1438" t="s">
        <v>470</v>
      </c>
      <c r="B1438" t="s">
        <v>23</v>
      </c>
      <c r="C1438" t="s">
        <v>24</v>
      </c>
      <c r="D1438" t="s">
        <v>18</v>
      </c>
      <c r="E1438" t="s">
        <v>29</v>
      </c>
      <c r="F1438" t="s">
        <v>34</v>
      </c>
      <c r="G1438">
        <v>82.93</v>
      </c>
      <c r="H1438">
        <v>4</v>
      </c>
      <c r="I1438">
        <v>16.585999999999999</v>
      </c>
      <c r="J1438">
        <v>374.87774839999997</v>
      </c>
      <c r="K1438">
        <v>331.72</v>
      </c>
      <c r="L1438" s="1">
        <v>44581</v>
      </c>
      <c r="M1438" s="2">
        <v>0.70208333333333339</v>
      </c>
      <c r="N1438" t="s">
        <v>21</v>
      </c>
      <c r="O1438">
        <v>9.2832605289999997</v>
      </c>
    </row>
    <row r="1439" spans="1:15" x14ac:dyDescent="0.25">
      <c r="A1439" t="s">
        <v>471</v>
      </c>
      <c r="B1439" t="s">
        <v>16</v>
      </c>
      <c r="C1439" t="s">
        <v>17</v>
      </c>
      <c r="D1439" t="s">
        <v>25</v>
      </c>
      <c r="E1439" t="s">
        <v>29</v>
      </c>
      <c r="F1439" t="s">
        <v>30</v>
      </c>
      <c r="G1439">
        <v>33.99</v>
      </c>
      <c r="H1439">
        <v>5</v>
      </c>
      <c r="I1439">
        <v>10.196999999999999</v>
      </c>
      <c r="J1439">
        <v>230.47319429999999</v>
      </c>
      <c r="K1439">
        <v>203.94</v>
      </c>
      <c r="L1439" s="1">
        <v>44776</v>
      </c>
      <c r="M1439" s="2">
        <v>0.65069444444444446</v>
      </c>
      <c r="N1439" t="s">
        <v>31</v>
      </c>
      <c r="O1439">
        <v>7.4459485499999998</v>
      </c>
    </row>
    <row r="1440" spans="1:15" x14ac:dyDescent="0.25">
      <c r="A1440" t="s">
        <v>472</v>
      </c>
      <c r="B1440" t="s">
        <v>23</v>
      </c>
      <c r="C1440" t="s">
        <v>24</v>
      </c>
      <c r="D1440" t="s">
        <v>18</v>
      </c>
      <c r="E1440" t="s">
        <v>29</v>
      </c>
      <c r="F1440" t="s">
        <v>42</v>
      </c>
      <c r="G1440">
        <v>17.04</v>
      </c>
      <c r="H1440">
        <v>4</v>
      </c>
      <c r="I1440">
        <v>3.4079999999999999</v>
      </c>
      <c r="J1440">
        <v>77.027816619999996</v>
      </c>
      <c r="K1440">
        <v>68.16</v>
      </c>
      <c r="L1440" s="1">
        <v>44776</v>
      </c>
      <c r="M1440" s="2">
        <v>0.84375</v>
      </c>
      <c r="N1440" t="s">
        <v>21</v>
      </c>
      <c r="O1440">
        <v>6.7690441359999998</v>
      </c>
    </row>
    <row r="1441" spans="1:15" x14ac:dyDescent="0.25">
      <c r="A1441" t="s">
        <v>473</v>
      </c>
      <c r="B1441" t="s">
        <v>23</v>
      </c>
      <c r="C1441" t="s">
        <v>24</v>
      </c>
      <c r="D1441" t="s">
        <v>25</v>
      </c>
      <c r="E1441" t="s">
        <v>19</v>
      </c>
      <c r="F1441" t="s">
        <v>26</v>
      </c>
      <c r="G1441">
        <v>40.86</v>
      </c>
      <c r="H1441">
        <v>7</v>
      </c>
      <c r="I1441">
        <v>16.344000000000001</v>
      </c>
      <c r="J1441">
        <v>369.40805010000003</v>
      </c>
      <c r="K1441">
        <v>326.88</v>
      </c>
      <c r="L1441" s="1">
        <v>44744</v>
      </c>
      <c r="M1441" s="2">
        <v>0.60972222222222217</v>
      </c>
      <c r="N1441" t="s">
        <v>31</v>
      </c>
      <c r="O1441">
        <v>6.2855409829999997</v>
      </c>
    </row>
    <row r="1442" spans="1:15" x14ac:dyDescent="0.25">
      <c r="A1442" t="s">
        <v>474</v>
      </c>
      <c r="B1442" t="s">
        <v>23</v>
      </c>
      <c r="C1442" t="s">
        <v>24</v>
      </c>
      <c r="D1442" t="s">
        <v>18</v>
      </c>
      <c r="E1442" t="s">
        <v>29</v>
      </c>
      <c r="F1442" t="s">
        <v>42</v>
      </c>
      <c r="G1442">
        <v>17.440000000000001</v>
      </c>
      <c r="H1442">
        <v>4</v>
      </c>
      <c r="I1442">
        <v>4.3600000000000003</v>
      </c>
      <c r="J1442">
        <v>98.544976660000003</v>
      </c>
      <c r="K1442">
        <v>87.2</v>
      </c>
      <c r="L1442" s="1">
        <v>44576</v>
      </c>
      <c r="M1442" s="2">
        <v>0.80902777777777779</v>
      </c>
      <c r="N1442" t="s">
        <v>27</v>
      </c>
      <c r="O1442">
        <v>7.8327510719999998</v>
      </c>
    </row>
    <row r="1443" spans="1:15" x14ac:dyDescent="0.25">
      <c r="A1443" t="s">
        <v>475</v>
      </c>
      <c r="B1443" t="s">
        <v>40</v>
      </c>
      <c r="C1443" t="s">
        <v>41</v>
      </c>
      <c r="D1443" t="s">
        <v>18</v>
      </c>
      <c r="E1443" t="s">
        <v>19</v>
      </c>
      <c r="F1443" t="s">
        <v>34</v>
      </c>
      <c r="G1443">
        <v>88.43</v>
      </c>
      <c r="H1443">
        <v>7</v>
      </c>
      <c r="I1443">
        <v>35.372</v>
      </c>
      <c r="J1443">
        <v>799.4800262</v>
      </c>
      <c r="K1443">
        <v>707.44</v>
      </c>
      <c r="L1443" s="1">
        <v>44642</v>
      </c>
      <c r="M1443" s="2">
        <v>0.81597222222222221</v>
      </c>
      <c r="N1443" t="s">
        <v>31</v>
      </c>
      <c r="O1443">
        <v>4.1581271119999998</v>
      </c>
    </row>
    <row r="1444" spans="1:15" x14ac:dyDescent="0.25">
      <c r="A1444" t="s">
        <v>476</v>
      </c>
      <c r="B1444" t="s">
        <v>16</v>
      </c>
      <c r="C1444" t="s">
        <v>17</v>
      </c>
      <c r="D1444" t="s">
        <v>18</v>
      </c>
      <c r="E1444" t="s">
        <v>19</v>
      </c>
      <c r="F1444" t="s">
        <v>30</v>
      </c>
      <c r="G1444">
        <v>89.21</v>
      </c>
      <c r="H1444">
        <v>8</v>
      </c>
      <c r="I1444">
        <v>40.144500000000001</v>
      </c>
      <c r="J1444">
        <v>907.34835210000006</v>
      </c>
      <c r="K1444">
        <v>802.89</v>
      </c>
      <c r="L1444" s="1">
        <v>44576</v>
      </c>
      <c r="M1444" s="2">
        <v>0.65416666666666667</v>
      </c>
      <c r="N1444" t="s">
        <v>31</v>
      </c>
      <c r="O1444">
        <v>6.2855409829999997</v>
      </c>
    </row>
    <row r="1445" spans="1:15" x14ac:dyDescent="0.25">
      <c r="A1445" t="s">
        <v>477</v>
      </c>
      <c r="B1445" t="s">
        <v>23</v>
      </c>
      <c r="C1445" t="s">
        <v>24</v>
      </c>
      <c r="D1445" t="s">
        <v>25</v>
      </c>
      <c r="E1445" t="s">
        <v>29</v>
      </c>
      <c r="F1445" t="s">
        <v>44</v>
      </c>
      <c r="G1445">
        <v>12.78</v>
      </c>
      <c r="H1445">
        <v>1</v>
      </c>
      <c r="I1445">
        <v>0.63900000000000001</v>
      </c>
      <c r="J1445">
        <v>14.44271562</v>
      </c>
      <c r="K1445">
        <v>12.78</v>
      </c>
      <c r="L1445" s="1">
        <v>44774</v>
      </c>
      <c r="M1445" s="2">
        <v>0.59097222222222223</v>
      </c>
      <c r="N1445" t="s">
        <v>21</v>
      </c>
      <c r="O1445">
        <v>9.1865598990000006</v>
      </c>
    </row>
    <row r="1446" spans="1:15" x14ac:dyDescent="0.25">
      <c r="A1446" t="s">
        <v>478</v>
      </c>
      <c r="B1446" t="s">
        <v>16</v>
      </c>
      <c r="C1446" t="s">
        <v>17</v>
      </c>
      <c r="D1446" t="s">
        <v>25</v>
      </c>
      <c r="E1446" t="s">
        <v>19</v>
      </c>
      <c r="F1446" t="s">
        <v>34</v>
      </c>
      <c r="G1446">
        <v>19.100000000000001</v>
      </c>
      <c r="H1446">
        <v>6</v>
      </c>
      <c r="I1446">
        <v>6.6849999999999996</v>
      </c>
      <c r="J1446">
        <v>151.0947635</v>
      </c>
      <c r="K1446">
        <v>133.69999999999999</v>
      </c>
      <c r="L1446" s="1">
        <v>44576</v>
      </c>
      <c r="M1446" s="2">
        <v>0.4465277777777778</v>
      </c>
      <c r="N1446" t="s">
        <v>27</v>
      </c>
      <c r="O1446">
        <v>9.3799611600000006</v>
      </c>
    </row>
    <row r="1447" spans="1:15" x14ac:dyDescent="0.25">
      <c r="A1447" t="s">
        <v>479</v>
      </c>
      <c r="B1447" t="s">
        <v>40</v>
      </c>
      <c r="C1447" t="s">
        <v>41</v>
      </c>
      <c r="D1447" t="s">
        <v>18</v>
      </c>
      <c r="E1447" t="s">
        <v>19</v>
      </c>
      <c r="F1447" t="s">
        <v>20</v>
      </c>
      <c r="G1447">
        <v>19.149999999999999</v>
      </c>
      <c r="H1447">
        <v>1</v>
      </c>
      <c r="I1447">
        <v>0.95750000000000002</v>
      </c>
      <c r="J1447">
        <v>21.641471360000001</v>
      </c>
      <c r="K1447">
        <v>19.149999999999999</v>
      </c>
      <c r="L1447" s="1">
        <v>44589</v>
      </c>
      <c r="M1447" s="2">
        <v>0.74861111111111101</v>
      </c>
      <c r="N1447" t="s">
        <v>31</v>
      </c>
      <c r="O1447">
        <v>9.1865598990000006</v>
      </c>
    </row>
    <row r="1448" spans="1:15" x14ac:dyDescent="0.25">
      <c r="A1448" t="s">
        <v>480</v>
      </c>
      <c r="B1448" t="s">
        <v>23</v>
      </c>
      <c r="C1448" t="s">
        <v>24</v>
      </c>
      <c r="D1448" t="s">
        <v>18</v>
      </c>
      <c r="E1448" t="s">
        <v>29</v>
      </c>
      <c r="F1448" t="s">
        <v>42</v>
      </c>
      <c r="G1448">
        <v>27.66</v>
      </c>
      <c r="H1448">
        <v>9</v>
      </c>
      <c r="I1448">
        <v>13.83</v>
      </c>
      <c r="J1448">
        <v>312.58647409999998</v>
      </c>
      <c r="K1448">
        <v>276.60000000000002</v>
      </c>
      <c r="L1448" s="1">
        <v>44606</v>
      </c>
      <c r="M1448" s="2">
        <v>0.47638888888888892</v>
      </c>
      <c r="N1448" t="s">
        <v>31</v>
      </c>
      <c r="O1448">
        <v>8.6063561160000006</v>
      </c>
    </row>
    <row r="1449" spans="1:15" x14ac:dyDescent="0.25">
      <c r="A1449" t="s">
        <v>481</v>
      </c>
      <c r="B1449" t="s">
        <v>23</v>
      </c>
      <c r="C1449" t="s">
        <v>24</v>
      </c>
      <c r="D1449" t="s">
        <v>25</v>
      </c>
      <c r="E1449" t="s">
        <v>29</v>
      </c>
      <c r="F1449" t="s">
        <v>44</v>
      </c>
      <c r="G1449">
        <v>45.74</v>
      </c>
      <c r="H1449">
        <v>3</v>
      </c>
      <c r="I1449">
        <v>6.8609999999999998</v>
      </c>
      <c r="J1449">
        <v>155.07272589999999</v>
      </c>
      <c r="K1449">
        <v>137.22</v>
      </c>
      <c r="L1449" s="1">
        <v>44837</v>
      </c>
      <c r="M1449" s="2">
        <v>0.73472222222222217</v>
      </c>
      <c r="N1449" t="s">
        <v>31</v>
      </c>
      <c r="O1449">
        <v>6.2855409829999997</v>
      </c>
    </row>
    <row r="1450" spans="1:15" x14ac:dyDescent="0.25">
      <c r="A1450" t="s">
        <v>482</v>
      </c>
      <c r="B1450" t="s">
        <v>40</v>
      </c>
      <c r="C1450" t="s">
        <v>41</v>
      </c>
      <c r="D1450" t="s">
        <v>18</v>
      </c>
      <c r="E1450" t="s">
        <v>19</v>
      </c>
      <c r="F1450" t="s">
        <v>20</v>
      </c>
      <c r="G1450">
        <v>27.07</v>
      </c>
      <c r="H1450">
        <v>1</v>
      </c>
      <c r="I1450">
        <v>1.3534999999999999</v>
      </c>
      <c r="J1450">
        <v>30.591886680000002</v>
      </c>
      <c r="K1450">
        <v>27.07</v>
      </c>
      <c r="L1450" s="1">
        <v>44896</v>
      </c>
      <c r="M1450" s="2">
        <v>0.83819444444444446</v>
      </c>
      <c r="N1450" t="s">
        <v>31</v>
      </c>
      <c r="O1450">
        <v>5.1251334169999998</v>
      </c>
    </row>
    <row r="1451" spans="1:15" x14ac:dyDescent="0.25">
      <c r="A1451" t="s">
        <v>483</v>
      </c>
      <c r="B1451" t="s">
        <v>40</v>
      </c>
      <c r="C1451" t="s">
        <v>41</v>
      </c>
      <c r="D1451" t="s">
        <v>18</v>
      </c>
      <c r="E1451" t="s">
        <v>19</v>
      </c>
      <c r="F1451" t="s">
        <v>34</v>
      </c>
      <c r="G1451">
        <v>39.119999999999997</v>
      </c>
      <c r="H1451">
        <v>1</v>
      </c>
      <c r="I1451">
        <v>1.956</v>
      </c>
      <c r="J1451">
        <v>44.209627140000002</v>
      </c>
      <c r="K1451">
        <v>39.119999999999997</v>
      </c>
      <c r="L1451" s="1">
        <v>44646</v>
      </c>
      <c r="M1451" s="2">
        <v>0.4597222222222222</v>
      </c>
      <c r="N1451" t="s">
        <v>31</v>
      </c>
      <c r="O1451">
        <v>9.2832605289999997</v>
      </c>
    </row>
    <row r="1452" spans="1:15" x14ac:dyDescent="0.25">
      <c r="A1452" t="s">
        <v>484</v>
      </c>
      <c r="B1452" t="s">
        <v>40</v>
      </c>
      <c r="C1452" t="s">
        <v>41</v>
      </c>
      <c r="D1452" t="s">
        <v>25</v>
      </c>
      <c r="E1452" t="s">
        <v>19</v>
      </c>
      <c r="F1452" t="s">
        <v>26</v>
      </c>
      <c r="G1452">
        <v>74.709999999999994</v>
      </c>
      <c r="H1452">
        <v>5</v>
      </c>
      <c r="I1452">
        <v>22.413</v>
      </c>
      <c r="J1452">
        <v>506.57994539999999</v>
      </c>
      <c r="K1452">
        <v>448.26</v>
      </c>
      <c r="L1452" s="1">
        <v>44562</v>
      </c>
      <c r="M1452" s="2">
        <v>0.79652777777777783</v>
      </c>
      <c r="N1452" t="s">
        <v>27</v>
      </c>
      <c r="O1452">
        <v>6.4789422439999997</v>
      </c>
    </row>
    <row r="1453" spans="1:15" x14ac:dyDescent="0.25">
      <c r="A1453" t="s">
        <v>485</v>
      </c>
      <c r="B1453" t="s">
        <v>40</v>
      </c>
      <c r="C1453" t="s">
        <v>41</v>
      </c>
      <c r="D1453" t="s">
        <v>25</v>
      </c>
      <c r="E1453" t="s">
        <v>29</v>
      </c>
      <c r="F1453" t="s">
        <v>26</v>
      </c>
      <c r="G1453">
        <v>22.01</v>
      </c>
      <c r="H1453">
        <v>5</v>
      </c>
      <c r="I1453">
        <v>6.6029999999999998</v>
      </c>
      <c r="J1453">
        <v>149.2413947</v>
      </c>
      <c r="K1453">
        <v>132.06</v>
      </c>
      <c r="L1453" s="1">
        <v>44593</v>
      </c>
      <c r="M1453" s="2">
        <v>0.78472222222222221</v>
      </c>
      <c r="N1453" t="s">
        <v>27</v>
      </c>
      <c r="O1453">
        <v>7.3492479189999997</v>
      </c>
    </row>
    <row r="1454" spans="1:15" x14ac:dyDescent="0.25">
      <c r="A1454" t="s">
        <v>486</v>
      </c>
      <c r="B1454" t="s">
        <v>16</v>
      </c>
      <c r="C1454" t="s">
        <v>17</v>
      </c>
      <c r="D1454" t="s">
        <v>25</v>
      </c>
      <c r="E1454" t="s">
        <v>19</v>
      </c>
      <c r="F1454" t="s">
        <v>42</v>
      </c>
      <c r="G1454">
        <v>63.61</v>
      </c>
      <c r="H1454">
        <v>4</v>
      </c>
      <c r="I1454">
        <v>15.9025</v>
      </c>
      <c r="J1454">
        <v>359.42924110000001</v>
      </c>
      <c r="K1454">
        <v>318.05</v>
      </c>
      <c r="L1454" s="1">
        <v>44636</v>
      </c>
      <c r="M1454" s="2">
        <v>0.52986111111111112</v>
      </c>
      <c r="N1454" t="s">
        <v>21</v>
      </c>
      <c r="O1454">
        <v>4.6416302649999999</v>
      </c>
    </row>
    <row r="1455" spans="1:15" x14ac:dyDescent="0.25">
      <c r="A1455" t="s">
        <v>487</v>
      </c>
      <c r="B1455" t="s">
        <v>16</v>
      </c>
      <c r="C1455" t="s">
        <v>17</v>
      </c>
      <c r="D1455" t="s">
        <v>25</v>
      </c>
      <c r="E1455" t="s">
        <v>29</v>
      </c>
      <c r="F1455" t="s">
        <v>20</v>
      </c>
      <c r="G1455">
        <v>25</v>
      </c>
      <c r="H1455">
        <v>1</v>
      </c>
      <c r="I1455">
        <v>1.25</v>
      </c>
      <c r="J1455">
        <v>28.25257358</v>
      </c>
      <c r="K1455">
        <v>25</v>
      </c>
      <c r="L1455" s="1">
        <v>44623</v>
      </c>
      <c r="M1455" s="2">
        <v>0.63124999999999998</v>
      </c>
      <c r="N1455" t="s">
        <v>21</v>
      </c>
      <c r="O1455">
        <v>5.3185346779999998</v>
      </c>
    </row>
    <row r="1456" spans="1:15" x14ac:dyDescent="0.25">
      <c r="A1456" t="s">
        <v>488</v>
      </c>
      <c r="B1456" t="s">
        <v>16</v>
      </c>
      <c r="C1456" t="s">
        <v>17</v>
      </c>
      <c r="D1456" t="s">
        <v>18</v>
      </c>
      <c r="E1456" t="s">
        <v>29</v>
      </c>
      <c r="F1456" t="s">
        <v>26</v>
      </c>
      <c r="G1456">
        <v>20.77</v>
      </c>
      <c r="H1456">
        <v>4</v>
      </c>
      <c r="I1456">
        <v>4.1539999999999999</v>
      </c>
      <c r="J1456">
        <v>93.888952529999997</v>
      </c>
      <c r="K1456">
        <v>83.08</v>
      </c>
      <c r="L1456" s="1">
        <v>44592</v>
      </c>
      <c r="M1456" s="2">
        <v>0.57430555555555551</v>
      </c>
      <c r="N1456" t="s">
        <v>27</v>
      </c>
      <c r="O1456">
        <v>4.5449296339999998</v>
      </c>
    </row>
    <row r="1457" spans="1:15" x14ac:dyDescent="0.25">
      <c r="A1457" t="s">
        <v>489</v>
      </c>
      <c r="B1457" t="s">
        <v>40</v>
      </c>
      <c r="C1457" t="s">
        <v>41</v>
      </c>
      <c r="D1457" t="s">
        <v>18</v>
      </c>
      <c r="E1457" t="s">
        <v>19</v>
      </c>
      <c r="F1457" t="s">
        <v>44</v>
      </c>
      <c r="G1457">
        <v>29.56</v>
      </c>
      <c r="H1457">
        <v>4</v>
      </c>
      <c r="I1457">
        <v>7.39</v>
      </c>
      <c r="J1457">
        <v>167.02921499999999</v>
      </c>
      <c r="K1457">
        <v>147.80000000000001</v>
      </c>
      <c r="L1457" s="1">
        <v>44605</v>
      </c>
      <c r="M1457" s="2">
        <v>0.70763888888888893</v>
      </c>
      <c r="N1457" t="s">
        <v>27</v>
      </c>
      <c r="O1457">
        <v>6.6723435049999997</v>
      </c>
    </row>
    <row r="1458" spans="1:15" x14ac:dyDescent="0.25">
      <c r="A1458" t="s">
        <v>490</v>
      </c>
      <c r="B1458" t="s">
        <v>40</v>
      </c>
      <c r="C1458" t="s">
        <v>41</v>
      </c>
      <c r="D1458" t="s">
        <v>18</v>
      </c>
      <c r="E1458" t="s">
        <v>19</v>
      </c>
      <c r="F1458" t="s">
        <v>42</v>
      </c>
      <c r="G1458">
        <v>77.400000000000006</v>
      </c>
      <c r="H1458">
        <v>8</v>
      </c>
      <c r="I1458">
        <v>34.83</v>
      </c>
      <c r="J1458">
        <v>787.22971029999997</v>
      </c>
      <c r="K1458">
        <v>696.6</v>
      </c>
      <c r="L1458" s="1">
        <v>44607</v>
      </c>
      <c r="M1458" s="2">
        <v>0.59375</v>
      </c>
      <c r="N1458" t="s">
        <v>31</v>
      </c>
      <c r="O1458">
        <v>4.3515283729999998</v>
      </c>
    </row>
    <row r="1459" spans="1:15" x14ac:dyDescent="0.25">
      <c r="A1459" t="s">
        <v>491</v>
      </c>
      <c r="B1459" t="s">
        <v>40</v>
      </c>
      <c r="C1459" t="s">
        <v>41</v>
      </c>
      <c r="D1459" t="s">
        <v>25</v>
      </c>
      <c r="E1459" t="s">
        <v>29</v>
      </c>
      <c r="F1459" t="s">
        <v>26</v>
      </c>
      <c r="G1459">
        <v>79.39</v>
      </c>
      <c r="H1459">
        <v>9</v>
      </c>
      <c r="I1459">
        <v>39.695</v>
      </c>
      <c r="J1459">
        <v>897.18872669999996</v>
      </c>
      <c r="K1459">
        <v>793.9</v>
      </c>
      <c r="L1459" s="1">
        <v>44744</v>
      </c>
      <c r="M1459" s="2">
        <v>0.85</v>
      </c>
      <c r="N1459" t="s">
        <v>27</v>
      </c>
      <c r="O1459">
        <v>5.9954390919999998</v>
      </c>
    </row>
    <row r="1460" spans="1:15" x14ac:dyDescent="0.25">
      <c r="A1460" t="s">
        <v>492</v>
      </c>
      <c r="B1460" t="s">
        <v>23</v>
      </c>
      <c r="C1460" t="s">
        <v>24</v>
      </c>
      <c r="D1460" t="s">
        <v>18</v>
      </c>
      <c r="E1460" t="s">
        <v>19</v>
      </c>
      <c r="F1460" t="s">
        <v>26</v>
      </c>
      <c r="G1460">
        <v>46.57</v>
      </c>
      <c r="H1460">
        <v>9</v>
      </c>
      <c r="I1460">
        <v>23.285</v>
      </c>
      <c r="J1460">
        <v>526.28894070000001</v>
      </c>
      <c r="K1460">
        <v>465.7</v>
      </c>
      <c r="L1460" s="1">
        <v>44588</v>
      </c>
      <c r="M1460" s="2">
        <v>0.58194444444444449</v>
      </c>
      <c r="N1460" t="s">
        <v>27</v>
      </c>
      <c r="O1460">
        <v>7.3492479189999997</v>
      </c>
    </row>
    <row r="1461" spans="1:15" x14ac:dyDescent="0.25">
      <c r="A1461" t="s">
        <v>493</v>
      </c>
      <c r="B1461" t="s">
        <v>23</v>
      </c>
      <c r="C1461" t="s">
        <v>24</v>
      </c>
      <c r="D1461" t="s">
        <v>25</v>
      </c>
      <c r="E1461" t="s">
        <v>29</v>
      </c>
      <c r="F1461" t="s">
        <v>42</v>
      </c>
      <c r="G1461">
        <v>35.89</v>
      </c>
      <c r="H1461">
        <v>1</v>
      </c>
      <c r="I1461">
        <v>1.7945</v>
      </c>
      <c r="J1461">
        <v>40.559394640000001</v>
      </c>
      <c r="K1461">
        <v>35.89</v>
      </c>
      <c r="L1461" s="1">
        <v>44615</v>
      </c>
      <c r="M1461" s="2">
        <v>0.70277777777777783</v>
      </c>
      <c r="N1461" t="s">
        <v>31</v>
      </c>
      <c r="O1461">
        <v>7.6393498109999998</v>
      </c>
    </row>
    <row r="1462" spans="1:15" x14ac:dyDescent="0.25">
      <c r="A1462" t="s">
        <v>494</v>
      </c>
      <c r="B1462" t="s">
        <v>23</v>
      </c>
      <c r="C1462" t="s">
        <v>24</v>
      </c>
      <c r="D1462" t="s">
        <v>25</v>
      </c>
      <c r="E1462" t="s">
        <v>29</v>
      </c>
      <c r="F1462" t="s">
        <v>42</v>
      </c>
      <c r="G1462">
        <v>40.520000000000003</v>
      </c>
      <c r="H1462">
        <v>4</v>
      </c>
      <c r="I1462">
        <v>10.130000000000001</v>
      </c>
      <c r="J1462">
        <v>228.95885630000001</v>
      </c>
      <c r="K1462">
        <v>202.6</v>
      </c>
      <c r="L1462" s="1">
        <v>44622</v>
      </c>
      <c r="M1462" s="2">
        <v>0.6381944444444444</v>
      </c>
      <c r="N1462" t="s">
        <v>27</v>
      </c>
      <c r="O1462">
        <v>4.3515283729999998</v>
      </c>
    </row>
    <row r="1463" spans="1:15" x14ac:dyDescent="0.25">
      <c r="A1463" t="s">
        <v>495</v>
      </c>
      <c r="B1463" t="s">
        <v>40</v>
      </c>
      <c r="C1463" t="s">
        <v>41</v>
      </c>
      <c r="D1463" t="s">
        <v>18</v>
      </c>
      <c r="E1463" t="s">
        <v>19</v>
      </c>
      <c r="F1463" t="s">
        <v>42</v>
      </c>
      <c r="G1463">
        <v>73.05</v>
      </c>
      <c r="H1463">
        <v>9</v>
      </c>
      <c r="I1463">
        <v>36.524999999999999</v>
      </c>
      <c r="J1463">
        <v>825.54020009999999</v>
      </c>
      <c r="K1463">
        <v>730.5</v>
      </c>
      <c r="L1463" s="1">
        <v>44623</v>
      </c>
      <c r="M1463" s="2">
        <v>0.51736111111111105</v>
      </c>
      <c r="N1463" t="s">
        <v>31</v>
      </c>
      <c r="O1463">
        <v>8.4129548550000006</v>
      </c>
    </row>
    <row r="1464" spans="1:15" x14ac:dyDescent="0.25">
      <c r="A1464" t="s">
        <v>496</v>
      </c>
      <c r="B1464" t="s">
        <v>23</v>
      </c>
      <c r="C1464" t="s">
        <v>24</v>
      </c>
      <c r="D1464" t="s">
        <v>25</v>
      </c>
      <c r="E1464" t="s">
        <v>19</v>
      </c>
      <c r="F1464" t="s">
        <v>34</v>
      </c>
      <c r="G1464">
        <v>73.95</v>
      </c>
      <c r="H1464">
        <v>4</v>
      </c>
      <c r="I1464">
        <v>14.79</v>
      </c>
      <c r="J1464">
        <v>334.28445060000001</v>
      </c>
      <c r="K1464">
        <v>295.8</v>
      </c>
      <c r="L1464" s="1">
        <v>44622</v>
      </c>
      <c r="M1464" s="2">
        <v>0.41805555555555557</v>
      </c>
      <c r="N1464" t="s">
        <v>27</v>
      </c>
      <c r="O1464">
        <v>5.8987384609999998</v>
      </c>
    </row>
    <row r="1465" spans="1:15" x14ac:dyDescent="0.25">
      <c r="A1465" t="s">
        <v>497</v>
      </c>
      <c r="B1465" t="s">
        <v>23</v>
      </c>
      <c r="C1465" t="s">
        <v>24</v>
      </c>
      <c r="D1465" t="s">
        <v>18</v>
      </c>
      <c r="E1465" t="s">
        <v>19</v>
      </c>
      <c r="F1465" t="s">
        <v>42</v>
      </c>
      <c r="G1465">
        <v>22.62</v>
      </c>
      <c r="H1465">
        <v>1</v>
      </c>
      <c r="I1465">
        <v>1.131</v>
      </c>
      <c r="J1465">
        <v>25.562928580000001</v>
      </c>
      <c r="K1465">
        <v>22.62</v>
      </c>
      <c r="L1465" s="1">
        <v>44637</v>
      </c>
      <c r="M1465" s="2">
        <v>0.79027777777777775</v>
      </c>
      <c r="N1465" t="s">
        <v>27</v>
      </c>
      <c r="O1465">
        <v>6.1888403529999998</v>
      </c>
    </row>
    <row r="1466" spans="1:15" x14ac:dyDescent="0.25">
      <c r="A1466" t="s">
        <v>498</v>
      </c>
      <c r="B1466" t="s">
        <v>16</v>
      </c>
      <c r="C1466" t="s">
        <v>17</v>
      </c>
      <c r="D1466" t="s">
        <v>18</v>
      </c>
      <c r="E1466" t="s">
        <v>29</v>
      </c>
      <c r="F1466" t="s">
        <v>42</v>
      </c>
      <c r="G1466">
        <v>51.34</v>
      </c>
      <c r="H1466">
        <v>4</v>
      </c>
      <c r="I1466">
        <v>12.835000000000001</v>
      </c>
      <c r="J1466">
        <v>290.09742549999999</v>
      </c>
      <c r="K1466">
        <v>256.7</v>
      </c>
      <c r="L1466" s="1">
        <v>44648</v>
      </c>
      <c r="M1466" s="2">
        <v>0.64652777777777781</v>
      </c>
      <c r="N1466" t="s">
        <v>31</v>
      </c>
      <c r="O1466">
        <v>8.7997573770000006</v>
      </c>
    </row>
    <row r="1467" spans="1:15" x14ac:dyDescent="0.25">
      <c r="A1467" t="s">
        <v>499</v>
      </c>
      <c r="B1467" t="s">
        <v>23</v>
      </c>
      <c r="C1467" t="s">
        <v>24</v>
      </c>
      <c r="D1467" t="s">
        <v>18</v>
      </c>
      <c r="E1467" t="s">
        <v>19</v>
      </c>
      <c r="F1467" t="s">
        <v>34</v>
      </c>
      <c r="G1467">
        <v>54.55</v>
      </c>
      <c r="H1467">
        <v>9</v>
      </c>
      <c r="I1467">
        <v>27.274999999999999</v>
      </c>
      <c r="J1467">
        <v>616.47115559999997</v>
      </c>
      <c r="K1467">
        <v>545.5</v>
      </c>
      <c r="L1467" s="1">
        <v>44595</v>
      </c>
      <c r="M1467" s="2">
        <v>0.47361111111111115</v>
      </c>
      <c r="N1467" t="s">
        <v>31</v>
      </c>
      <c r="O1467">
        <v>6.8657447659999997</v>
      </c>
    </row>
    <row r="1468" spans="1:15" x14ac:dyDescent="0.25">
      <c r="A1468" t="s">
        <v>500</v>
      </c>
      <c r="B1468" t="s">
        <v>23</v>
      </c>
      <c r="C1468" t="s">
        <v>24</v>
      </c>
      <c r="D1468" t="s">
        <v>18</v>
      </c>
      <c r="E1468" t="s">
        <v>19</v>
      </c>
      <c r="F1468" t="s">
        <v>20</v>
      </c>
      <c r="G1468">
        <v>37.15</v>
      </c>
      <c r="H1468">
        <v>6</v>
      </c>
      <c r="I1468">
        <v>13.0025</v>
      </c>
      <c r="J1468">
        <v>293.88327040000001</v>
      </c>
      <c r="K1468">
        <v>260.05</v>
      </c>
      <c r="L1468" s="1">
        <v>44775</v>
      </c>
      <c r="M1468" s="2">
        <v>0.54999999999999993</v>
      </c>
      <c r="N1468" t="s">
        <v>31</v>
      </c>
      <c r="O1468">
        <v>7.4459485499999998</v>
      </c>
    </row>
    <row r="1469" spans="1:15" x14ac:dyDescent="0.25">
      <c r="A1469" t="s">
        <v>501</v>
      </c>
      <c r="B1469" t="s">
        <v>40</v>
      </c>
      <c r="C1469" t="s">
        <v>41</v>
      </c>
      <c r="D1469" t="s">
        <v>25</v>
      </c>
      <c r="E1469" t="s">
        <v>29</v>
      </c>
      <c r="F1469" t="s">
        <v>34</v>
      </c>
      <c r="G1469">
        <v>37.020000000000003</v>
      </c>
      <c r="H1469">
        <v>5</v>
      </c>
      <c r="I1469">
        <v>11.106</v>
      </c>
      <c r="J1469">
        <v>251.0184658</v>
      </c>
      <c r="K1469">
        <v>222.12</v>
      </c>
      <c r="L1469" s="1">
        <v>44642</v>
      </c>
      <c r="M1469" s="2">
        <v>0.7729166666666667</v>
      </c>
      <c r="N1469" t="s">
        <v>27</v>
      </c>
      <c r="O1469">
        <v>4.3515283729999998</v>
      </c>
    </row>
    <row r="1470" spans="1:15" x14ac:dyDescent="0.25">
      <c r="A1470" t="s">
        <v>502</v>
      </c>
      <c r="B1470" t="s">
        <v>23</v>
      </c>
      <c r="C1470" t="s">
        <v>24</v>
      </c>
      <c r="D1470" t="s">
        <v>25</v>
      </c>
      <c r="E1470" t="s">
        <v>29</v>
      </c>
      <c r="F1470" t="s">
        <v>42</v>
      </c>
      <c r="G1470">
        <v>21.58</v>
      </c>
      <c r="H1470">
        <v>1</v>
      </c>
      <c r="I1470">
        <v>1.079</v>
      </c>
      <c r="J1470">
        <v>24.38762152</v>
      </c>
      <c r="K1470">
        <v>21.58</v>
      </c>
      <c r="L1470" s="1">
        <v>44806</v>
      </c>
      <c r="M1470" s="2">
        <v>0.41805555555555557</v>
      </c>
      <c r="N1470" t="s">
        <v>21</v>
      </c>
      <c r="O1470">
        <v>6.9624453969999998</v>
      </c>
    </row>
    <row r="1471" spans="1:15" x14ac:dyDescent="0.25">
      <c r="A1471" t="s">
        <v>503</v>
      </c>
      <c r="B1471" t="s">
        <v>23</v>
      </c>
      <c r="C1471" t="s">
        <v>24</v>
      </c>
      <c r="D1471" t="s">
        <v>18</v>
      </c>
      <c r="E1471" t="s">
        <v>19</v>
      </c>
      <c r="F1471" t="s">
        <v>26</v>
      </c>
      <c r="G1471">
        <v>98.84</v>
      </c>
      <c r="H1471">
        <v>1</v>
      </c>
      <c r="I1471">
        <v>4.9420000000000002</v>
      </c>
      <c r="J1471">
        <v>111.6993749</v>
      </c>
      <c r="K1471">
        <v>98.84</v>
      </c>
      <c r="L1471" s="1">
        <v>44607</v>
      </c>
      <c r="M1471" s="2">
        <v>0.47291666666666665</v>
      </c>
      <c r="N1471" t="s">
        <v>27</v>
      </c>
      <c r="O1471">
        <v>8.1228529629999997</v>
      </c>
    </row>
    <row r="1472" spans="1:15" x14ac:dyDescent="0.25">
      <c r="A1472" t="s">
        <v>504</v>
      </c>
      <c r="B1472" t="s">
        <v>23</v>
      </c>
      <c r="C1472" t="s">
        <v>24</v>
      </c>
      <c r="D1472" t="s">
        <v>18</v>
      </c>
      <c r="E1472" t="s">
        <v>19</v>
      </c>
      <c r="F1472" t="s">
        <v>30</v>
      </c>
      <c r="G1472">
        <v>83.77</v>
      </c>
      <c r="H1472">
        <v>5</v>
      </c>
      <c r="I1472">
        <v>25.131</v>
      </c>
      <c r="J1472">
        <v>568.01234139999997</v>
      </c>
      <c r="K1472">
        <v>502.62</v>
      </c>
      <c r="L1472" s="1">
        <v>44584</v>
      </c>
      <c r="M1472" s="2">
        <v>0.50694444444444442</v>
      </c>
      <c r="N1472" t="s">
        <v>21</v>
      </c>
      <c r="O1472">
        <v>5.2218340479999998</v>
      </c>
    </row>
    <row r="1473" spans="1:15" x14ac:dyDescent="0.25">
      <c r="A1473" t="s">
        <v>505</v>
      </c>
      <c r="B1473" t="s">
        <v>16</v>
      </c>
      <c r="C1473" t="s">
        <v>17</v>
      </c>
      <c r="D1473" t="s">
        <v>18</v>
      </c>
      <c r="E1473" t="s">
        <v>19</v>
      </c>
      <c r="F1473" t="s">
        <v>34</v>
      </c>
      <c r="G1473">
        <v>40.049999999999997</v>
      </c>
      <c r="H1473">
        <v>4</v>
      </c>
      <c r="I1473">
        <v>8.01</v>
      </c>
      <c r="J1473">
        <v>181.04249150000001</v>
      </c>
      <c r="K1473">
        <v>160.19999999999999</v>
      </c>
      <c r="L1473" s="1">
        <v>44586</v>
      </c>
      <c r="M1473" s="2">
        <v>0.4861111111111111</v>
      </c>
      <c r="N1473" t="s">
        <v>27</v>
      </c>
      <c r="O1473">
        <v>9.3799611600000006</v>
      </c>
    </row>
    <row r="1474" spans="1:15" x14ac:dyDescent="0.25">
      <c r="A1474" t="s">
        <v>506</v>
      </c>
      <c r="B1474" t="s">
        <v>16</v>
      </c>
      <c r="C1474" t="s">
        <v>17</v>
      </c>
      <c r="D1474" t="s">
        <v>18</v>
      </c>
      <c r="E1474" t="s">
        <v>29</v>
      </c>
      <c r="F1474" t="s">
        <v>44</v>
      </c>
      <c r="G1474">
        <v>43.13</v>
      </c>
      <c r="H1474">
        <v>9</v>
      </c>
      <c r="I1474">
        <v>21.565000000000001</v>
      </c>
      <c r="J1474">
        <v>487.4133994</v>
      </c>
      <c r="K1474">
        <v>431.3</v>
      </c>
      <c r="L1474" s="1">
        <v>44594</v>
      </c>
      <c r="M1474" s="2">
        <v>0.7715277777777777</v>
      </c>
      <c r="N1474" t="s">
        <v>31</v>
      </c>
      <c r="O1474">
        <v>5.3185346779999998</v>
      </c>
    </row>
    <row r="1475" spans="1:15" x14ac:dyDescent="0.25">
      <c r="A1475" t="s">
        <v>507</v>
      </c>
      <c r="B1475" t="s">
        <v>40</v>
      </c>
      <c r="C1475" t="s">
        <v>41</v>
      </c>
      <c r="D1475" t="s">
        <v>18</v>
      </c>
      <c r="E1475" t="s">
        <v>29</v>
      </c>
      <c r="F1475" t="s">
        <v>20</v>
      </c>
      <c r="G1475">
        <v>72.569999999999993</v>
      </c>
      <c r="H1475">
        <v>7</v>
      </c>
      <c r="I1475">
        <v>29.027999999999999</v>
      </c>
      <c r="J1475">
        <v>656.09256479999999</v>
      </c>
      <c r="K1475">
        <v>580.55999999999995</v>
      </c>
      <c r="L1475" s="1">
        <v>44650</v>
      </c>
      <c r="M1475" s="2">
        <v>0.74861111111111101</v>
      </c>
      <c r="N1475" t="s">
        <v>27</v>
      </c>
      <c r="O1475">
        <v>4.4482290039999999</v>
      </c>
    </row>
    <row r="1476" spans="1:15" x14ac:dyDescent="0.25">
      <c r="A1476" t="s">
        <v>508</v>
      </c>
      <c r="B1476" t="s">
        <v>16</v>
      </c>
      <c r="C1476" t="s">
        <v>17</v>
      </c>
      <c r="D1476" t="s">
        <v>18</v>
      </c>
      <c r="E1476" t="s">
        <v>19</v>
      </c>
      <c r="F1476" t="s">
        <v>26</v>
      </c>
      <c r="G1476">
        <v>64.44</v>
      </c>
      <c r="H1476">
        <v>4</v>
      </c>
      <c r="I1476">
        <v>16.11</v>
      </c>
      <c r="J1476">
        <v>364.11916830000001</v>
      </c>
      <c r="K1476">
        <v>322.2</v>
      </c>
      <c r="L1476" s="1">
        <v>44650</v>
      </c>
      <c r="M1476" s="2">
        <v>0.71111111111111114</v>
      </c>
      <c r="N1476" t="s">
        <v>27</v>
      </c>
      <c r="O1476">
        <v>6.3822416139999998</v>
      </c>
    </row>
    <row r="1477" spans="1:15" x14ac:dyDescent="0.25">
      <c r="A1477" t="s">
        <v>509</v>
      </c>
      <c r="B1477" t="s">
        <v>16</v>
      </c>
      <c r="C1477" t="s">
        <v>17</v>
      </c>
      <c r="D1477" t="s">
        <v>25</v>
      </c>
      <c r="E1477" t="s">
        <v>29</v>
      </c>
      <c r="F1477" t="s">
        <v>20</v>
      </c>
      <c r="G1477">
        <v>65.180000000000007</v>
      </c>
      <c r="H1477">
        <v>3</v>
      </c>
      <c r="I1477">
        <v>9.7769999999999992</v>
      </c>
      <c r="J1477">
        <v>220.98032950000001</v>
      </c>
      <c r="K1477">
        <v>195.54</v>
      </c>
      <c r="L1477" s="1">
        <v>44617</v>
      </c>
      <c r="M1477" s="2">
        <v>0.85763888888888884</v>
      </c>
      <c r="N1477" t="s">
        <v>31</v>
      </c>
      <c r="O1477">
        <v>6.0921397219999998</v>
      </c>
    </row>
    <row r="1478" spans="1:15" x14ac:dyDescent="0.25">
      <c r="A1478" t="s">
        <v>510</v>
      </c>
      <c r="B1478" t="s">
        <v>16</v>
      </c>
      <c r="C1478" t="s">
        <v>17</v>
      </c>
      <c r="D1478" t="s">
        <v>25</v>
      </c>
      <c r="E1478" t="s">
        <v>19</v>
      </c>
      <c r="F1478" t="s">
        <v>34</v>
      </c>
      <c r="G1478">
        <v>33.26</v>
      </c>
      <c r="H1478">
        <v>4</v>
      </c>
      <c r="I1478">
        <v>8.3149999999999995</v>
      </c>
      <c r="J1478">
        <v>187.93611949999999</v>
      </c>
      <c r="K1478">
        <v>166.3</v>
      </c>
      <c r="L1478" s="1">
        <v>44638</v>
      </c>
      <c r="M1478" s="2">
        <v>0.67361111111111116</v>
      </c>
      <c r="N1478" t="s">
        <v>31</v>
      </c>
      <c r="O1478">
        <v>4.0614264819999999</v>
      </c>
    </row>
    <row r="1479" spans="1:15" x14ac:dyDescent="0.25">
      <c r="A1479" t="s">
        <v>511</v>
      </c>
      <c r="B1479" t="s">
        <v>23</v>
      </c>
      <c r="C1479" t="s">
        <v>24</v>
      </c>
      <c r="D1479" t="s">
        <v>25</v>
      </c>
      <c r="E1479" t="s">
        <v>29</v>
      </c>
      <c r="F1479" t="s">
        <v>26</v>
      </c>
      <c r="G1479">
        <v>84.07</v>
      </c>
      <c r="H1479">
        <v>4</v>
      </c>
      <c r="I1479">
        <v>16.814</v>
      </c>
      <c r="J1479">
        <v>380.03101779999997</v>
      </c>
      <c r="K1479">
        <v>336.28</v>
      </c>
      <c r="L1479" s="1">
        <v>44745</v>
      </c>
      <c r="M1479" s="2">
        <v>0.70416666666666661</v>
      </c>
      <c r="N1479" t="s">
        <v>21</v>
      </c>
      <c r="O1479">
        <v>4.2548277429999999</v>
      </c>
    </row>
    <row r="1480" spans="1:15" x14ac:dyDescent="0.25">
      <c r="A1480" t="s">
        <v>512</v>
      </c>
      <c r="B1480" t="s">
        <v>40</v>
      </c>
      <c r="C1480" t="s">
        <v>41</v>
      </c>
      <c r="D1480" t="s">
        <v>25</v>
      </c>
      <c r="E1480" t="s">
        <v>29</v>
      </c>
      <c r="F1480" t="s">
        <v>34</v>
      </c>
      <c r="G1480">
        <v>34.369999999999997</v>
      </c>
      <c r="H1480">
        <v>9</v>
      </c>
      <c r="I1480">
        <v>17.184999999999999</v>
      </c>
      <c r="J1480">
        <v>388.41638160000002</v>
      </c>
      <c r="K1480">
        <v>343.7</v>
      </c>
      <c r="L1480" s="1">
        <v>44636</v>
      </c>
      <c r="M1480" s="2">
        <v>0.42430555555555555</v>
      </c>
      <c r="N1480" t="s">
        <v>21</v>
      </c>
      <c r="O1480">
        <v>6.4789422439999997</v>
      </c>
    </row>
    <row r="1481" spans="1:15" x14ac:dyDescent="0.25">
      <c r="A1481" t="s">
        <v>513</v>
      </c>
      <c r="B1481" t="s">
        <v>16</v>
      </c>
      <c r="C1481" t="s">
        <v>17</v>
      </c>
      <c r="D1481" t="s">
        <v>25</v>
      </c>
      <c r="E1481" t="s">
        <v>29</v>
      </c>
      <c r="F1481" t="s">
        <v>26</v>
      </c>
      <c r="G1481">
        <v>38.6</v>
      </c>
      <c r="H1481">
        <v>1</v>
      </c>
      <c r="I1481">
        <v>1.93</v>
      </c>
      <c r="J1481">
        <v>43.621973609999998</v>
      </c>
      <c r="K1481">
        <v>38.6</v>
      </c>
      <c r="L1481" s="1">
        <v>44590</v>
      </c>
      <c r="M1481" s="2">
        <v>0.47638888888888892</v>
      </c>
      <c r="N1481" t="s">
        <v>21</v>
      </c>
      <c r="O1481">
        <v>6.4789422439999997</v>
      </c>
    </row>
    <row r="1482" spans="1:15" x14ac:dyDescent="0.25">
      <c r="A1482" t="s">
        <v>514</v>
      </c>
      <c r="B1482" t="s">
        <v>23</v>
      </c>
      <c r="C1482" t="s">
        <v>24</v>
      </c>
      <c r="D1482" t="s">
        <v>25</v>
      </c>
      <c r="E1482" t="s">
        <v>29</v>
      </c>
      <c r="F1482" t="s">
        <v>42</v>
      </c>
      <c r="G1482">
        <v>65.97</v>
      </c>
      <c r="H1482">
        <v>7</v>
      </c>
      <c r="I1482">
        <v>26.388000000000002</v>
      </c>
      <c r="J1482">
        <v>596.42312939999999</v>
      </c>
      <c r="K1482">
        <v>527.76</v>
      </c>
      <c r="L1482" s="1">
        <v>44594</v>
      </c>
      <c r="M1482" s="2">
        <v>0.8534722222222223</v>
      </c>
      <c r="N1482" t="s">
        <v>27</v>
      </c>
      <c r="O1482">
        <v>8.1228529629999997</v>
      </c>
    </row>
    <row r="1483" spans="1:15" x14ac:dyDescent="0.25">
      <c r="A1483" t="s">
        <v>515</v>
      </c>
      <c r="B1483" t="s">
        <v>23</v>
      </c>
      <c r="C1483" t="s">
        <v>24</v>
      </c>
      <c r="D1483" t="s">
        <v>25</v>
      </c>
      <c r="E1483" t="s">
        <v>19</v>
      </c>
      <c r="F1483" t="s">
        <v>26</v>
      </c>
      <c r="G1483">
        <v>32.799999999999997</v>
      </c>
      <c r="H1483">
        <v>9</v>
      </c>
      <c r="I1483">
        <v>16.399999999999999</v>
      </c>
      <c r="J1483">
        <v>370.67376539999998</v>
      </c>
      <c r="K1483">
        <v>328</v>
      </c>
      <c r="L1483" s="1">
        <v>44607</v>
      </c>
      <c r="M1483" s="2">
        <v>0.5083333333333333</v>
      </c>
      <c r="N1483" t="s">
        <v>27</v>
      </c>
      <c r="O1483">
        <v>5.9954390919999998</v>
      </c>
    </row>
    <row r="1484" spans="1:15" x14ac:dyDescent="0.25">
      <c r="A1484" t="s">
        <v>516</v>
      </c>
      <c r="B1484" t="s">
        <v>16</v>
      </c>
      <c r="C1484" t="s">
        <v>17</v>
      </c>
      <c r="D1484" t="s">
        <v>25</v>
      </c>
      <c r="E1484" t="s">
        <v>29</v>
      </c>
      <c r="F1484" t="s">
        <v>34</v>
      </c>
      <c r="G1484">
        <v>37.14</v>
      </c>
      <c r="H1484">
        <v>4</v>
      </c>
      <c r="I1484">
        <v>9.2850000000000001</v>
      </c>
      <c r="J1484">
        <v>209.8601166</v>
      </c>
      <c r="K1484">
        <v>185.7</v>
      </c>
      <c r="L1484" s="1">
        <v>44774</v>
      </c>
      <c r="M1484" s="2">
        <v>0.54513888888888895</v>
      </c>
      <c r="N1484" t="s">
        <v>21</v>
      </c>
      <c r="O1484">
        <v>4.8350315259999999</v>
      </c>
    </row>
    <row r="1485" spans="1:15" x14ac:dyDescent="0.25">
      <c r="A1485" t="s">
        <v>517</v>
      </c>
      <c r="B1485" t="s">
        <v>40</v>
      </c>
      <c r="C1485" t="s">
        <v>41</v>
      </c>
      <c r="D1485" t="s">
        <v>18</v>
      </c>
      <c r="E1485" t="s">
        <v>29</v>
      </c>
      <c r="F1485" t="s">
        <v>30</v>
      </c>
      <c r="G1485">
        <v>60.38</v>
      </c>
      <c r="H1485">
        <v>9</v>
      </c>
      <c r="I1485">
        <v>30.19</v>
      </c>
      <c r="J1485">
        <v>682.35615719999998</v>
      </c>
      <c r="K1485">
        <v>603.79999999999995</v>
      </c>
      <c r="L1485" s="1">
        <v>44897</v>
      </c>
      <c r="M1485" s="2">
        <v>0.67986111111111114</v>
      </c>
      <c r="N1485" t="s">
        <v>27</v>
      </c>
      <c r="O1485">
        <v>5.8020378309999998</v>
      </c>
    </row>
    <row r="1486" spans="1:15" x14ac:dyDescent="0.25">
      <c r="A1486" t="s">
        <v>518</v>
      </c>
      <c r="B1486" t="s">
        <v>23</v>
      </c>
      <c r="C1486" t="s">
        <v>24</v>
      </c>
      <c r="D1486" t="s">
        <v>18</v>
      </c>
      <c r="E1486" t="s">
        <v>19</v>
      </c>
      <c r="F1486" t="s">
        <v>34</v>
      </c>
      <c r="G1486">
        <v>36.979999999999997</v>
      </c>
      <c r="H1486">
        <v>9</v>
      </c>
      <c r="I1486">
        <v>18.489999999999998</v>
      </c>
      <c r="J1486">
        <v>417.91206840000001</v>
      </c>
      <c r="K1486">
        <v>369.8</v>
      </c>
      <c r="L1486" s="1">
        <v>44562</v>
      </c>
      <c r="M1486" s="2">
        <v>0.82500000000000007</v>
      </c>
      <c r="N1486" t="s">
        <v>31</v>
      </c>
      <c r="O1486">
        <v>6.7690441359999998</v>
      </c>
    </row>
    <row r="1487" spans="1:15" x14ac:dyDescent="0.25">
      <c r="A1487" t="s">
        <v>519</v>
      </c>
      <c r="B1487" t="s">
        <v>40</v>
      </c>
      <c r="C1487" t="s">
        <v>41</v>
      </c>
      <c r="D1487" t="s">
        <v>18</v>
      </c>
      <c r="E1487" t="s">
        <v>19</v>
      </c>
      <c r="F1487" t="s">
        <v>34</v>
      </c>
      <c r="G1487">
        <v>49.49</v>
      </c>
      <c r="H1487">
        <v>4</v>
      </c>
      <c r="I1487">
        <v>9.8979999999999997</v>
      </c>
      <c r="J1487">
        <v>223.7151787</v>
      </c>
      <c r="K1487">
        <v>197.96</v>
      </c>
      <c r="L1487" s="1">
        <v>44641</v>
      </c>
      <c r="M1487" s="2">
        <v>0.64236111111111105</v>
      </c>
      <c r="N1487" t="s">
        <v>21</v>
      </c>
      <c r="O1487">
        <v>6.3822416139999998</v>
      </c>
    </row>
    <row r="1488" spans="1:15" x14ac:dyDescent="0.25">
      <c r="A1488" t="s">
        <v>520</v>
      </c>
      <c r="B1488" t="s">
        <v>40</v>
      </c>
      <c r="C1488" t="s">
        <v>41</v>
      </c>
      <c r="D1488" t="s">
        <v>25</v>
      </c>
      <c r="E1488" t="s">
        <v>19</v>
      </c>
      <c r="F1488" t="s">
        <v>44</v>
      </c>
      <c r="G1488">
        <v>41.09</v>
      </c>
      <c r="H1488">
        <v>9</v>
      </c>
      <c r="I1488">
        <v>20.545000000000002</v>
      </c>
      <c r="J1488">
        <v>464.3592994</v>
      </c>
      <c r="K1488">
        <v>410.9</v>
      </c>
      <c r="L1488" s="1">
        <v>44620</v>
      </c>
      <c r="M1488" s="2">
        <v>0.61249999999999993</v>
      </c>
      <c r="N1488" t="s">
        <v>27</v>
      </c>
      <c r="O1488">
        <v>7.0591460269999997</v>
      </c>
    </row>
    <row r="1489" spans="1:15" x14ac:dyDescent="0.25">
      <c r="A1489" t="s">
        <v>521</v>
      </c>
      <c r="B1489" t="s">
        <v>16</v>
      </c>
      <c r="C1489" t="s">
        <v>17</v>
      </c>
      <c r="D1489" t="s">
        <v>25</v>
      </c>
      <c r="E1489" t="s">
        <v>29</v>
      </c>
      <c r="F1489" t="s">
        <v>44</v>
      </c>
      <c r="G1489">
        <v>37.15</v>
      </c>
      <c r="H1489">
        <v>4</v>
      </c>
      <c r="I1489">
        <v>7.43</v>
      </c>
      <c r="J1489">
        <v>167.93329739999999</v>
      </c>
      <c r="K1489">
        <v>148.6</v>
      </c>
      <c r="L1489" s="1">
        <v>44643</v>
      </c>
      <c r="M1489" s="2">
        <v>0.7909722222222223</v>
      </c>
      <c r="N1489" t="s">
        <v>21</v>
      </c>
      <c r="O1489">
        <v>8.0261523330000006</v>
      </c>
    </row>
    <row r="1490" spans="1:15" x14ac:dyDescent="0.25">
      <c r="A1490" t="s">
        <v>522</v>
      </c>
      <c r="B1490" t="s">
        <v>23</v>
      </c>
      <c r="C1490" t="s">
        <v>24</v>
      </c>
      <c r="D1490" t="s">
        <v>25</v>
      </c>
      <c r="E1490" t="s">
        <v>29</v>
      </c>
      <c r="F1490" t="s">
        <v>30</v>
      </c>
      <c r="G1490">
        <v>22.96</v>
      </c>
      <c r="H1490">
        <v>1</v>
      </c>
      <c r="I1490">
        <v>1.1479999999999999</v>
      </c>
      <c r="J1490">
        <v>25.947163580000002</v>
      </c>
      <c r="K1490">
        <v>22.96</v>
      </c>
      <c r="L1490" s="1">
        <v>44591</v>
      </c>
      <c r="M1490" s="2">
        <v>0.86597222222222225</v>
      </c>
      <c r="N1490" t="s">
        <v>27</v>
      </c>
      <c r="O1490">
        <v>4.1581271119999998</v>
      </c>
    </row>
    <row r="1491" spans="1:15" x14ac:dyDescent="0.25">
      <c r="A1491" t="s">
        <v>523</v>
      </c>
      <c r="B1491" t="s">
        <v>40</v>
      </c>
      <c r="C1491" t="s">
        <v>41</v>
      </c>
      <c r="D1491" t="s">
        <v>18</v>
      </c>
      <c r="E1491" t="s">
        <v>19</v>
      </c>
      <c r="F1491" t="s">
        <v>30</v>
      </c>
      <c r="G1491">
        <v>77.680000000000007</v>
      </c>
      <c r="H1491">
        <v>8</v>
      </c>
      <c r="I1491">
        <v>34.956000000000003</v>
      </c>
      <c r="J1491">
        <v>790.07756970000003</v>
      </c>
      <c r="K1491">
        <v>699.12</v>
      </c>
      <c r="L1491" s="1">
        <v>44653</v>
      </c>
      <c r="M1491" s="2">
        <v>0.55625000000000002</v>
      </c>
      <c r="N1491" t="s">
        <v>21</v>
      </c>
      <c r="O1491">
        <v>9.4766617899999996</v>
      </c>
    </row>
    <row r="1492" spans="1:15" x14ac:dyDescent="0.25">
      <c r="A1492" t="s">
        <v>524</v>
      </c>
      <c r="B1492" t="s">
        <v>40</v>
      </c>
      <c r="C1492" t="s">
        <v>41</v>
      </c>
      <c r="D1492" t="s">
        <v>25</v>
      </c>
      <c r="E1492" t="s">
        <v>19</v>
      </c>
      <c r="F1492" t="s">
        <v>44</v>
      </c>
      <c r="G1492">
        <v>34.700000000000003</v>
      </c>
      <c r="H1492">
        <v>2</v>
      </c>
      <c r="I1492">
        <v>3.47</v>
      </c>
      <c r="J1492">
        <v>78.429144269999995</v>
      </c>
      <c r="K1492">
        <v>69.400000000000006</v>
      </c>
      <c r="L1492" s="1">
        <v>44633</v>
      </c>
      <c r="M1492" s="2">
        <v>0.82500000000000007</v>
      </c>
      <c r="N1492" t="s">
        <v>21</v>
      </c>
      <c r="O1492">
        <v>7.9294517019999997</v>
      </c>
    </row>
    <row r="1493" spans="1:15" x14ac:dyDescent="0.25">
      <c r="A1493" t="s">
        <v>525</v>
      </c>
      <c r="B1493" t="s">
        <v>16</v>
      </c>
      <c r="C1493" t="s">
        <v>17</v>
      </c>
      <c r="D1493" t="s">
        <v>18</v>
      </c>
      <c r="E1493" t="s">
        <v>19</v>
      </c>
      <c r="F1493" t="s">
        <v>44</v>
      </c>
      <c r="G1493">
        <v>19.66</v>
      </c>
      <c r="H1493">
        <v>9</v>
      </c>
      <c r="I1493">
        <v>9.83</v>
      </c>
      <c r="J1493">
        <v>222.17823870000001</v>
      </c>
      <c r="K1493">
        <v>196.6</v>
      </c>
      <c r="L1493" s="1">
        <v>44635</v>
      </c>
      <c r="M1493" s="2">
        <v>0.76388888888888884</v>
      </c>
      <c r="N1493" t="s">
        <v>31</v>
      </c>
      <c r="O1493">
        <v>6.9624453969999998</v>
      </c>
    </row>
    <row r="1494" spans="1:15" x14ac:dyDescent="0.25">
      <c r="A1494" t="s">
        <v>526</v>
      </c>
      <c r="B1494" t="s">
        <v>40</v>
      </c>
      <c r="C1494" t="s">
        <v>41</v>
      </c>
      <c r="D1494" t="s">
        <v>18</v>
      </c>
      <c r="E1494" t="s">
        <v>19</v>
      </c>
      <c r="F1494" t="s">
        <v>20</v>
      </c>
      <c r="G1494">
        <v>25.32</v>
      </c>
      <c r="H1494">
        <v>7</v>
      </c>
      <c r="I1494">
        <v>10.128</v>
      </c>
      <c r="J1494">
        <v>228.9136522</v>
      </c>
      <c r="K1494">
        <v>202.56</v>
      </c>
      <c r="L1494" s="1">
        <v>44684</v>
      </c>
      <c r="M1494" s="2">
        <v>0.85</v>
      </c>
      <c r="N1494" t="s">
        <v>21</v>
      </c>
      <c r="O1494">
        <v>8.4129548550000006</v>
      </c>
    </row>
    <row r="1495" spans="1:15" x14ac:dyDescent="0.25">
      <c r="A1495" t="s">
        <v>527</v>
      </c>
      <c r="B1495" t="s">
        <v>23</v>
      </c>
      <c r="C1495" t="s">
        <v>24</v>
      </c>
      <c r="D1495" t="s">
        <v>18</v>
      </c>
      <c r="E1495" t="s">
        <v>19</v>
      </c>
      <c r="F1495" t="s">
        <v>30</v>
      </c>
      <c r="G1495">
        <v>12.12</v>
      </c>
      <c r="H1495">
        <v>9</v>
      </c>
      <c r="I1495">
        <v>6.06</v>
      </c>
      <c r="J1495">
        <v>136.9684767</v>
      </c>
      <c r="K1495">
        <v>121.2</v>
      </c>
      <c r="L1495" s="1">
        <v>44684</v>
      </c>
      <c r="M1495" s="2">
        <v>0.57222222222222219</v>
      </c>
      <c r="N1495" t="s">
        <v>31</v>
      </c>
      <c r="O1495">
        <v>8.1228529629999997</v>
      </c>
    </row>
    <row r="1496" spans="1:15" x14ac:dyDescent="0.25">
      <c r="A1496" t="s">
        <v>528</v>
      </c>
      <c r="B1496" t="s">
        <v>40</v>
      </c>
      <c r="C1496" t="s">
        <v>41</v>
      </c>
      <c r="D1496" t="s">
        <v>25</v>
      </c>
      <c r="E1496" t="s">
        <v>29</v>
      </c>
      <c r="F1496" t="s">
        <v>44</v>
      </c>
      <c r="G1496">
        <v>99.89</v>
      </c>
      <c r="H1496">
        <v>2</v>
      </c>
      <c r="I1496">
        <v>9.9890000000000008</v>
      </c>
      <c r="J1496">
        <v>225.77196599999999</v>
      </c>
      <c r="K1496">
        <v>199.78</v>
      </c>
      <c r="L1496" s="1">
        <v>44618</v>
      </c>
      <c r="M1496" s="2">
        <v>0.4916666666666667</v>
      </c>
      <c r="N1496" t="s">
        <v>21</v>
      </c>
      <c r="O1496">
        <v>6.8657447659999997</v>
      </c>
    </row>
    <row r="1497" spans="1:15" x14ac:dyDescent="0.25">
      <c r="A1497" t="s">
        <v>529</v>
      </c>
      <c r="B1497" t="s">
        <v>40</v>
      </c>
      <c r="C1497" t="s">
        <v>41</v>
      </c>
      <c r="D1497" t="s">
        <v>25</v>
      </c>
      <c r="E1497" t="s">
        <v>29</v>
      </c>
      <c r="F1497" t="s">
        <v>34</v>
      </c>
      <c r="G1497">
        <v>75.92</v>
      </c>
      <c r="H1497">
        <v>7</v>
      </c>
      <c r="I1497">
        <v>30.367999999999999</v>
      </c>
      <c r="J1497">
        <v>686.37932360000002</v>
      </c>
      <c r="K1497">
        <v>607.36</v>
      </c>
      <c r="L1497" s="1">
        <v>44640</v>
      </c>
      <c r="M1497" s="2">
        <v>0.59305555555555556</v>
      </c>
      <c r="N1497" t="s">
        <v>27</v>
      </c>
      <c r="O1497">
        <v>5.3185346779999998</v>
      </c>
    </row>
    <row r="1498" spans="1:15" x14ac:dyDescent="0.25">
      <c r="A1498" t="s">
        <v>530</v>
      </c>
      <c r="B1498" t="s">
        <v>23</v>
      </c>
      <c r="C1498" t="s">
        <v>24</v>
      </c>
      <c r="D1498" t="s">
        <v>25</v>
      </c>
      <c r="E1498" t="s">
        <v>19</v>
      </c>
      <c r="F1498" t="s">
        <v>26</v>
      </c>
      <c r="G1498">
        <v>63.22</v>
      </c>
      <c r="H1498">
        <v>2</v>
      </c>
      <c r="I1498">
        <v>6.3220000000000001</v>
      </c>
      <c r="J1498">
        <v>142.8902162</v>
      </c>
      <c r="K1498">
        <v>126.44</v>
      </c>
      <c r="L1498" s="1">
        <v>44562</v>
      </c>
      <c r="M1498" s="2">
        <v>0.66041666666666665</v>
      </c>
      <c r="N1498" t="s">
        <v>27</v>
      </c>
      <c r="O1498">
        <v>8.2195535940000006</v>
      </c>
    </row>
    <row r="1499" spans="1:15" x14ac:dyDescent="0.25">
      <c r="A1499" t="s">
        <v>531</v>
      </c>
      <c r="B1499" t="s">
        <v>23</v>
      </c>
      <c r="C1499" t="s">
        <v>24</v>
      </c>
      <c r="D1499" t="s">
        <v>25</v>
      </c>
      <c r="E1499" t="s">
        <v>19</v>
      </c>
      <c r="F1499" t="s">
        <v>42</v>
      </c>
      <c r="G1499">
        <v>90.24</v>
      </c>
      <c r="H1499">
        <v>5</v>
      </c>
      <c r="I1499">
        <v>27.071999999999999</v>
      </c>
      <c r="J1499">
        <v>611.88293759999999</v>
      </c>
      <c r="K1499">
        <v>541.44000000000005</v>
      </c>
      <c r="L1499" s="1">
        <v>44588</v>
      </c>
      <c r="M1499" s="2">
        <v>0.47013888888888888</v>
      </c>
      <c r="N1499" t="s">
        <v>27</v>
      </c>
      <c r="O1499">
        <v>5.9954390919999998</v>
      </c>
    </row>
    <row r="1500" spans="1:15" x14ac:dyDescent="0.25">
      <c r="A1500" t="s">
        <v>532</v>
      </c>
      <c r="B1500" t="s">
        <v>40</v>
      </c>
      <c r="C1500" t="s">
        <v>41</v>
      </c>
      <c r="D1500" t="s">
        <v>18</v>
      </c>
      <c r="E1500" t="s">
        <v>19</v>
      </c>
      <c r="F1500" t="s">
        <v>34</v>
      </c>
      <c r="G1500">
        <v>98.13</v>
      </c>
      <c r="H1500">
        <v>1</v>
      </c>
      <c r="I1500">
        <v>4.9065000000000003</v>
      </c>
      <c r="J1500">
        <v>110.8970018</v>
      </c>
      <c r="K1500">
        <v>98.13</v>
      </c>
      <c r="L1500" s="1">
        <v>44582</v>
      </c>
      <c r="M1500" s="2">
        <v>0.73333333333333339</v>
      </c>
      <c r="N1500" t="s">
        <v>27</v>
      </c>
      <c r="O1500">
        <v>8.6063561160000006</v>
      </c>
    </row>
    <row r="1501" spans="1:15" x14ac:dyDescent="0.25">
      <c r="A1501" t="s">
        <v>533</v>
      </c>
      <c r="B1501" t="s">
        <v>16</v>
      </c>
      <c r="C1501" t="s">
        <v>17</v>
      </c>
      <c r="D1501" t="s">
        <v>18</v>
      </c>
      <c r="E1501" t="s">
        <v>19</v>
      </c>
      <c r="F1501" t="s">
        <v>34</v>
      </c>
      <c r="G1501">
        <v>51.52</v>
      </c>
      <c r="H1501">
        <v>7</v>
      </c>
      <c r="I1501">
        <v>20.608000000000001</v>
      </c>
      <c r="J1501">
        <v>465.78322910000003</v>
      </c>
      <c r="K1501">
        <v>412.16</v>
      </c>
      <c r="L1501" s="1">
        <v>44594</v>
      </c>
      <c r="M1501" s="2">
        <v>0.65763888888888888</v>
      </c>
      <c r="N1501" t="s">
        <v>27</v>
      </c>
      <c r="O1501">
        <v>9.2832605289999997</v>
      </c>
    </row>
    <row r="1502" spans="1:15" x14ac:dyDescent="0.25">
      <c r="A1502" t="s">
        <v>534</v>
      </c>
      <c r="B1502" t="s">
        <v>40</v>
      </c>
      <c r="C1502" t="s">
        <v>41</v>
      </c>
      <c r="D1502" t="s">
        <v>18</v>
      </c>
      <c r="E1502" t="s">
        <v>29</v>
      </c>
      <c r="F1502" t="s">
        <v>34</v>
      </c>
      <c r="G1502">
        <v>73.97</v>
      </c>
      <c r="H1502">
        <v>1</v>
      </c>
      <c r="I1502">
        <v>3.6985000000000001</v>
      </c>
      <c r="J1502">
        <v>83.593714719999994</v>
      </c>
      <c r="K1502">
        <v>73.97</v>
      </c>
      <c r="L1502" s="1">
        <v>44622</v>
      </c>
      <c r="M1502" s="2">
        <v>0.66180555555555554</v>
      </c>
      <c r="N1502" t="s">
        <v>31</v>
      </c>
      <c r="O1502">
        <v>5.2218340479999998</v>
      </c>
    </row>
    <row r="1503" spans="1:15" x14ac:dyDescent="0.25">
      <c r="A1503" t="s">
        <v>535</v>
      </c>
      <c r="B1503" t="s">
        <v>23</v>
      </c>
      <c r="C1503" t="s">
        <v>24</v>
      </c>
      <c r="D1503" t="s">
        <v>18</v>
      </c>
      <c r="E1503" t="s">
        <v>19</v>
      </c>
      <c r="F1503" t="s">
        <v>44</v>
      </c>
      <c r="G1503">
        <v>31.9</v>
      </c>
      <c r="H1503">
        <v>1</v>
      </c>
      <c r="I1503">
        <v>1.595</v>
      </c>
      <c r="J1503">
        <v>36.050283890000003</v>
      </c>
      <c r="K1503">
        <v>31.9</v>
      </c>
      <c r="L1503" s="1">
        <v>44682</v>
      </c>
      <c r="M1503" s="2">
        <v>0.52777777777777779</v>
      </c>
      <c r="N1503" t="s">
        <v>21</v>
      </c>
      <c r="O1503">
        <v>8.7997573770000006</v>
      </c>
    </row>
    <row r="1504" spans="1:15" x14ac:dyDescent="0.25">
      <c r="A1504" t="s">
        <v>536</v>
      </c>
      <c r="B1504" t="s">
        <v>23</v>
      </c>
      <c r="C1504" t="s">
        <v>24</v>
      </c>
      <c r="D1504" t="s">
        <v>25</v>
      </c>
      <c r="E1504" t="s">
        <v>29</v>
      </c>
      <c r="F1504" t="s">
        <v>30</v>
      </c>
      <c r="G1504">
        <v>69.400000000000006</v>
      </c>
      <c r="H1504">
        <v>2</v>
      </c>
      <c r="I1504">
        <v>6.94</v>
      </c>
      <c r="J1504">
        <v>156.85828849999999</v>
      </c>
      <c r="K1504">
        <v>138.80000000000001</v>
      </c>
      <c r="L1504" s="1">
        <v>44588</v>
      </c>
      <c r="M1504" s="2">
        <v>0.82500000000000007</v>
      </c>
      <c r="N1504" t="s">
        <v>21</v>
      </c>
      <c r="O1504">
        <v>8.7030567459999997</v>
      </c>
    </row>
    <row r="1505" spans="1:15" x14ac:dyDescent="0.25">
      <c r="A1505" t="s">
        <v>537</v>
      </c>
      <c r="B1505" t="s">
        <v>40</v>
      </c>
      <c r="C1505" t="s">
        <v>41</v>
      </c>
      <c r="D1505" t="s">
        <v>25</v>
      </c>
      <c r="E1505" t="s">
        <v>19</v>
      </c>
      <c r="F1505" t="s">
        <v>34</v>
      </c>
      <c r="G1505">
        <v>93.31</v>
      </c>
      <c r="H1505">
        <v>2</v>
      </c>
      <c r="I1505">
        <v>9.3309999999999995</v>
      </c>
      <c r="J1505">
        <v>210.89981130000001</v>
      </c>
      <c r="K1505">
        <v>186.62</v>
      </c>
      <c r="L1505" s="1">
        <v>44645</v>
      </c>
      <c r="M1505" s="2">
        <v>0.74513888888888891</v>
      </c>
      <c r="N1505" t="s">
        <v>27</v>
      </c>
      <c r="O1505">
        <v>6.0921397219999998</v>
      </c>
    </row>
    <row r="1506" spans="1:15" x14ac:dyDescent="0.25">
      <c r="A1506" t="s">
        <v>538</v>
      </c>
      <c r="B1506" t="s">
        <v>40</v>
      </c>
      <c r="C1506" t="s">
        <v>41</v>
      </c>
      <c r="D1506" t="s">
        <v>25</v>
      </c>
      <c r="E1506" t="s">
        <v>29</v>
      </c>
      <c r="F1506" t="s">
        <v>34</v>
      </c>
      <c r="G1506">
        <v>88.45</v>
      </c>
      <c r="H1506">
        <v>1</v>
      </c>
      <c r="I1506">
        <v>4.4225000000000003</v>
      </c>
      <c r="J1506">
        <v>99.957605340000001</v>
      </c>
      <c r="K1506">
        <v>88.45</v>
      </c>
      <c r="L1506" s="1">
        <v>44617</v>
      </c>
      <c r="M1506" s="2">
        <v>0.69166666666666676</v>
      </c>
      <c r="N1506" t="s">
        <v>31</v>
      </c>
      <c r="O1506">
        <v>9.1865598990000006</v>
      </c>
    </row>
    <row r="1507" spans="1:15" x14ac:dyDescent="0.25">
      <c r="A1507" t="s">
        <v>539</v>
      </c>
      <c r="B1507" t="s">
        <v>16</v>
      </c>
      <c r="C1507" t="s">
        <v>17</v>
      </c>
      <c r="D1507" t="s">
        <v>18</v>
      </c>
      <c r="E1507" t="s">
        <v>29</v>
      </c>
      <c r="F1507" t="s">
        <v>26</v>
      </c>
      <c r="G1507">
        <v>24.18</v>
      </c>
      <c r="H1507">
        <v>7</v>
      </c>
      <c r="I1507">
        <v>9.6720000000000006</v>
      </c>
      <c r="J1507">
        <v>218.6071134</v>
      </c>
      <c r="K1507">
        <v>193.44</v>
      </c>
      <c r="L1507" s="1">
        <v>44589</v>
      </c>
      <c r="M1507" s="2">
        <v>0.87083333333333324</v>
      </c>
      <c r="N1507" t="s">
        <v>21</v>
      </c>
      <c r="O1507">
        <v>9.4766617899999996</v>
      </c>
    </row>
    <row r="1508" spans="1:15" x14ac:dyDescent="0.25">
      <c r="A1508" t="s">
        <v>540</v>
      </c>
      <c r="B1508" t="s">
        <v>40</v>
      </c>
      <c r="C1508" t="s">
        <v>41</v>
      </c>
      <c r="D1508" t="s">
        <v>18</v>
      </c>
      <c r="E1508" t="s">
        <v>19</v>
      </c>
      <c r="F1508" t="s">
        <v>34</v>
      </c>
      <c r="G1508">
        <v>48.5</v>
      </c>
      <c r="H1508">
        <v>3</v>
      </c>
      <c r="I1508">
        <v>7.2750000000000004</v>
      </c>
      <c r="J1508">
        <v>164.42997829999999</v>
      </c>
      <c r="K1508">
        <v>145.5</v>
      </c>
      <c r="L1508" s="1">
        <v>44774</v>
      </c>
      <c r="M1508" s="2">
        <v>0.53472222222222221</v>
      </c>
      <c r="N1508" t="s">
        <v>27</v>
      </c>
      <c r="O1508">
        <v>6.4789422439999997</v>
      </c>
    </row>
    <row r="1509" spans="1:15" x14ac:dyDescent="0.25">
      <c r="A1509" t="s">
        <v>541</v>
      </c>
      <c r="B1509" t="s">
        <v>40</v>
      </c>
      <c r="C1509" t="s">
        <v>41</v>
      </c>
      <c r="D1509" t="s">
        <v>25</v>
      </c>
      <c r="E1509" t="s">
        <v>19</v>
      </c>
      <c r="F1509" t="s">
        <v>42</v>
      </c>
      <c r="G1509">
        <v>84.05</v>
      </c>
      <c r="H1509">
        <v>5</v>
      </c>
      <c r="I1509">
        <v>25.215</v>
      </c>
      <c r="J1509">
        <v>569.91091429999994</v>
      </c>
      <c r="K1509">
        <v>504.3</v>
      </c>
      <c r="L1509" s="1">
        <v>44590</v>
      </c>
      <c r="M1509" s="2">
        <v>0.45</v>
      </c>
      <c r="N1509" t="s">
        <v>31</v>
      </c>
      <c r="O1509">
        <v>7.4459485499999998</v>
      </c>
    </row>
    <row r="1510" spans="1:15" x14ac:dyDescent="0.25">
      <c r="A1510" t="s">
        <v>542</v>
      </c>
      <c r="B1510" t="s">
        <v>40</v>
      </c>
      <c r="C1510" t="s">
        <v>41</v>
      </c>
      <c r="D1510" t="s">
        <v>18</v>
      </c>
      <c r="E1510" t="s">
        <v>29</v>
      </c>
      <c r="F1510" t="s">
        <v>20</v>
      </c>
      <c r="G1510">
        <v>61.29</v>
      </c>
      <c r="H1510">
        <v>4</v>
      </c>
      <c r="I1510">
        <v>15.3225</v>
      </c>
      <c r="J1510">
        <v>346.32004699999999</v>
      </c>
      <c r="K1510">
        <v>306.45</v>
      </c>
      <c r="L1510" s="1">
        <v>44649</v>
      </c>
      <c r="M1510" s="2">
        <v>0.60277777777777775</v>
      </c>
      <c r="N1510" t="s">
        <v>27</v>
      </c>
      <c r="O1510">
        <v>6.7690441359999998</v>
      </c>
    </row>
    <row r="1511" spans="1:15" x14ac:dyDescent="0.25">
      <c r="A1511" t="s">
        <v>543</v>
      </c>
      <c r="B1511" t="s">
        <v>23</v>
      </c>
      <c r="C1511" t="s">
        <v>24</v>
      </c>
      <c r="D1511" t="s">
        <v>18</v>
      </c>
      <c r="E1511" t="s">
        <v>19</v>
      </c>
      <c r="F1511" t="s">
        <v>30</v>
      </c>
      <c r="G1511">
        <v>15.95</v>
      </c>
      <c r="H1511">
        <v>5</v>
      </c>
      <c r="I1511">
        <v>4.7850000000000001</v>
      </c>
      <c r="J1511">
        <v>108.1508517</v>
      </c>
      <c r="K1511">
        <v>95.7</v>
      </c>
      <c r="L1511" s="1">
        <v>44806</v>
      </c>
      <c r="M1511" s="2">
        <v>0.71875</v>
      </c>
      <c r="N1511" t="s">
        <v>31</v>
      </c>
      <c r="O1511">
        <v>4.9317321559999998</v>
      </c>
    </row>
    <row r="1512" spans="1:15" x14ac:dyDescent="0.25">
      <c r="A1512" t="s">
        <v>544</v>
      </c>
      <c r="B1512" t="s">
        <v>40</v>
      </c>
      <c r="C1512" t="s">
        <v>41</v>
      </c>
      <c r="D1512" t="s">
        <v>18</v>
      </c>
      <c r="E1512" t="s">
        <v>19</v>
      </c>
      <c r="F1512" t="s">
        <v>34</v>
      </c>
      <c r="G1512">
        <v>90.74</v>
      </c>
      <c r="H1512">
        <v>6</v>
      </c>
      <c r="I1512">
        <v>31.759</v>
      </c>
      <c r="J1512">
        <v>717.81878749999998</v>
      </c>
      <c r="K1512">
        <v>635.17999999999995</v>
      </c>
      <c r="L1512" s="1">
        <v>44577</v>
      </c>
      <c r="M1512" s="2">
        <v>0.75208333333333333</v>
      </c>
      <c r="N1512" t="s">
        <v>31</v>
      </c>
      <c r="O1512">
        <v>5.9954390919999998</v>
      </c>
    </row>
    <row r="1513" spans="1:15" x14ac:dyDescent="0.25">
      <c r="A1513" t="s">
        <v>545</v>
      </c>
      <c r="B1513" t="s">
        <v>16</v>
      </c>
      <c r="C1513" t="s">
        <v>17</v>
      </c>
      <c r="D1513" t="s">
        <v>25</v>
      </c>
      <c r="E1513" t="s">
        <v>19</v>
      </c>
      <c r="F1513" t="s">
        <v>30</v>
      </c>
      <c r="G1513">
        <v>42.91</v>
      </c>
      <c r="H1513">
        <v>4</v>
      </c>
      <c r="I1513">
        <v>10.727499999999999</v>
      </c>
      <c r="J1513">
        <v>242.46358649999999</v>
      </c>
      <c r="K1513">
        <v>214.55</v>
      </c>
      <c r="L1513" s="1">
        <v>44682</v>
      </c>
      <c r="M1513" s="2">
        <v>0.7284722222222223</v>
      </c>
      <c r="N1513" t="s">
        <v>21</v>
      </c>
      <c r="O1513">
        <v>5.8987384609999998</v>
      </c>
    </row>
    <row r="1514" spans="1:15" x14ac:dyDescent="0.25">
      <c r="A1514" t="s">
        <v>546</v>
      </c>
      <c r="B1514" t="s">
        <v>16</v>
      </c>
      <c r="C1514" t="s">
        <v>17</v>
      </c>
      <c r="D1514" t="s">
        <v>25</v>
      </c>
      <c r="E1514" t="s">
        <v>19</v>
      </c>
      <c r="F1514" t="s">
        <v>44</v>
      </c>
      <c r="G1514">
        <v>54.28</v>
      </c>
      <c r="H1514">
        <v>6</v>
      </c>
      <c r="I1514">
        <v>18.998000000000001</v>
      </c>
      <c r="J1514">
        <v>429.39391430000001</v>
      </c>
      <c r="K1514">
        <v>379.96</v>
      </c>
      <c r="L1514" s="1">
        <v>44588</v>
      </c>
      <c r="M1514" s="2">
        <v>0.75347222222222221</v>
      </c>
      <c r="N1514" t="s">
        <v>21</v>
      </c>
      <c r="O1514">
        <v>8.9931586380000006</v>
      </c>
    </row>
    <row r="1515" spans="1:15" x14ac:dyDescent="0.25">
      <c r="A1515" t="s">
        <v>547</v>
      </c>
      <c r="B1515" t="s">
        <v>16</v>
      </c>
      <c r="C1515" t="s">
        <v>17</v>
      </c>
      <c r="D1515" t="s">
        <v>25</v>
      </c>
      <c r="E1515" t="s">
        <v>29</v>
      </c>
      <c r="F1515" t="s">
        <v>26</v>
      </c>
      <c r="G1515">
        <v>99.55</v>
      </c>
      <c r="H1515">
        <v>6</v>
      </c>
      <c r="I1515">
        <v>34.842500000000001</v>
      </c>
      <c r="J1515">
        <v>787.51223600000003</v>
      </c>
      <c r="K1515">
        <v>696.85</v>
      </c>
      <c r="L1515" s="1">
        <v>44634</v>
      </c>
      <c r="M1515" s="2">
        <v>0.50486111111111109</v>
      </c>
      <c r="N1515" t="s">
        <v>27</v>
      </c>
      <c r="O1515">
        <v>7.3492479189999997</v>
      </c>
    </row>
    <row r="1516" spans="1:15" x14ac:dyDescent="0.25">
      <c r="A1516" t="s">
        <v>548</v>
      </c>
      <c r="B1516" t="s">
        <v>23</v>
      </c>
      <c r="C1516" t="s">
        <v>24</v>
      </c>
      <c r="D1516" t="s">
        <v>18</v>
      </c>
      <c r="E1516" t="s">
        <v>29</v>
      </c>
      <c r="F1516" t="s">
        <v>34</v>
      </c>
      <c r="G1516">
        <v>58.39</v>
      </c>
      <c r="H1516">
        <v>6</v>
      </c>
      <c r="I1516">
        <v>20.436499999999999</v>
      </c>
      <c r="J1516">
        <v>461.90697599999999</v>
      </c>
      <c r="K1516">
        <v>408.73</v>
      </c>
      <c r="L1516" s="1">
        <v>44615</v>
      </c>
      <c r="M1516" s="2">
        <v>0.8256944444444444</v>
      </c>
      <c r="N1516" t="s">
        <v>31</v>
      </c>
      <c r="O1516">
        <v>7.9294517019999997</v>
      </c>
    </row>
    <row r="1517" spans="1:15" x14ac:dyDescent="0.25">
      <c r="A1517" t="s">
        <v>549</v>
      </c>
      <c r="B1517" t="s">
        <v>23</v>
      </c>
      <c r="C1517" t="s">
        <v>24</v>
      </c>
      <c r="D1517" t="s">
        <v>18</v>
      </c>
      <c r="E1517" t="s">
        <v>19</v>
      </c>
      <c r="F1517" t="s">
        <v>44</v>
      </c>
      <c r="G1517">
        <v>51.47</v>
      </c>
      <c r="H1517">
        <v>1</v>
      </c>
      <c r="I1517">
        <v>2.5735000000000001</v>
      </c>
      <c r="J1517">
        <v>58.166398489999999</v>
      </c>
      <c r="K1517">
        <v>51.47</v>
      </c>
      <c r="L1517" s="1">
        <v>44638</v>
      </c>
      <c r="M1517" s="2">
        <v>0.66111111111111109</v>
      </c>
      <c r="N1517" t="s">
        <v>21</v>
      </c>
      <c r="O1517">
        <v>8.2195535940000006</v>
      </c>
    </row>
    <row r="1518" spans="1:15" x14ac:dyDescent="0.25">
      <c r="A1518" t="s">
        <v>550</v>
      </c>
      <c r="B1518" t="s">
        <v>40</v>
      </c>
      <c r="C1518" t="s">
        <v>41</v>
      </c>
      <c r="D1518" t="s">
        <v>18</v>
      </c>
      <c r="E1518" t="s">
        <v>29</v>
      </c>
      <c r="F1518" t="s">
        <v>20</v>
      </c>
      <c r="G1518">
        <v>54.86</v>
      </c>
      <c r="H1518">
        <v>4</v>
      </c>
      <c r="I1518">
        <v>13.715</v>
      </c>
      <c r="J1518">
        <v>309.9872373</v>
      </c>
      <c r="K1518">
        <v>274.3</v>
      </c>
      <c r="L1518" s="1">
        <v>44649</v>
      </c>
      <c r="M1518" s="2">
        <v>0.70000000000000007</v>
      </c>
      <c r="N1518" t="s">
        <v>21</v>
      </c>
      <c r="O1518">
        <v>9.4766617899999996</v>
      </c>
    </row>
    <row r="1519" spans="1:15" x14ac:dyDescent="0.25">
      <c r="A1519" t="s">
        <v>551</v>
      </c>
      <c r="B1519" t="s">
        <v>23</v>
      </c>
      <c r="C1519" t="s">
        <v>24</v>
      </c>
      <c r="D1519" t="s">
        <v>18</v>
      </c>
      <c r="E1519" t="s">
        <v>29</v>
      </c>
      <c r="F1519" t="s">
        <v>30</v>
      </c>
      <c r="G1519">
        <v>39.39</v>
      </c>
      <c r="H1519">
        <v>4</v>
      </c>
      <c r="I1519">
        <v>9.8475000000000001</v>
      </c>
      <c r="J1519">
        <v>222.5737747</v>
      </c>
      <c r="K1519">
        <v>196.95</v>
      </c>
      <c r="L1519" s="1">
        <v>44583</v>
      </c>
      <c r="M1519" s="2">
        <v>0.8652777777777777</v>
      </c>
      <c r="N1519" t="s">
        <v>31</v>
      </c>
      <c r="O1519">
        <v>8.4129548550000006</v>
      </c>
    </row>
    <row r="1520" spans="1:15" x14ac:dyDescent="0.25">
      <c r="A1520" t="s">
        <v>552</v>
      </c>
      <c r="B1520" t="s">
        <v>16</v>
      </c>
      <c r="C1520" t="s">
        <v>17</v>
      </c>
      <c r="D1520" t="s">
        <v>25</v>
      </c>
      <c r="E1520" t="s">
        <v>29</v>
      </c>
      <c r="F1520" t="s">
        <v>30</v>
      </c>
      <c r="G1520">
        <v>34.729999999999997</v>
      </c>
      <c r="H1520">
        <v>2</v>
      </c>
      <c r="I1520">
        <v>3.4729999999999999</v>
      </c>
      <c r="J1520">
        <v>78.496950440000006</v>
      </c>
      <c r="K1520">
        <v>69.459999999999994</v>
      </c>
      <c r="L1520" s="1">
        <v>44564</v>
      </c>
      <c r="M1520" s="2">
        <v>0.7597222222222223</v>
      </c>
      <c r="N1520" t="s">
        <v>21</v>
      </c>
      <c r="O1520">
        <v>9.3799611600000006</v>
      </c>
    </row>
    <row r="1521" spans="1:15" x14ac:dyDescent="0.25">
      <c r="A1521" t="s">
        <v>553</v>
      </c>
      <c r="B1521" t="s">
        <v>23</v>
      </c>
      <c r="C1521" t="s">
        <v>24</v>
      </c>
      <c r="D1521" t="s">
        <v>18</v>
      </c>
      <c r="E1521" t="s">
        <v>29</v>
      </c>
      <c r="F1521" t="s">
        <v>34</v>
      </c>
      <c r="G1521">
        <v>71.92</v>
      </c>
      <c r="H1521">
        <v>4</v>
      </c>
      <c r="I1521">
        <v>17.98</v>
      </c>
      <c r="J1521">
        <v>406.38501839999998</v>
      </c>
      <c r="K1521">
        <v>359.6</v>
      </c>
      <c r="L1521" s="1">
        <v>44578</v>
      </c>
      <c r="M1521" s="2">
        <v>0.62847222222222221</v>
      </c>
      <c r="N1521" t="s">
        <v>31</v>
      </c>
      <c r="O1521">
        <v>4.1581271119999998</v>
      </c>
    </row>
    <row r="1522" spans="1:15" x14ac:dyDescent="0.25">
      <c r="A1522" t="s">
        <v>554</v>
      </c>
      <c r="B1522" t="s">
        <v>40</v>
      </c>
      <c r="C1522" t="s">
        <v>41</v>
      </c>
      <c r="D1522" t="s">
        <v>25</v>
      </c>
      <c r="E1522" t="s">
        <v>19</v>
      </c>
      <c r="F1522" t="s">
        <v>26</v>
      </c>
      <c r="G1522">
        <v>45.71</v>
      </c>
      <c r="H1522">
        <v>3</v>
      </c>
      <c r="I1522">
        <v>6.8564999999999996</v>
      </c>
      <c r="J1522">
        <v>154.97101660000001</v>
      </c>
      <c r="K1522">
        <v>137.13</v>
      </c>
      <c r="L1522" s="1">
        <v>44646</v>
      </c>
      <c r="M1522" s="2">
        <v>0.44027777777777777</v>
      </c>
      <c r="N1522" t="s">
        <v>31</v>
      </c>
      <c r="O1522">
        <v>7.4459485499999998</v>
      </c>
    </row>
    <row r="1523" spans="1:15" x14ac:dyDescent="0.25">
      <c r="A1523" t="s">
        <v>555</v>
      </c>
      <c r="B1523" t="s">
        <v>23</v>
      </c>
      <c r="C1523" t="s">
        <v>24</v>
      </c>
      <c r="D1523" t="s">
        <v>18</v>
      </c>
      <c r="E1523" t="s">
        <v>19</v>
      </c>
      <c r="F1523" t="s">
        <v>30</v>
      </c>
      <c r="G1523">
        <v>83.17</v>
      </c>
      <c r="H1523">
        <v>5</v>
      </c>
      <c r="I1523">
        <v>24.951000000000001</v>
      </c>
      <c r="J1523">
        <v>563.94397079999999</v>
      </c>
      <c r="K1523">
        <v>499.02</v>
      </c>
      <c r="L1523" s="1">
        <v>44640</v>
      </c>
      <c r="M1523" s="2">
        <v>0.47430555555555554</v>
      </c>
      <c r="N1523" t="s">
        <v>27</v>
      </c>
      <c r="O1523">
        <v>7.0591460269999997</v>
      </c>
    </row>
    <row r="1524" spans="1:15" x14ac:dyDescent="0.25">
      <c r="A1524" t="s">
        <v>556</v>
      </c>
      <c r="B1524" t="s">
        <v>16</v>
      </c>
      <c r="C1524" t="s">
        <v>17</v>
      </c>
      <c r="D1524" t="s">
        <v>18</v>
      </c>
      <c r="E1524" t="s">
        <v>19</v>
      </c>
      <c r="F1524" t="s">
        <v>30</v>
      </c>
      <c r="G1524">
        <v>37.44</v>
      </c>
      <c r="H1524">
        <v>5</v>
      </c>
      <c r="I1524">
        <v>11.231999999999999</v>
      </c>
      <c r="J1524">
        <v>253.86632520000001</v>
      </c>
      <c r="K1524">
        <v>224.64</v>
      </c>
      <c r="L1524" s="1">
        <v>44714</v>
      </c>
      <c r="M1524" s="2">
        <v>0.57986111111111105</v>
      </c>
      <c r="N1524" t="s">
        <v>31</v>
      </c>
      <c r="O1524">
        <v>5.7053371999999998</v>
      </c>
    </row>
    <row r="1525" spans="1:15" x14ac:dyDescent="0.25">
      <c r="A1525" t="s">
        <v>557</v>
      </c>
      <c r="B1525" t="s">
        <v>23</v>
      </c>
      <c r="C1525" t="s">
        <v>24</v>
      </c>
      <c r="D1525" t="s">
        <v>25</v>
      </c>
      <c r="E1525" t="s">
        <v>29</v>
      </c>
      <c r="F1525" t="s">
        <v>20</v>
      </c>
      <c r="G1525">
        <v>62.87</v>
      </c>
      <c r="H1525">
        <v>2</v>
      </c>
      <c r="I1525">
        <v>6.2869999999999999</v>
      </c>
      <c r="J1525">
        <v>142.09914409999999</v>
      </c>
      <c r="K1525">
        <v>125.74</v>
      </c>
      <c r="L1525" s="1">
        <v>44562</v>
      </c>
      <c r="M1525" s="2">
        <v>0.48819444444444443</v>
      </c>
      <c r="N1525" t="s">
        <v>27</v>
      </c>
      <c r="O1525">
        <v>4.8350315259999999</v>
      </c>
    </row>
    <row r="1526" spans="1:15" x14ac:dyDescent="0.25">
      <c r="A1526" t="s">
        <v>558</v>
      </c>
      <c r="B1526" t="s">
        <v>16</v>
      </c>
      <c r="C1526" t="s">
        <v>17</v>
      </c>
      <c r="D1526" t="s">
        <v>25</v>
      </c>
      <c r="E1526" t="s">
        <v>29</v>
      </c>
      <c r="F1526" t="s">
        <v>42</v>
      </c>
      <c r="G1526">
        <v>81.709999999999994</v>
      </c>
      <c r="H1526">
        <v>5</v>
      </c>
      <c r="I1526">
        <v>24.513000000000002</v>
      </c>
      <c r="J1526">
        <v>554.04426899999999</v>
      </c>
      <c r="K1526">
        <v>490.26</v>
      </c>
      <c r="L1526" s="1">
        <v>44588</v>
      </c>
      <c r="M1526" s="2">
        <v>0.60833333333333328</v>
      </c>
      <c r="N1526" t="s">
        <v>31</v>
      </c>
      <c r="O1526">
        <v>7.7360504409999997</v>
      </c>
    </row>
    <row r="1527" spans="1:15" x14ac:dyDescent="0.25">
      <c r="A1527" t="s">
        <v>559</v>
      </c>
      <c r="B1527" t="s">
        <v>16</v>
      </c>
      <c r="C1527" t="s">
        <v>17</v>
      </c>
      <c r="D1527" t="s">
        <v>18</v>
      </c>
      <c r="E1527" t="s">
        <v>19</v>
      </c>
      <c r="F1527" t="s">
        <v>34</v>
      </c>
      <c r="G1527">
        <v>91.41</v>
      </c>
      <c r="H1527">
        <v>4</v>
      </c>
      <c r="I1527">
        <v>22.852499999999999</v>
      </c>
      <c r="J1527">
        <v>516.51355020000005</v>
      </c>
      <c r="K1527">
        <v>457.05</v>
      </c>
      <c r="L1527" s="1">
        <v>44617</v>
      </c>
      <c r="M1527" s="2">
        <v>0.66875000000000007</v>
      </c>
      <c r="N1527" t="s">
        <v>21</v>
      </c>
      <c r="O1527">
        <v>6.8657447659999997</v>
      </c>
    </row>
    <row r="1528" spans="1:15" x14ac:dyDescent="0.25">
      <c r="A1528" t="s">
        <v>560</v>
      </c>
      <c r="B1528" t="s">
        <v>40</v>
      </c>
      <c r="C1528" t="s">
        <v>41</v>
      </c>
      <c r="D1528" t="s">
        <v>25</v>
      </c>
      <c r="E1528" t="s">
        <v>29</v>
      </c>
      <c r="F1528" t="s">
        <v>44</v>
      </c>
      <c r="G1528">
        <v>39.21</v>
      </c>
      <c r="H1528">
        <v>4</v>
      </c>
      <c r="I1528">
        <v>7.8419999999999996</v>
      </c>
      <c r="J1528">
        <v>177.24534560000001</v>
      </c>
      <c r="K1528">
        <v>156.84</v>
      </c>
      <c r="L1528" s="1">
        <v>44577</v>
      </c>
      <c r="M1528" s="2">
        <v>0.8354166666666667</v>
      </c>
      <c r="N1528" t="s">
        <v>31</v>
      </c>
      <c r="O1528">
        <v>8.7030567459999997</v>
      </c>
    </row>
    <row r="1529" spans="1:15" x14ac:dyDescent="0.25">
      <c r="A1529" t="s">
        <v>561</v>
      </c>
      <c r="B1529" t="s">
        <v>40</v>
      </c>
      <c r="C1529" t="s">
        <v>41</v>
      </c>
      <c r="D1529" t="s">
        <v>18</v>
      </c>
      <c r="E1529" t="s">
        <v>29</v>
      </c>
      <c r="F1529" t="s">
        <v>44</v>
      </c>
      <c r="G1529">
        <v>59.86</v>
      </c>
      <c r="H1529">
        <v>2</v>
      </c>
      <c r="I1529">
        <v>5.9859999999999998</v>
      </c>
      <c r="J1529">
        <v>135.29592439999999</v>
      </c>
      <c r="K1529">
        <v>119.72</v>
      </c>
      <c r="L1529" s="1">
        <v>44574</v>
      </c>
      <c r="M1529" s="2">
        <v>0.62152777777777779</v>
      </c>
      <c r="N1529" t="s">
        <v>21</v>
      </c>
      <c r="O1529">
        <v>6.4789422439999997</v>
      </c>
    </row>
    <row r="1530" spans="1:15" x14ac:dyDescent="0.25">
      <c r="A1530" t="s">
        <v>562</v>
      </c>
      <c r="B1530" t="s">
        <v>40</v>
      </c>
      <c r="C1530" t="s">
        <v>41</v>
      </c>
      <c r="D1530" t="s">
        <v>18</v>
      </c>
      <c r="E1530" t="s">
        <v>19</v>
      </c>
      <c r="F1530" t="s">
        <v>42</v>
      </c>
      <c r="G1530">
        <v>54.36</v>
      </c>
      <c r="H1530">
        <v>9</v>
      </c>
      <c r="I1530">
        <v>27.18</v>
      </c>
      <c r="J1530">
        <v>614.32396000000006</v>
      </c>
      <c r="K1530">
        <v>543.6</v>
      </c>
      <c r="L1530" s="1">
        <v>44744</v>
      </c>
      <c r="M1530" s="2">
        <v>0.4777777777777778</v>
      </c>
      <c r="N1530" t="s">
        <v>31</v>
      </c>
      <c r="O1530">
        <v>5.8987384609999998</v>
      </c>
    </row>
    <row r="1531" spans="1:15" x14ac:dyDescent="0.25">
      <c r="A1531" t="s">
        <v>563</v>
      </c>
      <c r="B1531" t="s">
        <v>16</v>
      </c>
      <c r="C1531" t="s">
        <v>17</v>
      </c>
      <c r="D1531" t="s">
        <v>25</v>
      </c>
      <c r="E1531" t="s">
        <v>29</v>
      </c>
      <c r="F1531" t="s">
        <v>34</v>
      </c>
      <c r="G1531">
        <v>98.09</v>
      </c>
      <c r="H1531">
        <v>8</v>
      </c>
      <c r="I1531">
        <v>44.140500000000003</v>
      </c>
      <c r="J1531">
        <v>997.66617940000003</v>
      </c>
      <c r="K1531">
        <v>882.81</v>
      </c>
      <c r="L1531" s="1">
        <v>44609</v>
      </c>
      <c r="M1531" s="2">
        <v>0.82013888888888886</v>
      </c>
      <c r="N1531" t="s">
        <v>27</v>
      </c>
      <c r="O1531">
        <v>8.9931586380000006</v>
      </c>
    </row>
    <row r="1532" spans="1:15" x14ac:dyDescent="0.25">
      <c r="A1532" t="s">
        <v>564</v>
      </c>
      <c r="B1532" t="s">
        <v>16</v>
      </c>
      <c r="C1532" t="s">
        <v>17</v>
      </c>
      <c r="D1532" t="s">
        <v>25</v>
      </c>
      <c r="E1532" t="s">
        <v>29</v>
      </c>
      <c r="F1532" t="s">
        <v>20</v>
      </c>
      <c r="G1532">
        <v>25.43</v>
      </c>
      <c r="H1532">
        <v>5</v>
      </c>
      <c r="I1532">
        <v>7.6289999999999996</v>
      </c>
      <c r="J1532">
        <v>172.43110709999999</v>
      </c>
      <c r="K1532">
        <v>152.58000000000001</v>
      </c>
      <c r="L1532" s="1">
        <v>44897</v>
      </c>
      <c r="M1532" s="2">
        <v>0.79236111111111107</v>
      </c>
      <c r="N1532" t="s">
        <v>21</v>
      </c>
      <c r="O1532">
        <v>6.7690441359999998</v>
      </c>
    </row>
    <row r="1533" spans="1:15" x14ac:dyDescent="0.25">
      <c r="A1533" t="s">
        <v>565</v>
      </c>
      <c r="B1533" t="s">
        <v>16</v>
      </c>
      <c r="C1533" t="s">
        <v>17</v>
      </c>
      <c r="D1533" t="s">
        <v>18</v>
      </c>
      <c r="E1533" t="s">
        <v>29</v>
      </c>
      <c r="F1533" t="s">
        <v>44</v>
      </c>
      <c r="G1533">
        <v>86.68</v>
      </c>
      <c r="H1533">
        <v>7</v>
      </c>
      <c r="I1533">
        <v>34.671999999999997</v>
      </c>
      <c r="J1533">
        <v>783.65858500000002</v>
      </c>
      <c r="K1533">
        <v>693.44</v>
      </c>
      <c r="L1533" s="1">
        <v>44585</v>
      </c>
      <c r="M1533" s="2">
        <v>0.75277777777777777</v>
      </c>
      <c r="N1533" t="s">
        <v>31</v>
      </c>
      <c r="O1533">
        <v>6.9624453969999998</v>
      </c>
    </row>
    <row r="1534" spans="1:15" x14ac:dyDescent="0.25">
      <c r="A1534" t="s">
        <v>566</v>
      </c>
      <c r="B1534" t="s">
        <v>40</v>
      </c>
      <c r="C1534" t="s">
        <v>41</v>
      </c>
      <c r="D1534" t="s">
        <v>25</v>
      </c>
      <c r="E1534" t="s">
        <v>29</v>
      </c>
      <c r="F1534" t="s">
        <v>26</v>
      </c>
      <c r="G1534">
        <v>22.95</v>
      </c>
      <c r="H1534">
        <v>9</v>
      </c>
      <c r="I1534">
        <v>11.475</v>
      </c>
      <c r="J1534">
        <v>259.35862550000002</v>
      </c>
      <c r="K1534">
        <v>229.5</v>
      </c>
      <c r="L1534" s="1">
        <v>44714</v>
      </c>
      <c r="M1534" s="2">
        <v>0.80555555555555547</v>
      </c>
      <c r="N1534" t="s">
        <v>21</v>
      </c>
      <c r="O1534">
        <v>7.9294517019999997</v>
      </c>
    </row>
    <row r="1535" spans="1:15" x14ac:dyDescent="0.25">
      <c r="A1535" t="s">
        <v>567</v>
      </c>
      <c r="B1535" t="s">
        <v>23</v>
      </c>
      <c r="C1535" t="s">
        <v>24</v>
      </c>
      <c r="D1535" t="s">
        <v>25</v>
      </c>
      <c r="E1535" t="s">
        <v>19</v>
      </c>
      <c r="F1535" t="s">
        <v>42</v>
      </c>
      <c r="G1535">
        <v>16.309999999999999</v>
      </c>
      <c r="H1535">
        <v>8</v>
      </c>
      <c r="I1535">
        <v>7.3395000000000001</v>
      </c>
      <c r="J1535">
        <v>165.887811</v>
      </c>
      <c r="K1535">
        <v>146.79</v>
      </c>
      <c r="L1535" s="1">
        <v>44646</v>
      </c>
      <c r="M1535" s="2">
        <v>0.4381944444444445</v>
      </c>
      <c r="N1535" t="s">
        <v>21</v>
      </c>
      <c r="O1535">
        <v>8.1228529629999997</v>
      </c>
    </row>
    <row r="1536" spans="1:15" x14ac:dyDescent="0.25">
      <c r="A1536" t="s">
        <v>568</v>
      </c>
      <c r="B1536" t="s">
        <v>16</v>
      </c>
      <c r="C1536" t="s">
        <v>17</v>
      </c>
      <c r="D1536" t="s">
        <v>25</v>
      </c>
      <c r="E1536" t="s">
        <v>19</v>
      </c>
      <c r="F1536" t="s">
        <v>30</v>
      </c>
      <c r="G1536">
        <v>28.32</v>
      </c>
      <c r="H1536">
        <v>4</v>
      </c>
      <c r="I1536">
        <v>7.08</v>
      </c>
      <c r="J1536">
        <v>160.0225768</v>
      </c>
      <c r="K1536">
        <v>141.6</v>
      </c>
      <c r="L1536" s="1">
        <v>44868</v>
      </c>
      <c r="M1536" s="2">
        <v>0.56111111111111112</v>
      </c>
      <c r="N1536" t="s">
        <v>21</v>
      </c>
      <c r="O1536">
        <v>5.9954390919999998</v>
      </c>
    </row>
    <row r="1537" spans="1:15" x14ac:dyDescent="0.25">
      <c r="A1537" t="s">
        <v>569</v>
      </c>
      <c r="B1537" t="s">
        <v>23</v>
      </c>
      <c r="C1537" t="s">
        <v>24</v>
      </c>
      <c r="D1537" t="s">
        <v>25</v>
      </c>
      <c r="E1537" t="s">
        <v>29</v>
      </c>
      <c r="F1537" t="s">
        <v>30</v>
      </c>
      <c r="G1537">
        <v>16.670000000000002</v>
      </c>
      <c r="H1537">
        <v>6</v>
      </c>
      <c r="I1537">
        <v>5.8345000000000002</v>
      </c>
      <c r="J1537">
        <v>131.8717125</v>
      </c>
      <c r="K1537">
        <v>116.69</v>
      </c>
      <c r="L1537" s="1">
        <v>44744</v>
      </c>
      <c r="M1537" s="2">
        <v>0.48333333333333334</v>
      </c>
      <c r="N1537" t="s">
        <v>21</v>
      </c>
      <c r="O1537">
        <v>7.1558466579999997</v>
      </c>
    </row>
    <row r="1538" spans="1:15" x14ac:dyDescent="0.25">
      <c r="A1538" t="s">
        <v>570</v>
      </c>
      <c r="B1538" t="s">
        <v>40</v>
      </c>
      <c r="C1538" t="s">
        <v>41</v>
      </c>
      <c r="D1538" t="s">
        <v>18</v>
      </c>
      <c r="E1538" t="s">
        <v>19</v>
      </c>
      <c r="F1538" t="s">
        <v>44</v>
      </c>
      <c r="G1538">
        <v>73.959999999999994</v>
      </c>
      <c r="H1538">
        <v>1</v>
      </c>
      <c r="I1538">
        <v>3.698</v>
      </c>
      <c r="J1538">
        <v>83.582413689999996</v>
      </c>
      <c r="K1538">
        <v>73.959999999999994</v>
      </c>
      <c r="L1538" s="1">
        <v>44682</v>
      </c>
      <c r="M1538" s="2">
        <v>0.48055555555555557</v>
      </c>
      <c r="N1538" t="s">
        <v>31</v>
      </c>
      <c r="O1538">
        <v>4.8350315259999999</v>
      </c>
    </row>
    <row r="1539" spans="1:15" x14ac:dyDescent="0.25">
      <c r="A1539" t="s">
        <v>571</v>
      </c>
      <c r="B1539" t="s">
        <v>16</v>
      </c>
      <c r="C1539" t="s">
        <v>17</v>
      </c>
      <c r="D1539" t="s">
        <v>25</v>
      </c>
      <c r="E1539" t="s">
        <v>29</v>
      </c>
      <c r="F1539" t="s">
        <v>30</v>
      </c>
      <c r="G1539">
        <v>97.94</v>
      </c>
      <c r="H1539">
        <v>1</v>
      </c>
      <c r="I1539">
        <v>4.8970000000000002</v>
      </c>
      <c r="J1539">
        <v>110.6822823</v>
      </c>
      <c r="K1539">
        <v>97.94</v>
      </c>
      <c r="L1539" s="1">
        <v>44745</v>
      </c>
      <c r="M1539" s="2">
        <v>0.48888888888888887</v>
      </c>
      <c r="N1539" t="s">
        <v>21</v>
      </c>
      <c r="O1539">
        <v>6.6723435049999997</v>
      </c>
    </row>
    <row r="1540" spans="1:15" x14ac:dyDescent="0.25">
      <c r="A1540" t="s">
        <v>572</v>
      </c>
      <c r="B1540" t="s">
        <v>16</v>
      </c>
      <c r="C1540" t="s">
        <v>17</v>
      </c>
      <c r="D1540" t="s">
        <v>25</v>
      </c>
      <c r="E1540" t="s">
        <v>19</v>
      </c>
      <c r="F1540" t="s">
        <v>44</v>
      </c>
      <c r="G1540">
        <v>73.05</v>
      </c>
      <c r="H1540">
        <v>4</v>
      </c>
      <c r="I1540">
        <v>14.61</v>
      </c>
      <c r="J1540">
        <v>330.21607999999998</v>
      </c>
      <c r="K1540">
        <v>292.2</v>
      </c>
      <c r="L1540" s="1">
        <v>44617</v>
      </c>
      <c r="M1540" s="2">
        <v>0.71944444444444444</v>
      </c>
      <c r="N1540" t="s">
        <v>31</v>
      </c>
      <c r="O1540">
        <v>4.7383308949999998</v>
      </c>
    </row>
    <row r="1541" spans="1:15" x14ac:dyDescent="0.25">
      <c r="A1541" t="s">
        <v>573</v>
      </c>
      <c r="B1541" t="s">
        <v>23</v>
      </c>
      <c r="C1541" t="s">
        <v>24</v>
      </c>
      <c r="D1541" t="s">
        <v>18</v>
      </c>
      <c r="E1541" t="s">
        <v>19</v>
      </c>
      <c r="F1541" t="s">
        <v>42</v>
      </c>
      <c r="G1541">
        <v>87.48</v>
      </c>
      <c r="H1541">
        <v>5</v>
      </c>
      <c r="I1541">
        <v>26.244</v>
      </c>
      <c r="J1541">
        <v>593.16843289999997</v>
      </c>
      <c r="K1541">
        <v>524.88</v>
      </c>
      <c r="L1541" s="1">
        <v>44563</v>
      </c>
      <c r="M1541" s="2">
        <v>0.77986111111111101</v>
      </c>
      <c r="N1541" t="s">
        <v>21</v>
      </c>
      <c r="O1541">
        <v>4.9317321559999998</v>
      </c>
    </row>
    <row r="1542" spans="1:15" x14ac:dyDescent="0.25">
      <c r="A1542" t="s">
        <v>574</v>
      </c>
      <c r="B1542" t="s">
        <v>16</v>
      </c>
      <c r="C1542" t="s">
        <v>17</v>
      </c>
      <c r="D1542" t="s">
        <v>25</v>
      </c>
      <c r="E1542" t="s">
        <v>29</v>
      </c>
      <c r="F1542" t="s">
        <v>30</v>
      </c>
      <c r="G1542">
        <v>30.68</v>
      </c>
      <c r="H1542">
        <v>3</v>
      </c>
      <c r="I1542">
        <v>4.6020000000000003</v>
      </c>
      <c r="J1542">
        <v>104.0146749</v>
      </c>
      <c r="K1542">
        <v>92.04</v>
      </c>
      <c r="L1542" s="1">
        <v>44583</v>
      </c>
      <c r="M1542" s="2">
        <v>0.45833333333333331</v>
      </c>
      <c r="N1542" t="s">
        <v>21</v>
      </c>
      <c r="O1542">
        <v>8.7997573770000006</v>
      </c>
    </row>
    <row r="1543" spans="1:15" x14ac:dyDescent="0.25">
      <c r="A1543" t="s">
        <v>575</v>
      </c>
      <c r="B1543" t="s">
        <v>23</v>
      </c>
      <c r="C1543" t="s">
        <v>24</v>
      </c>
      <c r="D1543" t="s">
        <v>18</v>
      </c>
      <c r="E1543" t="s">
        <v>29</v>
      </c>
      <c r="F1543" t="s">
        <v>20</v>
      </c>
      <c r="G1543">
        <v>75.88</v>
      </c>
      <c r="H1543">
        <v>1</v>
      </c>
      <c r="I1543">
        <v>3.794</v>
      </c>
      <c r="J1543">
        <v>85.752211340000002</v>
      </c>
      <c r="K1543">
        <v>75.88</v>
      </c>
      <c r="L1543" s="1">
        <v>44621</v>
      </c>
      <c r="M1543" s="2">
        <v>0.4375</v>
      </c>
      <c r="N1543" t="s">
        <v>31</v>
      </c>
      <c r="O1543">
        <v>6.8657447659999997</v>
      </c>
    </row>
    <row r="1544" spans="1:15" x14ac:dyDescent="0.25">
      <c r="A1544" t="s">
        <v>576</v>
      </c>
      <c r="B1544" t="s">
        <v>40</v>
      </c>
      <c r="C1544" t="s">
        <v>41</v>
      </c>
      <c r="D1544" t="s">
        <v>18</v>
      </c>
      <c r="E1544" t="s">
        <v>19</v>
      </c>
      <c r="F1544" t="s">
        <v>34</v>
      </c>
      <c r="G1544">
        <v>20.18</v>
      </c>
      <c r="H1544">
        <v>4</v>
      </c>
      <c r="I1544">
        <v>4.0359999999999996</v>
      </c>
      <c r="J1544">
        <v>91.221909580000002</v>
      </c>
      <c r="K1544">
        <v>80.72</v>
      </c>
      <c r="L1544" s="1">
        <v>44605</v>
      </c>
      <c r="M1544" s="2">
        <v>0.50972222222222219</v>
      </c>
      <c r="N1544" t="s">
        <v>31</v>
      </c>
      <c r="O1544">
        <v>4.8350315259999999</v>
      </c>
    </row>
    <row r="1545" spans="1:15" x14ac:dyDescent="0.25">
      <c r="A1545" t="s">
        <v>577</v>
      </c>
      <c r="B1545" t="s">
        <v>23</v>
      </c>
      <c r="C1545" t="s">
        <v>24</v>
      </c>
      <c r="D1545" t="s">
        <v>18</v>
      </c>
      <c r="E1545" t="s">
        <v>29</v>
      </c>
      <c r="F1545" t="s">
        <v>26</v>
      </c>
      <c r="G1545">
        <v>18.77</v>
      </c>
      <c r="H1545">
        <v>5</v>
      </c>
      <c r="I1545">
        <v>5.6310000000000002</v>
      </c>
      <c r="J1545">
        <v>127.2721935</v>
      </c>
      <c r="K1545">
        <v>112.62</v>
      </c>
      <c r="L1545" s="1">
        <v>44589</v>
      </c>
      <c r="M1545" s="2">
        <v>0.69652777777777775</v>
      </c>
      <c r="N1545" t="s">
        <v>31</v>
      </c>
      <c r="O1545">
        <v>5.3185346779999998</v>
      </c>
    </row>
    <row r="1546" spans="1:15" x14ac:dyDescent="0.25">
      <c r="A1546" t="s">
        <v>578</v>
      </c>
      <c r="B1546" t="s">
        <v>40</v>
      </c>
      <c r="C1546" t="s">
        <v>41</v>
      </c>
      <c r="D1546" t="s">
        <v>25</v>
      </c>
      <c r="E1546" t="s">
        <v>19</v>
      </c>
      <c r="F1546" t="s">
        <v>42</v>
      </c>
      <c r="G1546">
        <v>71.2</v>
      </c>
      <c r="H1546">
        <v>1</v>
      </c>
      <c r="I1546">
        <v>3.56</v>
      </c>
      <c r="J1546">
        <v>80.463329560000005</v>
      </c>
      <c r="K1546">
        <v>71.2</v>
      </c>
      <c r="L1546" s="1">
        <v>44682</v>
      </c>
      <c r="M1546" s="2">
        <v>0.86111111111111116</v>
      </c>
      <c r="N1546" t="s">
        <v>31</v>
      </c>
      <c r="O1546">
        <v>8.8964580069999997</v>
      </c>
    </row>
    <row r="1547" spans="1:15" x14ac:dyDescent="0.25">
      <c r="A1547" t="s">
        <v>579</v>
      </c>
      <c r="B1547" t="s">
        <v>40</v>
      </c>
      <c r="C1547" t="s">
        <v>41</v>
      </c>
      <c r="D1547" t="s">
        <v>18</v>
      </c>
      <c r="E1547" t="s">
        <v>29</v>
      </c>
      <c r="F1547" t="s">
        <v>30</v>
      </c>
      <c r="G1547">
        <v>38.81</v>
      </c>
      <c r="H1547">
        <v>4</v>
      </c>
      <c r="I1547">
        <v>7.7619999999999996</v>
      </c>
      <c r="J1547">
        <v>175.43718089999999</v>
      </c>
      <c r="K1547">
        <v>155.24</v>
      </c>
      <c r="L1547" s="1">
        <v>44639</v>
      </c>
      <c r="M1547" s="2">
        <v>0.56944444444444442</v>
      </c>
      <c r="N1547" t="s">
        <v>21</v>
      </c>
      <c r="O1547">
        <v>4.7383308949999998</v>
      </c>
    </row>
    <row r="1548" spans="1:15" x14ac:dyDescent="0.25">
      <c r="A1548" t="s">
        <v>580</v>
      </c>
      <c r="B1548" t="s">
        <v>16</v>
      </c>
      <c r="C1548" t="s">
        <v>17</v>
      </c>
      <c r="D1548" t="s">
        <v>25</v>
      </c>
      <c r="E1548" t="s">
        <v>19</v>
      </c>
      <c r="F1548" t="s">
        <v>44</v>
      </c>
      <c r="G1548">
        <v>29.42</v>
      </c>
      <c r="H1548">
        <v>9</v>
      </c>
      <c r="I1548">
        <v>14.71</v>
      </c>
      <c r="J1548">
        <v>332.47628589999999</v>
      </c>
      <c r="K1548">
        <v>294.2</v>
      </c>
      <c r="L1548" s="1">
        <v>44896</v>
      </c>
      <c r="M1548" s="2">
        <v>0.68263888888888891</v>
      </c>
      <c r="N1548" t="s">
        <v>21</v>
      </c>
      <c r="O1548">
        <v>8.6063561160000006</v>
      </c>
    </row>
    <row r="1549" spans="1:15" x14ac:dyDescent="0.25">
      <c r="A1549" t="s">
        <v>581</v>
      </c>
      <c r="B1549" t="s">
        <v>16</v>
      </c>
      <c r="C1549" t="s">
        <v>17</v>
      </c>
      <c r="D1549" t="s">
        <v>25</v>
      </c>
      <c r="E1549" t="s">
        <v>29</v>
      </c>
      <c r="F1549" t="s">
        <v>34</v>
      </c>
      <c r="G1549">
        <v>60.95</v>
      </c>
      <c r="H1549">
        <v>8</v>
      </c>
      <c r="I1549">
        <v>27.427499999999998</v>
      </c>
      <c r="J1549">
        <v>619.91796950000003</v>
      </c>
      <c r="K1549">
        <v>548.54999999999995</v>
      </c>
      <c r="L1549" s="1">
        <v>44743</v>
      </c>
      <c r="M1549" s="2">
        <v>0.50555555555555554</v>
      </c>
      <c r="N1549" t="s">
        <v>31</v>
      </c>
      <c r="O1549">
        <v>5.8020378309999998</v>
      </c>
    </row>
    <row r="1550" spans="1:15" x14ac:dyDescent="0.25">
      <c r="A1550" t="s">
        <v>582</v>
      </c>
      <c r="B1550" t="s">
        <v>40</v>
      </c>
      <c r="C1550" t="s">
        <v>41</v>
      </c>
      <c r="D1550" t="s">
        <v>25</v>
      </c>
      <c r="E1550" t="s">
        <v>19</v>
      </c>
      <c r="F1550" t="s">
        <v>34</v>
      </c>
      <c r="G1550">
        <v>51.54</v>
      </c>
      <c r="H1550">
        <v>4</v>
      </c>
      <c r="I1550">
        <v>12.885</v>
      </c>
      <c r="J1550">
        <v>291.22752850000001</v>
      </c>
      <c r="K1550">
        <v>257.7</v>
      </c>
      <c r="L1550" s="1">
        <v>44587</v>
      </c>
      <c r="M1550" s="2">
        <v>0.73958333333333337</v>
      </c>
      <c r="N1550" t="s">
        <v>27</v>
      </c>
      <c r="O1550">
        <v>4.0614264819999999</v>
      </c>
    </row>
    <row r="1551" spans="1:15" x14ac:dyDescent="0.25">
      <c r="A1551" t="s">
        <v>583</v>
      </c>
      <c r="B1551" t="s">
        <v>16</v>
      </c>
      <c r="C1551" t="s">
        <v>17</v>
      </c>
      <c r="D1551" t="s">
        <v>25</v>
      </c>
      <c r="E1551" t="s">
        <v>19</v>
      </c>
      <c r="F1551" t="s">
        <v>26</v>
      </c>
      <c r="G1551">
        <v>66.06</v>
      </c>
      <c r="H1551">
        <v>5</v>
      </c>
      <c r="I1551">
        <v>19.818000000000001</v>
      </c>
      <c r="J1551">
        <v>447.9276026</v>
      </c>
      <c r="K1551">
        <v>396.36</v>
      </c>
      <c r="L1551" s="1">
        <v>44584</v>
      </c>
      <c r="M1551" s="2">
        <v>0.43611111111111112</v>
      </c>
      <c r="N1551" t="s">
        <v>27</v>
      </c>
      <c r="O1551">
        <v>7.0591460269999997</v>
      </c>
    </row>
    <row r="1552" spans="1:15" x14ac:dyDescent="0.25">
      <c r="A1552" t="s">
        <v>584</v>
      </c>
      <c r="B1552" t="s">
        <v>40</v>
      </c>
      <c r="C1552" t="s">
        <v>41</v>
      </c>
      <c r="D1552" t="s">
        <v>25</v>
      </c>
      <c r="E1552" t="s">
        <v>29</v>
      </c>
      <c r="F1552" t="s">
        <v>44</v>
      </c>
      <c r="G1552">
        <v>57.27</v>
      </c>
      <c r="H1552">
        <v>3</v>
      </c>
      <c r="I1552">
        <v>8.5905000000000005</v>
      </c>
      <c r="J1552">
        <v>194.1629867</v>
      </c>
      <c r="K1552">
        <v>171.81</v>
      </c>
      <c r="L1552" s="1">
        <v>44806</v>
      </c>
      <c r="M1552" s="2">
        <v>0.85486111111111107</v>
      </c>
      <c r="N1552" t="s">
        <v>21</v>
      </c>
      <c r="O1552">
        <v>6.2855409829999997</v>
      </c>
    </row>
    <row r="1553" spans="1:15" x14ac:dyDescent="0.25">
      <c r="A1553" t="s">
        <v>585</v>
      </c>
      <c r="B1553" t="s">
        <v>40</v>
      </c>
      <c r="C1553" t="s">
        <v>41</v>
      </c>
      <c r="D1553" t="s">
        <v>25</v>
      </c>
      <c r="E1553" t="s">
        <v>19</v>
      </c>
      <c r="F1553" t="s">
        <v>44</v>
      </c>
      <c r="G1553">
        <v>54.31</v>
      </c>
      <c r="H1553">
        <v>8</v>
      </c>
      <c r="I1553">
        <v>24.439499999999999</v>
      </c>
      <c r="J1553">
        <v>552.38301769999998</v>
      </c>
      <c r="K1553">
        <v>488.79</v>
      </c>
      <c r="L1553" s="1">
        <v>44614</v>
      </c>
      <c r="M1553" s="2">
        <v>0.45069444444444445</v>
      </c>
      <c r="N1553" t="s">
        <v>27</v>
      </c>
      <c r="O1553">
        <v>8.6063561160000006</v>
      </c>
    </row>
    <row r="1554" spans="1:15" x14ac:dyDescent="0.25">
      <c r="A1554" t="s">
        <v>586</v>
      </c>
      <c r="B1554" t="s">
        <v>40</v>
      </c>
      <c r="C1554" t="s">
        <v>41</v>
      </c>
      <c r="D1554" t="s">
        <v>25</v>
      </c>
      <c r="E1554" t="s">
        <v>19</v>
      </c>
      <c r="F1554" t="s">
        <v>20</v>
      </c>
      <c r="G1554">
        <v>58.24</v>
      </c>
      <c r="H1554">
        <v>8</v>
      </c>
      <c r="I1554">
        <v>26.207999999999998</v>
      </c>
      <c r="J1554">
        <v>592.35475880000001</v>
      </c>
      <c r="K1554">
        <v>524.16</v>
      </c>
      <c r="L1554" s="1">
        <v>44683</v>
      </c>
      <c r="M1554" s="2">
        <v>0.52361111111111114</v>
      </c>
      <c r="N1554" t="s">
        <v>27</v>
      </c>
      <c r="O1554">
        <v>9.3799611600000006</v>
      </c>
    </row>
    <row r="1555" spans="1:15" x14ac:dyDescent="0.25">
      <c r="A1555" t="s">
        <v>587</v>
      </c>
      <c r="B1555" t="s">
        <v>23</v>
      </c>
      <c r="C1555" t="s">
        <v>24</v>
      </c>
      <c r="D1555" t="s">
        <v>25</v>
      </c>
      <c r="E1555" t="s">
        <v>29</v>
      </c>
      <c r="F1555" t="s">
        <v>26</v>
      </c>
      <c r="G1555">
        <v>22.21</v>
      </c>
      <c r="H1555">
        <v>5</v>
      </c>
      <c r="I1555">
        <v>6.6630000000000003</v>
      </c>
      <c r="J1555">
        <v>150.5975182</v>
      </c>
      <c r="K1555">
        <v>133.26</v>
      </c>
      <c r="L1555" s="1">
        <v>44745</v>
      </c>
      <c r="M1555" s="2">
        <v>0.43263888888888885</v>
      </c>
      <c r="N1555" t="s">
        <v>31</v>
      </c>
      <c r="O1555">
        <v>8.3162542239999997</v>
      </c>
    </row>
    <row r="1556" spans="1:15" x14ac:dyDescent="0.25">
      <c r="A1556" t="s">
        <v>588</v>
      </c>
      <c r="B1556" t="s">
        <v>16</v>
      </c>
      <c r="C1556" t="s">
        <v>17</v>
      </c>
      <c r="D1556" t="s">
        <v>18</v>
      </c>
      <c r="E1556" t="s">
        <v>29</v>
      </c>
      <c r="F1556" t="s">
        <v>26</v>
      </c>
      <c r="G1556">
        <v>19.32</v>
      </c>
      <c r="H1556">
        <v>6</v>
      </c>
      <c r="I1556">
        <v>6.7619999999999996</v>
      </c>
      <c r="J1556">
        <v>152.83512210000001</v>
      </c>
      <c r="K1556">
        <v>135.24</v>
      </c>
      <c r="L1556" s="1">
        <v>44645</v>
      </c>
      <c r="M1556" s="2">
        <v>0.78541666666666676</v>
      </c>
      <c r="N1556" t="s">
        <v>27</v>
      </c>
      <c r="O1556">
        <v>6.6723435049999997</v>
      </c>
    </row>
    <row r="1557" spans="1:15" x14ac:dyDescent="0.25">
      <c r="A1557" t="s">
        <v>589</v>
      </c>
      <c r="B1557" t="s">
        <v>40</v>
      </c>
      <c r="C1557" t="s">
        <v>41</v>
      </c>
      <c r="D1557" t="s">
        <v>25</v>
      </c>
      <c r="E1557" t="s">
        <v>29</v>
      </c>
      <c r="F1557" t="s">
        <v>30</v>
      </c>
      <c r="G1557">
        <v>37.479999999999997</v>
      </c>
      <c r="H1557">
        <v>3</v>
      </c>
      <c r="I1557">
        <v>5.6219999999999999</v>
      </c>
      <c r="J1557">
        <v>127.06877489999999</v>
      </c>
      <c r="K1557">
        <v>112.44</v>
      </c>
      <c r="L1557" s="1">
        <v>44581</v>
      </c>
      <c r="M1557" s="2">
        <v>0.57291666666666663</v>
      </c>
      <c r="N1557" t="s">
        <v>31</v>
      </c>
      <c r="O1557">
        <v>7.4459485499999998</v>
      </c>
    </row>
    <row r="1558" spans="1:15" x14ac:dyDescent="0.25">
      <c r="A1558" t="s">
        <v>590</v>
      </c>
      <c r="B1558" t="s">
        <v>40</v>
      </c>
      <c r="C1558" t="s">
        <v>41</v>
      </c>
      <c r="D1558" t="s">
        <v>18</v>
      </c>
      <c r="E1558" t="s">
        <v>19</v>
      </c>
      <c r="F1558" t="s">
        <v>44</v>
      </c>
      <c r="G1558">
        <v>72.040000000000006</v>
      </c>
      <c r="H1558">
        <v>2</v>
      </c>
      <c r="I1558">
        <v>7.2039999999999997</v>
      </c>
      <c r="J1558">
        <v>162.82523209999999</v>
      </c>
      <c r="K1558">
        <v>144.08000000000001</v>
      </c>
      <c r="L1558" s="1">
        <v>44653</v>
      </c>
      <c r="M1558" s="2">
        <v>0.81805555555555554</v>
      </c>
      <c r="N1558" t="s">
        <v>27</v>
      </c>
      <c r="O1558">
        <v>9.1865598990000006</v>
      </c>
    </row>
    <row r="1559" spans="1:15" x14ac:dyDescent="0.25">
      <c r="A1559" t="s">
        <v>591</v>
      </c>
      <c r="B1559" t="s">
        <v>23</v>
      </c>
      <c r="C1559" t="s">
        <v>24</v>
      </c>
      <c r="D1559" t="s">
        <v>18</v>
      </c>
      <c r="E1559" t="s">
        <v>19</v>
      </c>
      <c r="F1559" t="s">
        <v>42</v>
      </c>
      <c r="G1559">
        <v>98.52</v>
      </c>
      <c r="H1559">
        <v>9</v>
      </c>
      <c r="I1559">
        <v>49.26</v>
      </c>
      <c r="J1559">
        <v>1113.37742</v>
      </c>
      <c r="K1559">
        <v>985.2</v>
      </c>
      <c r="L1559" s="1">
        <v>44591</v>
      </c>
      <c r="M1559" s="2">
        <v>0.84930555555555554</v>
      </c>
      <c r="N1559" t="s">
        <v>21</v>
      </c>
      <c r="O1559">
        <v>4.3515283729999998</v>
      </c>
    </row>
    <row r="1560" spans="1:15" x14ac:dyDescent="0.25">
      <c r="A1560" t="s">
        <v>592</v>
      </c>
      <c r="B1560" t="s">
        <v>16</v>
      </c>
      <c r="C1560" t="s">
        <v>17</v>
      </c>
      <c r="D1560" t="s">
        <v>18</v>
      </c>
      <c r="E1560" t="s">
        <v>29</v>
      </c>
      <c r="F1560" t="s">
        <v>42</v>
      </c>
      <c r="G1560">
        <v>41.66</v>
      </c>
      <c r="H1560">
        <v>5</v>
      </c>
      <c r="I1560">
        <v>12.497999999999999</v>
      </c>
      <c r="J1560">
        <v>282.48053169999997</v>
      </c>
      <c r="K1560">
        <v>249.96</v>
      </c>
      <c r="L1560" s="1">
        <v>44593</v>
      </c>
      <c r="M1560" s="2">
        <v>0.64166666666666672</v>
      </c>
      <c r="N1560" t="s">
        <v>21</v>
      </c>
      <c r="O1560">
        <v>5.4152353089999998</v>
      </c>
    </row>
    <row r="1561" spans="1:15" x14ac:dyDescent="0.25">
      <c r="A1561" t="s">
        <v>593</v>
      </c>
      <c r="B1561" t="s">
        <v>16</v>
      </c>
      <c r="C1561" t="s">
        <v>17</v>
      </c>
      <c r="D1561" t="s">
        <v>18</v>
      </c>
      <c r="E1561" t="s">
        <v>19</v>
      </c>
      <c r="F1561" t="s">
        <v>30</v>
      </c>
      <c r="G1561">
        <v>72.42</v>
      </c>
      <c r="H1561">
        <v>3</v>
      </c>
      <c r="I1561">
        <v>10.863</v>
      </c>
      <c r="J1561">
        <v>245.52616549999999</v>
      </c>
      <c r="K1561">
        <v>217.26</v>
      </c>
      <c r="L1561" s="1">
        <v>44649</v>
      </c>
      <c r="M1561" s="2">
        <v>0.70416666666666661</v>
      </c>
      <c r="N1561" t="s">
        <v>21</v>
      </c>
      <c r="O1561">
        <v>7.9294517019999997</v>
      </c>
    </row>
    <row r="1562" spans="1:15" x14ac:dyDescent="0.25">
      <c r="A1562" t="s">
        <v>594</v>
      </c>
      <c r="B1562" t="s">
        <v>40</v>
      </c>
      <c r="C1562" t="s">
        <v>41</v>
      </c>
      <c r="D1562" t="s">
        <v>25</v>
      </c>
      <c r="E1562" t="s">
        <v>29</v>
      </c>
      <c r="F1562" t="s">
        <v>26</v>
      </c>
      <c r="G1562">
        <v>21.58</v>
      </c>
      <c r="H1562">
        <v>8</v>
      </c>
      <c r="I1562">
        <v>9.7110000000000003</v>
      </c>
      <c r="J1562">
        <v>219.4885936</v>
      </c>
      <c r="K1562">
        <v>194.22</v>
      </c>
      <c r="L1562" s="1">
        <v>44634</v>
      </c>
      <c r="M1562" s="2">
        <v>0.52222222222222225</v>
      </c>
      <c r="N1562" t="s">
        <v>27</v>
      </c>
      <c r="O1562">
        <v>7.0591460269999997</v>
      </c>
    </row>
    <row r="1563" spans="1:15" x14ac:dyDescent="0.25">
      <c r="A1563" t="s">
        <v>595</v>
      </c>
      <c r="B1563" t="s">
        <v>23</v>
      </c>
      <c r="C1563" t="s">
        <v>24</v>
      </c>
      <c r="D1563" t="s">
        <v>25</v>
      </c>
      <c r="E1563" t="s">
        <v>29</v>
      </c>
      <c r="F1563" t="s">
        <v>42</v>
      </c>
      <c r="G1563">
        <v>89.2</v>
      </c>
      <c r="H1563">
        <v>9</v>
      </c>
      <c r="I1563">
        <v>44.6</v>
      </c>
      <c r="J1563">
        <v>1008.051825</v>
      </c>
      <c r="K1563">
        <v>892</v>
      </c>
      <c r="L1563" s="1">
        <v>44867</v>
      </c>
      <c r="M1563" s="2">
        <v>0.65416666666666667</v>
      </c>
      <c r="N1563" t="s">
        <v>31</v>
      </c>
      <c r="O1563">
        <v>4.2548277429999999</v>
      </c>
    </row>
    <row r="1564" spans="1:15" x14ac:dyDescent="0.25">
      <c r="A1564" t="s">
        <v>596</v>
      </c>
      <c r="B1564" t="s">
        <v>40</v>
      </c>
      <c r="C1564" t="s">
        <v>41</v>
      </c>
      <c r="D1564" t="s">
        <v>25</v>
      </c>
      <c r="E1564" t="s">
        <v>19</v>
      </c>
      <c r="F1564" t="s">
        <v>26</v>
      </c>
      <c r="G1564">
        <v>42.42</v>
      </c>
      <c r="H1564">
        <v>7</v>
      </c>
      <c r="I1564">
        <v>16.968</v>
      </c>
      <c r="J1564">
        <v>383.5117348</v>
      </c>
      <c r="K1564">
        <v>339.36</v>
      </c>
      <c r="L1564" s="1">
        <v>44591</v>
      </c>
      <c r="M1564" s="2">
        <v>0.58194444444444449</v>
      </c>
      <c r="N1564" t="s">
        <v>21</v>
      </c>
      <c r="O1564">
        <v>5.5119359389999998</v>
      </c>
    </row>
    <row r="1565" spans="1:15" x14ac:dyDescent="0.25">
      <c r="A1565" t="s">
        <v>597</v>
      </c>
      <c r="B1565" t="s">
        <v>16</v>
      </c>
      <c r="C1565" t="s">
        <v>17</v>
      </c>
      <c r="D1565" t="s">
        <v>18</v>
      </c>
      <c r="E1565" t="s">
        <v>29</v>
      </c>
      <c r="F1565" t="s">
        <v>26</v>
      </c>
      <c r="G1565">
        <v>74.510000000000005</v>
      </c>
      <c r="H1565">
        <v>5</v>
      </c>
      <c r="I1565">
        <v>22.353000000000002</v>
      </c>
      <c r="J1565">
        <v>505.2238218</v>
      </c>
      <c r="K1565">
        <v>447.06</v>
      </c>
      <c r="L1565" s="1">
        <v>44640</v>
      </c>
      <c r="M1565" s="2">
        <v>0.63055555555555554</v>
      </c>
      <c r="N1565" t="s">
        <v>21</v>
      </c>
      <c r="O1565">
        <v>4.8350315259999999</v>
      </c>
    </row>
    <row r="1566" spans="1:15" x14ac:dyDescent="0.25">
      <c r="A1566" t="s">
        <v>598</v>
      </c>
      <c r="B1566" t="s">
        <v>40</v>
      </c>
      <c r="C1566" t="s">
        <v>41</v>
      </c>
      <c r="D1566" t="s">
        <v>25</v>
      </c>
      <c r="E1566" t="s">
        <v>29</v>
      </c>
      <c r="F1566" t="s">
        <v>44</v>
      </c>
      <c r="G1566">
        <v>99.25</v>
      </c>
      <c r="H1566">
        <v>2</v>
      </c>
      <c r="I1566">
        <v>9.9250000000000007</v>
      </c>
      <c r="J1566">
        <v>224.32543419999999</v>
      </c>
      <c r="K1566">
        <v>198.5</v>
      </c>
      <c r="L1566" s="1">
        <v>44640</v>
      </c>
      <c r="M1566" s="2">
        <v>0.54305555555555551</v>
      </c>
      <c r="N1566" t="s">
        <v>27</v>
      </c>
      <c r="O1566">
        <v>8.7030567459999997</v>
      </c>
    </row>
    <row r="1567" spans="1:15" x14ac:dyDescent="0.25">
      <c r="A1567" t="s">
        <v>599</v>
      </c>
      <c r="B1567" t="s">
        <v>16</v>
      </c>
      <c r="C1567" t="s">
        <v>17</v>
      </c>
      <c r="D1567" t="s">
        <v>25</v>
      </c>
      <c r="E1567" t="s">
        <v>19</v>
      </c>
      <c r="F1567" t="s">
        <v>42</v>
      </c>
      <c r="G1567">
        <v>81.209999999999994</v>
      </c>
      <c r="H1567">
        <v>9</v>
      </c>
      <c r="I1567">
        <v>40.604999999999997</v>
      </c>
      <c r="J1567">
        <v>917.75660029999995</v>
      </c>
      <c r="K1567">
        <v>812.1</v>
      </c>
      <c r="L1567" s="1">
        <v>44578</v>
      </c>
      <c r="M1567" s="2">
        <v>0.54236111111111118</v>
      </c>
      <c r="N1567" t="s">
        <v>31</v>
      </c>
      <c r="O1567">
        <v>6.0921397219999998</v>
      </c>
    </row>
    <row r="1568" spans="1:15" x14ac:dyDescent="0.25">
      <c r="A1568" t="s">
        <v>600</v>
      </c>
      <c r="B1568" t="s">
        <v>23</v>
      </c>
      <c r="C1568" t="s">
        <v>24</v>
      </c>
      <c r="D1568" t="s">
        <v>25</v>
      </c>
      <c r="E1568" t="s">
        <v>19</v>
      </c>
      <c r="F1568" t="s">
        <v>34</v>
      </c>
      <c r="G1568">
        <v>49.33</v>
      </c>
      <c r="H1568">
        <v>9</v>
      </c>
      <c r="I1568">
        <v>24.664999999999999</v>
      </c>
      <c r="J1568">
        <v>557.47978190000003</v>
      </c>
      <c r="K1568">
        <v>493.3</v>
      </c>
      <c r="L1568" s="1">
        <v>44622</v>
      </c>
      <c r="M1568" s="2">
        <v>0.69444444444444453</v>
      </c>
      <c r="N1568" t="s">
        <v>31</v>
      </c>
      <c r="O1568">
        <v>9.0898592679999997</v>
      </c>
    </row>
    <row r="1569" spans="1:15" x14ac:dyDescent="0.25">
      <c r="A1569" t="s">
        <v>601</v>
      </c>
      <c r="B1569" t="s">
        <v>16</v>
      </c>
      <c r="C1569" t="s">
        <v>17</v>
      </c>
      <c r="D1569" t="s">
        <v>25</v>
      </c>
      <c r="E1569" t="s">
        <v>19</v>
      </c>
      <c r="F1569" t="s">
        <v>44</v>
      </c>
      <c r="G1569">
        <v>65.739999999999995</v>
      </c>
      <c r="H1569">
        <v>8</v>
      </c>
      <c r="I1569">
        <v>29.582999999999998</v>
      </c>
      <c r="J1569">
        <v>668.63670739999998</v>
      </c>
      <c r="K1569">
        <v>591.66</v>
      </c>
      <c r="L1569" s="1">
        <v>44562</v>
      </c>
      <c r="M1569" s="2">
        <v>0.57986111111111105</v>
      </c>
      <c r="N1569" t="s">
        <v>27</v>
      </c>
      <c r="O1569">
        <v>7.4459485499999998</v>
      </c>
    </row>
    <row r="1570" spans="1:15" x14ac:dyDescent="0.25">
      <c r="A1570" t="s">
        <v>602</v>
      </c>
      <c r="B1570" t="s">
        <v>40</v>
      </c>
      <c r="C1570" t="s">
        <v>41</v>
      </c>
      <c r="D1570" t="s">
        <v>25</v>
      </c>
      <c r="E1570" t="s">
        <v>19</v>
      </c>
      <c r="F1570" t="s">
        <v>44</v>
      </c>
      <c r="G1570">
        <v>79.86</v>
      </c>
      <c r="H1570">
        <v>6</v>
      </c>
      <c r="I1570">
        <v>27.951000000000001</v>
      </c>
      <c r="J1570">
        <v>631.75014739999995</v>
      </c>
      <c r="K1570">
        <v>559.02</v>
      </c>
      <c r="L1570" s="1">
        <v>44835</v>
      </c>
      <c r="M1570" s="2">
        <v>0.43958333333333338</v>
      </c>
      <c r="N1570" t="s">
        <v>31</v>
      </c>
      <c r="O1570">
        <v>5.3185346779999998</v>
      </c>
    </row>
    <row r="1571" spans="1:15" x14ac:dyDescent="0.25">
      <c r="A1571" t="s">
        <v>603</v>
      </c>
      <c r="B1571" t="s">
        <v>23</v>
      </c>
      <c r="C1571" t="s">
        <v>24</v>
      </c>
      <c r="D1571" t="s">
        <v>25</v>
      </c>
      <c r="E1571" t="s">
        <v>19</v>
      </c>
      <c r="F1571" t="s">
        <v>34</v>
      </c>
      <c r="G1571">
        <v>73.98</v>
      </c>
      <c r="H1571">
        <v>6</v>
      </c>
      <c r="I1571">
        <v>25.893000000000001</v>
      </c>
      <c r="J1571">
        <v>585.23511020000001</v>
      </c>
      <c r="K1571">
        <v>517.86</v>
      </c>
      <c r="L1571" s="1">
        <v>44595</v>
      </c>
      <c r="M1571" s="2">
        <v>0.6958333333333333</v>
      </c>
      <c r="N1571" t="s">
        <v>21</v>
      </c>
      <c r="O1571">
        <v>3.9647258509999999</v>
      </c>
    </row>
    <row r="1572" spans="1:15" x14ac:dyDescent="0.25">
      <c r="A1572" t="s">
        <v>604</v>
      </c>
      <c r="B1572" t="s">
        <v>40</v>
      </c>
      <c r="C1572" t="s">
        <v>41</v>
      </c>
      <c r="D1572" t="s">
        <v>18</v>
      </c>
      <c r="E1572" t="s">
        <v>19</v>
      </c>
      <c r="F1572" t="s">
        <v>30</v>
      </c>
      <c r="G1572">
        <v>82.04</v>
      </c>
      <c r="H1572">
        <v>4</v>
      </c>
      <c r="I1572">
        <v>20.51</v>
      </c>
      <c r="J1572">
        <v>463.56822729999999</v>
      </c>
      <c r="K1572">
        <v>410.2</v>
      </c>
      <c r="L1572" s="1">
        <v>44617</v>
      </c>
      <c r="M1572" s="2">
        <v>0.71944444444444444</v>
      </c>
      <c r="N1572" t="s">
        <v>31</v>
      </c>
      <c r="O1572">
        <v>7.3492479189999997</v>
      </c>
    </row>
    <row r="1573" spans="1:15" x14ac:dyDescent="0.25">
      <c r="A1573" t="s">
        <v>605</v>
      </c>
      <c r="B1573" t="s">
        <v>40</v>
      </c>
      <c r="C1573" t="s">
        <v>41</v>
      </c>
      <c r="D1573" t="s">
        <v>18</v>
      </c>
      <c r="E1573" t="s">
        <v>29</v>
      </c>
      <c r="F1573" t="s">
        <v>34</v>
      </c>
      <c r="G1573">
        <v>26.67</v>
      </c>
      <c r="H1573">
        <v>9</v>
      </c>
      <c r="I1573">
        <v>13.335000000000001</v>
      </c>
      <c r="J1573">
        <v>301.39845500000001</v>
      </c>
      <c r="K1573">
        <v>266.7</v>
      </c>
      <c r="L1573" s="1">
        <v>44590</v>
      </c>
      <c r="M1573" s="2">
        <v>0.4916666666666667</v>
      </c>
      <c r="N1573" t="s">
        <v>27</v>
      </c>
      <c r="O1573">
        <v>8.3162542239999997</v>
      </c>
    </row>
    <row r="1574" spans="1:15" x14ac:dyDescent="0.25">
      <c r="A1574" t="s">
        <v>606</v>
      </c>
      <c r="B1574" t="s">
        <v>16</v>
      </c>
      <c r="C1574" t="s">
        <v>17</v>
      </c>
      <c r="D1574" t="s">
        <v>18</v>
      </c>
      <c r="E1574" t="s">
        <v>29</v>
      </c>
      <c r="F1574" t="s">
        <v>42</v>
      </c>
      <c r="G1574">
        <v>10.130000000000001</v>
      </c>
      <c r="H1574">
        <v>6</v>
      </c>
      <c r="I1574">
        <v>3.5455000000000001</v>
      </c>
      <c r="J1574">
        <v>80.135599709999994</v>
      </c>
      <c r="K1574">
        <v>70.91</v>
      </c>
      <c r="L1574" s="1">
        <v>44837</v>
      </c>
      <c r="M1574" s="2">
        <v>0.81597222222222221</v>
      </c>
      <c r="N1574" t="s">
        <v>21</v>
      </c>
      <c r="O1574">
        <v>8.0261523330000006</v>
      </c>
    </row>
    <row r="1575" spans="1:15" x14ac:dyDescent="0.25">
      <c r="A1575" t="s">
        <v>607</v>
      </c>
      <c r="B1575" t="s">
        <v>40</v>
      </c>
      <c r="C1575" t="s">
        <v>41</v>
      </c>
      <c r="D1575" t="s">
        <v>25</v>
      </c>
      <c r="E1575" t="s">
        <v>29</v>
      </c>
      <c r="F1575" t="s">
        <v>42</v>
      </c>
      <c r="G1575">
        <v>72.39</v>
      </c>
      <c r="H1575">
        <v>2</v>
      </c>
      <c r="I1575">
        <v>7.2389999999999999</v>
      </c>
      <c r="J1575">
        <v>163.61630410000001</v>
      </c>
      <c r="K1575">
        <v>144.78</v>
      </c>
      <c r="L1575" s="1">
        <v>44574</v>
      </c>
      <c r="M1575" s="2">
        <v>0.82986111111111116</v>
      </c>
      <c r="N1575" t="s">
        <v>31</v>
      </c>
      <c r="O1575">
        <v>7.8327510719999998</v>
      </c>
    </row>
    <row r="1576" spans="1:15" x14ac:dyDescent="0.25">
      <c r="A1576" t="s">
        <v>608</v>
      </c>
      <c r="B1576" t="s">
        <v>16</v>
      </c>
      <c r="C1576" t="s">
        <v>17</v>
      </c>
      <c r="D1576" t="s">
        <v>25</v>
      </c>
      <c r="E1576" t="s">
        <v>29</v>
      </c>
      <c r="F1576" t="s">
        <v>34</v>
      </c>
      <c r="G1576">
        <v>85.91</v>
      </c>
      <c r="H1576">
        <v>4</v>
      </c>
      <c r="I1576">
        <v>21.477499999999999</v>
      </c>
      <c r="J1576">
        <v>485.43571930000002</v>
      </c>
      <c r="K1576">
        <v>429.55</v>
      </c>
      <c r="L1576" s="1">
        <v>44642</v>
      </c>
      <c r="M1576" s="2">
        <v>0.60625000000000007</v>
      </c>
      <c r="N1576" t="s">
        <v>31</v>
      </c>
      <c r="O1576">
        <v>8.3162542239999997</v>
      </c>
    </row>
    <row r="1577" spans="1:15" x14ac:dyDescent="0.25">
      <c r="A1577" t="s">
        <v>609</v>
      </c>
      <c r="B1577" t="s">
        <v>40</v>
      </c>
      <c r="C1577" t="s">
        <v>41</v>
      </c>
      <c r="D1577" t="s">
        <v>18</v>
      </c>
      <c r="E1577" t="s">
        <v>29</v>
      </c>
      <c r="F1577" t="s">
        <v>44</v>
      </c>
      <c r="G1577">
        <v>81.31</v>
      </c>
      <c r="H1577">
        <v>6</v>
      </c>
      <c r="I1577">
        <v>28.458500000000001</v>
      </c>
      <c r="J1577">
        <v>643.22069220000003</v>
      </c>
      <c r="K1577">
        <v>569.16999999999996</v>
      </c>
      <c r="L1577" s="1">
        <v>44564</v>
      </c>
      <c r="M1577" s="2">
        <v>0.8256944444444444</v>
      </c>
      <c r="N1577" t="s">
        <v>21</v>
      </c>
      <c r="O1577">
        <v>6.0921397219999998</v>
      </c>
    </row>
    <row r="1578" spans="1:15" x14ac:dyDescent="0.25">
      <c r="A1578" t="s">
        <v>610</v>
      </c>
      <c r="B1578" t="s">
        <v>40</v>
      </c>
      <c r="C1578" t="s">
        <v>41</v>
      </c>
      <c r="D1578" t="s">
        <v>25</v>
      </c>
      <c r="E1578" t="s">
        <v>29</v>
      </c>
      <c r="F1578" t="s">
        <v>42</v>
      </c>
      <c r="G1578">
        <v>60.3</v>
      </c>
      <c r="H1578">
        <v>4</v>
      </c>
      <c r="I1578">
        <v>12.06</v>
      </c>
      <c r="J1578">
        <v>272.58082990000003</v>
      </c>
      <c r="K1578">
        <v>241.2</v>
      </c>
      <c r="L1578" s="1">
        <v>44612</v>
      </c>
      <c r="M1578" s="2">
        <v>0.77986111111111101</v>
      </c>
      <c r="N1578" t="s">
        <v>27</v>
      </c>
      <c r="O1578">
        <v>5.6086365699999998</v>
      </c>
    </row>
    <row r="1579" spans="1:15" x14ac:dyDescent="0.25">
      <c r="A1579" t="s">
        <v>611</v>
      </c>
      <c r="B1579" t="s">
        <v>23</v>
      </c>
      <c r="C1579" t="s">
        <v>24</v>
      </c>
      <c r="D1579" t="s">
        <v>25</v>
      </c>
      <c r="E1579" t="s">
        <v>29</v>
      </c>
      <c r="F1579" t="s">
        <v>42</v>
      </c>
      <c r="G1579">
        <v>31.77</v>
      </c>
      <c r="H1579">
        <v>4</v>
      </c>
      <c r="I1579">
        <v>6.3540000000000001</v>
      </c>
      <c r="J1579">
        <v>143.613482</v>
      </c>
      <c r="K1579">
        <v>127.08</v>
      </c>
      <c r="L1579" s="1">
        <v>44575</v>
      </c>
      <c r="M1579" s="2">
        <v>0.61319444444444449</v>
      </c>
      <c r="N1579" t="s">
        <v>21</v>
      </c>
      <c r="O1579">
        <v>5.9954390919999998</v>
      </c>
    </row>
    <row r="1580" spans="1:15" x14ac:dyDescent="0.25">
      <c r="A1580" t="s">
        <v>612</v>
      </c>
      <c r="B1580" t="s">
        <v>16</v>
      </c>
      <c r="C1580" t="s">
        <v>17</v>
      </c>
      <c r="D1580" t="s">
        <v>25</v>
      </c>
      <c r="E1580" t="s">
        <v>19</v>
      </c>
      <c r="F1580" t="s">
        <v>20</v>
      </c>
      <c r="G1580">
        <v>64.27</v>
      </c>
      <c r="H1580">
        <v>4</v>
      </c>
      <c r="I1580">
        <v>12.853999999999999</v>
      </c>
      <c r="J1580">
        <v>290.52686469999998</v>
      </c>
      <c r="K1580">
        <v>257.08</v>
      </c>
      <c r="L1580" s="1">
        <v>44646</v>
      </c>
      <c r="M1580" s="2">
        <v>0.57916666666666672</v>
      </c>
      <c r="N1580" t="s">
        <v>27</v>
      </c>
      <c r="O1580">
        <v>7.4459485499999998</v>
      </c>
    </row>
    <row r="1581" spans="1:15" x14ac:dyDescent="0.25">
      <c r="A1581" t="s">
        <v>613</v>
      </c>
      <c r="B1581" t="s">
        <v>40</v>
      </c>
      <c r="C1581" t="s">
        <v>41</v>
      </c>
      <c r="D1581" t="s">
        <v>25</v>
      </c>
      <c r="E1581" t="s">
        <v>29</v>
      </c>
      <c r="F1581" t="s">
        <v>20</v>
      </c>
      <c r="G1581">
        <v>69.510000000000005</v>
      </c>
      <c r="H1581">
        <v>2</v>
      </c>
      <c r="I1581">
        <v>6.9509999999999996</v>
      </c>
      <c r="J1581">
        <v>157.10691120000001</v>
      </c>
      <c r="K1581">
        <v>139.02000000000001</v>
      </c>
      <c r="L1581" s="1">
        <v>44564</v>
      </c>
      <c r="M1581" s="2">
        <v>0.51041666666666663</v>
      </c>
      <c r="N1581" t="s">
        <v>21</v>
      </c>
      <c r="O1581">
        <v>7.8327510719999998</v>
      </c>
    </row>
    <row r="1582" spans="1:15" x14ac:dyDescent="0.25">
      <c r="A1582" t="s">
        <v>614</v>
      </c>
      <c r="B1582" t="s">
        <v>23</v>
      </c>
      <c r="C1582" t="s">
        <v>24</v>
      </c>
      <c r="D1582" t="s">
        <v>25</v>
      </c>
      <c r="E1582" t="s">
        <v>29</v>
      </c>
      <c r="F1582" t="s">
        <v>42</v>
      </c>
      <c r="G1582">
        <v>27.22</v>
      </c>
      <c r="H1582">
        <v>3</v>
      </c>
      <c r="I1582">
        <v>4.0830000000000002</v>
      </c>
      <c r="J1582">
        <v>92.284206350000005</v>
      </c>
      <c r="K1582">
        <v>81.66</v>
      </c>
      <c r="L1582" s="1">
        <v>44743</v>
      </c>
      <c r="M1582" s="2">
        <v>0.52569444444444446</v>
      </c>
      <c r="N1582" t="s">
        <v>27</v>
      </c>
      <c r="O1582">
        <v>7.0591460269999997</v>
      </c>
    </row>
    <row r="1583" spans="1:15" x14ac:dyDescent="0.25">
      <c r="A1583" t="s">
        <v>615</v>
      </c>
      <c r="B1583" t="s">
        <v>16</v>
      </c>
      <c r="C1583" t="s">
        <v>17</v>
      </c>
      <c r="D1583" t="s">
        <v>18</v>
      </c>
      <c r="E1583" t="s">
        <v>19</v>
      </c>
      <c r="F1583" t="s">
        <v>20</v>
      </c>
      <c r="G1583">
        <v>77.680000000000007</v>
      </c>
      <c r="H1583">
        <v>4</v>
      </c>
      <c r="I1583">
        <v>15.536</v>
      </c>
      <c r="J1583">
        <v>351.14558649999998</v>
      </c>
      <c r="K1583">
        <v>310.72000000000003</v>
      </c>
      <c r="L1583" s="1">
        <v>44563</v>
      </c>
      <c r="M1583" s="2">
        <v>0.82916666666666661</v>
      </c>
      <c r="N1583" t="s">
        <v>27</v>
      </c>
      <c r="O1583">
        <v>8.1228529629999997</v>
      </c>
    </row>
    <row r="1584" spans="1:15" x14ac:dyDescent="0.25">
      <c r="A1584" t="s">
        <v>616</v>
      </c>
      <c r="B1584" t="s">
        <v>23</v>
      </c>
      <c r="C1584" t="s">
        <v>24</v>
      </c>
      <c r="D1584" t="s">
        <v>18</v>
      </c>
      <c r="E1584" t="s">
        <v>19</v>
      </c>
      <c r="F1584" t="s">
        <v>44</v>
      </c>
      <c r="G1584">
        <v>92.98</v>
      </c>
      <c r="H1584">
        <v>2</v>
      </c>
      <c r="I1584">
        <v>9.298</v>
      </c>
      <c r="J1584">
        <v>210.15394330000001</v>
      </c>
      <c r="K1584">
        <v>185.96</v>
      </c>
      <c r="L1584" s="1">
        <v>44605</v>
      </c>
      <c r="M1584" s="2">
        <v>0.62916666666666665</v>
      </c>
      <c r="N1584" t="s">
        <v>31</v>
      </c>
      <c r="O1584">
        <v>7.7360504409999997</v>
      </c>
    </row>
    <row r="1585" spans="1:15" x14ac:dyDescent="0.25">
      <c r="A1585" t="s">
        <v>617</v>
      </c>
      <c r="B1585" t="s">
        <v>40</v>
      </c>
      <c r="C1585" t="s">
        <v>41</v>
      </c>
      <c r="D1585" t="s">
        <v>18</v>
      </c>
      <c r="E1585" t="s">
        <v>19</v>
      </c>
      <c r="F1585" t="s">
        <v>44</v>
      </c>
      <c r="G1585">
        <v>18.079999999999998</v>
      </c>
      <c r="H1585">
        <v>4</v>
      </c>
      <c r="I1585">
        <v>3.6160000000000001</v>
      </c>
      <c r="J1585">
        <v>81.729044860000002</v>
      </c>
      <c r="K1585">
        <v>72.319999999999993</v>
      </c>
      <c r="L1585" s="1">
        <v>44575</v>
      </c>
      <c r="M1585" s="2">
        <v>0.75208333333333333</v>
      </c>
      <c r="N1585" t="s">
        <v>31</v>
      </c>
      <c r="O1585">
        <v>9.1865598990000006</v>
      </c>
    </row>
    <row r="1586" spans="1:15" x14ac:dyDescent="0.25">
      <c r="A1586" t="s">
        <v>618</v>
      </c>
      <c r="B1586" t="s">
        <v>40</v>
      </c>
      <c r="C1586" t="s">
        <v>41</v>
      </c>
      <c r="D1586" t="s">
        <v>25</v>
      </c>
      <c r="E1586" t="s">
        <v>29</v>
      </c>
      <c r="F1586" t="s">
        <v>34</v>
      </c>
      <c r="G1586">
        <v>63.06</v>
      </c>
      <c r="H1586">
        <v>3</v>
      </c>
      <c r="I1586">
        <v>9.4589999999999996</v>
      </c>
      <c r="J1586">
        <v>213.79287479999999</v>
      </c>
      <c r="K1586">
        <v>189.18</v>
      </c>
      <c r="L1586" s="1">
        <v>44580</v>
      </c>
      <c r="M1586" s="2">
        <v>0.66527777777777775</v>
      </c>
      <c r="N1586" t="s">
        <v>21</v>
      </c>
      <c r="O1586">
        <v>6.7690441359999998</v>
      </c>
    </row>
    <row r="1587" spans="1:15" x14ac:dyDescent="0.25">
      <c r="A1587" t="s">
        <v>619</v>
      </c>
      <c r="B1587" t="s">
        <v>16</v>
      </c>
      <c r="C1587" t="s">
        <v>17</v>
      </c>
      <c r="D1587" t="s">
        <v>25</v>
      </c>
      <c r="E1587" t="s">
        <v>29</v>
      </c>
      <c r="F1587" t="s">
        <v>20</v>
      </c>
      <c r="G1587">
        <v>51.71</v>
      </c>
      <c r="H1587">
        <v>4</v>
      </c>
      <c r="I1587">
        <v>10.342000000000001</v>
      </c>
      <c r="J1587">
        <v>233.75049279999999</v>
      </c>
      <c r="K1587">
        <v>206.84</v>
      </c>
      <c r="L1587" s="1">
        <v>44807</v>
      </c>
      <c r="M1587" s="2">
        <v>0.57847222222222217</v>
      </c>
      <c r="N1587" t="s">
        <v>31</v>
      </c>
      <c r="O1587">
        <v>9.4766617899999996</v>
      </c>
    </row>
    <row r="1588" spans="1:15" x14ac:dyDescent="0.25">
      <c r="A1588" t="s">
        <v>620</v>
      </c>
      <c r="B1588" t="s">
        <v>16</v>
      </c>
      <c r="C1588" t="s">
        <v>17</v>
      </c>
      <c r="D1588" t="s">
        <v>25</v>
      </c>
      <c r="E1588" t="s">
        <v>19</v>
      </c>
      <c r="F1588" t="s">
        <v>42</v>
      </c>
      <c r="G1588">
        <v>52.34</v>
      </c>
      <c r="H1588">
        <v>3</v>
      </c>
      <c r="I1588">
        <v>7.851</v>
      </c>
      <c r="J1588">
        <v>177.4487642</v>
      </c>
      <c r="K1588">
        <v>157.02000000000001</v>
      </c>
      <c r="L1588" s="1">
        <v>44647</v>
      </c>
      <c r="M1588" s="2">
        <v>0.5854166666666667</v>
      </c>
      <c r="N1588" t="s">
        <v>27</v>
      </c>
      <c r="O1588">
        <v>8.8964580069999997</v>
      </c>
    </row>
    <row r="1589" spans="1:15" x14ac:dyDescent="0.25">
      <c r="A1589" t="s">
        <v>621</v>
      </c>
      <c r="B1589" t="s">
        <v>16</v>
      </c>
      <c r="C1589" t="s">
        <v>17</v>
      </c>
      <c r="D1589" t="s">
        <v>25</v>
      </c>
      <c r="E1589" t="s">
        <v>19</v>
      </c>
      <c r="F1589" t="s">
        <v>34</v>
      </c>
      <c r="G1589">
        <v>43.06</v>
      </c>
      <c r="H1589">
        <v>4</v>
      </c>
      <c r="I1589">
        <v>10.765000000000001</v>
      </c>
      <c r="J1589">
        <v>243.31116370000001</v>
      </c>
      <c r="K1589">
        <v>215.3</v>
      </c>
      <c r="L1589" s="1">
        <v>44653</v>
      </c>
      <c r="M1589" s="2">
        <v>0.69305555555555554</v>
      </c>
      <c r="N1589" t="s">
        <v>21</v>
      </c>
      <c r="O1589">
        <v>7.4459485499999998</v>
      </c>
    </row>
    <row r="1590" spans="1:15" x14ac:dyDescent="0.25">
      <c r="A1590" t="s">
        <v>622</v>
      </c>
      <c r="B1590" t="s">
        <v>23</v>
      </c>
      <c r="C1590" t="s">
        <v>24</v>
      </c>
      <c r="D1590" t="s">
        <v>25</v>
      </c>
      <c r="E1590" t="s">
        <v>29</v>
      </c>
      <c r="F1590" t="s">
        <v>44</v>
      </c>
      <c r="G1590">
        <v>59.61</v>
      </c>
      <c r="H1590">
        <v>9</v>
      </c>
      <c r="I1590">
        <v>29.805</v>
      </c>
      <c r="J1590">
        <v>673.65436450000004</v>
      </c>
      <c r="K1590">
        <v>596.1</v>
      </c>
      <c r="L1590" s="1">
        <v>44634</v>
      </c>
      <c r="M1590" s="2">
        <v>0.46319444444444446</v>
      </c>
      <c r="N1590" t="s">
        <v>27</v>
      </c>
      <c r="O1590">
        <v>5.1251334169999998</v>
      </c>
    </row>
    <row r="1591" spans="1:15" x14ac:dyDescent="0.25">
      <c r="A1591" t="s">
        <v>623</v>
      </c>
      <c r="B1591" t="s">
        <v>16</v>
      </c>
      <c r="C1591" t="s">
        <v>17</v>
      </c>
      <c r="D1591" t="s">
        <v>25</v>
      </c>
      <c r="E1591" t="s">
        <v>29</v>
      </c>
      <c r="F1591" t="s">
        <v>20</v>
      </c>
      <c r="G1591">
        <v>14.62</v>
      </c>
      <c r="H1591">
        <v>4</v>
      </c>
      <c r="I1591">
        <v>3.6549999999999998</v>
      </c>
      <c r="J1591">
        <v>82.610525159999995</v>
      </c>
      <c r="K1591">
        <v>73.099999999999994</v>
      </c>
      <c r="L1591" s="1">
        <v>44654</v>
      </c>
      <c r="M1591" s="2">
        <v>0.51597222222222217</v>
      </c>
      <c r="N1591" t="s">
        <v>27</v>
      </c>
      <c r="O1591">
        <v>4.2548277429999999</v>
      </c>
    </row>
    <row r="1592" spans="1:15" x14ac:dyDescent="0.25">
      <c r="A1592" t="s">
        <v>624</v>
      </c>
      <c r="B1592" t="s">
        <v>23</v>
      </c>
      <c r="C1592" t="s">
        <v>24</v>
      </c>
      <c r="D1592" t="s">
        <v>18</v>
      </c>
      <c r="E1592" t="s">
        <v>29</v>
      </c>
      <c r="F1592" t="s">
        <v>20</v>
      </c>
      <c r="G1592">
        <v>46.53</v>
      </c>
      <c r="H1592">
        <v>5</v>
      </c>
      <c r="I1592">
        <v>13.959</v>
      </c>
      <c r="J1592">
        <v>315.50213969999999</v>
      </c>
      <c r="K1592">
        <v>279.18</v>
      </c>
      <c r="L1592" s="1">
        <v>44623</v>
      </c>
      <c r="M1592" s="2">
        <v>0.45416666666666666</v>
      </c>
      <c r="N1592" t="s">
        <v>31</v>
      </c>
      <c r="O1592">
        <v>4.1581271119999998</v>
      </c>
    </row>
    <row r="1593" spans="1:15" x14ac:dyDescent="0.25">
      <c r="A1593" t="s">
        <v>625</v>
      </c>
      <c r="B1593" t="s">
        <v>23</v>
      </c>
      <c r="C1593" t="s">
        <v>24</v>
      </c>
      <c r="D1593" t="s">
        <v>18</v>
      </c>
      <c r="E1593" t="s">
        <v>19</v>
      </c>
      <c r="F1593" t="s">
        <v>30</v>
      </c>
      <c r="G1593">
        <v>24.24</v>
      </c>
      <c r="H1593">
        <v>6</v>
      </c>
      <c r="I1593">
        <v>8.484</v>
      </c>
      <c r="J1593">
        <v>191.7558674</v>
      </c>
      <c r="K1593">
        <v>169.68</v>
      </c>
      <c r="L1593" s="1">
        <v>44588</v>
      </c>
      <c r="M1593" s="2">
        <v>0.73472222222222217</v>
      </c>
      <c r="N1593" t="s">
        <v>21</v>
      </c>
      <c r="O1593">
        <v>9.0898592679999997</v>
      </c>
    </row>
    <row r="1594" spans="1:15" x14ac:dyDescent="0.25">
      <c r="A1594" t="s">
        <v>626</v>
      </c>
      <c r="B1594" t="s">
        <v>16</v>
      </c>
      <c r="C1594" t="s">
        <v>17</v>
      </c>
      <c r="D1594" t="s">
        <v>18</v>
      </c>
      <c r="E1594" t="s">
        <v>19</v>
      </c>
      <c r="F1594" t="s">
        <v>34</v>
      </c>
      <c r="G1594">
        <v>45.58</v>
      </c>
      <c r="H1594">
        <v>1</v>
      </c>
      <c r="I1594">
        <v>2.2789999999999999</v>
      </c>
      <c r="J1594">
        <v>51.510092159999999</v>
      </c>
      <c r="K1594">
        <v>45.58</v>
      </c>
      <c r="L1594" s="1">
        <v>44744</v>
      </c>
      <c r="M1594" s="2">
        <v>0.59236111111111112</v>
      </c>
      <c r="N1594" t="s">
        <v>27</v>
      </c>
      <c r="O1594">
        <v>9.4766617899999996</v>
      </c>
    </row>
    <row r="1595" spans="1:15" x14ac:dyDescent="0.25">
      <c r="A1595" t="s">
        <v>627</v>
      </c>
      <c r="B1595" t="s">
        <v>16</v>
      </c>
      <c r="C1595" t="s">
        <v>17</v>
      </c>
      <c r="D1595" t="s">
        <v>18</v>
      </c>
      <c r="E1595" t="s">
        <v>19</v>
      </c>
      <c r="F1595" t="s">
        <v>34</v>
      </c>
      <c r="G1595">
        <v>75.2</v>
      </c>
      <c r="H1595">
        <v>3</v>
      </c>
      <c r="I1595">
        <v>11.28</v>
      </c>
      <c r="J1595">
        <v>254.951224</v>
      </c>
      <c r="K1595">
        <v>225.6</v>
      </c>
      <c r="L1595" s="1">
        <v>44683</v>
      </c>
      <c r="M1595" s="2">
        <v>0.49374999999999997</v>
      </c>
      <c r="N1595" t="s">
        <v>21</v>
      </c>
      <c r="O1595">
        <v>4.6416302649999999</v>
      </c>
    </row>
    <row r="1596" spans="1:15" x14ac:dyDescent="0.25">
      <c r="A1596" t="s">
        <v>628</v>
      </c>
      <c r="B1596" t="s">
        <v>40</v>
      </c>
      <c r="C1596" t="s">
        <v>41</v>
      </c>
      <c r="D1596" t="s">
        <v>18</v>
      </c>
      <c r="E1596" t="s">
        <v>29</v>
      </c>
      <c r="F1596" t="s">
        <v>34</v>
      </c>
      <c r="G1596">
        <v>96.8</v>
      </c>
      <c r="H1596">
        <v>3</v>
      </c>
      <c r="I1596">
        <v>14.52</v>
      </c>
      <c r="J1596">
        <v>328.18189469999999</v>
      </c>
      <c r="K1596">
        <v>290.39999999999998</v>
      </c>
      <c r="L1596" s="1">
        <v>44635</v>
      </c>
      <c r="M1596" s="2">
        <v>0.54513888888888895</v>
      </c>
      <c r="N1596" t="s">
        <v>27</v>
      </c>
      <c r="O1596">
        <v>5.1251334169999998</v>
      </c>
    </row>
    <row r="1597" spans="1:15" x14ac:dyDescent="0.25">
      <c r="A1597" t="s">
        <v>629</v>
      </c>
      <c r="B1597" t="s">
        <v>40</v>
      </c>
      <c r="C1597" t="s">
        <v>41</v>
      </c>
      <c r="D1597" t="s">
        <v>25</v>
      </c>
      <c r="E1597" t="s">
        <v>29</v>
      </c>
      <c r="F1597" t="s">
        <v>20</v>
      </c>
      <c r="G1597">
        <v>14.82</v>
      </c>
      <c r="H1597">
        <v>3</v>
      </c>
      <c r="I1597">
        <v>2.2229999999999999</v>
      </c>
      <c r="J1597">
        <v>50.244376860000003</v>
      </c>
      <c r="K1597">
        <v>44.46</v>
      </c>
      <c r="L1597" s="1">
        <v>44564</v>
      </c>
      <c r="M1597" s="2">
        <v>0.47916666666666669</v>
      </c>
      <c r="N1597" t="s">
        <v>31</v>
      </c>
      <c r="O1597">
        <v>8.4129548550000006</v>
      </c>
    </row>
    <row r="1598" spans="1:15" x14ac:dyDescent="0.25">
      <c r="A1598" t="s">
        <v>630</v>
      </c>
      <c r="B1598" t="s">
        <v>16</v>
      </c>
      <c r="C1598" t="s">
        <v>17</v>
      </c>
      <c r="D1598" t="s">
        <v>25</v>
      </c>
      <c r="E1598" t="s">
        <v>29</v>
      </c>
      <c r="F1598" t="s">
        <v>42</v>
      </c>
      <c r="G1598">
        <v>52.2</v>
      </c>
      <c r="H1598">
        <v>3</v>
      </c>
      <c r="I1598">
        <v>7.83</v>
      </c>
      <c r="J1598">
        <v>176.9741209</v>
      </c>
      <c r="K1598">
        <v>156.6</v>
      </c>
      <c r="L1598" s="1">
        <v>44607</v>
      </c>
      <c r="M1598" s="2">
        <v>0.5625</v>
      </c>
      <c r="N1598" t="s">
        <v>31</v>
      </c>
      <c r="O1598">
        <v>9.1865598990000006</v>
      </c>
    </row>
    <row r="1599" spans="1:15" x14ac:dyDescent="0.25">
      <c r="A1599" t="s">
        <v>631</v>
      </c>
      <c r="B1599" t="s">
        <v>23</v>
      </c>
      <c r="C1599" t="s">
        <v>24</v>
      </c>
      <c r="D1599" t="s">
        <v>25</v>
      </c>
      <c r="E1599" t="s">
        <v>19</v>
      </c>
      <c r="F1599" t="s">
        <v>34</v>
      </c>
      <c r="G1599">
        <v>46.66</v>
      </c>
      <c r="H1599">
        <v>8</v>
      </c>
      <c r="I1599">
        <v>20.997</v>
      </c>
      <c r="J1599">
        <v>474.57542999999998</v>
      </c>
      <c r="K1599">
        <v>419.94</v>
      </c>
      <c r="L1599" s="1">
        <v>44609</v>
      </c>
      <c r="M1599" s="2">
        <v>0.7993055555555556</v>
      </c>
      <c r="N1599" t="s">
        <v>21</v>
      </c>
      <c r="O1599">
        <v>5.1251334169999998</v>
      </c>
    </row>
    <row r="1600" spans="1:15" x14ac:dyDescent="0.25">
      <c r="A1600" t="s">
        <v>632</v>
      </c>
      <c r="B1600" t="s">
        <v>23</v>
      </c>
      <c r="C1600" t="s">
        <v>24</v>
      </c>
      <c r="D1600" t="s">
        <v>25</v>
      </c>
      <c r="E1600" t="s">
        <v>19</v>
      </c>
      <c r="F1600" t="s">
        <v>44</v>
      </c>
      <c r="G1600">
        <v>36.85</v>
      </c>
      <c r="H1600">
        <v>4</v>
      </c>
      <c r="I1600">
        <v>9.2125000000000004</v>
      </c>
      <c r="J1600">
        <v>208.2214673</v>
      </c>
      <c r="K1600">
        <v>184.25</v>
      </c>
      <c r="L1600" s="1">
        <v>44587</v>
      </c>
      <c r="M1600" s="2">
        <v>0.78680555555555554</v>
      </c>
      <c r="N1600" t="s">
        <v>27</v>
      </c>
      <c r="O1600">
        <v>8.8964580069999997</v>
      </c>
    </row>
    <row r="1601" spans="1:15" x14ac:dyDescent="0.25">
      <c r="A1601" t="s">
        <v>633</v>
      </c>
      <c r="B1601" t="s">
        <v>16</v>
      </c>
      <c r="C1601" t="s">
        <v>17</v>
      </c>
      <c r="D1601" t="s">
        <v>18</v>
      </c>
      <c r="E1601" t="s">
        <v>19</v>
      </c>
      <c r="F1601" t="s">
        <v>30</v>
      </c>
      <c r="G1601">
        <v>70.319999999999993</v>
      </c>
      <c r="H1601">
        <v>2</v>
      </c>
      <c r="I1601">
        <v>7.032</v>
      </c>
      <c r="J1601">
        <v>158.93767790000001</v>
      </c>
      <c r="K1601">
        <v>140.63999999999999</v>
      </c>
      <c r="L1601" s="1">
        <v>44644</v>
      </c>
      <c r="M1601" s="2">
        <v>0.59861111111111109</v>
      </c>
      <c r="N1601" t="s">
        <v>21</v>
      </c>
      <c r="O1601">
        <v>9.2832605289999997</v>
      </c>
    </row>
    <row r="1602" spans="1:15" x14ac:dyDescent="0.25">
      <c r="A1602" t="s">
        <v>634</v>
      </c>
      <c r="B1602" t="s">
        <v>23</v>
      </c>
      <c r="C1602" t="s">
        <v>24</v>
      </c>
      <c r="D1602" t="s">
        <v>25</v>
      </c>
      <c r="E1602" t="s">
        <v>29</v>
      </c>
      <c r="F1602" t="s">
        <v>26</v>
      </c>
      <c r="G1602">
        <v>83.08</v>
      </c>
      <c r="H1602">
        <v>1</v>
      </c>
      <c r="I1602">
        <v>4.1539999999999999</v>
      </c>
      <c r="J1602">
        <v>93.888952529999997</v>
      </c>
      <c r="K1602">
        <v>83.08</v>
      </c>
      <c r="L1602" s="1">
        <v>44584</v>
      </c>
      <c r="M1602" s="2">
        <v>0.71944444444444444</v>
      </c>
      <c r="N1602" t="s">
        <v>21</v>
      </c>
      <c r="O1602">
        <v>6.1888403529999998</v>
      </c>
    </row>
    <row r="1603" spans="1:15" x14ac:dyDescent="0.25">
      <c r="A1603" t="s">
        <v>635</v>
      </c>
      <c r="B1603" t="s">
        <v>23</v>
      </c>
      <c r="C1603" t="s">
        <v>24</v>
      </c>
      <c r="D1603" t="s">
        <v>25</v>
      </c>
      <c r="E1603" t="s">
        <v>19</v>
      </c>
      <c r="F1603" t="s">
        <v>44</v>
      </c>
      <c r="G1603">
        <v>64.989999999999995</v>
      </c>
      <c r="H1603">
        <v>1</v>
      </c>
      <c r="I1603">
        <v>3.2494999999999998</v>
      </c>
      <c r="J1603">
        <v>73.445390290000006</v>
      </c>
      <c r="K1603">
        <v>64.989999999999995</v>
      </c>
      <c r="L1603" s="1">
        <v>44587</v>
      </c>
      <c r="M1603" s="2">
        <v>0.42083333333333334</v>
      </c>
      <c r="N1603" t="s">
        <v>31</v>
      </c>
      <c r="O1603">
        <v>4.3515283729999998</v>
      </c>
    </row>
    <row r="1604" spans="1:15" x14ac:dyDescent="0.25">
      <c r="A1604" t="s">
        <v>636</v>
      </c>
      <c r="B1604" t="s">
        <v>23</v>
      </c>
      <c r="C1604" t="s">
        <v>24</v>
      </c>
      <c r="D1604" t="s">
        <v>25</v>
      </c>
      <c r="E1604" t="s">
        <v>29</v>
      </c>
      <c r="F1604" t="s">
        <v>42</v>
      </c>
      <c r="G1604">
        <v>77.56</v>
      </c>
      <c r="H1604">
        <v>9</v>
      </c>
      <c r="I1604">
        <v>38.78</v>
      </c>
      <c r="J1604">
        <v>876.50784280000005</v>
      </c>
      <c r="K1604">
        <v>775.6</v>
      </c>
      <c r="L1604" s="1">
        <v>44634</v>
      </c>
      <c r="M1604" s="2">
        <v>0.85763888888888884</v>
      </c>
      <c r="N1604" t="s">
        <v>21</v>
      </c>
      <c r="O1604">
        <v>6.6723435049999997</v>
      </c>
    </row>
    <row r="1605" spans="1:15" x14ac:dyDescent="0.25">
      <c r="A1605" t="s">
        <v>637</v>
      </c>
      <c r="B1605" t="s">
        <v>40</v>
      </c>
      <c r="C1605" t="s">
        <v>41</v>
      </c>
      <c r="D1605" t="s">
        <v>25</v>
      </c>
      <c r="E1605" t="s">
        <v>19</v>
      </c>
      <c r="F1605" t="s">
        <v>34</v>
      </c>
      <c r="G1605">
        <v>54.51</v>
      </c>
      <c r="H1605">
        <v>5</v>
      </c>
      <c r="I1605">
        <v>16.353000000000002</v>
      </c>
      <c r="J1605">
        <v>369.61146860000002</v>
      </c>
      <c r="K1605">
        <v>327.06</v>
      </c>
      <c r="L1605" s="1">
        <v>44637</v>
      </c>
      <c r="M1605" s="2">
        <v>0.57916666666666672</v>
      </c>
      <c r="N1605" t="s">
        <v>21</v>
      </c>
      <c r="O1605">
        <v>7.5426491799999997</v>
      </c>
    </row>
    <row r="1606" spans="1:15" x14ac:dyDescent="0.25">
      <c r="A1606" t="s">
        <v>638</v>
      </c>
      <c r="B1606" t="s">
        <v>23</v>
      </c>
      <c r="C1606" t="s">
        <v>24</v>
      </c>
      <c r="D1606" t="s">
        <v>18</v>
      </c>
      <c r="E1606" t="s">
        <v>19</v>
      </c>
      <c r="F1606" t="s">
        <v>44</v>
      </c>
      <c r="G1606">
        <v>51.89</v>
      </c>
      <c r="H1606">
        <v>6</v>
      </c>
      <c r="I1606">
        <v>18.1615</v>
      </c>
      <c r="J1606">
        <v>410.48729209999999</v>
      </c>
      <c r="K1606">
        <v>363.23</v>
      </c>
      <c r="L1606" s="1">
        <v>44774</v>
      </c>
      <c r="M1606" s="2">
        <v>0.83888888888888891</v>
      </c>
      <c r="N1606" t="s">
        <v>27</v>
      </c>
      <c r="O1606">
        <v>4.3515283729999998</v>
      </c>
    </row>
    <row r="1607" spans="1:15" x14ac:dyDescent="0.25">
      <c r="A1607" t="s">
        <v>639</v>
      </c>
      <c r="B1607" t="s">
        <v>40</v>
      </c>
      <c r="C1607" t="s">
        <v>41</v>
      </c>
      <c r="D1607" t="s">
        <v>25</v>
      </c>
      <c r="E1607" t="s">
        <v>29</v>
      </c>
      <c r="F1607" t="s">
        <v>30</v>
      </c>
      <c r="G1607">
        <v>31.75</v>
      </c>
      <c r="H1607">
        <v>4</v>
      </c>
      <c r="I1607">
        <v>6.35</v>
      </c>
      <c r="J1607">
        <v>143.52307379999999</v>
      </c>
      <c r="K1607">
        <v>127</v>
      </c>
      <c r="L1607" s="1">
        <v>44775</v>
      </c>
      <c r="M1607" s="2">
        <v>0.6430555555555556</v>
      </c>
      <c r="N1607" t="s">
        <v>27</v>
      </c>
      <c r="O1607">
        <v>8.3162542239999997</v>
      </c>
    </row>
    <row r="1608" spans="1:15" x14ac:dyDescent="0.25">
      <c r="A1608" t="s">
        <v>640</v>
      </c>
      <c r="B1608" t="s">
        <v>16</v>
      </c>
      <c r="C1608" t="s">
        <v>17</v>
      </c>
      <c r="D1608" t="s">
        <v>18</v>
      </c>
      <c r="E1608" t="s">
        <v>19</v>
      </c>
      <c r="F1608" t="s">
        <v>44</v>
      </c>
      <c r="G1608">
        <v>53.65</v>
      </c>
      <c r="H1608">
        <v>6</v>
      </c>
      <c r="I1608">
        <v>18.7775</v>
      </c>
      <c r="J1608">
        <v>424.4101604</v>
      </c>
      <c r="K1608">
        <v>375.55</v>
      </c>
      <c r="L1608" s="1">
        <v>44836</v>
      </c>
      <c r="M1608" s="2">
        <v>0.53888888888888886</v>
      </c>
      <c r="N1608" t="s">
        <v>21</v>
      </c>
      <c r="O1608">
        <v>5.0284327869999998</v>
      </c>
    </row>
    <row r="1609" spans="1:15" x14ac:dyDescent="0.25">
      <c r="A1609" t="s">
        <v>641</v>
      </c>
      <c r="B1609" t="s">
        <v>23</v>
      </c>
      <c r="C1609" t="s">
        <v>24</v>
      </c>
      <c r="D1609" t="s">
        <v>18</v>
      </c>
      <c r="E1609" t="s">
        <v>19</v>
      </c>
      <c r="F1609" t="s">
        <v>42</v>
      </c>
      <c r="G1609">
        <v>49.79</v>
      </c>
      <c r="H1609">
        <v>4</v>
      </c>
      <c r="I1609">
        <v>9.9580000000000002</v>
      </c>
      <c r="J1609">
        <v>225.07130219999999</v>
      </c>
      <c r="K1609">
        <v>199.16</v>
      </c>
      <c r="L1609" s="1">
        <v>44648</v>
      </c>
      <c r="M1609" s="2">
        <v>0.8027777777777777</v>
      </c>
      <c r="N1609" t="s">
        <v>31</v>
      </c>
      <c r="O1609">
        <v>6.1888403529999998</v>
      </c>
    </row>
    <row r="1610" spans="1:15" x14ac:dyDescent="0.25">
      <c r="A1610" t="s">
        <v>642</v>
      </c>
      <c r="B1610" t="s">
        <v>16</v>
      </c>
      <c r="C1610" t="s">
        <v>17</v>
      </c>
      <c r="D1610" t="s">
        <v>25</v>
      </c>
      <c r="E1610" t="s">
        <v>29</v>
      </c>
      <c r="F1610" t="s">
        <v>44</v>
      </c>
      <c r="G1610">
        <v>30.61</v>
      </c>
      <c r="H1610">
        <v>1</v>
      </c>
      <c r="I1610">
        <v>1.5305</v>
      </c>
      <c r="J1610">
        <v>34.592451089999997</v>
      </c>
      <c r="K1610">
        <v>30.61</v>
      </c>
      <c r="L1610" s="1">
        <v>44584</v>
      </c>
      <c r="M1610" s="2">
        <v>0.51388888888888895</v>
      </c>
      <c r="N1610" t="s">
        <v>21</v>
      </c>
      <c r="O1610">
        <v>5.0284327869999998</v>
      </c>
    </row>
    <row r="1611" spans="1:15" x14ac:dyDescent="0.25">
      <c r="A1611" t="s">
        <v>643</v>
      </c>
      <c r="B1611" t="s">
        <v>40</v>
      </c>
      <c r="C1611" t="s">
        <v>41</v>
      </c>
      <c r="D1611" t="s">
        <v>18</v>
      </c>
      <c r="E1611" t="s">
        <v>29</v>
      </c>
      <c r="F1611" t="s">
        <v>42</v>
      </c>
      <c r="G1611">
        <v>57.89</v>
      </c>
      <c r="H1611">
        <v>2</v>
      </c>
      <c r="I1611">
        <v>5.7889999999999997</v>
      </c>
      <c r="J1611">
        <v>130.84331879999999</v>
      </c>
      <c r="K1611">
        <v>115.78</v>
      </c>
      <c r="L1611" s="1">
        <v>44578</v>
      </c>
      <c r="M1611" s="2">
        <v>0.44236111111111115</v>
      </c>
      <c r="N1611" t="s">
        <v>21</v>
      </c>
      <c r="O1611">
        <v>8.6063561160000006</v>
      </c>
    </row>
    <row r="1612" spans="1:15" x14ac:dyDescent="0.25">
      <c r="A1612" t="s">
        <v>644</v>
      </c>
      <c r="B1612" t="s">
        <v>16</v>
      </c>
      <c r="C1612" t="s">
        <v>17</v>
      </c>
      <c r="D1612" t="s">
        <v>25</v>
      </c>
      <c r="E1612" t="s">
        <v>19</v>
      </c>
      <c r="F1612" t="s">
        <v>26</v>
      </c>
      <c r="G1612">
        <v>28.96</v>
      </c>
      <c r="H1612">
        <v>1</v>
      </c>
      <c r="I1612">
        <v>1.448</v>
      </c>
      <c r="J1612">
        <v>32.727781239999999</v>
      </c>
      <c r="K1612">
        <v>28.96</v>
      </c>
      <c r="L1612" s="1">
        <v>44744</v>
      </c>
      <c r="M1612" s="2">
        <v>0.4291666666666667</v>
      </c>
      <c r="N1612" t="s">
        <v>31</v>
      </c>
      <c r="O1612">
        <v>5.9954390919999998</v>
      </c>
    </row>
    <row r="1613" spans="1:15" x14ac:dyDescent="0.25">
      <c r="A1613" t="s">
        <v>645</v>
      </c>
      <c r="B1613" t="s">
        <v>23</v>
      </c>
      <c r="C1613" t="s">
        <v>24</v>
      </c>
      <c r="D1613" t="s">
        <v>18</v>
      </c>
      <c r="E1613" t="s">
        <v>19</v>
      </c>
      <c r="F1613" t="s">
        <v>42</v>
      </c>
      <c r="G1613">
        <v>98.97</v>
      </c>
      <c r="H1613">
        <v>8</v>
      </c>
      <c r="I1613">
        <v>44.536499999999997</v>
      </c>
      <c r="J1613">
        <v>1006.616595</v>
      </c>
      <c r="K1613">
        <v>890.73</v>
      </c>
      <c r="L1613" s="1">
        <v>44807</v>
      </c>
      <c r="M1613" s="2">
        <v>0.47430555555555554</v>
      </c>
      <c r="N1613" t="s">
        <v>27</v>
      </c>
      <c r="O1613">
        <v>6.4789422439999997</v>
      </c>
    </row>
    <row r="1614" spans="1:15" x14ac:dyDescent="0.25">
      <c r="A1614" t="s">
        <v>646</v>
      </c>
      <c r="B1614" t="s">
        <v>40</v>
      </c>
      <c r="C1614" t="s">
        <v>41</v>
      </c>
      <c r="D1614" t="s">
        <v>18</v>
      </c>
      <c r="E1614" t="s">
        <v>29</v>
      </c>
      <c r="F1614" t="s">
        <v>44</v>
      </c>
      <c r="G1614">
        <v>93.22</v>
      </c>
      <c r="H1614">
        <v>3</v>
      </c>
      <c r="I1614">
        <v>13.983000000000001</v>
      </c>
      <c r="J1614">
        <v>316.0445891</v>
      </c>
      <c r="K1614">
        <v>279.66000000000003</v>
      </c>
      <c r="L1614" s="1">
        <v>44585</v>
      </c>
      <c r="M1614" s="2">
        <v>0.48958333333333331</v>
      </c>
      <c r="N1614" t="s">
        <v>27</v>
      </c>
      <c r="O1614">
        <v>6.9624453969999998</v>
      </c>
    </row>
    <row r="1615" spans="1:15" x14ac:dyDescent="0.25">
      <c r="A1615" t="s">
        <v>647</v>
      </c>
      <c r="B1615" t="s">
        <v>23</v>
      </c>
      <c r="C1615" t="s">
        <v>24</v>
      </c>
      <c r="D1615" t="s">
        <v>18</v>
      </c>
      <c r="E1615" t="s">
        <v>29</v>
      </c>
      <c r="F1615" t="s">
        <v>34</v>
      </c>
      <c r="G1615">
        <v>80.930000000000007</v>
      </c>
      <c r="H1615">
        <v>1</v>
      </c>
      <c r="I1615">
        <v>4.0465</v>
      </c>
      <c r="J1615">
        <v>91.459231200000005</v>
      </c>
      <c r="K1615">
        <v>80.930000000000007</v>
      </c>
      <c r="L1615" s="1">
        <v>44580</v>
      </c>
      <c r="M1615" s="2">
        <v>0.67222222222222217</v>
      </c>
      <c r="N1615" t="s">
        <v>31</v>
      </c>
      <c r="O1615">
        <v>8.7030567459999997</v>
      </c>
    </row>
    <row r="1616" spans="1:15" x14ac:dyDescent="0.25">
      <c r="A1616" t="s">
        <v>648</v>
      </c>
      <c r="B1616" t="s">
        <v>16</v>
      </c>
      <c r="C1616" t="s">
        <v>17</v>
      </c>
      <c r="D1616" t="s">
        <v>18</v>
      </c>
      <c r="E1616" t="s">
        <v>29</v>
      </c>
      <c r="F1616" t="s">
        <v>42</v>
      </c>
      <c r="G1616">
        <v>67.45</v>
      </c>
      <c r="H1616">
        <v>9</v>
      </c>
      <c r="I1616">
        <v>33.725000000000001</v>
      </c>
      <c r="J1616">
        <v>762.25443529999995</v>
      </c>
      <c r="K1616">
        <v>674.5</v>
      </c>
      <c r="L1616" s="1">
        <v>44622</v>
      </c>
      <c r="M1616" s="2">
        <v>0.47569444444444442</v>
      </c>
      <c r="N1616" t="s">
        <v>21</v>
      </c>
      <c r="O1616">
        <v>4.0614264819999999</v>
      </c>
    </row>
    <row r="1617" spans="1:15" x14ac:dyDescent="0.25">
      <c r="A1617" t="s">
        <v>649</v>
      </c>
      <c r="B1617" t="s">
        <v>16</v>
      </c>
      <c r="C1617" t="s">
        <v>17</v>
      </c>
      <c r="D1617" t="s">
        <v>18</v>
      </c>
      <c r="E1617" t="s">
        <v>19</v>
      </c>
      <c r="F1617" t="s">
        <v>34</v>
      </c>
      <c r="G1617">
        <v>38.72</v>
      </c>
      <c r="H1617">
        <v>8</v>
      </c>
      <c r="I1617">
        <v>17.423999999999999</v>
      </c>
      <c r="J1617">
        <v>393.81827370000002</v>
      </c>
      <c r="K1617">
        <v>348.48</v>
      </c>
      <c r="L1617" s="1">
        <v>44640</v>
      </c>
      <c r="M1617" s="2">
        <v>0.51666666666666672</v>
      </c>
      <c r="N1617" t="s">
        <v>21</v>
      </c>
      <c r="O1617">
        <v>4.0614264819999999</v>
      </c>
    </row>
    <row r="1618" spans="1:15" x14ac:dyDescent="0.25">
      <c r="A1618" t="s">
        <v>650</v>
      </c>
      <c r="B1618" t="s">
        <v>40</v>
      </c>
      <c r="C1618" t="s">
        <v>41</v>
      </c>
      <c r="D1618" t="s">
        <v>18</v>
      </c>
      <c r="E1618" t="s">
        <v>29</v>
      </c>
      <c r="F1618" t="s">
        <v>34</v>
      </c>
      <c r="G1618">
        <v>72.599999999999994</v>
      </c>
      <c r="H1618">
        <v>5</v>
      </c>
      <c r="I1618">
        <v>21.78</v>
      </c>
      <c r="J1618">
        <v>492.27284209999999</v>
      </c>
      <c r="K1618">
        <v>435.6</v>
      </c>
      <c r="L1618" s="1">
        <v>44574</v>
      </c>
      <c r="M1618" s="2">
        <v>0.82708333333333339</v>
      </c>
      <c r="N1618" t="s">
        <v>27</v>
      </c>
      <c r="O1618">
        <v>6.6723435049999997</v>
      </c>
    </row>
    <row r="1619" spans="1:15" x14ac:dyDescent="0.25">
      <c r="A1619" t="s">
        <v>651</v>
      </c>
      <c r="B1619" t="s">
        <v>23</v>
      </c>
      <c r="C1619" t="s">
        <v>24</v>
      </c>
      <c r="D1619" t="s">
        <v>18</v>
      </c>
      <c r="E1619" t="s">
        <v>29</v>
      </c>
      <c r="F1619" t="s">
        <v>26</v>
      </c>
      <c r="G1619">
        <v>87.91</v>
      </c>
      <c r="H1619">
        <v>4</v>
      </c>
      <c r="I1619">
        <v>21.977499999999999</v>
      </c>
      <c r="J1619">
        <v>496.73674870000002</v>
      </c>
      <c r="K1619">
        <v>439.55</v>
      </c>
      <c r="L1619" s="1">
        <v>44634</v>
      </c>
      <c r="M1619" s="2">
        <v>0.75694444444444453</v>
      </c>
      <c r="N1619" t="s">
        <v>21</v>
      </c>
      <c r="O1619">
        <v>4.2548277429999999</v>
      </c>
    </row>
    <row r="1620" spans="1:15" x14ac:dyDescent="0.25">
      <c r="A1620" t="s">
        <v>652</v>
      </c>
      <c r="B1620" t="s">
        <v>16</v>
      </c>
      <c r="C1620" t="s">
        <v>17</v>
      </c>
      <c r="D1620" t="s">
        <v>18</v>
      </c>
      <c r="E1620" t="s">
        <v>29</v>
      </c>
      <c r="F1620" t="s">
        <v>42</v>
      </c>
      <c r="G1620">
        <v>98.53</v>
      </c>
      <c r="H1620">
        <v>5</v>
      </c>
      <c r="I1620">
        <v>29.559000000000001</v>
      </c>
      <c r="J1620">
        <v>668.09425799999997</v>
      </c>
      <c r="K1620">
        <v>591.17999999999995</v>
      </c>
      <c r="L1620" s="1">
        <v>44584</v>
      </c>
      <c r="M1620" s="2">
        <v>0.47361111111111115</v>
      </c>
      <c r="N1620" t="s">
        <v>31</v>
      </c>
      <c r="O1620">
        <v>3.8680252209999999</v>
      </c>
    </row>
    <row r="1621" spans="1:15" x14ac:dyDescent="0.25">
      <c r="A1621" t="s">
        <v>653</v>
      </c>
      <c r="B1621" t="s">
        <v>23</v>
      </c>
      <c r="C1621" t="s">
        <v>24</v>
      </c>
      <c r="D1621" t="s">
        <v>18</v>
      </c>
      <c r="E1621" t="s">
        <v>19</v>
      </c>
      <c r="F1621" t="s">
        <v>44</v>
      </c>
      <c r="G1621">
        <v>43.46</v>
      </c>
      <c r="H1621">
        <v>5</v>
      </c>
      <c r="I1621">
        <v>13.038</v>
      </c>
      <c r="J1621">
        <v>294.68564350000003</v>
      </c>
      <c r="K1621">
        <v>260.76</v>
      </c>
      <c r="L1621" s="1">
        <v>44744</v>
      </c>
      <c r="M1621" s="2">
        <v>0.74652777777777779</v>
      </c>
      <c r="N1621" t="s">
        <v>21</v>
      </c>
      <c r="O1621">
        <v>8.2195535940000006</v>
      </c>
    </row>
    <row r="1622" spans="1:15" x14ac:dyDescent="0.25">
      <c r="A1622" t="s">
        <v>654</v>
      </c>
      <c r="B1622" t="s">
        <v>16</v>
      </c>
      <c r="C1622" t="s">
        <v>17</v>
      </c>
      <c r="D1622" t="s">
        <v>25</v>
      </c>
      <c r="E1622" t="s">
        <v>19</v>
      </c>
      <c r="F1622" t="s">
        <v>42</v>
      </c>
      <c r="G1622">
        <v>71.680000000000007</v>
      </c>
      <c r="H1622">
        <v>3</v>
      </c>
      <c r="I1622">
        <v>10.752000000000001</v>
      </c>
      <c r="J1622">
        <v>243.0173369</v>
      </c>
      <c r="K1622">
        <v>215.04</v>
      </c>
      <c r="L1622" s="1">
        <v>44648</v>
      </c>
      <c r="M1622" s="2">
        <v>0.64583333333333337</v>
      </c>
      <c r="N1622" t="s">
        <v>31</v>
      </c>
      <c r="O1622">
        <v>8.8964580069999997</v>
      </c>
    </row>
    <row r="1623" spans="1:15" x14ac:dyDescent="0.25">
      <c r="A1623" t="s">
        <v>655</v>
      </c>
      <c r="B1623" t="s">
        <v>16</v>
      </c>
      <c r="C1623" t="s">
        <v>17</v>
      </c>
      <c r="D1623" t="s">
        <v>18</v>
      </c>
      <c r="E1623" t="s">
        <v>19</v>
      </c>
      <c r="F1623" t="s">
        <v>42</v>
      </c>
      <c r="G1623">
        <v>91.61</v>
      </c>
      <c r="H1623">
        <v>1</v>
      </c>
      <c r="I1623">
        <v>4.5804999999999998</v>
      </c>
      <c r="J1623">
        <v>103.5287306</v>
      </c>
      <c r="K1623">
        <v>91.61</v>
      </c>
      <c r="L1623" s="1">
        <v>44640</v>
      </c>
      <c r="M1623" s="2">
        <v>0.8222222222222223</v>
      </c>
      <c r="N1623" t="s">
        <v>27</v>
      </c>
      <c r="O1623">
        <v>9.4766617899999996</v>
      </c>
    </row>
    <row r="1624" spans="1:15" x14ac:dyDescent="0.25">
      <c r="A1624" t="s">
        <v>656</v>
      </c>
      <c r="B1624" t="s">
        <v>40</v>
      </c>
      <c r="C1624" t="s">
        <v>41</v>
      </c>
      <c r="D1624" t="s">
        <v>18</v>
      </c>
      <c r="E1624" t="s">
        <v>19</v>
      </c>
      <c r="F1624" t="s">
        <v>30</v>
      </c>
      <c r="G1624">
        <v>94.59</v>
      </c>
      <c r="H1624">
        <v>6</v>
      </c>
      <c r="I1624">
        <v>33.106499999999997</v>
      </c>
      <c r="J1624">
        <v>748.27506189999997</v>
      </c>
      <c r="K1624">
        <v>662.13</v>
      </c>
      <c r="L1624" s="1">
        <v>44578</v>
      </c>
      <c r="M1624" s="2">
        <v>0.64374999999999993</v>
      </c>
      <c r="N1624" t="s">
        <v>31</v>
      </c>
      <c r="O1624">
        <v>4.7383308949999998</v>
      </c>
    </row>
    <row r="1625" spans="1:15" x14ac:dyDescent="0.25">
      <c r="A1625" t="s">
        <v>657</v>
      </c>
      <c r="B1625" t="s">
        <v>40</v>
      </c>
      <c r="C1625" t="s">
        <v>41</v>
      </c>
      <c r="D1625" t="s">
        <v>25</v>
      </c>
      <c r="E1625" t="s">
        <v>19</v>
      </c>
      <c r="F1625" t="s">
        <v>44</v>
      </c>
      <c r="G1625">
        <v>83.25</v>
      </c>
      <c r="H1625">
        <v>9</v>
      </c>
      <c r="I1625">
        <v>41.625</v>
      </c>
      <c r="J1625">
        <v>940.81070030000001</v>
      </c>
      <c r="K1625">
        <v>832.5</v>
      </c>
      <c r="L1625" s="1">
        <v>44896</v>
      </c>
      <c r="M1625" s="2">
        <v>0.47569444444444442</v>
      </c>
      <c r="N1625" t="s">
        <v>31</v>
      </c>
      <c r="O1625">
        <v>4.2548277429999999</v>
      </c>
    </row>
    <row r="1626" spans="1:15" x14ac:dyDescent="0.25">
      <c r="A1626" t="s">
        <v>658</v>
      </c>
      <c r="B1626" t="s">
        <v>40</v>
      </c>
      <c r="C1626" t="s">
        <v>41</v>
      </c>
      <c r="D1626" t="s">
        <v>18</v>
      </c>
      <c r="E1626" t="s">
        <v>29</v>
      </c>
      <c r="F1626" t="s">
        <v>44</v>
      </c>
      <c r="G1626">
        <v>91.35</v>
      </c>
      <c r="H1626">
        <v>1</v>
      </c>
      <c r="I1626">
        <v>4.5674999999999999</v>
      </c>
      <c r="J1626">
        <v>103.23490390000001</v>
      </c>
      <c r="K1626">
        <v>91.35</v>
      </c>
      <c r="L1626" s="1">
        <v>44608</v>
      </c>
      <c r="M1626" s="2">
        <v>0.65416666666666667</v>
      </c>
      <c r="N1626" t="s">
        <v>27</v>
      </c>
      <c r="O1626">
        <v>6.5756428749999998</v>
      </c>
    </row>
    <row r="1627" spans="1:15" x14ac:dyDescent="0.25">
      <c r="A1627" t="s">
        <v>659</v>
      </c>
      <c r="B1627" t="s">
        <v>40</v>
      </c>
      <c r="C1627" t="s">
        <v>41</v>
      </c>
      <c r="D1627" t="s">
        <v>18</v>
      </c>
      <c r="E1627" t="s">
        <v>19</v>
      </c>
      <c r="F1627" t="s">
        <v>42</v>
      </c>
      <c r="G1627">
        <v>78.88</v>
      </c>
      <c r="H1627">
        <v>2</v>
      </c>
      <c r="I1627">
        <v>7.8879999999999999</v>
      </c>
      <c r="J1627">
        <v>178.28504029999999</v>
      </c>
      <c r="K1627">
        <v>157.76</v>
      </c>
      <c r="L1627" s="1">
        <v>44587</v>
      </c>
      <c r="M1627" s="2">
        <v>0.6694444444444444</v>
      </c>
      <c r="N1627" t="s">
        <v>27</v>
      </c>
      <c r="O1627">
        <v>8.7997573770000006</v>
      </c>
    </row>
    <row r="1628" spans="1:15" x14ac:dyDescent="0.25">
      <c r="A1628" t="s">
        <v>660</v>
      </c>
      <c r="B1628" t="s">
        <v>16</v>
      </c>
      <c r="C1628" t="s">
        <v>17</v>
      </c>
      <c r="D1628" t="s">
        <v>25</v>
      </c>
      <c r="E1628" t="s">
        <v>29</v>
      </c>
      <c r="F1628" t="s">
        <v>34</v>
      </c>
      <c r="G1628">
        <v>60.87</v>
      </c>
      <c r="H1628">
        <v>2</v>
      </c>
      <c r="I1628">
        <v>6.0869999999999997</v>
      </c>
      <c r="J1628">
        <v>137.57873230000001</v>
      </c>
      <c r="K1628">
        <v>121.74</v>
      </c>
      <c r="L1628" s="1">
        <v>44807</v>
      </c>
      <c r="M1628" s="2">
        <v>0.52569444444444446</v>
      </c>
      <c r="N1628" t="s">
        <v>21</v>
      </c>
      <c r="O1628">
        <v>8.4129548550000006</v>
      </c>
    </row>
    <row r="1629" spans="1:15" x14ac:dyDescent="0.25">
      <c r="A1629" t="s">
        <v>661</v>
      </c>
      <c r="B1629" t="s">
        <v>40</v>
      </c>
      <c r="C1629" t="s">
        <v>41</v>
      </c>
      <c r="D1629" t="s">
        <v>18</v>
      </c>
      <c r="E1629" t="s">
        <v>29</v>
      </c>
      <c r="F1629" t="s">
        <v>20</v>
      </c>
      <c r="G1629">
        <v>82.58</v>
      </c>
      <c r="H1629">
        <v>9</v>
      </c>
      <c r="I1629">
        <v>41.29</v>
      </c>
      <c r="J1629">
        <v>933.23901060000003</v>
      </c>
      <c r="K1629">
        <v>825.8</v>
      </c>
      <c r="L1629" s="1">
        <v>44634</v>
      </c>
      <c r="M1629" s="2">
        <v>0.6118055555555556</v>
      </c>
      <c r="N1629" t="s">
        <v>27</v>
      </c>
      <c r="O1629">
        <v>4.8350315259999999</v>
      </c>
    </row>
    <row r="1630" spans="1:15" x14ac:dyDescent="0.25">
      <c r="A1630" t="s">
        <v>662</v>
      </c>
      <c r="B1630" t="s">
        <v>16</v>
      </c>
      <c r="C1630" t="s">
        <v>17</v>
      </c>
      <c r="D1630" t="s">
        <v>18</v>
      </c>
      <c r="E1630" t="s">
        <v>29</v>
      </c>
      <c r="F1630" t="s">
        <v>30</v>
      </c>
      <c r="G1630">
        <v>53.3</v>
      </c>
      <c r="H1630">
        <v>3</v>
      </c>
      <c r="I1630">
        <v>7.9950000000000001</v>
      </c>
      <c r="J1630">
        <v>180.7034606</v>
      </c>
      <c r="K1630">
        <v>159.9</v>
      </c>
      <c r="L1630" s="1">
        <v>44586</v>
      </c>
      <c r="M1630" s="2">
        <v>0.59652777777777777</v>
      </c>
      <c r="N1630" t="s">
        <v>21</v>
      </c>
      <c r="O1630">
        <v>7.2525472879999997</v>
      </c>
    </row>
    <row r="1631" spans="1:15" x14ac:dyDescent="0.25">
      <c r="A1631" t="s">
        <v>663</v>
      </c>
      <c r="B1631" t="s">
        <v>16</v>
      </c>
      <c r="C1631" t="s">
        <v>17</v>
      </c>
      <c r="D1631" t="s">
        <v>25</v>
      </c>
      <c r="E1631" t="s">
        <v>19</v>
      </c>
      <c r="F1631" t="s">
        <v>44</v>
      </c>
      <c r="G1631">
        <v>12.09</v>
      </c>
      <c r="H1631">
        <v>1</v>
      </c>
      <c r="I1631">
        <v>0.60450000000000004</v>
      </c>
      <c r="J1631">
        <v>13.66294458</v>
      </c>
      <c r="K1631">
        <v>12.09</v>
      </c>
      <c r="L1631" s="1">
        <v>44587</v>
      </c>
      <c r="M1631" s="2">
        <v>0.7631944444444444</v>
      </c>
      <c r="N1631" t="s">
        <v>31</v>
      </c>
      <c r="O1631">
        <v>7.9294517019999997</v>
      </c>
    </row>
    <row r="1632" spans="1:15" x14ac:dyDescent="0.25">
      <c r="A1632" t="s">
        <v>664</v>
      </c>
      <c r="B1632" t="s">
        <v>16</v>
      </c>
      <c r="C1632" t="s">
        <v>17</v>
      </c>
      <c r="D1632" t="s">
        <v>25</v>
      </c>
      <c r="E1632" t="s">
        <v>29</v>
      </c>
      <c r="F1632" t="s">
        <v>34</v>
      </c>
      <c r="G1632">
        <v>64.19</v>
      </c>
      <c r="H1632">
        <v>9</v>
      </c>
      <c r="I1632">
        <v>32.094999999999999</v>
      </c>
      <c r="J1632">
        <v>725.41307930000005</v>
      </c>
      <c r="K1632">
        <v>641.9</v>
      </c>
      <c r="L1632" s="1">
        <v>44580</v>
      </c>
      <c r="M1632" s="2">
        <v>0.58888888888888891</v>
      </c>
      <c r="N1632" t="s">
        <v>31</v>
      </c>
      <c r="O1632">
        <v>6.4789422439999997</v>
      </c>
    </row>
    <row r="1633" spans="1:15" x14ac:dyDescent="0.25">
      <c r="A1633" t="s">
        <v>665</v>
      </c>
      <c r="B1633" t="s">
        <v>16</v>
      </c>
      <c r="C1633" t="s">
        <v>17</v>
      </c>
      <c r="D1633" t="s">
        <v>25</v>
      </c>
      <c r="E1633" t="s">
        <v>29</v>
      </c>
      <c r="F1633" t="s">
        <v>26</v>
      </c>
      <c r="G1633">
        <v>78.31</v>
      </c>
      <c r="H1633">
        <v>3</v>
      </c>
      <c r="I1633">
        <v>11.746499999999999</v>
      </c>
      <c r="J1633">
        <v>265.49508450000002</v>
      </c>
      <c r="K1633">
        <v>234.93</v>
      </c>
      <c r="L1633" s="1">
        <v>44684</v>
      </c>
      <c r="M1633" s="2">
        <v>0.69305555555555554</v>
      </c>
      <c r="N1633" t="s">
        <v>21</v>
      </c>
      <c r="O1633">
        <v>5.2218340479999998</v>
      </c>
    </row>
    <row r="1634" spans="1:15" x14ac:dyDescent="0.25">
      <c r="A1634" t="s">
        <v>666</v>
      </c>
      <c r="B1634" t="s">
        <v>16</v>
      </c>
      <c r="C1634" t="s">
        <v>17</v>
      </c>
      <c r="D1634" t="s">
        <v>18</v>
      </c>
      <c r="E1634" t="s">
        <v>29</v>
      </c>
      <c r="F1634" t="s">
        <v>42</v>
      </c>
      <c r="G1634">
        <v>83.77</v>
      </c>
      <c r="H1634">
        <v>2</v>
      </c>
      <c r="I1634">
        <v>8.3770000000000007</v>
      </c>
      <c r="J1634">
        <v>189.33744709999999</v>
      </c>
      <c r="K1634">
        <v>167.54</v>
      </c>
      <c r="L1634" s="1">
        <v>44576</v>
      </c>
      <c r="M1634" s="2">
        <v>0.45416666666666666</v>
      </c>
      <c r="N1634" t="s">
        <v>31</v>
      </c>
      <c r="O1634">
        <v>6.7690441359999998</v>
      </c>
    </row>
    <row r="1635" spans="1:15" x14ac:dyDescent="0.25">
      <c r="A1635" t="s">
        <v>667</v>
      </c>
      <c r="B1635" t="s">
        <v>40</v>
      </c>
      <c r="C1635" t="s">
        <v>41</v>
      </c>
      <c r="D1635" t="s">
        <v>25</v>
      </c>
      <c r="E1635" t="s">
        <v>29</v>
      </c>
      <c r="F1635" t="s">
        <v>30</v>
      </c>
      <c r="G1635">
        <v>99.7</v>
      </c>
      <c r="H1635">
        <v>3</v>
      </c>
      <c r="I1635">
        <v>14.955</v>
      </c>
      <c r="J1635">
        <v>338.01379029999998</v>
      </c>
      <c r="K1635">
        <v>299.10000000000002</v>
      </c>
      <c r="L1635" s="1">
        <v>44638</v>
      </c>
      <c r="M1635" s="2">
        <v>0.47847222222222219</v>
      </c>
      <c r="N1635" t="s">
        <v>21</v>
      </c>
      <c r="O1635">
        <v>4.5449296339999998</v>
      </c>
    </row>
    <row r="1636" spans="1:15" x14ac:dyDescent="0.25">
      <c r="A1636" t="s">
        <v>668</v>
      </c>
      <c r="B1636" t="s">
        <v>40</v>
      </c>
      <c r="C1636" t="s">
        <v>41</v>
      </c>
      <c r="D1636" t="s">
        <v>18</v>
      </c>
      <c r="E1636" t="s">
        <v>29</v>
      </c>
      <c r="F1636" t="s">
        <v>42</v>
      </c>
      <c r="G1636">
        <v>79.91</v>
      </c>
      <c r="H1636">
        <v>3</v>
      </c>
      <c r="I1636">
        <v>11.986499999999999</v>
      </c>
      <c r="J1636">
        <v>270.91957860000002</v>
      </c>
      <c r="K1636">
        <v>239.73</v>
      </c>
      <c r="L1636" s="1">
        <v>44640</v>
      </c>
      <c r="M1636" s="2">
        <v>0.81111111111111101</v>
      </c>
      <c r="N1636" t="s">
        <v>31</v>
      </c>
      <c r="O1636">
        <v>4.8350315259999999</v>
      </c>
    </row>
    <row r="1637" spans="1:15" x14ac:dyDescent="0.25">
      <c r="A1637" t="s">
        <v>669</v>
      </c>
      <c r="B1637" t="s">
        <v>40</v>
      </c>
      <c r="C1637" t="s">
        <v>41</v>
      </c>
      <c r="D1637" t="s">
        <v>18</v>
      </c>
      <c r="E1637" t="s">
        <v>29</v>
      </c>
      <c r="F1637" t="s">
        <v>20</v>
      </c>
      <c r="G1637">
        <v>66.47</v>
      </c>
      <c r="H1637">
        <v>9</v>
      </c>
      <c r="I1637">
        <v>33.234999999999999</v>
      </c>
      <c r="J1637">
        <v>751.17942640000001</v>
      </c>
      <c r="K1637">
        <v>664.7</v>
      </c>
      <c r="L1637" s="1">
        <v>44576</v>
      </c>
      <c r="M1637" s="2">
        <v>0.62569444444444444</v>
      </c>
      <c r="N1637" t="s">
        <v>31</v>
      </c>
      <c r="O1637">
        <v>4.8350315259999999</v>
      </c>
    </row>
    <row r="1638" spans="1:15" x14ac:dyDescent="0.25">
      <c r="A1638" t="s">
        <v>670</v>
      </c>
      <c r="B1638" t="s">
        <v>16</v>
      </c>
      <c r="C1638" t="s">
        <v>17</v>
      </c>
      <c r="D1638" t="s">
        <v>25</v>
      </c>
      <c r="E1638" t="s">
        <v>29</v>
      </c>
      <c r="F1638" t="s">
        <v>20</v>
      </c>
      <c r="G1638">
        <v>28.95</v>
      </c>
      <c r="H1638">
        <v>6</v>
      </c>
      <c r="I1638">
        <v>10.1325</v>
      </c>
      <c r="J1638">
        <v>229.01536150000001</v>
      </c>
      <c r="K1638">
        <v>202.65</v>
      </c>
      <c r="L1638" s="1">
        <v>44623</v>
      </c>
      <c r="M1638" s="2">
        <v>0.85486111111111107</v>
      </c>
      <c r="N1638" t="s">
        <v>31</v>
      </c>
      <c r="O1638">
        <v>5.8020378309999998</v>
      </c>
    </row>
    <row r="1639" spans="1:15" x14ac:dyDescent="0.25">
      <c r="A1639" t="s">
        <v>671</v>
      </c>
      <c r="B1639" t="s">
        <v>23</v>
      </c>
      <c r="C1639" t="s">
        <v>24</v>
      </c>
      <c r="D1639" t="s">
        <v>25</v>
      </c>
      <c r="E1639" t="s">
        <v>19</v>
      </c>
      <c r="F1639" t="s">
        <v>26</v>
      </c>
      <c r="G1639">
        <v>46.2</v>
      </c>
      <c r="H1639">
        <v>1</v>
      </c>
      <c r="I1639">
        <v>2.31</v>
      </c>
      <c r="J1639">
        <v>52.210755980000002</v>
      </c>
      <c r="K1639">
        <v>46.2</v>
      </c>
      <c r="L1639" s="1">
        <v>44639</v>
      </c>
      <c r="M1639" s="2">
        <v>0.51111111111111118</v>
      </c>
      <c r="N1639" t="s">
        <v>27</v>
      </c>
      <c r="O1639">
        <v>6.0921397219999998</v>
      </c>
    </row>
    <row r="1640" spans="1:15" x14ac:dyDescent="0.25">
      <c r="A1640" t="s">
        <v>672</v>
      </c>
      <c r="B1640" t="s">
        <v>40</v>
      </c>
      <c r="C1640" t="s">
        <v>41</v>
      </c>
      <c r="D1640" t="s">
        <v>18</v>
      </c>
      <c r="E1640" t="s">
        <v>19</v>
      </c>
      <c r="F1640" t="s">
        <v>42</v>
      </c>
      <c r="G1640">
        <v>17.63</v>
      </c>
      <c r="H1640">
        <v>4</v>
      </c>
      <c r="I1640">
        <v>4.4074999999999998</v>
      </c>
      <c r="J1640">
        <v>99.618574449999997</v>
      </c>
      <c r="K1640">
        <v>88.15</v>
      </c>
      <c r="L1640" s="1">
        <v>44776</v>
      </c>
      <c r="M1640" s="2">
        <v>0.64374999999999993</v>
      </c>
      <c r="N1640" t="s">
        <v>27</v>
      </c>
      <c r="O1640">
        <v>8.2195535940000006</v>
      </c>
    </row>
    <row r="1641" spans="1:15" x14ac:dyDescent="0.25">
      <c r="A1641" t="s">
        <v>673</v>
      </c>
      <c r="B1641" t="s">
        <v>40</v>
      </c>
      <c r="C1641" t="s">
        <v>41</v>
      </c>
      <c r="D1641" t="s">
        <v>25</v>
      </c>
      <c r="E1641" t="s">
        <v>29</v>
      </c>
      <c r="F1641" t="s">
        <v>44</v>
      </c>
      <c r="G1641">
        <v>52.42</v>
      </c>
      <c r="H1641">
        <v>3</v>
      </c>
      <c r="I1641">
        <v>7.8630000000000004</v>
      </c>
      <c r="J1641">
        <v>177.7199889</v>
      </c>
      <c r="K1641">
        <v>157.26</v>
      </c>
      <c r="L1641" s="1">
        <v>44619</v>
      </c>
      <c r="M1641" s="2">
        <v>0.73333333333333339</v>
      </c>
      <c r="N1641" t="s">
        <v>21</v>
      </c>
      <c r="O1641">
        <v>7.2525472879999997</v>
      </c>
    </row>
    <row r="1642" spans="1:15" x14ac:dyDescent="0.25">
      <c r="A1642" t="s">
        <v>674</v>
      </c>
      <c r="B1642" t="s">
        <v>40</v>
      </c>
      <c r="C1642" t="s">
        <v>41</v>
      </c>
      <c r="D1642" t="s">
        <v>18</v>
      </c>
      <c r="E1642" t="s">
        <v>19</v>
      </c>
      <c r="F1642" t="s">
        <v>42</v>
      </c>
      <c r="G1642">
        <v>98.79</v>
      </c>
      <c r="H1642">
        <v>3</v>
      </c>
      <c r="I1642">
        <v>14.8185</v>
      </c>
      <c r="J1642">
        <v>334.92860930000001</v>
      </c>
      <c r="K1642">
        <v>296.37</v>
      </c>
      <c r="L1642" s="1">
        <v>44615</v>
      </c>
      <c r="M1642" s="2">
        <v>0.83333333333333337</v>
      </c>
      <c r="N1642" t="s">
        <v>21</v>
      </c>
      <c r="O1642">
        <v>6.1888403529999998</v>
      </c>
    </row>
    <row r="1643" spans="1:15" x14ac:dyDescent="0.25">
      <c r="A1643" t="s">
        <v>675</v>
      </c>
      <c r="B1643" t="s">
        <v>23</v>
      </c>
      <c r="C1643" t="s">
        <v>24</v>
      </c>
      <c r="D1643" t="s">
        <v>18</v>
      </c>
      <c r="E1643" t="s">
        <v>19</v>
      </c>
      <c r="F1643" t="s">
        <v>26</v>
      </c>
      <c r="G1643">
        <v>88.55</v>
      </c>
      <c r="H1643">
        <v>7</v>
      </c>
      <c r="I1643">
        <v>35.42</v>
      </c>
      <c r="J1643">
        <v>800.56492500000002</v>
      </c>
      <c r="K1643">
        <v>708.4</v>
      </c>
      <c r="L1643" s="1">
        <v>44639</v>
      </c>
      <c r="M1643" s="2">
        <v>0.64513888888888882</v>
      </c>
      <c r="N1643" t="s">
        <v>21</v>
      </c>
      <c r="O1643">
        <v>4.5449296339999998</v>
      </c>
    </row>
    <row r="1644" spans="1:15" x14ac:dyDescent="0.25">
      <c r="A1644" t="s">
        <v>676</v>
      </c>
      <c r="B1644" t="s">
        <v>40</v>
      </c>
      <c r="C1644" t="s">
        <v>41</v>
      </c>
      <c r="D1644" t="s">
        <v>18</v>
      </c>
      <c r="E1644" t="s">
        <v>29</v>
      </c>
      <c r="F1644" t="s">
        <v>26</v>
      </c>
      <c r="G1644">
        <v>55.67</v>
      </c>
      <c r="H1644">
        <v>2</v>
      </c>
      <c r="I1644">
        <v>5.5670000000000002</v>
      </c>
      <c r="J1644">
        <v>125.8256617</v>
      </c>
      <c r="K1644">
        <v>111.34</v>
      </c>
      <c r="L1644" s="1">
        <v>44647</v>
      </c>
      <c r="M1644" s="2">
        <v>0.63055555555555554</v>
      </c>
      <c r="N1644" t="s">
        <v>21</v>
      </c>
      <c r="O1644">
        <v>5.8020378309999998</v>
      </c>
    </row>
    <row r="1645" spans="1:15" x14ac:dyDescent="0.25">
      <c r="A1645" t="s">
        <v>677</v>
      </c>
      <c r="B1645" t="s">
        <v>23</v>
      </c>
      <c r="C1645" t="s">
        <v>24</v>
      </c>
      <c r="D1645" t="s">
        <v>18</v>
      </c>
      <c r="E1645" t="s">
        <v>19</v>
      </c>
      <c r="F1645" t="s">
        <v>42</v>
      </c>
      <c r="G1645">
        <v>72.52</v>
      </c>
      <c r="H1645">
        <v>7</v>
      </c>
      <c r="I1645">
        <v>29.007999999999999</v>
      </c>
      <c r="J1645">
        <v>655.64052360000005</v>
      </c>
      <c r="K1645">
        <v>580.16</v>
      </c>
      <c r="L1645" s="1">
        <v>44650</v>
      </c>
      <c r="M1645" s="2">
        <v>0.80972222222222223</v>
      </c>
      <c r="N1645" t="s">
        <v>31</v>
      </c>
      <c r="O1645">
        <v>3.8680252209999999</v>
      </c>
    </row>
    <row r="1646" spans="1:15" x14ac:dyDescent="0.25">
      <c r="A1646" t="s">
        <v>678</v>
      </c>
      <c r="B1646" t="s">
        <v>23</v>
      </c>
      <c r="C1646" t="s">
        <v>24</v>
      </c>
      <c r="D1646" t="s">
        <v>18</v>
      </c>
      <c r="E1646" t="s">
        <v>29</v>
      </c>
      <c r="F1646" t="s">
        <v>26</v>
      </c>
      <c r="G1646">
        <v>12.05</v>
      </c>
      <c r="H1646">
        <v>4</v>
      </c>
      <c r="I1646">
        <v>3.0125000000000002</v>
      </c>
      <c r="J1646">
        <v>68.088702330000004</v>
      </c>
      <c r="K1646">
        <v>60.25</v>
      </c>
      <c r="L1646" s="1">
        <v>44608</v>
      </c>
      <c r="M1646" s="2">
        <v>0.66180555555555554</v>
      </c>
      <c r="N1646" t="s">
        <v>21</v>
      </c>
      <c r="O1646">
        <v>5.3185346779999998</v>
      </c>
    </row>
    <row r="1647" spans="1:15" x14ac:dyDescent="0.25">
      <c r="A1647" t="s">
        <v>679</v>
      </c>
      <c r="B1647" t="s">
        <v>16</v>
      </c>
      <c r="C1647" t="s">
        <v>17</v>
      </c>
      <c r="D1647" t="s">
        <v>18</v>
      </c>
      <c r="E1647" t="s">
        <v>29</v>
      </c>
      <c r="F1647" t="s">
        <v>30</v>
      </c>
      <c r="G1647">
        <v>19.36</v>
      </c>
      <c r="H1647">
        <v>8</v>
      </c>
      <c r="I1647">
        <v>8.7119999999999997</v>
      </c>
      <c r="J1647">
        <v>196.9091368</v>
      </c>
      <c r="K1647">
        <v>174.24</v>
      </c>
      <c r="L1647" s="1">
        <v>44579</v>
      </c>
      <c r="M1647" s="2">
        <v>0.77986111111111101</v>
      </c>
      <c r="N1647" t="s">
        <v>21</v>
      </c>
      <c r="O1647">
        <v>8.4129548550000006</v>
      </c>
    </row>
    <row r="1648" spans="1:15" x14ac:dyDescent="0.25">
      <c r="A1648" t="s">
        <v>680</v>
      </c>
      <c r="B1648" t="s">
        <v>23</v>
      </c>
      <c r="C1648" t="s">
        <v>24</v>
      </c>
      <c r="D1648" t="s">
        <v>25</v>
      </c>
      <c r="E1648" t="s">
        <v>29</v>
      </c>
      <c r="F1648" t="s">
        <v>20</v>
      </c>
      <c r="G1648">
        <v>70.209999999999994</v>
      </c>
      <c r="H1648">
        <v>5</v>
      </c>
      <c r="I1648">
        <v>21.062999999999999</v>
      </c>
      <c r="J1648">
        <v>476.06716590000002</v>
      </c>
      <c r="K1648">
        <v>421.26</v>
      </c>
      <c r="L1648" s="1">
        <v>44650</v>
      </c>
      <c r="M1648" s="2">
        <v>0.62361111111111112</v>
      </c>
      <c r="N1648" t="s">
        <v>27</v>
      </c>
      <c r="O1648">
        <v>7.1558466579999997</v>
      </c>
    </row>
    <row r="1649" spans="1:15" x14ac:dyDescent="0.25">
      <c r="A1649" t="s">
        <v>681</v>
      </c>
      <c r="B1649" t="s">
        <v>40</v>
      </c>
      <c r="C1649" t="s">
        <v>41</v>
      </c>
      <c r="D1649" t="s">
        <v>18</v>
      </c>
      <c r="E1649" t="s">
        <v>29</v>
      </c>
      <c r="F1649" t="s">
        <v>44</v>
      </c>
      <c r="G1649">
        <v>33.630000000000003</v>
      </c>
      <c r="H1649">
        <v>1</v>
      </c>
      <c r="I1649">
        <v>1.6815</v>
      </c>
      <c r="J1649">
        <v>38.005361980000004</v>
      </c>
      <c r="K1649">
        <v>33.630000000000003</v>
      </c>
      <c r="L1649" s="1">
        <v>44640</v>
      </c>
      <c r="M1649" s="2">
        <v>0.82986111111111116</v>
      </c>
      <c r="N1649" t="s">
        <v>27</v>
      </c>
      <c r="O1649">
        <v>5.4152353089999998</v>
      </c>
    </row>
    <row r="1650" spans="1:15" x14ac:dyDescent="0.25">
      <c r="A1650" t="s">
        <v>682</v>
      </c>
      <c r="B1650" t="s">
        <v>23</v>
      </c>
      <c r="C1650" t="s">
        <v>24</v>
      </c>
      <c r="D1650" t="s">
        <v>18</v>
      </c>
      <c r="E1650" t="s">
        <v>19</v>
      </c>
      <c r="F1650" t="s">
        <v>34</v>
      </c>
      <c r="G1650">
        <v>15.49</v>
      </c>
      <c r="H1650">
        <v>2</v>
      </c>
      <c r="I1650">
        <v>1.5489999999999999</v>
      </c>
      <c r="J1650">
        <v>35.010589179999997</v>
      </c>
      <c r="K1650">
        <v>30.98</v>
      </c>
      <c r="L1650" s="1">
        <v>44577</v>
      </c>
      <c r="M1650" s="2">
        <v>0.63194444444444442</v>
      </c>
      <c r="N1650" t="s">
        <v>27</v>
      </c>
      <c r="O1650">
        <v>6.0921397219999998</v>
      </c>
    </row>
    <row r="1651" spans="1:15" x14ac:dyDescent="0.25">
      <c r="A1651" t="s">
        <v>683</v>
      </c>
      <c r="B1651" t="s">
        <v>23</v>
      </c>
      <c r="C1651" t="s">
        <v>24</v>
      </c>
      <c r="D1651" t="s">
        <v>25</v>
      </c>
      <c r="E1651" t="s">
        <v>29</v>
      </c>
      <c r="F1651" t="s">
        <v>26</v>
      </c>
      <c r="G1651">
        <v>24.74</v>
      </c>
      <c r="H1651">
        <v>9</v>
      </c>
      <c r="I1651">
        <v>12.37</v>
      </c>
      <c r="J1651">
        <v>279.58746819999999</v>
      </c>
      <c r="K1651">
        <v>247.4</v>
      </c>
      <c r="L1651" s="1">
        <v>44616</v>
      </c>
      <c r="M1651" s="2">
        <v>0.6972222222222223</v>
      </c>
      <c r="N1651" t="s">
        <v>27</v>
      </c>
      <c r="O1651">
        <v>6.8657447659999997</v>
      </c>
    </row>
    <row r="1652" spans="1:15" x14ac:dyDescent="0.25">
      <c r="A1652" t="s">
        <v>684</v>
      </c>
      <c r="B1652" t="s">
        <v>40</v>
      </c>
      <c r="C1652" t="s">
        <v>41</v>
      </c>
      <c r="D1652" t="s">
        <v>25</v>
      </c>
      <c r="E1652" t="s">
        <v>29</v>
      </c>
      <c r="F1652" t="s">
        <v>26</v>
      </c>
      <c r="G1652">
        <v>75.66</v>
      </c>
      <c r="H1652">
        <v>4</v>
      </c>
      <c r="I1652">
        <v>18.914999999999999</v>
      </c>
      <c r="J1652">
        <v>427.5179435</v>
      </c>
      <c r="K1652">
        <v>378.3</v>
      </c>
      <c r="L1652" s="1">
        <v>44576</v>
      </c>
      <c r="M1652" s="2">
        <v>0.76527777777777783</v>
      </c>
      <c r="N1652" t="s">
        <v>21</v>
      </c>
      <c r="O1652">
        <v>7.5426491799999997</v>
      </c>
    </row>
    <row r="1653" spans="1:15" x14ac:dyDescent="0.25">
      <c r="A1653" t="s">
        <v>685</v>
      </c>
      <c r="B1653" t="s">
        <v>40</v>
      </c>
      <c r="C1653" t="s">
        <v>41</v>
      </c>
      <c r="D1653" t="s">
        <v>25</v>
      </c>
      <c r="E1653" t="s">
        <v>19</v>
      </c>
      <c r="F1653" t="s">
        <v>20</v>
      </c>
      <c r="G1653">
        <v>55.81</v>
      </c>
      <c r="H1653">
        <v>5</v>
      </c>
      <c r="I1653">
        <v>16.742999999999999</v>
      </c>
      <c r="J1653">
        <v>378.42627160000001</v>
      </c>
      <c r="K1653">
        <v>334.86</v>
      </c>
      <c r="L1653" s="1">
        <v>44583</v>
      </c>
      <c r="M1653" s="2">
        <v>0.49444444444444446</v>
      </c>
      <c r="N1653" t="s">
        <v>27</v>
      </c>
      <c r="O1653">
        <v>9.5733624210000006</v>
      </c>
    </row>
    <row r="1654" spans="1:15" x14ac:dyDescent="0.25">
      <c r="A1654" t="s">
        <v>686</v>
      </c>
      <c r="B1654" t="s">
        <v>16</v>
      </c>
      <c r="C1654" t="s">
        <v>17</v>
      </c>
      <c r="D1654" t="s">
        <v>18</v>
      </c>
      <c r="E1654" t="s">
        <v>29</v>
      </c>
      <c r="F1654" t="s">
        <v>30</v>
      </c>
      <c r="G1654">
        <v>72.78</v>
      </c>
      <c r="H1654">
        <v>9</v>
      </c>
      <c r="I1654">
        <v>36.39</v>
      </c>
      <c r="J1654">
        <v>822.48892209999997</v>
      </c>
      <c r="K1654">
        <v>727.8</v>
      </c>
      <c r="L1654" s="1">
        <v>44622</v>
      </c>
      <c r="M1654" s="2">
        <v>0.72499999999999998</v>
      </c>
      <c r="N1654" t="s">
        <v>27</v>
      </c>
      <c r="O1654">
        <v>7.0591460269999997</v>
      </c>
    </row>
    <row r="1655" spans="1:15" x14ac:dyDescent="0.25">
      <c r="A1655" t="s">
        <v>687</v>
      </c>
      <c r="B1655" t="s">
        <v>40</v>
      </c>
      <c r="C1655" t="s">
        <v>41</v>
      </c>
      <c r="D1655" t="s">
        <v>18</v>
      </c>
      <c r="E1655" t="s">
        <v>29</v>
      </c>
      <c r="F1655" t="s">
        <v>34</v>
      </c>
      <c r="G1655">
        <v>37.32</v>
      </c>
      <c r="H1655">
        <v>8</v>
      </c>
      <c r="I1655">
        <v>16.794</v>
      </c>
      <c r="J1655">
        <v>379.57897659999998</v>
      </c>
      <c r="K1655">
        <v>335.88</v>
      </c>
      <c r="L1655" s="1">
        <v>44715</v>
      </c>
      <c r="M1655" s="2">
        <v>0.64652777777777781</v>
      </c>
      <c r="N1655" t="s">
        <v>21</v>
      </c>
      <c r="O1655">
        <v>4.9317321559999998</v>
      </c>
    </row>
    <row r="1656" spans="1:15" x14ac:dyDescent="0.25">
      <c r="A1656" t="s">
        <v>688</v>
      </c>
      <c r="B1656" t="s">
        <v>40</v>
      </c>
      <c r="C1656" t="s">
        <v>41</v>
      </c>
      <c r="D1656" t="s">
        <v>18</v>
      </c>
      <c r="E1656" t="s">
        <v>29</v>
      </c>
      <c r="F1656" t="s">
        <v>44</v>
      </c>
      <c r="G1656">
        <v>60.18</v>
      </c>
      <c r="H1656">
        <v>4</v>
      </c>
      <c r="I1656">
        <v>12.036</v>
      </c>
      <c r="J1656">
        <v>272.03838050000002</v>
      </c>
      <c r="K1656">
        <v>240.72</v>
      </c>
      <c r="L1656" s="1">
        <v>44608</v>
      </c>
      <c r="M1656" s="2">
        <v>0.75277777777777777</v>
      </c>
      <c r="N1656" t="s">
        <v>31</v>
      </c>
      <c r="O1656">
        <v>9.0898592679999997</v>
      </c>
    </row>
    <row r="1657" spans="1:15" x14ac:dyDescent="0.25">
      <c r="A1657" t="s">
        <v>689</v>
      </c>
      <c r="B1657" t="s">
        <v>16</v>
      </c>
      <c r="C1657" t="s">
        <v>17</v>
      </c>
      <c r="D1657" t="s">
        <v>25</v>
      </c>
      <c r="E1657" t="s">
        <v>19</v>
      </c>
      <c r="F1657" t="s">
        <v>26</v>
      </c>
      <c r="G1657">
        <v>15.69</v>
      </c>
      <c r="H1657">
        <v>3</v>
      </c>
      <c r="I1657">
        <v>2.3534999999999999</v>
      </c>
      <c r="J1657">
        <v>53.193945540000001</v>
      </c>
      <c r="K1657">
        <v>47.07</v>
      </c>
      <c r="L1657" s="1">
        <v>44634</v>
      </c>
      <c r="M1657" s="2">
        <v>0.59236111111111112</v>
      </c>
      <c r="N1657" t="s">
        <v>31</v>
      </c>
      <c r="O1657">
        <v>5.6086365699999998</v>
      </c>
    </row>
    <row r="1658" spans="1:15" x14ac:dyDescent="0.25">
      <c r="A1658" t="s">
        <v>690</v>
      </c>
      <c r="B1658" t="s">
        <v>23</v>
      </c>
      <c r="C1658" t="s">
        <v>24</v>
      </c>
      <c r="D1658" t="s">
        <v>25</v>
      </c>
      <c r="E1658" t="s">
        <v>19</v>
      </c>
      <c r="F1658" t="s">
        <v>26</v>
      </c>
      <c r="G1658">
        <v>99.69</v>
      </c>
      <c r="H1658">
        <v>1</v>
      </c>
      <c r="I1658">
        <v>4.9844999999999997</v>
      </c>
      <c r="J1658">
        <v>112.6599624</v>
      </c>
      <c r="K1658">
        <v>99.69</v>
      </c>
      <c r="L1658" s="1">
        <v>44619</v>
      </c>
      <c r="M1658" s="2">
        <v>0.43263888888888885</v>
      </c>
      <c r="N1658" t="s">
        <v>31</v>
      </c>
      <c r="O1658">
        <v>7.7360504409999997</v>
      </c>
    </row>
    <row r="1659" spans="1:15" x14ac:dyDescent="0.25">
      <c r="A1659" t="s">
        <v>691</v>
      </c>
      <c r="B1659" t="s">
        <v>16</v>
      </c>
      <c r="C1659" t="s">
        <v>17</v>
      </c>
      <c r="D1659" t="s">
        <v>18</v>
      </c>
      <c r="E1659" t="s">
        <v>19</v>
      </c>
      <c r="F1659" t="s">
        <v>44</v>
      </c>
      <c r="G1659">
        <v>88.15</v>
      </c>
      <c r="H1659">
        <v>3</v>
      </c>
      <c r="I1659">
        <v>13.2225</v>
      </c>
      <c r="J1659">
        <v>298.85572339999999</v>
      </c>
      <c r="K1659">
        <v>264.45</v>
      </c>
      <c r="L1659" s="1">
        <v>44579</v>
      </c>
      <c r="M1659" s="2">
        <v>0.42430555555555555</v>
      </c>
      <c r="N1659" t="s">
        <v>21</v>
      </c>
      <c r="O1659">
        <v>7.6393498109999998</v>
      </c>
    </row>
    <row r="1660" spans="1:15" x14ac:dyDescent="0.25">
      <c r="A1660" t="s">
        <v>692</v>
      </c>
      <c r="B1660" t="s">
        <v>16</v>
      </c>
      <c r="C1660" t="s">
        <v>17</v>
      </c>
      <c r="D1660" t="s">
        <v>18</v>
      </c>
      <c r="E1660" t="s">
        <v>19</v>
      </c>
      <c r="F1660" t="s">
        <v>34</v>
      </c>
      <c r="G1660">
        <v>27.93</v>
      </c>
      <c r="H1660">
        <v>4</v>
      </c>
      <c r="I1660">
        <v>6.9824999999999999</v>
      </c>
      <c r="J1660">
        <v>157.81887599999999</v>
      </c>
      <c r="K1660">
        <v>139.65</v>
      </c>
      <c r="L1660" s="1">
        <v>44590</v>
      </c>
      <c r="M1660" s="2">
        <v>0.65833333333333333</v>
      </c>
      <c r="N1660" t="s">
        <v>27</v>
      </c>
      <c r="O1660">
        <v>5.7053371999999998</v>
      </c>
    </row>
    <row r="1661" spans="1:15" x14ac:dyDescent="0.25">
      <c r="A1661" t="s">
        <v>693</v>
      </c>
      <c r="B1661" t="s">
        <v>16</v>
      </c>
      <c r="C1661" t="s">
        <v>17</v>
      </c>
      <c r="D1661" t="s">
        <v>18</v>
      </c>
      <c r="E1661" t="s">
        <v>29</v>
      </c>
      <c r="F1661" t="s">
        <v>44</v>
      </c>
      <c r="G1661">
        <v>55.45</v>
      </c>
      <c r="H1661">
        <v>1</v>
      </c>
      <c r="I1661">
        <v>2.7725</v>
      </c>
      <c r="J1661">
        <v>62.664208209999998</v>
      </c>
      <c r="K1661">
        <v>55.45</v>
      </c>
      <c r="L1661" s="1">
        <v>44618</v>
      </c>
      <c r="M1661" s="2">
        <v>0.7402777777777777</v>
      </c>
      <c r="N1661" t="s">
        <v>31</v>
      </c>
      <c r="O1661">
        <v>4.7383308949999998</v>
      </c>
    </row>
    <row r="1662" spans="1:15" x14ac:dyDescent="0.25">
      <c r="A1662" t="s">
        <v>694</v>
      </c>
      <c r="B1662" t="s">
        <v>40</v>
      </c>
      <c r="C1662" t="s">
        <v>41</v>
      </c>
      <c r="D1662" t="s">
        <v>25</v>
      </c>
      <c r="E1662" t="s">
        <v>19</v>
      </c>
      <c r="F1662" t="s">
        <v>34</v>
      </c>
      <c r="G1662">
        <v>42.97</v>
      </c>
      <c r="H1662">
        <v>3</v>
      </c>
      <c r="I1662">
        <v>6.4455</v>
      </c>
      <c r="J1662">
        <v>145.6815704</v>
      </c>
      <c r="K1662">
        <v>128.91</v>
      </c>
      <c r="L1662" s="1">
        <v>44622</v>
      </c>
      <c r="M1662" s="2">
        <v>0.49027777777777781</v>
      </c>
      <c r="N1662" t="s">
        <v>27</v>
      </c>
      <c r="O1662">
        <v>8.9931586380000006</v>
      </c>
    </row>
    <row r="1663" spans="1:15" x14ac:dyDescent="0.25">
      <c r="A1663" t="s">
        <v>695</v>
      </c>
      <c r="B1663" t="s">
        <v>23</v>
      </c>
      <c r="C1663" t="s">
        <v>24</v>
      </c>
      <c r="D1663" t="s">
        <v>18</v>
      </c>
      <c r="E1663" t="s">
        <v>29</v>
      </c>
      <c r="F1663" t="s">
        <v>34</v>
      </c>
      <c r="G1663">
        <v>17.14</v>
      </c>
      <c r="H1663">
        <v>6</v>
      </c>
      <c r="I1663">
        <v>5.9989999999999997</v>
      </c>
      <c r="J1663">
        <v>135.5897511</v>
      </c>
      <c r="K1663">
        <v>119.98</v>
      </c>
      <c r="L1663" s="1">
        <v>44577</v>
      </c>
      <c r="M1663" s="2">
        <v>0.50486111111111109</v>
      </c>
      <c r="N1663" t="s">
        <v>31</v>
      </c>
      <c r="O1663">
        <v>7.6393498109999998</v>
      </c>
    </row>
    <row r="1664" spans="1:15" x14ac:dyDescent="0.25">
      <c r="A1664" t="s">
        <v>696</v>
      </c>
      <c r="B1664" t="s">
        <v>40</v>
      </c>
      <c r="C1664" t="s">
        <v>41</v>
      </c>
      <c r="D1664" t="s">
        <v>18</v>
      </c>
      <c r="E1664" t="s">
        <v>19</v>
      </c>
      <c r="F1664" t="s">
        <v>44</v>
      </c>
      <c r="G1664">
        <v>58.75</v>
      </c>
      <c r="H1664">
        <v>5</v>
      </c>
      <c r="I1664">
        <v>17.625</v>
      </c>
      <c r="J1664">
        <v>398.3612875</v>
      </c>
      <c r="K1664">
        <v>352.5</v>
      </c>
      <c r="L1664" s="1">
        <v>44644</v>
      </c>
      <c r="M1664" s="2">
        <v>0.7597222222222223</v>
      </c>
      <c r="N1664" t="s">
        <v>31</v>
      </c>
      <c r="O1664">
        <v>5.7053371999999998</v>
      </c>
    </row>
    <row r="1665" spans="1:15" x14ac:dyDescent="0.25">
      <c r="A1665" t="s">
        <v>697</v>
      </c>
      <c r="B1665" t="s">
        <v>23</v>
      </c>
      <c r="C1665" t="s">
        <v>24</v>
      </c>
      <c r="D1665" t="s">
        <v>18</v>
      </c>
      <c r="E1665" t="s">
        <v>19</v>
      </c>
      <c r="F1665" t="s">
        <v>42</v>
      </c>
      <c r="G1665">
        <v>87.1</v>
      </c>
      <c r="H1665">
        <v>9</v>
      </c>
      <c r="I1665">
        <v>43.55</v>
      </c>
      <c r="J1665">
        <v>984.31966360000001</v>
      </c>
      <c r="K1665">
        <v>871</v>
      </c>
      <c r="L1665" s="1">
        <v>44897</v>
      </c>
      <c r="M1665" s="2">
        <v>0.61458333333333337</v>
      </c>
      <c r="N1665" t="s">
        <v>31</v>
      </c>
      <c r="O1665">
        <v>9.5733624210000006</v>
      </c>
    </row>
    <row r="1666" spans="1:15" x14ac:dyDescent="0.25">
      <c r="A1666" t="s">
        <v>698</v>
      </c>
      <c r="B1666" t="s">
        <v>23</v>
      </c>
      <c r="C1666" t="s">
        <v>24</v>
      </c>
      <c r="D1666" t="s">
        <v>25</v>
      </c>
      <c r="E1666" t="s">
        <v>19</v>
      </c>
      <c r="F1666" t="s">
        <v>34</v>
      </c>
      <c r="G1666">
        <v>98.8</v>
      </c>
      <c r="H1666">
        <v>2</v>
      </c>
      <c r="I1666">
        <v>9.8800000000000008</v>
      </c>
      <c r="J1666">
        <v>223.30834160000001</v>
      </c>
      <c r="K1666">
        <v>197.6</v>
      </c>
      <c r="L1666" s="1">
        <v>44613</v>
      </c>
      <c r="M1666" s="2">
        <v>0.48541666666666666</v>
      </c>
      <c r="N1666" t="s">
        <v>27</v>
      </c>
      <c r="O1666">
        <v>7.4459485499999998</v>
      </c>
    </row>
    <row r="1667" spans="1:15" x14ac:dyDescent="0.25">
      <c r="A1667" t="s">
        <v>699</v>
      </c>
      <c r="B1667" t="s">
        <v>16</v>
      </c>
      <c r="C1667" t="s">
        <v>17</v>
      </c>
      <c r="D1667" t="s">
        <v>25</v>
      </c>
      <c r="E1667" t="s">
        <v>19</v>
      </c>
      <c r="F1667" t="s">
        <v>44</v>
      </c>
      <c r="G1667">
        <v>48.63</v>
      </c>
      <c r="H1667">
        <v>4</v>
      </c>
      <c r="I1667">
        <v>9.7260000000000009</v>
      </c>
      <c r="J1667">
        <v>219.82762450000001</v>
      </c>
      <c r="K1667">
        <v>194.52</v>
      </c>
      <c r="L1667" s="1">
        <v>44653</v>
      </c>
      <c r="M1667" s="2">
        <v>0.65555555555555556</v>
      </c>
      <c r="N1667" t="s">
        <v>21</v>
      </c>
      <c r="O1667">
        <v>7.3492479189999997</v>
      </c>
    </row>
    <row r="1668" spans="1:15" x14ac:dyDescent="0.25">
      <c r="A1668" t="s">
        <v>700</v>
      </c>
      <c r="B1668" t="s">
        <v>40</v>
      </c>
      <c r="C1668" t="s">
        <v>41</v>
      </c>
      <c r="D1668" t="s">
        <v>18</v>
      </c>
      <c r="E1668" t="s">
        <v>29</v>
      </c>
      <c r="F1668" t="s">
        <v>42</v>
      </c>
      <c r="G1668">
        <v>57.74</v>
      </c>
      <c r="H1668">
        <v>3</v>
      </c>
      <c r="I1668">
        <v>8.6609999999999996</v>
      </c>
      <c r="J1668">
        <v>195.7564318</v>
      </c>
      <c r="K1668">
        <v>173.22</v>
      </c>
      <c r="L1668" s="1">
        <v>44612</v>
      </c>
      <c r="M1668" s="2">
        <v>0.54583333333333328</v>
      </c>
      <c r="N1668" t="s">
        <v>21</v>
      </c>
      <c r="O1668">
        <v>7.4459485499999998</v>
      </c>
    </row>
    <row r="1669" spans="1:15" x14ac:dyDescent="0.25">
      <c r="A1669" t="s">
        <v>701</v>
      </c>
      <c r="B1669" t="s">
        <v>40</v>
      </c>
      <c r="C1669" t="s">
        <v>41</v>
      </c>
      <c r="D1669" t="s">
        <v>25</v>
      </c>
      <c r="E1669" t="s">
        <v>19</v>
      </c>
      <c r="F1669" t="s">
        <v>20</v>
      </c>
      <c r="G1669">
        <v>17.97</v>
      </c>
      <c r="H1669">
        <v>4</v>
      </c>
      <c r="I1669">
        <v>3.5939999999999999</v>
      </c>
      <c r="J1669">
        <v>81.231799559999999</v>
      </c>
      <c r="K1669">
        <v>71.88</v>
      </c>
      <c r="L1669" s="1">
        <v>44615</v>
      </c>
      <c r="M1669" s="2">
        <v>0.86319444444444438</v>
      </c>
      <c r="N1669" t="s">
        <v>21</v>
      </c>
      <c r="O1669">
        <v>6.1888403529999998</v>
      </c>
    </row>
    <row r="1670" spans="1:15" x14ac:dyDescent="0.25">
      <c r="A1670" t="s">
        <v>702</v>
      </c>
      <c r="B1670" t="s">
        <v>23</v>
      </c>
      <c r="C1670" t="s">
        <v>24</v>
      </c>
      <c r="D1670" t="s">
        <v>18</v>
      </c>
      <c r="E1670" t="s">
        <v>19</v>
      </c>
      <c r="F1670" t="s">
        <v>20</v>
      </c>
      <c r="G1670">
        <v>47.71</v>
      </c>
      <c r="H1670">
        <v>5</v>
      </c>
      <c r="I1670">
        <v>14.313000000000001</v>
      </c>
      <c r="J1670">
        <v>323.50326860000001</v>
      </c>
      <c r="K1670">
        <v>286.26</v>
      </c>
      <c r="L1670" s="1">
        <v>44608</v>
      </c>
      <c r="M1670" s="2">
        <v>0.59652777777777777</v>
      </c>
      <c r="N1670" t="s">
        <v>21</v>
      </c>
      <c r="O1670">
        <v>4.2548277429999999</v>
      </c>
    </row>
    <row r="1671" spans="1:15" x14ac:dyDescent="0.25">
      <c r="A1671" t="s">
        <v>703</v>
      </c>
      <c r="B1671" t="s">
        <v>40</v>
      </c>
      <c r="C1671" t="s">
        <v>41</v>
      </c>
      <c r="D1671" t="s">
        <v>25</v>
      </c>
      <c r="E1671" t="s">
        <v>19</v>
      </c>
      <c r="F1671" t="s">
        <v>34</v>
      </c>
      <c r="G1671">
        <v>40.619999999999997</v>
      </c>
      <c r="H1671">
        <v>2</v>
      </c>
      <c r="I1671">
        <v>4.0620000000000003</v>
      </c>
      <c r="J1671">
        <v>91.809563109999999</v>
      </c>
      <c r="K1671">
        <v>81.239999999999995</v>
      </c>
      <c r="L1671" s="1">
        <v>44578</v>
      </c>
      <c r="M1671" s="2">
        <v>0.41736111111111113</v>
      </c>
      <c r="N1671" t="s">
        <v>31</v>
      </c>
      <c r="O1671">
        <v>3.9647258509999999</v>
      </c>
    </row>
    <row r="1672" spans="1:15" x14ac:dyDescent="0.25">
      <c r="A1672" t="s">
        <v>704</v>
      </c>
      <c r="B1672" t="s">
        <v>16</v>
      </c>
      <c r="C1672" t="s">
        <v>17</v>
      </c>
      <c r="D1672" t="s">
        <v>18</v>
      </c>
      <c r="E1672" t="s">
        <v>29</v>
      </c>
      <c r="F1672" t="s">
        <v>44</v>
      </c>
      <c r="G1672">
        <v>56.04</v>
      </c>
      <c r="H1672">
        <v>9</v>
      </c>
      <c r="I1672">
        <v>28.02</v>
      </c>
      <c r="J1672">
        <v>633.30968940000002</v>
      </c>
      <c r="K1672">
        <v>560.4</v>
      </c>
      <c r="L1672" s="1">
        <v>44575</v>
      </c>
      <c r="M1672" s="2">
        <v>0.8125</v>
      </c>
      <c r="N1672" t="s">
        <v>21</v>
      </c>
      <c r="O1672">
        <v>4.2548277429999999</v>
      </c>
    </row>
    <row r="1673" spans="1:15" x14ac:dyDescent="0.25">
      <c r="A1673" t="s">
        <v>705</v>
      </c>
      <c r="B1673" t="s">
        <v>40</v>
      </c>
      <c r="C1673" t="s">
        <v>41</v>
      </c>
      <c r="D1673" t="s">
        <v>18</v>
      </c>
      <c r="E1673" t="s">
        <v>29</v>
      </c>
      <c r="F1673" t="s">
        <v>42</v>
      </c>
      <c r="G1673">
        <v>93.4</v>
      </c>
      <c r="H1673">
        <v>2</v>
      </c>
      <c r="I1673">
        <v>9.34</v>
      </c>
      <c r="J1673">
        <v>211.10322980000001</v>
      </c>
      <c r="K1673">
        <v>186.8</v>
      </c>
      <c r="L1673" s="1">
        <v>44650</v>
      </c>
      <c r="M1673" s="2">
        <v>0.69027777777777777</v>
      </c>
      <c r="N1673" t="s">
        <v>27</v>
      </c>
      <c r="O1673">
        <v>5.3185346779999998</v>
      </c>
    </row>
    <row r="1674" spans="1:15" x14ac:dyDescent="0.25">
      <c r="A1674" t="s">
        <v>706</v>
      </c>
      <c r="B1674" t="s">
        <v>40</v>
      </c>
      <c r="C1674" t="s">
        <v>41</v>
      </c>
      <c r="D1674" t="s">
        <v>25</v>
      </c>
      <c r="E1674" t="s">
        <v>19</v>
      </c>
      <c r="F1674" t="s">
        <v>20</v>
      </c>
      <c r="G1674">
        <v>73.41</v>
      </c>
      <c r="H1674">
        <v>3</v>
      </c>
      <c r="I1674">
        <v>11.0115</v>
      </c>
      <c r="J1674">
        <v>248.8825712</v>
      </c>
      <c r="K1674">
        <v>220.23</v>
      </c>
      <c r="L1674" s="1">
        <v>44595</v>
      </c>
      <c r="M1674" s="2">
        <v>0.54861111111111105</v>
      </c>
      <c r="N1674" t="s">
        <v>21</v>
      </c>
      <c r="O1674">
        <v>3.8680252209999999</v>
      </c>
    </row>
    <row r="1675" spans="1:15" x14ac:dyDescent="0.25">
      <c r="A1675" t="s">
        <v>707</v>
      </c>
      <c r="B1675" t="s">
        <v>23</v>
      </c>
      <c r="C1675" t="s">
        <v>24</v>
      </c>
      <c r="D1675" t="s">
        <v>25</v>
      </c>
      <c r="E1675" t="s">
        <v>29</v>
      </c>
      <c r="F1675" t="s">
        <v>20</v>
      </c>
      <c r="G1675">
        <v>33.64</v>
      </c>
      <c r="H1675">
        <v>7</v>
      </c>
      <c r="I1675">
        <v>13.456</v>
      </c>
      <c r="J1675">
        <v>304.13330409999998</v>
      </c>
      <c r="K1675">
        <v>269.12</v>
      </c>
      <c r="L1675" s="1">
        <v>44607</v>
      </c>
      <c r="M1675" s="2">
        <v>0.71527777777777779</v>
      </c>
      <c r="N1675" t="s">
        <v>31</v>
      </c>
      <c r="O1675">
        <v>8.9931586380000006</v>
      </c>
    </row>
    <row r="1676" spans="1:15" x14ac:dyDescent="0.25">
      <c r="A1676" t="s">
        <v>708</v>
      </c>
      <c r="B1676" t="s">
        <v>16</v>
      </c>
      <c r="C1676" t="s">
        <v>17</v>
      </c>
      <c r="D1676" t="s">
        <v>25</v>
      </c>
      <c r="E1676" t="s">
        <v>19</v>
      </c>
      <c r="F1676" t="s">
        <v>26</v>
      </c>
      <c r="G1676">
        <v>45.48</v>
      </c>
      <c r="H1676">
        <v>9</v>
      </c>
      <c r="I1676">
        <v>22.74</v>
      </c>
      <c r="J1676">
        <v>513.97081860000003</v>
      </c>
      <c r="K1676">
        <v>454.8</v>
      </c>
      <c r="L1676" s="1">
        <v>44564</v>
      </c>
      <c r="M1676" s="2">
        <v>0.43194444444444446</v>
      </c>
      <c r="N1676" t="s">
        <v>31</v>
      </c>
      <c r="O1676">
        <v>4.6416302649999999</v>
      </c>
    </row>
    <row r="1677" spans="1:15" x14ac:dyDescent="0.25">
      <c r="A1677" t="s">
        <v>709</v>
      </c>
      <c r="B1677" t="s">
        <v>40</v>
      </c>
      <c r="C1677" t="s">
        <v>41</v>
      </c>
      <c r="D1677" t="s">
        <v>18</v>
      </c>
      <c r="E1677" t="s">
        <v>29</v>
      </c>
      <c r="F1677" t="s">
        <v>44</v>
      </c>
      <c r="G1677">
        <v>83.77</v>
      </c>
      <c r="H1677">
        <v>2</v>
      </c>
      <c r="I1677">
        <v>8.3770000000000007</v>
      </c>
      <c r="J1677">
        <v>189.33744709999999</v>
      </c>
      <c r="K1677">
        <v>167.54</v>
      </c>
      <c r="L1677" s="1">
        <v>44616</v>
      </c>
      <c r="M1677" s="2">
        <v>0.83124999999999993</v>
      </c>
      <c r="N1677" t="s">
        <v>27</v>
      </c>
      <c r="O1677">
        <v>4.4482290039999999</v>
      </c>
    </row>
    <row r="1678" spans="1:15" x14ac:dyDescent="0.25">
      <c r="A1678" t="s">
        <v>710</v>
      </c>
      <c r="B1678" t="s">
        <v>40</v>
      </c>
      <c r="C1678" t="s">
        <v>41</v>
      </c>
      <c r="D1678" t="s">
        <v>18</v>
      </c>
      <c r="E1678" t="s">
        <v>19</v>
      </c>
      <c r="F1678" t="s">
        <v>34</v>
      </c>
      <c r="G1678">
        <v>64.08</v>
      </c>
      <c r="H1678">
        <v>6</v>
      </c>
      <c r="I1678">
        <v>22.428000000000001</v>
      </c>
      <c r="J1678">
        <v>506.91897619999997</v>
      </c>
      <c r="K1678">
        <v>448.56</v>
      </c>
      <c r="L1678" s="1">
        <v>44611</v>
      </c>
      <c r="M1678" s="2">
        <v>0.81180555555555556</v>
      </c>
      <c r="N1678" t="s">
        <v>31</v>
      </c>
      <c r="O1678">
        <v>7.0591460269999997</v>
      </c>
    </row>
    <row r="1679" spans="1:15" x14ac:dyDescent="0.25">
      <c r="A1679" t="s">
        <v>711</v>
      </c>
      <c r="B1679" t="s">
        <v>16</v>
      </c>
      <c r="C1679" t="s">
        <v>17</v>
      </c>
      <c r="D1679" t="s">
        <v>18</v>
      </c>
      <c r="E1679" t="s">
        <v>19</v>
      </c>
      <c r="F1679" t="s">
        <v>42</v>
      </c>
      <c r="G1679">
        <v>73.47</v>
      </c>
      <c r="H1679">
        <v>4</v>
      </c>
      <c r="I1679">
        <v>14.694000000000001</v>
      </c>
      <c r="J1679">
        <v>332.11465299999998</v>
      </c>
      <c r="K1679">
        <v>293.88</v>
      </c>
      <c r="L1679" s="1">
        <v>44615</v>
      </c>
      <c r="M1679" s="2">
        <v>0.77083333333333337</v>
      </c>
      <c r="N1679" t="s">
        <v>27</v>
      </c>
      <c r="O1679">
        <v>5.8020378309999998</v>
      </c>
    </row>
    <row r="1680" spans="1:15" x14ac:dyDescent="0.25">
      <c r="A1680" t="s">
        <v>712</v>
      </c>
      <c r="B1680" t="s">
        <v>23</v>
      </c>
      <c r="C1680" t="s">
        <v>24</v>
      </c>
      <c r="D1680" t="s">
        <v>25</v>
      </c>
      <c r="E1680" t="s">
        <v>29</v>
      </c>
      <c r="F1680" t="s">
        <v>20</v>
      </c>
      <c r="G1680">
        <v>58.95</v>
      </c>
      <c r="H1680">
        <v>9</v>
      </c>
      <c r="I1680">
        <v>29.475000000000001</v>
      </c>
      <c r="J1680">
        <v>666.19568509999999</v>
      </c>
      <c r="K1680">
        <v>589.5</v>
      </c>
      <c r="L1680" s="1">
        <v>44744</v>
      </c>
      <c r="M1680" s="2">
        <v>0.6020833333333333</v>
      </c>
      <c r="N1680" t="s">
        <v>21</v>
      </c>
      <c r="O1680">
        <v>7.8327510719999998</v>
      </c>
    </row>
    <row r="1681" spans="1:15" x14ac:dyDescent="0.25">
      <c r="A1681" t="s">
        <v>713</v>
      </c>
      <c r="B1681" t="s">
        <v>16</v>
      </c>
      <c r="C1681" t="s">
        <v>17</v>
      </c>
      <c r="D1681" t="s">
        <v>18</v>
      </c>
      <c r="E1681" t="s">
        <v>29</v>
      </c>
      <c r="F1681" t="s">
        <v>42</v>
      </c>
      <c r="G1681">
        <v>48.5</v>
      </c>
      <c r="H1681">
        <v>5</v>
      </c>
      <c r="I1681">
        <v>14.55</v>
      </c>
      <c r="J1681">
        <v>328.85995650000001</v>
      </c>
      <c r="K1681">
        <v>291</v>
      </c>
      <c r="L1681" s="1">
        <v>44866</v>
      </c>
      <c r="M1681" s="2">
        <v>0.58124999999999993</v>
      </c>
      <c r="N1681" t="s">
        <v>21</v>
      </c>
      <c r="O1681">
        <v>9.0898592679999997</v>
      </c>
    </row>
    <row r="1682" spans="1:15" x14ac:dyDescent="0.25">
      <c r="A1682" t="s">
        <v>714</v>
      </c>
      <c r="B1682" t="s">
        <v>40</v>
      </c>
      <c r="C1682" t="s">
        <v>41</v>
      </c>
      <c r="D1682" t="s">
        <v>18</v>
      </c>
      <c r="E1682" t="s">
        <v>19</v>
      </c>
      <c r="F1682" t="s">
        <v>26</v>
      </c>
      <c r="G1682">
        <v>39.479999999999997</v>
      </c>
      <c r="H1682">
        <v>1</v>
      </c>
      <c r="I1682">
        <v>1.974</v>
      </c>
      <c r="J1682">
        <v>44.616464200000003</v>
      </c>
      <c r="K1682">
        <v>39.479999999999997</v>
      </c>
      <c r="L1682" s="1">
        <v>44897</v>
      </c>
      <c r="M1682" s="2">
        <v>0.82152777777777775</v>
      </c>
      <c r="N1682" t="s">
        <v>27</v>
      </c>
      <c r="O1682">
        <v>6.2855409829999997</v>
      </c>
    </row>
    <row r="1683" spans="1:15" x14ac:dyDescent="0.25">
      <c r="A1683" t="s">
        <v>715</v>
      </c>
      <c r="B1683" t="s">
        <v>40</v>
      </c>
      <c r="C1683" t="s">
        <v>41</v>
      </c>
      <c r="D1683" t="s">
        <v>25</v>
      </c>
      <c r="E1683" t="s">
        <v>19</v>
      </c>
      <c r="F1683" t="s">
        <v>34</v>
      </c>
      <c r="G1683">
        <v>34.81</v>
      </c>
      <c r="H1683">
        <v>1</v>
      </c>
      <c r="I1683">
        <v>1.7404999999999999</v>
      </c>
      <c r="J1683">
        <v>39.338883459999998</v>
      </c>
      <c r="K1683">
        <v>34.81</v>
      </c>
      <c r="L1683" s="1">
        <v>44575</v>
      </c>
      <c r="M1683" s="2">
        <v>0.42430555555555555</v>
      </c>
      <c r="N1683" t="s">
        <v>31</v>
      </c>
      <c r="O1683">
        <v>6.7690441359999998</v>
      </c>
    </row>
    <row r="1684" spans="1:15" x14ac:dyDescent="0.25">
      <c r="A1684" t="s">
        <v>716</v>
      </c>
      <c r="B1684" t="s">
        <v>23</v>
      </c>
      <c r="C1684" t="s">
        <v>24</v>
      </c>
      <c r="D1684" t="s">
        <v>25</v>
      </c>
      <c r="E1684" t="s">
        <v>19</v>
      </c>
      <c r="F1684" t="s">
        <v>44</v>
      </c>
      <c r="G1684">
        <v>49.32</v>
      </c>
      <c r="H1684">
        <v>5</v>
      </c>
      <c r="I1684">
        <v>14.795999999999999</v>
      </c>
      <c r="J1684">
        <v>334.42006300000003</v>
      </c>
      <c r="K1684">
        <v>295.92</v>
      </c>
      <c r="L1684" s="1">
        <v>44805</v>
      </c>
      <c r="M1684" s="2">
        <v>0.57361111111111118</v>
      </c>
      <c r="N1684" t="s">
        <v>21</v>
      </c>
      <c r="O1684">
        <v>6.8657447659999997</v>
      </c>
    </row>
    <row r="1685" spans="1:15" x14ac:dyDescent="0.25">
      <c r="A1685" t="s">
        <v>717</v>
      </c>
      <c r="B1685" t="s">
        <v>16</v>
      </c>
      <c r="C1685" t="s">
        <v>17</v>
      </c>
      <c r="D1685" t="s">
        <v>18</v>
      </c>
      <c r="E1685" t="s">
        <v>29</v>
      </c>
      <c r="F1685" t="s">
        <v>44</v>
      </c>
      <c r="G1685">
        <v>21.48</v>
      </c>
      <c r="H1685">
        <v>2</v>
      </c>
      <c r="I1685">
        <v>2.1480000000000001</v>
      </c>
      <c r="J1685">
        <v>48.549222440000001</v>
      </c>
      <c r="K1685">
        <v>42.96</v>
      </c>
      <c r="L1685" s="1">
        <v>44619</v>
      </c>
      <c r="M1685" s="2">
        <v>0.51527777777777783</v>
      </c>
      <c r="N1685" t="s">
        <v>21</v>
      </c>
      <c r="O1685">
        <v>6.3822416139999998</v>
      </c>
    </row>
    <row r="1686" spans="1:15" x14ac:dyDescent="0.25">
      <c r="A1686" t="s">
        <v>718</v>
      </c>
      <c r="B1686" t="s">
        <v>40</v>
      </c>
      <c r="C1686" t="s">
        <v>41</v>
      </c>
      <c r="D1686" t="s">
        <v>18</v>
      </c>
      <c r="E1686" t="s">
        <v>19</v>
      </c>
      <c r="F1686" t="s">
        <v>34</v>
      </c>
      <c r="G1686">
        <v>23.08</v>
      </c>
      <c r="H1686">
        <v>5</v>
      </c>
      <c r="I1686">
        <v>6.9240000000000004</v>
      </c>
      <c r="J1686">
        <v>156.4966556</v>
      </c>
      <c r="K1686">
        <v>138.47999999999999</v>
      </c>
      <c r="L1686" s="1">
        <v>44585</v>
      </c>
      <c r="M1686" s="2">
        <v>0.80555555555555547</v>
      </c>
      <c r="N1686" t="s">
        <v>21</v>
      </c>
      <c r="O1686">
        <v>4.7383308949999998</v>
      </c>
    </row>
    <row r="1687" spans="1:15" x14ac:dyDescent="0.25">
      <c r="A1687" t="s">
        <v>719</v>
      </c>
      <c r="B1687" t="s">
        <v>40</v>
      </c>
      <c r="C1687" t="s">
        <v>41</v>
      </c>
      <c r="D1687" t="s">
        <v>18</v>
      </c>
      <c r="E1687" t="s">
        <v>19</v>
      </c>
      <c r="F1687" t="s">
        <v>30</v>
      </c>
      <c r="G1687">
        <v>49.1</v>
      </c>
      <c r="H1687">
        <v>2</v>
      </c>
      <c r="I1687">
        <v>4.91</v>
      </c>
      <c r="J1687">
        <v>110.97610899999999</v>
      </c>
      <c r="K1687">
        <v>98.2</v>
      </c>
      <c r="L1687" s="1">
        <v>44774</v>
      </c>
      <c r="M1687" s="2">
        <v>0.54027777777777775</v>
      </c>
      <c r="N1687" t="s">
        <v>31</v>
      </c>
      <c r="O1687">
        <v>6.1888403529999998</v>
      </c>
    </row>
    <row r="1688" spans="1:15" x14ac:dyDescent="0.25">
      <c r="A1688" t="s">
        <v>720</v>
      </c>
      <c r="B1688" t="s">
        <v>40</v>
      </c>
      <c r="C1688" t="s">
        <v>41</v>
      </c>
      <c r="D1688" t="s">
        <v>18</v>
      </c>
      <c r="E1688" t="s">
        <v>19</v>
      </c>
      <c r="F1688" t="s">
        <v>34</v>
      </c>
      <c r="G1688">
        <v>64.83</v>
      </c>
      <c r="H1688">
        <v>2</v>
      </c>
      <c r="I1688">
        <v>6.4829999999999997</v>
      </c>
      <c r="J1688">
        <v>146.52914759999999</v>
      </c>
      <c r="K1688">
        <v>129.66</v>
      </c>
      <c r="L1688" s="1">
        <v>44774</v>
      </c>
      <c r="M1688" s="2">
        <v>0.4993055555555555</v>
      </c>
      <c r="N1688" t="s">
        <v>31</v>
      </c>
      <c r="O1688">
        <v>7.7360504409999997</v>
      </c>
    </row>
    <row r="1689" spans="1:15" x14ac:dyDescent="0.25">
      <c r="A1689" t="s">
        <v>721</v>
      </c>
      <c r="B1689" t="s">
        <v>16</v>
      </c>
      <c r="C1689" t="s">
        <v>17</v>
      </c>
      <c r="D1689" t="s">
        <v>18</v>
      </c>
      <c r="E1689" t="s">
        <v>29</v>
      </c>
      <c r="F1689" t="s">
        <v>30</v>
      </c>
      <c r="G1689">
        <v>63.56</v>
      </c>
      <c r="H1689">
        <v>9</v>
      </c>
      <c r="I1689">
        <v>31.78</v>
      </c>
      <c r="J1689">
        <v>718.29343080000001</v>
      </c>
      <c r="K1689">
        <v>635.6</v>
      </c>
      <c r="L1689" s="1">
        <v>44577</v>
      </c>
      <c r="M1689" s="2">
        <v>0.74930555555555556</v>
      </c>
      <c r="N1689" t="s">
        <v>27</v>
      </c>
      <c r="O1689">
        <v>4.1581271119999998</v>
      </c>
    </row>
    <row r="1690" spans="1:15" x14ac:dyDescent="0.25">
      <c r="A1690" t="s">
        <v>722</v>
      </c>
      <c r="B1690" t="s">
        <v>23</v>
      </c>
      <c r="C1690" t="s">
        <v>24</v>
      </c>
      <c r="D1690" t="s">
        <v>18</v>
      </c>
      <c r="E1690" t="s">
        <v>29</v>
      </c>
      <c r="F1690" t="s">
        <v>34</v>
      </c>
      <c r="G1690">
        <v>72.88</v>
      </c>
      <c r="H1690">
        <v>2</v>
      </c>
      <c r="I1690">
        <v>7.2880000000000003</v>
      </c>
      <c r="J1690">
        <v>164.723805</v>
      </c>
      <c r="K1690">
        <v>145.76</v>
      </c>
      <c r="L1690" s="1">
        <v>44633</v>
      </c>
      <c r="M1690" s="2">
        <v>0.53541666666666665</v>
      </c>
      <c r="N1690" t="s">
        <v>27</v>
      </c>
      <c r="O1690">
        <v>5.8987384609999998</v>
      </c>
    </row>
    <row r="1691" spans="1:15" x14ac:dyDescent="0.25">
      <c r="A1691" t="s">
        <v>723</v>
      </c>
      <c r="B1691" t="s">
        <v>16</v>
      </c>
      <c r="C1691" t="s">
        <v>17</v>
      </c>
      <c r="D1691" t="s">
        <v>25</v>
      </c>
      <c r="E1691" t="s">
        <v>19</v>
      </c>
      <c r="F1691" t="s">
        <v>42</v>
      </c>
      <c r="G1691">
        <v>67.099999999999994</v>
      </c>
      <c r="H1691">
        <v>3</v>
      </c>
      <c r="I1691">
        <v>10.065</v>
      </c>
      <c r="J1691">
        <v>227.4897225</v>
      </c>
      <c r="K1691">
        <v>201.3</v>
      </c>
      <c r="L1691" s="1">
        <v>44607</v>
      </c>
      <c r="M1691" s="2">
        <v>0.44166666666666665</v>
      </c>
      <c r="N1691" t="s">
        <v>27</v>
      </c>
      <c r="O1691">
        <v>7.2525472879999997</v>
      </c>
    </row>
    <row r="1692" spans="1:15" x14ac:dyDescent="0.25">
      <c r="A1692" t="s">
        <v>724</v>
      </c>
      <c r="B1692" t="s">
        <v>23</v>
      </c>
      <c r="C1692" t="s">
        <v>24</v>
      </c>
      <c r="D1692" t="s">
        <v>18</v>
      </c>
      <c r="E1692" t="s">
        <v>19</v>
      </c>
      <c r="F1692" t="s">
        <v>34</v>
      </c>
      <c r="G1692">
        <v>70.19</v>
      </c>
      <c r="H1692">
        <v>8</v>
      </c>
      <c r="I1692">
        <v>31.5855</v>
      </c>
      <c r="J1692">
        <v>713.89733030000002</v>
      </c>
      <c r="K1692">
        <v>631.71</v>
      </c>
      <c r="L1692" s="1">
        <v>44586</v>
      </c>
      <c r="M1692" s="2">
        <v>0.56805555555555554</v>
      </c>
      <c r="N1692" t="s">
        <v>27</v>
      </c>
      <c r="O1692">
        <v>6.4789422439999997</v>
      </c>
    </row>
    <row r="1693" spans="1:15" x14ac:dyDescent="0.25">
      <c r="A1693" t="s">
        <v>725</v>
      </c>
      <c r="B1693" t="s">
        <v>23</v>
      </c>
      <c r="C1693" t="s">
        <v>24</v>
      </c>
      <c r="D1693" t="s">
        <v>18</v>
      </c>
      <c r="E1693" t="s">
        <v>29</v>
      </c>
      <c r="F1693" t="s">
        <v>42</v>
      </c>
      <c r="G1693">
        <v>55.04</v>
      </c>
      <c r="H1693">
        <v>6</v>
      </c>
      <c r="I1693">
        <v>19.263999999999999</v>
      </c>
      <c r="J1693">
        <v>435.40606200000002</v>
      </c>
      <c r="K1693">
        <v>385.28</v>
      </c>
      <c r="L1693" s="1">
        <v>44898</v>
      </c>
      <c r="M1693" s="2">
        <v>0.81874999999999998</v>
      </c>
      <c r="N1693" t="s">
        <v>21</v>
      </c>
      <c r="O1693">
        <v>5.0284327869999998</v>
      </c>
    </row>
    <row r="1694" spans="1:15" x14ac:dyDescent="0.25">
      <c r="A1694" t="s">
        <v>726</v>
      </c>
      <c r="B1694" t="s">
        <v>16</v>
      </c>
      <c r="C1694" t="s">
        <v>17</v>
      </c>
      <c r="D1694" t="s">
        <v>18</v>
      </c>
      <c r="E1694" t="s">
        <v>29</v>
      </c>
      <c r="F1694" t="s">
        <v>20</v>
      </c>
      <c r="G1694">
        <v>48.63</v>
      </c>
      <c r="H1694">
        <v>9</v>
      </c>
      <c r="I1694">
        <v>24.315000000000001</v>
      </c>
      <c r="J1694">
        <v>549.56906130000004</v>
      </c>
      <c r="K1694">
        <v>486.3</v>
      </c>
      <c r="L1694" s="1">
        <v>44654</v>
      </c>
      <c r="M1694" s="2">
        <v>0.53055555555555556</v>
      </c>
      <c r="N1694" t="s">
        <v>27</v>
      </c>
      <c r="O1694">
        <v>8.5096554849999997</v>
      </c>
    </row>
    <row r="1695" spans="1:15" x14ac:dyDescent="0.25">
      <c r="A1695" t="s">
        <v>727</v>
      </c>
      <c r="B1695" t="s">
        <v>23</v>
      </c>
      <c r="C1695" t="s">
        <v>24</v>
      </c>
      <c r="D1695" t="s">
        <v>18</v>
      </c>
      <c r="E1695" t="s">
        <v>19</v>
      </c>
      <c r="F1695" t="s">
        <v>44</v>
      </c>
      <c r="G1695">
        <v>73.38</v>
      </c>
      <c r="H1695">
        <v>6</v>
      </c>
      <c r="I1695">
        <v>25.683</v>
      </c>
      <c r="J1695">
        <v>580.48867789999997</v>
      </c>
      <c r="K1695">
        <v>513.66</v>
      </c>
      <c r="L1695" s="1">
        <v>44836</v>
      </c>
      <c r="M1695" s="2">
        <v>0.5805555555555556</v>
      </c>
      <c r="N1695" t="s">
        <v>27</v>
      </c>
      <c r="O1695">
        <v>9.1865598990000006</v>
      </c>
    </row>
    <row r="1696" spans="1:15" x14ac:dyDescent="0.25">
      <c r="A1696" t="s">
        <v>728</v>
      </c>
      <c r="B1696" t="s">
        <v>23</v>
      </c>
      <c r="C1696" t="s">
        <v>24</v>
      </c>
      <c r="D1696" t="s">
        <v>25</v>
      </c>
      <c r="E1696" t="s">
        <v>19</v>
      </c>
      <c r="F1696" t="s">
        <v>42</v>
      </c>
      <c r="G1696">
        <v>52.6</v>
      </c>
      <c r="H1696">
        <v>8</v>
      </c>
      <c r="I1696">
        <v>23.67</v>
      </c>
      <c r="J1696">
        <v>534.99073339999995</v>
      </c>
      <c r="K1696">
        <v>473.4</v>
      </c>
      <c r="L1696" s="1">
        <v>44577</v>
      </c>
      <c r="M1696" s="2">
        <v>0.61249999999999993</v>
      </c>
      <c r="N1696" t="s">
        <v>27</v>
      </c>
      <c r="O1696">
        <v>7.3492479189999997</v>
      </c>
    </row>
    <row r="1697" spans="1:15" x14ac:dyDescent="0.25">
      <c r="A1697" t="s">
        <v>729</v>
      </c>
      <c r="B1697" t="s">
        <v>16</v>
      </c>
      <c r="C1697" t="s">
        <v>17</v>
      </c>
      <c r="D1697" t="s">
        <v>18</v>
      </c>
      <c r="E1697" t="s">
        <v>19</v>
      </c>
      <c r="F1697" t="s">
        <v>30</v>
      </c>
      <c r="G1697">
        <v>87.37</v>
      </c>
      <c r="H1697">
        <v>4</v>
      </c>
      <c r="I1697">
        <v>21.842500000000001</v>
      </c>
      <c r="J1697">
        <v>493.68547080000002</v>
      </c>
      <c r="K1697">
        <v>436.85</v>
      </c>
      <c r="L1697" s="1">
        <v>44590</v>
      </c>
      <c r="M1697" s="2">
        <v>0.82291666666666663</v>
      </c>
      <c r="N1697" t="s">
        <v>27</v>
      </c>
      <c r="O1697">
        <v>6.3822416139999998</v>
      </c>
    </row>
    <row r="1698" spans="1:15" x14ac:dyDescent="0.25">
      <c r="A1698" t="s">
        <v>730</v>
      </c>
      <c r="B1698" t="s">
        <v>16</v>
      </c>
      <c r="C1698" t="s">
        <v>17</v>
      </c>
      <c r="D1698" t="s">
        <v>18</v>
      </c>
      <c r="E1698" t="s">
        <v>19</v>
      </c>
      <c r="F1698" t="s">
        <v>34</v>
      </c>
      <c r="G1698">
        <v>27.04</v>
      </c>
      <c r="H1698">
        <v>4</v>
      </c>
      <c r="I1698">
        <v>5.4080000000000004</v>
      </c>
      <c r="J1698">
        <v>122.23193430000001</v>
      </c>
      <c r="K1698">
        <v>108.16</v>
      </c>
      <c r="L1698" s="1">
        <v>44562</v>
      </c>
      <c r="M1698" s="2">
        <v>0.85138888888888886</v>
      </c>
      <c r="N1698" t="s">
        <v>21</v>
      </c>
      <c r="O1698">
        <v>6.6723435049999997</v>
      </c>
    </row>
    <row r="1699" spans="1:15" x14ac:dyDescent="0.25">
      <c r="A1699" t="s">
        <v>731</v>
      </c>
      <c r="B1699" t="s">
        <v>40</v>
      </c>
      <c r="C1699" t="s">
        <v>41</v>
      </c>
      <c r="D1699" t="s">
        <v>25</v>
      </c>
      <c r="E1699" t="s">
        <v>29</v>
      </c>
      <c r="F1699" t="s">
        <v>30</v>
      </c>
      <c r="G1699">
        <v>62.19</v>
      </c>
      <c r="H1699">
        <v>4</v>
      </c>
      <c r="I1699">
        <v>12.438000000000001</v>
      </c>
      <c r="J1699">
        <v>281.1244082</v>
      </c>
      <c r="K1699">
        <v>248.76</v>
      </c>
      <c r="L1699" s="1">
        <v>44713</v>
      </c>
      <c r="M1699" s="2">
        <v>0.82361111111111107</v>
      </c>
      <c r="N1699" t="s">
        <v>21</v>
      </c>
      <c r="O1699">
        <v>4.1581271119999998</v>
      </c>
    </row>
    <row r="1700" spans="1:15" x14ac:dyDescent="0.25">
      <c r="A1700" t="s">
        <v>732</v>
      </c>
      <c r="B1700" t="s">
        <v>16</v>
      </c>
      <c r="C1700" t="s">
        <v>17</v>
      </c>
      <c r="D1700" t="s">
        <v>18</v>
      </c>
      <c r="E1700" t="s">
        <v>29</v>
      </c>
      <c r="F1700" t="s">
        <v>26</v>
      </c>
      <c r="G1700">
        <v>69.58</v>
      </c>
      <c r="H1700">
        <v>8</v>
      </c>
      <c r="I1700">
        <v>31.311</v>
      </c>
      <c r="J1700">
        <v>707.69306519999998</v>
      </c>
      <c r="K1700">
        <v>626.22</v>
      </c>
      <c r="L1700" s="1">
        <v>44611</v>
      </c>
      <c r="M1700" s="2">
        <v>0.81805555555555554</v>
      </c>
      <c r="N1700" t="s">
        <v>31</v>
      </c>
      <c r="O1700">
        <v>7.5426491799999997</v>
      </c>
    </row>
    <row r="1701" spans="1:15" x14ac:dyDescent="0.25">
      <c r="A1701" t="s">
        <v>733</v>
      </c>
      <c r="B1701" t="s">
        <v>23</v>
      </c>
      <c r="C1701" t="s">
        <v>24</v>
      </c>
      <c r="D1701" t="s">
        <v>25</v>
      </c>
      <c r="E1701" t="s">
        <v>29</v>
      </c>
      <c r="F1701" t="s">
        <v>30</v>
      </c>
      <c r="G1701">
        <v>97.5</v>
      </c>
      <c r="H1701">
        <v>9</v>
      </c>
      <c r="I1701">
        <v>48.75</v>
      </c>
      <c r="J1701">
        <v>1101.8503700000001</v>
      </c>
      <c r="K1701">
        <v>975</v>
      </c>
      <c r="L1701" s="1">
        <v>44896</v>
      </c>
      <c r="M1701" s="2">
        <v>0.6791666666666667</v>
      </c>
      <c r="N1701" t="s">
        <v>21</v>
      </c>
      <c r="O1701">
        <v>7.7360504409999997</v>
      </c>
    </row>
    <row r="1702" spans="1:15" x14ac:dyDescent="0.25">
      <c r="A1702" t="s">
        <v>734</v>
      </c>
      <c r="B1702" t="s">
        <v>23</v>
      </c>
      <c r="C1702" t="s">
        <v>24</v>
      </c>
      <c r="D1702" t="s">
        <v>25</v>
      </c>
      <c r="E1702" t="s">
        <v>19</v>
      </c>
      <c r="F1702" t="s">
        <v>44</v>
      </c>
      <c r="G1702">
        <v>60.41</v>
      </c>
      <c r="H1702">
        <v>7</v>
      </c>
      <c r="I1702">
        <v>24.164000000000001</v>
      </c>
      <c r="J1702">
        <v>546.1561504</v>
      </c>
      <c r="K1702">
        <v>483.28</v>
      </c>
      <c r="L1702" s="1">
        <v>44744</v>
      </c>
      <c r="M1702" s="2">
        <v>0.51597222222222217</v>
      </c>
      <c r="N1702" t="s">
        <v>21</v>
      </c>
      <c r="O1702">
        <v>9.2832605289999997</v>
      </c>
    </row>
    <row r="1703" spans="1:15" x14ac:dyDescent="0.25">
      <c r="A1703" t="s">
        <v>735</v>
      </c>
      <c r="B1703" t="s">
        <v>40</v>
      </c>
      <c r="C1703" t="s">
        <v>41</v>
      </c>
      <c r="D1703" t="s">
        <v>25</v>
      </c>
      <c r="E1703" t="s">
        <v>29</v>
      </c>
      <c r="F1703" t="s">
        <v>42</v>
      </c>
      <c r="G1703">
        <v>32.32</v>
      </c>
      <c r="H1703">
        <v>3</v>
      </c>
      <c r="I1703">
        <v>4.8479999999999999</v>
      </c>
      <c r="J1703">
        <v>109.57478140000001</v>
      </c>
      <c r="K1703">
        <v>96.96</v>
      </c>
      <c r="L1703" s="1">
        <v>44647</v>
      </c>
      <c r="M1703" s="2">
        <v>0.7993055555555556</v>
      </c>
      <c r="N1703" t="s">
        <v>31</v>
      </c>
      <c r="O1703">
        <v>4.1581271119999998</v>
      </c>
    </row>
    <row r="1704" spans="1:15" x14ac:dyDescent="0.25">
      <c r="A1704" t="s">
        <v>736</v>
      </c>
      <c r="B1704" t="s">
        <v>40</v>
      </c>
      <c r="C1704" t="s">
        <v>41</v>
      </c>
      <c r="D1704" t="s">
        <v>18</v>
      </c>
      <c r="E1704" t="s">
        <v>19</v>
      </c>
      <c r="F1704" t="s">
        <v>44</v>
      </c>
      <c r="G1704">
        <v>19.77</v>
      </c>
      <c r="H1704">
        <v>9</v>
      </c>
      <c r="I1704">
        <v>9.8849999999999998</v>
      </c>
      <c r="J1704">
        <v>223.42135189999999</v>
      </c>
      <c r="K1704">
        <v>197.7</v>
      </c>
      <c r="L1704" s="1">
        <v>44619</v>
      </c>
      <c r="M1704" s="2">
        <v>0.7895833333333333</v>
      </c>
      <c r="N1704" t="s">
        <v>31</v>
      </c>
      <c r="O1704">
        <v>4.8350315259999999</v>
      </c>
    </row>
    <row r="1705" spans="1:15" x14ac:dyDescent="0.25">
      <c r="A1705" t="s">
        <v>737</v>
      </c>
      <c r="B1705" t="s">
        <v>40</v>
      </c>
      <c r="C1705" t="s">
        <v>41</v>
      </c>
      <c r="D1705" t="s">
        <v>18</v>
      </c>
      <c r="E1705" t="s">
        <v>29</v>
      </c>
      <c r="F1705" t="s">
        <v>20</v>
      </c>
      <c r="G1705">
        <v>80.47</v>
      </c>
      <c r="H1705">
        <v>8</v>
      </c>
      <c r="I1705">
        <v>36.211500000000001</v>
      </c>
      <c r="J1705">
        <v>818.45445459999996</v>
      </c>
      <c r="K1705">
        <v>724.23</v>
      </c>
      <c r="L1705" s="1">
        <v>44713</v>
      </c>
      <c r="M1705" s="2">
        <v>0.47083333333333338</v>
      </c>
      <c r="N1705" t="s">
        <v>27</v>
      </c>
      <c r="O1705">
        <v>8.8964580069999997</v>
      </c>
    </row>
    <row r="1706" spans="1:15" x14ac:dyDescent="0.25">
      <c r="A1706" t="s">
        <v>738</v>
      </c>
      <c r="B1706" t="s">
        <v>40</v>
      </c>
      <c r="C1706" t="s">
        <v>41</v>
      </c>
      <c r="D1706" t="s">
        <v>18</v>
      </c>
      <c r="E1706" t="s">
        <v>19</v>
      </c>
      <c r="F1706" t="s">
        <v>30</v>
      </c>
      <c r="G1706">
        <v>88.39</v>
      </c>
      <c r="H1706">
        <v>8</v>
      </c>
      <c r="I1706">
        <v>39.775500000000001</v>
      </c>
      <c r="J1706">
        <v>899.00819239999998</v>
      </c>
      <c r="K1706">
        <v>795.51</v>
      </c>
      <c r="L1706" s="1">
        <v>44595</v>
      </c>
      <c r="M1706" s="2">
        <v>0.52777777777777779</v>
      </c>
      <c r="N1706" t="s">
        <v>27</v>
      </c>
      <c r="O1706">
        <v>6.0921397219999998</v>
      </c>
    </row>
    <row r="1707" spans="1:15" x14ac:dyDescent="0.25">
      <c r="A1707" t="s">
        <v>739</v>
      </c>
      <c r="B1707" t="s">
        <v>40</v>
      </c>
      <c r="C1707" t="s">
        <v>41</v>
      </c>
      <c r="D1707" t="s">
        <v>25</v>
      </c>
      <c r="E1707" t="s">
        <v>29</v>
      </c>
      <c r="F1707" t="s">
        <v>20</v>
      </c>
      <c r="G1707">
        <v>71.77</v>
      </c>
      <c r="H1707">
        <v>6</v>
      </c>
      <c r="I1707">
        <v>25.119499999999999</v>
      </c>
      <c r="J1707">
        <v>567.75241770000002</v>
      </c>
      <c r="K1707">
        <v>502.39</v>
      </c>
      <c r="L1707" s="1">
        <v>44649</v>
      </c>
      <c r="M1707" s="2">
        <v>0.58750000000000002</v>
      </c>
      <c r="N1707" t="s">
        <v>27</v>
      </c>
      <c r="O1707">
        <v>8.6063561160000006</v>
      </c>
    </row>
    <row r="1708" spans="1:15" x14ac:dyDescent="0.25">
      <c r="A1708" t="s">
        <v>740</v>
      </c>
      <c r="B1708" t="s">
        <v>40</v>
      </c>
      <c r="C1708" t="s">
        <v>41</v>
      </c>
      <c r="D1708" t="s">
        <v>25</v>
      </c>
      <c r="E1708" t="s">
        <v>19</v>
      </c>
      <c r="F1708" t="s">
        <v>26</v>
      </c>
      <c r="G1708">
        <v>43</v>
      </c>
      <c r="H1708">
        <v>4</v>
      </c>
      <c r="I1708">
        <v>8.6</v>
      </c>
      <c r="J1708">
        <v>194.37770620000001</v>
      </c>
      <c r="K1708">
        <v>172</v>
      </c>
      <c r="L1708" s="1">
        <v>44592</v>
      </c>
      <c r="M1708" s="2">
        <v>0.8666666666666667</v>
      </c>
      <c r="N1708" t="s">
        <v>21</v>
      </c>
      <c r="O1708">
        <v>7.3492479189999997</v>
      </c>
    </row>
    <row r="1709" spans="1:15" x14ac:dyDescent="0.25">
      <c r="A1709" t="s">
        <v>741</v>
      </c>
      <c r="B1709" t="s">
        <v>23</v>
      </c>
      <c r="C1709" t="s">
        <v>24</v>
      </c>
      <c r="D1709" t="s">
        <v>18</v>
      </c>
      <c r="E1709" t="s">
        <v>29</v>
      </c>
      <c r="F1709" t="s">
        <v>42</v>
      </c>
      <c r="G1709">
        <v>68.98</v>
      </c>
      <c r="H1709">
        <v>1</v>
      </c>
      <c r="I1709">
        <v>3.4489999999999998</v>
      </c>
      <c r="J1709">
        <v>77.954501030000003</v>
      </c>
      <c r="K1709">
        <v>68.98</v>
      </c>
      <c r="L1709" s="1">
        <v>44582</v>
      </c>
      <c r="M1709" s="2">
        <v>0.84236111111111101</v>
      </c>
      <c r="N1709" t="s">
        <v>27</v>
      </c>
      <c r="O1709">
        <v>4.6416302649999999</v>
      </c>
    </row>
    <row r="1710" spans="1:15" x14ac:dyDescent="0.25">
      <c r="A1710" t="s">
        <v>742</v>
      </c>
      <c r="B1710" t="s">
        <v>23</v>
      </c>
      <c r="C1710" t="s">
        <v>24</v>
      </c>
      <c r="D1710" t="s">
        <v>25</v>
      </c>
      <c r="E1710" t="s">
        <v>29</v>
      </c>
      <c r="F1710" t="s">
        <v>44</v>
      </c>
      <c r="G1710">
        <v>15.62</v>
      </c>
      <c r="H1710">
        <v>7</v>
      </c>
      <c r="I1710">
        <v>6.2480000000000002</v>
      </c>
      <c r="J1710">
        <v>141.2176638</v>
      </c>
      <c r="K1710">
        <v>124.96</v>
      </c>
      <c r="L1710" s="1">
        <v>44581</v>
      </c>
      <c r="M1710" s="2">
        <v>0.85902777777777783</v>
      </c>
      <c r="N1710" t="s">
        <v>21</v>
      </c>
      <c r="O1710">
        <v>8.7997573770000006</v>
      </c>
    </row>
    <row r="1711" spans="1:15" x14ac:dyDescent="0.25">
      <c r="A1711" t="s">
        <v>743</v>
      </c>
      <c r="B1711" t="s">
        <v>16</v>
      </c>
      <c r="C1711" t="s">
        <v>17</v>
      </c>
      <c r="D1711" t="s">
        <v>25</v>
      </c>
      <c r="E1711" t="s">
        <v>29</v>
      </c>
      <c r="F1711" t="s">
        <v>34</v>
      </c>
      <c r="G1711">
        <v>25.7</v>
      </c>
      <c r="H1711">
        <v>3</v>
      </c>
      <c r="I1711">
        <v>3.855</v>
      </c>
      <c r="J1711">
        <v>87.130936930000004</v>
      </c>
      <c r="K1711">
        <v>77.099999999999994</v>
      </c>
      <c r="L1711" s="1">
        <v>44578</v>
      </c>
      <c r="M1711" s="2">
        <v>0.74930555555555556</v>
      </c>
      <c r="N1711" t="s">
        <v>21</v>
      </c>
      <c r="O1711">
        <v>5.8987384609999998</v>
      </c>
    </row>
    <row r="1712" spans="1:15" x14ac:dyDescent="0.25">
      <c r="A1712" t="s">
        <v>744</v>
      </c>
      <c r="B1712" t="s">
        <v>16</v>
      </c>
      <c r="C1712" t="s">
        <v>17</v>
      </c>
      <c r="D1712" t="s">
        <v>18</v>
      </c>
      <c r="E1712" t="s">
        <v>29</v>
      </c>
      <c r="F1712" t="s">
        <v>42</v>
      </c>
      <c r="G1712">
        <v>80.62</v>
      </c>
      <c r="H1712">
        <v>5</v>
      </c>
      <c r="I1712">
        <v>24.186</v>
      </c>
      <c r="J1712">
        <v>546.65339570000003</v>
      </c>
      <c r="K1712">
        <v>483.72</v>
      </c>
      <c r="L1712" s="1">
        <v>44620</v>
      </c>
      <c r="M1712" s="2">
        <v>0.84583333333333333</v>
      </c>
      <c r="N1712" t="s">
        <v>27</v>
      </c>
      <c r="O1712">
        <v>8.7997573770000006</v>
      </c>
    </row>
    <row r="1713" spans="1:15" x14ac:dyDescent="0.25">
      <c r="A1713" t="s">
        <v>745</v>
      </c>
      <c r="B1713" t="s">
        <v>23</v>
      </c>
      <c r="C1713" t="s">
        <v>24</v>
      </c>
      <c r="D1713" t="s">
        <v>18</v>
      </c>
      <c r="E1713" t="s">
        <v>19</v>
      </c>
      <c r="F1713" t="s">
        <v>30</v>
      </c>
      <c r="G1713">
        <v>75.53</v>
      </c>
      <c r="H1713">
        <v>4</v>
      </c>
      <c r="I1713">
        <v>15.106</v>
      </c>
      <c r="J1713">
        <v>341.42670120000002</v>
      </c>
      <c r="K1713">
        <v>302.12</v>
      </c>
      <c r="L1713" s="1">
        <v>44639</v>
      </c>
      <c r="M1713" s="2">
        <v>0.66111111111111109</v>
      </c>
      <c r="N1713" t="s">
        <v>21</v>
      </c>
      <c r="O1713">
        <v>8.0261523330000006</v>
      </c>
    </row>
    <row r="1714" spans="1:15" x14ac:dyDescent="0.25">
      <c r="A1714" t="s">
        <v>746</v>
      </c>
      <c r="B1714" t="s">
        <v>23</v>
      </c>
      <c r="C1714" t="s">
        <v>24</v>
      </c>
      <c r="D1714" t="s">
        <v>25</v>
      </c>
      <c r="E1714" t="s">
        <v>19</v>
      </c>
      <c r="F1714" t="s">
        <v>26</v>
      </c>
      <c r="G1714">
        <v>77.63</v>
      </c>
      <c r="H1714">
        <v>8</v>
      </c>
      <c r="I1714">
        <v>34.933500000000002</v>
      </c>
      <c r="J1714">
        <v>789.56902339999999</v>
      </c>
      <c r="K1714">
        <v>698.67</v>
      </c>
      <c r="L1714" s="1">
        <v>44611</v>
      </c>
      <c r="M1714" s="2">
        <v>0.63472222222222219</v>
      </c>
      <c r="N1714" t="s">
        <v>21</v>
      </c>
      <c r="O1714">
        <v>6.9624453969999998</v>
      </c>
    </row>
    <row r="1715" spans="1:15" x14ac:dyDescent="0.25">
      <c r="A1715" t="s">
        <v>747</v>
      </c>
      <c r="B1715" t="s">
        <v>23</v>
      </c>
      <c r="C1715" t="s">
        <v>24</v>
      </c>
      <c r="D1715" t="s">
        <v>25</v>
      </c>
      <c r="E1715" t="s">
        <v>19</v>
      </c>
      <c r="F1715" t="s">
        <v>20</v>
      </c>
      <c r="G1715">
        <v>13.85</v>
      </c>
      <c r="H1715">
        <v>8</v>
      </c>
      <c r="I1715">
        <v>6.2324999999999999</v>
      </c>
      <c r="J1715">
        <v>140.86733190000001</v>
      </c>
      <c r="K1715">
        <v>124.65</v>
      </c>
      <c r="L1715" s="1">
        <v>44653</v>
      </c>
      <c r="M1715" s="2">
        <v>0.53472222222222221</v>
      </c>
      <c r="N1715" t="s">
        <v>21</v>
      </c>
      <c r="O1715">
        <v>5.8020378309999998</v>
      </c>
    </row>
    <row r="1716" spans="1:15" x14ac:dyDescent="0.25">
      <c r="A1716" t="s">
        <v>748</v>
      </c>
      <c r="B1716" t="s">
        <v>23</v>
      </c>
      <c r="C1716" t="s">
        <v>24</v>
      </c>
      <c r="D1716" t="s">
        <v>18</v>
      </c>
      <c r="E1716" t="s">
        <v>29</v>
      </c>
      <c r="F1716" t="s">
        <v>44</v>
      </c>
      <c r="G1716">
        <v>98.7</v>
      </c>
      <c r="H1716">
        <v>7</v>
      </c>
      <c r="I1716">
        <v>39.479999999999997</v>
      </c>
      <c r="J1716">
        <v>892.32928400000003</v>
      </c>
      <c r="K1716">
        <v>789.6</v>
      </c>
      <c r="L1716" s="1">
        <v>44592</v>
      </c>
      <c r="M1716" s="2">
        <v>0.44166666666666665</v>
      </c>
      <c r="N1716" t="s">
        <v>21</v>
      </c>
      <c r="O1716">
        <v>8.2195535940000006</v>
      </c>
    </row>
    <row r="1717" spans="1:15" x14ac:dyDescent="0.25">
      <c r="A1717" t="s">
        <v>749</v>
      </c>
      <c r="B1717" t="s">
        <v>16</v>
      </c>
      <c r="C1717" t="s">
        <v>17</v>
      </c>
      <c r="D1717" t="s">
        <v>25</v>
      </c>
      <c r="E1717" t="s">
        <v>19</v>
      </c>
      <c r="F1717" t="s">
        <v>20</v>
      </c>
      <c r="G1717">
        <v>35.68</v>
      </c>
      <c r="H1717">
        <v>4</v>
      </c>
      <c r="I1717">
        <v>8.92</v>
      </c>
      <c r="J1717">
        <v>201.6103651</v>
      </c>
      <c r="K1717">
        <v>178.4</v>
      </c>
      <c r="L1717" s="1">
        <v>44714</v>
      </c>
      <c r="M1717" s="2">
        <v>0.7729166666666667</v>
      </c>
      <c r="N1717" t="s">
        <v>31</v>
      </c>
      <c r="O1717">
        <v>6.3822416139999998</v>
      </c>
    </row>
    <row r="1718" spans="1:15" x14ac:dyDescent="0.25">
      <c r="A1718" t="s">
        <v>750</v>
      </c>
      <c r="B1718" t="s">
        <v>16</v>
      </c>
      <c r="C1718" t="s">
        <v>17</v>
      </c>
      <c r="D1718" t="s">
        <v>18</v>
      </c>
      <c r="E1718" t="s">
        <v>19</v>
      </c>
      <c r="F1718" t="s">
        <v>44</v>
      </c>
      <c r="G1718">
        <v>71.459999999999994</v>
      </c>
      <c r="H1718">
        <v>6</v>
      </c>
      <c r="I1718">
        <v>25.010999999999999</v>
      </c>
      <c r="J1718">
        <v>565.30009429999996</v>
      </c>
      <c r="K1718">
        <v>500.22</v>
      </c>
      <c r="L1718" s="1">
        <v>44648</v>
      </c>
      <c r="M1718" s="2">
        <v>0.67083333333333339</v>
      </c>
      <c r="N1718" t="s">
        <v>21</v>
      </c>
      <c r="O1718">
        <v>4.3515283729999998</v>
      </c>
    </row>
    <row r="1719" spans="1:15" x14ac:dyDescent="0.25">
      <c r="A1719" t="s">
        <v>751</v>
      </c>
      <c r="B1719" t="s">
        <v>16</v>
      </c>
      <c r="C1719" t="s">
        <v>17</v>
      </c>
      <c r="D1719" t="s">
        <v>18</v>
      </c>
      <c r="E1719" t="s">
        <v>29</v>
      </c>
      <c r="F1719" t="s">
        <v>26</v>
      </c>
      <c r="G1719">
        <v>11.94</v>
      </c>
      <c r="H1719">
        <v>3</v>
      </c>
      <c r="I1719">
        <v>1.7909999999999999</v>
      </c>
      <c r="J1719">
        <v>40.480287429999997</v>
      </c>
      <c r="K1719">
        <v>35.82</v>
      </c>
      <c r="L1719" s="1">
        <v>44580</v>
      </c>
      <c r="M1719" s="2">
        <v>0.53263888888888888</v>
      </c>
      <c r="N1719" t="s">
        <v>31</v>
      </c>
      <c r="O1719">
        <v>7.8327510719999998</v>
      </c>
    </row>
    <row r="1720" spans="1:15" x14ac:dyDescent="0.25">
      <c r="A1720" t="s">
        <v>752</v>
      </c>
      <c r="B1720" t="s">
        <v>16</v>
      </c>
      <c r="C1720" t="s">
        <v>17</v>
      </c>
      <c r="D1720" t="s">
        <v>25</v>
      </c>
      <c r="E1720" t="s">
        <v>29</v>
      </c>
      <c r="F1720" t="s">
        <v>44</v>
      </c>
      <c r="G1720">
        <v>45.38</v>
      </c>
      <c r="H1720">
        <v>3</v>
      </c>
      <c r="I1720">
        <v>6.8070000000000004</v>
      </c>
      <c r="J1720">
        <v>153.85221469999999</v>
      </c>
      <c r="K1720">
        <v>136.13999999999999</v>
      </c>
      <c r="L1720" s="1">
        <v>44609</v>
      </c>
      <c r="M1720" s="2">
        <v>0.56527777777777777</v>
      </c>
      <c r="N1720" t="s">
        <v>31</v>
      </c>
      <c r="O1720">
        <v>6.9624453969999998</v>
      </c>
    </row>
    <row r="1721" spans="1:15" x14ac:dyDescent="0.25">
      <c r="A1721" t="s">
        <v>753</v>
      </c>
      <c r="B1721" t="s">
        <v>40</v>
      </c>
      <c r="C1721" t="s">
        <v>41</v>
      </c>
      <c r="D1721" t="s">
        <v>18</v>
      </c>
      <c r="E1721" t="s">
        <v>19</v>
      </c>
      <c r="F1721" t="s">
        <v>44</v>
      </c>
      <c r="G1721">
        <v>17.48</v>
      </c>
      <c r="H1721">
        <v>5</v>
      </c>
      <c r="I1721">
        <v>5.2439999999999998</v>
      </c>
      <c r="J1721">
        <v>118.5251967</v>
      </c>
      <c r="K1721">
        <v>104.88</v>
      </c>
      <c r="L1721" s="1">
        <v>44579</v>
      </c>
      <c r="M1721" s="2">
        <v>0.62777777777777777</v>
      </c>
      <c r="N1721" t="s">
        <v>31</v>
      </c>
      <c r="O1721">
        <v>5.8987384609999998</v>
      </c>
    </row>
    <row r="1722" spans="1:15" x14ac:dyDescent="0.25">
      <c r="A1722" t="s">
        <v>754</v>
      </c>
      <c r="B1722" t="s">
        <v>40</v>
      </c>
      <c r="C1722" t="s">
        <v>41</v>
      </c>
      <c r="D1722" t="s">
        <v>25</v>
      </c>
      <c r="E1722" t="s">
        <v>19</v>
      </c>
      <c r="F1722" t="s">
        <v>44</v>
      </c>
      <c r="G1722">
        <v>25.56</v>
      </c>
      <c r="H1722">
        <v>6</v>
      </c>
      <c r="I1722">
        <v>8.9459999999999997</v>
      </c>
      <c r="J1722">
        <v>202.19801860000001</v>
      </c>
      <c r="K1722">
        <v>178.92</v>
      </c>
      <c r="L1722" s="1">
        <v>44594</v>
      </c>
      <c r="M1722" s="2">
        <v>0.86249999999999993</v>
      </c>
      <c r="N1722" t="s">
        <v>27</v>
      </c>
      <c r="O1722">
        <v>6.8657447659999997</v>
      </c>
    </row>
    <row r="1723" spans="1:15" x14ac:dyDescent="0.25">
      <c r="A1723" t="s">
        <v>755</v>
      </c>
      <c r="B1723" t="s">
        <v>23</v>
      </c>
      <c r="C1723" t="s">
        <v>24</v>
      </c>
      <c r="D1723" t="s">
        <v>18</v>
      </c>
      <c r="E1723" t="s">
        <v>19</v>
      </c>
      <c r="F1723" t="s">
        <v>34</v>
      </c>
      <c r="G1723">
        <v>90.63</v>
      </c>
      <c r="H1723">
        <v>8</v>
      </c>
      <c r="I1723">
        <v>40.783499999999997</v>
      </c>
      <c r="J1723">
        <v>921.79106779999995</v>
      </c>
      <c r="K1723">
        <v>815.67</v>
      </c>
      <c r="L1723" s="1">
        <v>44579</v>
      </c>
      <c r="M1723" s="2">
        <v>0.64444444444444449</v>
      </c>
      <c r="N1723" t="s">
        <v>27</v>
      </c>
      <c r="O1723">
        <v>4.9317321559999998</v>
      </c>
    </row>
    <row r="1724" spans="1:15" x14ac:dyDescent="0.25">
      <c r="A1724" t="s">
        <v>756</v>
      </c>
      <c r="B1724" t="s">
        <v>40</v>
      </c>
      <c r="C1724" t="s">
        <v>41</v>
      </c>
      <c r="D1724" t="s">
        <v>25</v>
      </c>
      <c r="E1724" t="s">
        <v>29</v>
      </c>
      <c r="F1724" t="s">
        <v>30</v>
      </c>
      <c r="G1724">
        <v>44.12</v>
      </c>
      <c r="H1724">
        <v>3</v>
      </c>
      <c r="I1724">
        <v>6.6180000000000003</v>
      </c>
      <c r="J1724">
        <v>149.58042560000001</v>
      </c>
      <c r="K1724">
        <v>132.36000000000001</v>
      </c>
      <c r="L1724" s="1">
        <v>44638</v>
      </c>
      <c r="M1724" s="2">
        <v>0.57291666666666663</v>
      </c>
      <c r="N1724" t="s">
        <v>31</v>
      </c>
      <c r="O1724">
        <v>7.6393498109999998</v>
      </c>
    </row>
    <row r="1725" spans="1:15" x14ac:dyDescent="0.25">
      <c r="A1725" t="s">
        <v>757</v>
      </c>
      <c r="B1725" t="s">
        <v>23</v>
      </c>
      <c r="C1725" t="s">
        <v>24</v>
      </c>
      <c r="D1725" t="s">
        <v>18</v>
      </c>
      <c r="E1725" t="s">
        <v>19</v>
      </c>
      <c r="F1725" t="s">
        <v>42</v>
      </c>
      <c r="G1725">
        <v>36.770000000000003</v>
      </c>
      <c r="H1725">
        <v>6</v>
      </c>
      <c r="I1725">
        <v>12.8695</v>
      </c>
      <c r="J1725">
        <v>290.87719659999999</v>
      </c>
      <c r="K1725">
        <v>257.39</v>
      </c>
      <c r="L1725" s="1">
        <v>44866</v>
      </c>
      <c r="M1725" s="2">
        <v>0.84027777777777779</v>
      </c>
      <c r="N1725" t="s">
        <v>27</v>
      </c>
      <c r="O1725">
        <v>7.1558466579999997</v>
      </c>
    </row>
    <row r="1726" spans="1:15" x14ac:dyDescent="0.25">
      <c r="A1726" t="s">
        <v>758</v>
      </c>
      <c r="B1726" t="s">
        <v>40</v>
      </c>
      <c r="C1726" t="s">
        <v>41</v>
      </c>
      <c r="D1726" t="s">
        <v>18</v>
      </c>
      <c r="E1726" t="s">
        <v>29</v>
      </c>
      <c r="F1726" t="s">
        <v>42</v>
      </c>
      <c r="G1726">
        <v>23.34</v>
      </c>
      <c r="H1726">
        <v>4</v>
      </c>
      <c r="I1726">
        <v>4.6680000000000001</v>
      </c>
      <c r="J1726">
        <v>105.5064108</v>
      </c>
      <c r="K1726">
        <v>93.36</v>
      </c>
      <c r="L1726" s="1">
        <v>44653</v>
      </c>
      <c r="M1726" s="2">
        <v>0.78680555555555554</v>
      </c>
      <c r="N1726" t="s">
        <v>21</v>
      </c>
      <c r="O1726">
        <v>7.1558466579999997</v>
      </c>
    </row>
    <row r="1727" spans="1:15" x14ac:dyDescent="0.25">
      <c r="A1727" t="s">
        <v>759</v>
      </c>
      <c r="B1727" t="s">
        <v>23</v>
      </c>
      <c r="C1727" t="s">
        <v>24</v>
      </c>
      <c r="D1727" t="s">
        <v>18</v>
      </c>
      <c r="E1727" t="s">
        <v>19</v>
      </c>
      <c r="F1727" t="s">
        <v>20</v>
      </c>
      <c r="G1727">
        <v>28.5</v>
      </c>
      <c r="H1727">
        <v>7</v>
      </c>
      <c r="I1727">
        <v>11.4</v>
      </c>
      <c r="J1727">
        <v>257.66347109999998</v>
      </c>
      <c r="K1727">
        <v>228</v>
      </c>
      <c r="L1727" s="1">
        <v>44714</v>
      </c>
      <c r="M1727" s="2">
        <v>0.6</v>
      </c>
      <c r="N1727" t="s">
        <v>27</v>
      </c>
      <c r="O1727">
        <v>6.3822416139999998</v>
      </c>
    </row>
    <row r="1728" spans="1:15" x14ac:dyDescent="0.25">
      <c r="A1728" t="s">
        <v>760</v>
      </c>
      <c r="B1728" t="s">
        <v>23</v>
      </c>
      <c r="C1728" t="s">
        <v>24</v>
      </c>
      <c r="D1728" t="s">
        <v>18</v>
      </c>
      <c r="E1728" t="s">
        <v>29</v>
      </c>
      <c r="F1728" t="s">
        <v>30</v>
      </c>
      <c r="G1728">
        <v>55.57</v>
      </c>
      <c r="H1728">
        <v>3</v>
      </c>
      <c r="I1728">
        <v>8.3354999999999997</v>
      </c>
      <c r="J1728">
        <v>188.39946169999999</v>
      </c>
      <c r="K1728">
        <v>166.71</v>
      </c>
      <c r="L1728" s="1">
        <v>44774</v>
      </c>
      <c r="M1728" s="2">
        <v>0.48749999999999999</v>
      </c>
      <c r="N1728" t="s">
        <v>31</v>
      </c>
      <c r="O1728">
        <v>5.7053371999999998</v>
      </c>
    </row>
    <row r="1729" spans="1:15" x14ac:dyDescent="0.25">
      <c r="A1729" t="s">
        <v>761</v>
      </c>
      <c r="B1729" t="s">
        <v>40</v>
      </c>
      <c r="C1729" t="s">
        <v>41</v>
      </c>
      <c r="D1729" t="s">
        <v>25</v>
      </c>
      <c r="E1729" t="s">
        <v>29</v>
      </c>
      <c r="F1729" t="s">
        <v>34</v>
      </c>
      <c r="G1729">
        <v>69.739999999999995</v>
      </c>
      <c r="H1729">
        <v>9</v>
      </c>
      <c r="I1729">
        <v>34.869999999999997</v>
      </c>
      <c r="J1729">
        <v>788.13379269999996</v>
      </c>
      <c r="K1729">
        <v>697.4</v>
      </c>
      <c r="L1729" s="1">
        <v>44684</v>
      </c>
      <c r="M1729" s="2">
        <v>0.74236111111111114</v>
      </c>
      <c r="N1729" t="s">
        <v>31</v>
      </c>
      <c r="O1729">
        <v>8.6063561160000006</v>
      </c>
    </row>
    <row r="1730" spans="1:15" x14ac:dyDescent="0.25">
      <c r="A1730" t="s">
        <v>762</v>
      </c>
      <c r="B1730" t="s">
        <v>23</v>
      </c>
      <c r="C1730" t="s">
        <v>24</v>
      </c>
      <c r="D1730" t="s">
        <v>25</v>
      </c>
      <c r="E1730" t="s">
        <v>29</v>
      </c>
      <c r="F1730" t="s">
        <v>44</v>
      </c>
      <c r="G1730">
        <v>97.26</v>
      </c>
      <c r="H1730">
        <v>4</v>
      </c>
      <c r="I1730">
        <v>19.452000000000002</v>
      </c>
      <c r="J1730">
        <v>439.65524909999999</v>
      </c>
      <c r="K1730">
        <v>389.04</v>
      </c>
      <c r="L1730" s="1">
        <v>44636</v>
      </c>
      <c r="M1730" s="2">
        <v>0.6479166666666667</v>
      </c>
      <c r="N1730" t="s">
        <v>21</v>
      </c>
      <c r="O1730">
        <v>6.5756428749999998</v>
      </c>
    </row>
    <row r="1731" spans="1:15" x14ac:dyDescent="0.25">
      <c r="A1731" t="s">
        <v>763</v>
      </c>
      <c r="B1731" t="s">
        <v>40</v>
      </c>
      <c r="C1731" t="s">
        <v>41</v>
      </c>
      <c r="D1731" t="s">
        <v>18</v>
      </c>
      <c r="E1731" t="s">
        <v>19</v>
      </c>
      <c r="F1731" t="s">
        <v>30</v>
      </c>
      <c r="G1731">
        <v>52.18</v>
      </c>
      <c r="H1731">
        <v>6</v>
      </c>
      <c r="I1731">
        <v>18.263000000000002</v>
      </c>
      <c r="J1731">
        <v>412.78140109999998</v>
      </c>
      <c r="K1731">
        <v>365.26</v>
      </c>
      <c r="L1731" s="1">
        <v>44807</v>
      </c>
      <c r="M1731" s="2">
        <v>0.45416666666666666</v>
      </c>
      <c r="N1731" t="s">
        <v>27</v>
      </c>
      <c r="O1731">
        <v>8.9931586380000006</v>
      </c>
    </row>
    <row r="1732" spans="1:15" x14ac:dyDescent="0.25">
      <c r="A1732" t="s">
        <v>764</v>
      </c>
      <c r="B1732" t="s">
        <v>16</v>
      </c>
      <c r="C1732" t="s">
        <v>17</v>
      </c>
      <c r="D1732" t="s">
        <v>18</v>
      </c>
      <c r="E1732" t="s">
        <v>19</v>
      </c>
      <c r="F1732" t="s">
        <v>44</v>
      </c>
      <c r="G1732">
        <v>22.32</v>
      </c>
      <c r="H1732">
        <v>4</v>
      </c>
      <c r="I1732">
        <v>4.4640000000000004</v>
      </c>
      <c r="J1732">
        <v>100.89559079999999</v>
      </c>
      <c r="K1732">
        <v>89.28</v>
      </c>
      <c r="L1732" s="1">
        <v>44564</v>
      </c>
      <c r="M1732" s="2">
        <v>0.68263888888888891</v>
      </c>
      <c r="N1732" t="s">
        <v>31</v>
      </c>
      <c r="O1732">
        <v>4.2548277429999999</v>
      </c>
    </row>
    <row r="1733" spans="1:15" x14ac:dyDescent="0.25">
      <c r="A1733" t="s">
        <v>765</v>
      </c>
      <c r="B1733" t="s">
        <v>16</v>
      </c>
      <c r="C1733" t="s">
        <v>17</v>
      </c>
      <c r="D1733" t="s">
        <v>25</v>
      </c>
      <c r="E1733" t="s">
        <v>29</v>
      </c>
      <c r="F1733" t="s">
        <v>20</v>
      </c>
      <c r="G1733">
        <v>56</v>
      </c>
      <c r="H1733">
        <v>3</v>
      </c>
      <c r="I1733">
        <v>8.4</v>
      </c>
      <c r="J1733">
        <v>189.85729449999999</v>
      </c>
      <c r="K1733">
        <v>168</v>
      </c>
      <c r="L1733" s="1">
        <v>44620</v>
      </c>
      <c r="M1733" s="2">
        <v>0.81458333333333333</v>
      </c>
      <c r="N1733" t="s">
        <v>21</v>
      </c>
      <c r="O1733">
        <v>4.6416302649999999</v>
      </c>
    </row>
    <row r="1734" spans="1:15" x14ac:dyDescent="0.25">
      <c r="A1734" t="s">
        <v>766</v>
      </c>
      <c r="B1734" t="s">
        <v>16</v>
      </c>
      <c r="C1734" t="s">
        <v>17</v>
      </c>
      <c r="D1734" t="s">
        <v>18</v>
      </c>
      <c r="E1734" t="s">
        <v>29</v>
      </c>
      <c r="F1734" t="s">
        <v>44</v>
      </c>
      <c r="G1734">
        <v>19.7</v>
      </c>
      <c r="H1734">
        <v>1</v>
      </c>
      <c r="I1734">
        <v>0.98499999999999999</v>
      </c>
      <c r="J1734">
        <v>22.26302798</v>
      </c>
      <c r="K1734">
        <v>19.7</v>
      </c>
      <c r="L1734" s="1">
        <v>44775</v>
      </c>
      <c r="M1734" s="2">
        <v>0.48541666666666666</v>
      </c>
      <c r="N1734" t="s">
        <v>21</v>
      </c>
      <c r="O1734">
        <v>9.1865598990000006</v>
      </c>
    </row>
    <row r="1735" spans="1:15" x14ac:dyDescent="0.25">
      <c r="A1735" t="s">
        <v>767</v>
      </c>
      <c r="B1735" t="s">
        <v>40</v>
      </c>
      <c r="C1735" t="s">
        <v>41</v>
      </c>
      <c r="D1735" t="s">
        <v>25</v>
      </c>
      <c r="E1735" t="s">
        <v>29</v>
      </c>
      <c r="F1735" t="s">
        <v>26</v>
      </c>
      <c r="G1735">
        <v>75.88</v>
      </c>
      <c r="H1735">
        <v>6</v>
      </c>
      <c r="I1735">
        <v>26.558</v>
      </c>
      <c r="J1735">
        <v>600.2654794</v>
      </c>
      <c r="K1735">
        <v>531.16</v>
      </c>
      <c r="L1735" s="1">
        <v>44585</v>
      </c>
      <c r="M1735" s="2">
        <v>0.44305555555555554</v>
      </c>
      <c r="N1735" t="s">
        <v>21</v>
      </c>
      <c r="O1735">
        <v>8.6063561160000006</v>
      </c>
    </row>
    <row r="1736" spans="1:15" x14ac:dyDescent="0.25">
      <c r="A1736" t="s">
        <v>768</v>
      </c>
      <c r="B1736" t="s">
        <v>40</v>
      </c>
      <c r="C1736" t="s">
        <v>41</v>
      </c>
      <c r="D1736" t="s">
        <v>18</v>
      </c>
      <c r="E1736" t="s">
        <v>29</v>
      </c>
      <c r="F1736" t="s">
        <v>42</v>
      </c>
      <c r="G1736">
        <v>53.72</v>
      </c>
      <c r="H1736">
        <v>1</v>
      </c>
      <c r="I1736">
        <v>2.6859999999999999</v>
      </c>
      <c r="J1736">
        <v>60.709130109999997</v>
      </c>
      <c r="K1736">
        <v>53.72</v>
      </c>
      <c r="L1736" s="1">
        <v>44564</v>
      </c>
      <c r="M1736" s="2">
        <v>0.8354166666666667</v>
      </c>
      <c r="N1736" t="s">
        <v>21</v>
      </c>
      <c r="O1736">
        <v>6.1888403529999998</v>
      </c>
    </row>
    <row r="1737" spans="1:15" x14ac:dyDescent="0.25">
      <c r="A1737" t="s">
        <v>769</v>
      </c>
      <c r="B1737" t="s">
        <v>23</v>
      </c>
      <c r="C1737" t="s">
        <v>24</v>
      </c>
      <c r="D1737" t="s">
        <v>18</v>
      </c>
      <c r="E1737" t="s">
        <v>29</v>
      </c>
      <c r="F1737" t="s">
        <v>20</v>
      </c>
      <c r="G1737">
        <v>81.95</v>
      </c>
      <c r="H1737">
        <v>9</v>
      </c>
      <c r="I1737">
        <v>40.975000000000001</v>
      </c>
      <c r="J1737">
        <v>926.11936200000002</v>
      </c>
      <c r="K1737">
        <v>819.5</v>
      </c>
      <c r="L1737" s="1">
        <v>44837</v>
      </c>
      <c r="M1737" s="2">
        <v>0.52708333333333335</v>
      </c>
      <c r="N1737" t="s">
        <v>31</v>
      </c>
      <c r="O1737">
        <v>5.8020378309999998</v>
      </c>
    </row>
    <row r="1738" spans="1:15" x14ac:dyDescent="0.25">
      <c r="A1738" t="s">
        <v>770</v>
      </c>
      <c r="B1738" t="s">
        <v>23</v>
      </c>
      <c r="C1738" t="s">
        <v>24</v>
      </c>
      <c r="D1738" t="s">
        <v>18</v>
      </c>
      <c r="E1738" t="s">
        <v>19</v>
      </c>
      <c r="F1738" t="s">
        <v>30</v>
      </c>
      <c r="G1738">
        <v>81.2</v>
      </c>
      <c r="H1738">
        <v>6</v>
      </c>
      <c r="I1738">
        <v>28.42</v>
      </c>
      <c r="J1738">
        <v>642.35051299999998</v>
      </c>
      <c r="K1738">
        <v>568.4</v>
      </c>
      <c r="L1738" s="1">
        <v>44643</v>
      </c>
      <c r="M1738" s="2">
        <v>0.66597222222222219</v>
      </c>
      <c r="N1738" t="s">
        <v>31</v>
      </c>
      <c r="O1738">
        <v>7.8327510719999998</v>
      </c>
    </row>
    <row r="1739" spans="1:15" x14ac:dyDescent="0.25">
      <c r="A1739" t="s">
        <v>771</v>
      </c>
      <c r="B1739" t="s">
        <v>23</v>
      </c>
      <c r="C1739" t="s">
        <v>24</v>
      </c>
      <c r="D1739" t="s">
        <v>25</v>
      </c>
      <c r="E1739" t="s">
        <v>29</v>
      </c>
      <c r="F1739" t="s">
        <v>26</v>
      </c>
      <c r="G1739">
        <v>58.76</v>
      </c>
      <c r="H1739">
        <v>9</v>
      </c>
      <c r="I1739">
        <v>29.38</v>
      </c>
      <c r="J1739">
        <v>664.04848949999996</v>
      </c>
      <c r="K1739">
        <v>587.6</v>
      </c>
      <c r="L1739" s="1">
        <v>44590</v>
      </c>
      <c r="M1739" s="2">
        <v>0.60138888888888886</v>
      </c>
      <c r="N1739" t="s">
        <v>21</v>
      </c>
      <c r="O1739">
        <v>8.7030567459999997</v>
      </c>
    </row>
    <row r="1740" spans="1:15" x14ac:dyDescent="0.25">
      <c r="A1740" t="s">
        <v>772</v>
      </c>
      <c r="B1740" t="s">
        <v>40</v>
      </c>
      <c r="C1740" t="s">
        <v>41</v>
      </c>
      <c r="D1740" t="s">
        <v>18</v>
      </c>
      <c r="E1740" t="s">
        <v>29</v>
      </c>
      <c r="F1740" t="s">
        <v>26</v>
      </c>
      <c r="G1740">
        <v>91.56</v>
      </c>
      <c r="H1740">
        <v>7</v>
      </c>
      <c r="I1740">
        <v>36.624000000000002</v>
      </c>
      <c r="J1740">
        <v>827.77780389999998</v>
      </c>
      <c r="K1740">
        <v>732.48</v>
      </c>
      <c r="L1740" s="1">
        <v>44896</v>
      </c>
      <c r="M1740" s="2">
        <v>0.76527777777777783</v>
      </c>
      <c r="N1740" t="s">
        <v>21</v>
      </c>
      <c r="O1740">
        <v>5.8020378309999998</v>
      </c>
    </row>
    <row r="1741" spans="1:15" x14ac:dyDescent="0.25">
      <c r="A1741" t="s">
        <v>773</v>
      </c>
      <c r="B1741" t="s">
        <v>16</v>
      </c>
      <c r="C1741" t="s">
        <v>17</v>
      </c>
      <c r="D1741" t="s">
        <v>25</v>
      </c>
      <c r="E1741" t="s">
        <v>29</v>
      </c>
      <c r="F1741" t="s">
        <v>30</v>
      </c>
      <c r="G1741">
        <v>93.96</v>
      </c>
      <c r="H1741">
        <v>8</v>
      </c>
      <c r="I1741">
        <v>42.281999999999996</v>
      </c>
      <c r="J1741">
        <v>955.66025300000001</v>
      </c>
      <c r="K1741">
        <v>845.64</v>
      </c>
      <c r="L1741" s="1">
        <v>44640</v>
      </c>
      <c r="M1741" s="2">
        <v>0.48055555555555557</v>
      </c>
      <c r="N1741" t="s">
        <v>27</v>
      </c>
      <c r="O1741">
        <v>9.4766617899999996</v>
      </c>
    </row>
    <row r="1742" spans="1:15" x14ac:dyDescent="0.25">
      <c r="A1742" t="s">
        <v>774</v>
      </c>
      <c r="B1742" t="s">
        <v>23</v>
      </c>
      <c r="C1742" t="s">
        <v>24</v>
      </c>
      <c r="D1742" t="s">
        <v>25</v>
      </c>
      <c r="E1742" t="s">
        <v>29</v>
      </c>
      <c r="F1742" t="s">
        <v>30</v>
      </c>
      <c r="G1742">
        <v>55.61</v>
      </c>
      <c r="H1742">
        <v>6</v>
      </c>
      <c r="I1742">
        <v>19.4635</v>
      </c>
      <c r="J1742">
        <v>439.91517270000003</v>
      </c>
      <c r="K1742">
        <v>389.27</v>
      </c>
      <c r="L1742" s="1">
        <v>44643</v>
      </c>
      <c r="M1742" s="2">
        <v>0.52847222222222223</v>
      </c>
      <c r="N1742" t="s">
        <v>27</v>
      </c>
      <c r="O1742">
        <v>8.2195535940000006</v>
      </c>
    </row>
    <row r="1743" spans="1:15" x14ac:dyDescent="0.25">
      <c r="A1743" t="s">
        <v>775</v>
      </c>
      <c r="B1743" t="s">
        <v>23</v>
      </c>
      <c r="C1743" t="s">
        <v>24</v>
      </c>
      <c r="D1743" t="s">
        <v>25</v>
      </c>
      <c r="E1743" t="s">
        <v>29</v>
      </c>
      <c r="F1743" t="s">
        <v>42</v>
      </c>
      <c r="G1743">
        <v>84.83</v>
      </c>
      <c r="H1743">
        <v>1</v>
      </c>
      <c r="I1743">
        <v>4.2415000000000003</v>
      </c>
      <c r="J1743">
        <v>95.866632679999995</v>
      </c>
      <c r="K1743">
        <v>84.83</v>
      </c>
      <c r="L1743" s="1">
        <v>44575</v>
      </c>
      <c r="M1743" s="2">
        <v>0.63888888888888895</v>
      </c>
      <c r="N1743" t="s">
        <v>21</v>
      </c>
      <c r="O1743">
        <v>8.5096554849999997</v>
      </c>
    </row>
    <row r="1744" spans="1:15" x14ac:dyDescent="0.25">
      <c r="A1744" t="s">
        <v>776</v>
      </c>
      <c r="B1744" t="s">
        <v>16</v>
      </c>
      <c r="C1744" t="s">
        <v>17</v>
      </c>
      <c r="D1744" t="s">
        <v>18</v>
      </c>
      <c r="E1744" t="s">
        <v>19</v>
      </c>
      <c r="F1744" t="s">
        <v>34</v>
      </c>
      <c r="G1744">
        <v>71.63</v>
      </c>
      <c r="H1744">
        <v>2</v>
      </c>
      <c r="I1744">
        <v>7.1630000000000003</v>
      </c>
      <c r="J1744">
        <v>161.89854769999999</v>
      </c>
      <c r="K1744">
        <v>143.26</v>
      </c>
      <c r="L1744" s="1">
        <v>44897</v>
      </c>
      <c r="M1744" s="2">
        <v>0.60625000000000007</v>
      </c>
      <c r="N1744" t="s">
        <v>21</v>
      </c>
      <c r="O1744">
        <v>8.5096554849999997</v>
      </c>
    </row>
    <row r="1745" spans="1:15" x14ac:dyDescent="0.25">
      <c r="A1745" t="s">
        <v>777</v>
      </c>
      <c r="B1745" t="s">
        <v>16</v>
      </c>
      <c r="C1745" t="s">
        <v>17</v>
      </c>
      <c r="D1745" t="s">
        <v>18</v>
      </c>
      <c r="E1745" t="s">
        <v>29</v>
      </c>
      <c r="F1745" t="s">
        <v>30</v>
      </c>
      <c r="G1745">
        <v>37.69</v>
      </c>
      <c r="H1745">
        <v>2</v>
      </c>
      <c r="I1745">
        <v>3.7690000000000001</v>
      </c>
      <c r="J1745">
        <v>85.187159870000002</v>
      </c>
      <c r="K1745">
        <v>75.38</v>
      </c>
      <c r="L1745" s="1">
        <v>44612</v>
      </c>
      <c r="M1745" s="2">
        <v>0.64513888888888882</v>
      </c>
      <c r="N1745" t="s">
        <v>21</v>
      </c>
      <c r="O1745">
        <v>9.1865598990000006</v>
      </c>
    </row>
    <row r="1746" spans="1:15" x14ac:dyDescent="0.25">
      <c r="A1746" t="s">
        <v>778</v>
      </c>
      <c r="B1746" t="s">
        <v>23</v>
      </c>
      <c r="C1746" t="s">
        <v>24</v>
      </c>
      <c r="D1746" t="s">
        <v>18</v>
      </c>
      <c r="E1746" t="s">
        <v>19</v>
      </c>
      <c r="F1746" t="s">
        <v>34</v>
      </c>
      <c r="G1746">
        <v>31.67</v>
      </c>
      <c r="H1746">
        <v>7</v>
      </c>
      <c r="I1746">
        <v>12.667999999999999</v>
      </c>
      <c r="J1746">
        <v>286.32288169999998</v>
      </c>
      <c r="K1746">
        <v>253.36</v>
      </c>
      <c r="L1746" s="1">
        <v>44593</v>
      </c>
      <c r="M1746" s="2">
        <v>0.67986111111111114</v>
      </c>
      <c r="N1746" t="s">
        <v>31</v>
      </c>
      <c r="O1746">
        <v>5.4152353089999998</v>
      </c>
    </row>
    <row r="1747" spans="1:15" x14ac:dyDescent="0.25">
      <c r="A1747" t="s">
        <v>779</v>
      </c>
      <c r="B1747" t="s">
        <v>23</v>
      </c>
      <c r="C1747" t="s">
        <v>24</v>
      </c>
      <c r="D1747" t="s">
        <v>18</v>
      </c>
      <c r="E1747" t="s">
        <v>19</v>
      </c>
      <c r="F1747" t="s">
        <v>42</v>
      </c>
      <c r="G1747">
        <v>38.42</v>
      </c>
      <c r="H1747">
        <v>1</v>
      </c>
      <c r="I1747">
        <v>1.921</v>
      </c>
      <c r="J1747">
        <v>43.418555079999997</v>
      </c>
      <c r="K1747">
        <v>38.42</v>
      </c>
      <c r="L1747" s="1">
        <v>44594</v>
      </c>
      <c r="M1747" s="2">
        <v>0.68958333333333333</v>
      </c>
      <c r="N1747" t="s">
        <v>27</v>
      </c>
      <c r="O1747">
        <v>8.3162542239999997</v>
      </c>
    </row>
    <row r="1748" spans="1:15" x14ac:dyDescent="0.25">
      <c r="A1748" t="s">
        <v>780</v>
      </c>
      <c r="B1748" t="s">
        <v>40</v>
      </c>
      <c r="C1748" t="s">
        <v>41</v>
      </c>
      <c r="D1748" t="s">
        <v>18</v>
      </c>
      <c r="E1748" t="s">
        <v>29</v>
      </c>
      <c r="F1748" t="s">
        <v>44</v>
      </c>
      <c r="G1748">
        <v>65.23</v>
      </c>
      <c r="H1748">
        <v>9</v>
      </c>
      <c r="I1748">
        <v>32.615000000000002</v>
      </c>
      <c r="J1748">
        <v>737.16614990000005</v>
      </c>
      <c r="K1748">
        <v>652.29999999999995</v>
      </c>
      <c r="L1748" s="1">
        <v>44774</v>
      </c>
      <c r="M1748" s="2">
        <v>0.79652777777777783</v>
      </c>
      <c r="N1748" t="s">
        <v>31</v>
      </c>
      <c r="O1748">
        <v>5.0284327869999998</v>
      </c>
    </row>
    <row r="1749" spans="1:15" x14ac:dyDescent="0.25">
      <c r="A1749" t="s">
        <v>781</v>
      </c>
      <c r="B1749" t="s">
        <v>23</v>
      </c>
      <c r="C1749" t="s">
        <v>24</v>
      </c>
      <c r="D1749" t="s">
        <v>18</v>
      </c>
      <c r="E1749" t="s">
        <v>19</v>
      </c>
      <c r="F1749" t="s">
        <v>30</v>
      </c>
      <c r="G1749">
        <v>10.53</v>
      </c>
      <c r="H1749">
        <v>4</v>
      </c>
      <c r="I1749">
        <v>2.6324999999999998</v>
      </c>
      <c r="J1749">
        <v>59.49991996</v>
      </c>
      <c r="K1749">
        <v>52.65</v>
      </c>
      <c r="L1749" s="1">
        <v>44591</v>
      </c>
      <c r="M1749" s="2">
        <v>0.61319444444444449</v>
      </c>
      <c r="N1749" t="s">
        <v>31</v>
      </c>
      <c r="O1749">
        <v>5.6086365699999998</v>
      </c>
    </row>
    <row r="1750" spans="1:15" x14ac:dyDescent="0.25">
      <c r="A1750" t="s">
        <v>782</v>
      </c>
      <c r="B1750" t="s">
        <v>40</v>
      </c>
      <c r="C1750" t="s">
        <v>41</v>
      </c>
      <c r="D1750" t="s">
        <v>18</v>
      </c>
      <c r="E1750" t="s">
        <v>19</v>
      </c>
      <c r="F1750" t="s">
        <v>30</v>
      </c>
      <c r="G1750">
        <v>12.29</v>
      </c>
      <c r="H1750">
        <v>8</v>
      </c>
      <c r="I1750">
        <v>5.5305</v>
      </c>
      <c r="J1750">
        <v>125.00068659999999</v>
      </c>
      <c r="K1750">
        <v>110.61</v>
      </c>
      <c r="L1750" s="1">
        <v>44646</v>
      </c>
      <c r="M1750" s="2">
        <v>0.81111111111111101</v>
      </c>
      <c r="N1750" t="s">
        <v>31</v>
      </c>
      <c r="O1750">
        <v>7.7360504409999997</v>
      </c>
    </row>
    <row r="1751" spans="1:15" x14ac:dyDescent="0.25">
      <c r="A1751" t="s">
        <v>783</v>
      </c>
      <c r="B1751" t="s">
        <v>23</v>
      </c>
      <c r="C1751" t="s">
        <v>24</v>
      </c>
      <c r="D1751" t="s">
        <v>18</v>
      </c>
      <c r="E1751" t="s">
        <v>29</v>
      </c>
      <c r="F1751" t="s">
        <v>20</v>
      </c>
      <c r="G1751">
        <v>81.23</v>
      </c>
      <c r="H1751">
        <v>6</v>
      </c>
      <c r="I1751">
        <v>28.430499999999999</v>
      </c>
      <c r="J1751">
        <v>642.58783459999995</v>
      </c>
      <c r="K1751">
        <v>568.61</v>
      </c>
      <c r="L1751" s="1">
        <v>44576</v>
      </c>
      <c r="M1751" s="2">
        <v>0.86388888888888893</v>
      </c>
      <c r="N1751" t="s">
        <v>27</v>
      </c>
      <c r="O1751">
        <v>8.7030567459999997</v>
      </c>
    </row>
    <row r="1752" spans="1:15" x14ac:dyDescent="0.25">
      <c r="A1752" t="s">
        <v>784</v>
      </c>
      <c r="B1752" t="s">
        <v>40</v>
      </c>
      <c r="C1752" t="s">
        <v>41</v>
      </c>
      <c r="D1752" t="s">
        <v>18</v>
      </c>
      <c r="E1752" t="s">
        <v>19</v>
      </c>
      <c r="F1752" t="s">
        <v>44</v>
      </c>
      <c r="G1752">
        <v>22.32</v>
      </c>
      <c r="H1752">
        <v>4</v>
      </c>
      <c r="I1752">
        <v>4.4640000000000004</v>
      </c>
      <c r="J1752">
        <v>100.89559079999999</v>
      </c>
      <c r="K1752">
        <v>89.28</v>
      </c>
      <c r="L1752" s="1">
        <v>44634</v>
      </c>
      <c r="M1752" s="2">
        <v>0.4694444444444445</v>
      </c>
      <c r="N1752" t="s">
        <v>21</v>
      </c>
      <c r="O1752">
        <v>3.9647258509999999</v>
      </c>
    </row>
    <row r="1753" spans="1:15" x14ac:dyDescent="0.25">
      <c r="A1753" t="s">
        <v>785</v>
      </c>
      <c r="B1753" t="s">
        <v>16</v>
      </c>
      <c r="C1753" t="s">
        <v>17</v>
      </c>
      <c r="D1753" t="s">
        <v>25</v>
      </c>
      <c r="E1753" t="s">
        <v>19</v>
      </c>
      <c r="F1753" t="s">
        <v>42</v>
      </c>
      <c r="G1753">
        <v>27.28</v>
      </c>
      <c r="H1753">
        <v>4</v>
      </c>
      <c r="I1753">
        <v>6.82</v>
      </c>
      <c r="J1753">
        <v>154.1460415</v>
      </c>
      <c r="K1753">
        <v>136.4</v>
      </c>
      <c r="L1753" s="1">
        <v>44622</v>
      </c>
      <c r="M1753" s="2">
        <v>0.4381944444444445</v>
      </c>
      <c r="N1753" t="s">
        <v>31</v>
      </c>
      <c r="O1753">
        <v>8.3162542239999997</v>
      </c>
    </row>
    <row r="1754" spans="1:15" x14ac:dyDescent="0.25">
      <c r="A1754" t="s">
        <v>786</v>
      </c>
      <c r="B1754" t="s">
        <v>16</v>
      </c>
      <c r="C1754" t="s">
        <v>17</v>
      </c>
      <c r="D1754" t="s">
        <v>18</v>
      </c>
      <c r="E1754" t="s">
        <v>19</v>
      </c>
      <c r="F1754" t="s">
        <v>26</v>
      </c>
      <c r="G1754">
        <v>17.420000000000002</v>
      </c>
      <c r="H1754">
        <v>9</v>
      </c>
      <c r="I1754">
        <v>8.7100000000000009</v>
      </c>
      <c r="J1754">
        <v>196.86393269999999</v>
      </c>
      <c r="K1754">
        <v>174.2</v>
      </c>
      <c r="L1754" s="1">
        <v>44614</v>
      </c>
      <c r="M1754" s="2">
        <v>0.52083333333333337</v>
      </c>
      <c r="N1754" t="s">
        <v>21</v>
      </c>
      <c r="O1754">
        <v>6.7690441359999998</v>
      </c>
    </row>
    <row r="1755" spans="1:15" x14ac:dyDescent="0.25">
      <c r="A1755" t="s">
        <v>787</v>
      </c>
      <c r="B1755" t="s">
        <v>40</v>
      </c>
      <c r="C1755" t="s">
        <v>41</v>
      </c>
      <c r="D1755" t="s">
        <v>25</v>
      </c>
      <c r="E1755" t="s">
        <v>29</v>
      </c>
      <c r="F1755" t="s">
        <v>30</v>
      </c>
      <c r="G1755">
        <v>73.28</v>
      </c>
      <c r="H1755">
        <v>4</v>
      </c>
      <c r="I1755">
        <v>18.32</v>
      </c>
      <c r="J1755">
        <v>414.0697184</v>
      </c>
      <c r="K1755">
        <v>366.4</v>
      </c>
      <c r="L1755" s="1">
        <v>44585</v>
      </c>
      <c r="M1755" s="2">
        <v>0.62847222222222221</v>
      </c>
      <c r="N1755" t="s">
        <v>21</v>
      </c>
      <c r="O1755">
        <v>8.1228529629999997</v>
      </c>
    </row>
    <row r="1756" spans="1:15" x14ac:dyDescent="0.25">
      <c r="A1756" t="s">
        <v>788</v>
      </c>
      <c r="B1756" t="s">
        <v>23</v>
      </c>
      <c r="C1756" t="s">
        <v>24</v>
      </c>
      <c r="D1756" t="s">
        <v>18</v>
      </c>
      <c r="E1756" t="s">
        <v>19</v>
      </c>
      <c r="F1756" t="s">
        <v>44</v>
      </c>
      <c r="G1756">
        <v>84.87</v>
      </c>
      <c r="H1756">
        <v>3</v>
      </c>
      <c r="I1756">
        <v>12.730499999999999</v>
      </c>
      <c r="J1756">
        <v>287.73551040000001</v>
      </c>
      <c r="K1756">
        <v>254.61</v>
      </c>
      <c r="L1756" s="1">
        <v>44586</v>
      </c>
      <c r="M1756" s="2">
        <v>0.77083333333333337</v>
      </c>
      <c r="N1756" t="s">
        <v>21</v>
      </c>
      <c r="O1756">
        <v>7.1558466579999997</v>
      </c>
    </row>
    <row r="1757" spans="1:15" x14ac:dyDescent="0.25">
      <c r="A1757" t="s">
        <v>789</v>
      </c>
      <c r="B1757" t="s">
        <v>16</v>
      </c>
      <c r="C1757" t="s">
        <v>17</v>
      </c>
      <c r="D1757" t="s">
        <v>25</v>
      </c>
      <c r="E1757" t="s">
        <v>19</v>
      </c>
      <c r="F1757" t="s">
        <v>44</v>
      </c>
      <c r="G1757">
        <v>97.29</v>
      </c>
      <c r="H1757">
        <v>7</v>
      </c>
      <c r="I1757">
        <v>38.915999999999997</v>
      </c>
      <c r="J1757">
        <v>879.58172279999997</v>
      </c>
      <c r="K1757">
        <v>778.32</v>
      </c>
      <c r="L1757" s="1">
        <v>44807</v>
      </c>
      <c r="M1757" s="2">
        <v>0.5541666666666667</v>
      </c>
      <c r="N1757" t="s">
        <v>31</v>
      </c>
      <c r="O1757">
        <v>5.9954390919999998</v>
      </c>
    </row>
    <row r="1758" spans="1:15" x14ac:dyDescent="0.25">
      <c r="A1758" t="s">
        <v>790</v>
      </c>
      <c r="B1758" t="s">
        <v>40</v>
      </c>
      <c r="C1758" t="s">
        <v>41</v>
      </c>
      <c r="D1758" t="s">
        <v>18</v>
      </c>
      <c r="E1758" t="s">
        <v>19</v>
      </c>
      <c r="F1758" t="s">
        <v>26</v>
      </c>
      <c r="G1758">
        <v>35.74</v>
      </c>
      <c r="H1758">
        <v>7</v>
      </c>
      <c r="I1758">
        <v>14.295999999999999</v>
      </c>
      <c r="J1758">
        <v>323.1190335</v>
      </c>
      <c r="K1758">
        <v>285.92</v>
      </c>
      <c r="L1758" s="1">
        <v>44609</v>
      </c>
      <c r="M1758" s="2">
        <v>0.64444444444444449</v>
      </c>
      <c r="N1758" t="s">
        <v>21</v>
      </c>
      <c r="O1758">
        <v>4.7383308949999998</v>
      </c>
    </row>
    <row r="1759" spans="1:15" x14ac:dyDescent="0.25">
      <c r="A1759" t="s">
        <v>791</v>
      </c>
      <c r="B1759" t="s">
        <v>16</v>
      </c>
      <c r="C1759" t="s">
        <v>17</v>
      </c>
      <c r="D1759" t="s">
        <v>25</v>
      </c>
      <c r="E1759" t="s">
        <v>19</v>
      </c>
      <c r="F1759" t="s">
        <v>30</v>
      </c>
      <c r="G1759">
        <v>96.52</v>
      </c>
      <c r="H1759">
        <v>5</v>
      </c>
      <c r="I1759">
        <v>28.956</v>
      </c>
      <c r="J1759">
        <v>654.4652165</v>
      </c>
      <c r="K1759">
        <v>579.12</v>
      </c>
      <c r="L1759" s="1">
        <v>44866</v>
      </c>
      <c r="M1759" s="2">
        <v>0.49444444444444446</v>
      </c>
      <c r="N1759" t="s">
        <v>27</v>
      </c>
      <c r="O1759">
        <v>4.3515283729999998</v>
      </c>
    </row>
    <row r="1760" spans="1:15" x14ac:dyDescent="0.25">
      <c r="A1760" t="s">
        <v>792</v>
      </c>
      <c r="B1760" t="s">
        <v>16</v>
      </c>
      <c r="C1760" t="s">
        <v>17</v>
      </c>
      <c r="D1760" t="s">
        <v>18</v>
      </c>
      <c r="E1760" t="s">
        <v>29</v>
      </c>
      <c r="F1760" t="s">
        <v>42</v>
      </c>
      <c r="G1760">
        <v>18.850000000000001</v>
      </c>
      <c r="H1760">
        <v>9</v>
      </c>
      <c r="I1760">
        <v>9.4250000000000007</v>
      </c>
      <c r="J1760">
        <v>213.02440480000001</v>
      </c>
      <c r="K1760">
        <v>188.5</v>
      </c>
      <c r="L1760" s="1">
        <v>44619</v>
      </c>
      <c r="M1760" s="2">
        <v>0.76666666666666661</v>
      </c>
      <c r="N1760" t="s">
        <v>21</v>
      </c>
      <c r="O1760">
        <v>5.4152353089999998</v>
      </c>
    </row>
    <row r="1761" spans="1:15" x14ac:dyDescent="0.25">
      <c r="A1761" t="s">
        <v>793</v>
      </c>
      <c r="B1761" t="s">
        <v>16</v>
      </c>
      <c r="C1761" t="s">
        <v>17</v>
      </c>
      <c r="D1761" t="s">
        <v>25</v>
      </c>
      <c r="E1761" t="s">
        <v>19</v>
      </c>
      <c r="F1761" t="s">
        <v>42</v>
      </c>
      <c r="G1761">
        <v>55.39</v>
      </c>
      <c r="H1761">
        <v>4</v>
      </c>
      <c r="I1761">
        <v>11.077999999999999</v>
      </c>
      <c r="J1761">
        <v>250.38560810000001</v>
      </c>
      <c r="K1761">
        <v>221.56</v>
      </c>
      <c r="L1761" s="1">
        <v>44645</v>
      </c>
      <c r="M1761" s="2">
        <v>0.6381944444444444</v>
      </c>
      <c r="N1761" t="s">
        <v>21</v>
      </c>
      <c r="O1761">
        <v>7.7360504409999997</v>
      </c>
    </row>
    <row r="1762" spans="1:15" x14ac:dyDescent="0.25">
      <c r="A1762" t="s">
        <v>794</v>
      </c>
      <c r="B1762" t="s">
        <v>40</v>
      </c>
      <c r="C1762" t="s">
        <v>41</v>
      </c>
      <c r="D1762" t="s">
        <v>18</v>
      </c>
      <c r="E1762" t="s">
        <v>19</v>
      </c>
      <c r="F1762" t="s">
        <v>42</v>
      </c>
      <c r="G1762">
        <v>77.2</v>
      </c>
      <c r="H1762">
        <v>9</v>
      </c>
      <c r="I1762">
        <v>38.6</v>
      </c>
      <c r="J1762">
        <v>872.43947219999995</v>
      </c>
      <c r="K1762">
        <v>772</v>
      </c>
      <c r="L1762" s="1">
        <v>44867</v>
      </c>
      <c r="M1762" s="2">
        <v>0.44305555555555554</v>
      </c>
      <c r="N1762" t="s">
        <v>31</v>
      </c>
      <c r="O1762">
        <v>5.4152353089999998</v>
      </c>
    </row>
    <row r="1763" spans="1:15" x14ac:dyDescent="0.25">
      <c r="A1763" t="s">
        <v>795</v>
      </c>
      <c r="B1763" t="s">
        <v>40</v>
      </c>
      <c r="C1763" t="s">
        <v>41</v>
      </c>
      <c r="D1763" t="s">
        <v>25</v>
      </c>
      <c r="E1763" t="s">
        <v>29</v>
      </c>
      <c r="F1763" t="s">
        <v>26</v>
      </c>
      <c r="G1763">
        <v>72.13</v>
      </c>
      <c r="H1763">
        <v>9</v>
      </c>
      <c r="I1763">
        <v>36.064999999999998</v>
      </c>
      <c r="J1763">
        <v>815.14325299999996</v>
      </c>
      <c r="K1763">
        <v>721.3</v>
      </c>
      <c r="L1763" s="1">
        <v>44592</v>
      </c>
      <c r="M1763" s="2">
        <v>0.6333333333333333</v>
      </c>
      <c r="N1763" t="s">
        <v>31</v>
      </c>
      <c r="O1763">
        <v>4.0614264819999999</v>
      </c>
    </row>
    <row r="1764" spans="1:15" x14ac:dyDescent="0.25">
      <c r="A1764" t="s">
        <v>796</v>
      </c>
      <c r="B1764" t="s">
        <v>16</v>
      </c>
      <c r="C1764" t="s">
        <v>17</v>
      </c>
      <c r="D1764" t="s">
        <v>18</v>
      </c>
      <c r="E1764" t="s">
        <v>19</v>
      </c>
      <c r="F1764" t="s">
        <v>44</v>
      </c>
      <c r="G1764">
        <v>63.88</v>
      </c>
      <c r="H1764">
        <v>7</v>
      </c>
      <c r="I1764">
        <v>25.552</v>
      </c>
      <c r="J1764">
        <v>577.52780810000002</v>
      </c>
      <c r="K1764">
        <v>511.04</v>
      </c>
      <c r="L1764" s="1">
        <v>44581</v>
      </c>
      <c r="M1764" s="2">
        <v>0.7416666666666667</v>
      </c>
      <c r="N1764" t="s">
        <v>21</v>
      </c>
      <c r="O1764">
        <v>9.5733624210000006</v>
      </c>
    </row>
    <row r="1765" spans="1:15" x14ac:dyDescent="0.25">
      <c r="A1765" t="s">
        <v>797</v>
      </c>
      <c r="B1765" t="s">
        <v>16</v>
      </c>
      <c r="C1765" t="s">
        <v>17</v>
      </c>
      <c r="D1765" t="s">
        <v>18</v>
      </c>
      <c r="E1765" t="s">
        <v>19</v>
      </c>
      <c r="F1765" t="s">
        <v>20</v>
      </c>
      <c r="G1765">
        <v>10.69</v>
      </c>
      <c r="H1765">
        <v>4</v>
      </c>
      <c r="I1765">
        <v>2.6724999999999999</v>
      </c>
      <c r="J1765">
        <v>60.404002319999996</v>
      </c>
      <c r="K1765">
        <v>53.45</v>
      </c>
      <c r="L1765" s="1">
        <v>44646</v>
      </c>
      <c r="M1765" s="2">
        <v>0.46319444444444446</v>
      </c>
      <c r="N1765" t="s">
        <v>21</v>
      </c>
      <c r="O1765">
        <v>7.3492479189999997</v>
      </c>
    </row>
    <row r="1766" spans="1:15" x14ac:dyDescent="0.25">
      <c r="A1766" t="s">
        <v>798</v>
      </c>
      <c r="B1766" t="s">
        <v>16</v>
      </c>
      <c r="C1766" t="s">
        <v>17</v>
      </c>
      <c r="D1766" t="s">
        <v>18</v>
      </c>
      <c r="E1766" t="s">
        <v>29</v>
      </c>
      <c r="F1766" t="s">
        <v>20</v>
      </c>
      <c r="G1766">
        <v>55.5</v>
      </c>
      <c r="H1766">
        <v>4</v>
      </c>
      <c r="I1766">
        <v>11.1</v>
      </c>
      <c r="J1766">
        <v>250.88285339999999</v>
      </c>
      <c r="K1766">
        <v>222</v>
      </c>
      <c r="L1766" s="1">
        <v>44581</v>
      </c>
      <c r="M1766" s="2">
        <v>0.65833333333333333</v>
      </c>
      <c r="N1766" t="s">
        <v>31</v>
      </c>
      <c r="O1766">
        <v>6.3822416139999998</v>
      </c>
    </row>
    <row r="1767" spans="1:15" x14ac:dyDescent="0.25">
      <c r="A1767" t="s">
        <v>799</v>
      </c>
      <c r="B1767" t="s">
        <v>40</v>
      </c>
      <c r="C1767" t="s">
        <v>41</v>
      </c>
      <c r="D1767" t="s">
        <v>25</v>
      </c>
      <c r="E1767" t="s">
        <v>19</v>
      </c>
      <c r="F1767" t="s">
        <v>30</v>
      </c>
      <c r="G1767">
        <v>95.46</v>
      </c>
      <c r="H1767">
        <v>7</v>
      </c>
      <c r="I1767">
        <v>38.183999999999997</v>
      </c>
      <c r="J1767">
        <v>863.03701569999998</v>
      </c>
      <c r="K1767">
        <v>763.68</v>
      </c>
      <c r="L1767" s="1">
        <v>44684</v>
      </c>
      <c r="M1767" s="2">
        <v>0.81944444444444453</v>
      </c>
      <c r="N1767" t="s">
        <v>21</v>
      </c>
      <c r="O1767">
        <v>4.5449296339999998</v>
      </c>
    </row>
    <row r="1768" spans="1:15" x14ac:dyDescent="0.25">
      <c r="A1768" t="s">
        <v>800</v>
      </c>
      <c r="B1768" t="s">
        <v>23</v>
      </c>
      <c r="C1768" t="s">
        <v>24</v>
      </c>
      <c r="D1768" t="s">
        <v>25</v>
      </c>
      <c r="E1768" t="s">
        <v>19</v>
      </c>
      <c r="F1768" t="s">
        <v>44</v>
      </c>
      <c r="G1768">
        <v>76.06</v>
      </c>
      <c r="H1768">
        <v>3</v>
      </c>
      <c r="I1768">
        <v>11.409000000000001</v>
      </c>
      <c r="J1768">
        <v>257.86688959999998</v>
      </c>
      <c r="K1768">
        <v>228.18</v>
      </c>
      <c r="L1768" s="1">
        <v>44682</v>
      </c>
      <c r="M1768" s="2">
        <v>0.85416666666666663</v>
      </c>
      <c r="N1768" t="s">
        <v>31</v>
      </c>
      <c r="O1768">
        <v>9.4766617899999996</v>
      </c>
    </row>
    <row r="1769" spans="1:15" x14ac:dyDescent="0.25">
      <c r="A1769" t="s">
        <v>801</v>
      </c>
      <c r="B1769" t="s">
        <v>40</v>
      </c>
      <c r="C1769" t="s">
        <v>41</v>
      </c>
      <c r="D1769" t="s">
        <v>25</v>
      </c>
      <c r="E1769" t="s">
        <v>29</v>
      </c>
      <c r="F1769" t="s">
        <v>34</v>
      </c>
      <c r="G1769">
        <v>13.69</v>
      </c>
      <c r="H1769">
        <v>5</v>
      </c>
      <c r="I1769">
        <v>4.1070000000000002</v>
      </c>
      <c r="J1769">
        <v>92.826655759999994</v>
      </c>
      <c r="K1769">
        <v>82.14</v>
      </c>
      <c r="L1769" s="1">
        <v>44605</v>
      </c>
      <c r="M1769" s="2">
        <v>0.58263888888888882</v>
      </c>
      <c r="N1769" t="s">
        <v>27</v>
      </c>
      <c r="O1769">
        <v>6.0921397219999998</v>
      </c>
    </row>
    <row r="1770" spans="1:15" x14ac:dyDescent="0.25">
      <c r="A1770" t="s">
        <v>802</v>
      </c>
      <c r="B1770" t="s">
        <v>40</v>
      </c>
      <c r="C1770" t="s">
        <v>41</v>
      </c>
      <c r="D1770" t="s">
        <v>25</v>
      </c>
      <c r="E1770" t="s">
        <v>19</v>
      </c>
      <c r="F1770" t="s">
        <v>26</v>
      </c>
      <c r="G1770">
        <v>95.64</v>
      </c>
      <c r="H1770">
        <v>4</v>
      </c>
      <c r="I1770">
        <v>19.128</v>
      </c>
      <c r="J1770">
        <v>432.33218199999999</v>
      </c>
      <c r="K1770">
        <v>382.56</v>
      </c>
      <c r="L1770" s="1">
        <v>44636</v>
      </c>
      <c r="M1770" s="2">
        <v>0.78541666666666676</v>
      </c>
      <c r="N1770" t="s">
        <v>27</v>
      </c>
      <c r="O1770">
        <v>7.6393498109999998</v>
      </c>
    </row>
    <row r="1771" spans="1:15" x14ac:dyDescent="0.25">
      <c r="A1771" t="s">
        <v>803</v>
      </c>
      <c r="B1771" t="s">
        <v>16</v>
      </c>
      <c r="C1771" t="s">
        <v>17</v>
      </c>
      <c r="D1771" t="s">
        <v>25</v>
      </c>
      <c r="E1771" t="s">
        <v>19</v>
      </c>
      <c r="F1771" t="s">
        <v>30</v>
      </c>
      <c r="G1771">
        <v>11.43</v>
      </c>
      <c r="H1771">
        <v>5</v>
      </c>
      <c r="I1771">
        <v>3.4289999999999998</v>
      </c>
      <c r="J1771">
        <v>77.502459849999994</v>
      </c>
      <c r="K1771">
        <v>68.58</v>
      </c>
      <c r="L1771" s="1">
        <v>44576</v>
      </c>
      <c r="M1771" s="2">
        <v>0.72499999999999998</v>
      </c>
      <c r="N1771" t="s">
        <v>27</v>
      </c>
      <c r="O1771">
        <v>7.4459485499999998</v>
      </c>
    </row>
    <row r="1772" spans="1:15" x14ac:dyDescent="0.25">
      <c r="A1772" t="s">
        <v>804</v>
      </c>
      <c r="B1772" t="s">
        <v>40</v>
      </c>
      <c r="C1772" t="s">
        <v>41</v>
      </c>
      <c r="D1772" t="s">
        <v>18</v>
      </c>
      <c r="E1772" t="s">
        <v>19</v>
      </c>
      <c r="F1772" t="s">
        <v>34</v>
      </c>
      <c r="G1772">
        <v>95.54</v>
      </c>
      <c r="H1772">
        <v>4</v>
      </c>
      <c r="I1772">
        <v>19.108000000000001</v>
      </c>
      <c r="J1772">
        <v>431.88014079999999</v>
      </c>
      <c r="K1772">
        <v>382.16</v>
      </c>
      <c r="L1772" s="1">
        <v>44618</v>
      </c>
      <c r="M1772" s="2">
        <v>0.49861111111111112</v>
      </c>
      <c r="N1772" t="s">
        <v>21</v>
      </c>
      <c r="O1772">
        <v>4.3515283729999998</v>
      </c>
    </row>
    <row r="1773" spans="1:15" x14ac:dyDescent="0.25">
      <c r="A1773" t="s">
        <v>805</v>
      </c>
      <c r="B1773" t="s">
        <v>23</v>
      </c>
      <c r="C1773" t="s">
        <v>24</v>
      </c>
      <c r="D1773" t="s">
        <v>18</v>
      </c>
      <c r="E1773" t="s">
        <v>19</v>
      </c>
      <c r="F1773" t="s">
        <v>20</v>
      </c>
      <c r="G1773">
        <v>85.87</v>
      </c>
      <c r="H1773">
        <v>6</v>
      </c>
      <c r="I1773">
        <v>30.054500000000001</v>
      </c>
      <c r="J1773">
        <v>679.29357819999996</v>
      </c>
      <c r="K1773">
        <v>601.09</v>
      </c>
      <c r="L1773" s="1">
        <v>44619</v>
      </c>
      <c r="M1773" s="2">
        <v>0.79236111111111107</v>
      </c>
      <c r="N1773" t="s">
        <v>31</v>
      </c>
      <c r="O1773">
        <v>7.7360504409999997</v>
      </c>
    </row>
    <row r="1774" spans="1:15" x14ac:dyDescent="0.25">
      <c r="A1774" t="s">
        <v>806</v>
      </c>
      <c r="B1774" t="s">
        <v>23</v>
      </c>
      <c r="C1774" t="s">
        <v>24</v>
      </c>
      <c r="D1774" t="s">
        <v>18</v>
      </c>
      <c r="E1774" t="s">
        <v>19</v>
      </c>
      <c r="F1774" t="s">
        <v>34</v>
      </c>
      <c r="G1774">
        <v>67.989999999999995</v>
      </c>
      <c r="H1774">
        <v>6</v>
      </c>
      <c r="I1774">
        <v>23.796500000000002</v>
      </c>
      <c r="J1774">
        <v>537.84989380000002</v>
      </c>
      <c r="K1774">
        <v>475.93</v>
      </c>
      <c r="L1774" s="1">
        <v>44609</v>
      </c>
      <c r="M1774" s="2">
        <v>0.70138888888888884</v>
      </c>
      <c r="N1774" t="s">
        <v>21</v>
      </c>
      <c r="O1774">
        <v>5.5119359389999998</v>
      </c>
    </row>
    <row r="1775" spans="1:15" x14ac:dyDescent="0.25">
      <c r="A1775" t="s">
        <v>807</v>
      </c>
      <c r="B1775" t="s">
        <v>23</v>
      </c>
      <c r="C1775" t="s">
        <v>24</v>
      </c>
      <c r="D1775" t="s">
        <v>25</v>
      </c>
      <c r="E1775" t="s">
        <v>19</v>
      </c>
      <c r="F1775" t="s">
        <v>42</v>
      </c>
      <c r="G1775">
        <v>52.42</v>
      </c>
      <c r="H1775">
        <v>1</v>
      </c>
      <c r="I1775">
        <v>2.621</v>
      </c>
      <c r="J1775">
        <v>59.239996290000001</v>
      </c>
      <c r="K1775">
        <v>52.42</v>
      </c>
      <c r="L1775" s="1">
        <v>44714</v>
      </c>
      <c r="M1775" s="2">
        <v>0.43194444444444446</v>
      </c>
      <c r="N1775" t="s">
        <v>31</v>
      </c>
      <c r="O1775">
        <v>6.0921397219999998</v>
      </c>
    </row>
    <row r="1776" spans="1:15" x14ac:dyDescent="0.25">
      <c r="A1776" t="s">
        <v>808</v>
      </c>
      <c r="B1776" t="s">
        <v>23</v>
      </c>
      <c r="C1776" t="s">
        <v>24</v>
      </c>
      <c r="D1776" t="s">
        <v>18</v>
      </c>
      <c r="E1776" t="s">
        <v>29</v>
      </c>
      <c r="F1776" t="s">
        <v>42</v>
      </c>
      <c r="G1776">
        <v>65.650000000000006</v>
      </c>
      <c r="H1776">
        <v>2</v>
      </c>
      <c r="I1776">
        <v>6.5650000000000004</v>
      </c>
      <c r="J1776">
        <v>148.38251650000001</v>
      </c>
      <c r="K1776">
        <v>131.30000000000001</v>
      </c>
      <c r="L1776" s="1">
        <v>44578</v>
      </c>
      <c r="M1776" s="2">
        <v>0.69861111111111107</v>
      </c>
      <c r="N1776" t="s">
        <v>27</v>
      </c>
      <c r="O1776">
        <v>5.8020378309999998</v>
      </c>
    </row>
    <row r="1777" spans="1:15" x14ac:dyDescent="0.25">
      <c r="A1777" t="s">
        <v>809</v>
      </c>
      <c r="B1777" t="s">
        <v>40</v>
      </c>
      <c r="C1777" t="s">
        <v>41</v>
      </c>
      <c r="D1777" t="s">
        <v>25</v>
      </c>
      <c r="E1777" t="s">
        <v>19</v>
      </c>
      <c r="F1777" t="s">
        <v>42</v>
      </c>
      <c r="G1777">
        <v>28.86</v>
      </c>
      <c r="H1777">
        <v>4</v>
      </c>
      <c r="I1777">
        <v>7.2149999999999999</v>
      </c>
      <c r="J1777">
        <v>163.0738547</v>
      </c>
      <c r="K1777">
        <v>144.30000000000001</v>
      </c>
      <c r="L1777" s="1">
        <v>44583</v>
      </c>
      <c r="M1777" s="2">
        <v>0.75555555555555554</v>
      </c>
      <c r="N1777" t="s">
        <v>31</v>
      </c>
      <c r="O1777">
        <v>7.7360504409999997</v>
      </c>
    </row>
    <row r="1778" spans="1:15" x14ac:dyDescent="0.25">
      <c r="A1778" t="s">
        <v>810</v>
      </c>
      <c r="B1778" t="s">
        <v>23</v>
      </c>
      <c r="C1778" t="s">
        <v>24</v>
      </c>
      <c r="D1778" t="s">
        <v>18</v>
      </c>
      <c r="E1778" t="s">
        <v>29</v>
      </c>
      <c r="F1778" t="s">
        <v>20</v>
      </c>
      <c r="G1778">
        <v>65.31</v>
      </c>
      <c r="H1778">
        <v>6</v>
      </c>
      <c r="I1778">
        <v>22.858499999999999</v>
      </c>
      <c r="J1778">
        <v>516.64916259999995</v>
      </c>
      <c r="K1778">
        <v>457.17</v>
      </c>
      <c r="L1778" s="1">
        <v>44684</v>
      </c>
      <c r="M1778" s="2">
        <v>0.75138888888888899</v>
      </c>
      <c r="N1778" t="s">
        <v>31</v>
      </c>
      <c r="O1778">
        <v>4.0614264819999999</v>
      </c>
    </row>
    <row r="1779" spans="1:15" x14ac:dyDescent="0.25">
      <c r="A1779" t="s">
        <v>811</v>
      </c>
      <c r="B1779" t="s">
        <v>40</v>
      </c>
      <c r="C1779" t="s">
        <v>41</v>
      </c>
      <c r="D1779" t="s">
        <v>25</v>
      </c>
      <c r="E1779" t="s">
        <v>29</v>
      </c>
      <c r="F1779" t="s">
        <v>34</v>
      </c>
      <c r="G1779">
        <v>93.38</v>
      </c>
      <c r="H1779">
        <v>1</v>
      </c>
      <c r="I1779">
        <v>4.6689999999999996</v>
      </c>
      <c r="J1779">
        <v>105.5290128</v>
      </c>
      <c r="K1779">
        <v>93.38</v>
      </c>
      <c r="L1779" s="1">
        <v>44621</v>
      </c>
      <c r="M1779" s="2">
        <v>0.54652777777777783</v>
      </c>
      <c r="N1779" t="s">
        <v>27</v>
      </c>
      <c r="O1779">
        <v>9.2832605289999997</v>
      </c>
    </row>
    <row r="1780" spans="1:15" x14ac:dyDescent="0.25">
      <c r="A1780" t="s">
        <v>812</v>
      </c>
      <c r="B1780" t="s">
        <v>23</v>
      </c>
      <c r="C1780" t="s">
        <v>24</v>
      </c>
      <c r="D1780" t="s">
        <v>18</v>
      </c>
      <c r="E1780" t="s">
        <v>29</v>
      </c>
      <c r="F1780" t="s">
        <v>34</v>
      </c>
      <c r="G1780">
        <v>25.25</v>
      </c>
      <c r="H1780">
        <v>4</v>
      </c>
      <c r="I1780">
        <v>6.3125</v>
      </c>
      <c r="J1780">
        <v>142.6754966</v>
      </c>
      <c r="K1780">
        <v>126.25</v>
      </c>
      <c r="L1780" s="1">
        <v>44640</v>
      </c>
      <c r="M1780" s="2">
        <v>0.74444444444444446</v>
      </c>
      <c r="N1780" t="s">
        <v>27</v>
      </c>
      <c r="O1780">
        <v>5.8987384609999998</v>
      </c>
    </row>
    <row r="1781" spans="1:15" x14ac:dyDescent="0.25">
      <c r="A1781" t="s">
        <v>813</v>
      </c>
      <c r="B1781" t="s">
        <v>40</v>
      </c>
      <c r="C1781" t="s">
        <v>41</v>
      </c>
      <c r="D1781" t="s">
        <v>18</v>
      </c>
      <c r="E1781" t="s">
        <v>29</v>
      </c>
      <c r="F1781" t="s">
        <v>26</v>
      </c>
      <c r="G1781">
        <v>87.87</v>
      </c>
      <c r="H1781">
        <v>8</v>
      </c>
      <c r="I1781">
        <v>39.541499999999999</v>
      </c>
      <c r="J1781">
        <v>893.71931070000005</v>
      </c>
      <c r="K1781">
        <v>790.83</v>
      </c>
      <c r="L1781" s="1">
        <v>44592</v>
      </c>
      <c r="M1781" s="2">
        <v>0.85555555555555562</v>
      </c>
      <c r="N1781" t="s">
        <v>21</v>
      </c>
      <c r="O1781">
        <v>5.4152353089999998</v>
      </c>
    </row>
    <row r="1782" spans="1:15" x14ac:dyDescent="0.25">
      <c r="A1782" t="s">
        <v>814</v>
      </c>
      <c r="B1782" t="s">
        <v>23</v>
      </c>
      <c r="C1782" t="s">
        <v>24</v>
      </c>
      <c r="D1782" t="s">
        <v>25</v>
      </c>
      <c r="E1782" t="s">
        <v>29</v>
      </c>
      <c r="F1782" t="s">
        <v>20</v>
      </c>
      <c r="G1782">
        <v>21.8</v>
      </c>
      <c r="H1782">
        <v>7</v>
      </c>
      <c r="I1782">
        <v>8.7200000000000006</v>
      </c>
      <c r="J1782">
        <v>197.08995329999999</v>
      </c>
      <c r="K1782">
        <v>174.4</v>
      </c>
      <c r="L1782" s="1">
        <v>44611</v>
      </c>
      <c r="M1782" s="2">
        <v>0.80833333333333324</v>
      </c>
      <c r="N1782" t="s">
        <v>27</v>
      </c>
      <c r="O1782">
        <v>8.0261523330000006</v>
      </c>
    </row>
    <row r="1783" spans="1:15" x14ac:dyDescent="0.25">
      <c r="A1783" t="s">
        <v>815</v>
      </c>
      <c r="B1783" t="s">
        <v>16</v>
      </c>
      <c r="C1783" t="s">
        <v>17</v>
      </c>
      <c r="D1783" t="s">
        <v>25</v>
      </c>
      <c r="E1783" t="s">
        <v>19</v>
      </c>
      <c r="F1783" t="s">
        <v>34</v>
      </c>
      <c r="G1783">
        <v>94.76</v>
      </c>
      <c r="H1783">
        <v>4</v>
      </c>
      <c r="I1783">
        <v>18.952000000000002</v>
      </c>
      <c r="J1783">
        <v>428.35421960000002</v>
      </c>
      <c r="K1783">
        <v>379.04</v>
      </c>
      <c r="L1783" s="1">
        <v>44867</v>
      </c>
      <c r="M1783" s="2">
        <v>0.67083333333333339</v>
      </c>
      <c r="N1783" t="s">
        <v>21</v>
      </c>
      <c r="O1783">
        <v>7.5426491799999997</v>
      </c>
    </row>
    <row r="1784" spans="1:15" x14ac:dyDescent="0.25">
      <c r="A1784" t="s">
        <v>816</v>
      </c>
      <c r="B1784" t="s">
        <v>16</v>
      </c>
      <c r="C1784" t="s">
        <v>17</v>
      </c>
      <c r="D1784" t="s">
        <v>18</v>
      </c>
      <c r="E1784" t="s">
        <v>19</v>
      </c>
      <c r="F1784" t="s">
        <v>44</v>
      </c>
      <c r="G1784">
        <v>30.62</v>
      </c>
      <c r="H1784">
        <v>1</v>
      </c>
      <c r="I1784">
        <v>1.5309999999999999</v>
      </c>
      <c r="J1784">
        <v>34.603752120000003</v>
      </c>
      <c r="K1784">
        <v>30.62</v>
      </c>
      <c r="L1784" s="1">
        <v>44683</v>
      </c>
      <c r="M1784" s="2">
        <v>0.59305555555555556</v>
      </c>
      <c r="N1784" t="s">
        <v>31</v>
      </c>
      <c r="O1784">
        <v>3.9647258509999999</v>
      </c>
    </row>
    <row r="1785" spans="1:15" x14ac:dyDescent="0.25">
      <c r="A1785" t="s">
        <v>817</v>
      </c>
      <c r="B1785" t="s">
        <v>23</v>
      </c>
      <c r="C1785" t="s">
        <v>24</v>
      </c>
      <c r="D1785" t="s">
        <v>25</v>
      </c>
      <c r="E1785" t="s">
        <v>19</v>
      </c>
      <c r="F1785" t="s">
        <v>30</v>
      </c>
      <c r="G1785">
        <v>44.01</v>
      </c>
      <c r="H1785">
        <v>7</v>
      </c>
      <c r="I1785">
        <v>17.603999999999999</v>
      </c>
      <c r="J1785">
        <v>397.8866443</v>
      </c>
      <c r="K1785">
        <v>352.08</v>
      </c>
      <c r="L1785" s="1">
        <v>44623</v>
      </c>
      <c r="M1785" s="2">
        <v>0.73333333333333339</v>
      </c>
      <c r="N1785" t="s">
        <v>27</v>
      </c>
      <c r="O1785">
        <v>8.5096554849999997</v>
      </c>
    </row>
    <row r="1786" spans="1:15" x14ac:dyDescent="0.25">
      <c r="A1786" t="s">
        <v>818</v>
      </c>
      <c r="B1786" t="s">
        <v>23</v>
      </c>
      <c r="C1786" t="s">
        <v>24</v>
      </c>
      <c r="D1786" t="s">
        <v>18</v>
      </c>
      <c r="E1786" t="s">
        <v>19</v>
      </c>
      <c r="F1786" t="s">
        <v>20</v>
      </c>
      <c r="G1786">
        <v>10.16</v>
      </c>
      <c r="H1786">
        <v>4</v>
      </c>
      <c r="I1786">
        <v>2.54</v>
      </c>
      <c r="J1786">
        <v>57.409229519999997</v>
      </c>
      <c r="K1786">
        <v>50.8</v>
      </c>
      <c r="L1786" s="1">
        <v>44616</v>
      </c>
      <c r="M1786" s="2">
        <v>0.54722222222222217</v>
      </c>
      <c r="N1786" t="s">
        <v>21</v>
      </c>
      <c r="O1786">
        <v>3.9647258509999999</v>
      </c>
    </row>
    <row r="1787" spans="1:15" x14ac:dyDescent="0.25">
      <c r="A1787" t="s">
        <v>819</v>
      </c>
      <c r="B1787" t="s">
        <v>16</v>
      </c>
      <c r="C1787" t="s">
        <v>17</v>
      </c>
      <c r="D1787" t="s">
        <v>25</v>
      </c>
      <c r="E1787" t="s">
        <v>29</v>
      </c>
      <c r="F1787" t="s">
        <v>26</v>
      </c>
      <c r="G1787">
        <v>74.58</v>
      </c>
      <c r="H1787">
        <v>6</v>
      </c>
      <c r="I1787">
        <v>26.103000000000002</v>
      </c>
      <c r="J1787">
        <v>589.98154260000001</v>
      </c>
      <c r="K1787">
        <v>522.05999999999995</v>
      </c>
      <c r="L1787" s="1">
        <v>44653</v>
      </c>
      <c r="M1787" s="2">
        <v>0.67291666666666661</v>
      </c>
      <c r="N1787" t="s">
        <v>31</v>
      </c>
      <c r="O1787">
        <v>8.7030567459999997</v>
      </c>
    </row>
    <row r="1788" spans="1:15" x14ac:dyDescent="0.25">
      <c r="A1788" t="s">
        <v>820</v>
      </c>
      <c r="B1788" t="s">
        <v>23</v>
      </c>
      <c r="C1788" t="s">
        <v>24</v>
      </c>
      <c r="D1788" t="s">
        <v>25</v>
      </c>
      <c r="E1788" t="s">
        <v>29</v>
      </c>
      <c r="F1788" t="s">
        <v>26</v>
      </c>
      <c r="G1788">
        <v>71.89</v>
      </c>
      <c r="H1788">
        <v>7</v>
      </c>
      <c r="I1788">
        <v>28.756</v>
      </c>
      <c r="J1788">
        <v>649.94480480000004</v>
      </c>
      <c r="K1788">
        <v>575.12</v>
      </c>
      <c r="L1788" s="1">
        <v>44611</v>
      </c>
      <c r="M1788" s="2">
        <v>0.48125000000000001</v>
      </c>
      <c r="N1788" t="s">
        <v>21</v>
      </c>
      <c r="O1788">
        <v>5.3185346779999998</v>
      </c>
    </row>
    <row r="1789" spans="1:15" x14ac:dyDescent="0.25">
      <c r="A1789" t="s">
        <v>821</v>
      </c>
      <c r="B1789" t="s">
        <v>23</v>
      </c>
      <c r="C1789" t="s">
        <v>24</v>
      </c>
      <c r="D1789" t="s">
        <v>25</v>
      </c>
      <c r="E1789" t="s">
        <v>19</v>
      </c>
      <c r="F1789" t="s">
        <v>20</v>
      </c>
      <c r="G1789">
        <v>10.99</v>
      </c>
      <c r="H1789">
        <v>4</v>
      </c>
      <c r="I1789">
        <v>2.7475000000000001</v>
      </c>
      <c r="J1789">
        <v>62.099156729999997</v>
      </c>
      <c r="K1789">
        <v>54.95</v>
      </c>
      <c r="L1789" s="1">
        <v>44584</v>
      </c>
      <c r="M1789" s="2">
        <v>0.4291666666666667</v>
      </c>
      <c r="N1789" t="s">
        <v>31</v>
      </c>
      <c r="O1789">
        <v>8.9931586380000006</v>
      </c>
    </row>
    <row r="1790" spans="1:15" x14ac:dyDescent="0.25">
      <c r="A1790" t="s">
        <v>822</v>
      </c>
      <c r="B1790" t="s">
        <v>23</v>
      </c>
      <c r="C1790" t="s">
        <v>24</v>
      </c>
      <c r="D1790" t="s">
        <v>18</v>
      </c>
      <c r="E1790" t="s">
        <v>29</v>
      </c>
      <c r="F1790" t="s">
        <v>20</v>
      </c>
      <c r="G1790">
        <v>60.47</v>
      </c>
      <c r="H1790">
        <v>3</v>
      </c>
      <c r="I1790">
        <v>9.0704999999999991</v>
      </c>
      <c r="J1790">
        <v>205.01197490000001</v>
      </c>
      <c r="K1790">
        <v>181.41</v>
      </c>
      <c r="L1790" s="1">
        <v>44575</v>
      </c>
      <c r="M1790" s="2">
        <v>0.4548611111111111</v>
      </c>
      <c r="N1790" t="s">
        <v>31</v>
      </c>
      <c r="O1790">
        <v>5.4152353089999998</v>
      </c>
    </row>
    <row r="1791" spans="1:15" x14ac:dyDescent="0.25">
      <c r="A1791" t="s">
        <v>823</v>
      </c>
      <c r="B1791" t="s">
        <v>16</v>
      </c>
      <c r="C1791" t="s">
        <v>17</v>
      </c>
      <c r="D1791" t="s">
        <v>25</v>
      </c>
      <c r="E1791" t="s">
        <v>29</v>
      </c>
      <c r="F1791" t="s">
        <v>34</v>
      </c>
      <c r="G1791">
        <v>58.91</v>
      </c>
      <c r="H1791">
        <v>6</v>
      </c>
      <c r="I1791">
        <v>20.618500000000001</v>
      </c>
      <c r="J1791">
        <v>466.0205507</v>
      </c>
      <c r="K1791">
        <v>412.37</v>
      </c>
      <c r="L1791" s="1">
        <v>44578</v>
      </c>
      <c r="M1791" s="2">
        <v>0.63541666666666663</v>
      </c>
      <c r="N1791" t="s">
        <v>21</v>
      </c>
      <c r="O1791">
        <v>9.3799611600000006</v>
      </c>
    </row>
    <row r="1792" spans="1:15" x14ac:dyDescent="0.25">
      <c r="A1792" t="s">
        <v>824</v>
      </c>
      <c r="B1792" t="s">
        <v>16</v>
      </c>
      <c r="C1792" t="s">
        <v>17</v>
      </c>
      <c r="D1792" t="s">
        <v>25</v>
      </c>
      <c r="E1792" t="s">
        <v>29</v>
      </c>
      <c r="F1792" t="s">
        <v>44</v>
      </c>
      <c r="G1792">
        <v>46.41</v>
      </c>
      <c r="H1792">
        <v>1</v>
      </c>
      <c r="I1792">
        <v>2.3205</v>
      </c>
      <c r="J1792">
        <v>52.448077599999998</v>
      </c>
      <c r="K1792">
        <v>46.41</v>
      </c>
      <c r="L1792" s="1">
        <v>44623</v>
      </c>
      <c r="M1792" s="2">
        <v>0.83750000000000002</v>
      </c>
      <c r="N1792" t="s">
        <v>31</v>
      </c>
      <c r="O1792">
        <v>3.8680252209999999</v>
      </c>
    </row>
    <row r="1793" spans="1:15" x14ac:dyDescent="0.25">
      <c r="A1793" t="s">
        <v>825</v>
      </c>
      <c r="B1793" t="s">
        <v>23</v>
      </c>
      <c r="C1793" t="s">
        <v>24</v>
      </c>
      <c r="D1793" t="s">
        <v>18</v>
      </c>
      <c r="E1793" t="s">
        <v>29</v>
      </c>
      <c r="F1793" t="s">
        <v>20</v>
      </c>
      <c r="G1793">
        <v>68.55</v>
      </c>
      <c r="H1793">
        <v>4</v>
      </c>
      <c r="I1793">
        <v>13.71</v>
      </c>
      <c r="J1793">
        <v>309.87422709999998</v>
      </c>
      <c r="K1793">
        <v>274.2</v>
      </c>
      <c r="L1793" s="1">
        <v>44607</v>
      </c>
      <c r="M1793" s="2">
        <v>0.84791666666666676</v>
      </c>
      <c r="N1793" t="s">
        <v>31</v>
      </c>
      <c r="O1793">
        <v>8.8964580069999997</v>
      </c>
    </row>
    <row r="1794" spans="1:15" x14ac:dyDescent="0.25">
      <c r="A1794" t="s">
        <v>826</v>
      </c>
      <c r="B1794" t="s">
        <v>40</v>
      </c>
      <c r="C1794" t="s">
        <v>41</v>
      </c>
      <c r="D1794" t="s">
        <v>25</v>
      </c>
      <c r="E1794" t="s">
        <v>19</v>
      </c>
      <c r="F1794" t="s">
        <v>30</v>
      </c>
      <c r="G1794">
        <v>97.37</v>
      </c>
      <c r="H1794">
        <v>9</v>
      </c>
      <c r="I1794">
        <v>48.685000000000002</v>
      </c>
      <c r="J1794">
        <v>1100.3812359999999</v>
      </c>
      <c r="K1794">
        <v>973.7</v>
      </c>
      <c r="L1794" s="1">
        <v>44576</v>
      </c>
      <c r="M1794" s="2">
        <v>0.57500000000000007</v>
      </c>
      <c r="N1794" t="s">
        <v>31</v>
      </c>
      <c r="O1794">
        <v>4.7383308949999998</v>
      </c>
    </row>
    <row r="1795" spans="1:15" x14ac:dyDescent="0.25">
      <c r="A1795" t="s">
        <v>827</v>
      </c>
      <c r="B1795" t="s">
        <v>16</v>
      </c>
      <c r="C1795" t="s">
        <v>17</v>
      </c>
      <c r="D1795" t="s">
        <v>18</v>
      </c>
      <c r="E1795" t="s">
        <v>29</v>
      </c>
      <c r="F1795" t="s">
        <v>26</v>
      </c>
      <c r="G1795">
        <v>92.6</v>
      </c>
      <c r="H1795">
        <v>6</v>
      </c>
      <c r="I1795">
        <v>32.409999999999997</v>
      </c>
      <c r="J1795">
        <v>732.53272790000005</v>
      </c>
      <c r="K1795">
        <v>648.20000000000005</v>
      </c>
      <c r="L1795" s="1">
        <v>44619</v>
      </c>
      <c r="M1795" s="2">
        <v>0.53611111111111109</v>
      </c>
      <c r="N1795" t="s">
        <v>31</v>
      </c>
      <c r="O1795">
        <v>8.9931586380000006</v>
      </c>
    </row>
    <row r="1796" spans="1:15" x14ac:dyDescent="0.25">
      <c r="A1796" t="s">
        <v>828</v>
      </c>
      <c r="B1796" t="s">
        <v>16</v>
      </c>
      <c r="C1796" t="s">
        <v>17</v>
      </c>
      <c r="D1796" t="s">
        <v>25</v>
      </c>
      <c r="E1796" t="s">
        <v>19</v>
      </c>
      <c r="F1796" t="s">
        <v>26</v>
      </c>
      <c r="G1796">
        <v>46.61</v>
      </c>
      <c r="H1796">
        <v>2</v>
      </c>
      <c r="I1796">
        <v>4.6609999999999996</v>
      </c>
      <c r="J1796">
        <v>105.34819640000001</v>
      </c>
      <c r="K1796">
        <v>93.22</v>
      </c>
      <c r="L1796" s="1">
        <v>44618</v>
      </c>
      <c r="M1796" s="2">
        <v>0.51944444444444449</v>
      </c>
      <c r="N1796" t="s">
        <v>31</v>
      </c>
      <c r="O1796">
        <v>6.3822416139999998</v>
      </c>
    </row>
    <row r="1797" spans="1:15" x14ac:dyDescent="0.25">
      <c r="A1797" t="s">
        <v>829</v>
      </c>
      <c r="B1797" t="s">
        <v>40</v>
      </c>
      <c r="C1797" t="s">
        <v>41</v>
      </c>
      <c r="D1797" t="s">
        <v>25</v>
      </c>
      <c r="E1797" t="s">
        <v>29</v>
      </c>
      <c r="F1797" t="s">
        <v>44</v>
      </c>
      <c r="G1797">
        <v>27.18</v>
      </c>
      <c r="H1797">
        <v>2</v>
      </c>
      <c r="I1797">
        <v>2.718</v>
      </c>
      <c r="J1797">
        <v>61.432395999999997</v>
      </c>
      <c r="K1797">
        <v>54.36</v>
      </c>
      <c r="L1797" s="1">
        <v>44635</v>
      </c>
      <c r="M1797" s="2">
        <v>0.68472222222222223</v>
      </c>
      <c r="N1797" t="s">
        <v>21</v>
      </c>
      <c r="O1797">
        <v>4.1581271119999998</v>
      </c>
    </row>
    <row r="1798" spans="1:15" x14ac:dyDescent="0.25">
      <c r="A1798" t="s">
        <v>830</v>
      </c>
      <c r="B1798" t="s">
        <v>23</v>
      </c>
      <c r="C1798" t="s">
        <v>24</v>
      </c>
      <c r="D1798" t="s">
        <v>18</v>
      </c>
      <c r="E1798" t="s">
        <v>19</v>
      </c>
      <c r="F1798" t="s">
        <v>30</v>
      </c>
      <c r="G1798">
        <v>60.87</v>
      </c>
      <c r="H1798">
        <v>1</v>
      </c>
      <c r="I1798">
        <v>3.0434999999999999</v>
      </c>
      <c r="J1798">
        <v>68.78936616</v>
      </c>
      <c r="K1798">
        <v>60.87</v>
      </c>
      <c r="L1798" s="1">
        <v>44585</v>
      </c>
      <c r="M1798" s="2">
        <v>0.55833333333333335</v>
      </c>
      <c r="N1798" t="s">
        <v>27</v>
      </c>
      <c r="O1798">
        <v>5.3185346779999998</v>
      </c>
    </row>
    <row r="1799" spans="1:15" x14ac:dyDescent="0.25">
      <c r="A1799" t="s">
        <v>831</v>
      </c>
      <c r="B1799" t="s">
        <v>16</v>
      </c>
      <c r="C1799" t="s">
        <v>17</v>
      </c>
      <c r="D1799" t="s">
        <v>18</v>
      </c>
      <c r="E1799" t="s">
        <v>19</v>
      </c>
      <c r="F1799" t="s">
        <v>34</v>
      </c>
      <c r="G1799">
        <v>24.49</v>
      </c>
      <c r="H1799">
        <v>9</v>
      </c>
      <c r="I1799">
        <v>12.244999999999999</v>
      </c>
      <c r="J1799">
        <v>276.76221079999999</v>
      </c>
      <c r="K1799">
        <v>244.9</v>
      </c>
      <c r="L1799" s="1">
        <v>44614</v>
      </c>
      <c r="M1799" s="2">
        <v>0.63541666666666663</v>
      </c>
      <c r="N1799" t="s">
        <v>27</v>
      </c>
      <c r="O1799">
        <v>7.8327510719999998</v>
      </c>
    </row>
    <row r="1800" spans="1:15" x14ac:dyDescent="0.25">
      <c r="A1800" t="s">
        <v>832</v>
      </c>
      <c r="B1800" t="s">
        <v>40</v>
      </c>
      <c r="C1800" t="s">
        <v>41</v>
      </c>
      <c r="D1800" t="s">
        <v>25</v>
      </c>
      <c r="E1800" t="s">
        <v>29</v>
      </c>
      <c r="F1800" t="s">
        <v>20</v>
      </c>
      <c r="G1800">
        <v>92.78</v>
      </c>
      <c r="H1800">
        <v>1</v>
      </c>
      <c r="I1800">
        <v>4.6390000000000002</v>
      </c>
      <c r="J1800">
        <v>104.8509511</v>
      </c>
      <c r="K1800">
        <v>92.78</v>
      </c>
      <c r="L1800" s="1">
        <v>44635</v>
      </c>
      <c r="M1800" s="2">
        <v>0.4513888888888889</v>
      </c>
      <c r="N1800" t="s">
        <v>31</v>
      </c>
      <c r="O1800">
        <v>9.4766617899999996</v>
      </c>
    </row>
    <row r="1801" spans="1:15" x14ac:dyDescent="0.25">
      <c r="A1801" t="s">
        <v>833</v>
      </c>
      <c r="B1801" t="s">
        <v>23</v>
      </c>
      <c r="C1801" t="s">
        <v>24</v>
      </c>
      <c r="D1801" t="s">
        <v>18</v>
      </c>
      <c r="E1801" t="s">
        <v>29</v>
      </c>
      <c r="F1801" t="s">
        <v>30</v>
      </c>
      <c r="G1801">
        <v>86.69</v>
      </c>
      <c r="H1801">
        <v>4</v>
      </c>
      <c r="I1801">
        <v>21.672499999999999</v>
      </c>
      <c r="J1801">
        <v>489.84312080000001</v>
      </c>
      <c r="K1801">
        <v>433.45</v>
      </c>
      <c r="L1801" s="1">
        <v>44867</v>
      </c>
      <c r="M1801" s="2">
        <v>0.77638888888888891</v>
      </c>
      <c r="N1801" t="s">
        <v>21</v>
      </c>
      <c r="O1801">
        <v>9.0898592679999997</v>
      </c>
    </row>
    <row r="1802" spans="1:15" x14ac:dyDescent="0.25">
      <c r="A1802" t="s">
        <v>834</v>
      </c>
      <c r="B1802" t="s">
        <v>40</v>
      </c>
      <c r="C1802" t="s">
        <v>41</v>
      </c>
      <c r="D1802" t="s">
        <v>25</v>
      </c>
      <c r="E1802" t="s">
        <v>29</v>
      </c>
      <c r="F1802" t="s">
        <v>34</v>
      </c>
      <c r="G1802">
        <v>23.01</v>
      </c>
      <c r="H1802">
        <v>5</v>
      </c>
      <c r="I1802">
        <v>6.9029999999999996</v>
      </c>
      <c r="J1802">
        <v>156.02201239999999</v>
      </c>
      <c r="K1802">
        <v>138.06</v>
      </c>
      <c r="L1802" s="1">
        <v>44896</v>
      </c>
      <c r="M1802" s="2">
        <v>0.69791666666666663</v>
      </c>
      <c r="N1802" t="s">
        <v>21</v>
      </c>
      <c r="O1802">
        <v>7.6393498109999998</v>
      </c>
    </row>
    <row r="1803" spans="1:15" x14ac:dyDescent="0.25">
      <c r="A1803" t="s">
        <v>835</v>
      </c>
      <c r="B1803" t="s">
        <v>23</v>
      </c>
      <c r="C1803" t="s">
        <v>24</v>
      </c>
      <c r="D1803" t="s">
        <v>18</v>
      </c>
      <c r="E1803" t="s">
        <v>19</v>
      </c>
      <c r="F1803" t="s">
        <v>26</v>
      </c>
      <c r="G1803">
        <v>30.2</v>
      </c>
      <c r="H1803">
        <v>7</v>
      </c>
      <c r="I1803">
        <v>12.08</v>
      </c>
      <c r="J1803">
        <v>273.03287110000002</v>
      </c>
      <c r="K1803">
        <v>241.6</v>
      </c>
      <c r="L1803" s="1">
        <v>44623</v>
      </c>
      <c r="M1803" s="2">
        <v>0.8125</v>
      </c>
      <c r="N1803" t="s">
        <v>21</v>
      </c>
      <c r="O1803">
        <v>4.9317321559999998</v>
      </c>
    </row>
    <row r="1804" spans="1:15" x14ac:dyDescent="0.25">
      <c r="A1804" t="s">
        <v>836</v>
      </c>
      <c r="B1804" t="s">
        <v>23</v>
      </c>
      <c r="C1804" t="s">
        <v>24</v>
      </c>
      <c r="D1804" t="s">
        <v>18</v>
      </c>
      <c r="E1804" t="s">
        <v>29</v>
      </c>
      <c r="F1804" t="s">
        <v>44</v>
      </c>
      <c r="G1804">
        <v>67.39</v>
      </c>
      <c r="H1804">
        <v>6</v>
      </c>
      <c r="I1804">
        <v>23.586500000000001</v>
      </c>
      <c r="J1804">
        <v>533.10346140000001</v>
      </c>
      <c r="K1804">
        <v>471.73</v>
      </c>
      <c r="L1804" s="1">
        <v>44643</v>
      </c>
      <c r="M1804" s="2">
        <v>0.55763888888888891</v>
      </c>
      <c r="N1804" t="s">
        <v>21</v>
      </c>
      <c r="O1804">
        <v>6.6723435049999997</v>
      </c>
    </row>
    <row r="1805" spans="1:15" x14ac:dyDescent="0.25">
      <c r="A1805" t="s">
        <v>837</v>
      </c>
      <c r="B1805" t="s">
        <v>16</v>
      </c>
      <c r="C1805" t="s">
        <v>17</v>
      </c>
      <c r="D1805" t="s">
        <v>18</v>
      </c>
      <c r="E1805" t="s">
        <v>19</v>
      </c>
      <c r="F1805" t="s">
        <v>44</v>
      </c>
      <c r="G1805">
        <v>48.96</v>
      </c>
      <c r="H1805">
        <v>8</v>
      </c>
      <c r="I1805">
        <v>22.032</v>
      </c>
      <c r="J1805">
        <v>497.9685609</v>
      </c>
      <c r="K1805">
        <v>440.64</v>
      </c>
      <c r="L1805" s="1">
        <v>44654</v>
      </c>
      <c r="M1805" s="2">
        <v>0.4770833333333333</v>
      </c>
      <c r="N1805" t="s">
        <v>27</v>
      </c>
      <c r="O1805">
        <v>7.7360504409999997</v>
      </c>
    </row>
    <row r="1806" spans="1:15" x14ac:dyDescent="0.25">
      <c r="A1806" t="s">
        <v>838</v>
      </c>
      <c r="B1806" t="s">
        <v>40</v>
      </c>
      <c r="C1806" t="s">
        <v>41</v>
      </c>
      <c r="D1806" t="s">
        <v>18</v>
      </c>
      <c r="E1806" t="s">
        <v>19</v>
      </c>
      <c r="F1806" t="s">
        <v>26</v>
      </c>
      <c r="G1806">
        <v>75.59</v>
      </c>
      <c r="H1806">
        <v>8</v>
      </c>
      <c r="I1806">
        <v>34.015500000000003</v>
      </c>
      <c r="J1806">
        <v>768.82033339999998</v>
      </c>
      <c r="K1806">
        <v>680.31</v>
      </c>
      <c r="L1806" s="1">
        <v>44615</v>
      </c>
      <c r="M1806" s="2">
        <v>0.46666666666666662</v>
      </c>
      <c r="N1806" t="s">
        <v>27</v>
      </c>
      <c r="O1806">
        <v>7.7360504409999997</v>
      </c>
    </row>
    <row r="1807" spans="1:15" x14ac:dyDescent="0.25">
      <c r="A1807" t="s">
        <v>1034</v>
      </c>
      <c r="B1807" t="s">
        <v>16</v>
      </c>
      <c r="C1807" t="s">
        <v>17</v>
      </c>
      <c r="D1807" t="s">
        <v>25</v>
      </c>
      <c r="E1807" t="s">
        <v>29</v>
      </c>
      <c r="F1807" t="s">
        <v>44</v>
      </c>
      <c r="G1807">
        <v>52.89</v>
      </c>
      <c r="H1807">
        <v>5</v>
      </c>
      <c r="I1807">
        <v>15.867000000000001</v>
      </c>
      <c r="J1807">
        <v>358.626868</v>
      </c>
      <c r="K1807">
        <v>317.33999999999997</v>
      </c>
      <c r="L1807" s="1">
        <v>43845</v>
      </c>
      <c r="M1807" s="2">
        <v>0.59722222222222221</v>
      </c>
      <c r="N1807" t="s">
        <v>27</v>
      </c>
      <c r="O1807">
        <v>7.8</v>
      </c>
    </row>
    <row r="1808" spans="1:15" x14ac:dyDescent="0.25">
      <c r="A1808" t="s">
        <v>1035</v>
      </c>
      <c r="B1808" t="s">
        <v>40</v>
      </c>
      <c r="C1808" t="s">
        <v>41</v>
      </c>
      <c r="D1808" t="s">
        <v>18</v>
      </c>
      <c r="E1808" t="s">
        <v>19</v>
      </c>
      <c r="F1808" t="s">
        <v>20</v>
      </c>
      <c r="G1808">
        <v>67.45</v>
      </c>
      <c r="H1808">
        <v>3</v>
      </c>
      <c r="I1808">
        <v>10.1175</v>
      </c>
      <c r="J1808">
        <v>228.56392969999999</v>
      </c>
      <c r="K1808">
        <v>202.35</v>
      </c>
      <c r="L1808" s="1">
        <v>43852</v>
      </c>
      <c r="M1808" s="2">
        <v>0.69791666666666663</v>
      </c>
      <c r="N1808" t="s">
        <v>31</v>
      </c>
      <c r="O1808">
        <v>8.1999999999999993</v>
      </c>
    </row>
    <row r="1809" spans="1:15" x14ac:dyDescent="0.25">
      <c r="A1809" t="s">
        <v>1036</v>
      </c>
      <c r="B1809" t="s">
        <v>23</v>
      </c>
      <c r="C1809" t="s">
        <v>24</v>
      </c>
      <c r="D1809" t="s">
        <v>25</v>
      </c>
      <c r="E1809" t="s">
        <v>29</v>
      </c>
      <c r="F1809" t="s">
        <v>42</v>
      </c>
      <c r="G1809">
        <v>89.12</v>
      </c>
      <c r="H1809">
        <v>7</v>
      </c>
      <c r="I1809">
        <v>37.463999999999999</v>
      </c>
      <c r="J1809">
        <v>846.50879459999999</v>
      </c>
      <c r="K1809">
        <v>748.96</v>
      </c>
      <c r="L1809" s="1">
        <v>43864</v>
      </c>
      <c r="M1809" s="2">
        <v>0.52083333333333337</v>
      </c>
      <c r="N1809" t="s">
        <v>21</v>
      </c>
      <c r="O1809">
        <v>6.9</v>
      </c>
    </row>
    <row r="1810" spans="1:15" x14ac:dyDescent="0.25">
      <c r="A1810" t="s">
        <v>1037</v>
      </c>
      <c r="B1810" t="s">
        <v>16</v>
      </c>
      <c r="C1810" t="s">
        <v>17</v>
      </c>
      <c r="D1810" t="s">
        <v>18</v>
      </c>
      <c r="E1810" t="s">
        <v>19</v>
      </c>
      <c r="F1810" t="s">
        <v>26</v>
      </c>
      <c r="G1810">
        <v>34.76</v>
      </c>
      <c r="H1810">
        <v>4</v>
      </c>
      <c r="I1810">
        <v>8.69</v>
      </c>
      <c r="J1810">
        <v>196.5780896</v>
      </c>
      <c r="K1810">
        <v>173.88</v>
      </c>
      <c r="L1810" s="1">
        <v>43875</v>
      </c>
      <c r="M1810" s="2">
        <v>0.76041666666666663</v>
      </c>
      <c r="N1810" t="s">
        <v>27</v>
      </c>
      <c r="O1810">
        <v>7.5</v>
      </c>
    </row>
    <row r="1811" spans="1:15" x14ac:dyDescent="0.25">
      <c r="A1811" t="s">
        <v>1038</v>
      </c>
      <c r="B1811" t="s">
        <v>40</v>
      </c>
      <c r="C1811" t="s">
        <v>41</v>
      </c>
      <c r="D1811" t="s">
        <v>25</v>
      </c>
      <c r="E1811" t="s">
        <v>29</v>
      </c>
      <c r="F1811" t="s">
        <v>34</v>
      </c>
      <c r="G1811">
        <v>76.23</v>
      </c>
      <c r="H1811">
        <v>6</v>
      </c>
      <c r="I1811">
        <v>25.556100000000001</v>
      </c>
      <c r="J1811">
        <v>577.81367729999999</v>
      </c>
      <c r="K1811">
        <v>511.26</v>
      </c>
      <c r="L1811" s="1">
        <v>43891</v>
      </c>
      <c r="M1811" s="2">
        <v>0.43402777777777773</v>
      </c>
      <c r="N1811" t="s">
        <v>31</v>
      </c>
      <c r="O1811">
        <v>8.6999999999999993</v>
      </c>
    </row>
    <row r="1812" spans="1:15" x14ac:dyDescent="0.25">
      <c r="A1812" t="s">
        <v>1039</v>
      </c>
      <c r="B1812" t="s">
        <v>23</v>
      </c>
      <c r="C1812" t="s">
        <v>24</v>
      </c>
      <c r="D1812" t="s">
        <v>18</v>
      </c>
      <c r="E1812" t="s">
        <v>19</v>
      </c>
      <c r="F1812" t="s">
        <v>30</v>
      </c>
      <c r="G1812">
        <v>41.58</v>
      </c>
      <c r="H1812">
        <v>8</v>
      </c>
      <c r="I1812">
        <v>18.710999999999999</v>
      </c>
      <c r="J1812">
        <v>422.87039870000001</v>
      </c>
      <c r="K1812">
        <v>374.16</v>
      </c>
      <c r="L1812" s="1">
        <v>43908</v>
      </c>
      <c r="M1812" s="2">
        <v>0.65972222222222221</v>
      </c>
      <c r="N1812" t="s">
        <v>21</v>
      </c>
      <c r="O1812">
        <v>6.4</v>
      </c>
    </row>
    <row r="1813" spans="1:15" x14ac:dyDescent="0.25">
      <c r="A1813" t="s">
        <v>1040</v>
      </c>
      <c r="B1813" t="s">
        <v>16</v>
      </c>
      <c r="C1813" t="s">
        <v>17</v>
      </c>
      <c r="D1813" t="s">
        <v>25</v>
      </c>
      <c r="E1813" t="s">
        <v>29</v>
      </c>
      <c r="F1813" t="s">
        <v>20</v>
      </c>
      <c r="G1813">
        <v>55.34</v>
      </c>
      <c r="H1813">
        <v>2</v>
      </c>
      <c r="I1813">
        <v>5.5339999999999998</v>
      </c>
      <c r="J1813">
        <v>125.0774693</v>
      </c>
      <c r="K1813">
        <v>110.68</v>
      </c>
      <c r="L1813" s="1">
        <v>43923</v>
      </c>
      <c r="M1813" s="2">
        <v>0.39930555555555558</v>
      </c>
      <c r="N1813" t="s">
        <v>27</v>
      </c>
      <c r="O1813">
        <v>7.9</v>
      </c>
    </row>
    <row r="1814" spans="1:15" x14ac:dyDescent="0.25">
      <c r="A1814" t="s">
        <v>1041</v>
      </c>
      <c r="B1814" t="s">
        <v>40</v>
      </c>
      <c r="C1814" t="s">
        <v>41</v>
      </c>
      <c r="D1814" t="s">
        <v>18</v>
      </c>
      <c r="E1814" t="s">
        <v>19</v>
      </c>
      <c r="F1814" t="s">
        <v>44</v>
      </c>
      <c r="G1814">
        <v>82.91</v>
      </c>
      <c r="H1814">
        <v>4</v>
      </c>
      <c r="I1814">
        <v>20.727499999999999</v>
      </c>
      <c r="J1814">
        <v>468.59537030000001</v>
      </c>
      <c r="K1814">
        <v>414.55</v>
      </c>
      <c r="L1814" s="1">
        <v>43940</v>
      </c>
      <c r="M1814" s="2">
        <v>0.55555555555555558</v>
      </c>
      <c r="N1814" t="s">
        <v>31</v>
      </c>
      <c r="O1814">
        <v>8.1</v>
      </c>
    </row>
    <row r="1815" spans="1:15" x14ac:dyDescent="0.25">
      <c r="A1815" t="s">
        <v>1042</v>
      </c>
      <c r="B1815" t="s">
        <v>23</v>
      </c>
      <c r="C1815" t="s">
        <v>24</v>
      </c>
      <c r="D1815" t="s">
        <v>25</v>
      </c>
      <c r="E1815" t="s">
        <v>29</v>
      </c>
      <c r="F1815" t="s">
        <v>26</v>
      </c>
      <c r="G1815">
        <v>29.47</v>
      </c>
      <c r="H1815">
        <v>9</v>
      </c>
      <c r="I1815">
        <v>14.734999999999999</v>
      </c>
      <c r="J1815">
        <v>332.71945699999998</v>
      </c>
      <c r="K1815">
        <v>294.7</v>
      </c>
      <c r="L1815" s="1">
        <v>43958</v>
      </c>
      <c r="M1815" s="2">
        <v>0.73611111111111116</v>
      </c>
      <c r="N1815" t="s">
        <v>21</v>
      </c>
      <c r="O1815">
        <v>7.3</v>
      </c>
    </row>
    <row r="1816" spans="1:15" x14ac:dyDescent="0.25">
      <c r="A1816" t="s">
        <v>1043</v>
      </c>
      <c r="B1816" t="s">
        <v>16</v>
      </c>
      <c r="C1816" t="s">
        <v>17</v>
      </c>
      <c r="D1816" t="s">
        <v>18</v>
      </c>
      <c r="E1816" t="s">
        <v>19</v>
      </c>
      <c r="F1816" t="s">
        <v>42</v>
      </c>
      <c r="G1816">
        <v>64.819999999999993</v>
      </c>
      <c r="H1816">
        <v>5</v>
      </c>
      <c r="I1816">
        <v>19.446000000000002</v>
      </c>
      <c r="J1816">
        <v>439.4902396</v>
      </c>
      <c r="K1816">
        <v>389.22</v>
      </c>
      <c r="L1816" s="1">
        <v>43976</v>
      </c>
      <c r="M1816" s="2">
        <v>0.46527777777777773</v>
      </c>
      <c r="N1816" t="s">
        <v>27</v>
      </c>
      <c r="O1816">
        <v>8.6</v>
      </c>
    </row>
    <row r="1817" spans="1:15" x14ac:dyDescent="0.25">
      <c r="A1817" t="s">
        <v>1044</v>
      </c>
      <c r="B1817" t="s">
        <v>40</v>
      </c>
      <c r="C1817" t="s">
        <v>41</v>
      </c>
      <c r="D1817" t="s">
        <v>25</v>
      </c>
      <c r="E1817" t="s">
        <v>29</v>
      </c>
      <c r="F1817" t="s">
        <v>34</v>
      </c>
      <c r="G1817">
        <v>38.69</v>
      </c>
      <c r="H1817">
        <v>7</v>
      </c>
      <c r="I1817">
        <v>15.476000000000001</v>
      </c>
      <c r="J1817">
        <v>349.76468929999999</v>
      </c>
      <c r="K1817">
        <v>309.73</v>
      </c>
      <c r="L1817" s="1">
        <v>43990</v>
      </c>
      <c r="M1817" s="2">
        <v>0.62152777777777779</v>
      </c>
      <c r="N1817" t="s">
        <v>31</v>
      </c>
      <c r="O1817">
        <v>6.8</v>
      </c>
    </row>
    <row r="1818" spans="1:15" x14ac:dyDescent="0.25">
      <c r="A1818" t="s">
        <v>1045</v>
      </c>
      <c r="B1818" t="s">
        <v>23</v>
      </c>
      <c r="C1818" t="s">
        <v>24</v>
      </c>
      <c r="D1818" t="s">
        <v>18</v>
      </c>
      <c r="E1818" t="s">
        <v>19</v>
      </c>
      <c r="F1818" t="s">
        <v>20</v>
      </c>
      <c r="G1818">
        <v>73.150000000000006</v>
      </c>
      <c r="H1818">
        <v>3</v>
      </c>
      <c r="I1818">
        <v>10.9725</v>
      </c>
      <c r="J1818">
        <v>247.947811</v>
      </c>
      <c r="K1818">
        <v>219.45</v>
      </c>
      <c r="L1818" s="1">
        <v>44011</v>
      </c>
      <c r="M1818" s="2">
        <v>0.80902777777777779</v>
      </c>
      <c r="N1818" t="s">
        <v>21</v>
      </c>
      <c r="O1818">
        <v>7.7</v>
      </c>
    </row>
    <row r="1819" spans="1:15" x14ac:dyDescent="0.25">
      <c r="A1819" t="s">
        <v>1046</v>
      </c>
      <c r="B1819" t="s">
        <v>16</v>
      </c>
      <c r="C1819" t="s">
        <v>17</v>
      </c>
      <c r="D1819" t="s">
        <v>25</v>
      </c>
      <c r="E1819" t="s">
        <v>29</v>
      </c>
      <c r="F1819" t="s">
        <v>30</v>
      </c>
      <c r="G1819">
        <v>91.47</v>
      </c>
      <c r="H1819">
        <v>6</v>
      </c>
      <c r="I1819">
        <v>32.014499999999998</v>
      </c>
      <c r="J1819">
        <v>723.19938260000004</v>
      </c>
      <c r="K1819">
        <v>640.16999999999996</v>
      </c>
      <c r="L1819" s="1">
        <v>44024</v>
      </c>
      <c r="M1819" s="2">
        <v>0.3611111111111111</v>
      </c>
      <c r="N1819" t="s">
        <v>27</v>
      </c>
      <c r="O1819">
        <v>8.9</v>
      </c>
    </row>
    <row r="1820" spans="1:15" x14ac:dyDescent="0.25">
      <c r="A1820" t="s">
        <v>1047</v>
      </c>
      <c r="B1820" t="s">
        <v>40</v>
      </c>
      <c r="C1820" t="s">
        <v>41</v>
      </c>
      <c r="D1820" t="s">
        <v>18</v>
      </c>
      <c r="E1820" t="s">
        <v>19</v>
      </c>
      <c r="F1820" t="s">
        <v>26</v>
      </c>
      <c r="G1820">
        <v>26.83</v>
      </c>
      <c r="H1820">
        <v>8</v>
      </c>
      <c r="I1820">
        <v>12.1335</v>
      </c>
      <c r="J1820">
        <v>274.38652839999997</v>
      </c>
      <c r="K1820">
        <v>242.81</v>
      </c>
      <c r="L1820" s="1">
        <v>44042</v>
      </c>
      <c r="M1820" s="2">
        <v>0.67013888888888884</v>
      </c>
      <c r="N1820" t="s">
        <v>31</v>
      </c>
      <c r="O1820">
        <v>7.4</v>
      </c>
    </row>
    <row r="1821" spans="1:15" x14ac:dyDescent="0.25">
      <c r="A1821" t="s">
        <v>1048</v>
      </c>
      <c r="B1821" t="s">
        <v>23</v>
      </c>
      <c r="C1821" t="s">
        <v>24</v>
      </c>
      <c r="D1821" t="s">
        <v>25</v>
      </c>
      <c r="E1821" t="s">
        <v>29</v>
      </c>
      <c r="F1821" t="s">
        <v>44</v>
      </c>
      <c r="G1821">
        <v>58.72</v>
      </c>
      <c r="H1821">
        <v>4</v>
      </c>
      <c r="I1821">
        <v>14.68</v>
      </c>
      <c r="J1821">
        <v>331.75984640000001</v>
      </c>
      <c r="K1821">
        <v>293.60000000000002</v>
      </c>
      <c r="L1821" s="1">
        <v>44058</v>
      </c>
      <c r="M1821" s="2">
        <v>0.53125</v>
      </c>
      <c r="N1821" t="s">
        <v>21</v>
      </c>
      <c r="O1821">
        <v>8.3000000000000007</v>
      </c>
    </row>
    <row r="1822" spans="1:15" x14ac:dyDescent="0.25">
      <c r="A1822" t="s">
        <v>1049</v>
      </c>
      <c r="B1822" t="s">
        <v>16</v>
      </c>
      <c r="C1822" t="s">
        <v>17</v>
      </c>
      <c r="D1822" t="s">
        <v>18</v>
      </c>
      <c r="E1822" t="s">
        <v>19</v>
      </c>
      <c r="F1822" t="s">
        <v>42</v>
      </c>
      <c r="G1822">
        <v>47.39</v>
      </c>
      <c r="H1822">
        <v>9</v>
      </c>
      <c r="I1822">
        <v>23.695</v>
      </c>
      <c r="J1822">
        <v>535.37694239999996</v>
      </c>
      <c r="K1822">
        <v>474.05</v>
      </c>
      <c r="L1822" s="1">
        <v>44077</v>
      </c>
      <c r="M1822" s="2">
        <v>0.4375</v>
      </c>
      <c r="N1822" t="s">
        <v>27</v>
      </c>
      <c r="O1822">
        <v>6.2</v>
      </c>
    </row>
    <row r="1823" spans="1:15" x14ac:dyDescent="0.25">
      <c r="A1823" t="s">
        <v>1050</v>
      </c>
      <c r="B1823" t="s">
        <v>40</v>
      </c>
      <c r="C1823" t="s">
        <v>41</v>
      </c>
      <c r="D1823" t="s">
        <v>25</v>
      </c>
      <c r="E1823" t="s">
        <v>29</v>
      </c>
      <c r="F1823" t="s">
        <v>34</v>
      </c>
      <c r="G1823">
        <v>69.84</v>
      </c>
      <c r="H1823">
        <v>2</v>
      </c>
      <c r="I1823">
        <v>6.984</v>
      </c>
      <c r="J1823">
        <v>157.8519829</v>
      </c>
      <c r="K1823">
        <v>139.68</v>
      </c>
      <c r="L1823" s="1">
        <v>44095</v>
      </c>
      <c r="M1823" s="2">
        <v>0.63541666666666663</v>
      </c>
      <c r="N1823" t="s">
        <v>31</v>
      </c>
      <c r="O1823">
        <v>7.8</v>
      </c>
    </row>
    <row r="1824" spans="1:15" x14ac:dyDescent="0.25">
      <c r="A1824" t="s">
        <v>1051</v>
      </c>
      <c r="B1824" t="s">
        <v>23</v>
      </c>
      <c r="C1824" t="s">
        <v>24</v>
      </c>
      <c r="D1824" t="s">
        <v>18</v>
      </c>
      <c r="E1824" t="s">
        <v>19</v>
      </c>
      <c r="F1824" t="s">
        <v>20</v>
      </c>
      <c r="G1824">
        <v>85.26</v>
      </c>
      <c r="H1824">
        <v>5</v>
      </c>
      <c r="I1824">
        <v>25.577999999999999</v>
      </c>
      <c r="J1824">
        <v>578.21893560000001</v>
      </c>
      <c r="K1824">
        <v>511.56</v>
      </c>
      <c r="L1824" s="1">
        <v>44112</v>
      </c>
      <c r="M1824" s="2">
        <v>0.78472222222222221</v>
      </c>
      <c r="N1824" t="s">
        <v>21</v>
      </c>
      <c r="O1824">
        <v>8.4</v>
      </c>
    </row>
    <row r="1825" spans="1:15" x14ac:dyDescent="0.25">
      <c r="A1825" t="s">
        <v>1052</v>
      </c>
      <c r="B1825" t="s">
        <v>16</v>
      </c>
      <c r="C1825" t="s">
        <v>17</v>
      </c>
      <c r="D1825" t="s">
        <v>25</v>
      </c>
      <c r="E1825" t="s">
        <v>29</v>
      </c>
      <c r="F1825" t="s">
        <v>30</v>
      </c>
      <c r="G1825">
        <v>32.94</v>
      </c>
      <c r="H1825">
        <v>7</v>
      </c>
      <c r="I1825">
        <v>13.029</v>
      </c>
      <c r="J1825">
        <v>294.65294640000002</v>
      </c>
      <c r="K1825">
        <v>260.79000000000002</v>
      </c>
      <c r="L1825" s="1">
        <v>44130</v>
      </c>
      <c r="M1825" s="2">
        <v>0.3888888888888889</v>
      </c>
      <c r="N1825" t="s">
        <v>27</v>
      </c>
      <c r="O1825">
        <v>7.1</v>
      </c>
    </row>
    <row r="1826" spans="1:15" x14ac:dyDescent="0.25">
      <c r="A1826" t="s">
        <v>1053</v>
      </c>
      <c r="B1826" t="s">
        <v>40</v>
      </c>
      <c r="C1826" t="s">
        <v>41</v>
      </c>
      <c r="D1826" t="s">
        <v>18</v>
      </c>
      <c r="E1826" t="s">
        <v>19</v>
      </c>
      <c r="F1826" t="s">
        <v>26</v>
      </c>
      <c r="G1826">
        <v>74.680000000000007</v>
      </c>
      <c r="H1826">
        <v>3</v>
      </c>
      <c r="I1826">
        <v>11.202</v>
      </c>
      <c r="J1826">
        <v>253.03788309999999</v>
      </c>
      <c r="K1826">
        <v>224.04</v>
      </c>
      <c r="L1826" s="1">
        <v>44147</v>
      </c>
      <c r="M1826" s="2">
        <v>0.60763888888888895</v>
      </c>
      <c r="N1826" t="s">
        <v>31</v>
      </c>
      <c r="O1826">
        <v>8.8000000000000007</v>
      </c>
    </row>
    <row r="1827" spans="1:15" x14ac:dyDescent="0.25">
      <c r="A1827" t="s">
        <v>1054</v>
      </c>
      <c r="B1827" t="s">
        <v>23</v>
      </c>
      <c r="C1827" t="s">
        <v>24</v>
      </c>
      <c r="D1827" t="s">
        <v>25</v>
      </c>
      <c r="E1827" t="s">
        <v>29</v>
      </c>
      <c r="F1827" t="s">
        <v>44</v>
      </c>
      <c r="G1827">
        <v>43.27</v>
      </c>
      <c r="H1827">
        <v>6</v>
      </c>
      <c r="I1827">
        <v>15.144500000000001</v>
      </c>
      <c r="J1827">
        <v>342.51667350000002</v>
      </c>
      <c r="K1827">
        <v>303.01</v>
      </c>
      <c r="L1827" s="1">
        <v>44164</v>
      </c>
      <c r="M1827" s="2">
        <v>0.68402777777777779</v>
      </c>
      <c r="N1827" t="s">
        <v>21</v>
      </c>
      <c r="O1827">
        <v>6.7</v>
      </c>
    </row>
    <row r="1828" spans="1:15" x14ac:dyDescent="0.25">
      <c r="A1828" t="s">
        <v>1055</v>
      </c>
      <c r="B1828" t="s">
        <v>16</v>
      </c>
      <c r="C1828" t="s">
        <v>17</v>
      </c>
      <c r="D1828" t="s">
        <v>18</v>
      </c>
      <c r="E1828" t="s">
        <v>19</v>
      </c>
      <c r="F1828" t="s">
        <v>42</v>
      </c>
      <c r="G1828">
        <v>61.53</v>
      </c>
      <c r="H1828">
        <v>4</v>
      </c>
      <c r="I1828">
        <v>14.761200000000001</v>
      </c>
      <c r="J1828">
        <v>333.75541520000002</v>
      </c>
      <c r="K1828">
        <v>295.01</v>
      </c>
      <c r="L1828" s="1">
        <v>44175</v>
      </c>
      <c r="M1828" s="2">
        <v>0.4861111111111111</v>
      </c>
      <c r="N1828" t="s">
        <v>27</v>
      </c>
      <c r="O1828">
        <v>8.5</v>
      </c>
    </row>
    <row r="1829" spans="1:15" x14ac:dyDescent="0.25">
      <c r="A1829" t="s">
        <v>1056</v>
      </c>
      <c r="B1829" t="s">
        <v>40</v>
      </c>
      <c r="C1829" t="s">
        <v>41</v>
      </c>
      <c r="D1829" t="s">
        <v>25</v>
      </c>
      <c r="E1829" t="s">
        <v>29</v>
      </c>
      <c r="F1829" t="s">
        <v>34</v>
      </c>
      <c r="G1829">
        <v>88.19</v>
      </c>
      <c r="H1829">
        <v>8</v>
      </c>
      <c r="I1829">
        <v>39.685499999999998</v>
      </c>
      <c r="J1829">
        <v>897.48335469999995</v>
      </c>
      <c r="K1829">
        <v>794.63</v>
      </c>
      <c r="L1829" s="1">
        <v>44187</v>
      </c>
      <c r="M1829" s="2">
        <v>0.57986111111111105</v>
      </c>
      <c r="N1829" t="s">
        <v>31</v>
      </c>
      <c r="O1829">
        <v>7.6</v>
      </c>
    </row>
    <row r="1830" spans="1:15" x14ac:dyDescent="0.25">
      <c r="A1830" t="s">
        <v>1057</v>
      </c>
      <c r="B1830" t="s">
        <v>23</v>
      </c>
      <c r="C1830" t="s">
        <v>24</v>
      </c>
      <c r="D1830" t="s">
        <v>18</v>
      </c>
      <c r="E1830" t="s">
        <v>19</v>
      </c>
      <c r="F1830" t="s">
        <v>20</v>
      </c>
      <c r="G1830">
        <v>54.91</v>
      </c>
      <c r="H1830">
        <v>1</v>
      </c>
      <c r="I1830">
        <v>2.7454999999999998</v>
      </c>
      <c r="J1830">
        <v>62.032830509999997</v>
      </c>
      <c r="K1830">
        <v>54.91</v>
      </c>
      <c r="L1830" s="1">
        <v>44196</v>
      </c>
      <c r="M1830" s="2">
        <v>0.84027777777777779</v>
      </c>
      <c r="N1830" t="s">
        <v>21</v>
      </c>
      <c r="O1830">
        <v>9.1</v>
      </c>
    </row>
    <row r="1831" spans="1:15" x14ac:dyDescent="0.25">
      <c r="A1831" t="s">
        <v>839</v>
      </c>
      <c r="B1831" t="s">
        <v>16</v>
      </c>
      <c r="C1831" t="s">
        <v>17</v>
      </c>
      <c r="D1831" t="s">
        <v>25</v>
      </c>
      <c r="E1831" t="s">
        <v>19</v>
      </c>
      <c r="F1831" t="s">
        <v>30</v>
      </c>
      <c r="G1831">
        <v>77.47</v>
      </c>
      <c r="H1831">
        <v>4</v>
      </c>
      <c r="I1831">
        <v>15.494</v>
      </c>
      <c r="J1831">
        <v>350.19630009999997</v>
      </c>
      <c r="K1831">
        <v>309.88</v>
      </c>
      <c r="L1831" s="1">
        <v>44637</v>
      </c>
      <c r="M1831" s="2">
        <v>0.69166666666666676</v>
      </c>
      <c r="N1831" t="s">
        <v>27</v>
      </c>
      <c r="O1831">
        <v>4.0614264819999999</v>
      </c>
    </row>
    <row r="1832" spans="1:15" x14ac:dyDescent="0.25">
      <c r="A1832" t="s">
        <v>840</v>
      </c>
      <c r="B1832" t="s">
        <v>16</v>
      </c>
      <c r="C1832" t="s">
        <v>17</v>
      </c>
      <c r="D1832" t="s">
        <v>25</v>
      </c>
      <c r="E1832" t="s">
        <v>19</v>
      </c>
      <c r="F1832" t="s">
        <v>34</v>
      </c>
      <c r="G1832">
        <v>93.18</v>
      </c>
      <c r="H1832">
        <v>2</v>
      </c>
      <c r="I1832">
        <v>9.3179999999999996</v>
      </c>
      <c r="J1832">
        <v>210.60598450000001</v>
      </c>
      <c r="K1832">
        <v>186.36</v>
      </c>
      <c r="L1832" s="1">
        <v>44577</v>
      </c>
      <c r="M1832" s="2">
        <v>0.77847222222222223</v>
      </c>
      <c r="N1832" t="s">
        <v>31</v>
      </c>
      <c r="O1832">
        <v>8.2195535940000006</v>
      </c>
    </row>
    <row r="1833" spans="1:15" x14ac:dyDescent="0.25">
      <c r="A1833" t="s">
        <v>841</v>
      </c>
      <c r="B1833" t="s">
        <v>16</v>
      </c>
      <c r="C1833" t="s">
        <v>17</v>
      </c>
      <c r="D1833" t="s">
        <v>25</v>
      </c>
      <c r="E1833" t="s">
        <v>19</v>
      </c>
      <c r="F1833" t="s">
        <v>26</v>
      </c>
      <c r="G1833">
        <v>50.23</v>
      </c>
      <c r="H1833">
        <v>4</v>
      </c>
      <c r="I1833">
        <v>10.045999999999999</v>
      </c>
      <c r="J1833">
        <v>227.0602834</v>
      </c>
      <c r="K1833">
        <v>200.92</v>
      </c>
      <c r="L1833" s="1">
        <v>44774</v>
      </c>
      <c r="M1833" s="2">
        <v>0.71666666666666667</v>
      </c>
      <c r="N1833" t="s">
        <v>27</v>
      </c>
      <c r="O1833">
        <v>8.7030567459999997</v>
      </c>
    </row>
    <row r="1834" spans="1:15" x14ac:dyDescent="0.25">
      <c r="A1834" t="s">
        <v>842</v>
      </c>
      <c r="B1834" t="s">
        <v>40</v>
      </c>
      <c r="C1834" t="s">
        <v>41</v>
      </c>
      <c r="D1834" t="s">
        <v>25</v>
      </c>
      <c r="E1834" t="s">
        <v>19</v>
      </c>
      <c r="F1834" t="s">
        <v>20</v>
      </c>
      <c r="G1834">
        <v>17.75</v>
      </c>
      <c r="H1834">
        <v>1</v>
      </c>
      <c r="I1834">
        <v>0.88749999999999996</v>
      </c>
      <c r="J1834">
        <v>20.059327239999998</v>
      </c>
      <c r="K1834">
        <v>17.75</v>
      </c>
      <c r="L1834" s="1">
        <v>44575</v>
      </c>
      <c r="M1834" s="2">
        <v>0.44305555555555554</v>
      </c>
      <c r="N1834" t="s">
        <v>27</v>
      </c>
      <c r="O1834">
        <v>8.3162542239999997</v>
      </c>
    </row>
    <row r="1835" spans="1:15" x14ac:dyDescent="0.25">
      <c r="A1835" t="s">
        <v>843</v>
      </c>
      <c r="B1835" t="s">
        <v>23</v>
      </c>
      <c r="C1835" t="s">
        <v>24</v>
      </c>
      <c r="D1835" t="s">
        <v>25</v>
      </c>
      <c r="E1835" t="s">
        <v>19</v>
      </c>
      <c r="F1835" t="s">
        <v>44</v>
      </c>
      <c r="G1835">
        <v>62.18</v>
      </c>
      <c r="H1835">
        <v>9</v>
      </c>
      <c r="I1835">
        <v>31.09</v>
      </c>
      <c r="J1835">
        <v>702.69801010000003</v>
      </c>
      <c r="K1835">
        <v>621.79999999999995</v>
      </c>
      <c r="L1835" s="1">
        <v>44592</v>
      </c>
      <c r="M1835" s="2">
        <v>0.43958333333333338</v>
      </c>
      <c r="N1835" t="s">
        <v>21</v>
      </c>
      <c r="O1835">
        <v>5.8020378309999998</v>
      </c>
    </row>
    <row r="1836" spans="1:15" x14ac:dyDescent="0.25">
      <c r="A1836" t="s">
        <v>844</v>
      </c>
      <c r="B1836" t="s">
        <v>40</v>
      </c>
      <c r="C1836" t="s">
        <v>41</v>
      </c>
      <c r="D1836" t="s">
        <v>25</v>
      </c>
      <c r="E1836" t="s">
        <v>29</v>
      </c>
      <c r="F1836" t="s">
        <v>20</v>
      </c>
      <c r="G1836">
        <v>10.75</v>
      </c>
      <c r="H1836">
        <v>7</v>
      </c>
      <c r="I1836">
        <v>4.3</v>
      </c>
      <c r="J1836">
        <v>97.188853120000005</v>
      </c>
      <c r="K1836">
        <v>86</v>
      </c>
      <c r="L1836" s="1">
        <v>44635</v>
      </c>
      <c r="M1836" s="2">
        <v>0.60972222222222217</v>
      </c>
      <c r="N1836" t="s">
        <v>21</v>
      </c>
      <c r="O1836">
        <v>5.9954390919999998</v>
      </c>
    </row>
    <row r="1837" spans="1:15" x14ac:dyDescent="0.25">
      <c r="A1837" t="s">
        <v>845</v>
      </c>
      <c r="B1837" t="s">
        <v>16</v>
      </c>
      <c r="C1837" t="s">
        <v>17</v>
      </c>
      <c r="D1837" t="s">
        <v>25</v>
      </c>
      <c r="E1837" t="s">
        <v>19</v>
      </c>
      <c r="F1837" t="s">
        <v>26</v>
      </c>
      <c r="G1837">
        <v>40.26</v>
      </c>
      <c r="H1837">
        <v>9</v>
      </c>
      <c r="I1837">
        <v>20.13</v>
      </c>
      <c r="J1837">
        <v>454.979445</v>
      </c>
      <c r="K1837">
        <v>402.6</v>
      </c>
      <c r="L1837" s="1">
        <v>44616</v>
      </c>
      <c r="M1837" s="2">
        <v>0.75416666666666676</v>
      </c>
      <c r="N1837" t="s">
        <v>31</v>
      </c>
      <c r="O1837">
        <v>4.8350315259999999</v>
      </c>
    </row>
    <row r="1838" spans="1:15" x14ac:dyDescent="0.25">
      <c r="A1838" t="s">
        <v>846</v>
      </c>
      <c r="B1838" t="s">
        <v>23</v>
      </c>
      <c r="C1838" t="s">
        <v>24</v>
      </c>
      <c r="D1838" t="s">
        <v>18</v>
      </c>
      <c r="E1838" t="s">
        <v>19</v>
      </c>
      <c r="F1838" t="s">
        <v>34</v>
      </c>
      <c r="G1838">
        <v>64.97</v>
      </c>
      <c r="H1838">
        <v>4</v>
      </c>
      <c r="I1838">
        <v>16.2425</v>
      </c>
      <c r="J1838">
        <v>367.11394109999998</v>
      </c>
      <c r="K1838">
        <v>324.85000000000002</v>
      </c>
      <c r="L1838" s="1">
        <v>44775</v>
      </c>
      <c r="M1838" s="2">
        <v>0.53611111111111109</v>
      </c>
      <c r="N1838" t="s">
        <v>31</v>
      </c>
      <c r="O1838">
        <v>6.2855409829999997</v>
      </c>
    </row>
    <row r="1839" spans="1:15" x14ac:dyDescent="0.25">
      <c r="A1839" t="s">
        <v>847</v>
      </c>
      <c r="B1839" t="s">
        <v>16</v>
      </c>
      <c r="C1839" t="s">
        <v>17</v>
      </c>
      <c r="D1839" t="s">
        <v>25</v>
      </c>
      <c r="E1839" t="s">
        <v>29</v>
      </c>
      <c r="F1839" t="s">
        <v>26</v>
      </c>
      <c r="G1839">
        <v>95.15</v>
      </c>
      <c r="H1839">
        <v>1</v>
      </c>
      <c r="I1839">
        <v>4.7575000000000003</v>
      </c>
      <c r="J1839">
        <v>107.5292951</v>
      </c>
      <c r="K1839">
        <v>95.15</v>
      </c>
      <c r="L1839" s="1">
        <v>44642</v>
      </c>
      <c r="M1839" s="2">
        <v>0.58333333333333337</v>
      </c>
      <c r="N1839" t="s">
        <v>27</v>
      </c>
      <c r="O1839">
        <v>5.8020378309999998</v>
      </c>
    </row>
    <row r="1840" spans="1:15" x14ac:dyDescent="0.25">
      <c r="A1840" t="s">
        <v>848</v>
      </c>
      <c r="B1840" t="s">
        <v>16</v>
      </c>
      <c r="C1840" t="s">
        <v>17</v>
      </c>
      <c r="D1840" t="s">
        <v>18</v>
      </c>
      <c r="E1840" t="s">
        <v>19</v>
      </c>
      <c r="F1840" t="s">
        <v>26</v>
      </c>
      <c r="G1840">
        <v>48.62</v>
      </c>
      <c r="H1840">
        <v>7</v>
      </c>
      <c r="I1840">
        <v>19.448</v>
      </c>
      <c r="J1840">
        <v>439.56484080000001</v>
      </c>
      <c r="K1840">
        <v>388.96</v>
      </c>
      <c r="L1840" s="1">
        <v>44585</v>
      </c>
      <c r="M1840" s="2">
        <v>0.45624999999999999</v>
      </c>
      <c r="N1840" t="s">
        <v>27</v>
      </c>
      <c r="O1840">
        <v>4.8350315259999999</v>
      </c>
    </row>
    <row r="1841" spans="1:15" x14ac:dyDescent="0.25">
      <c r="A1841" t="s">
        <v>849</v>
      </c>
      <c r="B1841" t="s">
        <v>40</v>
      </c>
      <c r="C1841" t="s">
        <v>41</v>
      </c>
      <c r="D1841" t="s">
        <v>25</v>
      </c>
      <c r="E1841" t="s">
        <v>19</v>
      </c>
      <c r="F1841" t="s">
        <v>42</v>
      </c>
      <c r="G1841">
        <v>53.21</v>
      </c>
      <c r="H1841">
        <v>7</v>
      </c>
      <c r="I1841">
        <v>21.283999999999999</v>
      </c>
      <c r="J1841">
        <v>481.0622209</v>
      </c>
      <c r="K1841">
        <v>425.68</v>
      </c>
      <c r="L1841" s="1">
        <v>44634</v>
      </c>
      <c r="M1841" s="2">
        <v>0.69791666666666663</v>
      </c>
      <c r="N1841" t="s">
        <v>21</v>
      </c>
      <c r="O1841">
        <v>4.8350315259999999</v>
      </c>
    </row>
    <row r="1842" spans="1:15" x14ac:dyDescent="0.25">
      <c r="A1842" t="s">
        <v>850</v>
      </c>
      <c r="B1842" t="s">
        <v>23</v>
      </c>
      <c r="C1842" t="s">
        <v>24</v>
      </c>
      <c r="D1842" t="s">
        <v>25</v>
      </c>
      <c r="E1842" t="s">
        <v>19</v>
      </c>
      <c r="F1842" t="s">
        <v>44</v>
      </c>
      <c r="G1842">
        <v>45.44</v>
      </c>
      <c r="H1842">
        <v>6</v>
      </c>
      <c r="I1842">
        <v>15.904</v>
      </c>
      <c r="J1842">
        <v>359.46314419999999</v>
      </c>
      <c r="K1842">
        <v>318.08</v>
      </c>
      <c r="L1842" s="1">
        <v>44584</v>
      </c>
      <c r="M1842" s="2">
        <v>0.46875</v>
      </c>
      <c r="N1842" t="s">
        <v>27</v>
      </c>
      <c r="O1842">
        <v>8.8964580069999997</v>
      </c>
    </row>
    <row r="1843" spans="1:15" x14ac:dyDescent="0.25">
      <c r="A1843" t="s">
        <v>851</v>
      </c>
      <c r="B1843" t="s">
        <v>16</v>
      </c>
      <c r="C1843" t="s">
        <v>17</v>
      </c>
      <c r="D1843" t="s">
        <v>25</v>
      </c>
      <c r="E1843" t="s">
        <v>29</v>
      </c>
      <c r="F1843" t="s">
        <v>42</v>
      </c>
      <c r="G1843">
        <v>33.880000000000003</v>
      </c>
      <c r="H1843">
        <v>7</v>
      </c>
      <c r="I1843">
        <v>13.552</v>
      </c>
      <c r="J1843">
        <v>306.30310179999998</v>
      </c>
      <c r="K1843">
        <v>271.04000000000002</v>
      </c>
      <c r="L1843" s="1">
        <v>44580</v>
      </c>
      <c r="M1843" s="2">
        <v>0.8534722222222223</v>
      </c>
      <c r="N1843" t="s">
        <v>21</v>
      </c>
      <c r="O1843">
        <v>9.2832605289999997</v>
      </c>
    </row>
    <row r="1844" spans="1:15" x14ac:dyDescent="0.25">
      <c r="A1844" t="s">
        <v>852</v>
      </c>
      <c r="B1844" t="s">
        <v>40</v>
      </c>
      <c r="C1844" t="s">
        <v>41</v>
      </c>
      <c r="D1844" t="s">
        <v>18</v>
      </c>
      <c r="E1844" t="s">
        <v>29</v>
      </c>
      <c r="F1844" t="s">
        <v>20</v>
      </c>
      <c r="G1844">
        <v>96.16</v>
      </c>
      <c r="H1844">
        <v>4</v>
      </c>
      <c r="I1844">
        <v>19.231999999999999</v>
      </c>
      <c r="J1844">
        <v>434.68279610000002</v>
      </c>
      <c r="K1844">
        <v>384.64</v>
      </c>
      <c r="L1844" s="1">
        <v>44588</v>
      </c>
      <c r="M1844" s="2">
        <v>0.8354166666666667</v>
      </c>
      <c r="N1844" t="s">
        <v>31</v>
      </c>
      <c r="O1844">
        <v>8.1228529629999997</v>
      </c>
    </row>
    <row r="1845" spans="1:15" x14ac:dyDescent="0.25">
      <c r="A1845" t="s">
        <v>853</v>
      </c>
      <c r="B1845" t="s">
        <v>40</v>
      </c>
      <c r="C1845" t="s">
        <v>41</v>
      </c>
      <c r="D1845" t="s">
        <v>18</v>
      </c>
      <c r="E1845" t="s">
        <v>29</v>
      </c>
      <c r="F1845" t="s">
        <v>42</v>
      </c>
      <c r="G1845">
        <v>47.16</v>
      </c>
      <c r="H1845">
        <v>4</v>
      </c>
      <c r="I1845">
        <v>11.79</v>
      </c>
      <c r="J1845">
        <v>266.478274</v>
      </c>
      <c r="K1845">
        <v>235.8</v>
      </c>
      <c r="L1845" s="1">
        <v>44622</v>
      </c>
      <c r="M1845" s="2">
        <v>0.60763888888888895</v>
      </c>
      <c r="N1845" t="s">
        <v>31</v>
      </c>
      <c r="O1845">
        <v>5.8020378309999998</v>
      </c>
    </row>
    <row r="1846" spans="1:15" x14ac:dyDescent="0.25">
      <c r="A1846" t="s">
        <v>854</v>
      </c>
      <c r="B1846" t="s">
        <v>40</v>
      </c>
      <c r="C1846" t="s">
        <v>41</v>
      </c>
      <c r="D1846" t="s">
        <v>25</v>
      </c>
      <c r="E1846" t="s">
        <v>29</v>
      </c>
      <c r="F1846" t="s">
        <v>26</v>
      </c>
      <c r="G1846">
        <v>52.89</v>
      </c>
      <c r="H1846">
        <v>4</v>
      </c>
      <c r="I1846">
        <v>10.577999999999999</v>
      </c>
      <c r="J1846">
        <v>239.08457870000001</v>
      </c>
      <c r="K1846">
        <v>211.56</v>
      </c>
      <c r="L1846" s="1">
        <v>44645</v>
      </c>
      <c r="M1846" s="2">
        <v>0.68888888888888899</v>
      </c>
      <c r="N1846" t="s">
        <v>21</v>
      </c>
      <c r="O1846">
        <v>6.4789422439999997</v>
      </c>
    </row>
    <row r="1847" spans="1:15" x14ac:dyDescent="0.25">
      <c r="A1847" t="s">
        <v>855</v>
      </c>
      <c r="B1847" t="s">
        <v>16</v>
      </c>
      <c r="C1847" t="s">
        <v>17</v>
      </c>
      <c r="D1847" t="s">
        <v>18</v>
      </c>
      <c r="E1847" t="s">
        <v>19</v>
      </c>
      <c r="F1847" t="s">
        <v>30</v>
      </c>
      <c r="G1847">
        <v>47.68</v>
      </c>
      <c r="H1847">
        <v>2</v>
      </c>
      <c r="I1847">
        <v>4.7679999999999998</v>
      </c>
      <c r="J1847">
        <v>107.7666167</v>
      </c>
      <c r="K1847">
        <v>95.36</v>
      </c>
      <c r="L1847" s="1">
        <v>44616</v>
      </c>
      <c r="M1847" s="2">
        <v>0.4236111111111111</v>
      </c>
      <c r="N1847" t="s">
        <v>31</v>
      </c>
      <c r="O1847">
        <v>3.9647258509999999</v>
      </c>
    </row>
    <row r="1848" spans="1:15" x14ac:dyDescent="0.25">
      <c r="A1848" t="s">
        <v>856</v>
      </c>
      <c r="B1848" t="s">
        <v>23</v>
      </c>
      <c r="C1848" t="s">
        <v>24</v>
      </c>
      <c r="D1848" t="s">
        <v>18</v>
      </c>
      <c r="E1848" t="s">
        <v>29</v>
      </c>
      <c r="F1848" t="s">
        <v>34</v>
      </c>
      <c r="G1848">
        <v>10.17</v>
      </c>
      <c r="H1848">
        <v>1</v>
      </c>
      <c r="I1848">
        <v>0.50849999999999995</v>
      </c>
      <c r="J1848">
        <v>11.49314693</v>
      </c>
      <c r="K1848">
        <v>10.17</v>
      </c>
      <c r="L1848" s="1">
        <v>44744</v>
      </c>
      <c r="M1848" s="2">
        <v>0.59375</v>
      </c>
      <c r="N1848" t="s">
        <v>27</v>
      </c>
      <c r="O1848">
        <v>5.7053371999999998</v>
      </c>
    </row>
    <row r="1849" spans="1:15" x14ac:dyDescent="0.25">
      <c r="A1849" t="s">
        <v>857</v>
      </c>
      <c r="B1849" t="s">
        <v>16</v>
      </c>
      <c r="C1849" t="s">
        <v>17</v>
      </c>
      <c r="D1849" t="s">
        <v>25</v>
      </c>
      <c r="E1849" t="s">
        <v>19</v>
      </c>
      <c r="F1849" t="s">
        <v>20</v>
      </c>
      <c r="G1849">
        <v>68.709999999999994</v>
      </c>
      <c r="H1849">
        <v>3</v>
      </c>
      <c r="I1849">
        <v>10.3065</v>
      </c>
      <c r="J1849">
        <v>232.94811970000001</v>
      </c>
      <c r="K1849">
        <v>206.13</v>
      </c>
      <c r="L1849" s="1">
        <v>44654</v>
      </c>
      <c r="M1849" s="2">
        <v>0.4201388888888889</v>
      </c>
      <c r="N1849" t="s">
        <v>27</v>
      </c>
      <c r="O1849">
        <v>8.4129548550000006</v>
      </c>
    </row>
    <row r="1850" spans="1:15" x14ac:dyDescent="0.25">
      <c r="A1850" t="s">
        <v>858</v>
      </c>
      <c r="B1850" t="s">
        <v>40</v>
      </c>
      <c r="C1850" t="s">
        <v>41</v>
      </c>
      <c r="D1850" t="s">
        <v>18</v>
      </c>
      <c r="E1850" t="s">
        <v>19</v>
      </c>
      <c r="F1850" t="s">
        <v>34</v>
      </c>
      <c r="G1850">
        <v>60.08</v>
      </c>
      <c r="H1850">
        <v>6</v>
      </c>
      <c r="I1850">
        <v>21.027999999999999</v>
      </c>
      <c r="J1850">
        <v>475.27609380000001</v>
      </c>
      <c r="K1850">
        <v>420.56</v>
      </c>
      <c r="L1850" s="1">
        <v>44606</v>
      </c>
      <c r="M1850" s="2">
        <v>0.48333333333333334</v>
      </c>
      <c r="N1850" t="s">
        <v>31</v>
      </c>
      <c r="O1850">
        <v>4.3515283729999998</v>
      </c>
    </row>
    <row r="1851" spans="1:15" x14ac:dyDescent="0.25">
      <c r="A1851" t="s">
        <v>859</v>
      </c>
      <c r="B1851" t="s">
        <v>16</v>
      </c>
      <c r="C1851" t="s">
        <v>17</v>
      </c>
      <c r="D1851" t="s">
        <v>18</v>
      </c>
      <c r="E1851" t="s">
        <v>19</v>
      </c>
      <c r="F1851" t="s">
        <v>34</v>
      </c>
      <c r="G1851">
        <v>22.01</v>
      </c>
      <c r="H1851">
        <v>4</v>
      </c>
      <c r="I1851">
        <v>4.4020000000000001</v>
      </c>
      <c r="J1851">
        <v>99.494263129999993</v>
      </c>
      <c r="K1851">
        <v>88.04</v>
      </c>
      <c r="L1851" s="1">
        <v>44590</v>
      </c>
      <c r="M1851" s="2">
        <v>0.76041666666666663</v>
      </c>
      <c r="N1851" t="s">
        <v>31</v>
      </c>
      <c r="O1851">
        <v>6.3822416139999998</v>
      </c>
    </row>
    <row r="1852" spans="1:15" x14ac:dyDescent="0.25">
      <c r="A1852" t="s">
        <v>860</v>
      </c>
      <c r="B1852" t="s">
        <v>40</v>
      </c>
      <c r="C1852" t="s">
        <v>41</v>
      </c>
      <c r="D1852" t="s">
        <v>18</v>
      </c>
      <c r="E1852" t="s">
        <v>19</v>
      </c>
      <c r="F1852" t="s">
        <v>20</v>
      </c>
      <c r="G1852">
        <v>72.11</v>
      </c>
      <c r="H1852">
        <v>8</v>
      </c>
      <c r="I1852">
        <v>32.4495</v>
      </c>
      <c r="J1852">
        <v>733.42550919999996</v>
      </c>
      <c r="K1852">
        <v>648.99</v>
      </c>
      <c r="L1852" s="1">
        <v>44589</v>
      </c>
      <c r="M1852" s="2">
        <v>0.57847222222222217</v>
      </c>
      <c r="N1852" t="s">
        <v>31</v>
      </c>
      <c r="O1852">
        <v>7.4459485499999998</v>
      </c>
    </row>
    <row r="1853" spans="1:15" x14ac:dyDescent="0.25">
      <c r="A1853" t="s">
        <v>861</v>
      </c>
      <c r="B1853" t="s">
        <v>16</v>
      </c>
      <c r="C1853" t="s">
        <v>17</v>
      </c>
      <c r="D1853" t="s">
        <v>18</v>
      </c>
      <c r="E1853" t="s">
        <v>29</v>
      </c>
      <c r="F1853" t="s">
        <v>44</v>
      </c>
      <c r="G1853">
        <v>41.28</v>
      </c>
      <c r="H1853">
        <v>3</v>
      </c>
      <c r="I1853">
        <v>6.1920000000000002</v>
      </c>
      <c r="J1853">
        <v>139.95194849999999</v>
      </c>
      <c r="K1853">
        <v>123.84</v>
      </c>
      <c r="L1853" s="1">
        <v>44646</v>
      </c>
      <c r="M1853" s="2">
        <v>0.77569444444444446</v>
      </c>
      <c r="N1853" t="s">
        <v>31</v>
      </c>
      <c r="O1853">
        <v>8.2195535940000006</v>
      </c>
    </row>
    <row r="1854" spans="1:15" x14ac:dyDescent="0.25">
      <c r="A1854" t="s">
        <v>862</v>
      </c>
      <c r="B1854" t="s">
        <v>23</v>
      </c>
      <c r="C1854" t="s">
        <v>24</v>
      </c>
      <c r="D1854" t="s">
        <v>25</v>
      </c>
      <c r="E1854" t="s">
        <v>29</v>
      </c>
      <c r="F1854" t="s">
        <v>26</v>
      </c>
      <c r="G1854">
        <v>64.95</v>
      </c>
      <c r="H1854">
        <v>9</v>
      </c>
      <c r="I1854">
        <v>32.475000000000001</v>
      </c>
      <c r="J1854">
        <v>734.00186169999995</v>
      </c>
      <c r="K1854">
        <v>649.5</v>
      </c>
      <c r="L1854" s="1">
        <v>44644</v>
      </c>
      <c r="M1854" s="2">
        <v>0.76874999999999993</v>
      </c>
      <c r="N1854" t="s">
        <v>27</v>
      </c>
      <c r="O1854">
        <v>5.0284327869999998</v>
      </c>
    </row>
    <row r="1855" spans="1:15" x14ac:dyDescent="0.25">
      <c r="A1855" t="s">
        <v>863</v>
      </c>
      <c r="B1855" t="s">
        <v>16</v>
      </c>
      <c r="C1855" t="s">
        <v>17</v>
      </c>
      <c r="D1855" t="s">
        <v>18</v>
      </c>
      <c r="E1855" t="s">
        <v>19</v>
      </c>
      <c r="F1855" t="s">
        <v>26</v>
      </c>
      <c r="G1855">
        <v>74.22</v>
      </c>
      <c r="H1855">
        <v>9</v>
      </c>
      <c r="I1855">
        <v>37.11</v>
      </c>
      <c r="J1855">
        <v>838.7624045</v>
      </c>
      <c r="K1855">
        <v>742.2</v>
      </c>
      <c r="L1855" s="1">
        <v>44562</v>
      </c>
      <c r="M1855" s="2">
        <v>0.61249999999999993</v>
      </c>
      <c r="N1855" t="s">
        <v>31</v>
      </c>
      <c r="O1855">
        <v>4.1581271119999998</v>
      </c>
    </row>
    <row r="1856" spans="1:15" x14ac:dyDescent="0.25">
      <c r="A1856" t="s">
        <v>864</v>
      </c>
      <c r="B1856" t="s">
        <v>16</v>
      </c>
      <c r="C1856" t="s">
        <v>17</v>
      </c>
      <c r="D1856" t="s">
        <v>25</v>
      </c>
      <c r="E1856" t="s">
        <v>29</v>
      </c>
      <c r="F1856" t="s">
        <v>26</v>
      </c>
      <c r="G1856">
        <v>10.56</v>
      </c>
      <c r="H1856">
        <v>7</v>
      </c>
      <c r="I1856">
        <v>4.2240000000000002</v>
      </c>
      <c r="J1856">
        <v>95.471096650000007</v>
      </c>
      <c r="K1856">
        <v>84.48</v>
      </c>
      <c r="L1856" s="1">
        <v>44585</v>
      </c>
      <c r="M1856" s="2">
        <v>0.73819444444444438</v>
      </c>
      <c r="N1856" t="s">
        <v>27</v>
      </c>
      <c r="O1856">
        <v>7.3492479189999997</v>
      </c>
    </row>
    <row r="1857" spans="1:15" x14ac:dyDescent="0.25">
      <c r="A1857" t="s">
        <v>865</v>
      </c>
      <c r="B1857" t="s">
        <v>40</v>
      </c>
      <c r="C1857" t="s">
        <v>41</v>
      </c>
      <c r="D1857" t="s">
        <v>25</v>
      </c>
      <c r="E1857" t="s">
        <v>29</v>
      </c>
      <c r="F1857" t="s">
        <v>20</v>
      </c>
      <c r="G1857">
        <v>62.57</v>
      </c>
      <c r="H1857">
        <v>4</v>
      </c>
      <c r="I1857">
        <v>12.513999999999999</v>
      </c>
      <c r="J1857">
        <v>282.84216470000001</v>
      </c>
      <c r="K1857">
        <v>250.28</v>
      </c>
      <c r="L1857" s="1">
        <v>44617</v>
      </c>
      <c r="M1857" s="2">
        <v>0.77569444444444446</v>
      </c>
      <c r="N1857" t="s">
        <v>27</v>
      </c>
      <c r="O1857">
        <v>9.1865598990000006</v>
      </c>
    </row>
    <row r="1858" spans="1:15" x14ac:dyDescent="0.25">
      <c r="A1858" t="s">
        <v>866</v>
      </c>
      <c r="B1858" t="s">
        <v>40</v>
      </c>
      <c r="C1858" t="s">
        <v>41</v>
      </c>
      <c r="D1858" t="s">
        <v>18</v>
      </c>
      <c r="E1858" t="s">
        <v>19</v>
      </c>
      <c r="F1858" t="s">
        <v>34</v>
      </c>
      <c r="G1858">
        <v>11.85</v>
      </c>
      <c r="H1858">
        <v>7</v>
      </c>
      <c r="I1858">
        <v>4.74</v>
      </c>
      <c r="J1858">
        <v>107.133759</v>
      </c>
      <c r="K1858">
        <v>94.8</v>
      </c>
      <c r="L1858" s="1">
        <v>44805</v>
      </c>
      <c r="M1858" s="2">
        <v>0.69027777777777777</v>
      </c>
      <c r="N1858" t="s">
        <v>27</v>
      </c>
      <c r="O1858">
        <v>3.9647258509999999</v>
      </c>
    </row>
    <row r="1859" spans="1:15" x14ac:dyDescent="0.25">
      <c r="A1859" t="s">
        <v>867</v>
      </c>
      <c r="B1859" t="s">
        <v>16</v>
      </c>
      <c r="C1859" t="s">
        <v>17</v>
      </c>
      <c r="D1859" t="s">
        <v>18</v>
      </c>
      <c r="E1859" t="s">
        <v>29</v>
      </c>
      <c r="F1859" t="s">
        <v>20</v>
      </c>
      <c r="G1859">
        <v>91.3</v>
      </c>
      <c r="H1859">
        <v>1</v>
      </c>
      <c r="I1859">
        <v>4.5650000000000004</v>
      </c>
      <c r="J1859">
        <v>103.1783987</v>
      </c>
      <c r="K1859">
        <v>91.3</v>
      </c>
      <c r="L1859" s="1">
        <v>44606</v>
      </c>
      <c r="M1859" s="2">
        <v>0.61249999999999993</v>
      </c>
      <c r="N1859" t="s">
        <v>21</v>
      </c>
      <c r="O1859">
        <v>8.8964580069999997</v>
      </c>
    </row>
    <row r="1860" spans="1:15" x14ac:dyDescent="0.25">
      <c r="A1860" t="s">
        <v>868</v>
      </c>
      <c r="B1860" t="s">
        <v>40</v>
      </c>
      <c r="C1860" t="s">
        <v>41</v>
      </c>
      <c r="D1860" t="s">
        <v>18</v>
      </c>
      <c r="E1860" t="s">
        <v>19</v>
      </c>
      <c r="F1860" t="s">
        <v>30</v>
      </c>
      <c r="G1860">
        <v>40.729999999999997</v>
      </c>
      <c r="H1860">
        <v>6</v>
      </c>
      <c r="I1860">
        <v>14.2555</v>
      </c>
      <c r="J1860">
        <v>322.20365020000003</v>
      </c>
      <c r="K1860">
        <v>285.11</v>
      </c>
      <c r="L1860" s="1">
        <v>44898</v>
      </c>
      <c r="M1860" s="2">
        <v>0.45902777777777781</v>
      </c>
      <c r="N1860" t="s">
        <v>21</v>
      </c>
      <c r="O1860">
        <v>5.2218340479999998</v>
      </c>
    </row>
    <row r="1861" spans="1:15" x14ac:dyDescent="0.25">
      <c r="A1861" t="s">
        <v>869</v>
      </c>
      <c r="B1861" t="s">
        <v>16</v>
      </c>
      <c r="C1861" t="s">
        <v>17</v>
      </c>
      <c r="D1861" t="s">
        <v>25</v>
      </c>
      <c r="E1861" t="s">
        <v>29</v>
      </c>
      <c r="F1861" t="s">
        <v>44</v>
      </c>
      <c r="G1861">
        <v>52.38</v>
      </c>
      <c r="H1861">
        <v>1</v>
      </c>
      <c r="I1861">
        <v>2.6190000000000002</v>
      </c>
      <c r="J1861">
        <v>59.194792169999999</v>
      </c>
      <c r="K1861">
        <v>52.38</v>
      </c>
      <c r="L1861" s="1">
        <v>44646</v>
      </c>
      <c r="M1861" s="2">
        <v>0.8222222222222223</v>
      </c>
      <c r="N1861" t="s">
        <v>27</v>
      </c>
      <c r="O1861">
        <v>5.6086365699999998</v>
      </c>
    </row>
    <row r="1862" spans="1:15" x14ac:dyDescent="0.25">
      <c r="A1862" t="s">
        <v>870</v>
      </c>
      <c r="B1862" t="s">
        <v>16</v>
      </c>
      <c r="C1862" t="s">
        <v>17</v>
      </c>
      <c r="D1862" t="s">
        <v>18</v>
      </c>
      <c r="E1862" t="s">
        <v>29</v>
      </c>
      <c r="F1862" t="s">
        <v>44</v>
      </c>
      <c r="G1862">
        <v>38.54</v>
      </c>
      <c r="H1862">
        <v>4</v>
      </c>
      <c r="I1862">
        <v>9.6349999999999998</v>
      </c>
      <c r="J1862">
        <v>217.77083719999999</v>
      </c>
      <c r="K1862">
        <v>192.7</v>
      </c>
      <c r="L1862" s="1">
        <v>44805</v>
      </c>
      <c r="M1862" s="2">
        <v>0.56527777777777777</v>
      </c>
      <c r="N1862" t="s">
        <v>21</v>
      </c>
      <c r="O1862">
        <v>5.4152353089999998</v>
      </c>
    </row>
    <row r="1863" spans="1:15" x14ac:dyDescent="0.25">
      <c r="A1863" t="s">
        <v>871</v>
      </c>
      <c r="B1863" t="s">
        <v>40</v>
      </c>
      <c r="C1863" t="s">
        <v>41</v>
      </c>
      <c r="D1863" t="s">
        <v>25</v>
      </c>
      <c r="E1863" t="s">
        <v>29</v>
      </c>
      <c r="F1863" t="s">
        <v>34</v>
      </c>
      <c r="G1863">
        <v>44.63</v>
      </c>
      <c r="H1863">
        <v>5</v>
      </c>
      <c r="I1863">
        <v>13.388999999999999</v>
      </c>
      <c r="J1863">
        <v>302.61896619999999</v>
      </c>
      <c r="K1863">
        <v>267.77999999999997</v>
      </c>
      <c r="L1863" s="1">
        <v>44593</v>
      </c>
      <c r="M1863" s="2">
        <v>0.83888888888888891</v>
      </c>
      <c r="N1863" t="s">
        <v>31</v>
      </c>
      <c r="O1863">
        <v>4.9317321559999998</v>
      </c>
    </row>
    <row r="1864" spans="1:15" x14ac:dyDescent="0.25">
      <c r="A1864" t="s">
        <v>872</v>
      </c>
      <c r="B1864" t="s">
        <v>23</v>
      </c>
      <c r="C1864" t="s">
        <v>24</v>
      </c>
      <c r="D1864" t="s">
        <v>25</v>
      </c>
      <c r="E1864" t="s">
        <v>29</v>
      </c>
      <c r="F1864" t="s">
        <v>26</v>
      </c>
      <c r="G1864">
        <v>55.87</v>
      </c>
      <c r="H1864">
        <v>9</v>
      </c>
      <c r="I1864">
        <v>27.934999999999999</v>
      </c>
      <c r="J1864">
        <v>631.38851439999996</v>
      </c>
      <c r="K1864">
        <v>558.70000000000005</v>
      </c>
      <c r="L1864" s="1">
        <v>44576</v>
      </c>
      <c r="M1864" s="2">
        <v>0.62569444444444444</v>
      </c>
      <c r="N1864" t="s">
        <v>27</v>
      </c>
      <c r="O1864">
        <v>5.6086365699999998</v>
      </c>
    </row>
    <row r="1865" spans="1:15" x14ac:dyDescent="0.25">
      <c r="A1865" t="s">
        <v>873</v>
      </c>
      <c r="B1865" t="s">
        <v>23</v>
      </c>
      <c r="C1865" t="s">
        <v>24</v>
      </c>
      <c r="D1865" t="s">
        <v>18</v>
      </c>
      <c r="E1865" t="s">
        <v>19</v>
      </c>
      <c r="F1865" t="s">
        <v>34</v>
      </c>
      <c r="G1865">
        <v>29.22</v>
      </c>
      <c r="H1865">
        <v>5</v>
      </c>
      <c r="I1865">
        <v>8.766</v>
      </c>
      <c r="J1865">
        <v>198.129648</v>
      </c>
      <c r="K1865">
        <v>175.32</v>
      </c>
      <c r="L1865" s="1">
        <v>44562</v>
      </c>
      <c r="M1865" s="2">
        <v>0.4861111111111111</v>
      </c>
      <c r="N1865" t="s">
        <v>21</v>
      </c>
      <c r="O1865">
        <v>4.8350315259999999</v>
      </c>
    </row>
    <row r="1866" spans="1:15" x14ac:dyDescent="0.25">
      <c r="A1866" t="s">
        <v>874</v>
      </c>
      <c r="B1866" t="s">
        <v>16</v>
      </c>
      <c r="C1866" t="s">
        <v>17</v>
      </c>
      <c r="D1866" t="s">
        <v>25</v>
      </c>
      <c r="E1866" t="s">
        <v>29</v>
      </c>
      <c r="F1866" t="s">
        <v>44</v>
      </c>
      <c r="G1866">
        <v>51.94</v>
      </c>
      <c r="H1866">
        <v>3</v>
      </c>
      <c r="I1866">
        <v>7.7910000000000004</v>
      </c>
      <c r="J1866">
        <v>176.09264060000001</v>
      </c>
      <c r="K1866">
        <v>155.82</v>
      </c>
      <c r="L1866" s="1">
        <v>44607</v>
      </c>
      <c r="M1866" s="2">
        <v>0.63958333333333328</v>
      </c>
      <c r="N1866" t="s">
        <v>27</v>
      </c>
      <c r="O1866">
        <v>7.6393498109999998</v>
      </c>
    </row>
    <row r="1867" spans="1:15" x14ac:dyDescent="0.25">
      <c r="A1867" t="s">
        <v>875</v>
      </c>
      <c r="B1867" t="s">
        <v>40</v>
      </c>
      <c r="C1867" t="s">
        <v>41</v>
      </c>
      <c r="D1867" t="s">
        <v>25</v>
      </c>
      <c r="E1867" t="s">
        <v>29</v>
      </c>
      <c r="F1867" t="s">
        <v>26</v>
      </c>
      <c r="G1867">
        <v>60.3</v>
      </c>
      <c r="H1867">
        <v>1</v>
      </c>
      <c r="I1867">
        <v>3.0150000000000001</v>
      </c>
      <c r="J1867">
        <v>68.145207479999996</v>
      </c>
      <c r="K1867">
        <v>60.3</v>
      </c>
      <c r="L1867" s="1">
        <v>44620</v>
      </c>
      <c r="M1867" s="2">
        <v>0.73472222222222217</v>
      </c>
      <c r="N1867" t="s">
        <v>27</v>
      </c>
      <c r="O1867">
        <v>5.8020378309999998</v>
      </c>
    </row>
    <row r="1868" spans="1:15" x14ac:dyDescent="0.25">
      <c r="A1868" t="s">
        <v>876</v>
      </c>
      <c r="B1868" t="s">
        <v>16</v>
      </c>
      <c r="C1868" t="s">
        <v>17</v>
      </c>
      <c r="D1868" t="s">
        <v>18</v>
      </c>
      <c r="E1868" t="s">
        <v>19</v>
      </c>
      <c r="F1868" t="s">
        <v>34</v>
      </c>
      <c r="G1868">
        <v>39.47</v>
      </c>
      <c r="H1868">
        <v>2</v>
      </c>
      <c r="I1868">
        <v>3.9470000000000001</v>
      </c>
      <c r="J1868">
        <v>89.210326339999995</v>
      </c>
      <c r="K1868">
        <v>78.94</v>
      </c>
      <c r="L1868" s="1">
        <v>44595</v>
      </c>
      <c r="M1868" s="2">
        <v>0.6777777777777777</v>
      </c>
      <c r="N1868" t="s">
        <v>31</v>
      </c>
      <c r="O1868">
        <v>4.8350315259999999</v>
      </c>
    </row>
    <row r="1869" spans="1:15" x14ac:dyDescent="0.25">
      <c r="A1869" t="s">
        <v>877</v>
      </c>
      <c r="B1869" t="s">
        <v>23</v>
      </c>
      <c r="C1869" t="s">
        <v>24</v>
      </c>
      <c r="D1869" t="s">
        <v>18</v>
      </c>
      <c r="E1869" t="s">
        <v>19</v>
      </c>
      <c r="F1869" t="s">
        <v>42</v>
      </c>
      <c r="G1869">
        <v>14.87</v>
      </c>
      <c r="H1869">
        <v>2</v>
      </c>
      <c r="I1869">
        <v>1.4870000000000001</v>
      </c>
      <c r="J1869">
        <v>33.609261529999998</v>
      </c>
      <c r="K1869">
        <v>29.74</v>
      </c>
      <c r="L1869" s="1">
        <v>44605</v>
      </c>
      <c r="M1869" s="2">
        <v>0.76041666666666663</v>
      </c>
      <c r="N1869" t="s">
        <v>31</v>
      </c>
      <c r="O1869">
        <v>8.6063561160000006</v>
      </c>
    </row>
    <row r="1870" spans="1:15" x14ac:dyDescent="0.25">
      <c r="A1870" t="s">
        <v>878</v>
      </c>
      <c r="B1870" t="s">
        <v>16</v>
      </c>
      <c r="C1870" t="s">
        <v>17</v>
      </c>
      <c r="D1870" t="s">
        <v>25</v>
      </c>
      <c r="E1870" t="s">
        <v>29</v>
      </c>
      <c r="F1870" t="s">
        <v>44</v>
      </c>
      <c r="G1870">
        <v>21.32</v>
      </c>
      <c r="H1870">
        <v>1</v>
      </c>
      <c r="I1870">
        <v>1.0660000000000001</v>
      </c>
      <c r="J1870">
        <v>24.093794750000001</v>
      </c>
      <c r="K1870">
        <v>21.32</v>
      </c>
      <c r="L1870" s="1">
        <v>44587</v>
      </c>
      <c r="M1870" s="2">
        <v>0.52986111111111112</v>
      </c>
      <c r="N1870" t="s">
        <v>27</v>
      </c>
      <c r="O1870">
        <v>5.7053371999999998</v>
      </c>
    </row>
    <row r="1871" spans="1:15" x14ac:dyDescent="0.25">
      <c r="A1871" t="s">
        <v>879</v>
      </c>
      <c r="B1871" t="s">
        <v>16</v>
      </c>
      <c r="C1871" t="s">
        <v>17</v>
      </c>
      <c r="D1871" t="s">
        <v>18</v>
      </c>
      <c r="E1871" t="s">
        <v>29</v>
      </c>
      <c r="F1871" t="s">
        <v>26</v>
      </c>
      <c r="G1871">
        <v>93.78</v>
      </c>
      <c r="H1871">
        <v>3</v>
      </c>
      <c r="I1871">
        <v>14.067</v>
      </c>
      <c r="J1871">
        <v>317.9431621</v>
      </c>
      <c r="K1871">
        <v>281.33999999999997</v>
      </c>
      <c r="L1871" s="1">
        <v>44591</v>
      </c>
      <c r="M1871" s="2">
        <v>0.48055555555555557</v>
      </c>
      <c r="N1871" t="s">
        <v>31</v>
      </c>
      <c r="O1871">
        <v>5.7053371999999998</v>
      </c>
    </row>
    <row r="1872" spans="1:15" x14ac:dyDescent="0.25">
      <c r="A1872" t="s">
        <v>880</v>
      </c>
      <c r="B1872" t="s">
        <v>16</v>
      </c>
      <c r="C1872" t="s">
        <v>17</v>
      </c>
      <c r="D1872" t="s">
        <v>18</v>
      </c>
      <c r="E1872" t="s">
        <v>29</v>
      </c>
      <c r="F1872" t="s">
        <v>26</v>
      </c>
      <c r="G1872">
        <v>73.260000000000005</v>
      </c>
      <c r="H1872">
        <v>1</v>
      </c>
      <c r="I1872">
        <v>3.6629999999999998</v>
      </c>
      <c r="J1872">
        <v>82.791341630000005</v>
      </c>
      <c r="K1872">
        <v>73.260000000000005</v>
      </c>
      <c r="L1872" s="1">
        <v>44588</v>
      </c>
      <c r="M1872" s="2">
        <v>0.75555555555555554</v>
      </c>
      <c r="N1872" t="s">
        <v>21</v>
      </c>
      <c r="O1872">
        <v>9.3799611600000006</v>
      </c>
    </row>
    <row r="1873" spans="1:15" x14ac:dyDescent="0.25">
      <c r="A1873" t="s">
        <v>881</v>
      </c>
      <c r="B1873" t="s">
        <v>23</v>
      </c>
      <c r="C1873" t="s">
        <v>24</v>
      </c>
      <c r="D1873" t="s">
        <v>25</v>
      </c>
      <c r="E1873" t="s">
        <v>19</v>
      </c>
      <c r="F1873" t="s">
        <v>34</v>
      </c>
      <c r="G1873">
        <v>22.38</v>
      </c>
      <c r="H1873">
        <v>1</v>
      </c>
      <c r="I1873">
        <v>1.119</v>
      </c>
      <c r="J1873">
        <v>25.291703869999999</v>
      </c>
      <c r="K1873">
        <v>22.38</v>
      </c>
      <c r="L1873" s="1">
        <v>44591</v>
      </c>
      <c r="M1873" s="2">
        <v>0.71388888888888891</v>
      </c>
      <c r="N1873" t="s">
        <v>31</v>
      </c>
      <c r="O1873">
        <v>8.3162542239999997</v>
      </c>
    </row>
    <row r="1874" spans="1:15" x14ac:dyDescent="0.25">
      <c r="A1874" t="s">
        <v>882</v>
      </c>
      <c r="B1874" t="s">
        <v>23</v>
      </c>
      <c r="C1874" t="s">
        <v>24</v>
      </c>
      <c r="D1874" t="s">
        <v>18</v>
      </c>
      <c r="E1874" t="s">
        <v>19</v>
      </c>
      <c r="F1874" t="s">
        <v>42</v>
      </c>
      <c r="G1874">
        <v>72.88</v>
      </c>
      <c r="H1874">
        <v>8</v>
      </c>
      <c r="I1874">
        <v>32.795999999999999</v>
      </c>
      <c r="J1874">
        <v>741.2571226</v>
      </c>
      <c r="K1874">
        <v>655.92</v>
      </c>
      <c r="L1874" s="1">
        <v>44774</v>
      </c>
      <c r="M1874" s="2">
        <v>0.81805555555555554</v>
      </c>
      <c r="N1874" t="s">
        <v>27</v>
      </c>
      <c r="O1874">
        <v>3.8680252209999999</v>
      </c>
    </row>
    <row r="1875" spans="1:15" x14ac:dyDescent="0.25">
      <c r="A1875" t="s">
        <v>883</v>
      </c>
      <c r="B1875" t="s">
        <v>16</v>
      </c>
      <c r="C1875" t="s">
        <v>17</v>
      </c>
      <c r="D1875" t="s">
        <v>25</v>
      </c>
      <c r="E1875" t="s">
        <v>19</v>
      </c>
      <c r="F1875" t="s">
        <v>44</v>
      </c>
      <c r="G1875">
        <v>99.1</v>
      </c>
      <c r="H1875">
        <v>5</v>
      </c>
      <c r="I1875">
        <v>29.73</v>
      </c>
      <c r="J1875">
        <v>671.95921009999995</v>
      </c>
      <c r="K1875">
        <v>594.6</v>
      </c>
      <c r="L1875" s="1">
        <v>44580</v>
      </c>
      <c r="M1875" s="2">
        <v>0.5493055555555556</v>
      </c>
      <c r="N1875" t="s">
        <v>27</v>
      </c>
      <c r="O1875">
        <v>4.0614264819999999</v>
      </c>
    </row>
    <row r="1876" spans="1:15" x14ac:dyDescent="0.25">
      <c r="A1876" t="s">
        <v>884</v>
      </c>
      <c r="B1876" t="s">
        <v>16</v>
      </c>
      <c r="C1876" t="s">
        <v>17</v>
      </c>
      <c r="D1876" t="s">
        <v>25</v>
      </c>
      <c r="E1876" t="s">
        <v>29</v>
      </c>
      <c r="F1876" t="s">
        <v>44</v>
      </c>
      <c r="G1876">
        <v>74.099999999999994</v>
      </c>
      <c r="H1876">
        <v>1</v>
      </c>
      <c r="I1876">
        <v>3.7050000000000001</v>
      </c>
      <c r="J1876">
        <v>83.740628099999995</v>
      </c>
      <c r="K1876">
        <v>74.099999999999994</v>
      </c>
      <c r="L1876" s="1">
        <v>44586</v>
      </c>
      <c r="M1876" s="2">
        <v>0.46180555555555558</v>
      </c>
      <c r="N1876" t="s">
        <v>27</v>
      </c>
      <c r="O1876">
        <v>8.8964580069999997</v>
      </c>
    </row>
    <row r="1877" spans="1:15" x14ac:dyDescent="0.25">
      <c r="A1877" t="s">
        <v>885</v>
      </c>
      <c r="B1877" t="s">
        <v>16</v>
      </c>
      <c r="C1877" t="s">
        <v>17</v>
      </c>
      <c r="D1877" t="s">
        <v>25</v>
      </c>
      <c r="E1877" t="s">
        <v>19</v>
      </c>
      <c r="F1877" t="s">
        <v>44</v>
      </c>
      <c r="G1877">
        <v>98.48</v>
      </c>
      <c r="H1877">
        <v>2</v>
      </c>
      <c r="I1877">
        <v>9.8480000000000008</v>
      </c>
      <c r="J1877">
        <v>222.5850757</v>
      </c>
      <c r="K1877">
        <v>196.96</v>
      </c>
      <c r="L1877" s="1">
        <v>44611</v>
      </c>
      <c r="M1877" s="2">
        <v>0.42499999999999999</v>
      </c>
      <c r="N1877" t="s">
        <v>21</v>
      </c>
      <c r="O1877">
        <v>8.8964580069999997</v>
      </c>
    </row>
    <row r="1878" spans="1:15" x14ac:dyDescent="0.25">
      <c r="A1878" t="s">
        <v>886</v>
      </c>
      <c r="B1878" t="s">
        <v>23</v>
      </c>
      <c r="C1878" t="s">
        <v>24</v>
      </c>
      <c r="D1878" t="s">
        <v>25</v>
      </c>
      <c r="E1878" t="s">
        <v>29</v>
      </c>
      <c r="F1878" t="s">
        <v>20</v>
      </c>
      <c r="G1878">
        <v>53.19</v>
      </c>
      <c r="H1878">
        <v>6</v>
      </c>
      <c r="I1878">
        <v>18.616499999999998</v>
      </c>
      <c r="J1878">
        <v>420.77122889999998</v>
      </c>
      <c r="K1878">
        <v>372.33</v>
      </c>
      <c r="L1878" s="1">
        <v>44575</v>
      </c>
      <c r="M1878" s="2">
        <v>0.65416666666666667</v>
      </c>
      <c r="N1878" t="s">
        <v>21</v>
      </c>
      <c r="O1878">
        <v>4.8350315259999999</v>
      </c>
    </row>
    <row r="1879" spans="1:15" x14ac:dyDescent="0.25">
      <c r="A1879" t="s">
        <v>887</v>
      </c>
      <c r="B1879" t="s">
        <v>40</v>
      </c>
      <c r="C1879" t="s">
        <v>41</v>
      </c>
      <c r="D1879" t="s">
        <v>25</v>
      </c>
      <c r="E1879" t="s">
        <v>19</v>
      </c>
      <c r="F1879" t="s">
        <v>26</v>
      </c>
      <c r="G1879">
        <v>52.79</v>
      </c>
      <c r="H1879">
        <v>9</v>
      </c>
      <c r="I1879">
        <v>26.395</v>
      </c>
      <c r="J1879">
        <v>596.58134380000001</v>
      </c>
      <c r="K1879">
        <v>527.9</v>
      </c>
      <c r="L1879" s="1">
        <v>44617</v>
      </c>
      <c r="M1879" s="2">
        <v>0.49861111111111112</v>
      </c>
      <c r="N1879" t="s">
        <v>21</v>
      </c>
      <c r="O1879">
        <v>9.6700630509999996</v>
      </c>
    </row>
    <row r="1880" spans="1:15" x14ac:dyDescent="0.25">
      <c r="A1880" t="s">
        <v>888</v>
      </c>
      <c r="B1880" t="s">
        <v>16</v>
      </c>
      <c r="C1880" t="s">
        <v>17</v>
      </c>
      <c r="D1880" t="s">
        <v>18</v>
      </c>
      <c r="E1880" t="s">
        <v>19</v>
      </c>
      <c r="F1880" t="s">
        <v>20</v>
      </c>
      <c r="G1880">
        <v>95.95</v>
      </c>
      <c r="H1880">
        <v>4</v>
      </c>
      <c r="I1880">
        <v>23.987500000000001</v>
      </c>
      <c r="J1880">
        <v>542.16688710000005</v>
      </c>
      <c r="K1880">
        <v>479.75</v>
      </c>
      <c r="L1880" s="1">
        <v>44584</v>
      </c>
      <c r="M1880" s="2">
        <v>0.59791666666666665</v>
      </c>
      <c r="N1880" t="s">
        <v>21</v>
      </c>
      <c r="O1880">
        <v>8.5096554849999997</v>
      </c>
    </row>
    <row r="1881" spans="1:15" x14ac:dyDescent="0.25">
      <c r="A1881" t="s">
        <v>889</v>
      </c>
      <c r="B1881" t="s">
        <v>40</v>
      </c>
      <c r="C1881" t="s">
        <v>41</v>
      </c>
      <c r="D1881" t="s">
        <v>25</v>
      </c>
      <c r="E1881" t="s">
        <v>19</v>
      </c>
      <c r="F1881" t="s">
        <v>44</v>
      </c>
      <c r="G1881">
        <v>36.51</v>
      </c>
      <c r="H1881">
        <v>8</v>
      </c>
      <c r="I1881">
        <v>16.429500000000001</v>
      </c>
      <c r="J1881">
        <v>371.34052609999998</v>
      </c>
      <c r="K1881">
        <v>328.59</v>
      </c>
      <c r="L1881" s="1">
        <v>44608</v>
      </c>
      <c r="M1881" s="2">
        <v>0.45277777777777778</v>
      </c>
      <c r="N1881" t="s">
        <v>27</v>
      </c>
      <c r="O1881">
        <v>4.0614264819999999</v>
      </c>
    </row>
    <row r="1882" spans="1:15" x14ac:dyDescent="0.25">
      <c r="A1882" t="s">
        <v>890</v>
      </c>
      <c r="B1882" t="s">
        <v>40</v>
      </c>
      <c r="C1882" t="s">
        <v>41</v>
      </c>
      <c r="D1882" t="s">
        <v>25</v>
      </c>
      <c r="E1882" t="s">
        <v>29</v>
      </c>
      <c r="F1882" t="s">
        <v>42</v>
      </c>
      <c r="G1882">
        <v>21.12</v>
      </c>
      <c r="H1882">
        <v>7</v>
      </c>
      <c r="I1882">
        <v>8.4480000000000004</v>
      </c>
      <c r="J1882">
        <v>190.94219330000001</v>
      </c>
      <c r="K1882">
        <v>168.96</v>
      </c>
      <c r="L1882" s="1">
        <v>44562</v>
      </c>
      <c r="M1882" s="2">
        <v>0.81319444444444444</v>
      </c>
      <c r="N1882" t="s">
        <v>27</v>
      </c>
      <c r="O1882">
        <v>6.0921397219999998</v>
      </c>
    </row>
    <row r="1883" spans="1:15" x14ac:dyDescent="0.25">
      <c r="A1883" t="s">
        <v>891</v>
      </c>
      <c r="B1883" t="s">
        <v>16</v>
      </c>
      <c r="C1883" t="s">
        <v>17</v>
      </c>
      <c r="D1883" t="s">
        <v>18</v>
      </c>
      <c r="E1883" t="s">
        <v>19</v>
      </c>
      <c r="F1883" t="s">
        <v>30</v>
      </c>
      <c r="G1883">
        <v>28.31</v>
      </c>
      <c r="H1883">
        <v>4</v>
      </c>
      <c r="I1883">
        <v>5.6619999999999999</v>
      </c>
      <c r="J1883">
        <v>127.9728573</v>
      </c>
      <c r="K1883">
        <v>113.24</v>
      </c>
      <c r="L1883" s="1">
        <v>44745</v>
      </c>
      <c r="M1883" s="2">
        <v>0.77430555555555547</v>
      </c>
      <c r="N1883" t="s">
        <v>27</v>
      </c>
      <c r="O1883">
        <v>7.9294517019999997</v>
      </c>
    </row>
    <row r="1884" spans="1:15" x14ac:dyDescent="0.25">
      <c r="A1884" t="s">
        <v>892</v>
      </c>
      <c r="B1884" t="s">
        <v>40</v>
      </c>
      <c r="C1884" t="s">
        <v>41</v>
      </c>
      <c r="D1884" t="s">
        <v>25</v>
      </c>
      <c r="E1884" t="s">
        <v>29</v>
      </c>
      <c r="F1884" t="s">
        <v>20</v>
      </c>
      <c r="G1884">
        <v>57.59</v>
      </c>
      <c r="H1884">
        <v>5</v>
      </c>
      <c r="I1884">
        <v>17.277000000000001</v>
      </c>
      <c r="J1884">
        <v>390.49577099999999</v>
      </c>
      <c r="K1884">
        <v>345.54</v>
      </c>
      <c r="L1884" s="1">
        <v>44607</v>
      </c>
      <c r="M1884" s="2">
        <v>0.57708333333333328</v>
      </c>
      <c r="N1884" t="s">
        <v>27</v>
      </c>
      <c r="O1884">
        <v>4.9317321559999998</v>
      </c>
    </row>
    <row r="1885" spans="1:15" x14ac:dyDescent="0.25">
      <c r="A1885" t="s">
        <v>893</v>
      </c>
      <c r="B1885" t="s">
        <v>16</v>
      </c>
      <c r="C1885" t="s">
        <v>17</v>
      </c>
      <c r="D1885" t="s">
        <v>18</v>
      </c>
      <c r="E1885" t="s">
        <v>19</v>
      </c>
      <c r="F1885" t="s">
        <v>42</v>
      </c>
      <c r="G1885">
        <v>47.63</v>
      </c>
      <c r="H1885">
        <v>8</v>
      </c>
      <c r="I1885">
        <v>21.433499999999999</v>
      </c>
      <c r="J1885">
        <v>484.44122870000001</v>
      </c>
      <c r="K1885">
        <v>428.67</v>
      </c>
      <c r="L1885" s="1">
        <v>44584</v>
      </c>
      <c r="M1885" s="2">
        <v>0.52430555555555558</v>
      </c>
      <c r="N1885" t="s">
        <v>27</v>
      </c>
      <c r="O1885">
        <v>4.8350315259999999</v>
      </c>
    </row>
    <row r="1886" spans="1:15" x14ac:dyDescent="0.25">
      <c r="A1886" t="s">
        <v>894</v>
      </c>
      <c r="B1886" t="s">
        <v>23</v>
      </c>
      <c r="C1886" t="s">
        <v>24</v>
      </c>
      <c r="D1886" t="s">
        <v>18</v>
      </c>
      <c r="E1886" t="s">
        <v>19</v>
      </c>
      <c r="F1886" t="s">
        <v>30</v>
      </c>
      <c r="G1886">
        <v>86.27</v>
      </c>
      <c r="H1886">
        <v>1</v>
      </c>
      <c r="I1886">
        <v>4.3135000000000003</v>
      </c>
      <c r="J1886">
        <v>97.493980919999998</v>
      </c>
      <c r="K1886">
        <v>86.27</v>
      </c>
      <c r="L1886" s="1">
        <v>44612</v>
      </c>
      <c r="M1886" s="2">
        <v>0.55833333333333335</v>
      </c>
      <c r="N1886" t="s">
        <v>21</v>
      </c>
      <c r="O1886">
        <v>6.7690441359999998</v>
      </c>
    </row>
    <row r="1887" spans="1:15" x14ac:dyDescent="0.25">
      <c r="A1887" t="s">
        <v>895</v>
      </c>
      <c r="B1887" t="s">
        <v>16</v>
      </c>
      <c r="C1887" t="s">
        <v>17</v>
      </c>
      <c r="D1887" t="s">
        <v>18</v>
      </c>
      <c r="E1887" t="s">
        <v>29</v>
      </c>
      <c r="F1887" t="s">
        <v>34</v>
      </c>
      <c r="G1887">
        <v>12.76</v>
      </c>
      <c r="H1887">
        <v>2</v>
      </c>
      <c r="I1887">
        <v>1.276</v>
      </c>
      <c r="J1887">
        <v>28.840227110000001</v>
      </c>
      <c r="K1887">
        <v>25.52</v>
      </c>
      <c r="L1887" s="1">
        <v>44774</v>
      </c>
      <c r="M1887" s="2">
        <v>0.75416666666666676</v>
      </c>
      <c r="N1887" t="s">
        <v>21</v>
      </c>
      <c r="O1887">
        <v>7.5426491799999997</v>
      </c>
    </row>
    <row r="1888" spans="1:15" x14ac:dyDescent="0.25">
      <c r="A1888" t="s">
        <v>896</v>
      </c>
      <c r="B1888" t="s">
        <v>40</v>
      </c>
      <c r="C1888" t="s">
        <v>41</v>
      </c>
      <c r="D1888" t="s">
        <v>25</v>
      </c>
      <c r="E1888" t="s">
        <v>19</v>
      </c>
      <c r="F1888" t="s">
        <v>30</v>
      </c>
      <c r="G1888">
        <v>11.28</v>
      </c>
      <c r="H1888">
        <v>8</v>
      </c>
      <c r="I1888">
        <v>5.0759999999999996</v>
      </c>
      <c r="J1888">
        <v>114.72805080000001</v>
      </c>
      <c r="K1888">
        <v>101.52</v>
      </c>
      <c r="L1888" s="1">
        <v>44637</v>
      </c>
      <c r="M1888" s="2">
        <v>0.49652777777777773</v>
      </c>
      <c r="N1888" t="s">
        <v>31</v>
      </c>
      <c r="O1888">
        <v>4.1581271119999998</v>
      </c>
    </row>
    <row r="1889" spans="1:15" x14ac:dyDescent="0.25">
      <c r="A1889" t="s">
        <v>897</v>
      </c>
      <c r="B1889" t="s">
        <v>40</v>
      </c>
      <c r="C1889" t="s">
        <v>41</v>
      </c>
      <c r="D1889" t="s">
        <v>25</v>
      </c>
      <c r="E1889" t="s">
        <v>19</v>
      </c>
      <c r="F1889" t="s">
        <v>30</v>
      </c>
      <c r="G1889">
        <v>51.07</v>
      </c>
      <c r="H1889">
        <v>6</v>
      </c>
      <c r="I1889">
        <v>17.874500000000001</v>
      </c>
      <c r="J1889">
        <v>404.00050119999997</v>
      </c>
      <c r="K1889">
        <v>357.49</v>
      </c>
      <c r="L1889" s="1">
        <v>44896</v>
      </c>
      <c r="M1889" s="2">
        <v>0.48749999999999999</v>
      </c>
      <c r="N1889" t="s">
        <v>27</v>
      </c>
      <c r="O1889">
        <v>6.7690441359999998</v>
      </c>
    </row>
    <row r="1890" spans="1:15" x14ac:dyDescent="0.25">
      <c r="A1890" t="s">
        <v>898</v>
      </c>
      <c r="B1890" t="s">
        <v>16</v>
      </c>
      <c r="C1890" t="s">
        <v>17</v>
      </c>
      <c r="D1890" t="s">
        <v>18</v>
      </c>
      <c r="E1890" t="s">
        <v>19</v>
      </c>
      <c r="F1890" t="s">
        <v>26</v>
      </c>
      <c r="G1890">
        <v>79.59</v>
      </c>
      <c r="H1890">
        <v>3</v>
      </c>
      <c r="I1890">
        <v>11.938499999999999</v>
      </c>
      <c r="J1890">
        <v>269.8346798</v>
      </c>
      <c r="K1890">
        <v>238.77</v>
      </c>
      <c r="L1890" s="1">
        <v>44774</v>
      </c>
      <c r="M1890" s="2">
        <v>0.60416666666666663</v>
      </c>
      <c r="N1890" t="s">
        <v>27</v>
      </c>
      <c r="O1890">
        <v>6.3822416139999998</v>
      </c>
    </row>
    <row r="1891" spans="1:15" x14ac:dyDescent="0.25">
      <c r="A1891" t="s">
        <v>899</v>
      </c>
      <c r="B1891" t="s">
        <v>23</v>
      </c>
      <c r="C1891" t="s">
        <v>24</v>
      </c>
      <c r="D1891" t="s">
        <v>18</v>
      </c>
      <c r="E1891" t="s">
        <v>29</v>
      </c>
      <c r="F1891" t="s">
        <v>20</v>
      </c>
      <c r="G1891">
        <v>33.81</v>
      </c>
      <c r="H1891">
        <v>3</v>
      </c>
      <c r="I1891">
        <v>5.0715000000000003</v>
      </c>
      <c r="J1891">
        <v>114.6263415</v>
      </c>
      <c r="K1891">
        <v>101.43</v>
      </c>
      <c r="L1891" s="1">
        <v>44587</v>
      </c>
      <c r="M1891" s="2">
        <v>0.63263888888888886</v>
      </c>
      <c r="N1891" t="s">
        <v>21</v>
      </c>
      <c r="O1891">
        <v>7.0591460269999997</v>
      </c>
    </row>
    <row r="1892" spans="1:15" x14ac:dyDescent="0.25">
      <c r="A1892" t="s">
        <v>900</v>
      </c>
      <c r="B1892" t="s">
        <v>40</v>
      </c>
      <c r="C1892" t="s">
        <v>41</v>
      </c>
      <c r="D1892" t="s">
        <v>18</v>
      </c>
      <c r="E1892" t="s">
        <v>29</v>
      </c>
      <c r="F1892" t="s">
        <v>34</v>
      </c>
      <c r="G1892">
        <v>90.53</v>
      </c>
      <c r="H1892">
        <v>7</v>
      </c>
      <c r="I1892">
        <v>36.212000000000003</v>
      </c>
      <c r="J1892">
        <v>818.46575570000005</v>
      </c>
      <c r="K1892">
        <v>724.24</v>
      </c>
      <c r="L1892" s="1">
        <v>44635</v>
      </c>
      <c r="M1892" s="2">
        <v>0.6166666666666667</v>
      </c>
      <c r="N1892" t="s">
        <v>31</v>
      </c>
      <c r="O1892">
        <v>6.2855409829999997</v>
      </c>
    </row>
    <row r="1893" spans="1:15" x14ac:dyDescent="0.25">
      <c r="A1893" t="s">
        <v>901</v>
      </c>
      <c r="B1893" t="s">
        <v>23</v>
      </c>
      <c r="C1893" t="s">
        <v>24</v>
      </c>
      <c r="D1893" t="s">
        <v>18</v>
      </c>
      <c r="E1893" t="s">
        <v>19</v>
      </c>
      <c r="F1893" t="s">
        <v>20</v>
      </c>
      <c r="G1893">
        <v>62.82</v>
      </c>
      <c r="H1893">
        <v>2</v>
      </c>
      <c r="I1893">
        <v>6.282</v>
      </c>
      <c r="J1893">
        <v>141.9861338</v>
      </c>
      <c r="K1893">
        <v>125.64</v>
      </c>
      <c r="L1893" s="1">
        <v>44578</v>
      </c>
      <c r="M1893" s="2">
        <v>0.52500000000000002</v>
      </c>
      <c r="N1893" t="s">
        <v>21</v>
      </c>
      <c r="O1893">
        <v>4.7383308949999998</v>
      </c>
    </row>
    <row r="1894" spans="1:15" x14ac:dyDescent="0.25">
      <c r="A1894" t="s">
        <v>902</v>
      </c>
      <c r="B1894" t="s">
        <v>23</v>
      </c>
      <c r="C1894" t="s">
        <v>24</v>
      </c>
      <c r="D1894" t="s">
        <v>18</v>
      </c>
      <c r="E1894" t="s">
        <v>29</v>
      </c>
      <c r="F1894" t="s">
        <v>42</v>
      </c>
      <c r="G1894">
        <v>24.31</v>
      </c>
      <c r="H1894">
        <v>3</v>
      </c>
      <c r="I1894">
        <v>3.6465000000000001</v>
      </c>
      <c r="J1894">
        <v>82.41840766</v>
      </c>
      <c r="K1894">
        <v>72.930000000000007</v>
      </c>
      <c r="L1894" s="1">
        <v>44774</v>
      </c>
      <c r="M1894" s="2">
        <v>0.79791666666666661</v>
      </c>
      <c r="N1894" t="s">
        <v>31</v>
      </c>
      <c r="O1894">
        <v>4.1581271119999998</v>
      </c>
    </row>
    <row r="1895" spans="1:15" x14ac:dyDescent="0.25">
      <c r="A1895" t="s">
        <v>903</v>
      </c>
      <c r="B1895" t="s">
        <v>16</v>
      </c>
      <c r="C1895" t="s">
        <v>17</v>
      </c>
      <c r="D1895" t="s">
        <v>25</v>
      </c>
      <c r="E1895" t="s">
        <v>29</v>
      </c>
      <c r="F1895" t="s">
        <v>34</v>
      </c>
      <c r="G1895">
        <v>64.59</v>
      </c>
      <c r="H1895">
        <v>4</v>
      </c>
      <c r="I1895">
        <v>12.917999999999999</v>
      </c>
      <c r="J1895">
        <v>291.97339640000001</v>
      </c>
      <c r="K1895">
        <v>258.36</v>
      </c>
      <c r="L1895" s="1">
        <v>44713</v>
      </c>
      <c r="M1895" s="2">
        <v>0.56597222222222221</v>
      </c>
      <c r="N1895" t="s">
        <v>21</v>
      </c>
      <c r="O1895">
        <v>8.9931586380000006</v>
      </c>
    </row>
    <row r="1896" spans="1:15" x14ac:dyDescent="0.25">
      <c r="A1896" t="s">
        <v>904</v>
      </c>
      <c r="B1896" t="s">
        <v>16</v>
      </c>
      <c r="C1896" t="s">
        <v>17</v>
      </c>
      <c r="D1896" t="s">
        <v>18</v>
      </c>
      <c r="E1896" t="s">
        <v>29</v>
      </c>
      <c r="F1896" t="s">
        <v>42</v>
      </c>
      <c r="G1896">
        <v>24.82</v>
      </c>
      <c r="H1896">
        <v>6</v>
      </c>
      <c r="I1896">
        <v>8.6869999999999994</v>
      </c>
      <c r="J1896">
        <v>196.34408540000001</v>
      </c>
      <c r="K1896">
        <v>173.74</v>
      </c>
      <c r="L1896" s="1">
        <v>44608</v>
      </c>
      <c r="M1896" s="2">
        <v>0.43958333333333338</v>
      </c>
      <c r="N1896" t="s">
        <v>31</v>
      </c>
      <c r="O1896">
        <v>6.8657447659999997</v>
      </c>
    </row>
    <row r="1897" spans="1:15" x14ac:dyDescent="0.25">
      <c r="A1897" t="s">
        <v>905</v>
      </c>
      <c r="B1897" t="s">
        <v>23</v>
      </c>
      <c r="C1897" t="s">
        <v>24</v>
      </c>
      <c r="D1897" t="s">
        <v>25</v>
      </c>
      <c r="E1897" t="s">
        <v>29</v>
      </c>
      <c r="F1897" t="s">
        <v>44</v>
      </c>
      <c r="G1897">
        <v>56.5</v>
      </c>
      <c r="H1897">
        <v>1</v>
      </c>
      <c r="I1897">
        <v>2.8250000000000002</v>
      </c>
      <c r="J1897">
        <v>63.850816299999998</v>
      </c>
      <c r="K1897">
        <v>56.5</v>
      </c>
      <c r="L1897" s="1">
        <v>44633</v>
      </c>
      <c r="M1897" s="2">
        <v>0.65625</v>
      </c>
      <c r="N1897" t="s">
        <v>21</v>
      </c>
      <c r="O1897">
        <v>9.2832605289999997</v>
      </c>
    </row>
    <row r="1898" spans="1:15" x14ac:dyDescent="0.25">
      <c r="A1898" t="s">
        <v>906</v>
      </c>
      <c r="B1898" t="s">
        <v>40</v>
      </c>
      <c r="C1898" t="s">
        <v>41</v>
      </c>
      <c r="D1898" t="s">
        <v>18</v>
      </c>
      <c r="E1898" t="s">
        <v>19</v>
      </c>
      <c r="F1898" t="s">
        <v>26</v>
      </c>
      <c r="G1898">
        <v>21.43</v>
      </c>
      <c r="H1898">
        <v>9</v>
      </c>
      <c r="I1898">
        <v>10.715</v>
      </c>
      <c r="J1898">
        <v>242.18106080000001</v>
      </c>
      <c r="K1898">
        <v>214.3</v>
      </c>
      <c r="L1898" s="1">
        <v>44589</v>
      </c>
      <c r="M1898" s="2">
        <v>0.49374999999999997</v>
      </c>
      <c r="N1898" t="s">
        <v>27</v>
      </c>
      <c r="O1898">
        <v>5.9954390919999998</v>
      </c>
    </row>
    <row r="1899" spans="1:15" x14ac:dyDescent="0.25">
      <c r="A1899" t="s">
        <v>907</v>
      </c>
      <c r="B1899" t="s">
        <v>16</v>
      </c>
      <c r="C1899" t="s">
        <v>17</v>
      </c>
      <c r="D1899" t="s">
        <v>18</v>
      </c>
      <c r="E1899" t="s">
        <v>29</v>
      </c>
      <c r="F1899" t="s">
        <v>34</v>
      </c>
      <c r="G1899">
        <v>89.06</v>
      </c>
      <c r="H1899">
        <v>5</v>
      </c>
      <c r="I1899">
        <v>26.718</v>
      </c>
      <c r="J1899">
        <v>603.88180880000004</v>
      </c>
      <c r="K1899">
        <v>534.36</v>
      </c>
      <c r="L1899" s="1">
        <v>44579</v>
      </c>
      <c r="M1899" s="2">
        <v>0.72638888888888886</v>
      </c>
      <c r="N1899" t="s">
        <v>27</v>
      </c>
      <c r="O1899">
        <v>9.5733624210000006</v>
      </c>
    </row>
    <row r="1900" spans="1:15" x14ac:dyDescent="0.25">
      <c r="A1900" t="s">
        <v>908</v>
      </c>
      <c r="B1900" t="s">
        <v>16</v>
      </c>
      <c r="C1900" t="s">
        <v>17</v>
      </c>
      <c r="D1900" t="s">
        <v>18</v>
      </c>
      <c r="E1900" t="s">
        <v>29</v>
      </c>
      <c r="F1900" t="s">
        <v>30</v>
      </c>
      <c r="G1900">
        <v>23.29</v>
      </c>
      <c r="H1900">
        <v>4</v>
      </c>
      <c r="I1900">
        <v>4.6580000000000004</v>
      </c>
      <c r="J1900">
        <v>105.2803902</v>
      </c>
      <c r="K1900">
        <v>93.16</v>
      </c>
      <c r="L1900" s="1">
        <v>44639</v>
      </c>
      <c r="M1900" s="2">
        <v>0.49444444444444446</v>
      </c>
      <c r="N1900" t="s">
        <v>31</v>
      </c>
      <c r="O1900">
        <v>5.7053371999999998</v>
      </c>
    </row>
    <row r="1901" spans="1:15" x14ac:dyDescent="0.25">
      <c r="A1901" t="s">
        <v>909</v>
      </c>
      <c r="B1901" t="s">
        <v>23</v>
      </c>
      <c r="C1901" t="s">
        <v>24</v>
      </c>
      <c r="D1901" t="s">
        <v>25</v>
      </c>
      <c r="E1901" t="s">
        <v>29</v>
      </c>
      <c r="F1901" t="s">
        <v>30</v>
      </c>
      <c r="G1901">
        <v>65.260000000000005</v>
      </c>
      <c r="H1901">
        <v>7</v>
      </c>
      <c r="I1901">
        <v>26.103999999999999</v>
      </c>
      <c r="J1901">
        <v>590.00414460000002</v>
      </c>
      <c r="K1901">
        <v>522.08000000000004</v>
      </c>
      <c r="L1901" s="1">
        <v>44635</v>
      </c>
      <c r="M1901" s="2">
        <v>0.58611111111111114</v>
      </c>
      <c r="N1901" t="s">
        <v>21</v>
      </c>
      <c r="O1901">
        <v>6.0921397219999998</v>
      </c>
    </row>
    <row r="1902" spans="1:15" x14ac:dyDescent="0.25">
      <c r="A1902" t="s">
        <v>910</v>
      </c>
      <c r="B1902" t="s">
        <v>23</v>
      </c>
      <c r="C1902" t="s">
        <v>24</v>
      </c>
      <c r="D1902" t="s">
        <v>18</v>
      </c>
      <c r="E1902" t="s">
        <v>29</v>
      </c>
      <c r="F1902" t="s">
        <v>44</v>
      </c>
      <c r="G1902">
        <v>52.35</v>
      </c>
      <c r="H1902">
        <v>1</v>
      </c>
      <c r="I1902">
        <v>2.6175000000000002</v>
      </c>
      <c r="J1902">
        <v>59.160889079999997</v>
      </c>
      <c r="K1902">
        <v>52.35</v>
      </c>
      <c r="L1902" s="1">
        <v>44897</v>
      </c>
      <c r="M1902" s="2">
        <v>0.74236111111111114</v>
      </c>
      <c r="N1902" t="s">
        <v>27</v>
      </c>
      <c r="O1902">
        <v>3.8680252209999999</v>
      </c>
    </row>
    <row r="1903" spans="1:15" x14ac:dyDescent="0.25">
      <c r="A1903" t="s">
        <v>911</v>
      </c>
      <c r="B1903" t="s">
        <v>40</v>
      </c>
      <c r="C1903" t="s">
        <v>41</v>
      </c>
      <c r="D1903" t="s">
        <v>18</v>
      </c>
      <c r="E1903" t="s">
        <v>29</v>
      </c>
      <c r="F1903" t="s">
        <v>26</v>
      </c>
      <c r="G1903">
        <v>39.75</v>
      </c>
      <c r="H1903">
        <v>1</v>
      </c>
      <c r="I1903">
        <v>1.9875</v>
      </c>
      <c r="J1903">
        <v>44.921591999999997</v>
      </c>
      <c r="K1903">
        <v>39.75</v>
      </c>
      <c r="L1903" s="1">
        <v>44617</v>
      </c>
      <c r="M1903" s="2">
        <v>0.84652777777777777</v>
      </c>
      <c r="N1903" t="s">
        <v>27</v>
      </c>
      <c r="O1903">
        <v>5.8987384609999998</v>
      </c>
    </row>
    <row r="1904" spans="1:15" x14ac:dyDescent="0.25">
      <c r="A1904" t="s">
        <v>912</v>
      </c>
      <c r="B1904" t="s">
        <v>16</v>
      </c>
      <c r="C1904" t="s">
        <v>17</v>
      </c>
      <c r="D1904" t="s">
        <v>25</v>
      </c>
      <c r="E1904" t="s">
        <v>19</v>
      </c>
      <c r="F1904" t="s">
        <v>26</v>
      </c>
      <c r="G1904">
        <v>90.02</v>
      </c>
      <c r="H1904">
        <v>7</v>
      </c>
      <c r="I1904">
        <v>36.008000000000003</v>
      </c>
      <c r="J1904">
        <v>813.85493570000006</v>
      </c>
      <c r="K1904">
        <v>720.16</v>
      </c>
      <c r="L1904" s="1">
        <v>44641</v>
      </c>
      <c r="M1904" s="2">
        <v>0.67222222222222217</v>
      </c>
      <c r="N1904" t="s">
        <v>31</v>
      </c>
      <c r="O1904">
        <v>4.3515283729999998</v>
      </c>
    </row>
    <row r="1905" spans="1:15" x14ac:dyDescent="0.25">
      <c r="A1905" t="s">
        <v>913</v>
      </c>
      <c r="B1905" t="s">
        <v>40</v>
      </c>
      <c r="C1905" t="s">
        <v>41</v>
      </c>
      <c r="D1905" t="s">
        <v>18</v>
      </c>
      <c r="E1905" t="s">
        <v>19</v>
      </c>
      <c r="F1905" t="s">
        <v>26</v>
      </c>
      <c r="G1905">
        <v>12.1</v>
      </c>
      <c r="H1905">
        <v>7</v>
      </c>
      <c r="I1905">
        <v>4.84</v>
      </c>
      <c r="J1905">
        <v>109.3939649</v>
      </c>
      <c r="K1905">
        <v>96.8</v>
      </c>
      <c r="L1905" s="1">
        <v>44580</v>
      </c>
      <c r="M1905" s="2">
        <v>0.4284722222222222</v>
      </c>
      <c r="N1905" t="s">
        <v>21</v>
      </c>
      <c r="O1905">
        <v>8.3162542239999997</v>
      </c>
    </row>
    <row r="1906" spans="1:15" x14ac:dyDescent="0.25">
      <c r="A1906" t="s">
        <v>914</v>
      </c>
      <c r="B1906" t="s">
        <v>40</v>
      </c>
      <c r="C1906" t="s">
        <v>41</v>
      </c>
      <c r="D1906" t="s">
        <v>18</v>
      </c>
      <c r="E1906" t="s">
        <v>19</v>
      </c>
      <c r="F1906" t="s">
        <v>42</v>
      </c>
      <c r="G1906">
        <v>33.21</v>
      </c>
      <c r="H1906">
        <v>9</v>
      </c>
      <c r="I1906">
        <v>16.605</v>
      </c>
      <c r="J1906">
        <v>375.3071875</v>
      </c>
      <c r="K1906">
        <v>332.1</v>
      </c>
      <c r="L1906" s="1">
        <v>44774</v>
      </c>
      <c r="M1906" s="2">
        <v>0.60069444444444442</v>
      </c>
      <c r="N1906" t="s">
        <v>21</v>
      </c>
      <c r="O1906">
        <v>5.8020378309999998</v>
      </c>
    </row>
    <row r="1907" spans="1:15" x14ac:dyDescent="0.25">
      <c r="A1907" t="s">
        <v>915</v>
      </c>
      <c r="B1907" t="s">
        <v>23</v>
      </c>
      <c r="C1907" t="s">
        <v>24</v>
      </c>
      <c r="D1907" t="s">
        <v>18</v>
      </c>
      <c r="E1907" t="s">
        <v>19</v>
      </c>
      <c r="F1907" t="s">
        <v>44</v>
      </c>
      <c r="G1907">
        <v>10.18</v>
      </c>
      <c r="H1907">
        <v>7</v>
      </c>
      <c r="I1907">
        <v>4.0720000000000001</v>
      </c>
      <c r="J1907">
        <v>92.035583700000004</v>
      </c>
      <c r="K1907">
        <v>81.44</v>
      </c>
      <c r="L1907" s="1">
        <v>44650</v>
      </c>
      <c r="M1907" s="2">
        <v>0.53541666666666665</v>
      </c>
      <c r="N1907" t="s">
        <v>31</v>
      </c>
      <c r="O1907">
        <v>9.1865598990000006</v>
      </c>
    </row>
    <row r="1908" spans="1:15" x14ac:dyDescent="0.25">
      <c r="A1908" t="s">
        <v>916</v>
      </c>
      <c r="B1908" t="s">
        <v>40</v>
      </c>
      <c r="C1908" t="s">
        <v>41</v>
      </c>
      <c r="D1908" t="s">
        <v>18</v>
      </c>
      <c r="E1908" t="s">
        <v>29</v>
      </c>
      <c r="F1908" t="s">
        <v>34</v>
      </c>
      <c r="G1908">
        <v>31.99</v>
      </c>
      <c r="H1908">
        <v>9</v>
      </c>
      <c r="I1908">
        <v>15.994999999999999</v>
      </c>
      <c r="J1908">
        <v>361.51993160000001</v>
      </c>
      <c r="K1908">
        <v>319.89999999999998</v>
      </c>
      <c r="L1908" s="1">
        <v>44612</v>
      </c>
      <c r="M1908" s="2">
        <v>0.63750000000000007</v>
      </c>
      <c r="N1908" t="s">
        <v>31</v>
      </c>
      <c r="O1908">
        <v>9.5733624210000006</v>
      </c>
    </row>
    <row r="1909" spans="1:15" x14ac:dyDescent="0.25">
      <c r="A1909" t="s">
        <v>917</v>
      </c>
      <c r="B1909" t="s">
        <v>16</v>
      </c>
      <c r="C1909" t="s">
        <v>17</v>
      </c>
      <c r="D1909" t="s">
        <v>18</v>
      </c>
      <c r="E1909" t="s">
        <v>19</v>
      </c>
      <c r="F1909" t="s">
        <v>30</v>
      </c>
      <c r="G1909">
        <v>34.42</v>
      </c>
      <c r="H1909">
        <v>5</v>
      </c>
      <c r="I1909">
        <v>10.326000000000001</v>
      </c>
      <c r="J1909">
        <v>233.3888599</v>
      </c>
      <c r="K1909">
        <v>206.52</v>
      </c>
      <c r="L1909" s="1">
        <v>44650</v>
      </c>
      <c r="M1909" s="2">
        <v>0.53125</v>
      </c>
      <c r="N1909" t="s">
        <v>21</v>
      </c>
      <c r="O1909">
        <v>7.2525472879999997</v>
      </c>
    </row>
    <row r="1910" spans="1:15" x14ac:dyDescent="0.25">
      <c r="A1910" t="s">
        <v>918</v>
      </c>
      <c r="B1910" t="s">
        <v>16</v>
      </c>
      <c r="C1910" t="s">
        <v>17</v>
      </c>
      <c r="D1910" t="s">
        <v>18</v>
      </c>
      <c r="E1910" t="s">
        <v>19</v>
      </c>
      <c r="F1910" t="s">
        <v>42</v>
      </c>
      <c r="G1910">
        <v>83.34</v>
      </c>
      <c r="H1910">
        <v>2</v>
      </c>
      <c r="I1910">
        <v>8.3339999999999996</v>
      </c>
      <c r="J1910">
        <v>188.36555860000001</v>
      </c>
      <c r="K1910">
        <v>166.68</v>
      </c>
      <c r="L1910" s="1">
        <v>44639</v>
      </c>
      <c r="M1910" s="2">
        <v>0.56736111111111109</v>
      </c>
      <c r="N1910" t="s">
        <v>27</v>
      </c>
      <c r="O1910">
        <v>7.3492479189999997</v>
      </c>
    </row>
    <row r="1911" spans="1:15" x14ac:dyDescent="0.25">
      <c r="A1911" t="s">
        <v>919</v>
      </c>
      <c r="B1911" t="s">
        <v>16</v>
      </c>
      <c r="C1911" t="s">
        <v>17</v>
      </c>
      <c r="D1911" t="s">
        <v>25</v>
      </c>
      <c r="E1911" t="s">
        <v>29</v>
      </c>
      <c r="F1911" t="s">
        <v>34</v>
      </c>
      <c r="G1911">
        <v>45.58</v>
      </c>
      <c r="H1911">
        <v>6</v>
      </c>
      <c r="I1911">
        <v>15.952999999999999</v>
      </c>
      <c r="J1911">
        <v>360.57064509999998</v>
      </c>
      <c r="K1911">
        <v>319.06</v>
      </c>
      <c r="L1911" s="1">
        <v>44574</v>
      </c>
      <c r="M1911" s="2">
        <v>0.41875000000000001</v>
      </c>
      <c r="N1911" t="s">
        <v>27</v>
      </c>
      <c r="O1911">
        <v>4.8350315259999999</v>
      </c>
    </row>
    <row r="1912" spans="1:15" x14ac:dyDescent="0.25">
      <c r="A1912" t="s">
        <v>920</v>
      </c>
      <c r="B1912" t="s">
        <v>16</v>
      </c>
      <c r="C1912" t="s">
        <v>17</v>
      </c>
      <c r="D1912" t="s">
        <v>18</v>
      </c>
      <c r="E1912" t="s">
        <v>29</v>
      </c>
      <c r="F1912" t="s">
        <v>42</v>
      </c>
      <c r="G1912">
        <v>87.9</v>
      </c>
      <c r="H1912">
        <v>1</v>
      </c>
      <c r="I1912">
        <v>4.3949999999999996</v>
      </c>
      <c r="J1912">
        <v>99.336048719999994</v>
      </c>
      <c r="K1912">
        <v>87.9</v>
      </c>
      <c r="L1912" s="1">
        <v>44683</v>
      </c>
      <c r="M1912" s="2">
        <v>0.8208333333333333</v>
      </c>
      <c r="N1912" t="s">
        <v>21</v>
      </c>
      <c r="O1912">
        <v>6.4789422439999997</v>
      </c>
    </row>
    <row r="1913" spans="1:15" x14ac:dyDescent="0.25">
      <c r="A1913" t="s">
        <v>921</v>
      </c>
      <c r="B1913" t="s">
        <v>16</v>
      </c>
      <c r="C1913" t="s">
        <v>17</v>
      </c>
      <c r="D1913" t="s">
        <v>18</v>
      </c>
      <c r="E1913" t="s">
        <v>19</v>
      </c>
      <c r="F1913" t="s">
        <v>26</v>
      </c>
      <c r="G1913">
        <v>73.47</v>
      </c>
      <c r="H1913">
        <v>9</v>
      </c>
      <c r="I1913">
        <v>36.734999999999999</v>
      </c>
      <c r="J1913">
        <v>830.28663240000003</v>
      </c>
      <c r="K1913">
        <v>734.7</v>
      </c>
      <c r="L1913" s="1">
        <v>44643</v>
      </c>
      <c r="M1913" s="2">
        <v>0.55138888888888882</v>
      </c>
      <c r="N1913" t="s">
        <v>21</v>
      </c>
      <c r="O1913">
        <v>9.1865598990000006</v>
      </c>
    </row>
    <row r="1914" spans="1:15" x14ac:dyDescent="0.25">
      <c r="A1914" t="s">
        <v>922</v>
      </c>
      <c r="B1914" t="s">
        <v>23</v>
      </c>
      <c r="C1914" t="s">
        <v>24</v>
      </c>
      <c r="D1914" t="s">
        <v>25</v>
      </c>
      <c r="E1914" t="s">
        <v>19</v>
      </c>
      <c r="F1914" t="s">
        <v>44</v>
      </c>
      <c r="G1914">
        <v>12.19</v>
      </c>
      <c r="H1914">
        <v>7</v>
      </c>
      <c r="I1914">
        <v>4.8760000000000003</v>
      </c>
      <c r="J1914">
        <v>110.207639</v>
      </c>
      <c r="K1914">
        <v>97.52</v>
      </c>
      <c r="L1914" s="1">
        <v>44633</v>
      </c>
      <c r="M1914" s="2">
        <v>0.53263888888888888</v>
      </c>
      <c r="N1914" t="s">
        <v>21</v>
      </c>
      <c r="O1914">
        <v>6.5756428749999998</v>
      </c>
    </row>
    <row r="1915" spans="1:15" x14ac:dyDescent="0.25">
      <c r="A1915" t="s">
        <v>923</v>
      </c>
      <c r="B1915" t="s">
        <v>16</v>
      </c>
      <c r="C1915" t="s">
        <v>17</v>
      </c>
      <c r="D1915" t="s">
        <v>18</v>
      </c>
      <c r="E1915" t="s">
        <v>29</v>
      </c>
      <c r="F1915" t="s">
        <v>34</v>
      </c>
      <c r="G1915">
        <v>76.92</v>
      </c>
      <c r="H1915">
        <v>9</v>
      </c>
      <c r="I1915">
        <v>38.46</v>
      </c>
      <c r="J1915">
        <v>869.27518399999997</v>
      </c>
      <c r="K1915">
        <v>769.2</v>
      </c>
      <c r="L1915" s="1">
        <v>44637</v>
      </c>
      <c r="M1915" s="2">
        <v>0.82847222222222217</v>
      </c>
      <c r="N1915" t="s">
        <v>21</v>
      </c>
      <c r="O1915">
        <v>5.4152353089999998</v>
      </c>
    </row>
    <row r="1916" spans="1:15" x14ac:dyDescent="0.25">
      <c r="A1916" t="s">
        <v>924</v>
      </c>
      <c r="B1916" t="s">
        <v>23</v>
      </c>
      <c r="C1916" t="s">
        <v>24</v>
      </c>
      <c r="D1916" t="s">
        <v>25</v>
      </c>
      <c r="E1916" t="s">
        <v>19</v>
      </c>
      <c r="F1916" t="s">
        <v>20</v>
      </c>
      <c r="G1916">
        <v>83.66</v>
      </c>
      <c r="H1916">
        <v>4</v>
      </c>
      <c r="I1916">
        <v>20.914999999999999</v>
      </c>
      <c r="J1916">
        <v>472.72206119999998</v>
      </c>
      <c r="K1916">
        <v>418.3</v>
      </c>
      <c r="L1916" s="1">
        <v>44613</v>
      </c>
      <c r="M1916" s="2">
        <v>0.43472222222222223</v>
      </c>
      <c r="N1916" t="s">
        <v>27</v>
      </c>
      <c r="O1916">
        <v>6.9624453969999998</v>
      </c>
    </row>
    <row r="1917" spans="1:15" x14ac:dyDescent="0.25">
      <c r="A1917" t="s">
        <v>925</v>
      </c>
      <c r="B1917" t="s">
        <v>40</v>
      </c>
      <c r="C1917" t="s">
        <v>41</v>
      </c>
      <c r="D1917" t="s">
        <v>25</v>
      </c>
      <c r="E1917" t="s">
        <v>19</v>
      </c>
      <c r="F1917" t="s">
        <v>26</v>
      </c>
      <c r="G1917">
        <v>57.91</v>
      </c>
      <c r="H1917">
        <v>7</v>
      </c>
      <c r="I1917">
        <v>23.164000000000001</v>
      </c>
      <c r="J1917">
        <v>523.55409159999999</v>
      </c>
      <c r="K1917">
        <v>463.28</v>
      </c>
      <c r="L1917" s="1">
        <v>44744</v>
      </c>
      <c r="M1917" s="2">
        <v>0.62916666666666665</v>
      </c>
      <c r="N1917" t="s">
        <v>27</v>
      </c>
      <c r="O1917">
        <v>7.8327510719999998</v>
      </c>
    </row>
    <row r="1918" spans="1:15" x14ac:dyDescent="0.25">
      <c r="A1918" t="s">
        <v>926</v>
      </c>
      <c r="B1918" t="s">
        <v>23</v>
      </c>
      <c r="C1918" t="s">
        <v>24</v>
      </c>
      <c r="D1918" t="s">
        <v>18</v>
      </c>
      <c r="E1918" t="s">
        <v>19</v>
      </c>
      <c r="F1918" t="s">
        <v>44</v>
      </c>
      <c r="G1918">
        <v>92.49</v>
      </c>
      <c r="H1918">
        <v>4</v>
      </c>
      <c r="I1918">
        <v>23.122499999999999</v>
      </c>
      <c r="J1918">
        <v>522.61610610000002</v>
      </c>
      <c r="K1918">
        <v>462.45</v>
      </c>
      <c r="L1918" s="1">
        <v>44595</v>
      </c>
      <c r="M1918" s="2">
        <v>0.69097222222222221</v>
      </c>
      <c r="N1918" t="s">
        <v>31</v>
      </c>
      <c r="O1918">
        <v>8.3162542239999997</v>
      </c>
    </row>
    <row r="1919" spans="1:15" x14ac:dyDescent="0.25">
      <c r="A1919" t="s">
        <v>927</v>
      </c>
      <c r="B1919" t="s">
        <v>40</v>
      </c>
      <c r="C1919" t="s">
        <v>41</v>
      </c>
      <c r="D1919" t="s">
        <v>25</v>
      </c>
      <c r="E1919" t="s">
        <v>29</v>
      </c>
      <c r="F1919" t="s">
        <v>26</v>
      </c>
      <c r="G1919">
        <v>28.38</v>
      </c>
      <c r="H1919">
        <v>4</v>
      </c>
      <c r="I1919">
        <v>7.0949999999999998</v>
      </c>
      <c r="J1919">
        <v>160.36160770000001</v>
      </c>
      <c r="K1919">
        <v>141.9</v>
      </c>
      <c r="L1919" s="1">
        <v>44715</v>
      </c>
      <c r="M1919" s="2">
        <v>0.87291666666666667</v>
      </c>
      <c r="N1919" t="s">
        <v>27</v>
      </c>
      <c r="O1919">
        <v>9.0898592679999997</v>
      </c>
    </row>
    <row r="1920" spans="1:15" x14ac:dyDescent="0.25">
      <c r="A1920" t="s">
        <v>928</v>
      </c>
      <c r="B1920" t="s">
        <v>40</v>
      </c>
      <c r="C1920" t="s">
        <v>41</v>
      </c>
      <c r="D1920" t="s">
        <v>18</v>
      </c>
      <c r="E1920" t="s">
        <v>29</v>
      </c>
      <c r="F1920" t="s">
        <v>26</v>
      </c>
      <c r="G1920">
        <v>50.45</v>
      </c>
      <c r="H1920">
        <v>5</v>
      </c>
      <c r="I1920">
        <v>15.135</v>
      </c>
      <c r="J1920">
        <v>342.08216090000002</v>
      </c>
      <c r="K1920">
        <v>302.7</v>
      </c>
      <c r="L1920" s="1">
        <v>44714</v>
      </c>
      <c r="M1920" s="2">
        <v>0.63611111111111118</v>
      </c>
      <c r="N1920" t="s">
        <v>31</v>
      </c>
      <c r="O1920">
        <v>8.6063561160000006</v>
      </c>
    </row>
    <row r="1921" spans="1:15" x14ac:dyDescent="0.25">
      <c r="A1921" t="s">
        <v>929</v>
      </c>
      <c r="B1921" t="s">
        <v>40</v>
      </c>
      <c r="C1921" t="s">
        <v>41</v>
      </c>
      <c r="D1921" t="s">
        <v>25</v>
      </c>
      <c r="E1921" t="s">
        <v>29</v>
      </c>
      <c r="F1921" t="s">
        <v>20</v>
      </c>
      <c r="G1921">
        <v>99.16</v>
      </c>
      <c r="H1921">
        <v>7</v>
      </c>
      <c r="I1921">
        <v>39.664000000000001</v>
      </c>
      <c r="J1921">
        <v>896.48806290000005</v>
      </c>
      <c r="K1921">
        <v>793.28</v>
      </c>
      <c r="L1921" s="1">
        <v>44589</v>
      </c>
      <c r="M1921" s="2">
        <v>0.74097222222222225</v>
      </c>
      <c r="N1921" t="s">
        <v>31</v>
      </c>
      <c r="O1921">
        <v>4.0614264819999999</v>
      </c>
    </row>
    <row r="1922" spans="1:15" x14ac:dyDescent="0.25">
      <c r="A1922" t="s">
        <v>930</v>
      </c>
      <c r="B1922" t="s">
        <v>23</v>
      </c>
      <c r="C1922" t="s">
        <v>24</v>
      </c>
      <c r="D1922" t="s">
        <v>25</v>
      </c>
      <c r="E1922" t="s">
        <v>29</v>
      </c>
      <c r="F1922" t="s">
        <v>44</v>
      </c>
      <c r="G1922">
        <v>60.74</v>
      </c>
      <c r="H1922">
        <v>6</v>
      </c>
      <c r="I1922">
        <v>21.259</v>
      </c>
      <c r="J1922">
        <v>480.49716940000002</v>
      </c>
      <c r="K1922">
        <v>425.18</v>
      </c>
      <c r="L1922" s="1">
        <v>44579</v>
      </c>
      <c r="M1922" s="2">
        <v>0.68263888888888891</v>
      </c>
      <c r="N1922" t="s">
        <v>21</v>
      </c>
      <c r="O1922">
        <v>4.8350315259999999</v>
      </c>
    </row>
    <row r="1923" spans="1:15" x14ac:dyDescent="0.25">
      <c r="A1923" t="s">
        <v>931</v>
      </c>
      <c r="B1923" t="s">
        <v>23</v>
      </c>
      <c r="C1923" t="s">
        <v>24</v>
      </c>
      <c r="D1923" t="s">
        <v>18</v>
      </c>
      <c r="E1923" t="s">
        <v>19</v>
      </c>
      <c r="F1923" t="s">
        <v>42</v>
      </c>
      <c r="G1923">
        <v>47.27</v>
      </c>
      <c r="H1923">
        <v>5</v>
      </c>
      <c r="I1923">
        <v>14.180999999999999</v>
      </c>
      <c r="J1923">
        <v>320.51979679999999</v>
      </c>
      <c r="K1923">
        <v>283.62</v>
      </c>
      <c r="L1923" s="1">
        <v>44683</v>
      </c>
      <c r="M1923" s="2">
        <v>0.4284722222222222</v>
      </c>
      <c r="N1923" t="s">
        <v>27</v>
      </c>
      <c r="O1923">
        <v>8.5096554849999997</v>
      </c>
    </row>
    <row r="1924" spans="1:15" x14ac:dyDescent="0.25">
      <c r="A1924" t="s">
        <v>932</v>
      </c>
      <c r="B1924" t="s">
        <v>23</v>
      </c>
      <c r="C1924" t="s">
        <v>24</v>
      </c>
      <c r="D1924" t="s">
        <v>18</v>
      </c>
      <c r="E1924" t="s">
        <v>29</v>
      </c>
      <c r="F1924" t="s">
        <v>20</v>
      </c>
      <c r="G1924">
        <v>85.6</v>
      </c>
      <c r="H1924">
        <v>6</v>
      </c>
      <c r="I1924">
        <v>29.96</v>
      </c>
      <c r="J1924">
        <v>677.15768360000004</v>
      </c>
      <c r="K1924">
        <v>599.20000000000005</v>
      </c>
      <c r="L1924" s="1">
        <v>44595</v>
      </c>
      <c r="M1924" s="2">
        <v>0.57638888888888895</v>
      </c>
      <c r="N1924" t="s">
        <v>27</v>
      </c>
      <c r="O1924">
        <v>5.1251334169999998</v>
      </c>
    </row>
    <row r="1925" spans="1:15" x14ac:dyDescent="0.25">
      <c r="A1925" t="s">
        <v>933</v>
      </c>
      <c r="B1925" t="s">
        <v>16</v>
      </c>
      <c r="C1925" t="s">
        <v>17</v>
      </c>
      <c r="D1925" t="s">
        <v>18</v>
      </c>
      <c r="E1925" t="s">
        <v>29</v>
      </c>
      <c r="F1925" t="s">
        <v>42</v>
      </c>
      <c r="G1925">
        <v>35.04</v>
      </c>
      <c r="H1925">
        <v>8</v>
      </c>
      <c r="I1925">
        <v>15.768000000000001</v>
      </c>
      <c r="J1925">
        <v>356.38926420000001</v>
      </c>
      <c r="K1925">
        <v>315.36</v>
      </c>
      <c r="L1925" s="1">
        <v>44806</v>
      </c>
      <c r="M1925" s="2">
        <v>0.80347222222222225</v>
      </c>
      <c r="N1925" t="s">
        <v>21</v>
      </c>
      <c r="O1925">
        <v>4.4482290039999999</v>
      </c>
    </row>
    <row r="1926" spans="1:15" x14ac:dyDescent="0.25">
      <c r="A1926" t="s">
        <v>934</v>
      </c>
      <c r="B1926" t="s">
        <v>23</v>
      </c>
      <c r="C1926" t="s">
        <v>24</v>
      </c>
      <c r="D1926" t="s">
        <v>18</v>
      </c>
      <c r="E1926" t="s">
        <v>19</v>
      </c>
      <c r="F1926" t="s">
        <v>26</v>
      </c>
      <c r="G1926">
        <v>44.84</v>
      </c>
      <c r="H1926">
        <v>8</v>
      </c>
      <c r="I1926">
        <v>20.178000000000001</v>
      </c>
      <c r="J1926">
        <v>456.06434380000002</v>
      </c>
      <c r="K1926">
        <v>403.56</v>
      </c>
      <c r="L1926" s="1">
        <v>44575</v>
      </c>
      <c r="M1926" s="2">
        <v>0.58333333333333337</v>
      </c>
      <c r="N1926" t="s">
        <v>31</v>
      </c>
      <c r="O1926">
        <v>7.2525472879999997</v>
      </c>
    </row>
    <row r="1927" spans="1:15" x14ac:dyDescent="0.25">
      <c r="A1927" t="s">
        <v>935</v>
      </c>
      <c r="B1927" t="s">
        <v>40</v>
      </c>
      <c r="C1927" t="s">
        <v>41</v>
      </c>
      <c r="D1927" t="s">
        <v>25</v>
      </c>
      <c r="E1927" t="s">
        <v>29</v>
      </c>
      <c r="F1927" t="s">
        <v>30</v>
      </c>
      <c r="G1927">
        <v>45.97</v>
      </c>
      <c r="H1927">
        <v>4</v>
      </c>
      <c r="I1927">
        <v>9.1940000000000008</v>
      </c>
      <c r="J1927">
        <v>207.80332920000001</v>
      </c>
      <c r="K1927">
        <v>183.88</v>
      </c>
      <c r="L1927" s="1">
        <v>44806</v>
      </c>
      <c r="M1927" s="2">
        <v>0.50138888888888888</v>
      </c>
      <c r="N1927" t="s">
        <v>21</v>
      </c>
      <c r="O1927">
        <v>4.9317321559999998</v>
      </c>
    </row>
    <row r="1928" spans="1:15" x14ac:dyDescent="0.25">
      <c r="A1928" t="s">
        <v>936</v>
      </c>
      <c r="B1928" t="s">
        <v>16</v>
      </c>
      <c r="C1928" t="s">
        <v>17</v>
      </c>
      <c r="D1928" t="s">
        <v>18</v>
      </c>
      <c r="E1928" t="s">
        <v>19</v>
      </c>
      <c r="F1928" t="s">
        <v>20</v>
      </c>
      <c r="G1928">
        <v>27.73</v>
      </c>
      <c r="H1928">
        <v>4</v>
      </c>
      <c r="I1928">
        <v>6.9325000000000001</v>
      </c>
      <c r="J1928">
        <v>156.68877309999999</v>
      </c>
      <c r="K1928">
        <v>138.65</v>
      </c>
      <c r="L1928" s="1">
        <v>44646</v>
      </c>
      <c r="M1928" s="2">
        <v>0.84791666666666676</v>
      </c>
      <c r="N1928" t="s">
        <v>31</v>
      </c>
      <c r="O1928">
        <v>4.0614264819999999</v>
      </c>
    </row>
    <row r="1929" spans="1:15" x14ac:dyDescent="0.25">
      <c r="A1929" t="s">
        <v>937</v>
      </c>
      <c r="B1929" t="s">
        <v>16</v>
      </c>
      <c r="C1929" t="s">
        <v>17</v>
      </c>
      <c r="D1929" t="s">
        <v>25</v>
      </c>
      <c r="E1929" t="s">
        <v>29</v>
      </c>
      <c r="F1929" t="s">
        <v>42</v>
      </c>
      <c r="G1929">
        <v>11.53</v>
      </c>
      <c r="H1929">
        <v>6</v>
      </c>
      <c r="I1929">
        <v>4.0354999999999999</v>
      </c>
      <c r="J1929">
        <v>91.210608550000003</v>
      </c>
      <c r="K1929">
        <v>80.709999999999994</v>
      </c>
      <c r="L1929" s="1">
        <v>44589</v>
      </c>
      <c r="M1929" s="2">
        <v>0.73263888888888884</v>
      </c>
      <c r="N1929" t="s">
        <v>27</v>
      </c>
      <c r="O1929">
        <v>7.8327510719999998</v>
      </c>
    </row>
    <row r="1930" spans="1:15" x14ac:dyDescent="0.25">
      <c r="A1930" t="s">
        <v>938</v>
      </c>
      <c r="B1930" t="s">
        <v>23</v>
      </c>
      <c r="C1930" t="s">
        <v>24</v>
      </c>
      <c r="D1930" t="s">
        <v>25</v>
      </c>
      <c r="E1930" t="s">
        <v>19</v>
      </c>
      <c r="F1930" t="s">
        <v>20</v>
      </c>
      <c r="G1930">
        <v>58.32</v>
      </c>
      <c r="H1930">
        <v>2</v>
      </c>
      <c r="I1930">
        <v>5.8319999999999999</v>
      </c>
      <c r="J1930">
        <v>131.8152073</v>
      </c>
      <c r="K1930">
        <v>116.64</v>
      </c>
      <c r="L1930" s="1">
        <v>44606</v>
      </c>
      <c r="M1930" s="2">
        <v>0.52916666666666667</v>
      </c>
      <c r="N1930" t="s">
        <v>21</v>
      </c>
      <c r="O1930">
        <v>5.8020378309999998</v>
      </c>
    </row>
    <row r="1931" spans="1:15" x14ac:dyDescent="0.25">
      <c r="A1931" t="s">
        <v>939</v>
      </c>
      <c r="B1931" t="s">
        <v>23</v>
      </c>
      <c r="C1931" t="s">
        <v>24</v>
      </c>
      <c r="D1931" t="s">
        <v>18</v>
      </c>
      <c r="E1931" t="s">
        <v>19</v>
      </c>
      <c r="F1931" t="s">
        <v>30</v>
      </c>
      <c r="G1931">
        <v>78.38</v>
      </c>
      <c r="H1931">
        <v>4</v>
      </c>
      <c r="I1931">
        <v>15.676</v>
      </c>
      <c r="J1931">
        <v>354.30987479999999</v>
      </c>
      <c r="K1931">
        <v>313.52</v>
      </c>
      <c r="L1931" s="1">
        <v>44644</v>
      </c>
      <c r="M1931" s="2">
        <v>0.74722222222222223</v>
      </c>
      <c r="N1931" t="s">
        <v>27</v>
      </c>
      <c r="O1931">
        <v>7.6393498109999998</v>
      </c>
    </row>
    <row r="1932" spans="1:15" x14ac:dyDescent="0.25">
      <c r="A1932" t="s">
        <v>940</v>
      </c>
      <c r="B1932" t="s">
        <v>23</v>
      </c>
      <c r="C1932" t="s">
        <v>24</v>
      </c>
      <c r="D1932" t="s">
        <v>25</v>
      </c>
      <c r="E1932" t="s">
        <v>29</v>
      </c>
      <c r="F1932" t="s">
        <v>20</v>
      </c>
      <c r="G1932">
        <v>84.61</v>
      </c>
      <c r="H1932">
        <v>9</v>
      </c>
      <c r="I1932">
        <v>42.305</v>
      </c>
      <c r="J1932">
        <v>956.18010030000005</v>
      </c>
      <c r="K1932">
        <v>846.1</v>
      </c>
      <c r="L1932" s="1">
        <v>44806</v>
      </c>
      <c r="M1932" s="2">
        <v>0.79027777777777775</v>
      </c>
      <c r="N1932" t="s">
        <v>31</v>
      </c>
      <c r="O1932">
        <v>8.5096554849999997</v>
      </c>
    </row>
    <row r="1933" spans="1:15" x14ac:dyDescent="0.25">
      <c r="A1933" t="s">
        <v>941</v>
      </c>
      <c r="B1933" t="s">
        <v>40</v>
      </c>
      <c r="C1933" t="s">
        <v>41</v>
      </c>
      <c r="D1933" t="s">
        <v>25</v>
      </c>
      <c r="E1933" t="s">
        <v>19</v>
      </c>
      <c r="F1933" t="s">
        <v>20</v>
      </c>
      <c r="G1933">
        <v>82.88</v>
      </c>
      <c r="H1933">
        <v>4</v>
      </c>
      <c r="I1933">
        <v>20.72</v>
      </c>
      <c r="J1933">
        <v>468.31465969999999</v>
      </c>
      <c r="K1933">
        <v>414.4</v>
      </c>
      <c r="L1933" s="1">
        <v>44644</v>
      </c>
      <c r="M1933" s="2">
        <v>0.58888888888888891</v>
      </c>
      <c r="N1933" t="s">
        <v>31</v>
      </c>
      <c r="O1933">
        <v>6.3822416139999998</v>
      </c>
    </row>
    <row r="1934" spans="1:15" x14ac:dyDescent="0.25">
      <c r="A1934" t="s">
        <v>942</v>
      </c>
      <c r="B1934" t="s">
        <v>16</v>
      </c>
      <c r="C1934" t="s">
        <v>17</v>
      </c>
      <c r="D1934" t="s">
        <v>18</v>
      </c>
      <c r="E1934" t="s">
        <v>19</v>
      </c>
      <c r="F1934" t="s">
        <v>42</v>
      </c>
      <c r="G1934">
        <v>79.540000000000006</v>
      </c>
      <c r="H1934">
        <v>2</v>
      </c>
      <c r="I1934">
        <v>7.9539999999999997</v>
      </c>
      <c r="J1934">
        <v>179.7767762</v>
      </c>
      <c r="K1934">
        <v>159.08000000000001</v>
      </c>
      <c r="L1934" s="1">
        <v>44647</v>
      </c>
      <c r="M1934" s="2">
        <v>0.6875</v>
      </c>
      <c r="N1934" t="s">
        <v>21</v>
      </c>
      <c r="O1934">
        <v>5.9954390919999998</v>
      </c>
    </row>
    <row r="1935" spans="1:15" x14ac:dyDescent="0.25">
      <c r="A1935" t="s">
        <v>943</v>
      </c>
      <c r="B1935" t="s">
        <v>40</v>
      </c>
      <c r="C1935" t="s">
        <v>41</v>
      </c>
      <c r="D1935" t="s">
        <v>25</v>
      </c>
      <c r="E1935" t="s">
        <v>19</v>
      </c>
      <c r="F1935" t="s">
        <v>30</v>
      </c>
      <c r="G1935">
        <v>49.01</v>
      </c>
      <c r="H1935">
        <v>9</v>
      </c>
      <c r="I1935">
        <v>24.504999999999999</v>
      </c>
      <c r="J1935">
        <v>553.86345249999999</v>
      </c>
      <c r="K1935">
        <v>490.1</v>
      </c>
      <c r="L1935" s="1">
        <v>44588</v>
      </c>
      <c r="M1935" s="2">
        <v>0.44722222222222219</v>
      </c>
      <c r="N1935" t="s">
        <v>31</v>
      </c>
      <c r="O1935">
        <v>4.0614264819999999</v>
      </c>
    </row>
    <row r="1936" spans="1:15" x14ac:dyDescent="0.25">
      <c r="A1936" t="s">
        <v>944</v>
      </c>
      <c r="B1936" t="s">
        <v>40</v>
      </c>
      <c r="C1936" t="s">
        <v>41</v>
      </c>
      <c r="D1936" t="s">
        <v>18</v>
      </c>
      <c r="E1936" t="s">
        <v>19</v>
      </c>
      <c r="F1936" t="s">
        <v>42</v>
      </c>
      <c r="G1936">
        <v>29.15</v>
      </c>
      <c r="H1936">
        <v>3</v>
      </c>
      <c r="I1936">
        <v>4.3724999999999996</v>
      </c>
      <c r="J1936">
        <v>98.827502390000006</v>
      </c>
      <c r="K1936">
        <v>87.45</v>
      </c>
      <c r="L1936" s="1">
        <v>44647</v>
      </c>
      <c r="M1936" s="2">
        <v>0.8534722222222223</v>
      </c>
      <c r="N1936" t="s">
        <v>31</v>
      </c>
      <c r="O1936">
        <v>7.0591460269999997</v>
      </c>
    </row>
    <row r="1937" spans="1:15" x14ac:dyDescent="0.25">
      <c r="A1937" t="s">
        <v>945</v>
      </c>
      <c r="B1937" t="s">
        <v>23</v>
      </c>
      <c r="C1937" t="s">
        <v>24</v>
      </c>
      <c r="D1937" t="s">
        <v>25</v>
      </c>
      <c r="E1937" t="s">
        <v>19</v>
      </c>
      <c r="F1937" t="s">
        <v>26</v>
      </c>
      <c r="G1937">
        <v>56.13</v>
      </c>
      <c r="H1937">
        <v>4</v>
      </c>
      <c r="I1937">
        <v>11.226000000000001</v>
      </c>
      <c r="J1937">
        <v>253.73071279999999</v>
      </c>
      <c r="K1937">
        <v>224.52</v>
      </c>
      <c r="L1937" s="1">
        <v>44580</v>
      </c>
      <c r="M1937" s="2">
        <v>0.48819444444444443</v>
      </c>
      <c r="N1937" t="s">
        <v>21</v>
      </c>
      <c r="O1937">
        <v>8.3162542239999997</v>
      </c>
    </row>
    <row r="1938" spans="1:15" x14ac:dyDescent="0.25">
      <c r="A1938" t="s">
        <v>946</v>
      </c>
      <c r="B1938" t="s">
        <v>16</v>
      </c>
      <c r="C1938" t="s">
        <v>17</v>
      </c>
      <c r="D1938" t="s">
        <v>25</v>
      </c>
      <c r="E1938" t="s">
        <v>19</v>
      </c>
      <c r="F1938" t="s">
        <v>30</v>
      </c>
      <c r="G1938">
        <v>93.12</v>
      </c>
      <c r="H1938">
        <v>7</v>
      </c>
      <c r="I1938">
        <v>37.247999999999998</v>
      </c>
      <c r="J1938">
        <v>841.88148860000001</v>
      </c>
      <c r="K1938">
        <v>744.96</v>
      </c>
      <c r="L1938" s="1">
        <v>44744</v>
      </c>
      <c r="M1938" s="2">
        <v>0.42291666666666666</v>
      </c>
      <c r="N1938" t="s">
        <v>27</v>
      </c>
      <c r="O1938">
        <v>6.5756428749999998</v>
      </c>
    </row>
    <row r="1939" spans="1:15" x14ac:dyDescent="0.25">
      <c r="A1939" t="s">
        <v>947</v>
      </c>
      <c r="B1939" t="s">
        <v>16</v>
      </c>
      <c r="C1939" t="s">
        <v>17</v>
      </c>
      <c r="D1939" t="s">
        <v>18</v>
      </c>
      <c r="E1939" t="s">
        <v>29</v>
      </c>
      <c r="F1939" t="s">
        <v>44</v>
      </c>
      <c r="G1939">
        <v>51.34</v>
      </c>
      <c r="H1939">
        <v>7</v>
      </c>
      <c r="I1939">
        <v>20.536000000000001</v>
      </c>
      <c r="J1939">
        <v>464.1558809</v>
      </c>
      <c r="K1939">
        <v>410.72</v>
      </c>
      <c r="L1939" s="1">
        <v>44592</v>
      </c>
      <c r="M1939" s="2">
        <v>0.41666666666666669</v>
      </c>
      <c r="N1939" t="s">
        <v>21</v>
      </c>
      <c r="O1939">
        <v>7.3492479189999997</v>
      </c>
    </row>
    <row r="1940" spans="1:15" x14ac:dyDescent="0.25">
      <c r="A1940" t="s">
        <v>948</v>
      </c>
      <c r="B1940" t="s">
        <v>16</v>
      </c>
      <c r="C1940" t="s">
        <v>17</v>
      </c>
      <c r="D1940" t="s">
        <v>18</v>
      </c>
      <c r="E1940" t="s">
        <v>19</v>
      </c>
      <c r="F1940" t="s">
        <v>42</v>
      </c>
      <c r="G1940">
        <v>99.6</v>
      </c>
      <c r="H1940">
        <v>3</v>
      </c>
      <c r="I1940">
        <v>14.94</v>
      </c>
      <c r="J1940">
        <v>337.67475949999999</v>
      </c>
      <c r="K1940">
        <v>298.8</v>
      </c>
      <c r="L1940" s="1">
        <v>44617</v>
      </c>
      <c r="M1940" s="2">
        <v>0.78125</v>
      </c>
      <c r="N1940" t="s">
        <v>27</v>
      </c>
      <c r="O1940">
        <v>5.6086365699999998</v>
      </c>
    </row>
    <row r="1941" spans="1:15" x14ac:dyDescent="0.25">
      <c r="A1941" t="s">
        <v>949</v>
      </c>
      <c r="B1941" t="s">
        <v>23</v>
      </c>
      <c r="C1941" t="s">
        <v>24</v>
      </c>
      <c r="D1941" t="s">
        <v>25</v>
      </c>
      <c r="E1941" t="s">
        <v>19</v>
      </c>
      <c r="F1941" t="s">
        <v>26</v>
      </c>
      <c r="G1941">
        <v>35.49</v>
      </c>
      <c r="H1941">
        <v>5</v>
      </c>
      <c r="I1941">
        <v>10.647</v>
      </c>
      <c r="J1941">
        <v>240.6441207</v>
      </c>
      <c r="K1941">
        <v>212.94</v>
      </c>
      <c r="L1941" s="1">
        <v>44594</v>
      </c>
      <c r="M1941" s="2">
        <v>0.52777777777777779</v>
      </c>
      <c r="N1941" t="s">
        <v>27</v>
      </c>
      <c r="O1941">
        <v>3.9647258509999999</v>
      </c>
    </row>
    <row r="1942" spans="1:15" x14ac:dyDescent="0.25">
      <c r="A1942" t="s">
        <v>950</v>
      </c>
      <c r="B1942" t="s">
        <v>23</v>
      </c>
      <c r="C1942" t="s">
        <v>24</v>
      </c>
      <c r="D1942" t="s">
        <v>18</v>
      </c>
      <c r="E1942" t="s">
        <v>29</v>
      </c>
      <c r="F1942" t="s">
        <v>34</v>
      </c>
      <c r="G1942">
        <v>42.85</v>
      </c>
      <c r="H1942">
        <v>1</v>
      </c>
      <c r="I1942">
        <v>2.1425000000000001</v>
      </c>
      <c r="J1942">
        <v>48.424911119999997</v>
      </c>
      <c r="K1942">
        <v>42.85</v>
      </c>
      <c r="L1942" s="1">
        <v>44634</v>
      </c>
      <c r="M1942" s="2">
        <v>0.65</v>
      </c>
      <c r="N1942" t="s">
        <v>31</v>
      </c>
      <c r="O1942">
        <v>8.9931586380000006</v>
      </c>
    </row>
    <row r="1943" spans="1:15" x14ac:dyDescent="0.25">
      <c r="A1943" t="s">
        <v>951</v>
      </c>
      <c r="B1943" t="s">
        <v>16</v>
      </c>
      <c r="C1943" t="s">
        <v>17</v>
      </c>
      <c r="D1943" t="s">
        <v>25</v>
      </c>
      <c r="E1943" t="s">
        <v>19</v>
      </c>
      <c r="F1943" t="s">
        <v>44</v>
      </c>
      <c r="G1943">
        <v>94.67</v>
      </c>
      <c r="H1943">
        <v>4</v>
      </c>
      <c r="I1943">
        <v>18.934000000000001</v>
      </c>
      <c r="J1943">
        <v>427.94738260000003</v>
      </c>
      <c r="K1943">
        <v>378.68</v>
      </c>
      <c r="L1943" s="1">
        <v>44868</v>
      </c>
      <c r="M1943" s="2">
        <v>0.50277777777777777</v>
      </c>
      <c r="N1943" t="s">
        <v>27</v>
      </c>
      <c r="O1943">
        <v>6.5756428749999998</v>
      </c>
    </row>
    <row r="1944" spans="1:15" x14ac:dyDescent="0.25">
      <c r="A1944" t="s">
        <v>952</v>
      </c>
      <c r="B1944" t="s">
        <v>40</v>
      </c>
      <c r="C1944" t="s">
        <v>41</v>
      </c>
      <c r="D1944" t="s">
        <v>25</v>
      </c>
      <c r="E1944" t="s">
        <v>29</v>
      </c>
      <c r="F1944" t="s">
        <v>30</v>
      </c>
      <c r="G1944">
        <v>68.97</v>
      </c>
      <c r="H1944">
        <v>3</v>
      </c>
      <c r="I1944">
        <v>10.345499999999999</v>
      </c>
      <c r="J1944">
        <v>233.8296</v>
      </c>
      <c r="K1944">
        <v>206.91</v>
      </c>
      <c r="L1944" s="1">
        <v>44614</v>
      </c>
      <c r="M1944" s="2">
        <v>0.47638888888888892</v>
      </c>
      <c r="N1944" t="s">
        <v>21</v>
      </c>
      <c r="O1944">
        <v>8.4129548550000006</v>
      </c>
    </row>
    <row r="1945" spans="1:15" x14ac:dyDescent="0.25">
      <c r="A1945" t="s">
        <v>953</v>
      </c>
      <c r="B1945" t="s">
        <v>40</v>
      </c>
      <c r="C1945" t="s">
        <v>41</v>
      </c>
      <c r="D1945" t="s">
        <v>18</v>
      </c>
      <c r="E1945" t="s">
        <v>19</v>
      </c>
      <c r="F1945" t="s">
        <v>26</v>
      </c>
      <c r="G1945">
        <v>26.26</v>
      </c>
      <c r="H1945">
        <v>3</v>
      </c>
      <c r="I1945">
        <v>3.9390000000000001</v>
      </c>
      <c r="J1945">
        <v>89.029509869999998</v>
      </c>
      <c r="K1945">
        <v>78.78</v>
      </c>
      <c r="L1945" s="1">
        <v>44595</v>
      </c>
      <c r="M1945" s="2">
        <v>0.52500000000000002</v>
      </c>
      <c r="N1945" t="s">
        <v>21</v>
      </c>
      <c r="O1945">
        <v>6.0921397219999998</v>
      </c>
    </row>
    <row r="1946" spans="1:15" x14ac:dyDescent="0.25">
      <c r="A1946" t="s">
        <v>954</v>
      </c>
      <c r="B1946" t="s">
        <v>23</v>
      </c>
      <c r="C1946" t="s">
        <v>24</v>
      </c>
      <c r="D1946" t="s">
        <v>18</v>
      </c>
      <c r="E1946" t="s">
        <v>19</v>
      </c>
      <c r="F1946" t="s">
        <v>30</v>
      </c>
      <c r="G1946">
        <v>35.79</v>
      </c>
      <c r="H1946">
        <v>8</v>
      </c>
      <c r="I1946">
        <v>16.105499999999999</v>
      </c>
      <c r="J1946">
        <v>364.0174591</v>
      </c>
      <c r="K1946">
        <v>322.11</v>
      </c>
      <c r="L1946" s="1">
        <v>44837</v>
      </c>
      <c r="M1946" s="2">
        <v>0.62916666666666665</v>
      </c>
      <c r="N1946" t="s">
        <v>31</v>
      </c>
      <c r="O1946">
        <v>4.9317321559999998</v>
      </c>
    </row>
    <row r="1947" spans="1:15" x14ac:dyDescent="0.25">
      <c r="A1947" t="s">
        <v>955</v>
      </c>
      <c r="B1947" t="s">
        <v>40</v>
      </c>
      <c r="C1947" t="s">
        <v>41</v>
      </c>
      <c r="D1947" t="s">
        <v>25</v>
      </c>
      <c r="E1947" t="s">
        <v>19</v>
      </c>
      <c r="F1947" t="s">
        <v>30</v>
      </c>
      <c r="G1947">
        <v>16.37</v>
      </c>
      <c r="H1947">
        <v>5</v>
      </c>
      <c r="I1947">
        <v>4.9109999999999996</v>
      </c>
      <c r="J1947">
        <v>110.99871109999999</v>
      </c>
      <c r="K1947">
        <v>98.22</v>
      </c>
      <c r="L1947" s="1">
        <v>44775</v>
      </c>
      <c r="M1947" s="2">
        <v>0.45694444444444443</v>
      </c>
      <c r="N1947" t="s">
        <v>27</v>
      </c>
      <c r="O1947">
        <v>6.7690441359999998</v>
      </c>
    </row>
    <row r="1948" spans="1:15" x14ac:dyDescent="0.25">
      <c r="A1948" t="s">
        <v>956</v>
      </c>
      <c r="B1948" t="s">
        <v>23</v>
      </c>
      <c r="C1948" t="s">
        <v>24</v>
      </c>
      <c r="D1948" t="s">
        <v>18</v>
      </c>
      <c r="E1948" t="s">
        <v>19</v>
      </c>
      <c r="F1948" t="s">
        <v>30</v>
      </c>
      <c r="G1948">
        <v>12.73</v>
      </c>
      <c r="H1948">
        <v>2</v>
      </c>
      <c r="I1948">
        <v>1.2729999999999999</v>
      </c>
      <c r="J1948">
        <v>28.77242094</v>
      </c>
      <c r="K1948">
        <v>25.46</v>
      </c>
      <c r="L1948" s="1">
        <v>44614</v>
      </c>
      <c r="M1948" s="2">
        <v>0.50694444444444442</v>
      </c>
      <c r="N1948" t="s">
        <v>31</v>
      </c>
      <c r="O1948">
        <v>5.0284327869999998</v>
      </c>
    </row>
    <row r="1949" spans="1:15" x14ac:dyDescent="0.25">
      <c r="A1949" t="s">
        <v>957</v>
      </c>
      <c r="B1949" t="s">
        <v>23</v>
      </c>
      <c r="C1949" t="s">
        <v>24</v>
      </c>
      <c r="D1949" t="s">
        <v>25</v>
      </c>
      <c r="E1949" t="s">
        <v>19</v>
      </c>
      <c r="F1949" t="s">
        <v>34</v>
      </c>
      <c r="G1949">
        <v>83.14</v>
      </c>
      <c r="H1949">
        <v>6</v>
      </c>
      <c r="I1949">
        <v>29.099</v>
      </c>
      <c r="J1949">
        <v>657.69731090000005</v>
      </c>
      <c r="K1949">
        <v>581.98</v>
      </c>
      <c r="L1949" s="1">
        <v>44835</v>
      </c>
      <c r="M1949" s="2">
        <v>0.4381944444444445</v>
      </c>
      <c r="N1949" t="s">
        <v>31</v>
      </c>
      <c r="O1949">
        <v>6.3822416139999998</v>
      </c>
    </row>
    <row r="1950" spans="1:15" x14ac:dyDescent="0.25">
      <c r="A1950" t="s">
        <v>958</v>
      </c>
      <c r="B1950" t="s">
        <v>23</v>
      </c>
      <c r="C1950" t="s">
        <v>24</v>
      </c>
      <c r="D1950" t="s">
        <v>18</v>
      </c>
      <c r="E1950" t="s">
        <v>19</v>
      </c>
      <c r="F1950" t="s">
        <v>34</v>
      </c>
      <c r="G1950">
        <v>35.22</v>
      </c>
      <c r="H1950">
        <v>5</v>
      </c>
      <c r="I1950">
        <v>10.566000000000001</v>
      </c>
      <c r="J1950">
        <v>238.813354</v>
      </c>
      <c r="K1950">
        <v>211.32</v>
      </c>
      <c r="L1950" s="1">
        <v>44634</v>
      </c>
      <c r="M1950" s="2">
        <v>0.5756944444444444</v>
      </c>
      <c r="N1950" t="s">
        <v>21</v>
      </c>
      <c r="O1950">
        <v>6.2855409829999997</v>
      </c>
    </row>
    <row r="1951" spans="1:15" x14ac:dyDescent="0.25">
      <c r="A1951" t="s">
        <v>959</v>
      </c>
      <c r="B1951" t="s">
        <v>40</v>
      </c>
      <c r="C1951" t="s">
        <v>41</v>
      </c>
      <c r="D1951" t="s">
        <v>25</v>
      </c>
      <c r="E1951" t="s">
        <v>19</v>
      </c>
      <c r="F1951" t="s">
        <v>26</v>
      </c>
      <c r="G1951">
        <v>13.78</v>
      </c>
      <c r="H1951">
        <v>4</v>
      </c>
      <c r="I1951">
        <v>2.7559999999999998</v>
      </c>
      <c r="J1951">
        <v>62.291274229999999</v>
      </c>
      <c r="K1951">
        <v>55.12</v>
      </c>
      <c r="L1951" s="1">
        <v>44835</v>
      </c>
      <c r="M1951" s="2">
        <v>0.46527777777777773</v>
      </c>
      <c r="N1951" t="s">
        <v>21</v>
      </c>
      <c r="O1951">
        <v>8.7030567459999997</v>
      </c>
    </row>
    <row r="1952" spans="1:15" x14ac:dyDescent="0.25">
      <c r="A1952" t="s">
        <v>960</v>
      </c>
      <c r="B1952" t="s">
        <v>40</v>
      </c>
      <c r="C1952" t="s">
        <v>41</v>
      </c>
      <c r="D1952" t="s">
        <v>18</v>
      </c>
      <c r="E1952" t="s">
        <v>29</v>
      </c>
      <c r="F1952" t="s">
        <v>34</v>
      </c>
      <c r="G1952">
        <v>88.31</v>
      </c>
      <c r="H1952">
        <v>1</v>
      </c>
      <c r="I1952">
        <v>4.4154999999999998</v>
      </c>
      <c r="J1952">
        <v>99.799390919999993</v>
      </c>
      <c r="K1952">
        <v>88.31</v>
      </c>
      <c r="L1952" s="1">
        <v>44607</v>
      </c>
      <c r="M1952" s="2">
        <v>0.73472222222222217</v>
      </c>
      <c r="N1952" t="s">
        <v>31</v>
      </c>
      <c r="O1952">
        <v>5.0284327869999998</v>
      </c>
    </row>
    <row r="1953" spans="1:15" x14ac:dyDescent="0.25">
      <c r="A1953" t="s">
        <v>961</v>
      </c>
      <c r="B1953" t="s">
        <v>16</v>
      </c>
      <c r="C1953" t="s">
        <v>17</v>
      </c>
      <c r="D1953" t="s">
        <v>18</v>
      </c>
      <c r="E1953" t="s">
        <v>19</v>
      </c>
      <c r="F1953" t="s">
        <v>20</v>
      </c>
      <c r="G1953">
        <v>39.619999999999997</v>
      </c>
      <c r="H1953">
        <v>8</v>
      </c>
      <c r="I1953">
        <v>17.829000000000001</v>
      </c>
      <c r="J1953">
        <v>402.97210749999999</v>
      </c>
      <c r="K1953">
        <v>356.58</v>
      </c>
      <c r="L1953" s="1">
        <v>44574</v>
      </c>
      <c r="M1953" s="2">
        <v>0.74583333333333324</v>
      </c>
      <c r="N1953" t="s">
        <v>31</v>
      </c>
      <c r="O1953">
        <v>6.5756428749999998</v>
      </c>
    </row>
    <row r="1954" spans="1:15" x14ac:dyDescent="0.25">
      <c r="A1954" t="s">
        <v>962</v>
      </c>
      <c r="B1954" t="s">
        <v>40</v>
      </c>
      <c r="C1954" t="s">
        <v>41</v>
      </c>
      <c r="D1954" t="s">
        <v>25</v>
      </c>
      <c r="E1954" t="s">
        <v>19</v>
      </c>
      <c r="F1954" t="s">
        <v>26</v>
      </c>
      <c r="G1954">
        <v>88.25</v>
      </c>
      <c r="H1954">
        <v>8</v>
      </c>
      <c r="I1954">
        <v>39.712499999999999</v>
      </c>
      <c r="J1954">
        <v>897.58426269999995</v>
      </c>
      <c r="K1954">
        <v>794.25</v>
      </c>
      <c r="L1954" s="1">
        <v>44607</v>
      </c>
      <c r="M1954" s="2">
        <v>0.86875000000000002</v>
      </c>
      <c r="N1954" t="s">
        <v>31</v>
      </c>
      <c r="O1954">
        <v>7.3492479189999997</v>
      </c>
    </row>
    <row r="1955" spans="1:15" x14ac:dyDescent="0.25">
      <c r="A1955" t="s">
        <v>963</v>
      </c>
      <c r="B1955" t="s">
        <v>40</v>
      </c>
      <c r="C1955" t="s">
        <v>41</v>
      </c>
      <c r="D1955" t="s">
        <v>25</v>
      </c>
      <c r="E1955" t="s">
        <v>29</v>
      </c>
      <c r="F1955" t="s">
        <v>34</v>
      </c>
      <c r="G1955">
        <v>25.31</v>
      </c>
      <c r="H1955">
        <v>2</v>
      </c>
      <c r="I1955">
        <v>2.5310000000000001</v>
      </c>
      <c r="J1955">
        <v>57.205810990000003</v>
      </c>
      <c r="K1955">
        <v>50.62</v>
      </c>
      <c r="L1955" s="1">
        <v>44595</v>
      </c>
      <c r="M1955" s="2">
        <v>0.80972222222222223</v>
      </c>
      <c r="N1955" t="s">
        <v>21</v>
      </c>
      <c r="O1955">
        <v>6.9624453969999998</v>
      </c>
    </row>
    <row r="1956" spans="1:15" x14ac:dyDescent="0.25">
      <c r="A1956" t="s">
        <v>964</v>
      </c>
      <c r="B1956" t="s">
        <v>40</v>
      </c>
      <c r="C1956" t="s">
        <v>41</v>
      </c>
      <c r="D1956" t="s">
        <v>25</v>
      </c>
      <c r="E1956" t="s">
        <v>29</v>
      </c>
      <c r="F1956" t="s">
        <v>30</v>
      </c>
      <c r="G1956">
        <v>99.92</v>
      </c>
      <c r="H1956">
        <v>5</v>
      </c>
      <c r="I1956">
        <v>29.975999999999999</v>
      </c>
      <c r="J1956">
        <v>677.51931660000002</v>
      </c>
      <c r="K1956">
        <v>599.52</v>
      </c>
      <c r="L1956" s="1">
        <v>44644</v>
      </c>
      <c r="M1956" s="2">
        <v>0.56458333333333333</v>
      </c>
      <c r="N1956" t="s">
        <v>21</v>
      </c>
      <c r="O1956">
        <v>6.8657447659999997</v>
      </c>
    </row>
    <row r="1957" spans="1:15" x14ac:dyDescent="0.25">
      <c r="A1957" t="s">
        <v>965</v>
      </c>
      <c r="B1957" t="s">
        <v>23</v>
      </c>
      <c r="C1957" t="s">
        <v>24</v>
      </c>
      <c r="D1957" t="s">
        <v>18</v>
      </c>
      <c r="E1957" t="s">
        <v>19</v>
      </c>
      <c r="F1957" t="s">
        <v>44</v>
      </c>
      <c r="G1957">
        <v>83.35</v>
      </c>
      <c r="H1957">
        <v>2</v>
      </c>
      <c r="I1957">
        <v>8.3350000000000009</v>
      </c>
      <c r="J1957">
        <v>188.38816059999999</v>
      </c>
      <c r="K1957">
        <v>166.7</v>
      </c>
      <c r="L1957" s="1">
        <v>44594</v>
      </c>
      <c r="M1957" s="2">
        <v>0.58680555555555558</v>
      </c>
      <c r="N1957" t="s">
        <v>31</v>
      </c>
      <c r="O1957">
        <v>9.1865598990000006</v>
      </c>
    </row>
    <row r="1958" spans="1:15" x14ac:dyDescent="0.25">
      <c r="A1958" t="s">
        <v>966</v>
      </c>
      <c r="B1958" t="s">
        <v>16</v>
      </c>
      <c r="C1958" t="s">
        <v>17</v>
      </c>
      <c r="D1958" t="s">
        <v>25</v>
      </c>
      <c r="E1958" t="s">
        <v>19</v>
      </c>
      <c r="F1958" t="s">
        <v>42</v>
      </c>
      <c r="G1958">
        <v>74.44</v>
      </c>
      <c r="H1958">
        <v>9</v>
      </c>
      <c r="I1958">
        <v>37.22</v>
      </c>
      <c r="J1958">
        <v>841.24863100000005</v>
      </c>
      <c r="K1958">
        <v>744.4</v>
      </c>
      <c r="L1958" s="1">
        <v>44619</v>
      </c>
      <c r="M1958" s="2">
        <v>0.4861111111111111</v>
      </c>
      <c r="N1958" t="s">
        <v>21</v>
      </c>
      <c r="O1958">
        <v>4.9317321559999998</v>
      </c>
    </row>
    <row r="1959" spans="1:15" x14ac:dyDescent="0.25">
      <c r="A1959" t="s">
        <v>967</v>
      </c>
      <c r="B1959" t="s">
        <v>23</v>
      </c>
      <c r="C1959" t="s">
        <v>24</v>
      </c>
      <c r="D1959" t="s">
        <v>25</v>
      </c>
      <c r="E1959" t="s">
        <v>29</v>
      </c>
      <c r="F1959" t="s">
        <v>20</v>
      </c>
      <c r="G1959">
        <v>64.08</v>
      </c>
      <c r="H1959">
        <v>6</v>
      </c>
      <c r="I1959">
        <v>22.428000000000001</v>
      </c>
      <c r="J1959">
        <v>506.91897619999997</v>
      </c>
      <c r="K1959">
        <v>448.56</v>
      </c>
      <c r="L1959" s="1">
        <v>44581</v>
      </c>
      <c r="M1959" s="2">
        <v>0.51874999999999993</v>
      </c>
      <c r="N1959" t="s">
        <v>21</v>
      </c>
      <c r="O1959">
        <v>7.3492479189999997</v>
      </c>
    </row>
    <row r="1960" spans="1:15" x14ac:dyDescent="0.25">
      <c r="A1960" t="s">
        <v>968</v>
      </c>
      <c r="B1960" t="s">
        <v>40</v>
      </c>
      <c r="C1960" t="s">
        <v>41</v>
      </c>
      <c r="D1960" t="s">
        <v>25</v>
      </c>
      <c r="E1960" t="s">
        <v>19</v>
      </c>
      <c r="F1960" t="s">
        <v>30</v>
      </c>
      <c r="G1960">
        <v>63.15</v>
      </c>
      <c r="H1960">
        <v>5</v>
      </c>
      <c r="I1960">
        <v>18.945</v>
      </c>
      <c r="J1960">
        <v>428.1960052</v>
      </c>
      <c r="K1960">
        <v>378.9</v>
      </c>
      <c r="L1960" s="1">
        <v>44621</v>
      </c>
      <c r="M1960" s="2">
        <v>0.85</v>
      </c>
      <c r="N1960" t="s">
        <v>21</v>
      </c>
      <c r="O1960">
        <v>9.4766617899999996</v>
      </c>
    </row>
    <row r="1961" spans="1:15" x14ac:dyDescent="0.25">
      <c r="A1961" t="s">
        <v>969</v>
      </c>
      <c r="B1961" t="s">
        <v>23</v>
      </c>
      <c r="C1961" t="s">
        <v>24</v>
      </c>
      <c r="D1961" t="s">
        <v>18</v>
      </c>
      <c r="E1961" t="s">
        <v>29</v>
      </c>
      <c r="F1961" t="s">
        <v>30</v>
      </c>
      <c r="G1961">
        <v>85.72</v>
      </c>
      <c r="H1961">
        <v>3</v>
      </c>
      <c r="I1961">
        <v>12.858000000000001</v>
      </c>
      <c r="J1961">
        <v>290.61727289999999</v>
      </c>
      <c r="K1961">
        <v>257.16000000000003</v>
      </c>
      <c r="L1961" s="1">
        <v>44585</v>
      </c>
      <c r="M1961" s="2">
        <v>0.87430555555555556</v>
      </c>
      <c r="N1961" t="s">
        <v>21</v>
      </c>
      <c r="O1961">
        <v>4.9317321559999998</v>
      </c>
    </row>
    <row r="1962" spans="1:15" x14ac:dyDescent="0.25">
      <c r="A1962" t="s">
        <v>970</v>
      </c>
      <c r="B1962" t="s">
        <v>23</v>
      </c>
      <c r="C1962" t="s">
        <v>24</v>
      </c>
      <c r="D1962" t="s">
        <v>25</v>
      </c>
      <c r="E1962" t="s">
        <v>19</v>
      </c>
      <c r="F1962" t="s">
        <v>20</v>
      </c>
      <c r="G1962">
        <v>78.89</v>
      </c>
      <c r="H1962">
        <v>6</v>
      </c>
      <c r="I1962">
        <v>27.611499999999999</v>
      </c>
      <c r="J1962">
        <v>624.07674840000004</v>
      </c>
      <c r="K1962">
        <v>552.23</v>
      </c>
      <c r="L1962" s="1">
        <v>44682</v>
      </c>
      <c r="M1962" s="2">
        <v>0.82500000000000007</v>
      </c>
      <c r="N1962" t="s">
        <v>21</v>
      </c>
      <c r="O1962">
        <v>7.2525472879999997</v>
      </c>
    </row>
    <row r="1963" spans="1:15" x14ac:dyDescent="0.25">
      <c r="A1963" t="s">
        <v>971</v>
      </c>
      <c r="B1963" t="s">
        <v>16</v>
      </c>
      <c r="C1963" t="s">
        <v>17</v>
      </c>
      <c r="D1963" t="s">
        <v>25</v>
      </c>
      <c r="E1963" t="s">
        <v>19</v>
      </c>
      <c r="F1963" t="s">
        <v>34</v>
      </c>
      <c r="G1963">
        <v>89.48</v>
      </c>
      <c r="H1963">
        <v>4</v>
      </c>
      <c r="I1963">
        <v>22.37</v>
      </c>
      <c r="J1963">
        <v>505.60805679999999</v>
      </c>
      <c r="K1963">
        <v>447.4</v>
      </c>
      <c r="L1963" s="1">
        <v>44650</v>
      </c>
      <c r="M1963" s="2">
        <v>0.4291666666666667</v>
      </c>
      <c r="N1963" t="s">
        <v>27</v>
      </c>
      <c r="O1963">
        <v>7.1558466579999997</v>
      </c>
    </row>
    <row r="1964" spans="1:15" x14ac:dyDescent="0.25">
      <c r="A1964" t="s">
        <v>972</v>
      </c>
      <c r="B1964" t="s">
        <v>16</v>
      </c>
      <c r="C1964" t="s">
        <v>17</v>
      </c>
      <c r="D1964" t="s">
        <v>18</v>
      </c>
      <c r="E1964" t="s">
        <v>19</v>
      </c>
      <c r="F1964" t="s">
        <v>20</v>
      </c>
      <c r="G1964">
        <v>92.09</v>
      </c>
      <c r="H1964">
        <v>3</v>
      </c>
      <c r="I1964">
        <v>13.813499999999999</v>
      </c>
      <c r="J1964">
        <v>312.21354009999999</v>
      </c>
      <c r="K1964">
        <v>276.27</v>
      </c>
      <c r="L1964" s="1">
        <v>44609</v>
      </c>
      <c r="M1964" s="2">
        <v>0.68541666666666667</v>
      </c>
      <c r="N1964" t="s">
        <v>27</v>
      </c>
      <c r="O1964">
        <v>4.0614264819999999</v>
      </c>
    </row>
    <row r="1965" spans="1:15" x14ac:dyDescent="0.25">
      <c r="A1965" t="s">
        <v>973</v>
      </c>
      <c r="B1965" t="s">
        <v>23</v>
      </c>
      <c r="C1965" t="s">
        <v>24</v>
      </c>
      <c r="D1965" t="s">
        <v>25</v>
      </c>
      <c r="E1965" t="s">
        <v>19</v>
      </c>
      <c r="F1965" t="s">
        <v>42</v>
      </c>
      <c r="G1965">
        <v>57.29</v>
      </c>
      <c r="H1965">
        <v>5</v>
      </c>
      <c r="I1965">
        <v>17.187000000000001</v>
      </c>
      <c r="J1965">
        <v>388.4615857</v>
      </c>
      <c r="K1965">
        <v>343.74</v>
      </c>
      <c r="L1965" s="1">
        <v>44641</v>
      </c>
      <c r="M1965" s="2">
        <v>0.71111111111111114</v>
      </c>
      <c r="N1965" t="s">
        <v>21</v>
      </c>
      <c r="O1965">
        <v>5.7053371999999998</v>
      </c>
    </row>
    <row r="1966" spans="1:15" x14ac:dyDescent="0.25">
      <c r="A1966" t="s">
        <v>974</v>
      </c>
      <c r="B1966" t="s">
        <v>16</v>
      </c>
      <c r="C1966" t="s">
        <v>17</v>
      </c>
      <c r="D1966" t="s">
        <v>25</v>
      </c>
      <c r="E1966" t="s">
        <v>29</v>
      </c>
      <c r="F1966" t="s">
        <v>42</v>
      </c>
      <c r="G1966">
        <v>66.52</v>
      </c>
      <c r="H1966">
        <v>4</v>
      </c>
      <c r="I1966">
        <v>13.304</v>
      </c>
      <c r="J1966">
        <v>300.69779119999998</v>
      </c>
      <c r="K1966">
        <v>266.08</v>
      </c>
      <c r="L1966" s="1">
        <v>44595</v>
      </c>
      <c r="M1966" s="2">
        <v>0.7597222222222223</v>
      </c>
      <c r="N1966" t="s">
        <v>21</v>
      </c>
      <c r="O1966">
        <v>6.6723435049999997</v>
      </c>
    </row>
    <row r="1967" spans="1:15" x14ac:dyDescent="0.25">
      <c r="A1967" t="s">
        <v>975</v>
      </c>
      <c r="B1967" t="s">
        <v>23</v>
      </c>
      <c r="C1967" t="s">
        <v>24</v>
      </c>
      <c r="D1967" t="s">
        <v>18</v>
      </c>
      <c r="E1967" t="s">
        <v>29</v>
      </c>
      <c r="F1967" t="s">
        <v>44</v>
      </c>
      <c r="G1967">
        <v>99.82</v>
      </c>
      <c r="H1967">
        <v>8</v>
      </c>
      <c r="I1967">
        <v>44.918999999999997</v>
      </c>
      <c r="J1967">
        <v>1015.261882</v>
      </c>
      <c r="K1967">
        <v>898.38</v>
      </c>
      <c r="L1967" s="1">
        <v>44647</v>
      </c>
      <c r="M1967" s="2">
        <v>0.4465277777777778</v>
      </c>
      <c r="N1967" t="s">
        <v>27</v>
      </c>
      <c r="O1967">
        <v>6.3822416139999998</v>
      </c>
    </row>
    <row r="1968" spans="1:15" x14ac:dyDescent="0.25">
      <c r="A1968" t="s">
        <v>976</v>
      </c>
      <c r="B1968" t="s">
        <v>16</v>
      </c>
      <c r="C1968" t="s">
        <v>17</v>
      </c>
      <c r="D1968" t="s">
        <v>25</v>
      </c>
      <c r="E1968" t="s">
        <v>19</v>
      </c>
      <c r="F1968" t="s">
        <v>30</v>
      </c>
      <c r="G1968">
        <v>45.68</v>
      </c>
      <c r="H1968">
        <v>9</v>
      </c>
      <c r="I1968">
        <v>22.84</v>
      </c>
      <c r="J1968">
        <v>516.23102449999999</v>
      </c>
      <c r="K1968">
        <v>456.8</v>
      </c>
      <c r="L1968" s="1">
        <v>44580</v>
      </c>
      <c r="M1968" s="2">
        <v>0.8125</v>
      </c>
      <c r="N1968" t="s">
        <v>21</v>
      </c>
      <c r="O1968">
        <v>5.5119359389999998</v>
      </c>
    </row>
    <row r="1969" spans="1:15" x14ac:dyDescent="0.25">
      <c r="A1969" t="s">
        <v>977</v>
      </c>
      <c r="B1969" t="s">
        <v>16</v>
      </c>
      <c r="C1969" t="s">
        <v>17</v>
      </c>
      <c r="D1969" t="s">
        <v>25</v>
      </c>
      <c r="E1969" t="s">
        <v>29</v>
      </c>
      <c r="F1969" t="s">
        <v>20</v>
      </c>
      <c r="G1969">
        <v>50.79</v>
      </c>
      <c r="H1969">
        <v>4</v>
      </c>
      <c r="I1969">
        <v>12.6975</v>
      </c>
      <c r="J1969">
        <v>286.9896425</v>
      </c>
      <c r="K1969">
        <v>253.95</v>
      </c>
      <c r="L1969" s="1">
        <v>44611</v>
      </c>
      <c r="M1969" s="2">
        <v>0.62013888888888891</v>
      </c>
      <c r="N1969" t="s">
        <v>31</v>
      </c>
      <c r="O1969">
        <v>5.1251334169999998</v>
      </c>
    </row>
    <row r="1970" spans="1:15" x14ac:dyDescent="0.25">
      <c r="A1970" t="s">
        <v>978</v>
      </c>
      <c r="B1970" t="s">
        <v>16</v>
      </c>
      <c r="C1970" t="s">
        <v>17</v>
      </c>
      <c r="D1970" t="s">
        <v>18</v>
      </c>
      <c r="E1970" t="s">
        <v>29</v>
      </c>
      <c r="F1970" t="s">
        <v>20</v>
      </c>
      <c r="G1970">
        <v>10.08</v>
      </c>
      <c r="H1970">
        <v>6</v>
      </c>
      <c r="I1970">
        <v>3.528</v>
      </c>
      <c r="J1970">
        <v>79.740063680000006</v>
      </c>
      <c r="K1970">
        <v>70.56</v>
      </c>
      <c r="L1970" s="1">
        <v>44648</v>
      </c>
      <c r="M1970" s="2">
        <v>0.84305555555555556</v>
      </c>
      <c r="N1970" t="s">
        <v>27</v>
      </c>
      <c r="O1970">
        <v>4.0614264819999999</v>
      </c>
    </row>
    <row r="1971" spans="1:15" x14ac:dyDescent="0.25">
      <c r="A1971" t="s">
        <v>979</v>
      </c>
      <c r="B1971" t="s">
        <v>16</v>
      </c>
      <c r="C1971" t="s">
        <v>17</v>
      </c>
      <c r="D1971" t="s">
        <v>25</v>
      </c>
      <c r="E1971" t="s">
        <v>19</v>
      </c>
      <c r="F1971" t="s">
        <v>26</v>
      </c>
      <c r="G1971">
        <v>93.88</v>
      </c>
      <c r="H1971">
        <v>6</v>
      </c>
      <c r="I1971">
        <v>32.857999999999997</v>
      </c>
      <c r="J1971">
        <v>742.65845019999995</v>
      </c>
      <c r="K1971">
        <v>657.16</v>
      </c>
      <c r="L1971" s="1">
        <v>44682</v>
      </c>
      <c r="M1971" s="2">
        <v>0.49374999999999997</v>
      </c>
      <c r="N1971" t="s">
        <v>31</v>
      </c>
      <c r="O1971">
        <v>7.0591460269999997</v>
      </c>
    </row>
    <row r="1972" spans="1:15" x14ac:dyDescent="0.25">
      <c r="A1972" t="s">
        <v>980</v>
      </c>
      <c r="B1972" t="s">
        <v>23</v>
      </c>
      <c r="C1972" t="s">
        <v>24</v>
      </c>
      <c r="D1972" t="s">
        <v>18</v>
      </c>
      <c r="E1972" t="s">
        <v>29</v>
      </c>
      <c r="F1972" t="s">
        <v>26</v>
      </c>
      <c r="G1972">
        <v>84.25</v>
      </c>
      <c r="H1972">
        <v>2</v>
      </c>
      <c r="I1972">
        <v>8.4250000000000007</v>
      </c>
      <c r="J1972">
        <v>190.42234590000001</v>
      </c>
      <c r="K1972">
        <v>168.5</v>
      </c>
      <c r="L1972" s="1">
        <v>44646</v>
      </c>
      <c r="M1972" s="2">
        <v>0.59236111111111112</v>
      </c>
      <c r="N1972" t="s">
        <v>31</v>
      </c>
      <c r="O1972">
        <v>5.1251334169999998</v>
      </c>
    </row>
    <row r="1973" spans="1:15" x14ac:dyDescent="0.25">
      <c r="A1973" t="s">
        <v>981</v>
      </c>
      <c r="B1973" t="s">
        <v>40</v>
      </c>
      <c r="C1973" t="s">
        <v>41</v>
      </c>
      <c r="D1973" t="s">
        <v>18</v>
      </c>
      <c r="E1973" t="s">
        <v>29</v>
      </c>
      <c r="F1973" t="s">
        <v>44</v>
      </c>
      <c r="G1973">
        <v>53.78</v>
      </c>
      <c r="H1973">
        <v>1</v>
      </c>
      <c r="I1973">
        <v>2.6890000000000001</v>
      </c>
      <c r="J1973">
        <v>60.776936290000002</v>
      </c>
      <c r="K1973">
        <v>53.78</v>
      </c>
      <c r="L1973" s="1">
        <v>44622</v>
      </c>
      <c r="M1973" s="2">
        <v>0.84236111111111101</v>
      </c>
      <c r="N1973" t="s">
        <v>21</v>
      </c>
      <c r="O1973">
        <v>4.5449296339999998</v>
      </c>
    </row>
    <row r="1974" spans="1:15" x14ac:dyDescent="0.25">
      <c r="A1974" t="s">
        <v>982</v>
      </c>
      <c r="B1974" t="s">
        <v>23</v>
      </c>
      <c r="C1974" t="s">
        <v>24</v>
      </c>
      <c r="D1974" t="s">
        <v>18</v>
      </c>
      <c r="E1974" t="s">
        <v>29</v>
      </c>
      <c r="F1974" t="s">
        <v>30</v>
      </c>
      <c r="G1974">
        <v>35.81</v>
      </c>
      <c r="H1974">
        <v>4</v>
      </c>
      <c r="I1974">
        <v>8.9525000000000006</v>
      </c>
      <c r="J1974">
        <v>202.344932</v>
      </c>
      <c r="K1974">
        <v>179.05</v>
      </c>
      <c r="L1974" s="1">
        <v>44714</v>
      </c>
      <c r="M1974" s="2">
        <v>0.78055555555555556</v>
      </c>
      <c r="N1974" t="s">
        <v>21</v>
      </c>
      <c r="O1974">
        <v>7.6393498109999998</v>
      </c>
    </row>
    <row r="1975" spans="1:15" x14ac:dyDescent="0.25">
      <c r="A1975" t="s">
        <v>983</v>
      </c>
      <c r="B1975" t="s">
        <v>40</v>
      </c>
      <c r="C1975" t="s">
        <v>41</v>
      </c>
      <c r="D1975" t="s">
        <v>25</v>
      </c>
      <c r="E1975" t="s">
        <v>19</v>
      </c>
      <c r="F1975" t="s">
        <v>42</v>
      </c>
      <c r="G1975">
        <v>26.43</v>
      </c>
      <c r="H1975">
        <v>7</v>
      </c>
      <c r="I1975">
        <v>10.571999999999999</v>
      </c>
      <c r="J1975">
        <v>238.9489663</v>
      </c>
      <c r="K1975">
        <v>211.44</v>
      </c>
      <c r="L1975" s="1">
        <v>44616</v>
      </c>
      <c r="M1975" s="2">
        <v>0.60138888888888886</v>
      </c>
      <c r="N1975" t="s">
        <v>21</v>
      </c>
      <c r="O1975">
        <v>8.6063561160000006</v>
      </c>
    </row>
    <row r="1976" spans="1:15" x14ac:dyDescent="0.25">
      <c r="A1976" t="s">
        <v>984</v>
      </c>
      <c r="B1976" t="s">
        <v>40</v>
      </c>
      <c r="C1976" t="s">
        <v>41</v>
      </c>
      <c r="D1976" t="s">
        <v>18</v>
      </c>
      <c r="E1976" t="s">
        <v>29</v>
      </c>
      <c r="F1976" t="s">
        <v>20</v>
      </c>
      <c r="G1976">
        <v>39.909999999999997</v>
      </c>
      <c r="H1976">
        <v>3</v>
      </c>
      <c r="I1976">
        <v>5.9865000000000004</v>
      </c>
      <c r="J1976">
        <v>135.30722539999999</v>
      </c>
      <c r="K1976">
        <v>119.73</v>
      </c>
      <c r="L1976" s="1">
        <v>44613</v>
      </c>
      <c r="M1976" s="2">
        <v>0.52777777777777779</v>
      </c>
      <c r="N1976" t="s">
        <v>21</v>
      </c>
      <c r="O1976">
        <v>8.9931586380000006</v>
      </c>
    </row>
    <row r="1977" spans="1:15" x14ac:dyDescent="0.25">
      <c r="A1977" t="s">
        <v>985</v>
      </c>
      <c r="B1977" t="s">
        <v>40</v>
      </c>
      <c r="C1977" t="s">
        <v>41</v>
      </c>
      <c r="D1977" t="s">
        <v>18</v>
      </c>
      <c r="E1977" t="s">
        <v>19</v>
      </c>
      <c r="F1977" t="s">
        <v>30</v>
      </c>
      <c r="G1977">
        <v>21.9</v>
      </c>
      <c r="H1977">
        <v>3</v>
      </c>
      <c r="I1977">
        <v>3.2850000000000001</v>
      </c>
      <c r="J1977">
        <v>74.247763379999995</v>
      </c>
      <c r="K1977">
        <v>65.7</v>
      </c>
      <c r="L1977" s="1">
        <v>44805</v>
      </c>
      <c r="M1977" s="2">
        <v>0.77986111111111101</v>
      </c>
      <c r="N1977" t="s">
        <v>21</v>
      </c>
      <c r="O1977">
        <v>4.5449296339999998</v>
      </c>
    </row>
    <row r="1978" spans="1:15" x14ac:dyDescent="0.25">
      <c r="A1978" t="s">
        <v>986</v>
      </c>
      <c r="B1978" t="s">
        <v>40</v>
      </c>
      <c r="C1978" t="s">
        <v>41</v>
      </c>
      <c r="D1978" t="s">
        <v>18</v>
      </c>
      <c r="E1978" t="s">
        <v>19</v>
      </c>
      <c r="F1978" t="s">
        <v>42</v>
      </c>
      <c r="G1978">
        <v>62.85</v>
      </c>
      <c r="H1978">
        <v>4</v>
      </c>
      <c r="I1978">
        <v>12.57</v>
      </c>
      <c r="J1978">
        <v>284.1078799</v>
      </c>
      <c r="K1978">
        <v>251.4</v>
      </c>
      <c r="L1978" s="1">
        <v>44617</v>
      </c>
      <c r="M1978" s="2">
        <v>0.55694444444444446</v>
      </c>
      <c r="N1978" t="s">
        <v>21</v>
      </c>
      <c r="O1978">
        <v>8.4129548550000006</v>
      </c>
    </row>
    <row r="1979" spans="1:15" x14ac:dyDescent="0.25">
      <c r="A1979" t="s">
        <v>987</v>
      </c>
      <c r="B1979" t="s">
        <v>23</v>
      </c>
      <c r="C1979" t="s">
        <v>24</v>
      </c>
      <c r="D1979" t="s">
        <v>18</v>
      </c>
      <c r="E1979" t="s">
        <v>19</v>
      </c>
      <c r="F1979" t="s">
        <v>42</v>
      </c>
      <c r="G1979">
        <v>21.04</v>
      </c>
      <c r="H1979">
        <v>4</v>
      </c>
      <c r="I1979">
        <v>4.2080000000000002</v>
      </c>
      <c r="J1979">
        <v>95.10946371</v>
      </c>
      <c r="K1979">
        <v>84.16</v>
      </c>
      <c r="L1979" s="1">
        <v>44574</v>
      </c>
      <c r="M1979" s="2">
        <v>0.58194444444444449</v>
      </c>
      <c r="N1979" t="s">
        <v>27</v>
      </c>
      <c r="O1979">
        <v>7.3492479189999997</v>
      </c>
    </row>
    <row r="1980" spans="1:15" x14ac:dyDescent="0.25">
      <c r="A1980" t="s">
        <v>988</v>
      </c>
      <c r="B1980" t="s">
        <v>40</v>
      </c>
      <c r="C1980" t="s">
        <v>41</v>
      </c>
      <c r="D1980" t="s">
        <v>18</v>
      </c>
      <c r="E1980" t="s">
        <v>29</v>
      </c>
      <c r="F1980" t="s">
        <v>30</v>
      </c>
      <c r="G1980">
        <v>65.91</v>
      </c>
      <c r="H1980">
        <v>5</v>
      </c>
      <c r="I1980">
        <v>19.773</v>
      </c>
      <c r="J1980">
        <v>446.91050999999999</v>
      </c>
      <c r="K1980">
        <v>395.46</v>
      </c>
      <c r="L1980" s="1">
        <v>44806</v>
      </c>
      <c r="M1980" s="2">
        <v>0.48958333333333331</v>
      </c>
      <c r="N1980" t="s">
        <v>27</v>
      </c>
      <c r="O1980">
        <v>5.5119359389999998</v>
      </c>
    </row>
    <row r="1981" spans="1:15" x14ac:dyDescent="0.25">
      <c r="A1981" t="s">
        <v>989</v>
      </c>
      <c r="B1981" t="s">
        <v>16</v>
      </c>
      <c r="C1981" t="s">
        <v>17</v>
      </c>
      <c r="D1981" t="s">
        <v>25</v>
      </c>
      <c r="E1981" t="s">
        <v>19</v>
      </c>
      <c r="F1981" t="s">
        <v>44</v>
      </c>
      <c r="G1981">
        <v>42.57</v>
      </c>
      <c r="H1981">
        <v>6</v>
      </c>
      <c r="I1981">
        <v>14.8995</v>
      </c>
      <c r="J1981">
        <v>336.7593761</v>
      </c>
      <c r="K1981">
        <v>297.99</v>
      </c>
      <c r="L1981" s="1">
        <v>44713</v>
      </c>
      <c r="M1981" s="2">
        <v>0.49374999999999997</v>
      </c>
      <c r="N1981" t="s">
        <v>27</v>
      </c>
      <c r="O1981">
        <v>6.5756428749999998</v>
      </c>
    </row>
    <row r="1982" spans="1:15" x14ac:dyDescent="0.25">
      <c r="A1982" t="s">
        <v>990</v>
      </c>
      <c r="B1982" t="s">
        <v>23</v>
      </c>
      <c r="C1982" t="s">
        <v>24</v>
      </c>
      <c r="D1982" t="s">
        <v>18</v>
      </c>
      <c r="E1982" t="s">
        <v>29</v>
      </c>
      <c r="F1982" t="s">
        <v>42</v>
      </c>
      <c r="G1982">
        <v>50.49</v>
      </c>
      <c r="H1982">
        <v>8</v>
      </c>
      <c r="I1982">
        <v>22.720500000000001</v>
      </c>
      <c r="J1982">
        <v>513.53007849999995</v>
      </c>
      <c r="K1982">
        <v>454.41</v>
      </c>
      <c r="L1982" s="1">
        <v>44835</v>
      </c>
      <c r="M1982" s="2">
        <v>0.71944444444444444</v>
      </c>
      <c r="N1982" t="s">
        <v>27</v>
      </c>
      <c r="O1982">
        <v>5.2218340479999998</v>
      </c>
    </row>
    <row r="1983" spans="1:15" x14ac:dyDescent="0.25">
      <c r="A1983" t="s">
        <v>991</v>
      </c>
      <c r="B1983" t="s">
        <v>40</v>
      </c>
      <c r="C1983" t="s">
        <v>41</v>
      </c>
      <c r="D1983" t="s">
        <v>25</v>
      </c>
      <c r="E1983" t="s">
        <v>29</v>
      </c>
      <c r="F1983" t="s">
        <v>26</v>
      </c>
      <c r="G1983">
        <v>46.02</v>
      </c>
      <c r="H1983">
        <v>5</v>
      </c>
      <c r="I1983">
        <v>13.805999999999999</v>
      </c>
      <c r="J1983">
        <v>312.04402470000002</v>
      </c>
      <c r="K1983">
        <v>276.12</v>
      </c>
      <c r="L1983" s="1">
        <v>44744</v>
      </c>
      <c r="M1983" s="2">
        <v>0.66319444444444442</v>
      </c>
      <c r="N1983" t="s">
        <v>27</v>
      </c>
      <c r="O1983">
        <v>6.8657447659999997</v>
      </c>
    </row>
    <row r="1984" spans="1:15" x14ac:dyDescent="0.25">
      <c r="A1984" t="s">
        <v>992</v>
      </c>
      <c r="B1984" t="s">
        <v>23</v>
      </c>
      <c r="C1984" t="s">
        <v>24</v>
      </c>
      <c r="D1984" t="s">
        <v>25</v>
      </c>
      <c r="E1984" t="s">
        <v>19</v>
      </c>
      <c r="F1984" t="s">
        <v>30</v>
      </c>
      <c r="G1984">
        <v>15.8</v>
      </c>
      <c r="H1984">
        <v>9</v>
      </c>
      <c r="I1984">
        <v>7.9</v>
      </c>
      <c r="J1984">
        <v>178.556265</v>
      </c>
      <c r="K1984">
        <v>158</v>
      </c>
      <c r="L1984" s="1">
        <v>44805</v>
      </c>
      <c r="M1984" s="2">
        <v>0.50486111111111109</v>
      </c>
      <c r="N1984" t="s">
        <v>27</v>
      </c>
      <c r="O1984">
        <v>7.5426491799999997</v>
      </c>
    </row>
    <row r="1985" spans="1:15" x14ac:dyDescent="0.25">
      <c r="A1985" t="s">
        <v>993</v>
      </c>
      <c r="B1985" t="s">
        <v>16</v>
      </c>
      <c r="C1985" t="s">
        <v>17</v>
      </c>
      <c r="D1985" t="s">
        <v>18</v>
      </c>
      <c r="E1985" t="s">
        <v>19</v>
      </c>
      <c r="F1985" t="s">
        <v>42</v>
      </c>
      <c r="G1985">
        <v>98.66</v>
      </c>
      <c r="H1985">
        <v>8</v>
      </c>
      <c r="I1985">
        <v>44.396999999999998</v>
      </c>
      <c r="J1985">
        <v>1003.463607</v>
      </c>
      <c r="K1985">
        <v>887.94</v>
      </c>
      <c r="L1985" s="1">
        <v>44611</v>
      </c>
      <c r="M1985" s="2">
        <v>0.62986111111111109</v>
      </c>
      <c r="N1985" t="s">
        <v>27</v>
      </c>
      <c r="O1985">
        <v>8.1228529629999997</v>
      </c>
    </row>
    <row r="1986" spans="1:15" x14ac:dyDescent="0.25">
      <c r="A1986" t="s">
        <v>994</v>
      </c>
      <c r="B1986" t="s">
        <v>23</v>
      </c>
      <c r="C1986" t="s">
        <v>24</v>
      </c>
      <c r="D1986" t="s">
        <v>18</v>
      </c>
      <c r="E1986" t="s">
        <v>29</v>
      </c>
      <c r="F1986" t="s">
        <v>44</v>
      </c>
      <c r="G1986">
        <v>91.98</v>
      </c>
      <c r="H1986">
        <v>1</v>
      </c>
      <c r="I1986">
        <v>4.5990000000000002</v>
      </c>
      <c r="J1986">
        <v>103.9468687</v>
      </c>
      <c r="K1986">
        <v>91.98</v>
      </c>
      <c r="L1986" s="1">
        <v>44638</v>
      </c>
      <c r="M1986" s="2">
        <v>0.64513888888888882</v>
      </c>
      <c r="N1986" t="s">
        <v>27</v>
      </c>
      <c r="O1986">
        <v>9.4766617899999996</v>
      </c>
    </row>
    <row r="1987" spans="1:15" x14ac:dyDescent="0.25">
      <c r="A1987" t="s">
        <v>995</v>
      </c>
      <c r="B1987" t="s">
        <v>16</v>
      </c>
      <c r="C1987" t="s">
        <v>17</v>
      </c>
      <c r="D1987" t="s">
        <v>18</v>
      </c>
      <c r="E1987" t="s">
        <v>29</v>
      </c>
      <c r="F1987" t="s">
        <v>26</v>
      </c>
      <c r="G1987">
        <v>20.89</v>
      </c>
      <c r="H1987">
        <v>2</v>
      </c>
      <c r="I1987">
        <v>2.089</v>
      </c>
      <c r="J1987">
        <v>47.21570097</v>
      </c>
      <c r="K1987">
        <v>41.78</v>
      </c>
      <c r="L1987" s="1">
        <v>44683</v>
      </c>
      <c r="M1987" s="2">
        <v>0.78125</v>
      </c>
      <c r="N1987" t="s">
        <v>27</v>
      </c>
      <c r="O1987">
        <v>9.4766617899999996</v>
      </c>
    </row>
    <row r="1988" spans="1:15" x14ac:dyDescent="0.25">
      <c r="A1988" t="s">
        <v>996</v>
      </c>
      <c r="B1988" t="s">
        <v>16</v>
      </c>
      <c r="C1988" t="s">
        <v>17</v>
      </c>
      <c r="D1988" t="s">
        <v>25</v>
      </c>
      <c r="E1988" t="s">
        <v>19</v>
      </c>
      <c r="F1988" t="s">
        <v>44</v>
      </c>
      <c r="G1988">
        <v>15.5</v>
      </c>
      <c r="H1988">
        <v>1</v>
      </c>
      <c r="I1988">
        <v>0.77500000000000002</v>
      </c>
      <c r="J1988">
        <v>17.51659562</v>
      </c>
      <c r="K1988">
        <v>15.5</v>
      </c>
      <c r="L1988" s="1">
        <v>44639</v>
      </c>
      <c r="M1988" s="2">
        <v>0.64097222222222217</v>
      </c>
      <c r="N1988" t="s">
        <v>31</v>
      </c>
      <c r="O1988">
        <v>7.1558466579999997</v>
      </c>
    </row>
    <row r="1989" spans="1:15" x14ac:dyDescent="0.25">
      <c r="A1989" t="s">
        <v>997</v>
      </c>
      <c r="B1989" t="s">
        <v>23</v>
      </c>
      <c r="C1989" t="s">
        <v>24</v>
      </c>
      <c r="D1989" t="s">
        <v>18</v>
      </c>
      <c r="E1989" t="s">
        <v>29</v>
      </c>
      <c r="F1989" t="s">
        <v>26</v>
      </c>
      <c r="G1989">
        <v>96.82</v>
      </c>
      <c r="H1989">
        <v>3</v>
      </c>
      <c r="I1989">
        <v>14.523</v>
      </c>
      <c r="J1989">
        <v>328.24970089999999</v>
      </c>
      <c r="K1989">
        <v>290.45999999999998</v>
      </c>
      <c r="L1989" s="1">
        <v>44650</v>
      </c>
      <c r="M1989" s="2">
        <v>0.85902777777777783</v>
      </c>
      <c r="N1989" t="s">
        <v>27</v>
      </c>
      <c r="O1989">
        <v>6.4789422439999997</v>
      </c>
    </row>
    <row r="1990" spans="1:15" x14ac:dyDescent="0.25">
      <c r="A1990" t="s">
        <v>998</v>
      </c>
      <c r="B1990" t="s">
        <v>40</v>
      </c>
      <c r="C1990" t="s">
        <v>41</v>
      </c>
      <c r="D1990" t="s">
        <v>25</v>
      </c>
      <c r="E1990" t="s">
        <v>29</v>
      </c>
      <c r="F1990" t="s">
        <v>42</v>
      </c>
      <c r="G1990">
        <v>33.33</v>
      </c>
      <c r="H1990">
        <v>2</v>
      </c>
      <c r="I1990">
        <v>3.3330000000000002</v>
      </c>
      <c r="J1990">
        <v>75.332662200000001</v>
      </c>
      <c r="K1990">
        <v>66.66</v>
      </c>
      <c r="L1990" s="1">
        <v>44587</v>
      </c>
      <c r="M1990" s="2">
        <v>0.6118055555555556</v>
      </c>
      <c r="N1990" t="s">
        <v>31</v>
      </c>
      <c r="O1990">
        <v>6.1888403529999998</v>
      </c>
    </row>
    <row r="1991" spans="1:15" x14ac:dyDescent="0.25">
      <c r="A1991" t="s">
        <v>999</v>
      </c>
      <c r="B1991" t="s">
        <v>40</v>
      </c>
      <c r="C1991" t="s">
        <v>41</v>
      </c>
      <c r="D1991" t="s">
        <v>25</v>
      </c>
      <c r="E1991" t="s">
        <v>19</v>
      </c>
      <c r="F1991" t="s">
        <v>26</v>
      </c>
      <c r="G1991">
        <v>38.270000000000003</v>
      </c>
      <c r="H1991">
        <v>2</v>
      </c>
      <c r="I1991">
        <v>3.827</v>
      </c>
      <c r="J1991">
        <v>86.498079279999999</v>
      </c>
      <c r="K1991">
        <v>76.540000000000006</v>
      </c>
      <c r="L1991" s="1">
        <v>44595</v>
      </c>
      <c r="M1991" s="2">
        <v>0.76250000000000007</v>
      </c>
      <c r="N1991" t="s">
        <v>31</v>
      </c>
      <c r="O1991">
        <v>5.6086365699999998</v>
      </c>
    </row>
    <row r="1992" spans="1:15" x14ac:dyDescent="0.25">
      <c r="A1992" t="s">
        <v>1000</v>
      </c>
      <c r="B1992" t="s">
        <v>16</v>
      </c>
      <c r="C1992" t="s">
        <v>17</v>
      </c>
      <c r="D1992" t="s">
        <v>25</v>
      </c>
      <c r="E1992" t="s">
        <v>19</v>
      </c>
      <c r="F1992" t="s">
        <v>30</v>
      </c>
      <c r="G1992">
        <v>33.299999999999997</v>
      </c>
      <c r="H1992">
        <v>8</v>
      </c>
      <c r="I1992">
        <v>14.984999999999999</v>
      </c>
      <c r="J1992">
        <v>338.69185210000001</v>
      </c>
      <c r="K1992">
        <v>299.7</v>
      </c>
      <c r="L1992" s="1">
        <v>44654</v>
      </c>
      <c r="M1992" s="2">
        <v>0.64374999999999993</v>
      </c>
      <c r="N1992" t="s">
        <v>21</v>
      </c>
      <c r="O1992">
        <v>6.9624453969999998</v>
      </c>
    </row>
    <row r="1993" spans="1:15" x14ac:dyDescent="0.25">
      <c r="A1993" t="s">
        <v>1001</v>
      </c>
      <c r="B1993" t="s">
        <v>16</v>
      </c>
      <c r="C1993" t="s">
        <v>17</v>
      </c>
      <c r="D1993" t="s">
        <v>18</v>
      </c>
      <c r="E1993" t="s">
        <v>29</v>
      </c>
      <c r="F1993" t="s">
        <v>30</v>
      </c>
      <c r="G1993">
        <v>81.010000000000005</v>
      </c>
      <c r="H1993">
        <v>3</v>
      </c>
      <c r="I1993">
        <v>12.1515</v>
      </c>
      <c r="J1993">
        <v>274.64891829999999</v>
      </c>
      <c r="K1993">
        <v>243.03</v>
      </c>
      <c r="L1993" s="1">
        <v>44574</v>
      </c>
      <c r="M1993" s="2">
        <v>0.53819444444444442</v>
      </c>
      <c r="N1993" t="s">
        <v>31</v>
      </c>
      <c r="O1993">
        <v>8.9931586380000006</v>
      </c>
    </row>
    <row r="1994" spans="1:15" x14ac:dyDescent="0.25">
      <c r="A1994" t="s">
        <v>1002</v>
      </c>
      <c r="B1994" t="s">
        <v>16</v>
      </c>
      <c r="C1994" t="s">
        <v>17</v>
      </c>
      <c r="D1994" t="s">
        <v>25</v>
      </c>
      <c r="E1994" t="s">
        <v>19</v>
      </c>
      <c r="F1994" t="s">
        <v>20</v>
      </c>
      <c r="G1994">
        <v>15.8</v>
      </c>
      <c r="H1994">
        <v>3</v>
      </c>
      <c r="I1994">
        <v>2.37</v>
      </c>
      <c r="J1994">
        <v>53.56687951</v>
      </c>
      <c r="K1994">
        <v>47.4</v>
      </c>
      <c r="L1994" s="1">
        <v>44645</v>
      </c>
      <c r="M1994" s="2">
        <v>0.75138888888888899</v>
      </c>
      <c r="N1994" t="s">
        <v>27</v>
      </c>
      <c r="O1994">
        <v>9.1865598990000006</v>
      </c>
    </row>
    <row r="1995" spans="1:15" x14ac:dyDescent="0.25">
      <c r="A1995" t="s">
        <v>1003</v>
      </c>
      <c r="B1995" t="s">
        <v>40</v>
      </c>
      <c r="C1995" t="s">
        <v>41</v>
      </c>
      <c r="D1995" t="s">
        <v>18</v>
      </c>
      <c r="E1995" t="s">
        <v>19</v>
      </c>
      <c r="F1995" t="s">
        <v>26</v>
      </c>
      <c r="G1995">
        <v>34.49</v>
      </c>
      <c r="H1995">
        <v>4</v>
      </c>
      <c r="I1995">
        <v>8.6225000000000005</v>
      </c>
      <c r="J1995">
        <v>194.88625260000001</v>
      </c>
      <c r="K1995">
        <v>172.45</v>
      </c>
      <c r="L1995" s="1">
        <v>44868</v>
      </c>
      <c r="M1995" s="2">
        <v>0.8222222222222223</v>
      </c>
      <c r="N1995" t="s">
        <v>31</v>
      </c>
      <c r="O1995">
        <v>8.7030567459999997</v>
      </c>
    </row>
    <row r="1996" spans="1:15" x14ac:dyDescent="0.25">
      <c r="A1996" t="s">
        <v>1004</v>
      </c>
      <c r="B1996" t="s">
        <v>40</v>
      </c>
      <c r="C1996" t="s">
        <v>41</v>
      </c>
      <c r="D1996" t="s">
        <v>18</v>
      </c>
      <c r="E1996" t="s">
        <v>19</v>
      </c>
      <c r="F1996" t="s">
        <v>42</v>
      </c>
      <c r="G1996">
        <v>84.63</v>
      </c>
      <c r="H1996">
        <v>9</v>
      </c>
      <c r="I1996">
        <v>42.314999999999998</v>
      </c>
      <c r="J1996">
        <v>956.40612090000002</v>
      </c>
      <c r="K1996">
        <v>846.3</v>
      </c>
      <c r="L1996" s="1">
        <v>44562</v>
      </c>
      <c r="M1996" s="2">
        <v>0.48333333333333334</v>
      </c>
      <c r="N1996" t="s">
        <v>31</v>
      </c>
      <c r="O1996">
        <v>8.7030567459999997</v>
      </c>
    </row>
    <row r="1997" spans="1:15" x14ac:dyDescent="0.25">
      <c r="A1997" t="s">
        <v>1005</v>
      </c>
      <c r="B1997" t="s">
        <v>40</v>
      </c>
      <c r="C1997" t="s">
        <v>41</v>
      </c>
      <c r="D1997" t="s">
        <v>18</v>
      </c>
      <c r="E1997" t="s">
        <v>29</v>
      </c>
      <c r="F1997" t="s">
        <v>30</v>
      </c>
      <c r="G1997">
        <v>36.909999999999997</v>
      </c>
      <c r="H1997">
        <v>6</v>
      </c>
      <c r="I1997">
        <v>12.9185</v>
      </c>
      <c r="J1997">
        <v>291.98469749999998</v>
      </c>
      <c r="K1997">
        <v>258.37</v>
      </c>
      <c r="L1997" s="1">
        <v>44836</v>
      </c>
      <c r="M1997" s="2">
        <v>0.57708333333333328</v>
      </c>
      <c r="N1997" t="s">
        <v>21</v>
      </c>
      <c r="O1997">
        <v>6.4789422439999997</v>
      </c>
    </row>
    <row r="1998" spans="1:15" x14ac:dyDescent="0.25">
      <c r="A1998" t="s">
        <v>1006</v>
      </c>
      <c r="B1998" t="s">
        <v>40</v>
      </c>
      <c r="C1998" t="s">
        <v>41</v>
      </c>
      <c r="D1998" t="s">
        <v>25</v>
      </c>
      <c r="E1998" t="s">
        <v>29</v>
      </c>
      <c r="F1998" t="s">
        <v>26</v>
      </c>
      <c r="G1998">
        <v>87.08</v>
      </c>
      <c r="H1998">
        <v>6</v>
      </c>
      <c r="I1998">
        <v>30.478000000000002</v>
      </c>
      <c r="J1998">
        <v>688.86555009999995</v>
      </c>
      <c r="K1998">
        <v>609.55999999999995</v>
      </c>
      <c r="L1998" s="1">
        <v>44587</v>
      </c>
      <c r="M1998" s="2">
        <v>0.63680555555555551</v>
      </c>
      <c r="N1998" t="s">
        <v>27</v>
      </c>
      <c r="O1998">
        <v>5.3185346779999998</v>
      </c>
    </row>
    <row r="1999" spans="1:15" x14ac:dyDescent="0.25">
      <c r="A1999" t="s">
        <v>1007</v>
      </c>
      <c r="B1999" t="s">
        <v>16</v>
      </c>
      <c r="C1999" t="s">
        <v>17</v>
      </c>
      <c r="D1999" t="s">
        <v>25</v>
      </c>
      <c r="E1999" t="s">
        <v>29</v>
      </c>
      <c r="F1999" t="s">
        <v>30</v>
      </c>
      <c r="G1999">
        <v>80.08</v>
      </c>
      <c r="H1999">
        <v>3</v>
      </c>
      <c r="I1999">
        <v>12.012</v>
      </c>
      <c r="J1999">
        <v>271.49593110000001</v>
      </c>
      <c r="K1999">
        <v>240.24</v>
      </c>
      <c r="L1999" s="1">
        <v>44867</v>
      </c>
      <c r="M1999" s="2">
        <v>0.64513888888888882</v>
      </c>
      <c r="N1999" t="s">
        <v>27</v>
      </c>
      <c r="O1999">
        <v>5.2218340479999998</v>
      </c>
    </row>
    <row r="2000" spans="1:15" x14ac:dyDescent="0.25">
      <c r="A2000" t="s">
        <v>1008</v>
      </c>
      <c r="B2000" t="s">
        <v>23</v>
      </c>
      <c r="C2000" t="s">
        <v>24</v>
      </c>
      <c r="D2000" t="s">
        <v>25</v>
      </c>
      <c r="E2000" t="s">
        <v>29</v>
      </c>
      <c r="F2000" t="s">
        <v>44</v>
      </c>
      <c r="G2000">
        <v>86.13</v>
      </c>
      <c r="H2000">
        <v>2</v>
      </c>
      <c r="I2000">
        <v>8.6129999999999995</v>
      </c>
      <c r="J2000">
        <v>194.67153300000001</v>
      </c>
      <c r="K2000">
        <v>172.26</v>
      </c>
      <c r="L2000" s="1">
        <v>44744</v>
      </c>
      <c r="M2000" s="2">
        <v>0.74930555555555556</v>
      </c>
      <c r="N2000" t="s">
        <v>27</v>
      </c>
      <c r="O2000">
        <v>7.9294517019999997</v>
      </c>
    </row>
    <row r="2001" spans="1:15" x14ac:dyDescent="0.25">
      <c r="A2001" t="s">
        <v>1009</v>
      </c>
      <c r="B2001" t="s">
        <v>40</v>
      </c>
      <c r="C2001" t="s">
        <v>41</v>
      </c>
      <c r="D2001" t="s">
        <v>18</v>
      </c>
      <c r="E2001" t="s">
        <v>29</v>
      </c>
      <c r="F2001" t="s">
        <v>44</v>
      </c>
      <c r="G2001">
        <v>49.92</v>
      </c>
      <c r="H2001">
        <v>2</v>
      </c>
      <c r="I2001">
        <v>4.992</v>
      </c>
      <c r="J2001">
        <v>112.8294779</v>
      </c>
      <c r="K2001">
        <v>99.84</v>
      </c>
      <c r="L2001" s="1">
        <v>44715</v>
      </c>
      <c r="M2001" s="2">
        <v>0.49652777777777773</v>
      </c>
      <c r="N2001" t="s">
        <v>31</v>
      </c>
      <c r="O2001">
        <v>6.7690441359999998</v>
      </c>
    </row>
    <row r="2002" spans="1:15" x14ac:dyDescent="0.25">
      <c r="A2002" t="s">
        <v>1010</v>
      </c>
      <c r="B2002" t="s">
        <v>16</v>
      </c>
      <c r="C2002" t="s">
        <v>17</v>
      </c>
      <c r="D2002" t="s">
        <v>25</v>
      </c>
      <c r="E2002" t="s">
        <v>19</v>
      </c>
      <c r="F2002" t="s">
        <v>42</v>
      </c>
      <c r="G2002">
        <v>74.66</v>
      </c>
      <c r="H2002">
        <v>4</v>
      </c>
      <c r="I2002">
        <v>14.932</v>
      </c>
      <c r="J2002">
        <v>337.493943</v>
      </c>
      <c r="K2002">
        <v>298.64</v>
      </c>
      <c r="L2002" s="1">
        <v>44654</v>
      </c>
      <c r="M2002" s="2">
        <v>0.44375000000000003</v>
      </c>
      <c r="N2002" t="s">
        <v>27</v>
      </c>
      <c r="O2002">
        <v>8.2195535940000006</v>
      </c>
    </row>
    <row r="2003" spans="1:15" x14ac:dyDescent="0.25">
      <c r="A2003" t="s">
        <v>1011</v>
      </c>
      <c r="B2003" t="s">
        <v>40</v>
      </c>
      <c r="C2003" t="s">
        <v>41</v>
      </c>
      <c r="D2003" t="s">
        <v>18</v>
      </c>
      <c r="E2003" t="s">
        <v>29</v>
      </c>
      <c r="F2003" t="s">
        <v>42</v>
      </c>
      <c r="G2003">
        <v>26.6</v>
      </c>
      <c r="H2003">
        <v>5</v>
      </c>
      <c r="I2003">
        <v>7.98</v>
      </c>
      <c r="J2003">
        <v>180.36442980000001</v>
      </c>
      <c r="K2003">
        <v>159.6</v>
      </c>
      <c r="L2003" s="1">
        <v>44618</v>
      </c>
      <c r="M2003" s="2">
        <v>0.63194444444444442</v>
      </c>
      <c r="N2003" t="s">
        <v>21</v>
      </c>
      <c r="O2003">
        <v>4.7383308949999998</v>
      </c>
    </row>
    <row r="2004" spans="1:15" x14ac:dyDescent="0.25">
      <c r="A2004" t="s">
        <v>1012</v>
      </c>
      <c r="B2004" t="s">
        <v>40</v>
      </c>
      <c r="C2004" t="s">
        <v>41</v>
      </c>
      <c r="D2004" t="s">
        <v>25</v>
      </c>
      <c r="E2004" t="s">
        <v>19</v>
      </c>
      <c r="F2004" t="s">
        <v>26</v>
      </c>
      <c r="G2004">
        <v>25.45</v>
      </c>
      <c r="H2004">
        <v>1</v>
      </c>
      <c r="I2004">
        <v>1.2725</v>
      </c>
      <c r="J2004">
        <v>28.761119910000001</v>
      </c>
      <c r="K2004">
        <v>25.45</v>
      </c>
      <c r="L2004" s="1">
        <v>44837</v>
      </c>
      <c r="M2004" s="2">
        <v>0.75694444444444453</v>
      </c>
      <c r="N2004" t="s">
        <v>31</v>
      </c>
      <c r="O2004">
        <v>4.9317321559999998</v>
      </c>
    </row>
    <row r="2005" spans="1:15" x14ac:dyDescent="0.25">
      <c r="A2005" t="s">
        <v>1013</v>
      </c>
      <c r="B2005" t="s">
        <v>40</v>
      </c>
      <c r="C2005" t="s">
        <v>41</v>
      </c>
      <c r="D2005" t="s">
        <v>25</v>
      </c>
      <c r="E2005" t="s">
        <v>19</v>
      </c>
      <c r="F2005" t="s">
        <v>42</v>
      </c>
      <c r="G2005">
        <v>67.77</v>
      </c>
      <c r="H2005">
        <v>1</v>
      </c>
      <c r="I2005">
        <v>3.3885000000000001</v>
      </c>
      <c r="J2005">
        <v>76.58707647</v>
      </c>
      <c r="K2005">
        <v>67.77</v>
      </c>
      <c r="L2005" s="1">
        <v>44653</v>
      </c>
      <c r="M2005" s="2">
        <v>0.86319444444444438</v>
      </c>
      <c r="N2005" t="s">
        <v>31</v>
      </c>
      <c r="O2005">
        <v>6.2855409829999997</v>
      </c>
    </row>
    <row r="2006" spans="1:15" x14ac:dyDescent="0.25">
      <c r="A2006" t="s">
        <v>1014</v>
      </c>
      <c r="B2006" t="s">
        <v>23</v>
      </c>
      <c r="C2006" t="s">
        <v>24</v>
      </c>
      <c r="D2006" t="s">
        <v>18</v>
      </c>
      <c r="E2006" t="s">
        <v>29</v>
      </c>
      <c r="F2006" t="s">
        <v>42</v>
      </c>
      <c r="G2006">
        <v>59.59</v>
      </c>
      <c r="H2006">
        <v>4</v>
      </c>
      <c r="I2006">
        <v>11.917999999999999</v>
      </c>
      <c r="J2006">
        <v>269.3713376</v>
      </c>
      <c r="K2006">
        <v>238.36</v>
      </c>
      <c r="L2006" s="1">
        <v>44580</v>
      </c>
      <c r="M2006" s="2">
        <v>0.53194444444444444</v>
      </c>
      <c r="N2006" t="s">
        <v>27</v>
      </c>
      <c r="O2006">
        <v>9.4766617899999996</v>
      </c>
    </row>
    <row r="2007" spans="1:15" x14ac:dyDescent="0.25">
      <c r="A2007" t="s">
        <v>1015</v>
      </c>
      <c r="B2007" t="s">
        <v>16</v>
      </c>
      <c r="C2007" t="s">
        <v>17</v>
      </c>
      <c r="D2007" t="s">
        <v>25</v>
      </c>
      <c r="E2007" t="s">
        <v>29</v>
      </c>
      <c r="F2007" t="s">
        <v>20</v>
      </c>
      <c r="G2007">
        <v>58.15</v>
      </c>
      <c r="H2007">
        <v>4</v>
      </c>
      <c r="I2007">
        <v>11.63</v>
      </c>
      <c r="J2007">
        <v>262.86194460000002</v>
      </c>
      <c r="K2007">
        <v>232.6</v>
      </c>
      <c r="L2007" s="1">
        <v>44584</v>
      </c>
      <c r="M2007" s="2">
        <v>0.73888888888888893</v>
      </c>
      <c r="N2007" t="s">
        <v>27</v>
      </c>
      <c r="O2007">
        <v>8.1228529629999997</v>
      </c>
    </row>
    <row r="2008" spans="1:15" x14ac:dyDescent="0.25">
      <c r="A2008" t="s">
        <v>1016</v>
      </c>
      <c r="B2008" t="s">
        <v>16</v>
      </c>
      <c r="C2008" t="s">
        <v>17</v>
      </c>
      <c r="D2008" t="s">
        <v>18</v>
      </c>
      <c r="E2008" t="s">
        <v>19</v>
      </c>
      <c r="F2008" t="s">
        <v>34</v>
      </c>
      <c r="G2008">
        <v>97.48</v>
      </c>
      <c r="H2008">
        <v>8</v>
      </c>
      <c r="I2008">
        <v>43.866</v>
      </c>
      <c r="J2008">
        <v>991.46191420000002</v>
      </c>
      <c r="K2008">
        <v>877.32</v>
      </c>
      <c r="L2008" s="1">
        <v>44634</v>
      </c>
      <c r="M2008" s="2">
        <v>0.59652777777777777</v>
      </c>
      <c r="N2008" t="s">
        <v>21</v>
      </c>
      <c r="O2008">
        <v>7.1558466579999997</v>
      </c>
    </row>
    <row r="2009" spans="1:15" x14ac:dyDescent="0.25">
      <c r="A2009" t="s">
        <v>1017</v>
      </c>
      <c r="B2009" t="s">
        <v>23</v>
      </c>
      <c r="C2009" t="s">
        <v>24</v>
      </c>
      <c r="D2009" t="s">
        <v>25</v>
      </c>
      <c r="E2009" t="s">
        <v>29</v>
      </c>
      <c r="F2009" t="s">
        <v>20</v>
      </c>
      <c r="G2009">
        <v>99.96</v>
      </c>
      <c r="H2009">
        <v>6</v>
      </c>
      <c r="I2009">
        <v>34.985999999999997</v>
      </c>
      <c r="J2009">
        <v>790.75563150000005</v>
      </c>
      <c r="K2009">
        <v>699.72</v>
      </c>
      <c r="L2009" s="1">
        <v>44584</v>
      </c>
      <c r="M2009" s="2">
        <v>0.43958333333333338</v>
      </c>
      <c r="N2009" t="s">
        <v>27</v>
      </c>
      <c r="O2009">
        <v>5.8987384609999998</v>
      </c>
    </row>
    <row r="2010" spans="1:15" x14ac:dyDescent="0.25">
      <c r="A2010" t="s">
        <v>1018</v>
      </c>
      <c r="B2010" t="s">
        <v>23</v>
      </c>
      <c r="C2010" t="s">
        <v>24</v>
      </c>
      <c r="D2010" t="s">
        <v>25</v>
      </c>
      <c r="E2010" t="s">
        <v>29</v>
      </c>
      <c r="F2010" t="s">
        <v>26</v>
      </c>
      <c r="G2010">
        <v>96.37</v>
      </c>
      <c r="H2010">
        <v>6</v>
      </c>
      <c r="I2010">
        <v>33.729500000000002</v>
      </c>
      <c r="J2010">
        <v>762.35614450000003</v>
      </c>
      <c r="K2010">
        <v>674.59</v>
      </c>
      <c r="L2010" s="1">
        <v>44805</v>
      </c>
      <c r="M2010" s="2">
        <v>0.4861111111111111</v>
      </c>
      <c r="N2010" t="s">
        <v>27</v>
      </c>
      <c r="O2010">
        <v>5.8020378309999998</v>
      </c>
    </row>
    <row r="2011" spans="1:15" x14ac:dyDescent="0.25">
      <c r="A2011" t="s">
        <v>1019</v>
      </c>
      <c r="B2011" t="s">
        <v>40</v>
      </c>
      <c r="C2011" t="s">
        <v>41</v>
      </c>
      <c r="D2011" t="s">
        <v>25</v>
      </c>
      <c r="E2011" t="s">
        <v>19</v>
      </c>
      <c r="F2011" t="s">
        <v>44</v>
      </c>
      <c r="G2011">
        <v>63.71</v>
      </c>
      <c r="H2011">
        <v>4</v>
      </c>
      <c r="I2011">
        <v>15.9275</v>
      </c>
      <c r="J2011">
        <v>359.99429259999999</v>
      </c>
      <c r="K2011">
        <v>318.55</v>
      </c>
      <c r="L2011" s="1">
        <v>44744</v>
      </c>
      <c r="M2011" s="2">
        <v>0.8125</v>
      </c>
      <c r="N2011" t="s">
        <v>21</v>
      </c>
      <c r="O2011">
        <v>8.2195535940000006</v>
      </c>
    </row>
    <row r="2012" spans="1:15" x14ac:dyDescent="0.25">
      <c r="A2012" t="s">
        <v>1020</v>
      </c>
      <c r="B2012" t="s">
        <v>40</v>
      </c>
      <c r="C2012" t="s">
        <v>41</v>
      </c>
      <c r="D2012" t="s">
        <v>25</v>
      </c>
      <c r="E2012" t="s">
        <v>19</v>
      </c>
      <c r="F2012" t="s">
        <v>20</v>
      </c>
      <c r="G2012">
        <v>14.76</v>
      </c>
      <c r="H2012">
        <v>2</v>
      </c>
      <c r="I2012">
        <v>1.476</v>
      </c>
      <c r="J2012">
        <v>33.360638889999997</v>
      </c>
      <c r="K2012">
        <v>29.52</v>
      </c>
      <c r="L2012" s="1">
        <v>44610</v>
      </c>
      <c r="M2012" s="2">
        <v>0.61249999999999993</v>
      </c>
      <c r="N2012" t="s">
        <v>21</v>
      </c>
      <c r="O2012">
        <v>4.1581271119999998</v>
      </c>
    </row>
    <row r="2013" spans="1:15" x14ac:dyDescent="0.25">
      <c r="A2013" t="s">
        <v>1021</v>
      </c>
      <c r="B2013" t="s">
        <v>40</v>
      </c>
      <c r="C2013" t="s">
        <v>41</v>
      </c>
      <c r="D2013" t="s">
        <v>18</v>
      </c>
      <c r="E2013" t="s">
        <v>29</v>
      </c>
      <c r="F2013" t="s">
        <v>20</v>
      </c>
      <c r="G2013">
        <v>62</v>
      </c>
      <c r="H2013">
        <v>7</v>
      </c>
      <c r="I2013">
        <v>24.8</v>
      </c>
      <c r="J2013">
        <v>560.53105989999995</v>
      </c>
      <c r="K2013">
        <v>496</v>
      </c>
      <c r="L2013" s="1">
        <v>44621</v>
      </c>
      <c r="M2013" s="2">
        <v>0.79722222222222217</v>
      </c>
      <c r="N2013" t="s">
        <v>31</v>
      </c>
      <c r="O2013">
        <v>5.9954390919999998</v>
      </c>
    </row>
    <row r="2014" spans="1:15" x14ac:dyDescent="0.25">
      <c r="A2014" t="s">
        <v>1022</v>
      </c>
      <c r="B2014" t="s">
        <v>23</v>
      </c>
      <c r="C2014" t="s">
        <v>24</v>
      </c>
      <c r="D2014" t="s">
        <v>18</v>
      </c>
      <c r="E2014" t="s">
        <v>29</v>
      </c>
      <c r="F2014" t="s">
        <v>26</v>
      </c>
      <c r="G2014">
        <v>82.34</v>
      </c>
      <c r="H2014">
        <v>9</v>
      </c>
      <c r="I2014">
        <v>41.17</v>
      </c>
      <c r="J2014">
        <v>930.52676350000002</v>
      </c>
      <c r="K2014">
        <v>823.4</v>
      </c>
      <c r="L2014" s="1">
        <v>44649</v>
      </c>
      <c r="M2014" s="2">
        <v>0.79999999999999993</v>
      </c>
      <c r="N2014" t="s">
        <v>21</v>
      </c>
      <c r="O2014">
        <v>4.1581271119999998</v>
      </c>
    </row>
    <row r="2015" spans="1:15" x14ac:dyDescent="0.25">
      <c r="A2015" t="s">
        <v>1023</v>
      </c>
      <c r="B2015" t="s">
        <v>40</v>
      </c>
      <c r="C2015" t="s">
        <v>41</v>
      </c>
      <c r="D2015" t="s">
        <v>18</v>
      </c>
      <c r="E2015" t="s">
        <v>29</v>
      </c>
      <c r="F2015" t="s">
        <v>20</v>
      </c>
      <c r="G2015">
        <v>75.37</v>
      </c>
      <c r="H2015">
        <v>7</v>
      </c>
      <c r="I2015">
        <v>30.148</v>
      </c>
      <c r="J2015">
        <v>681.40687070000001</v>
      </c>
      <c r="K2015">
        <v>602.96</v>
      </c>
      <c r="L2015" s="1">
        <v>44589</v>
      </c>
      <c r="M2015" s="2">
        <v>0.65694444444444444</v>
      </c>
      <c r="N2015" t="s">
        <v>31</v>
      </c>
      <c r="O2015">
        <v>8.1228529629999997</v>
      </c>
    </row>
    <row r="2016" spans="1:15" x14ac:dyDescent="0.25">
      <c r="A2016" t="s">
        <v>1024</v>
      </c>
      <c r="B2016" t="s">
        <v>16</v>
      </c>
      <c r="C2016" t="s">
        <v>17</v>
      </c>
      <c r="D2016" t="s">
        <v>25</v>
      </c>
      <c r="E2016" t="s">
        <v>19</v>
      </c>
      <c r="F2016" t="s">
        <v>42</v>
      </c>
      <c r="G2016">
        <v>56.56</v>
      </c>
      <c r="H2016">
        <v>4</v>
      </c>
      <c r="I2016">
        <v>14.14</v>
      </c>
      <c r="J2016">
        <v>319.5931124</v>
      </c>
      <c r="K2016">
        <v>282.8</v>
      </c>
      <c r="L2016" s="1">
        <v>44642</v>
      </c>
      <c r="M2016" s="2">
        <v>0.79583333333333339</v>
      </c>
      <c r="N2016" t="s">
        <v>31</v>
      </c>
      <c r="O2016">
        <v>4.3515283729999998</v>
      </c>
    </row>
    <row r="2017" spans="1:15" x14ac:dyDescent="0.25">
      <c r="A2017" t="s">
        <v>1025</v>
      </c>
      <c r="B2017" t="s">
        <v>40</v>
      </c>
      <c r="C2017" t="s">
        <v>41</v>
      </c>
      <c r="D2017" t="s">
        <v>25</v>
      </c>
      <c r="E2017" t="s">
        <v>19</v>
      </c>
      <c r="F2017" t="s">
        <v>34</v>
      </c>
      <c r="G2017">
        <v>76.599999999999994</v>
      </c>
      <c r="H2017">
        <v>9</v>
      </c>
      <c r="I2017">
        <v>38.299999999999997</v>
      </c>
      <c r="J2017">
        <v>865.65885460000004</v>
      </c>
      <c r="K2017">
        <v>766</v>
      </c>
      <c r="L2017" s="1">
        <v>44585</v>
      </c>
      <c r="M2017" s="2">
        <v>0.75694444444444453</v>
      </c>
      <c r="N2017" t="s">
        <v>21</v>
      </c>
      <c r="O2017">
        <v>5.8020378309999998</v>
      </c>
    </row>
    <row r="2018" spans="1:15" x14ac:dyDescent="0.25">
      <c r="A2018" t="s">
        <v>1026</v>
      </c>
      <c r="B2018" t="s">
        <v>16</v>
      </c>
      <c r="C2018" t="s">
        <v>17</v>
      </c>
      <c r="D2018" t="s">
        <v>25</v>
      </c>
      <c r="E2018" t="s">
        <v>29</v>
      </c>
      <c r="F2018" t="s">
        <v>26</v>
      </c>
      <c r="G2018">
        <v>58.03</v>
      </c>
      <c r="H2018">
        <v>2</v>
      </c>
      <c r="I2018">
        <v>5.8029999999999999</v>
      </c>
      <c r="J2018">
        <v>131.1597476</v>
      </c>
      <c r="K2018">
        <v>116.06</v>
      </c>
      <c r="L2018" s="1">
        <v>44837</v>
      </c>
      <c r="M2018" s="2">
        <v>0.8652777777777777</v>
      </c>
      <c r="N2018" t="s">
        <v>21</v>
      </c>
      <c r="O2018">
        <v>8.5096554849999997</v>
      </c>
    </row>
    <row r="2019" spans="1:15" x14ac:dyDescent="0.25">
      <c r="A2019" t="s">
        <v>1027</v>
      </c>
      <c r="B2019" t="s">
        <v>40</v>
      </c>
      <c r="C2019" t="s">
        <v>41</v>
      </c>
      <c r="D2019" t="s">
        <v>25</v>
      </c>
      <c r="E2019" t="s">
        <v>29</v>
      </c>
      <c r="F2019" t="s">
        <v>44</v>
      </c>
      <c r="G2019">
        <v>17.489999999999998</v>
      </c>
      <c r="H2019">
        <v>9</v>
      </c>
      <c r="I2019">
        <v>8.7449999999999992</v>
      </c>
      <c r="J2019">
        <v>197.6550048</v>
      </c>
      <c r="K2019">
        <v>174.9</v>
      </c>
      <c r="L2019" s="1">
        <v>44614</v>
      </c>
      <c r="M2019" s="2">
        <v>0.77430555555555547</v>
      </c>
      <c r="N2019" t="s">
        <v>21</v>
      </c>
      <c r="O2019">
        <v>6.3822416139999998</v>
      </c>
    </row>
    <row r="2020" spans="1:15" x14ac:dyDescent="0.25">
      <c r="A2020" t="s">
        <v>1028</v>
      </c>
      <c r="B2020" t="s">
        <v>23</v>
      </c>
      <c r="C2020" t="s">
        <v>24</v>
      </c>
      <c r="D2020" t="s">
        <v>18</v>
      </c>
      <c r="E2020" t="s">
        <v>19</v>
      </c>
      <c r="F2020" t="s">
        <v>26</v>
      </c>
      <c r="G2020">
        <v>60.95</v>
      </c>
      <c r="H2020">
        <v>1</v>
      </c>
      <c r="I2020">
        <v>3.0474999999999999</v>
      </c>
      <c r="J2020">
        <v>68.879774389999994</v>
      </c>
      <c r="K2020">
        <v>60.95</v>
      </c>
      <c r="L2020" s="1">
        <v>44610</v>
      </c>
      <c r="M2020" s="2">
        <v>0.4861111111111111</v>
      </c>
      <c r="N2020" t="s">
        <v>21</v>
      </c>
      <c r="O2020">
        <v>5.7053371999999998</v>
      </c>
    </row>
    <row r="2021" spans="1:15" x14ac:dyDescent="0.25">
      <c r="A2021" t="s">
        <v>1029</v>
      </c>
      <c r="B2021" t="s">
        <v>23</v>
      </c>
      <c r="C2021" t="s">
        <v>24</v>
      </c>
      <c r="D2021" t="s">
        <v>25</v>
      </c>
      <c r="E2021" t="s">
        <v>29</v>
      </c>
      <c r="F2021" t="s">
        <v>20</v>
      </c>
      <c r="G2021">
        <v>40.35</v>
      </c>
      <c r="H2021">
        <v>1</v>
      </c>
      <c r="I2021">
        <v>2.0175000000000001</v>
      </c>
      <c r="J2021">
        <v>45.599653760000002</v>
      </c>
      <c r="K2021">
        <v>40.35</v>
      </c>
      <c r="L2021" s="1">
        <v>44590</v>
      </c>
      <c r="M2021" s="2">
        <v>0.57361111111111118</v>
      </c>
      <c r="N2021" t="s">
        <v>21</v>
      </c>
      <c r="O2021">
        <v>5.9954390919999998</v>
      </c>
    </row>
    <row r="2022" spans="1:15" x14ac:dyDescent="0.25">
      <c r="A2022" t="s">
        <v>1030</v>
      </c>
      <c r="B2022" t="s">
        <v>40</v>
      </c>
      <c r="C2022" t="s">
        <v>41</v>
      </c>
      <c r="D2022" t="s">
        <v>25</v>
      </c>
      <c r="E2022" t="s">
        <v>19</v>
      </c>
      <c r="F2022" t="s">
        <v>30</v>
      </c>
      <c r="G2022">
        <v>97.38</v>
      </c>
      <c r="H2022">
        <v>9</v>
      </c>
      <c r="I2022">
        <v>48.69</v>
      </c>
      <c r="J2022">
        <v>1100.494246</v>
      </c>
      <c r="K2022">
        <v>973.8</v>
      </c>
      <c r="L2022" s="1">
        <v>44595</v>
      </c>
      <c r="M2022" s="2">
        <v>0.71944444444444444</v>
      </c>
      <c r="N2022" t="s">
        <v>21</v>
      </c>
      <c r="O2022">
        <v>4.2548277429999999</v>
      </c>
    </row>
    <row r="2023" spans="1:15" x14ac:dyDescent="0.25">
      <c r="A2023" t="s">
        <v>1031</v>
      </c>
      <c r="B2023" t="s">
        <v>16</v>
      </c>
      <c r="C2023" t="s">
        <v>17</v>
      </c>
      <c r="D2023" t="s">
        <v>18</v>
      </c>
      <c r="E2023" t="s">
        <v>29</v>
      </c>
      <c r="F2023" t="s">
        <v>42</v>
      </c>
      <c r="G2023">
        <v>31.84</v>
      </c>
      <c r="H2023">
        <v>1</v>
      </c>
      <c r="I2023">
        <v>1.5920000000000001</v>
      </c>
      <c r="J2023">
        <v>35.982477709999998</v>
      </c>
      <c r="K2023">
        <v>31.84</v>
      </c>
      <c r="L2023" s="1">
        <v>44806</v>
      </c>
      <c r="M2023" s="2">
        <v>0.55694444444444446</v>
      </c>
      <c r="N2023" t="s">
        <v>27</v>
      </c>
      <c r="O2023">
        <v>7.4459485499999998</v>
      </c>
    </row>
    <row r="2024" spans="1:15" x14ac:dyDescent="0.25">
      <c r="A2024" t="s">
        <v>1032</v>
      </c>
      <c r="B2024" t="s">
        <v>16</v>
      </c>
      <c r="C2024" t="s">
        <v>17</v>
      </c>
      <c r="D2024" t="s">
        <v>25</v>
      </c>
      <c r="E2024" t="s">
        <v>29</v>
      </c>
      <c r="F2024" t="s">
        <v>30</v>
      </c>
      <c r="G2024">
        <v>65.819999999999993</v>
      </c>
      <c r="H2024">
        <v>1</v>
      </c>
      <c r="I2024">
        <v>3.2909999999999999</v>
      </c>
      <c r="J2024">
        <v>74.383375729999997</v>
      </c>
      <c r="K2024">
        <v>65.819999999999993</v>
      </c>
      <c r="L2024" s="1">
        <v>44614</v>
      </c>
      <c r="M2024" s="2">
        <v>0.6479166666666667</v>
      </c>
      <c r="N2024" t="s">
        <v>27</v>
      </c>
      <c r="O2024">
        <v>3.9647258509999999</v>
      </c>
    </row>
    <row r="2025" spans="1:15" x14ac:dyDescent="0.25">
      <c r="A2025" t="s">
        <v>1033</v>
      </c>
      <c r="B2025" t="s">
        <v>16</v>
      </c>
      <c r="C2025" t="s">
        <v>17</v>
      </c>
      <c r="D2025" t="s">
        <v>18</v>
      </c>
      <c r="E2025" t="s">
        <v>19</v>
      </c>
      <c r="F2025" t="s">
        <v>44</v>
      </c>
      <c r="G2025">
        <v>88.34</v>
      </c>
      <c r="H2025">
        <v>6</v>
      </c>
      <c r="I2025">
        <v>30.919</v>
      </c>
      <c r="J2025">
        <v>698.83305810000002</v>
      </c>
      <c r="K2025">
        <v>618.38</v>
      </c>
      <c r="L2025" s="1">
        <v>44610</v>
      </c>
      <c r="M2025" s="2">
        <v>0.56111111111111112</v>
      </c>
      <c r="N2025" t="s">
        <v>27</v>
      </c>
      <c r="O2025">
        <v>6.3822416139999998</v>
      </c>
    </row>
    <row r="2026" spans="1:15" x14ac:dyDescent="0.25">
      <c r="A2026" t="s">
        <v>15</v>
      </c>
      <c r="B2026" t="s">
        <v>16</v>
      </c>
      <c r="C2026" t="s">
        <v>17</v>
      </c>
      <c r="D2026" t="s">
        <v>18</v>
      </c>
      <c r="E2026" t="s">
        <v>19</v>
      </c>
      <c r="F2026" t="s">
        <v>20</v>
      </c>
      <c r="G2026">
        <v>74.69</v>
      </c>
      <c r="H2026">
        <v>7</v>
      </c>
      <c r="I2026">
        <v>26.141500000000001</v>
      </c>
      <c r="J2026">
        <v>579.29223000000002</v>
      </c>
      <c r="K2026">
        <v>522.83000000000004</v>
      </c>
      <c r="L2026" s="1">
        <v>45413</v>
      </c>
      <c r="M2026" s="2">
        <v>0.54722222222222217</v>
      </c>
      <c r="N2026" t="s">
        <v>21</v>
      </c>
      <c r="O2026">
        <v>9.8728527150000005</v>
      </c>
    </row>
    <row r="2027" spans="1:15" x14ac:dyDescent="0.25">
      <c r="A2027" t="s">
        <v>22</v>
      </c>
      <c r="B2027" t="s">
        <v>23</v>
      </c>
      <c r="C2027" t="s">
        <v>24</v>
      </c>
      <c r="D2027" t="s">
        <v>25</v>
      </c>
      <c r="E2027" t="s">
        <v>19</v>
      </c>
      <c r="F2027" t="s">
        <v>26</v>
      </c>
      <c r="G2027">
        <v>15.28</v>
      </c>
      <c r="H2027">
        <v>5</v>
      </c>
      <c r="I2027">
        <v>3.82</v>
      </c>
      <c r="J2027">
        <v>84.650701699999999</v>
      </c>
      <c r="K2027">
        <v>76.400000000000006</v>
      </c>
      <c r="L2027" s="1">
        <v>45507</v>
      </c>
      <c r="M2027" s="2">
        <v>0.4368055555555555</v>
      </c>
      <c r="N2027" t="s">
        <v>27</v>
      </c>
      <c r="O2027">
        <v>10</v>
      </c>
    </row>
    <row r="2028" spans="1:15" x14ac:dyDescent="0.25">
      <c r="A2028" t="s">
        <v>28</v>
      </c>
      <c r="B2028" t="s">
        <v>16</v>
      </c>
      <c r="C2028" t="s">
        <v>17</v>
      </c>
      <c r="D2028" t="s">
        <v>25</v>
      </c>
      <c r="E2028" t="s">
        <v>29</v>
      </c>
      <c r="F2028" t="s">
        <v>30</v>
      </c>
      <c r="G2028">
        <v>46.33</v>
      </c>
      <c r="H2028">
        <v>7</v>
      </c>
      <c r="I2028">
        <v>16.215499999999999</v>
      </c>
      <c r="J2028">
        <v>359.33336480000003</v>
      </c>
      <c r="K2028">
        <v>324.31</v>
      </c>
      <c r="L2028" s="1">
        <v>45354</v>
      </c>
      <c r="M2028" s="2">
        <v>0.55763888888888891</v>
      </c>
      <c r="N2028" t="s">
        <v>31</v>
      </c>
      <c r="O2028">
        <v>8.0284736359999993</v>
      </c>
    </row>
    <row r="2029" spans="1:15" x14ac:dyDescent="0.25">
      <c r="A2029" t="s">
        <v>32</v>
      </c>
      <c r="B2029" t="s">
        <v>16</v>
      </c>
      <c r="C2029" t="s">
        <v>17</v>
      </c>
      <c r="D2029" t="s">
        <v>18</v>
      </c>
      <c r="E2029" t="s">
        <v>29</v>
      </c>
      <c r="F2029" t="s">
        <v>20</v>
      </c>
      <c r="G2029">
        <v>58.22</v>
      </c>
      <c r="H2029">
        <v>8</v>
      </c>
      <c r="I2029">
        <v>23.288</v>
      </c>
      <c r="J2029">
        <v>516.05904220000002</v>
      </c>
      <c r="K2029">
        <v>465.76</v>
      </c>
      <c r="L2029" s="1">
        <v>45318</v>
      </c>
      <c r="M2029" s="2">
        <v>0.85625000000000007</v>
      </c>
      <c r="N2029" t="s">
        <v>21</v>
      </c>
      <c r="O2029">
        <v>9.1134025059999999</v>
      </c>
    </row>
    <row r="2030" spans="1:15" x14ac:dyDescent="0.25">
      <c r="A2030" t="s">
        <v>33</v>
      </c>
      <c r="B2030" t="s">
        <v>16</v>
      </c>
      <c r="C2030" t="s">
        <v>17</v>
      </c>
      <c r="D2030" t="s">
        <v>25</v>
      </c>
      <c r="E2030" t="s">
        <v>29</v>
      </c>
      <c r="F2030" t="s">
        <v>34</v>
      </c>
      <c r="G2030">
        <v>86.31</v>
      </c>
      <c r="H2030">
        <v>7</v>
      </c>
      <c r="I2030">
        <v>30.208500000000001</v>
      </c>
      <c r="J2030">
        <v>669.41641949999996</v>
      </c>
      <c r="K2030">
        <v>604.16999999999996</v>
      </c>
      <c r="L2030" s="1">
        <v>45506</v>
      </c>
      <c r="M2030" s="2">
        <v>0.44236111111111115</v>
      </c>
      <c r="N2030" t="s">
        <v>21</v>
      </c>
      <c r="O2030">
        <v>5.7501230100000003</v>
      </c>
    </row>
    <row r="2031" spans="1:15" x14ac:dyDescent="0.25">
      <c r="A2031" t="s">
        <v>35</v>
      </c>
      <c r="B2031" t="s">
        <v>23</v>
      </c>
      <c r="C2031" t="s">
        <v>24</v>
      </c>
      <c r="D2031" t="s">
        <v>25</v>
      </c>
      <c r="E2031" t="s">
        <v>29</v>
      </c>
      <c r="F2031" t="s">
        <v>26</v>
      </c>
      <c r="G2031">
        <v>85.39</v>
      </c>
      <c r="H2031">
        <v>7</v>
      </c>
      <c r="I2031">
        <v>29.886500000000002</v>
      </c>
      <c r="J2031">
        <v>662.28094150000004</v>
      </c>
      <c r="K2031">
        <v>597.73</v>
      </c>
      <c r="L2031" s="1">
        <v>45376</v>
      </c>
      <c r="M2031" s="2">
        <v>0.77083333333333337</v>
      </c>
      <c r="N2031" t="s">
        <v>21</v>
      </c>
      <c r="O2031">
        <v>4.4482083660000002</v>
      </c>
    </row>
    <row r="2032" spans="1:15" x14ac:dyDescent="0.25">
      <c r="A2032" t="s">
        <v>36</v>
      </c>
      <c r="B2032" t="s">
        <v>16</v>
      </c>
      <c r="C2032" t="s">
        <v>17</v>
      </c>
      <c r="D2032" t="s">
        <v>18</v>
      </c>
      <c r="E2032" t="s">
        <v>19</v>
      </c>
      <c r="F2032" t="s">
        <v>26</v>
      </c>
      <c r="G2032">
        <v>68.84</v>
      </c>
      <c r="H2032">
        <v>6</v>
      </c>
      <c r="I2032">
        <v>20.652000000000001</v>
      </c>
      <c r="J2032">
        <v>457.64562610000002</v>
      </c>
      <c r="K2032">
        <v>413.04</v>
      </c>
      <c r="L2032" s="1">
        <v>45347</v>
      </c>
      <c r="M2032" s="2">
        <v>0.60833333333333328</v>
      </c>
      <c r="N2032" t="s">
        <v>21</v>
      </c>
      <c r="O2032">
        <v>6.2925874449999997</v>
      </c>
    </row>
    <row r="2033" spans="1:15" x14ac:dyDescent="0.25">
      <c r="A2033" t="s">
        <v>37</v>
      </c>
      <c r="B2033" t="s">
        <v>23</v>
      </c>
      <c r="C2033" t="s">
        <v>24</v>
      </c>
      <c r="D2033" t="s">
        <v>25</v>
      </c>
      <c r="E2033" t="s">
        <v>19</v>
      </c>
      <c r="F2033" t="s">
        <v>30</v>
      </c>
      <c r="G2033">
        <v>73.56</v>
      </c>
      <c r="H2033">
        <v>11</v>
      </c>
      <c r="I2033">
        <v>36.78</v>
      </c>
      <c r="J2033">
        <v>815.04000229999997</v>
      </c>
      <c r="K2033">
        <v>735.6</v>
      </c>
      <c r="L2033" s="1">
        <v>45346</v>
      </c>
      <c r="M2033" s="2">
        <v>0.48472222222222222</v>
      </c>
      <c r="N2033" t="s">
        <v>21</v>
      </c>
      <c r="O2033">
        <v>8.6794309579999993</v>
      </c>
    </row>
    <row r="2034" spans="1:15" x14ac:dyDescent="0.25">
      <c r="A2034" t="s">
        <v>38</v>
      </c>
      <c r="B2034" t="s">
        <v>16</v>
      </c>
      <c r="C2034" t="s">
        <v>17</v>
      </c>
      <c r="D2034" t="s">
        <v>18</v>
      </c>
      <c r="E2034" t="s">
        <v>19</v>
      </c>
      <c r="F2034" t="s">
        <v>20</v>
      </c>
      <c r="G2034">
        <v>36.26</v>
      </c>
      <c r="H2034">
        <v>2</v>
      </c>
      <c r="I2034">
        <v>3.6259999999999999</v>
      </c>
      <c r="J2034">
        <v>80.351687010000006</v>
      </c>
      <c r="K2034">
        <v>72.52</v>
      </c>
      <c r="L2034" s="1">
        <v>45566</v>
      </c>
      <c r="M2034" s="2">
        <v>0.71875</v>
      </c>
      <c r="N2034" t="s">
        <v>31</v>
      </c>
      <c r="O2034">
        <v>7.8114878619999999</v>
      </c>
    </row>
    <row r="2035" spans="1:15" x14ac:dyDescent="0.25">
      <c r="A2035" t="s">
        <v>39</v>
      </c>
      <c r="B2035" t="s">
        <v>40</v>
      </c>
      <c r="C2035" t="s">
        <v>41</v>
      </c>
      <c r="D2035" t="s">
        <v>18</v>
      </c>
      <c r="E2035" t="s">
        <v>19</v>
      </c>
      <c r="F2035" t="s">
        <v>42</v>
      </c>
      <c r="G2035">
        <v>54.84</v>
      </c>
      <c r="H2035">
        <v>3</v>
      </c>
      <c r="I2035">
        <v>8.2260000000000009</v>
      </c>
      <c r="J2035">
        <v>182.28708700000001</v>
      </c>
      <c r="K2035">
        <v>164.52</v>
      </c>
      <c r="L2035" s="1">
        <v>45342</v>
      </c>
      <c r="M2035" s="2">
        <v>0.56041666666666667</v>
      </c>
      <c r="N2035" t="s">
        <v>31</v>
      </c>
      <c r="O2035">
        <v>6.4010803320000003</v>
      </c>
    </row>
    <row r="2036" spans="1:15" x14ac:dyDescent="0.25">
      <c r="A2036" t="s">
        <v>43</v>
      </c>
      <c r="B2036" t="s">
        <v>40</v>
      </c>
      <c r="C2036" t="s">
        <v>41</v>
      </c>
      <c r="D2036" t="s">
        <v>18</v>
      </c>
      <c r="E2036" t="s">
        <v>19</v>
      </c>
      <c r="F2036" t="s">
        <v>44</v>
      </c>
      <c r="G2036">
        <v>14.48</v>
      </c>
      <c r="H2036">
        <v>4</v>
      </c>
      <c r="I2036">
        <v>2.8959999999999999</v>
      </c>
      <c r="J2036">
        <v>64.174982229999998</v>
      </c>
      <c r="K2036">
        <v>57.92</v>
      </c>
      <c r="L2036" s="1">
        <v>45445</v>
      </c>
      <c r="M2036" s="2">
        <v>0.75486111111111109</v>
      </c>
      <c r="N2036" t="s">
        <v>21</v>
      </c>
      <c r="O2036">
        <v>4.882179914</v>
      </c>
    </row>
    <row r="2037" spans="1:15" x14ac:dyDescent="0.25">
      <c r="A2037" t="s">
        <v>45</v>
      </c>
      <c r="B2037" t="s">
        <v>40</v>
      </c>
      <c r="C2037" t="s">
        <v>41</v>
      </c>
      <c r="D2037" t="s">
        <v>18</v>
      </c>
      <c r="E2037" t="s">
        <v>29</v>
      </c>
      <c r="F2037" t="s">
        <v>26</v>
      </c>
      <c r="G2037">
        <v>25.51</v>
      </c>
      <c r="H2037">
        <v>4</v>
      </c>
      <c r="I2037">
        <v>5.1020000000000003</v>
      </c>
      <c r="J2037">
        <v>113.05965449999999</v>
      </c>
      <c r="K2037">
        <v>102.04</v>
      </c>
      <c r="L2037" s="1">
        <v>45538</v>
      </c>
      <c r="M2037" s="2">
        <v>0.7104166666666667</v>
      </c>
      <c r="N2037" t="s">
        <v>27</v>
      </c>
      <c r="O2037">
        <v>7.3775163140000002</v>
      </c>
    </row>
    <row r="2038" spans="1:15" x14ac:dyDescent="0.25">
      <c r="A2038" t="s">
        <v>46</v>
      </c>
      <c r="B2038" t="s">
        <v>16</v>
      </c>
      <c r="C2038" t="s">
        <v>17</v>
      </c>
      <c r="D2038" t="s">
        <v>25</v>
      </c>
      <c r="E2038" t="s">
        <v>19</v>
      </c>
      <c r="F2038" t="s">
        <v>26</v>
      </c>
      <c r="G2038">
        <v>46.95</v>
      </c>
      <c r="H2038">
        <v>5</v>
      </c>
      <c r="I2038">
        <v>11.737500000000001</v>
      </c>
      <c r="J2038">
        <v>260.10146889999999</v>
      </c>
      <c r="K2038">
        <v>234.75</v>
      </c>
      <c r="L2038" s="1">
        <v>45628</v>
      </c>
      <c r="M2038" s="2">
        <v>0.43402777777777773</v>
      </c>
      <c r="N2038" t="s">
        <v>21</v>
      </c>
      <c r="O2038">
        <v>7.7029949750000002</v>
      </c>
    </row>
    <row r="2039" spans="1:15" x14ac:dyDescent="0.25">
      <c r="A2039" t="s">
        <v>47</v>
      </c>
      <c r="B2039" t="s">
        <v>16</v>
      </c>
      <c r="C2039" t="s">
        <v>17</v>
      </c>
      <c r="D2039" t="s">
        <v>25</v>
      </c>
      <c r="E2039" t="s">
        <v>29</v>
      </c>
      <c r="F2039" t="s">
        <v>42</v>
      </c>
      <c r="G2039">
        <v>43.19</v>
      </c>
      <c r="H2039">
        <v>11</v>
      </c>
      <c r="I2039">
        <v>21.594999999999999</v>
      </c>
      <c r="J2039">
        <v>478.5423831</v>
      </c>
      <c r="K2039">
        <v>431.9</v>
      </c>
      <c r="L2039" s="1">
        <v>45475</v>
      </c>
      <c r="M2039" s="2">
        <v>0.70000000000000007</v>
      </c>
      <c r="N2039" t="s">
        <v>21</v>
      </c>
      <c r="O2039">
        <v>8.8964167320000005</v>
      </c>
    </row>
    <row r="2040" spans="1:15" x14ac:dyDescent="0.25">
      <c r="A2040" t="s">
        <v>48</v>
      </c>
      <c r="B2040" t="s">
        <v>16</v>
      </c>
      <c r="C2040" t="s">
        <v>17</v>
      </c>
      <c r="D2040" t="s">
        <v>25</v>
      </c>
      <c r="E2040" t="s">
        <v>19</v>
      </c>
      <c r="F2040" t="s">
        <v>20</v>
      </c>
      <c r="G2040">
        <v>71.38</v>
      </c>
      <c r="H2040">
        <v>11</v>
      </c>
      <c r="I2040">
        <v>35.69</v>
      </c>
      <c r="J2040">
        <v>790.88574449999999</v>
      </c>
      <c r="K2040">
        <v>713.8</v>
      </c>
      <c r="L2040" s="1">
        <v>45380</v>
      </c>
      <c r="M2040" s="2">
        <v>0.80625000000000002</v>
      </c>
      <c r="N2040" t="s">
        <v>27</v>
      </c>
      <c r="O2040">
        <v>6.184094558</v>
      </c>
    </row>
    <row r="2041" spans="1:15" x14ac:dyDescent="0.25">
      <c r="A2041" t="s">
        <v>49</v>
      </c>
      <c r="B2041" t="s">
        <v>40</v>
      </c>
      <c r="C2041" t="s">
        <v>41</v>
      </c>
      <c r="D2041" t="s">
        <v>18</v>
      </c>
      <c r="E2041" t="s">
        <v>19</v>
      </c>
      <c r="F2041" t="s">
        <v>34</v>
      </c>
      <c r="G2041">
        <v>93.72</v>
      </c>
      <c r="H2041">
        <v>6</v>
      </c>
      <c r="I2041">
        <v>28.116</v>
      </c>
      <c r="J2041">
        <v>623.04689240000005</v>
      </c>
      <c r="K2041">
        <v>562.32000000000005</v>
      </c>
      <c r="L2041" s="1">
        <v>45306</v>
      </c>
      <c r="M2041" s="2">
        <v>0.67986111111111114</v>
      </c>
      <c r="N2041" t="s">
        <v>27</v>
      </c>
      <c r="O2041">
        <v>4.882179914</v>
      </c>
    </row>
    <row r="2042" spans="1:15" x14ac:dyDescent="0.25">
      <c r="A2042" t="s">
        <v>50</v>
      </c>
      <c r="B2042" t="s">
        <v>16</v>
      </c>
      <c r="C2042" t="s">
        <v>17</v>
      </c>
      <c r="D2042" t="s">
        <v>18</v>
      </c>
      <c r="E2042" t="s">
        <v>19</v>
      </c>
      <c r="F2042" t="s">
        <v>20</v>
      </c>
      <c r="G2042">
        <v>68.930000000000007</v>
      </c>
      <c r="H2042">
        <v>7</v>
      </c>
      <c r="I2042">
        <v>24.125499999999999</v>
      </c>
      <c r="J2042">
        <v>534.61793299999999</v>
      </c>
      <c r="K2042">
        <v>482.51</v>
      </c>
      <c r="L2042" s="1">
        <v>45599</v>
      </c>
      <c r="M2042" s="2">
        <v>0.4604166666666667</v>
      </c>
      <c r="N2042" t="s">
        <v>31</v>
      </c>
      <c r="O2042">
        <v>4.9906728009999997</v>
      </c>
    </row>
    <row r="2043" spans="1:15" x14ac:dyDescent="0.25">
      <c r="A2043" t="s">
        <v>51</v>
      </c>
      <c r="B2043" t="s">
        <v>16</v>
      </c>
      <c r="C2043" t="s">
        <v>17</v>
      </c>
      <c r="D2043" t="s">
        <v>25</v>
      </c>
      <c r="E2043" t="s">
        <v>29</v>
      </c>
      <c r="F2043" t="s">
        <v>34</v>
      </c>
      <c r="G2043">
        <v>72.61</v>
      </c>
      <c r="H2043">
        <v>6</v>
      </c>
      <c r="I2043">
        <v>21.783000000000001</v>
      </c>
      <c r="J2043">
        <v>482.7084385</v>
      </c>
      <c r="K2043">
        <v>435.66</v>
      </c>
      <c r="L2043" s="1">
        <v>45292</v>
      </c>
      <c r="M2043" s="2">
        <v>0.44375000000000003</v>
      </c>
      <c r="N2043" t="s">
        <v>31</v>
      </c>
      <c r="O2043">
        <v>7.4860092009999999</v>
      </c>
    </row>
    <row r="2044" spans="1:15" x14ac:dyDescent="0.25">
      <c r="A2044" t="s">
        <v>52</v>
      </c>
      <c r="B2044" t="s">
        <v>16</v>
      </c>
      <c r="C2044" t="s">
        <v>17</v>
      </c>
      <c r="D2044" t="s">
        <v>25</v>
      </c>
      <c r="E2044" t="s">
        <v>29</v>
      </c>
      <c r="F2044" t="s">
        <v>42</v>
      </c>
      <c r="G2044">
        <v>54.67</v>
      </c>
      <c r="H2044">
        <v>3</v>
      </c>
      <c r="I2044">
        <v>8.2004999999999999</v>
      </c>
      <c r="J2044">
        <v>181.72201029999999</v>
      </c>
      <c r="K2044">
        <v>164.01</v>
      </c>
      <c r="L2044" s="1">
        <v>45312</v>
      </c>
      <c r="M2044" s="2">
        <v>0.75</v>
      </c>
      <c r="N2044" t="s">
        <v>31</v>
      </c>
      <c r="O2044">
        <v>9.3303882799999993</v>
      </c>
    </row>
    <row r="2045" spans="1:15" x14ac:dyDescent="0.25">
      <c r="A2045" t="s">
        <v>53</v>
      </c>
      <c r="B2045" t="s">
        <v>40</v>
      </c>
      <c r="C2045" t="s">
        <v>41</v>
      </c>
      <c r="D2045" t="s">
        <v>25</v>
      </c>
      <c r="E2045" t="s">
        <v>19</v>
      </c>
      <c r="F2045" t="s">
        <v>30</v>
      </c>
      <c r="G2045">
        <v>40.299999999999997</v>
      </c>
      <c r="H2045">
        <v>2</v>
      </c>
      <c r="I2045">
        <v>4.03</v>
      </c>
      <c r="J2045">
        <v>89.304274309999997</v>
      </c>
      <c r="K2045">
        <v>80.599999999999994</v>
      </c>
      <c r="L2045" s="1">
        <v>45599</v>
      </c>
      <c r="M2045" s="2">
        <v>0.64583333333333337</v>
      </c>
      <c r="N2045" t="s">
        <v>21</v>
      </c>
      <c r="O2045">
        <v>4.7736870270000002</v>
      </c>
    </row>
    <row r="2046" spans="1:15" x14ac:dyDescent="0.25">
      <c r="A2046" t="s">
        <v>54</v>
      </c>
      <c r="B2046" t="s">
        <v>23</v>
      </c>
      <c r="C2046" t="s">
        <v>24</v>
      </c>
      <c r="D2046" t="s">
        <v>18</v>
      </c>
      <c r="E2046" t="s">
        <v>29</v>
      </c>
      <c r="F2046" t="s">
        <v>26</v>
      </c>
      <c r="G2046">
        <v>86.04</v>
      </c>
      <c r="H2046">
        <v>5</v>
      </c>
      <c r="I2046">
        <v>21.51</v>
      </c>
      <c r="J2046">
        <v>476.65879419999999</v>
      </c>
      <c r="K2046">
        <v>430.2</v>
      </c>
      <c r="L2046" s="1">
        <v>45347</v>
      </c>
      <c r="M2046" s="2">
        <v>0.47500000000000003</v>
      </c>
      <c r="N2046" t="s">
        <v>21</v>
      </c>
      <c r="O2046">
        <v>5.207658575</v>
      </c>
    </row>
    <row r="2047" spans="1:15" x14ac:dyDescent="0.25">
      <c r="A2047" t="s">
        <v>55</v>
      </c>
      <c r="B2047" t="s">
        <v>40</v>
      </c>
      <c r="C2047" t="s">
        <v>41</v>
      </c>
      <c r="D2047" t="s">
        <v>25</v>
      </c>
      <c r="E2047" t="s">
        <v>29</v>
      </c>
      <c r="F2047" t="s">
        <v>20</v>
      </c>
      <c r="G2047">
        <v>87.98</v>
      </c>
      <c r="H2047">
        <v>3</v>
      </c>
      <c r="I2047">
        <v>13.196999999999999</v>
      </c>
      <c r="J2047">
        <v>292.44379850000001</v>
      </c>
      <c r="K2047">
        <v>263.94</v>
      </c>
      <c r="L2047" s="1">
        <v>45415</v>
      </c>
      <c r="M2047" s="2">
        <v>0.44444444444444442</v>
      </c>
      <c r="N2047" t="s">
        <v>21</v>
      </c>
      <c r="O2047">
        <v>5.533137236</v>
      </c>
    </row>
    <row r="2048" spans="1:15" x14ac:dyDescent="0.25">
      <c r="A2048" t="s">
        <v>56</v>
      </c>
      <c r="B2048" t="s">
        <v>40</v>
      </c>
      <c r="C2048" t="s">
        <v>41</v>
      </c>
      <c r="D2048" t="s">
        <v>25</v>
      </c>
      <c r="E2048" t="s">
        <v>29</v>
      </c>
      <c r="F2048" t="s">
        <v>30</v>
      </c>
      <c r="G2048">
        <v>33.200000000000003</v>
      </c>
      <c r="H2048">
        <v>2</v>
      </c>
      <c r="I2048">
        <v>3.32</v>
      </c>
      <c r="J2048">
        <v>73.570766930000005</v>
      </c>
      <c r="K2048">
        <v>66.400000000000006</v>
      </c>
      <c r="L2048" s="1">
        <v>45366</v>
      </c>
      <c r="M2048" s="2">
        <v>0.51388888888888895</v>
      </c>
      <c r="N2048" t="s">
        <v>31</v>
      </c>
      <c r="O2048">
        <v>4.7736870270000002</v>
      </c>
    </row>
    <row r="2049" spans="1:15" x14ac:dyDescent="0.25">
      <c r="A2049" t="s">
        <v>57</v>
      </c>
      <c r="B2049" t="s">
        <v>16</v>
      </c>
      <c r="C2049" t="s">
        <v>17</v>
      </c>
      <c r="D2049" t="s">
        <v>25</v>
      </c>
      <c r="E2049" t="s">
        <v>29</v>
      </c>
      <c r="F2049" t="s">
        <v>26</v>
      </c>
      <c r="G2049">
        <v>34.56</v>
      </c>
      <c r="H2049">
        <v>5</v>
      </c>
      <c r="I2049">
        <v>8.64</v>
      </c>
      <c r="J2049">
        <v>191.46127300000001</v>
      </c>
      <c r="K2049">
        <v>172.8</v>
      </c>
      <c r="L2049" s="1">
        <v>45339</v>
      </c>
      <c r="M2049" s="2">
        <v>0.46875</v>
      </c>
      <c r="N2049" t="s">
        <v>21</v>
      </c>
      <c r="O2049">
        <v>10</v>
      </c>
    </row>
    <row r="2050" spans="1:15" x14ac:dyDescent="0.25">
      <c r="A2050" t="s">
        <v>58</v>
      </c>
      <c r="B2050" t="s">
        <v>16</v>
      </c>
      <c r="C2050" t="s">
        <v>17</v>
      </c>
      <c r="D2050" t="s">
        <v>18</v>
      </c>
      <c r="E2050" t="s">
        <v>29</v>
      </c>
      <c r="F2050" t="s">
        <v>34</v>
      </c>
      <c r="G2050">
        <v>88.63</v>
      </c>
      <c r="H2050">
        <v>3</v>
      </c>
      <c r="I2050">
        <v>13.294499999999999</v>
      </c>
      <c r="J2050">
        <v>294.60438579999999</v>
      </c>
      <c r="K2050">
        <v>265.89</v>
      </c>
      <c r="L2050" s="1">
        <v>45325</v>
      </c>
      <c r="M2050" s="2">
        <v>0.73333333333333339</v>
      </c>
      <c r="N2050" t="s">
        <v>21</v>
      </c>
      <c r="O2050">
        <v>6.5095732179999999</v>
      </c>
    </row>
    <row r="2051" spans="1:15" x14ac:dyDescent="0.25">
      <c r="A2051" t="s">
        <v>59</v>
      </c>
      <c r="B2051" t="s">
        <v>16</v>
      </c>
      <c r="C2051" t="s">
        <v>17</v>
      </c>
      <c r="D2051" t="s">
        <v>18</v>
      </c>
      <c r="E2051" t="s">
        <v>19</v>
      </c>
      <c r="F2051" t="s">
        <v>30</v>
      </c>
      <c r="G2051">
        <v>52.59</v>
      </c>
      <c r="H2051">
        <v>8</v>
      </c>
      <c r="I2051">
        <v>21.036000000000001</v>
      </c>
      <c r="J2051">
        <v>466.15501599999999</v>
      </c>
      <c r="K2051">
        <v>420.72</v>
      </c>
      <c r="L2051" s="1">
        <v>45373</v>
      </c>
      <c r="M2051" s="2">
        <v>0.80555555555555547</v>
      </c>
      <c r="N2051" t="s">
        <v>31</v>
      </c>
      <c r="O2051">
        <v>9.2218953930000005</v>
      </c>
    </row>
    <row r="2052" spans="1:15" x14ac:dyDescent="0.25">
      <c r="A2052" t="s">
        <v>60</v>
      </c>
      <c r="B2052" t="s">
        <v>40</v>
      </c>
      <c r="C2052" t="s">
        <v>41</v>
      </c>
      <c r="D2052" t="s">
        <v>25</v>
      </c>
      <c r="E2052" t="s">
        <v>29</v>
      </c>
      <c r="F2052" t="s">
        <v>44</v>
      </c>
      <c r="G2052">
        <v>33.520000000000003</v>
      </c>
      <c r="H2052">
        <v>1</v>
      </c>
      <c r="I2052">
        <v>1.6759999999999999</v>
      </c>
      <c r="J2052">
        <v>37.139941380000003</v>
      </c>
      <c r="K2052">
        <v>33.520000000000003</v>
      </c>
      <c r="L2052" s="1">
        <v>45506</v>
      </c>
      <c r="M2052" s="2">
        <v>0.64652777777777781</v>
      </c>
      <c r="N2052" t="s">
        <v>27</v>
      </c>
      <c r="O2052">
        <v>7.2690234269999996</v>
      </c>
    </row>
    <row r="2053" spans="1:15" x14ac:dyDescent="0.25">
      <c r="A2053" t="s">
        <v>61</v>
      </c>
      <c r="B2053" t="s">
        <v>16</v>
      </c>
      <c r="C2053" t="s">
        <v>17</v>
      </c>
      <c r="D2053" t="s">
        <v>25</v>
      </c>
      <c r="E2053" t="s">
        <v>19</v>
      </c>
      <c r="F2053" t="s">
        <v>44</v>
      </c>
      <c r="G2053">
        <v>87.67</v>
      </c>
      <c r="H2053">
        <v>2</v>
      </c>
      <c r="I2053">
        <v>8.7669999999999995</v>
      </c>
      <c r="J2053">
        <v>194.27557640000001</v>
      </c>
      <c r="K2053">
        <v>175.34</v>
      </c>
      <c r="L2053" s="1">
        <v>45568</v>
      </c>
      <c r="M2053" s="2">
        <v>0.51180555555555551</v>
      </c>
      <c r="N2053" t="s">
        <v>31</v>
      </c>
      <c r="O2053">
        <v>8.3539522969999993</v>
      </c>
    </row>
    <row r="2054" spans="1:15" x14ac:dyDescent="0.25">
      <c r="A2054" t="s">
        <v>62</v>
      </c>
      <c r="B2054" t="s">
        <v>40</v>
      </c>
      <c r="C2054" t="s">
        <v>41</v>
      </c>
      <c r="D2054" t="s">
        <v>25</v>
      </c>
      <c r="E2054" t="s">
        <v>19</v>
      </c>
      <c r="F2054" t="s">
        <v>42</v>
      </c>
      <c r="G2054">
        <v>88.36</v>
      </c>
      <c r="H2054">
        <v>5</v>
      </c>
      <c r="I2054">
        <v>22.09</v>
      </c>
      <c r="J2054">
        <v>489.51151850000002</v>
      </c>
      <c r="K2054">
        <v>441.8</v>
      </c>
      <c r="L2054" s="1">
        <v>45316</v>
      </c>
      <c r="M2054" s="2">
        <v>0.82500000000000007</v>
      </c>
      <c r="N2054" t="s">
        <v>27</v>
      </c>
      <c r="O2054">
        <v>10</v>
      </c>
    </row>
    <row r="2055" spans="1:15" x14ac:dyDescent="0.25">
      <c r="A2055" t="s">
        <v>63</v>
      </c>
      <c r="B2055" t="s">
        <v>16</v>
      </c>
      <c r="C2055" t="s">
        <v>17</v>
      </c>
      <c r="D2055" t="s">
        <v>25</v>
      </c>
      <c r="E2055" t="s">
        <v>29</v>
      </c>
      <c r="F2055" t="s">
        <v>20</v>
      </c>
      <c r="G2055">
        <v>24.89</v>
      </c>
      <c r="H2055">
        <v>10</v>
      </c>
      <c r="I2055">
        <v>11.2005</v>
      </c>
      <c r="J2055">
        <v>248.20161899999999</v>
      </c>
      <c r="K2055">
        <v>224.01</v>
      </c>
      <c r="L2055" s="1">
        <v>45366</v>
      </c>
      <c r="M2055" s="2">
        <v>0.65</v>
      </c>
      <c r="N2055" t="s">
        <v>27</v>
      </c>
      <c r="O2055">
        <v>8.0284736359999993</v>
      </c>
    </row>
    <row r="2056" spans="1:15" x14ac:dyDescent="0.25">
      <c r="A2056" t="s">
        <v>64</v>
      </c>
      <c r="B2056" t="s">
        <v>40</v>
      </c>
      <c r="C2056" t="s">
        <v>41</v>
      </c>
      <c r="D2056" t="s">
        <v>25</v>
      </c>
      <c r="E2056" t="s">
        <v>29</v>
      </c>
      <c r="F2056" t="s">
        <v>44</v>
      </c>
      <c r="G2056">
        <v>94.13</v>
      </c>
      <c r="H2056">
        <v>5</v>
      </c>
      <c r="I2056">
        <v>23.532499999999999</v>
      </c>
      <c r="J2056">
        <v>521.4771303</v>
      </c>
      <c r="K2056">
        <v>470.65</v>
      </c>
      <c r="L2056" s="1">
        <v>45347</v>
      </c>
      <c r="M2056" s="2">
        <v>0.81874999999999998</v>
      </c>
      <c r="N2056" t="s">
        <v>31</v>
      </c>
      <c r="O2056">
        <v>5.207658575</v>
      </c>
    </row>
    <row r="2057" spans="1:15" x14ac:dyDescent="0.25">
      <c r="A2057" t="s">
        <v>65</v>
      </c>
      <c r="B2057" t="s">
        <v>40</v>
      </c>
      <c r="C2057" t="s">
        <v>41</v>
      </c>
      <c r="D2057" t="s">
        <v>18</v>
      </c>
      <c r="E2057" t="s">
        <v>29</v>
      </c>
      <c r="F2057" t="s">
        <v>34</v>
      </c>
      <c r="G2057">
        <v>78.069999999999993</v>
      </c>
      <c r="H2057">
        <v>10</v>
      </c>
      <c r="I2057">
        <v>35.131500000000003</v>
      </c>
      <c r="J2057">
        <v>778.50945730000001</v>
      </c>
      <c r="K2057">
        <v>702.63</v>
      </c>
      <c r="L2057" s="1">
        <v>45319</v>
      </c>
      <c r="M2057" s="2">
        <v>0.52986111111111112</v>
      </c>
      <c r="N2057" t="s">
        <v>27</v>
      </c>
      <c r="O2057">
        <v>4.882179914</v>
      </c>
    </row>
    <row r="2058" spans="1:15" x14ac:dyDescent="0.25">
      <c r="A2058" t="s">
        <v>66</v>
      </c>
      <c r="B2058" t="s">
        <v>40</v>
      </c>
      <c r="C2058" t="s">
        <v>41</v>
      </c>
      <c r="D2058" t="s">
        <v>25</v>
      </c>
      <c r="E2058" t="s">
        <v>29</v>
      </c>
      <c r="F2058" t="s">
        <v>34</v>
      </c>
      <c r="G2058">
        <v>83.78</v>
      </c>
      <c r="H2058">
        <v>8</v>
      </c>
      <c r="I2058">
        <v>33.512</v>
      </c>
      <c r="J2058">
        <v>742.62154859999998</v>
      </c>
      <c r="K2058">
        <v>670.24</v>
      </c>
      <c r="L2058" s="1">
        <v>45566</v>
      </c>
      <c r="M2058" s="2">
        <v>0.61736111111111114</v>
      </c>
      <c r="N2058" t="s">
        <v>27</v>
      </c>
      <c r="O2058">
        <v>5.533137236</v>
      </c>
    </row>
    <row r="2059" spans="1:15" x14ac:dyDescent="0.25">
      <c r="A2059" t="s">
        <v>67</v>
      </c>
      <c r="B2059" t="s">
        <v>16</v>
      </c>
      <c r="C2059" t="s">
        <v>17</v>
      </c>
      <c r="D2059" t="s">
        <v>25</v>
      </c>
      <c r="E2059" t="s">
        <v>29</v>
      </c>
      <c r="F2059" t="s">
        <v>20</v>
      </c>
      <c r="G2059">
        <v>96.58</v>
      </c>
      <c r="H2059">
        <v>2</v>
      </c>
      <c r="I2059">
        <v>9.6579999999999995</v>
      </c>
      <c r="J2059">
        <v>214.0200202</v>
      </c>
      <c r="K2059">
        <v>193.16</v>
      </c>
      <c r="L2059" s="1">
        <v>45366</v>
      </c>
      <c r="M2059" s="2">
        <v>0.42499999999999999</v>
      </c>
      <c r="N2059" t="s">
        <v>31</v>
      </c>
      <c r="O2059">
        <v>5.533137236</v>
      </c>
    </row>
    <row r="2060" spans="1:15" x14ac:dyDescent="0.25">
      <c r="A2060" t="s">
        <v>68</v>
      </c>
      <c r="B2060" t="s">
        <v>23</v>
      </c>
      <c r="C2060" t="s">
        <v>24</v>
      </c>
      <c r="D2060" t="s">
        <v>18</v>
      </c>
      <c r="E2060" t="s">
        <v>19</v>
      </c>
      <c r="F2060" t="s">
        <v>42</v>
      </c>
      <c r="G2060">
        <v>99.42</v>
      </c>
      <c r="H2060">
        <v>4</v>
      </c>
      <c r="I2060">
        <v>19.884</v>
      </c>
      <c r="J2060">
        <v>440.62684630000001</v>
      </c>
      <c r="K2060">
        <v>397.68</v>
      </c>
      <c r="L2060" s="1">
        <v>45445</v>
      </c>
      <c r="M2060" s="2">
        <v>0.4458333333333333</v>
      </c>
      <c r="N2060" t="s">
        <v>21</v>
      </c>
      <c r="O2060">
        <v>8.1369665229999999</v>
      </c>
    </row>
    <row r="2061" spans="1:15" x14ac:dyDescent="0.25">
      <c r="A2061" t="s">
        <v>69</v>
      </c>
      <c r="B2061" t="s">
        <v>23</v>
      </c>
      <c r="C2061" t="s">
        <v>24</v>
      </c>
      <c r="D2061" t="s">
        <v>18</v>
      </c>
      <c r="E2061" t="s">
        <v>19</v>
      </c>
      <c r="F2061" t="s">
        <v>34</v>
      </c>
      <c r="G2061">
        <v>68.12</v>
      </c>
      <c r="H2061">
        <v>1</v>
      </c>
      <c r="I2061">
        <v>3.4060000000000001</v>
      </c>
      <c r="J2061">
        <v>75.476515710000001</v>
      </c>
      <c r="K2061">
        <v>68.12</v>
      </c>
      <c r="L2061" s="1">
        <v>45474</v>
      </c>
      <c r="M2061" s="2">
        <v>0.51944444444444449</v>
      </c>
      <c r="N2061" t="s">
        <v>21</v>
      </c>
      <c r="O2061">
        <v>7.3775163140000002</v>
      </c>
    </row>
    <row r="2062" spans="1:15" x14ac:dyDescent="0.25">
      <c r="A2062" t="s">
        <v>70</v>
      </c>
      <c r="B2062" t="s">
        <v>16</v>
      </c>
      <c r="C2062" t="s">
        <v>17</v>
      </c>
      <c r="D2062" t="s">
        <v>18</v>
      </c>
      <c r="E2062" t="s">
        <v>29</v>
      </c>
      <c r="F2062" t="s">
        <v>34</v>
      </c>
      <c r="G2062">
        <v>62.62</v>
      </c>
      <c r="H2062">
        <v>5</v>
      </c>
      <c r="I2062">
        <v>15.654999999999999</v>
      </c>
      <c r="J2062">
        <v>346.91275789999997</v>
      </c>
      <c r="K2062">
        <v>313.10000000000002</v>
      </c>
      <c r="L2062" s="1">
        <v>45568</v>
      </c>
      <c r="M2062" s="2">
        <v>0.80208333333333337</v>
      </c>
      <c r="N2062" t="s">
        <v>21</v>
      </c>
      <c r="O2062">
        <v>7.5945020879999996</v>
      </c>
    </row>
    <row r="2063" spans="1:15" x14ac:dyDescent="0.25">
      <c r="A2063" t="s">
        <v>71</v>
      </c>
      <c r="B2063" t="s">
        <v>16</v>
      </c>
      <c r="C2063" t="s">
        <v>17</v>
      </c>
      <c r="D2063" t="s">
        <v>25</v>
      </c>
      <c r="E2063" t="s">
        <v>19</v>
      </c>
      <c r="F2063" t="s">
        <v>26</v>
      </c>
      <c r="G2063">
        <v>60.88</v>
      </c>
      <c r="H2063">
        <v>10</v>
      </c>
      <c r="I2063">
        <v>27.396000000000001</v>
      </c>
      <c r="J2063">
        <v>607.09178640000005</v>
      </c>
      <c r="K2063">
        <v>547.91999999999996</v>
      </c>
      <c r="L2063" s="1">
        <v>45306</v>
      </c>
      <c r="M2063" s="2">
        <v>0.72013888888888899</v>
      </c>
      <c r="N2063" t="s">
        <v>21</v>
      </c>
      <c r="O2063">
        <v>5.0991656880000003</v>
      </c>
    </row>
    <row r="2064" spans="1:15" x14ac:dyDescent="0.25">
      <c r="A2064" t="s">
        <v>72</v>
      </c>
      <c r="B2064" t="s">
        <v>23</v>
      </c>
      <c r="C2064" t="s">
        <v>24</v>
      </c>
      <c r="D2064" t="s">
        <v>25</v>
      </c>
      <c r="E2064" t="s">
        <v>19</v>
      </c>
      <c r="F2064" t="s">
        <v>20</v>
      </c>
      <c r="G2064">
        <v>54.92</v>
      </c>
      <c r="H2064">
        <v>8</v>
      </c>
      <c r="I2064">
        <v>21.968</v>
      </c>
      <c r="J2064">
        <v>486.80801439999999</v>
      </c>
      <c r="K2064">
        <v>439.36</v>
      </c>
      <c r="L2064" s="1">
        <v>45374</v>
      </c>
      <c r="M2064" s="2">
        <v>0.55833333333333335</v>
      </c>
      <c r="N2064" t="s">
        <v>21</v>
      </c>
      <c r="O2064">
        <v>8.2454594100000005</v>
      </c>
    </row>
    <row r="2065" spans="1:15" x14ac:dyDescent="0.25">
      <c r="A2065" t="s">
        <v>73</v>
      </c>
      <c r="B2065" t="s">
        <v>40</v>
      </c>
      <c r="C2065" t="s">
        <v>41</v>
      </c>
      <c r="D2065" t="s">
        <v>18</v>
      </c>
      <c r="E2065" t="s">
        <v>29</v>
      </c>
      <c r="F2065" t="s">
        <v>30</v>
      </c>
      <c r="G2065">
        <v>30.12</v>
      </c>
      <c r="H2065">
        <v>8</v>
      </c>
      <c r="I2065">
        <v>12.048</v>
      </c>
      <c r="J2065">
        <v>266.98210840000002</v>
      </c>
      <c r="K2065">
        <v>240.96</v>
      </c>
      <c r="L2065" s="1">
        <v>45354</v>
      </c>
      <c r="M2065" s="2">
        <v>0.54236111111111118</v>
      </c>
      <c r="N2065" t="s">
        <v>27</v>
      </c>
      <c r="O2065">
        <v>8.3539522969999993</v>
      </c>
    </row>
    <row r="2066" spans="1:15" x14ac:dyDescent="0.25">
      <c r="A2066" t="s">
        <v>74</v>
      </c>
      <c r="B2066" t="s">
        <v>40</v>
      </c>
      <c r="C2066" t="s">
        <v>41</v>
      </c>
      <c r="D2066" t="s">
        <v>18</v>
      </c>
      <c r="E2066" t="s">
        <v>19</v>
      </c>
      <c r="F2066" t="s">
        <v>30</v>
      </c>
      <c r="G2066">
        <v>86.72</v>
      </c>
      <c r="H2066">
        <v>1</v>
      </c>
      <c r="I2066">
        <v>4.3360000000000003</v>
      </c>
      <c r="J2066">
        <v>96.085194389999998</v>
      </c>
      <c r="K2066">
        <v>86.72</v>
      </c>
      <c r="L2066" s="1">
        <v>45308</v>
      </c>
      <c r="M2066" s="2">
        <v>0.78125</v>
      </c>
      <c r="N2066" t="s">
        <v>21</v>
      </c>
      <c r="O2066">
        <v>8.5709380710000005</v>
      </c>
    </row>
    <row r="2067" spans="1:15" x14ac:dyDescent="0.25">
      <c r="A2067" t="s">
        <v>75</v>
      </c>
      <c r="B2067" t="s">
        <v>23</v>
      </c>
      <c r="C2067" t="s">
        <v>24</v>
      </c>
      <c r="D2067" t="s">
        <v>18</v>
      </c>
      <c r="E2067" t="s">
        <v>29</v>
      </c>
      <c r="F2067" t="s">
        <v>30</v>
      </c>
      <c r="G2067">
        <v>56.11</v>
      </c>
      <c r="H2067">
        <v>2</v>
      </c>
      <c r="I2067">
        <v>5.6109999999999998</v>
      </c>
      <c r="J2067">
        <v>124.33902809999999</v>
      </c>
      <c r="K2067">
        <v>112.22</v>
      </c>
      <c r="L2067" s="1">
        <v>45324</v>
      </c>
      <c r="M2067" s="2">
        <v>0.42430555555555555</v>
      </c>
      <c r="N2067" t="s">
        <v>27</v>
      </c>
      <c r="O2067">
        <v>6.8350518789999999</v>
      </c>
    </row>
    <row r="2068" spans="1:15" x14ac:dyDescent="0.25">
      <c r="A2068" t="s">
        <v>76</v>
      </c>
      <c r="B2068" t="s">
        <v>40</v>
      </c>
      <c r="C2068" t="s">
        <v>41</v>
      </c>
      <c r="D2068" t="s">
        <v>18</v>
      </c>
      <c r="E2068" t="s">
        <v>19</v>
      </c>
      <c r="F2068" t="s">
        <v>34</v>
      </c>
      <c r="G2068">
        <v>69.12</v>
      </c>
      <c r="H2068">
        <v>6</v>
      </c>
      <c r="I2068">
        <v>20.736000000000001</v>
      </c>
      <c r="J2068">
        <v>459.5070551</v>
      </c>
      <c r="K2068">
        <v>414.72</v>
      </c>
      <c r="L2068" s="1">
        <v>45506</v>
      </c>
      <c r="M2068" s="2">
        <v>0.54375000000000007</v>
      </c>
      <c r="N2068" t="s">
        <v>27</v>
      </c>
      <c r="O2068">
        <v>6.0756016710000003</v>
      </c>
    </row>
    <row r="2069" spans="1:15" x14ac:dyDescent="0.25">
      <c r="A2069" t="s">
        <v>77</v>
      </c>
      <c r="B2069" t="s">
        <v>23</v>
      </c>
      <c r="C2069" t="s">
        <v>24</v>
      </c>
      <c r="D2069" t="s">
        <v>18</v>
      </c>
      <c r="E2069" t="s">
        <v>19</v>
      </c>
      <c r="F2069" t="s">
        <v>42</v>
      </c>
      <c r="G2069">
        <v>98.7</v>
      </c>
      <c r="H2069">
        <v>8</v>
      </c>
      <c r="I2069">
        <v>39.479999999999997</v>
      </c>
      <c r="J2069">
        <v>874.87165010000001</v>
      </c>
      <c r="K2069">
        <v>789.6</v>
      </c>
      <c r="L2069" s="1">
        <v>45385</v>
      </c>
      <c r="M2069" s="2">
        <v>0.86041666666666661</v>
      </c>
      <c r="N2069" t="s">
        <v>27</v>
      </c>
      <c r="O2069">
        <v>8.2454594100000005</v>
      </c>
    </row>
    <row r="2070" spans="1:15" x14ac:dyDescent="0.25">
      <c r="A2070" t="s">
        <v>78</v>
      </c>
      <c r="B2070" t="s">
        <v>23</v>
      </c>
      <c r="C2070" t="s">
        <v>24</v>
      </c>
      <c r="D2070" t="s">
        <v>18</v>
      </c>
      <c r="E2070" t="s">
        <v>29</v>
      </c>
      <c r="F2070" t="s">
        <v>20</v>
      </c>
      <c r="G2070">
        <v>15.37</v>
      </c>
      <c r="H2070">
        <v>2</v>
      </c>
      <c r="I2070">
        <v>1.5369999999999999</v>
      </c>
      <c r="J2070">
        <v>34.059719510000001</v>
      </c>
      <c r="K2070">
        <v>30.74</v>
      </c>
      <c r="L2070" s="1">
        <v>45367</v>
      </c>
      <c r="M2070" s="2">
        <v>0.82430555555555562</v>
      </c>
      <c r="N2070" t="s">
        <v>27</v>
      </c>
      <c r="O2070">
        <v>7.8114878619999999</v>
      </c>
    </row>
    <row r="2071" spans="1:15" x14ac:dyDescent="0.25">
      <c r="A2071" t="s">
        <v>79</v>
      </c>
      <c r="B2071" t="s">
        <v>40</v>
      </c>
      <c r="C2071" t="s">
        <v>41</v>
      </c>
      <c r="D2071" t="s">
        <v>18</v>
      </c>
      <c r="E2071" t="s">
        <v>19</v>
      </c>
      <c r="F2071" t="s">
        <v>26</v>
      </c>
      <c r="G2071">
        <v>93.96</v>
      </c>
      <c r="H2071">
        <v>4</v>
      </c>
      <c r="I2071">
        <v>18.792000000000002</v>
      </c>
      <c r="J2071">
        <v>416.42826869999999</v>
      </c>
      <c r="K2071">
        <v>375.84</v>
      </c>
      <c r="L2071" s="1">
        <v>45538</v>
      </c>
      <c r="M2071" s="2">
        <v>0.75</v>
      </c>
      <c r="N2071" t="s">
        <v>27</v>
      </c>
      <c r="O2071">
        <v>10</v>
      </c>
    </row>
    <row r="2072" spans="1:15" x14ac:dyDescent="0.25">
      <c r="A2072" t="s">
        <v>80</v>
      </c>
      <c r="B2072" t="s">
        <v>40</v>
      </c>
      <c r="C2072" t="s">
        <v>41</v>
      </c>
      <c r="D2072" t="s">
        <v>18</v>
      </c>
      <c r="E2072" t="s">
        <v>29</v>
      </c>
      <c r="F2072" t="s">
        <v>20</v>
      </c>
      <c r="G2072">
        <v>56.69</v>
      </c>
      <c r="H2072">
        <v>10</v>
      </c>
      <c r="I2072">
        <v>25.5105</v>
      </c>
      <c r="J2072">
        <v>565.3093523</v>
      </c>
      <c r="K2072">
        <v>510.21</v>
      </c>
      <c r="L2072" s="1">
        <v>45349</v>
      </c>
      <c r="M2072" s="2">
        <v>0.72499999999999998</v>
      </c>
      <c r="N2072" t="s">
        <v>31</v>
      </c>
      <c r="O2072">
        <v>9.1134025059999999</v>
      </c>
    </row>
    <row r="2073" spans="1:15" x14ac:dyDescent="0.25">
      <c r="A2073" t="s">
        <v>81</v>
      </c>
      <c r="B2073" t="s">
        <v>40</v>
      </c>
      <c r="C2073" t="s">
        <v>41</v>
      </c>
      <c r="D2073" t="s">
        <v>18</v>
      </c>
      <c r="E2073" t="s">
        <v>19</v>
      </c>
      <c r="F2073" t="s">
        <v>42</v>
      </c>
      <c r="G2073">
        <v>20.010000000000002</v>
      </c>
      <c r="H2073">
        <v>10</v>
      </c>
      <c r="I2073">
        <v>9.0045000000000002</v>
      </c>
      <c r="J2073">
        <v>199.5385454</v>
      </c>
      <c r="K2073">
        <v>180.09</v>
      </c>
      <c r="L2073" s="1">
        <v>45445</v>
      </c>
      <c r="M2073" s="2">
        <v>0.65763888888888888</v>
      </c>
      <c r="N2073" t="s">
        <v>21</v>
      </c>
      <c r="O2073">
        <v>4.4482083660000002</v>
      </c>
    </row>
    <row r="2074" spans="1:15" x14ac:dyDescent="0.25">
      <c r="A2074" t="s">
        <v>82</v>
      </c>
      <c r="B2074" t="s">
        <v>40</v>
      </c>
      <c r="C2074" t="s">
        <v>41</v>
      </c>
      <c r="D2074" t="s">
        <v>18</v>
      </c>
      <c r="E2074" t="s">
        <v>29</v>
      </c>
      <c r="F2074" t="s">
        <v>26</v>
      </c>
      <c r="G2074">
        <v>18.93</v>
      </c>
      <c r="H2074">
        <v>6</v>
      </c>
      <c r="I2074">
        <v>5.6790000000000003</v>
      </c>
      <c r="J2074">
        <v>125.84589920000001</v>
      </c>
      <c r="K2074">
        <v>113.58</v>
      </c>
      <c r="L2074" s="1">
        <v>45567</v>
      </c>
      <c r="M2074" s="2">
        <v>0.53125</v>
      </c>
      <c r="N2074" t="s">
        <v>31</v>
      </c>
      <c r="O2074">
        <v>8.7879238449999999</v>
      </c>
    </row>
    <row r="2075" spans="1:15" x14ac:dyDescent="0.25">
      <c r="A2075" t="s">
        <v>83</v>
      </c>
      <c r="B2075" t="s">
        <v>23</v>
      </c>
      <c r="C2075" t="s">
        <v>24</v>
      </c>
      <c r="D2075" t="s">
        <v>18</v>
      </c>
      <c r="E2075" t="s">
        <v>19</v>
      </c>
      <c r="F2075" t="s">
        <v>44</v>
      </c>
      <c r="G2075">
        <v>82.63</v>
      </c>
      <c r="H2075">
        <v>11</v>
      </c>
      <c r="I2075">
        <v>41.314999999999998</v>
      </c>
      <c r="J2075">
        <v>915.53501070000004</v>
      </c>
      <c r="K2075">
        <v>826.3</v>
      </c>
      <c r="L2075" s="1">
        <v>45370</v>
      </c>
      <c r="M2075" s="2">
        <v>0.71388888888888891</v>
      </c>
      <c r="N2075" t="s">
        <v>21</v>
      </c>
      <c r="O2075">
        <v>8.5709380710000005</v>
      </c>
    </row>
    <row r="2076" spans="1:15" x14ac:dyDescent="0.25">
      <c r="A2076" t="s">
        <v>84</v>
      </c>
      <c r="B2076" t="s">
        <v>23</v>
      </c>
      <c r="C2076" t="s">
        <v>24</v>
      </c>
      <c r="D2076" t="s">
        <v>18</v>
      </c>
      <c r="E2076" t="s">
        <v>29</v>
      </c>
      <c r="F2076" t="s">
        <v>42</v>
      </c>
      <c r="G2076">
        <v>91.4</v>
      </c>
      <c r="H2076">
        <v>7</v>
      </c>
      <c r="I2076">
        <v>31.99</v>
      </c>
      <c r="J2076">
        <v>708.89422709999997</v>
      </c>
      <c r="K2076">
        <v>639.79999999999995</v>
      </c>
      <c r="L2076" s="1">
        <v>45353</v>
      </c>
      <c r="M2076" s="2">
        <v>0.42986111111111108</v>
      </c>
      <c r="N2076" t="s">
        <v>27</v>
      </c>
      <c r="O2076">
        <v>10</v>
      </c>
    </row>
    <row r="2077" spans="1:15" x14ac:dyDescent="0.25">
      <c r="A2077" t="s">
        <v>85</v>
      </c>
      <c r="B2077" t="s">
        <v>16</v>
      </c>
      <c r="C2077" t="s">
        <v>17</v>
      </c>
      <c r="D2077" t="s">
        <v>18</v>
      </c>
      <c r="E2077" t="s">
        <v>19</v>
      </c>
      <c r="F2077" t="s">
        <v>42</v>
      </c>
      <c r="G2077">
        <v>44.59</v>
      </c>
      <c r="H2077">
        <v>5</v>
      </c>
      <c r="I2077">
        <v>11.147500000000001</v>
      </c>
      <c r="J2077">
        <v>247.02714589999999</v>
      </c>
      <c r="K2077">
        <v>222.95</v>
      </c>
      <c r="L2077" s="1">
        <v>45567</v>
      </c>
      <c r="M2077" s="2">
        <v>0.63194444444444442</v>
      </c>
      <c r="N2077" t="s">
        <v>27</v>
      </c>
      <c r="O2077">
        <v>9.2218953930000005</v>
      </c>
    </row>
    <row r="2078" spans="1:15" x14ac:dyDescent="0.25">
      <c r="A2078" t="s">
        <v>86</v>
      </c>
      <c r="B2078" t="s">
        <v>40</v>
      </c>
      <c r="C2078" t="s">
        <v>41</v>
      </c>
      <c r="D2078" t="s">
        <v>18</v>
      </c>
      <c r="E2078" t="s">
        <v>19</v>
      </c>
      <c r="F2078" t="s">
        <v>44</v>
      </c>
      <c r="G2078">
        <v>17.87</v>
      </c>
      <c r="H2078">
        <v>4</v>
      </c>
      <c r="I2078">
        <v>3.5739999999999998</v>
      </c>
      <c r="J2078">
        <v>79.199373789999996</v>
      </c>
      <c r="K2078">
        <v>71.48</v>
      </c>
      <c r="L2078" s="1">
        <v>45373</v>
      </c>
      <c r="M2078" s="2">
        <v>0.61249999999999993</v>
      </c>
      <c r="N2078" t="s">
        <v>21</v>
      </c>
      <c r="O2078">
        <v>7.0520376530000002</v>
      </c>
    </row>
    <row r="2079" spans="1:15" x14ac:dyDescent="0.25">
      <c r="A2079" t="s">
        <v>87</v>
      </c>
      <c r="B2079" t="s">
        <v>23</v>
      </c>
      <c r="C2079" t="s">
        <v>24</v>
      </c>
      <c r="D2079" t="s">
        <v>18</v>
      </c>
      <c r="E2079" t="s">
        <v>29</v>
      </c>
      <c r="F2079" t="s">
        <v>44</v>
      </c>
      <c r="G2079">
        <v>15.43</v>
      </c>
      <c r="H2079">
        <v>1</v>
      </c>
      <c r="I2079">
        <v>0.77149999999999996</v>
      </c>
      <c r="J2079">
        <v>17.096339360000002</v>
      </c>
      <c r="K2079">
        <v>15.43</v>
      </c>
      <c r="L2079" s="1">
        <v>45316</v>
      </c>
      <c r="M2079" s="2">
        <v>0.65694444444444444</v>
      </c>
      <c r="N2079" t="s">
        <v>31</v>
      </c>
      <c r="O2079">
        <v>6.6180661049999996</v>
      </c>
    </row>
    <row r="2080" spans="1:15" x14ac:dyDescent="0.25">
      <c r="A2080" t="s">
        <v>88</v>
      </c>
      <c r="B2080" t="s">
        <v>40</v>
      </c>
      <c r="C2080" t="s">
        <v>41</v>
      </c>
      <c r="D2080" t="s">
        <v>25</v>
      </c>
      <c r="E2080" t="s">
        <v>29</v>
      </c>
      <c r="F2080" t="s">
        <v>30</v>
      </c>
      <c r="G2080">
        <v>16.16</v>
      </c>
      <c r="H2080">
        <v>2</v>
      </c>
      <c r="I2080">
        <v>1.6160000000000001</v>
      </c>
      <c r="J2080">
        <v>35.810349199999997</v>
      </c>
      <c r="K2080">
        <v>32.32</v>
      </c>
      <c r="L2080" s="1">
        <v>45476</v>
      </c>
      <c r="M2080" s="2">
        <v>0.49236111111111108</v>
      </c>
      <c r="N2080" t="s">
        <v>21</v>
      </c>
      <c r="O2080">
        <v>7.0520376530000002</v>
      </c>
    </row>
    <row r="2081" spans="1:15" x14ac:dyDescent="0.25">
      <c r="A2081" t="s">
        <v>89</v>
      </c>
      <c r="B2081" t="s">
        <v>23</v>
      </c>
      <c r="C2081" t="s">
        <v>24</v>
      </c>
      <c r="D2081" t="s">
        <v>25</v>
      </c>
      <c r="E2081" t="s">
        <v>19</v>
      </c>
      <c r="F2081" t="s">
        <v>26</v>
      </c>
      <c r="G2081">
        <v>85.98</v>
      </c>
      <c r="H2081">
        <v>8</v>
      </c>
      <c r="I2081">
        <v>34.392000000000003</v>
      </c>
      <c r="J2081">
        <v>762.1222338</v>
      </c>
      <c r="K2081">
        <v>687.84</v>
      </c>
      <c r="L2081" s="1">
        <v>45350</v>
      </c>
      <c r="M2081" s="2">
        <v>0.79236111111111107</v>
      </c>
      <c r="N2081" t="s">
        <v>27</v>
      </c>
      <c r="O2081">
        <v>8.8964167320000005</v>
      </c>
    </row>
    <row r="2082" spans="1:15" x14ac:dyDescent="0.25">
      <c r="A2082" t="s">
        <v>90</v>
      </c>
      <c r="B2082" t="s">
        <v>16</v>
      </c>
      <c r="C2082" t="s">
        <v>17</v>
      </c>
      <c r="D2082" t="s">
        <v>18</v>
      </c>
      <c r="E2082" t="s">
        <v>29</v>
      </c>
      <c r="F2082" t="s">
        <v>30</v>
      </c>
      <c r="G2082">
        <v>44.34</v>
      </c>
      <c r="H2082">
        <v>2</v>
      </c>
      <c r="I2082">
        <v>4.4340000000000002</v>
      </c>
      <c r="J2082">
        <v>98.256861610000001</v>
      </c>
      <c r="K2082">
        <v>88.68</v>
      </c>
      <c r="L2082" s="1">
        <v>45378</v>
      </c>
      <c r="M2082" s="2">
        <v>0.47638888888888892</v>
      </c>
      <c r="N2082" t="s">
        <v>27</v>
      </c>
      <c r="O2082">
        <v>6.2925874449999997</v>
      </c>
    </row>
    <row r="2083" spans="1:15" x14ac:dyDescent="0.25">
      <c r="A2083" t="s">
        <v>91</v>
      </c>
      <c r="B2083" t="s">
        <v>16</v>
      </c>
      <c r="C2083" t="s">
        <v>17</v>
      </c>
      <c r="D2083" t="s">
        <v>25</v>
      </c>
      <c r="E2083" t="s">
        <v>29</v>
      </c>
      <c r="F2083" t="s">
        <v>20</v>
      </c>
      <c r="G2083">
        <v>89.6</v>
      </c>
      <c r="H2083">
        <v>8</v>
      </c>
      <c r="I2083">
        <v>35.840000000000003</v>
      </c>
      <c r="J2083">
        <v>794.20972489999997</v>
      </c>
      <c r="K2083">
        <v>716.8</v>
      </c>
      <c r="L2083" s="1">
        <v>45475</v>
      </c>
      <c r="M2083" s="2">
        <v>0.4777777777777778</v>
      </c>
      <c r="N2083" t="s">
        <v>21</v>
      </c>
      <c r="O2083">
        <v>7.1605305399999999</v>
      </c>
    </row>
    <row r="2084" spans="1:15" x14ac:dyDescent="0.25">
      <c r="A2084" t="s">
        <v>92</v>
      </c>
      <c r="B2084" t="s">
        <v>16</v>
      </c>
      <c r="C2084" t="s">
        <v>17</v>
      </c>
      <c r="D2084" t="s">
        <v>18</v>
      </c>
      <c r="E2084" t="s">
        <v>19</v>
      </c>
      <c r="F2084" t="s">
        <v>30</v>
      </c>
      <c r="G2084">
        <v>72.349999999999994</v>
      </c>
      <c r="H2084">
        <v>11</v>
      </c>
      <c r="I2084">
        <v>36.174999999999997</v>
      </c>
      <c r="J2084">
        <v>801.63328120000006</v>
      </c>
      <c r="K2084">
        <v>723.5</v>
      </c>
      <c r="L2084" s="1">
        <v>45311</v>
      </c>
      <c r="M2084" s="2">
        <v>0.66319444444444442</v>
      </c>
      <c r="N2084" t="s">
        <v>27</v>
      </c>
      <c r="O2084">
        <v>5.858615897</v>
      </c>
    </row>
    <row r="2085" spans="1:15" x14ac:dyDescent="0.25">
      <c r="A2085" t="s">
        <v>93</v>
      </c>
      <c r="B2085" t="s">
        <v>23</v>
      </c>
      <c r="C2085" t="s">
        <v>24</v>
      </c>
      <c r="D2085" t="s">
        <v>25</v>
      </c>
      <c r="E2085" t="s">
        <v>29</v>
      </c>
      <c r="F2085" t="s">
        <v>26</v>
      </c>
      <c r="G2085">
        <v>30.61</v>
      </c>
      <c r="H2085">
        <v>6</v>
      </c>
      <c r="I2085">
        <v>9.1829999999999998</v>
      </c>
      <c r="J2085">
        <v>203.49408210000001</v>
      </c>
      <c r="K2085">
        <v>183.66</v>
      </c>
      <c r="L2085" s="1">
        <v>45629</v>
      </c>
      <c r="M2085" s="2">
        <v>0.85833333333333339</v>
      </c>
      <c r="N2085" t="s">
        <v>27</v>
      </c>
      <c r="O2085">
        <v>10</v>
      </c>
    </row>
    <row r="2086" spans="1:15" x14ac:dyDescent="0.25">
      <c r="A2086" t="s">
        <v>94</v>
      </c>
      <c r="B2086" t="s">
        <v>23</v>
      </c>
      <c r="C2086" t="s">
        <v>24</v>
      </c>
      <c r="D2086" t="s">
        <v>18</v>
      </c>
      <c r="E2086" t="s">
        <v>19</v>
      </c>
      <c r="F2086" t="s">
        <v>34</v>
      </c>
      <c r="G2086">
        <v>24.74</v>
      </c>
      <c r="H2086">
        <v>3</v>
      </c>
      <c r="I2086">
        <v>3.7109999999999999</v>
      </c>
      <c r="J2086">
        <v>82.235275920000007</v>
      </c>
      <c r="K2086">
        <v>74.22</v>
      </c>
      <c r="L2086" s="1">
        <v>45337</v>
      </c>
      <c r="M2086" s="2">
        <v>0.74097222222222225</v>
      </c>
      <c r="N2086" t="s">
        <v>31</v>
      </c>
      <c r="O2086">
        <v>10</v>
      </c>
    </row>
    <row r="2087" spans="1:15" x14ac:dyDescent="0.25">
      <c r="A2087" t="s">
        <v>95</v>
      </c>
      <c r="B2087" t="s">
        <v>23</v>
      </c>
      <c r="C2087" t="s">
        <v>24</v>
      </c>
      <c r="D2087" t="s">
        <v>25</v>
      </c>
      <c r="E2087" t="s">
        <v>29</v>
      </c>
      <c r="F2087" t="s">
        <v>30</v>
      </c>
      <c r="G2087">
        <v>55.73</v>
      </c>
      <c r="H2087">
        <v>6</v>
      </c>
      <c r="I2087">
        <v>16.719000000000001</v>
      </c>
      <c r="J2087">
        <v>370.49085910000002</v>
      </c>
      <c r="K2087">
        <v>334.38</v>
      </c>
      <c r="L2087" s="1">
        <v>45346</v>
      </c>
      <c r="M2087" s="2">
        <v>0.4548611111111111</v>
      </c>
      <c r="N2087" t="s">
        <v>21</v>
      </c>
      <c r="O2087">
        <v>7.5945020879999996</v>
      </c>
    </row>
    <row r="2088" spans="1:15" x14ac:dyDescent="0.25">
      <c r="A2088" t="s">
        <v>96</v>
      </c>
      <c r="B2088" t="s">
        <v>40</v>
      </c>
      <c r="C2088" t="s">
        <v>41</v>
      </c>
      <c r="D2088" t="s">
        <v>18</v>
      </c>
      <c r="E2088" t="s">
        <v>19</v>
      </c>
      <c r="F2088" t="s">
        <v>34</v>
      </c>
      <c r="G2088">
        <v>55.07</v>
      </c>
      <c r="H2088">
        <v>10</v>
      </c>
      <c r="I2088">
        <v>24.781500000000001</v>
      </c>
      <c r="J2088">
        <v>549.15480739999998</v>
      </c>
      <c r="K2088">
        <v>495.63</v>
      </c>
      <c r="L2088" s="1">
        <v>45353</v>
      </c>
      <c r="M2088" s="2">
        <v>0.56944444444444442</v>
      </c>
      <c r="N2088" t="s">
        <v>21</v>
      </c>
      <c r="O2088">
        <v>10</v>
      </c>
    </row>
    <row r="2089" spans="1:15" x14ac:dyDescent="0.25">
      <c r="A2089" t="s">
        <v>97</v>
      </c>
      <c r="B2089" t="s">
        <v>16</v>
      </c>
      <c r="C2089" t="s">
        <v>17</v>
      </c>
      <c r="D2089" t="s">
        <v>18</v>
      </c>
      <c r="E2089" t="s">
        <v>29</v>
      </c>
      <c r="F2089" t="s">
        <v>34</v>
      </c>
      <c r="G2089">
        <v>15.81</v>
      </c>
      <c r="H2089">
        <v>11</v>
      </c>
      <c r="I2089">
        <v>7.9050000000000002</v>
      </c>
      <c r="J2089">
        <v>175.1737688</v>
      </c>
      <c r="K2089">
        <v>158.1</v>
      </c>
      <c r="L2089" s="1">
        <v>45446</v>
      </c>
      <c r="M2089" s="2">
        <v>0.51874999999999993</v>
      </c>
      <c r="N2089" t="s">
        <v>31</v>
      </c>
      <c r="O2089">
        <v>9.3303882799999993</v>
      </c>
    </row>
    <row r="2090" spans="1:15" x14ac:dyDescent="0.25">
      <c r="A2090" t="s">
        <v>98</v>
      </c>
      <c r="B2090" t="s">
        <v>40</v>
      </c>
      <c r="C2090" t="s">
        <v>41</v>
      </c>
      <c r="D2090" t="s">
        <v>18</v>
      </c>
      <c r="E2090" t="s">
        <v>29</v>
      </c>
      <c r="F2090" t="s">
        <v>20</v>
      </c>
      <c r="G2090">
        <v>75.739999999999995</v>
      </c>
      <c r="H2090">
        <v>4</v>
      </c>
      <c r="I2090">
        <v>15.148</v>
      </c>
      <c r="J2090">
        <v>335.67770400000001</v>
      </c>
      <c r="K2090">
        <v>302.95999999999998</v>
      </c>
      <c r="L2090" s="1">
        <v>45336</v>
      </c>
      <c r="M2090" s="2">
        <v>0.60763888888888895</v>
      </c>
      <c r="N2090" t="s">
        <v>27</v>
      </c>
      <c r="O2090">
        <v>8.2454594100000005</v>
      </c>
    </row>
    <row r="2091" spans="1:15" x14ac:dyDescent="0.25">
      <c r="A2091" t="s">
        <v>99</v>
      </c>
      <c r="B2091" t="s">
        <v>16</v>
      </c>
      <c r="C2091" t="s">
        <v>17</v>
      </c>
      <c r="D2091" t="s">
        <v>18</v>
      </c>
      <c r="E2091" t="s">
        <v>29</v>
      </c>
      <c r="F2091" t="s">
        <v>20</v>
      </c>
      <c r="G2091">
        <v>15.87</v>
      </c>
      <c r="H2091">
        <v>11</v>
      </c>
      <c r="I2091">
        <v>7.9349999999999996</v>
      </c>
      <c r="J2091">
        <v>175.83856489999999</v>
      </c>
      <c r="K2091">
        <v>158.69999999999999</v>
      </c>
      <c r="L2091" s="1">
        <v>45364</v>
      </c>
      <c r="M2091" s="2">
        <v>0.69444444444444453</v>
      </c>
      <c r="N2091" t="s">
        <v>27</v>
      </c>
      <c r="O2091">
        <v>6.2925874449999997</v>
      </c>
    </row>
    <row r="2092" spans="1:15" x14ac:dyDescent="0.25">
      <c r="A2092" t="s">
        <v>100</v>
      </c>
      <c r="B2092" t="s">
        <v>23</v>
      </c>
      <c r="C2092" t="s">
        <v>24</v>
      </c>
      <c r="D2092" t="s">
        <v>25</v>
      </c>
      <c r="E2092" t="s">
        <v>19</v>
      </c>
      <c r="F2092" t="s">
        <v>20</v>
      </c>
      <c r="G2092">
        <v>33.47</v>
      </c>
      <c r="H2092">
        <v>2</v>
      </c>
      <c r="I2092">
        <v>3.347</v>
      </c>
      <c r="J2092">
        <v>74.169083400000005</v>
      </c>
      <c r="K2092">
        <v>66.94</v>
      </c>
      <c r="L2092" s="1">
        <v>45567</v>
      </c>
      <c r="M2092" s="2">
        <v>0.65486111111111112</v>
      </c>
      <c r="N2092" t="s">
        <v>21</v>
      </c>
      <c r="O2092">
        <v>7.2690234269999996</v>
      </c>
    </row>
    <row r="2093" spans="1:15" x14ac:dyDescent="0.25">
      <c r="A2093" t="s">
        <v>101</v>
      </c>
      <c r="B2093" t="s">
        <v>40</v>
      </c>
      <c r="C2093" t="s">
        <v>41</v>
      </c>
      <c r="D2093" t="s">
        <v>18</v>
      </c>
      <c r="E2093" t="s">
        <v>19</v>
      </c>
      <c r="F2093" t="s">
        <v>44</v>
      </c>
      <c r="G2093">
        <v>97.61</v>
      </c>
      <c r="H2093">
        <v>6</v>
      </c>
      <c r="I2093">
        <v>29.283000000000001</v>
      </c>
      <c r="J2093">
        <v>648.90746019999995</v>
      </c>
      <c r="K2093">
        <v>585.66</v>
      </c>
      <c r="L2093" s="1">
        <v>45474</v>
      </c>
      <c r="M2093" s="2">
        <v>0.62569444444444444</v>
      </c>
      <c r="N2093" t="s">
        <v>21</v>
      </c>
      <c r="O2093">
        <v>10</v>
      </c>
    </row>
    <row r="2094" spans="1:15" x14ac:dyDescent="0.25">
      <c r="A2094" t="s">
        <v>102</v>
      </c>
      <c r="B2094" t="s">
        <v>16</v>
      </c>
      <c r="C2094" t="s">
        <v>17</v>
      </c>
      <c r="D2094" t="s">
        <v>25</v>
      </c>
      <c r="E2094" t="s">
        <v>29</v>
      </c>
      <c r="F2094" t="s">
        <v>34</v>
      </c>
      <c r="G2094">
        <v>78.77</v>
      </c>
      <c r="H2094">
        <v>11</v>
      </c>
      <c r="I2094">
        <v>39.384999999999998</v>
      </c>
      <c r="J2094">
        <v>872.76646249999999</v>
      </c>
      <c r="K2094">
        <v>787.7</v>
      </c>
      <c r="L2094" s="1">
        <v>45315</v>
      </c>
      <c r="M2094" s="2">
        <v>0.41944444444444445</v>
      </c>
      <c r="N2094" t="s">
        <v>27</v>
      </c>
      <c r="O2094">
        <v>6.9435447659999996</v>
      </c>
    </row>
    <row r="2095" spans="1:15" x14ac:dyDescent="0.25">
      <c r="A2095" t="s">
        <v>103</v>
      </c>
      <c r="B2095" t="s">
        <v>16</v>
      </c>
      <c r="C2095" t="s">
        <v>17</v>
      </c>
      <c r="D2095" t="s">
        <v>18</v>
      </c>
      <c r="E2095" t="s">
        <v>19</v>
      </c>
      <c r="F2095" t="s">
        <v>20</v>
      </c>
      <c r="G2095">
        <v>18.329999999999998</v>
      </c>
      <c r="H2095">
        <v>1</v>
      </c>
      <c r="I2095">
        <v>0.91649999999999998</v>
      </c>
      <c r="J2095">
        <v>20.309520450000001</v>
      </c>
      <c r="K2095">
        <v>18.329999999999998</v>
      </c>
      <c r="L2095" s="1">
        <v>45324</v>
      </c>
      <c r="M2095" s="2">
        <v>0.78472222222222221</v>
      </c>
      <c r="N2095" t="s">
        <v>27</v>
      </c>
      <c r="O2095">
        <v>4.6651941399999997</v>
      </c>
    </row>
    <row r="2096" spans="1:15" x14ac:dyDescent="0.25">
      <c r="A2096" t="s">
        <v>104</v>
      </c>
      <c r="B2096" t="s">
        <v>23</v>
      </c>
      <c r="C2096" t="s">
        <v>24</v>
      </c>
      <c r="D2096" t="s">
        <v>25</v>
      </c>
      <c r="E2096" t="s">
        <v>29</v>
      </c>
      <c r="F2096" t="s">
        <v>42</v>
      </c>
      <c r="G2096">
        <v>89.48</v>
      </c>
      <c r="H2096">
        <v>11</v>
      </c>
      <c r="I2096">
        <v>44.74</v>
      </c>
      <c r="J2096">
        <v>991.43256389999999</v>
      </c>
      <c r="K2096">
        <v>894.8</v>
      </c>
      <c r="L2096" s="1">
        <v>45444</v>
      </c>
      <c r="M2096" s="2">
        <v>0.53194444444444444</v>
      </c>
      <c r="N2096" t="s">
        <v>31</v>
      </c>
      <c r="O2096">
        <v>10</v>
      </c>
    </row>
    <row r="2097" spans="1:15" x14ac:dyDescent="0.25">
      <c r="A2097" t="s">
        <v>105</v>
      </c>
      <c r="B2097" t="s">
        <v>23</v>
      </c>
      <c r="C2097" t="s">
        <v>24</v>
      </c>
      <c r="D2097" t="s">
        <v>25</v>
      </c>
      <c r="E2097" t="s">
        <v>29</v>
      </c>
      <c r="F2097" t="s">
        <v>44</v>
      </c>
      <c r="G2097">
        <v>62.12</v>
      </c>
      <c r="H2097">
        <v>11</v>
      </c>
      <c r="I2097">
        <v>31.06</v>
      </c>
      <c r="J2097">
        <v>688.28554840000004</v>
      </c>
      <c r="K2097">
        <v>621.20000000000005</v>
      </c>
      <c r="L2097" s="1">
        <v>45598</v>
      </c>
      <c r="M2097" s="2">
        <v>0.67986111111111114</v>
      </c>
      <c r="N2097" t="s">
        <v>27</v>
      </c>
      <c r="O2097">
        <v>6.4010803320000003</v>
      </c>
    </row>
    <row r="2098" spans="1:15" x14ac:dyDescent="0.25">
      <c r="A2098" t="s">
        <v>106</v>
      </c>
      <c r="B2098" t="s">
        <v>40</v>
      </c>
      <c r="C2098" t="s">
        <v>41</v>
      </c>
      <c r="D2098" t="s">
        <v>18</v>
      </c>
      <c r="E2098" t="s">
        <v>19</v>
      </c>
      <c r="F2098" t="s">
        <v>42</v>
      </c>
      <c r="G2098">
        <v>48.52</v>
      </c>
      <c r="H2098">
        <v>3</v>
      </c>
      <c r="I2098">
        <v>7.2779999999999996</v>
      </c>
      <c r="J2098">
        <v>161.27953059999999</v>
      </c>
      <c r="K2098">
        <v>145.56</v>
      </c>
      <c r="L2098" s="1">
        <v>45415</v>
      </c>
      <c r="M2098" s="2">
        <v>0.76180555555555562</v>
      </c>
      <c r="N2098" t="s">
        <v>21</v>
      </c>
      <c r="O2098">
        <v>4.3397154789999997</v>
      </c>
    </row>
    <row r="2099" spans="1:15" x14ac:dyDescent="0.25">
      <c r="A2099" t="s">
        <v>107</v>
      </c>
      <c r="B2099" t="s">
        <v>23</v>
      </c>
      <c r="C2099" t="s">
        <v>24</v>
      </c>
      <c r="D2099" t="s">
        <v>25</v>
      </c>
      <c r="E2099" t="s">
        <v>19</v>
      </c>
      <c r="F2099" t="s">
        <v>26</v>
      </c>
      <c r="G2099">
        <v>75.91</v>
      </c>
      <c r="H2099">
        <v>6</v>
      </c>
      <c r="I2099">
        <v>22.773</v>
      </c>
      <c r="J2099">
        <v>504.64670940000002</v>
      </c>
      <c r="K2099">
        <v>455.46</v>
      </c>
      <c r="L2099" s="1">
        <v>45538</v>
      </c>
      <c r="M2099" s="2">
        <v>0.76458333333333339</v>
      </c>
      <c r="N2099" t="s">
        <v>27</v>
      </c>
      <c r="O2099">
        <v>9.4388811669999999</v>
      </c>
    </row>
    <row r="2100" spans="1:15" x14ac:dyDescent="0.25">
      <c r="A2100" t="s">
        <v>108</v>
      </c>
      <c r="B2100" t="s">
        <v>16</v>
      </c>
      <c r="C2100" t="s">
        <v>17</v>
      </c>
      <c r="D2100" t="s">
        <v>25</v>
      </c>
      <c r="E2100" t="s">
        <v>29</v>
      </c>
      <c r="F2100" t="s">
        <v>30</v>
      </c>
      <c r="G2100">
        <v>74.67</v>
      </c>
      <c r="H2100">
        <v>10</v>
      </c>
      <c r="I2100">
        <v>33.601500000000001</v>
      </c>
      <c r="J2100">
        <v>744.60485689999996</v>
      </c>
      <c r="K2100">
        <v>672.03</v>
      </c>
      <c r="L2100" s="1">
        <v>45313</v>
      </c>
      <c r="M2100" s="2">
        <v>0.4548611111111111</v>
      </c>
      <c r="N2100" t="s">
        <v>21</v>
      </c>
      <c r="O2100">
        <v>10</v>
      </c>
    </row>
    <row r="2101" spans="1:15" x14ac:dyDescent="0.25">
      <c r="A2101" t="s">
        <v>109</v>
      </c>
      <c r="B2101" t="s">
        <v>23</v>
      </c>
      <c r="C2101" t="s">
        <v>24</v>
      </c>
      <c r="D2101" t="s">
        <v>25</v>
      </c>
      <c r="E2101" t="s">
        <v>19</v>
      </c>
      <c r="F2101" t="s">
        <v>26</v>
      </c>
      <c r="G2101">
        <v>41.65</v>
      </c>
      <c r="H2101">
        <v>11</v>
      </c>
      <c r="I2101">
        <v>20.824999999999999</v>
      </c>
      <c r="J2101">
        <v>461.47928350000001</v>
      </c>
      <c r="K2101">
        <v>416.5</v>
      </c>
      <c r="L2101" s="1">
        <v>45304</v>
      </c>
      <c r="M2101" s="2">
        <v>0.71111111111111114</v>
      </c>
      <c r="N2101" t="s">
        <v>31</v>
      </c>
      <c r="O2101">
        <v>5.858615897</v>
      </c>
    </row>
    <row r="2102" spans="1:15" x14ac:dyDescent="0.25">
      <c r="A2102" t="s">
        <v>110</v>
      </c>
      <c r="B2102" t="s">
        <v>23</v>
      </c>
      <c r="C2102" t="s">
        <v>24</v>
      </c>
      <c r="D2102" t="s">
        <v>18</v>
      </c>
      <c r="E2102" t="s">
        <v>29</v>
      </c>
      <c r="F2102" t="s">
        <v>44</v>
      </c>
      <c r="G2102">
        <v>49.04</v>
      </c>
      <c r="H2102">
        <v>10</v>
      </c>
      <c r="I2102">
        <v>22.068000000000001</v>
      </c>
      <c r="J2102">
        <v>489.02400139999997</v>
      </c>
      <c r="K2102">
        <v>441.36</v>
      </c>
      <c r="L2102" s="1">
        <v>45536</v>
      </c>
      <c r="M2102" s="2">
        <v>0.59722222222222221</v>
      </c>
      <c r="N2102" t="s">
        <v>31</v>
      </c>
      <c r="O2102">
        <v>9.3303882799999993</v>
      </c>
    </row>
    <row r="2103" spans="1:15" x14ac:dyDescent="0.25">
      <c r="A2103" t="s">
        <v>111</v>
      </c>
      <c r="B2103" t="s">
        <v>16</v>
      </c>
      <c r="C2103" t="s">
        <v>17</v>
      </c>
      <c r="D2103" t="s">
        <v>18</v>
      </c>
      <c r="E2103" t="s">
        <v>19</v>
      </c>
      <c r="F2103" t="s">
        <v>44</v>
      </c>
      <c r="G2103">
        <v>20.010000000000002</v>
      </c>
      <c r="H2103">
        <v>10</v>
      </c>
      <c r="I2103">
        <v>9.0045000000000002</v>
      </c>
      <c r="J2103">
        <v>199.5385454</v>
      </c>
      <c r="K2103">
        <v>180.09</v>
      </c>
      <c r="L2103" s="1">
        <v>45627</v>
      </c>
      <c r="M2103" s="2">
        <v>0.65833333333333333</v>
      </c>
      <c r="N2103" t="s">
        <v>31</v>
      </c>
      <c r="O2103">
        <v>6.184094558</v>
      </c>
    </row>
    <row r="2104" spans="1:15" x14ac:dyDescent="0.25">
      <c r="A2104" t="s">
        <v>112</v>
      </c>
      <c r="B2104" t="s">
        <v>23</v>
      </c>
      <c r="C2104" t="s">
        <v>24</v>
      </c>
      <c r="D2104" t="s">
        <v>18</v>
      </c>
      <c r="E2104" t="s">
        <v>19</v>
      </c>
      <c r="F2104" t="s">
        <v>42</v>
      </c>
      <c r="G2104">
        <v>78.31</v>
      </c>
      <c r="H2104">
        <v>11</v>
      </c>
      <c r="I2104">
        <v>39.155000000000001</v>
      </c>
      <c r="J2104">
        <v>867.6696925</v>
      </c>
      <c r="K2104">
        <v>783.1</v>
      </c>
      <c r="L2104" s="1">
        <v>45415</v>
      </c>
      <c r="M2104" s="2">
        <v>0.68333333333333324</v>
      </c>
      <c r="N2104" t="s">
        <v>21</v>
      </c>
      <c r="O2104">
        <v>7.1605305399999999</v>
      </c>
    </row>
    <row r="2105" spans="1:15" x14ac:dyDescent="0.25">
      <c r="A2105" t="s">
        <v>113</v>
      </c>
      <c r="B2105" t="s">
        <v>23</v>
      </c>
      <c r="C2105" t="s">
        <v>24</v>
      </c>
      <c r="D2105" t="s">
        <v>25</v>
      </c>
      <c r="E2105" t="s">
        <v>19</v>
      </c>
      <c r="F2105" t="s">
        <v>20</v>
      </c>
      <c r="G2105">
        <v>20.38</v>
      </c>
      <c r="H2105">
        <v>5</v>
      </c>
      <c r="I2105">
        <v>5.0949999999999998</v>
      </c>
      <c r="J2105">
        <v>112.9045354</v>
      </c>
      <c r="K2105">
        <v>101.9</v>
      </c>
      <c r="L2105" s="1">
        <v>45313</v>
      </c>
      <c r="M2105" s="2">
        <v>0.78888888888888886</v>
      </c>
      <c r="N2105" t="s">
        <v>27</v>
      </c>
      <c r="O2105">
        <v>6.5095732179999999</v>
      </c>
    </row>
    <row r="2106" spans="1:15" x14ac:dyDescent="0.25">
      <c r="A2106" t="s">
        <v>114</v>
      </c>
      <c r="B2106" t="s">
        <v>23</v>
      </c>
      <c r="C2106" t="s">
        <v>24</v>
      </c>
      <c r="D2106" t="s">
        <v>25</v>
      </c>
      <c r="E2106" t="s">
        <v>19</v>
      </c>
      <c r="F2106" t="s">
        <v>20</v>
      </c>
      <c r="G2106">
        <v>99.19</v>
      </c>
      <c r="H2106">
        <v>6</v>
      </c>
      <c r="I2106">
        <v>29.757000000000001</v>
      </c>
      <c r="J2106">
        <v>659.4112384</v>
      </c>
      <c r="K2106">
        <v>595.14</v>
      </c>
      <c r="L2106" s="1">
        <v>45312</v>
      </c>
      <c r="M2106" s="2">
        <v>0.61249999999999993</v>
      </c>
      <c r="N2106" t="s">
        <v>31</v>
      </c>
      <c r="O2106">
        <v>5.9671087839999997</v>
      </c>
    </row>
    <row r="2107" spans="1:15" x14ac:dyDescent="0.25">
      <c r="A2107" t="s">
        <v>115</v>
      </c>
      <c r="B2107" t="s">
        <v>40</v>
      </c>
      <c r="C2107" t="s">
        <v>41</v>
      </c>
      <c r="D2107" t="s">
        <v>25</v>
      </c>
      <c r="E2107" t="s">
        <v>19</v>
      </c>
      <c r="F2107" t="s">
        <v>42</v>
      </c>
      <c r="G2107">
        <v>96.68</v>
      </c>
      <c r="H2107">
        <v>3</v>
      </c>
      <c r="I2107">
        <v>14.502000000000001</v>
      </c>
      <c r="J2107">
        <v>321.36242829999998</v>
      </c>
      <c r="K2107">
        <v>290.04000000000002</v>
      </c>
      <c r="L2107" s="1">
        <v>45317</v>
      </c>
      <c r="M2107" s="2">
        <v>0.8305555555555556</v>
      </c>
      <c r="N2107" t="s">
        <v>21</v>
      </c>
      <c r="O2107">
        <v>6.9435447659999996</v>
      </c>
    </row>
    <row r="2108" spans="1:15" x14ac:dyDescent="0.25">
      <c r="A2108" t="s">
        <v>116</v>
      </c>
      <c r="B2108" t="s">
        <v>23</v>
      </c>
      <c r="C2108" t="s">
        <v>24</v>
      </c>
      <c r="D2108" t="s">
        <v>25</v>
      </c>
      <c r="E2108" t="s">
        <v>29</v>
      </c>
      <c r="F2108" t="s">
        <v>42</v>
      </c>
      <c r="G2108">
        <v>19.25</v>
      </c>
      <c r="H2108">
        <v>8</v>
      </c>
      <c r="I2108">
        <v>7.7</v>
      </c>
      <c r="J2108">
        <v>170.63099560000001</v>
      </c>
      <c r="K2108">
        <v>154</v>
      </c>
      <c r="L2108" s="1">
        <v>45314</v>
      </c>
      <c r="M2108" s="2">
        <v>0.77569444444444446</v>
      </c>
      <c r="N2108" t="s">
        <v>21</v>
      </c>
      <c r="O2108">
        <v>7.1605305399999999</v>
      </c>
    </row>
    <row r="2109" spans="1:15" x14ac:dyDescent="0.25">
      <c r="A2109" t="s">
        <v>117</v>
      </c>
      <c r="B2109" t="s">
        <v>23</v>
      </c>
      <c r="C2109" t="s">
        <v>24</v>
      </c>
      <c r="D2109" t="s">
        <v>18</v>
      </c>
      <c r="E2109" t="s">
        <v>19</v>
      </c>
      <c r="F2109" t="s">
        <v>42</v>
      </c>
      <c r="G2109">
        <v>80.36</v>
      </c>
      <c r="H2109">
        <v>4</v>
      </c>
      <c r="I2109">
        <v>16.071999999999999</v>
      </c>
      <c r="J2109">
        <v>356.15342349999997</v>
      </c>
      <c r="K2109">
        <v>321.44</v>
      </c>
      <c r="L2109" s="1">
        <v>45345</v>
      </c>
      <c r="M2109" s="2">
        <v>0.78125</v>
      </c>
      <c r="N2109" t="s">
        <v>31</v>
      </c>
      <c r="O2109">
        <v>9.0049096189999993</v>
      </c>
    </row>
    <row r="2110" spans="1:15" x14ac:dyDescent="0.25">
      <c r="A2110" t="s">
        <v>118</v>
      </c>
      <c r="B2110" t="s">
        <v>23</v>
      </c>
      <c r="C2110" t="s">
        <v>24</v>
      </c>
      <c r="D2110" t="s">
        <v>18</v>
      </c>
      <c r="E2110" t="s">
        <v>29</v>
      </c>
      <c r="F2110" t="s">
        <v>34</v>
      </c>
      <c r="G2110">
        <v>48.91</v>
      </c>
      <c r="H2110">
        <v>5</v>
      </c>
      <c r="I2110">
        <v>12.227499999999999</v>
      </c>
      <c r="J2110">
        <v>270.95980500000002</v>
      </c>
      <c r="K2110">
        <v>244.55</v>
      </c>
      <c r="L2110" s="1">
        <v>45538</v>
      </c>
      <c r="M2110" s="2">
        <v>0.4284722222222222</v>
      </c>
      <c r="N2110" t="s">
        <v>27</v>
      </c>
      <c r="O2110">
        <v>7.1605305399999999</v>
      </c>
    </row>
    <row r="2111" spans="1:15" x14ac:dyDescent="0.25">
      <c r="A2111" t="s">
        <v>119</v>
      </c>
      <c r="B2111" t="s">
        <v>23</v>
      </c>
      <c r="C2111" t="s">
        <v>24</v>
      </c>
      <c r="D2111" t="s">
        <v>25</v>
      </c>
      <c r="E2111" t="s">
        <v>19</v>
      </c>
      <c r="F2111" t="s">
        <v>34</v>
      </c>
      <c r="G2111">
        <v>83.06</v>
      </c>
      <c r="H2111">
        <v>7</v>
      </c>
      <c r="I2111">
        <v>29.071000000000002</v>
      </c>
      <c r="J2111">
        <v>644.20956790000002</v>
      </c>
      <c r="K2111">
        <v>581.41999999999996</v>
      </c>
      <c r="L2111" s="1">
        <v>45415</v>
      </c>
      <c r="M2111" s="2">
        <v>0.60486111111111118</v>
      </c>
      <c r="N2111" t="s">
        <v>21</v>
      </c>
      <c r="O2111">
        <v>4.3397154789999997</v>
      </c>
    </row>
    <row r="2112" spans="1:15" x14ac:dyDescent="0.25">
      <c r="A2112" t="s">
        <v>120</v>
      </c>
      <c r="B2112" t="s">
        <v>23</v>
      </c>
      <c r="C2112" t="s">
        <v>24</v>
      </c>
      <c r="D2112" t="s">
        <v>25</v>
      </c>
      <c r="E2112" t="s">
        <v>29</v>
      </c>
      <c r="F2112" t="s">
        <v>44</v>
      </c>
      <c r="G2112">
        <v>76.52</v>
      </c>
      <c r="H2112">
        <v>5</v>
      </c>
      <c r="I2112">
        <v>19.13</v>
      </c>
      <c r="J2112">
        <v>423.9183046</v>
      </c>
      <c r="K2112">
        <v>382.6</v>
      </c>
      <c r="L2112" s="1">
        <v>45376</v>
      </c>
      <c r="M2112" s="2">
        <v>0.43263888888888885</v>
      </c>
      <c r="N2112" t="s">
        <v>27</v>
      </c>
      <c r="O2112">
        <v>10</v>
      </c>
    </row>
    <row r="2113" spans="1:15" x14ac:dyDescent="0.25">
      <c r="A2113" t="s">
        <v>121</v>
      </c>
      <c r="B2113" t="s">
        <v>16</v>
      </c>
      <c r="C2113" t="s">
        <v>17</v>
      </c>
      <c r="D2113" t="s">
        <v>18</v>
      </c>
      <c r="E2113" t="s">
        <v>29</v>
      </c>
      <c r="F2113" t="s">
        <v>42</v>
      </c>
      <c r="G2113">
        <v>49.38</v>
      </c>
      <c r="H2113">
        <v>7</v>
      </c>
      <c r="I2113">
        <v>17.283000000000001</v>
      </c>
      <c r="J2113">
        <v>382.98902550000003</v>
      </c>
      <c r="K2113">
        <v>345.66</v>
      </c>
      <c r="L2113" s="1">
        <v>45378</v>
      </c>
      <c r="M2113" s="2">
        <v>0.85763888888888884</v>
      </c>
      <c r="N2113" t="s">
        <v>31</v>
      </c>
      <c r="O2113">
        <v>7.9199807489999996</v>
      </c>
    </row>
    <row r="2114" spans="1:15" x14ac:dyDescent="0.25">
      <c r="A2114" t="s">
        <v>122</v>
      </c>
      <c r="B2114" t="s">
        <v>16</v>
      </c>
      <c r="C2114" t="s">
        <v>17</v>
      </c>
      <c r="D2114" t="s">
        <v>25</v>
      </c>
      <c r="E2114" t="s">
        <v>29</v>
      </c>
      <c r="F2114" t="s">
        <v>34</v>
      </c>
      <c r="G2114">
        <v>42.47</v>
      </c>
      <c r="H2114">
        <v>1</v>
      </c>
      <c r="I2114">
        <v>2.1234999999999999</v>
      </c>
      <c r="J2114">
        <v>47.056483</v>
      </c>
      <c r="K2114">
        <v>42.47</v>
      </c>
      <c r="L2114" s="1">
        <v>45323</v>
      </c>
      <c r="M2114" s="2">
        <v>0.70624999999999993</v>
      </c>
      <c r="N2114" t="s">
        <v>27</v>
      </c>
      <c r="O2114">
        <v>6.184094558</v>
      </c>
    </row>
    <row r="2115" spans="1:15" x14ac:dyDescent="0.25">
      <c r="A2115" t="s">
        <v>123</v>
      </c>
      <c r="B2115" t="s">
        <v>40</v>
      </c>
      <c r="C2115" t="s">
        <v>41</v>
      </c>
      <c r="D2115" t="s">
        <v>25</v>
      </c>
      <c r="E2115" t="s">
        <v>19</v>
      </c>
      <c r="F2115" t="s">
        <v>20</v>
      </c>
      <c r="G2115">
        <v>76.989999999999995</v>
      </c>
      <c r="H2115">
        <v>6</v>
      </c>
      <c r="I2115">
        <v>23.097000000000001</v>
      </c>
      <c r="J2115">
        <v>511.82650710000001</v>
      </c>
      <c r="K2115">
        <v>461.94</v>
      </c>
      <c r="L2115" s="1">
        <v>45349</v>
      </c>
      <c r="M2115" s="2">
        <v>0.74652777777777779</v>
      </c>
      <c r="N2115" t="s">
        <v>27</v>
      </c>
      <c r="O2115">
        <v>6.6180661049999996</v>
      </c>
    </row>
    <row r="2116" spans="1:15" x14ac:dyDescent="0.25">
      <c r="A2116" t="s">
        <v>124</v>
      </c>
      <c r="B2116" t="s">
        <v>23</v>
      </c>
      <c r="C2116" t="s">
        <v>24</v>
      </c>
      <c r="D2116" t="s">
        <v>18</v>
      </c>
      <c r="E2116" t="s">
        <v>19</v>
      </c>
      <c r="F2116" t="s">
        <v>30</v>
      </c>
      <c r="G2116">
        <v>47.38</v>
      </c>
      <c r="H2116">
        <v>4</v>
      </c>
      <c r="I2116">
        <v>9.4760000000000009</v>
      </c>
      <c r="J2116">
        <v>209.98692389999999</v>
      </c>
      <c r="K2116">
        <v>189.52</v>
      </c>
      <c r="L2116" s="1">
        <v>45314</v>
      </c>
      <c r="M2116" s="2">
        <v>0.43402777777777773</v>
      </c>
      <c r="N2116" t="s">
        <v>27</v>
      </c>
      <c r="O2116">
        <v>7.7029949750000002</v>
      </c>
    </row>
    <row r="2117" spans="1:15" x14ac:dyDescent="0.25">
      <c r="A2117" t="s">
        <v>125</v>
      </c>
      <c r="B2117" t="s">
        <v>23</v>
      </c>
      <c r="C2117" t="s">
        <v>24</v>
      </c>
      <c r="D2117" t="s">
        <v>25</v>
      </c>
      <c r="E2117" t="s">
        <v>19</v>
      </c>
      <c r="F2117" t="s">
        <v>34</v>
      </c>
      <c r="G2117">
        <v>44.86</v>
      </c>
      <c r="H2117">
        <v>11</v>
      </c>
      <c r="I2117">
        <v>22.43</v>
      </c>
      <c r="J2117">
        <v>497.04587409999999</v>
      </c>
      <c r="K2117">
        <v>448.6</v>
      </c>
      <c r="L2117" s="1">
        <v>45317</v>
      </c>
      <c r="M2117" s="2">
        <v>0.82916666666666661</v>
      </c>
      <c r="N2117" t="s">
        <v>21</v>
      </c>
      <c r="O2117">
        <v>8.8964167320000005</v>
      </c>
    </row>
    <row r="2118" spans="1:15" x14ac:dyDescent="0.25">
      <c r="A2118" t="s">
        <v>126</v>
      </c>
      <c r="B2118" t="s">
        <v>16</v>
      </c>
      <c r="C2118" t="s">
        <v>17</v>
      </c>
      <c r="D2118" t="s">
        <v>18</v>
      </c>
      <c r="E2118" t="s">
        <v>19</v>
      </c>
      <c r="F2118" t="s">
        <v>34</v>
      </c>
      <c r="G2118">
        <v>21.98</v>
      </c>
      <c r="H2118">
        <v>7</v>
      </c>
      <c r="I2118">
        <v>7.6929999999999996</v>
      </c>
      <c r="J2118">
        <v>170.4758765</v>
      </c>
      <c r="K2118">
        <v>153.86000000000001</v>
      </c>
      <c r="L2118" s="1">
        <v>45566</v>
      </c>
      <c r="M2118" s="2">
        <v>0.6958333333333333</v>
      </c>
      <c r="N2118" t="s">
        <v>21</v>
      </c>
      <c r="O2118">
        <v>5.533137236</v>
      </c>
    </row>
    <row r="2119" spans="1:15" x14ac:dyDescent="0.25">
      <c r="A2119" t="s">
        <v>127</v>
      </c>
      <c r="B2119" t="s">
        <v>40</v>
      </c>
      <c r="C2119" t="s">
        <v>41</v>
      </c>
      <c r="D2119" t="s">
        <v>18</v>
      </c>
      <c r="E2119" t="s">
        <v>29</v>
      </c>
      <c r="F2119" t="s">
        <v>20</v>
      </c>
      <c r="G2119">
        <v>64.36</v>
      </c>
      <c r="H2119">
        <v>10</v>
      </c>
      <c r="I2119">
        <v>28.962</v>
      </c>
      <c r="J2119">
        <v>641.79414210000004</v>
      </c>
      <c r="K2119">
        <v>579.24</v>
      </c>
      <c r="L2119" s="1">
        <v>45629</v>
      </c>
      <c r="M2119" s="2">
        <v>0.50624999999999998</v>
      </c>
      <c r="N2119" t="s">
        <v>31</v>
      </c>
      <c r="O2119">
        <v>9.3303882799999993</v>
      </c>
    </row>
    <row r="2120" spans="1:15" x14ac:dyDescent="0.25">
      <c r="A2120" t="s">
        <v>128</v>
      </c>
      <c r="B2120" t="s">
        <v>23</v>
      </c>
      <c r="C2120" t="s">
        <v>24</v>
      </c>
      <c r="D2120" t="s">
        <v>25</v>
      </c>
      <c r="E2120" t="s">
        <v>29</v>
      </c>
      <c r="F2120" t="s">
        <v>20</v>
      </c>
      <c r="G2120">
        <v>89.75</v>
      </c>
      <c r="H2120">
        <v>1</v>
      </c>
      <c r="I2120">
        <v>4.4874999999999998</v>
      </c>
      <c r="J2120">
        <v>99.442414630000002</v>
      </c>
      <c r="K2120">
        <v>89.75</v>
      </c>
      <c r="L2120" s="1">
        <v>45445</v>
      </c>
      <c r="M2120" s="2">
        <v>0.83680555555555547</v>
      </c>
      <c r="N2120" t="s">
        <v>31</v>
      </c>
      <c r="O2120">
        <v>7.1605305399999999</v>
      </c>
    </row>
    <row r="2121" spans="1:15" x14ac:dyDescent="0.25">
      <c r="A2121" t="s">
        <v>129</v>
      </c>
      <c r="B2121" t="s">
        <v>16</v>
      </c>
      <c r="C2121" t="s">
        <v>17</v>
      </c>
      <c r="D2121" t="s">
        <v>25</v>
      </c>
      <c r="E2121" t="s">
        <v>29</v>
      </c>
      <c r="F2121" t="s">
        <v>26</v>
      </c>
      <c r="G2121">
        <v>97.16</v>
      </c>
      <c r="H2121">
        <v>1</v>
      </c>
      <c r="I2121">
        <v>4.8579999999999997</v>
      </c>
      <c r="J2121">
        <v>107.6526463</v>
      </c>
      <c r="K2121">
        <v>97.16</v>
      </c>
      <c r="L2121" s="1">
        <v>45507</v>
      </c>
      <c r="M2121" s="2">
        <v>0.85972222222222217</v>
      </c>
      <c r="N2121" t="s">
        <v>21</v>
      </c>
      <c r="O2121">
        <v>7.8114878619999999</v>
      </c>
    </row>
    <row r="2122" spans="1:15" x14ac:dyDescent="0.25">
      <c r="A2122" t="s">
        <v>130</v>
      </c>
      <c r="B2122" t="s">
        <v>40</v>
      </c>
      <c r="C2122" t="s">
        <v>41</v>
      </c>
      <c r="D2122" t="s">
        <v>25</v>
      </c>
      <c r="E2122" t="s">
        <v>29</v>
      </c>
      <c r="F2122" t="s">
        <v>20</v>
      </c>
      <c r="G2122">
        <v>87.87</v>
      </c>
      <c r="H2122">
        <v>11</v>
      </c>
      <c r="I2122">
        <v>43.935000000000002</v>
      </c>
      <c r="J2122">
        <v>973.59386889999996</v>
      </c>
      <c r="K2122">
        <v>878.7</v>
      </c>
      <c r="L2122" s="1">
        <v>45380</v>
      </c>
      <c r="M2122" s="2">
        <v>0.43402777777777773</v>
      </c>
      <c r="N2122" t="s">
        <v>21</v>
      </c>
      <c r="O2122">
        <v>5.533137236</v>
      </c>
    </row>
    <row r="2123" spans="1:15" x14ac:dyDescent="0.25">
      <c r="A2123" t="s">
        <v>131</v>
      </c>
      <c r="B2123" t="s">
        <v>23</v>
      </c>
      <c r="C2123" t="s">
        <v>24</v>
      </c>
      <c r="D2123" t="s">
        <v>25</v>
      </c>
      <c r="E2123" t="s">
        <v>19</v>
      </c>
      <c r="F2123" t="s">
        <v>26</v>
      </c>
      <c r="G2123">
        <v>12.45</v>
      </c>
      <c r="H2123">
        <v>6</v>
      </c>
      <c r="I2123">
        <v>3.7349999999999999</v>
      </c>
      <c r="J2123">
        <v>82.767112789999999</v>
      </c>
      <c r="K2123">
        <v>74.7</v>
      </c>
      <c r="L2123" s="1">
        <v>45537</v>
      </c>
      <c r="M2123" s="2">
        <v>0.5493055555555556</v>
      </c>
      <c r="N2123" t="s">
        <v>27</v>
      </c>
      <c r="O2123">
        <v>4.4482083660000002</v>
      </c>
    </row>
    <row r="2124" spans="1:15" x14ac:dyDescent="0.25">
      <c r="A2124" t="s">
        <v>132</v>
      </c>
      <c r="B2124" t="s">
        <v>16</v>
      </c>
      <c r="C2124" t="s">
        <v>17</v>
      </c>
      <c r="D2124" t="s">
        <v>25</v>
      </c>
      <c r="E2124" t="s">
        <v>29</v>
      </c>
      <c r="F2124" t="s">
        <v>42</v>
      </c>
      <c r="G2124">
        <v>52.75</v>
      </c>
      <c r="H2124">
        <v>3</v>
      </c>
      <c r="I2124">
        <v>7.9124999999999996</v>
      </c>
      <c r="J2124">
        <v>175.3399679</v>
      </c>
      <c r="K2124">
        <v>158.25</v>
      </c>
      <c r="L2124" s="1">
        <v>45374</v>
      </c>
      <c r="M2124" s="2">
        <v>0.42777777777777781</v>
      </c>
      <c r="N2124" t="s">
        <v>21</v>
      </c>
      <c r="O2124">
        <v>10</v>
      </c>
    </row>
    <row r="2125" spans="1:15" x14ac:dyDescent="0.25">
      <c r="A2125" t="s">
        <v>133</v>
      </c>
      <c r="B2125" t="s">
        <v>40</v>
      </c>
      <c r="C2125" t="s">
        <v>41</v>
      </c>
      <c r="D2125" t="s">
        <v>25</v>
      </c>
      <c r="E2125" t="s">
        <v>29</v>
      </c>
      <c r="F2125" t="s">
        <v>30</v>
      </c>
      <c r="G2125">
        <v>82.7</v>
      </c>
      <c r="H2125">
        <v>6</v>
      </c>
      <c r="I2125">
        <v>24.81</v>
      </c>
      <c r="J2125">
        <v>549.78636370000004</v>
      </c>
      <c r="K2125">
        <v>496.2</v>
      </c>
      <c r="L2125" s="1">
        <v>45415</v>
      </c>
      <c r="M2125" s="2">
        <v>0.7597222222222223</v>
      </c>
      <c r="N2125" t="s">
        <v>27</v>
      </c>
      <c r="O2125">
        <v>8.0284736359999993</v>
      </c>
    </row>
    <row r="2126" spans="1:15" x14ac:dyDescent="0.25">
      <c r="A2126" t="s">
        <v>134</v>
      </c>
      <c r="B2126" t="s">
        <v>23</v>
      </c>
      <c r="C2126" t="s">
        <v>24</v>
      </c>
      <c r="D2126" t="s">
        <v>18</v>
      </c>
      <c r="E2126" t="s">
        <v>29</v>
      </c>
      <c r="F2126" t="s">
        <v>44</v>
      </c>
      <c r="G2126">
        <v>48.71</v>
      </c>
      <c r="H2126">
        <v>1</v>
      </c>
      <c r="I2126">
        <v>2.4355000000000002</v>
      </c>
      <c r="J2126">
        <v>53.970362299999998</v>
      </c>
      <c r="K2126">
        <v>48.71</v>
      </c>
      <c r="L2126" s="1">
        <v>45377</v>
      </c>
      <c r="M2126" s="2">
        <v>0.80555555555555547</v>
      </c>
      <c r="N2126" t="s">
        <v>27</v>
      </c>
      <c r="O2126">
        <v>4.4482083660000002</v>
      </c>
    </row>
    <row r="2127" spans="1:15" x14ac:dyDescent="0.25">
      <c r="A2127" t="s">
        <v>135</v>
      </c>
      <c r="B2127" t="s">
        <v>23</v>
      </c>
      <c r="C2127" t="s">
        <v>24</v>
      </c>
      <c r="D2127" t="s">
        <v>25</v>
      </c>
      <c r="E2127" t="s">
        <v>29</v>
      </c>
      <c r="F2127" t="s">
        <v>44</v>
      </c>
      <c r="G2127">
        <v>78.55</v>
      </c>
      <c r="H2127">
        <v>10</v>
      </c>
      <c r="I2127">
        <v>35.347499999999997</v>
      </c>
      <c r="J2127">
        <v>783.29598910000004</v>
      </c>
      <c r="K2127">
        <v>706.95</v>
      </c>
      <c r="L2127" s="1">
        <v>45294</v>
      </c>
      <c r="M2127" s="2">
        <v>0.55694444444444446</v>
      </c>
      <c r="N2127" t="s">
        <v>27</v>
      </c>
      <c r="O2127">
        <v>7.8114878619999999</v>
      </c>
    </row>
    <row r="2128" spans="1:15" x14ac:dyDescent="0.25">
      <c r="A2128" t="s">
        <v>136</v>
      </c>
      <c r="B2128" t="s">
        <v>23</v>
      </c>
      <c r="C2128" t="s">
        <v>24</v>
      </c>
      <c r="D2128" t="s">
        <v>25</v>
      </c>
      <c r="E2128" t="s">
        <v>19</v>
      </c>
      <c r="F2128" t="s">
        <v>26</v>
      </c>
      <c r="G2128">
        <v>23.07</v>
      </c>
      <c r="H2128">
        <v>10</v>
      </c>
      <c r="I2128">
        <v>10.381500000000001</v>
      </c>
      <c r="J2128">
        <v>230.05268580000001</v>
      </c>
      <c r="K2128">
        <v>207.63</v>
      </c>
      <c r="L2128" s="1">
        <v>45293</v>
      </c>
      <c r="M2128" s="2">
        <v>0.4770833333333333</v>
      </c>
      <c r="N2128" t="s">
        <v>27</v>
      </c>
      <c r="O2128">
        <v>5.3161514619999997</v>
      </c>
    </row>
    <row r="2129" spans="1:15" x14ac:dyDescent="0.25">
      <c r="A2129" t="s">
        <v>137</v>
      </c>
      <c r="B2129" t="s">
        <v>16</v>
      </c>
      <c r="C2129" t="s">
        <v>17</v>
      </c>
      <c r="D2129" t="s">
        <v>25</v>
      </c>
      <c r="E2129" t="s">
        <v>29</v>
      </c>
      <c r="F2129" t="s">
        <v>42</v>
      </c>
      <c r="G2129">
        <v>58.26</v>
      </c>
      <c r="H2129">
        <v>6</v>
      </c>
      <c r="I2129">
        <v>17.478000000000002</v>
      </c>
      <c r="J2129">
        <v>387.31020009999997</v>
      </c>
      <c r="K2129">
        <v>349.56</v>
      </c>
      <c r="L2129" s="1">
        <v>45379</v>
      </c>
      <c r="M2129" s="2">
        <v>0.6972222222222223</v>
      </c>
      <c r="N2129" t="s">
        <v>27</v>
      </c>
      <c r="O2129">
        <v>10</v>
      </c>
    </row>
    <row r="2130" spans="1:15" x14ac:dyDescent="0.25">
      <c r="A2130" t="s">
        <v>138</v>
      </c>
      <c r="B2130" t="s">
        <v>40</v>
      </c>
      <c r="C2130" t="s">
        <v>41</v>
      </c>
      <c r="D2130" t="s">
        <v>25</v>
      </c>
      <c r="E2130" t="s">
        <v>29</v>
      </c>
      <c r="F2130" t="s">
        <v>20</v>
      </c>
      <c r="G2130">
        <v>30.35</v>
      </c>
      <c r="H2130">
        <v>7</v>
      </c>
      <c r="I2130">
        <v>10.6225</v>
      </c>
      <c r="J2130">
        <v>235.39321440000001</v>
      </c>
      <c r="K2130">
        <v>212.45</v>
      </c>
      <c r="L2130" s="1">
        <v>45370</v>
      </c>
      <c r="M2130" s="2">
        <v>0.7631944444444444</v>
      </c>
      <c r="N2130" t="s">
        <v>27</v>
      </c>
      <c r="O2130">
        <v>8.6794309579999993</v>
      </c>
    </row>
    <row r="2131" spans="1:15" x14ac:dyDescent="0.25">
      <c r="A2131" t="s">
        <v>139</v>
      </c>
      <c r="B2131" t="s">
        <v>16</v>
      </c>
      <c r="C2131" t="s">
        <v>17</v>
      </c>
      <c r="D2131" t="s">
        <v>18</v>
      </c>
      <c r="E2131" t="s">
        <v>29</v>
      </c>
      <c r="F2131" t="s">
        <v>26</v>
      </c>
      <c r="G2131">
        <v>88.67</v>
      </c>
      <c r="H2131">
        <v>11</v>
      </c>
      <c r="I2131">
        <v>44.335000000000001</v>
      </c>
      <c r="J2131">
        <v>982.45781680000005</v>
      </c>
      <c r="K2131">
        <v>886.7</v>
      </c>
      <c r="L2131" s="1">
        <v>45627</v>
      </c>
      <c r="M2131" s="2">
        <v>0.61805555555555558</v>
      </c>
      <c r="N2131" t="s">
        <v>21</v>
      </c>
      <c r="O2131">
        <v>7.9199807489999996</v>
      </c>
    </row>
    <row r="2132" spans="1:15" x14ac:dyDescent="0.25">
      <c r="A2132" t="s">
        <v>140</v>
      </c>
      <c r="B2132" t="s">
        <v>23</v>
      </c>
      <c r="C2132" t="s">
        <v>24</v>
      </c>
      <c r="D2132" t="s">
        <v>25</v>
      </c>
      <c r="E2132" t="s">
        <v>29</v>
      </c>
      <c r="F2132" t="s">
        <v>44</v>
      </c>
      <c r="G2132">
        <v>27.38</v>
      </c>
      <c r="H2132">
        <v>6</v>
      </c>
      <c r="I2132">
        <v>8.2140000000000004</v>
      </c>
      <c r="J2132">
        <v>182.02116849999999</v>
      </c>
      <c r="K2132">
        <v>164.28</v>
      </c>
      <c r="L2132" s="1">
        <v>45413</v>
      </c>
      <c r="M2132" s="2">
        <v>0.87083333333333324</v>
      </c>
      <c r="N2132" t="s">
        <v>31</v>
      </c>
      <c r="O2132">
        <v>8.5709380710000005</v>
      </c>
    </row>
    <row r="2133" spans="1:15" x14ac:dyDescent="0.25">
      <c r="A2133" t="s">
        <v>141</v>
      </c>
      <c r="B2133" t="s">
        <v>16</v>
      </c>
      <c r="C2133" t="s">
        <v>17</v>
      </c>
      <c r="D2133" t="s">
        <v>25</v>
      </c>
      <c r="E2133" t="s">
        <v>29</v>
      </c>
      <c r="F2133" t="s">
        <v>34</v>
      </c>
      <c r="G2133">
        <v>62.13</v>
      </c>
      <c r="H2133">
        <v>6</v>
      </c>
      <c r="I2133">
        <v>18.638999999999999</v>
      </c>
      <c r="J2133">
        <v>413.03780870000003</v>
      </c>
      <c r="K2133">
        <v>372.78</v>
      </c>
      <c r="L2133" s="1">
        <v>45373</v>
      </c>
      <c r="M2133" s="2">
        <v>0.84652777777777777</v>
      </c>
      <c r="N2133" t="s">
        <v>27</v>
      </c>
      <c r="O2133">
        <v>8.0284736359999993</v>
      </c>
    </row>
    <row r="2134" spans="1:15" x14ac:dyDescent="0.25">
      <c r="A2134" t="s">
        <v>142</v>
      </c>
      <c r="B2134" t="s">
        <v>23</v>
      </c>
      <c r="C2134" t="s">
        <v>24</v>
      </c>
      <c r="D2134" t="s">
        <v>25</v>
      </c>
      <c r="E2134" t="s">
        <v>19</v>
      </c>
      <c r="F2134" t="s">
        <v>42</v>
      </c>
      <c r="G2134">
        <v>33.979999999999997</v>
      </c>
      <c r="H2134">
        <v>10</v>
      </c>
      <c r="I2134">
        <v>15.291</v>
      </c>
      <c r="J2134">
        <v>338.84656539999997</v>
      </c>
      <c r="K2134">
        <v>305.82</v>
      </c>
      <c r="L2134" s="1">
        <v>45375</v>
      </c>
      <c r="M2134" s="2">
        <v>0.4465277777777778</v>
      </c>
      <c r="N2134" t="s">
        <v>27</v>
      </c>
      <c r="O2134">
        <v>4.556701253</v>
      </c>
    </row>
    <row r="2135" spans="1:15" x14ac:dyDescent="0.25">
      <c r="A2135" t="s">
        <v>143</v>
      </c>
      <c r="B2135" t="s">
        <v>23</v>
      </c>
      <c r="C2135" t="s">
        <v>24</v>
      </c>
      <c r="D2135" t="s">
        <v>18</v>
      </c>
      <c r="E2135" t="s">
        <v>29</v>
      </c>
      <c r="F2135" t="s">
        <v>26</v>
      </c>
      <c r="G2135">
        <v>81.97</v>
      </c>
      <c r="H2135">
        <v>11</v>
      </c>
      <c r="I2135">
        <v>40.984999999999999</v>
      </c>
      <c r="J2135">
        <v>908.22225379999998</v>
      </c>
      <c r="K2135">
        <v>819.7</v>
      </c>
      <c r="L2135" s="1">
        <v>45354</v>
      </c>
      <c r="M2135" s="2">
        <v>0.60416666666666663</v>
      </c>
      <c r="N2135" t="s">
        <v>27</v>
      </c>
      <c r="O2135">
        <v>9.9813456019999993</v>
      </c>
    </row>
    <row r="2136" spans="1:15" x14ac:dyDescent="0.25">
      <c r="A2136" t="s">
        <v>144</v>
      </c>
      <c r="B2136" t="s">
        <v>40</v>
      </c>
      <c r="C2136" t="s">
        <v>41</v>
      </c>
      <c r="D2136" t="s">
        <v>18</v>
      </c>
      <c r="E2136" t="s">
        <v>19</v>
      </c>
      <c r="F2136" t="s">
        <v>34</v>
      </c>
      <c r="G2136">
        <v>16.489999999999998</v>
      </c>
      <c r="H2136">
        <v>2</v>
      </c>
      <c r="I2136">
        <v>1.649</v>
      </c>
      <c r="J2136">
        <v>36.541624900000002</v>
      </c>
      <c r="K2136">
        <v>32.979999999999997</v>
      </c>
      <c r="L2136" s="1">
        <v>45414</v>
      </c>
      <c r="M2136" s="2">
        <v>0.48055555555555557</v>
      </c>
      <c r="N2136" t="s">
        <v>21</v>
      </c>
      <c r="O2136">
        <v>4.9906728009999997</v>
      </c>
    </row>
    <row r="2137" spans="1:15" x14ac:dyDescent="0.25">
      <c r="A2137" t="s">
        <v>145</v>
      </c>
      <c r="B2137" t="s">
        <v>23</v>
      </c>
      <c r="C2137" t="s">
        <v>24</v>
      </c>
      <c r="D2137" t="s">
        <v>18</v>
      </c>
      <c r="E2137" t="s">
        <v>19</v>
      </c>
      <c r="F2137" t="s">
        <v>20</v>
      </c>
      <c r="G2137">
        <v>98.21</v>
      </c>
      <c r="H2137">
        <v>3</v>
      </c>
      <c r="I2137">
        <v>14.7315</v>
      </c>
      <c r="J2137">
        <v>326.4481184</v>
      </c>
      <c r="K2137">
        <v>294.63</v>
      </c>
      <c r="L2137" s="1">
        <v>45414</v>
      </c>
      <c r="M2137" s="2">
        <v>0.44513888888888892</v>
      </c>
      <c r="N2137" t="s">
        <v>31</v>
      </c>
      <c r="O2137">
        <v>8.4624451839999999</v>
      </c>
    </row>
    <row r="2138" spans="1:15" x14ac:dyDescent="0.25">
      <c r="A2138" t="s">
        <v>146</v>
      </c>
      <c r="B2138" t="s">
        <v>40</v>
      </c>
      <c r="C2138" t="s">
        <v>41</v>
      </c>
      <c r="D2138" t="s">
        <v>25</v>
      </c>
      <c r="E2138" t="s">
        <v>19</v>
      </c>
      <c r="F2138" t="s">
        <v>44</v>
      </c>
      <c r="G2138">
        <v>72.84</v>
      </c>
      <c r="H2138">
        <v>7</v>
      </c>
      <c r="I2138">
        <v>25.494</v>
      </c>
      <c r="J2138">
        <v>564.94371450000006</v>
      </c>
      <c r="K2138">
        <v>509.88</v>
      </c>
      <c r="L2138" s="1">
        <v>45337</v>
      </c>
      <c r="M2138" s="2">
        <v>0.53055555555555556</v>
      </c>
      <c r="N2138" t="s">
        <v>27</v>
      </c>
      <c r="O2138">
        <v>9.1134025059999999</v>
      </c>
    </row>
    <row r="2139" spans="1:15" x14ac:dyDescent="0.25">
      <c r="A2139" t="s">
        <v>147</v>
      </c>
      <c r="B2139" t="s">
        <v>16</v>
      </c>
      <c r="C2139" t="s">
        <v>17</v>
      </c>
      <c r="D2139" t="s">
        <v>18</v>
      </c>
      <c r="E2139" t="s">
        <v>29</v>
      </c>
      <c r="F2139" t="s">
        <v>30</v>
      </c>
      <c r="G2139">
        <v>58.07</v>
      </c>
      <c r="H2139">
        <v>10</v>
      </c>
      <c r="I2139">
        <v>26.131499999999999</v>
      </c>
      <c r="J2139">
        <v>579.07063129999995</v>
      </c>
      <c r="K2139">
        <v>522.63</v>
      </c>
      <c r="L2139" s="1">
        <v>45310</v>
      </c>
      <c r="M2139" s="2">
        <v>0.83819444444444446</v>
      </c>
      <c r="N2139" t="s">
        <v>21</v>
      </c>
      <c r="O2139">
        <v>4.6651941399999997</v>
      </c>
    </row>
    <row r="2140" spans="1:15" x14ac:dyDescent="0.25">
      <c r="A2140" t="s">
        <v>148</v>
      </c>
      <c r="B2140" t="s">
        <v>23</v>
      </c>
      <c r="C2140" t="s">
        <v>24</v>
      </c>
      <c r="D2140" t="s">
        <v>18</v>
      </c>
      <c r="E2140" t="s">
        <v>19</v>
      </c>
      <c r="F2140" t="s">
        <v>30</v>
      </c>
      <c r="G2140">
        <v>80.790000000000006</v>
      </c>
      <c r="H2140">
        <v>10</v>
      </c>
      <c r="I2140">
        <v>36.355499999999999</v>
      </c>
      <c r="J2140">
        <v>805.63313760000005</v>
      </c>
      <c r="K2140">
        <v>727.11</v>
      </c>
      <c r="L2140" s="1">
        <v>45293</v>
      </c>
      <c r="M2140" s="2">
        <v>0.85486111111111107</v>
      </c>
      <c r="N2140" t="s">
        <v>31</v>
      </c>
      <c r="O2140">
        <v>10</v>
      </c>
    </row>
    <row r="2141" spans="1:15" x14ac:dyDescent="0.25">
      <c r="A2141" t="s">
        <v>149</v>
      </c>
      <c r="B2141" t="s">
        <v>23</v>
      </c>
      <c r="C2141" t="s">
        <v>24</v>
      </c>
      <c r="D2141" t="s">
        <v>25</v>
      </c>
      <c r="E2141" t="s">
        <v>19</v>
      </c>
      <c r="F2141" t="s">
        <v>44</v>
      </c>
      <c r="G2141">
        <v>27.02</v>
      </c>
      <c r="H2141">
        <v>3</v>
      </c>
      <c r="I2141">
        <v>4.0529999999999999</v>
      </c>
      <c r="J2141">
        <v>89.813951309999993</v>
      </c>
      <c r="K2141">
        <v>81.06</v>
      </c>
      <c r="L2141" s="1">
        <v>45325</v>
      </c>
      <c r="M2141" s="2">
        <v>0.54236111111111118</v>
      </c>
      <c r="N2141" t="s">
        <v>31</v>
      </c>
      <c r="O2141">
        <v>7.7029949750000002</v>
      </c>
    </row>
    <row r="2142" spans="1:15" x14ac:dyDescent="0.25">
      <c r="A2142" t="s">
        <v>150</v>
      </c>
      <c r="B2142" t="s">
        <v>40</v>
      </c>
      <c r="C2142" t="s">
        <v>41</v>
      </c>
      <c r="D2142" t="s">
        <v>18</v>
      </c>
      <c r="E2142" t="s">
        <v>29</v>
      </c>
      <c r="F2142" t="s">
        <v>44</v>
      </c>
      <c r="G2142">
        <v>21.94</v>
      </c>
      <c r="H2142">
        <v>5</v>
      </c>
      <c r="I2142">
        <v>5.4850000000000003</v>
      </c>
      <c r="J2142">
        <v>121.5468845</v>
      </c>
      <c r="K2142">
        <v>109.7</v>
      </c>
      <c r="L2142" s="1">
        <v>45415</v>
      </c>
      <c r="M2142" s="2">
        <v>0.52013888888888882</v>
      </c>
      <c r="N2142" t="s">
        <v>21</v>
      </c>
      <c r="O2142">
        <v>5.7501230100000003</v>
      </c>
    </row>
    <row r="2143" spans="1:15" x14ac:dyDescent="0.25">
      <c r="A2143" t="s">
        <v>151</v>
      </c>
      <c r="B2143" t="s">
        <v>40</v>
      </c>
      <c r="C2143" t="s">
        <v>41</v>
      </c>
      <c r="D2143" t="s">
        <v>18</v>
      </c>
      <c r="E2143" t="s">
        <v>29</v>
      </c>
      <c r="F2143" t="s">
        <v>44</v>
      </c>
      <c r="G2143">
        <v>51.36</v>
      </c>
      <c r="H2143">
        <v>1</v>
      </c>
      <c r="I2143">
        <v>2.5680000000000001</v>
      </c>
      <c r="J2143">
        <v>56.906545020000003</v>
      </c>
      <c r="K2143">
        <v>51.36</v>
      </c>
      <c r="L2143" s="1">
        <v>45307</v>
      </c>
      <c r="M2143" s="2">
        <v>0.6430555555555556</v>
      </c>
      <c r="N2143" t="s">
        <v>21</v>
      </c>
      <c r="O2143">
        <v>5.6416301229999997</v>
      </c>
    </row>
    <row r="2144" spans="1:15" x14ac:dyDescent="0.25">
      <c r="A2144" t="s">
        <v>152</v>
      </c>
      <c r="B2144" t="s">
        <v>16</v>
      </c>
      <c r="C2144" t="s">
        <v>17</v>
      </c>
      <c r="D2144" t="s">
        <v>25</v>
      </c>
      <c r="E2144" t="s">
        <v>19</v>
      </c>
      <c r="F2144" t="s">
        <v>42</v>
      </c>
      <c r="G2144">
        <v>10.96</v>
      </c>
      <c r="H2144">
        <v>11</v>
      </c>
      <c r="I2144">
        <v>5.48</v>
      </c>
      <c r="J2144">
        <v>121.43608519999999</v>
      </c>
      <c r="K2144">
        <v>109.6</v>
      </c>
      <c r="L2144" s="1">
        <v>45324</v>
      </c>
      <c r="M2144" s="2">
        <v>0.8666666666666667</v>
      </c>
      <c r="N2144" t="s">
        <v>21</v>
      </c>
      <c r="O2144">
        <v>6.5095732179999999</v>
      </c>
    </row>
    <row r="2145" spans="1:15" x14ac:dyDescent="0.25">
      <c r="A2145" t="s">
        <v>153</v>
      </c>
      <c r="B2145" t="s">
        <v>40</v>
      </c>
      <c r="C2145" t="s">
        <v>41</v>
      </c>
      <c r="D2145" t="s">
        <v>25</v>
      </c>
      <c r="E2145" t="s">
        <v>29</v>
      </c>
      <c r="F2145" t="s">
        <v>30</v>
      </c>
      <c r="G2145">
        <v>53.44</v>
      </c>
      <c r="H2145">
        <v>2</v>
      </c>
      <c r="I2145">
        <v>5.3440000000000003</v>
      </c>
      <c r="J2145">
        <v>118.4223429</v>
      </c>
      <c r="K2145">
        <v>106.88</v>
      </c>
      <c r="L2145" s="1">
        <v>45311</v>
      </c>
      <c r="M2145" s="2">
        <v>0.85972222222222217</v>
      </c>
      <c r="N2145" t="s">
        <v>21</v>
      </c>
      <c r="O2145">
        <v>4.4482083660000002</v>
      </c>
    </row>
    <row r="2146" spans="1:15" x14ac:dyDescent="0.25">
      <c r="A2146" t="s">
        <v>154</v>
      </c>
      <c r="B2146" t="s">
        <v>16</v>
      </c>
      <c r="C2146" t="s">
        <v>17</v>
      </c>
      <c r="D2146" t="s">
        <v>25</v>
      </c>
      <c r="E2146" t="s">
        <v>19</v>
      </c>
      <c r="F2146" t="s">
        <v>26</v>
      </c>
      <c r="G2146">
        <v>99.56</v>
      </c>
      <c r="H2146">
        <v>8</v>
      </c>
      <c r="I2146">
        <v>39.823999999999998</v>
      </c>
      <c r="J2146">
        <v>882.49464520000004</v>
      </c>
      <c r="K2146">
        <v>796.48</v>
      </c>
      <c r="L2146" s="1">
        <v>45336</v>
      </c>
      <c r="M2146" s="2">
        <v>0.7104166666666667</v>
      </c>
      <c r="N2146" t="s">
        <v>31</v>
      </c>
      <c r="O2146">
        <v>5.6416301229999997</v>
      </c>
    </row>
    <row r="2147" spans="1:15" x14ac:dyDescent="0.25">
      <c r="A2147" t="s">
        <v>155</v>
      </c>
      <c r="B2147" t="s">
        <v>23</v>
      </c>
      <c r="C2147" t="s">
        <v>24</v>
      </c>
      <c r="D2147" t="s">
        <v>18</v>
      </c>
      <c r="E2147" t="s">
        <v>29</v>
      </c>
      <c r="F2147" t="s">
        <v>34</v>
      </c>
      <c r="G2147">
        <v>57.12</v>
      </c>
      <c r="H2147">
        <v>7</v>
      </c>
      <c r="I2147">
        <v>19.992000000000001</v>
      </c>
      <c r="J2147">
        <v>443.02011220000003</v>
      </c>
      <c r="K2147">
        <v>399.84</v>
      </c>
      <c r="L2147" s="1">
        <v>45627</v>
      </c>
      <c r="M2147" s="2">
        <v>0.50138888888888888</v>
      </c>
      <c r="N2147" t="s">
        <v>31</v>
      </c>
      <c r="O2147">
        <v>7.0520376530000002</v>
      </c>
    </row>
    <row r="2148" spans="1:15" x14ac:dyDescent="0.25">
      <c r="A2148" t="s">
        <v>156</v>
      </c>
      <c r="B2148" t="s">
        <v>40</v>
      </c>
      <c r="C2148" t="s">
        <v>41</v>
      </c>
      <c r="D2148" t="s">
        <v>18</v>
      </c>
      <c r="E2148" t="s">
        <v>29</v>
      </c>
      <c r="F2148" t="s">
        <v>34</v>
      </c>
      <c r="G2148">
        <v>99.96</v>
      </c>
      <c r="H2148">
        <v>10</v>
      </c>
      <c r="I2148">
        <v>44.981999999999999</v>
      </c>
      <c r="J2148">
        <v>996.79525239999998</v>
      </c>
      <c r="K2148">
        <v>899.64</v>
      </c>
      <c r="L2148" s="1">
        <v>45538</v>
      </c>
      <c r="M2148" s="2">
        <v>0.72638888888888886</v>
      </c>
      <c r="N2148" t="s">
        <v>31</v>
      </c>
      <c r="O2148">
        <v>4.556701253</v>
      </c>
    </row>
    <row r="2149" spans="1:15" x14ac:dyDescent="0.25">
      <c r="A2149" t="s">
        <v>157</v>
      </c>
      <c r="B2149" t="s">
        <v>23</v>
      </c>
      <c r="C2149" t="s">
        <v>24</v>
      </c>
      <c r="D2149" t="s">
        <v>18</v>
      </c>
      <c r="E2149" t="s">
        <v>29</v>
      </c>
      <c r="F2149" t="s">
        <v>30</v>
      </c>
      <c r="G2149">
        <v>63.91</v>
      </c>
      <c r="H2149">
        <v>8</v>
      </c>
      <c r="I2149">
        <v>25.564</v>
      </c>
      <c r="J2149">
        <v>566.49490530000003</v>
      </c>
      <c r="K2149">
        <v>511.28</v>
      </c>
      <c r="L2149" s="1">
        <v>45364</v>
      </c>
      <c r="M2149" s="2">
        <v>0.82777777777777783</v>
      </c>
      <c r="N2149" t="s">
        <v>31</v>
      </c>
      <c r="O2149">
        <v>4.9906728009999997</v>
      </c>
    </row>
    <row r="2150" spans="1:15" x14ac:dyDescent="0.25">
      <c r="A2150" t="s">
        <v>158</v>
      </c>
      <c r="B2150" t="s">
        <v>40</v>
      </c>
      <c r="C2150" t="s">
        <v>41</v>
      </c>
      <c r="D2150" t="s">
        <v>18</v>
      </c>
      <c r="E2150" t="s">
        <v>19</v>
      </c>
      <c r="F2150" t="s">
        <v>44</v>
      </c>
      <c r="G2150">
        <v>56.47</v>
      </c>
      <c r="H2150">
        <v>8</v>
      </c>
      <c r="I2150">
        <v>22.588000000000001</v>
      </c>
      <c r="J2150">
        <v>500.54713349999997</v>
      </c>
      <c r="K2150">
        <v>451.76</v>
      </c>
      <c r="L2150" s="1">
        <v>45538</v>
      </c>
      <c r="M2150" s="2">
        <v>0.62291666666666667</v>
      </c>
      <c r="N2150" t="s">
        <v>21</v>
      </c>
      <c r="O2150">
        <v>7.9199807489999996</v>
      </c>
    </row>
    <row r="2151" spans="1:15" x14ac:dyDescent="0.25">
      <c r="A2151" t="s">
        <v>159</v>
      </c>
      <c r="B2151" t="s">
        <v>16</v>
      </c>
      <c r="C2151" t="s">
        <v>17</v>
      </c>
      <c r="D2151" t="s">
        <v>25</v>
      </c>
      <c r="E2151" t="s">
        <v>19</v>
      </c>
      <c r="F2151" t="s">
        <v>30</v>
      </c>
      <c r="G2151">
        <v>93.69</v>
      </c>
      <c r="H2151">
        <v>7</v>
      </c>
      <c r="I2151">
        <v>32.791499999999999</v>
      </c>
      <c r="J2151">
        <v>726.65536250000002</v>
      </c>
      <c r="K2151">
        <v>655.83</v>
      </c>
      <c r="L2151" s="1">
        <v>45568</v>
      </c>
      <c r="M2151" s="2">
        <v>0.78055555555555556</v>
      </c>
      <c r="N2151" t="s">
        <v>31</v>
      </c>
      <c r="O2151">
        <v>4.882179914</v>
      </c>
    </row>
    <row r="2152" spans="1:15" x14ac:dyDescent="0.25">
      <c r="A2152" t="s">
        <v>160</v>
      </c>
      <c r="B2152" t="s">
        <v>16</v>
      </c>
      <c r="C2152" t="s">
        <v>17</v>
      </c>
      <c r="D2152" t="s">
        <v>25</v>
      </c>
      <c r="E2152" t="s">
        <v>19</v>
      </c>
      <c r="F2152" t="s">
        <v>34</v>
      </c>
      <c r="G2152">
        <v>32.25</v>
      </c>
      <c r="H2152">
        <v>5</v>
      </c>
      <c r="I2152">
        <v>8.0625</v>
      </c>
      <c r="J2152">
        <v>178.66394829999999</v>
      </c>
      <c r="K2152">
        <v>161.25</v>
      </c>
      <c r="L2152" s="1">
        <v>45318</v>
      </c>
      <c r="M2152" s="2">
        <v>0.55972222222222223</v>
      </c>
      <c r="N2152" t="s">
        <v>27</v>
      </c>
      <c r="O2152">
        <v>9.7643598279999999</v>
      </c>
    </row>
    <row r="2153" spans="1:15" x14ac:dyDescent="0.25">
      <c r="A2153" t="s">
        <v>161</v>
      </c>
      <c r="B2153" t="s">
        <v>23</v>
      </c>
      <c r="C2153" t="s">
        <v>24</v>
      </c>
      <c r="D2153" t="s">
        <v>25</v>
      </c>
      <c r="E2153" t="s">
        <v>19</v>
      </c>
      <c r="F2153" t="s">
        <v>44</v>
      </c>
      <c r="G2153">
        <v>31.73</v>
      </c>
      <c r="H2153">
        <v>10</v>
      </c>
      <c r="I2153">
        <v>14.278499999999999</v>
      </c>
      <c r="J2153">
        <v>316.40969749999999</v>
      </c>
      <c r="K2153">
        <v>285.57</v>
      </c>
      <c r="L2153" s="1">
        <v>45505</v>
      </c>
      <c r="M2153" s="2">
        <v>0.67847222222222225</v>
      </c>
      <c r="N2153" t="s">
        <v>31</v>
      </c>
      <c r="O2153">
        <v>6.4010803320000003</v>
      </c>
    </row>
    <row r="2154" spans="1:15" x14ac:dyDescent="0.25">
      <c r="A2154" t="s">
        <v>162</v>
      </c>
      <c r="B2154" t="s">
        <v>23</v>
      </c>
      <c r="C2154" t="s">
        <v>24</v>
      </c>
      <c r="D2154" t="s">
        <v>18</v>
      </c>
      <c r="E2154" t="s">
        <v>19</v>
      </c>
      <c r="F2154" t="s">
        <v>42</v>
      </c>
      <c r="G2154">
        <v>68.540000000000006</v>
      </c>
      <c r="H2154">
        <v>8</v>
      </c>
      <c r="I2154">
        <v>27.416</v>
      </c>
      <c r="J2154">
        <v>607.5349837</v>
      </c>
      <c r="K2154">
        <v>548.32000000000005</v>
      </c>
      <c r="L2154" s="1">
        <v>45505</v>
      </c>
      <c r="M2154" s="2">
        <v>0.6645833333333333</v>
      </c>
      <c r="N2154" t="s">
        <v>21</v>
      </c>
      <c r="O2154">
        <v>9.2218953930000005</v>
      </c>
    </row>
    <row r="2155" spans="1:15" x14ac:dyDescent="0.25">
      <c r="A2155" t="s">
        <v>163</v>
      </c>
      <c r="B2155" t="s">
        <v>40</v>
      </c>
      <c r="C2155" t="s">
        <v>41</v>
      </c>
      <c r="D2155" t="s">
        <v>25</v>
      </c>
      <c r="E2155" t="s">
        <v>19</v>
      </c>
      <c r="F2155" t="s">
        <v>34</v>
      </c>
      <c r="G2155">
        <v>90.28</v>
      </c>
      <c r="H2155">
        <v>10</v>
      </c>
      <c r="I2155">
        <v>40.625999999999998</v>
      </c>
      <c r="J2155">
        <v>900.26686059999997</v>
      </c>
      <c r="K2155">
        <v>812.52</v>
      </c>
      <c r="L2155" s="1">
        <v>45506</v>
      </c>
      <c r="M2155" s="2">
        <v>0.46875</v>
      </c>
      <c r="N2155" t="s">
        <v>21</v>
      </c>
      <c r="O2155">
        <v>7.8114878619999999</v>
      </c>
    </row>
    <row r="2156" spans="1:15" x14ac:dyDescent="0.25">
      <c r="A2156" t="s">
        <v>164</v>
      </c>
      <c r="B2156" t="s">
        <v>40</v>
      </c>
      <c r="C2156" t="s">
        <v>41</v>
      </c>
      <c r="D2156" t="s">
        <v>25</v>
      </c>
      <c r="E2156" t="s">
        <v>19</v>
      </c>
      <c r="F2156" t="s">
        <v>44</v>
      </c>
      <c r="G2156">
        <v>39.619999999999997</v>
      </c>
      <c r="H2156">
        <v>7</v>
      </c>
      <c r="I2156">
        <v>13.867000000000001</v>
      </c>
      <c r="J2156">
        <v>307.29091110000002</v>
      </c>
      <c r="K2156">
        <v>277.33999999999997</v>
      </c>
      <c r="L2156" s="1">
        <v>45316</v>
      </c>
      <c r="M2156" s="2">
        <v>0.5541666666666667</v>
      </c>
      <c r="N2156" t="s">
        <v>27</v>
      </c>
      <c r="O2156">
        <v>8.1369665229999999</v>
      </c>
    </row>
    <row r="2157" spans="1:15" x14ac:dyDescent="0.25">
      <c r="A2157" t="s">
        <v>165</v>
      </c>
      <c r="B2157" t="s">
        <v>16</v>
      </c>
      <c r="C2157" t="s">
        <v>17</v>
      </c>
      <c r="D2157" t="s">
        <v>18</v>
      </c>
      <c r="E2157" t="s">
        <v>19</v>
      </c>
      <c r="F2157" t="s">
        <v>34</v>
      </c>
      <c r="G2157">
        <v>92.13</v>
      </c>
      <c r="H2157">
        <v>6</v>
      </c>
      <c r="I2157">
        <v>27.638999999999999</v>
      </c>
      <c r="J2157">
        <v>612.47663469999998</v>
      </c>
      <c r="K2157">
        <v>552.78</v>
      </c>
      <c r="L2157" s="1">
        <v>45446</v>
      </c>
      <c r="M2157" s="2">
        <v>0.8569444444444444</v>
      </c>
      <c r="N2157" t="s">
        <v>27</v>
      </c>
      <c r="O2157">
        <v>9.0049096189999993</v>
      </c>
    </row>
    <row r="2158" spans="1:15" x14ac:dyDescent="0.25">
      <c r="A2158" t="s">
        <v>166</v>
      </c>
      <c r="B2158" t="s">
        <v>40</v>
      </c>
      <c r="C2158" t="s">
        <v>41</v>
      </c>
      <c r="D2158" t="s">
        <v>25</v>
      </c>
      <c r="E2158" t="s">
        <v>19</v>
      </c>
      <c r="F2158" t="s">
        <v>34</v>
      </c>
      <c r="G2158">
        <v>34.840000000000003</v>
      </c>
      <c r="H2158">
        <v>4</v>
      </c>
      <c r="I2158">
        <v>6.968</v>
      </c>
      <c r="J2158">
        <v>154.40997110000001</v>
      </c>
      <c r="K2158">
        <v>139.36000000000001</v>
      </c>
      <c r="L2158" s="1">
        <v>45567</v>
      </c>
      <c r="M2158" s="2">
        <v>0.77500000000000002</v>
      </c>
      <c r="N2158" t="s">
        <v>27</v>
      </c>
      <c r="O2158">
        <v>8.0284736359999993</v>
      </c>
    </row>
    <row r="2159" spans="1:15" x14ac:dyDescent="0.25">
      <c r="A2159" t="s">
        <v>167</v>
      </c>
      <c r="B2159" t="s">
        <v>40</v>
      </c>
      <c r="C2159" t="s">
        <v>41</v>
      </c>
      <c r="D2159" t="s">
        <v>18</v>
      </c>
      <c r="E2159" t="s">
        <v>29</v>
      </c>
      <c r="F2159" t="s">
        <v>26</v>
      </c>
      <c r="G2159">
        <v>87.45</v>
      </c>
      <c r="H2159">
        <v>6</v>
      </c>
      <c r="I2159">
        <v>26.234999999999999</v>
      </c>
      <c r="J2159">
        <v>581.36417779999999</v>
      </c>
      <c r="K2159">
        <v>524.70000000000005</v>
      </c>
      <c r="L2159" s="1">
        <v>45339</v>
      </c>
      <c r="M2159" s="2">
        <v>0.61111111111111105</v>
      </c>
      <c r="N2159" t="s">
        <v>31</v>
      </c>
      <c r="O2159">
        <v>9.5473740540000005</v>
      </c>
    </row>
    <row r="2160" spans="1:15" x14ac:dyDescent="0.25">
      <c r="A2160" t="s">
        <v>168</v>
      </c>
      <c r="B2160" t="s">
        <v>23</v>
      </c>
      <c r="C2160" t="s">
        <v>24</v>
      </c>
      <c r="D2160" t="s">
        <v>25</v>
      </c>
      <c r="E2160" t="s">
        <v>19</v>
      </c>
      <c r="F2160" t="s">
        <v>20</v>
      </c>
      <c r="G2160">
        <v>81.3</v>
      </c>
      <c r="H2160">
        <v>6</v>
      </c>
      <c r="I2160">
        <v>24.39</v>
      </c>
      <c r="J2160">
        <v>540.4792185</v>
      </c>
      <c r="K2160">
        <v>487.8</v>
      </c>
      <c r="L2160" s="1">
        <v>45507</v>
      </c>
      <c r="M2160" s="2">
        <v>0.69652777777777775</v>
      </c>
      <c r="N2160" t="s">
        <v>21</v>
      </c>
      <c r="O2160">
        <v>5.7501230100000003</v>
      </c>
    </row>
    <row r="2161" spans="1:15" x14ac:dyDescent="0.25">
      <c r="A2161" t="s">
        <v>169</v>
      </c>
      <c r="B2161" t="s">
        <v>23</v>
      </c>
      <c r="C2161" t="s">
        <v>24</v>
      </c>
      <c r="D2161" t="s">
        <v>25</v>
      </c>
      <c r="E2161" t="s">
        <v>29</v>
      </c>
      <c r="F2161" t="s">
        <v>44</v>
      </c>
      <c r="G2161">
        <v>90.22</v>
      </c>
      <c r="H2161">
        <v>3</v>
      </c>
      <c r="I2161">
        <v>13.532999999999999</v>
      </c>
      <c r="J2161">
        <v>299.88951470000001</v>
      </c>
      <c r="K2161">
        <v>270.66000000000003</v>
      </c>
      <c r="L2161" s="1">
        <v>45340</v>
      </c>
      <c r="M2161" s="2">
        <v>0.81874999999999998</v>
      </c>
      <c r="N2161" t="s">
        <v>27</v>
      </c>
      <c r="O2161">
        <v>6.7265589920000002</v>
      </c>
    </row>
    <row r="2162" spans="1:15" x14ac:dyDescent="0.25">
      <c r="A2162" t="s">
        <v>170</v>
      </c>
      <c r="B2162" t="s">
        <v>16</v>
      </c>
      <c r="C2162" t="s">
        <v>17</v>
      </c>
      <c r="D2162" t="s">
        <v>25</v>
      </c>
      <c r="E2162" t="s">
        <v>19</v>
      </c>
      <c r="F2162" t="s">
        <v>26</v>
      </c>
      <c r="G2162">
        <v>26.31</v>
      </c>
      <c r="H2162">
        <v>5</v>
      </c>
      <c r="I2162">
        <v>6.5774999999999997</v>
      </c>
      <c r="J2162">
        <v>145.756542</v>
      </c>
      <c r="K2162">
        <v>131.55000000000001</v>
      </c>
      <c r="L2162" s="1">
        <v>45309</v>
      </c>
      <c r="M2162" s="2">
        <v>0.87430555555555556</v>
      </c>
      <c r="N2162" t="s">
        <v>31</v>
      </c>
      <c r="O2162">
        <v>9.5473740540000005</v>
      </c>
    </row>
    <row r="2163" spans="1:15" x14ac:dyDescent="0.25">
      <c r="A2163" t="s">
        <v>171</v>
      </c>
      <c r="B2163" t="s">
        <v>16</v>
      </c>
      <c r="C2163" t="s">
        <v>17</v>
      </c>
      <c r="D2163" t="s">
        <v>18</v>
      </c>
      <c r="E2163" t="s">
        <v>19</v>
      </c>
      <c r="F2163" t="s">
        <v>30</v>
      </c>
      <c r="G2163">
        <v>34.42</v>
      </c>
      <c r="H2163">
        <v>6</v>
      </c>
      <c r="I2163">
        <v>10.326000000000001</v>
      </c>
      <c r="J2163">
        <v>228.822813</v>
      </c>
      <c r="K2163">
        <v>206.52</v>
      </c>
      <c r="L2163" s="1">
        <v>45340</v>
      </c>
      <c r="M2163" s="2">
        <v>0.65208333333333335</v>
      </c>
      <c r="N2163" t="s">
        <v>27</v>
      </c>
      <c r="O2163">
        <v>10</v>
      </c>
    </row>
    <row r="2164" spans="1:15" x14ac:dyDescent="0.25">
      <c r="A2164" t="s">
        <v>172</v>
      </c>
      <c r="B2164" t="s">
        <v>40</v>
      </c>
      <c r="C2164" t="s">
        <v>41</v>
      </c>
      <c r="D2164" t="s">
        <v>25</v>
      </c>
      <c r="E2164" t="s">
        <v>29</v>
      </c>
      <c r="F2164" t="s">
        <v>34</v>
      </c>
      <c r="G2164">
        <v>51.91</v>
      </c>
      <c r="H2164">
        <v>11</v>
      </c>
      <c r="I2164">
        <v>25.954999999999998</v>
      </c>
      <c r="J2164">
        <v>575.15941429999998</v>
      </c>
      <c r="K2164">
        <v>519.1</v>
      </c>
      <c r="L2164" s="1">
        <v>45338</v>
      </c>
      <c r="M2164" s="2">
        <v>0.51458333333333328</v>
      </c>
      <c r="N2164" t="s">
        <v>27</v>
      </c>
      <c r="O2164">
        <v>8.8964167320000005</v>
      </c>
    </row>
    <row r="2165" spans="1:15" x14ac:dyDescent="0.25">
      <c r="A2165" t="s">
        <v>173</v>
      </c>
      <c r="B2165" t="s">
        <v>16</v>
      </c>
      <c r="C2165" t="s">
        <v>17</v>
      </c>
      <c r="D2165" t="s">
        <v>25</v>
      </c>
      <c r="E2165" t="s">
        <v>29</v>
      </c>
      <c r="F2165" t="s">
        <v>34</v>
      </c>
      <c r="G2165">
        <v>72.5</v>
      </c>
      <c r="H2165">
        <v>8</v>
      </c>
      <c r="I2165">
        <v>29</v>
      </c>
      <c r="J2165">
        <v>642.63621709999995</v>
      </c>
      <c r="K2165">
        <v>580</v>
      </c>
      <c r="L2165" s="1">
        <v>45367</v>
      </c>
      <c r="M2165" s="2">
        <v>0.80902777777777779</v>
      </c>
      <c r="N2165" t="s">
        <v>21</v>
      </c>
      <c r="O2165">
        <v>9.9813456019999993</v>
      </c>
    </row>
    <row r="2166" spans="1:15" x14ac:dyDescent="0.25">
      <c r="A2166" t="s">
        <v>174</v>
      </c>
      <c r="B2166" t="s">
        <v>23</v>
      </c>
      <c r="C2166" t="s">
        <v>24</v>
      </c>
      <c r="D2166" t="s">
        <v>18</v>
      </c>
      <c r="E2166" t="s">
        <v>19</v>
      </c>
      <c r="F2166" t="s">
        <v>34</v>
      </c>
      <c r="G2166">
        <v>89.8</v>
      </c>
      <c r="H2166">
        <v>11</v>
      </c>
      <c r="I2166">
        <v>44.9</v>
      </c>
      <c r="J2166">
        <v>994.97814310000001</v>
      </c>
      <c r="K2166">
        <v>898</v>
      </c>
      <c r="L2166" s="1">
        <v>45314</v>
      </c>
      <c r="M2166" s="2">
        <v>0.54166666666666663</v>
      </c>
      <c r="N2166" t="s">
        <v>31</v>
      </c>
      <c r="O2166">
        <v>5.858615897</v>
      </c>
    </row>
    <row r="2167" spans="1:15" x14ac:dyDescent="0.25">
      <c r="A2167" t="s">
        <v>175</v>
      </c>
      <c r="B2167" t="s">
        <v>23</v>
      </c>
      <c r="C2167" t="s">
        <v>24</v>
      </c>
      <c r="D2167" t="s">
        <v>18</v>
      </c>
      <c r="E2167" t="s">
        <v>29</v>
      </c>
      <c r="F2167" t="s">
        <v>20</v>
      </c>
      <c r="G2167">
        <v>90.5</v>
      </c>
      <c r="H2167">
        <v>11</v>
      </c>
      <c r="I2167">
        <v>45.25</v>
      </c>
      <c r="J2167">
        <v>1002.734097</v>
      </c>
      <c r="K2167">
        <v>905</v>
      </c>
      <c r="L2167" s="1">
        <v>45316</v>
      </c>
      <c r="M2167" s="2">
        <v>0.57500000000000007</v>
      </c>
      <c r="N2167" t="s">
        <v>27</v>
      </c>
      <c r="O2167">
        <v>8.7879238449999999</v>
      </c>
    </row>
    <row r="2168" spans="1:15" x14ac:dyDescent="0.25">
      <c r="A2168" t="s">
        <v>176</v>
      </c>
      <c r="B2168" t="s">
        <v>23</v>
      </c>
      <c r="C2168" t="s">
        <v>24</v>
      </c>
      <c r="D2168" t="s">
        <v>18</v>
      </c>
      <c r="E2168" t="s">
        <v>19</v>
      </c>
      <c r="F2168" t="s">
        <v>20</v>
      </c>
      <c r="G2168">
        <v>68.599999999999994</v>
      </c>
      <c r="H2168">
        <v>11</v>
      </c>
      <c r="I2168">
        <v>34.299999999999997</v>
      </c>
      <c r="J2168">
        <v>760.08352579999996</v>
      </c>
      <c r="K2168">
        <v>686</v>
      </c>
      <c r="L2168" s="1">
        <v>45414</v>
      </c>
      <c r="M2168" s="2">
        <v>0.83124999999999993</v>
      </c>
      <c r="N2168" t="s">
        <v>27</v>
      </c>
      <c r="O2168">
        <v>9.8728527150000005</v>
      </c>
    </row>
    <row r="2169" spans="1:15" x14ac:dyDescent="0.25">
      <c r="A2169" t="s">
        <v>177</v>
      </c>
      <c r="B2169" t="s">
        <v>23</v>
      </c>
      <c r="C2169" t="s">
        <v>24</v>
      </c>
      <c r="D2169" t="s">
        <v>18</v>
      </c>
      <c r="E2169" t="s">
        <v>19</v>
      </c>
      <c r="F2169" t="s">
        <v>42</v>
      </c>
      <c r="G2169">
        <v>30.41</v>
      </c>
      <c r="H2169">
        <v>1</v>
      </c>
      <c r="I2169">
        <v>1.5205</v>
      </c>
      <c r="J2169">
        <v>33.694081660000002</v>
      </c>
      <c r="K2169">
        <v>30.41</v>
      </c>
      <c r="L2169" s="1">
        <v>45344</v>
      </c>
      <c r="M2169" s="2">
        <v>0.44166666666666665</v>
      </c>
      <c r="N2169" t="s">
        <v>31</v>
      </c>
      <c r="O2169">
        <v>9.1134025059999999</v>
      </c>
    </row>
    <row r="2170" spans="1:15" x14ac:dyDescent="0.25">
      <c r="A2170" t="s">
        <v>178</v>
      </c>
      <c r="B2170" t="s">
        <v>16</v>
      </c>
      <c r="C2170" t="s">
        <v>17</v>
      </c>
      <c r="D2170" t="s">
        <v>25</v>
      </c>
      <c r="E2170" t="s">
        <v>19</v>
      </c>
      <c r="F2170" t="s">
        <v>30</v>
      </c>
      <c r="G2170">
        <v>77.95</v>
      </c>
      <c r="H2170">
        <v>6</v>
      </c>
      <c r="I2170">
        <v>23.385000000000002</v>
      </c>
      <c r="J2170">
        <v>518.20854959999997</v>
      </c>
      <c r="K2170">
        <v>467.7</v>
      </c>
      <c r="L2170" s="1">
        <v>45312</v>
      </c>
      <c r="M2170" s="2">
        <v>0.69236111111111109</v>
      </c>
      <c r="N2170" t="s">
        <v>21</v>
      </c>
      <c r="O2170">
        <v>8.6794309579999993</v>
      </c>
    </row>
    <row r="2171" spans="1:15" x14ac:dyDescent="0.25">
      <c r="A2171" t="s">
        <v>179</v>
      </c>
      <c r="B2171" t="s">
        <v>23</v>
      </c>
      <c r="C2171" t="s">
        <v>24</v>
      </c>
      <c r="D2171" t="s">
        <v>25</v>
      </c>
      <c r="E2171" t="s">
        <v>19</v>
      </c>
      <c r="F2171" t="s">
        <v>20</v>
      </c>
      <c r="G2171">
        <v>46.26</v>
      </c>
      <c r="H2171">
        <v>6</v>
      </c>
      <c r="I2171">
        <v>13.878</v>
      </c>
      <c r="J2171">
        <v>307.53466969999999</v>
      </c>
      <c r="K2171">
        <v>277.56</v>
      </c>
      <c r="L2171" s="1">
        <v>45507</v>
      </c>
      <c r="M2171" s="2">
        <v>0.71597222222222223</v>
      </c>
      <c r="N2171" t="s">
        <v>31</v>
      </c>
      <c r="O2171">
        <v>10</v>
      </c>
    </row>
    <row r="2172" spans="1:15" x14ac:dyDescent="0.25">
      <c r="A2172" t="s">
        <v>180</v>
      </c>
      <c r="B2172" t="s">
        <v>16</v>
      </c>
      <c r="C2172" t="s">
        <v>17</v>
      </c>
      <c r="D2172" t="s">
        <v>18</v>
      </c>
      <c r="E2172" t="s">
        <v>19</v>
      </c>
      <c r="F2172" t="s">
        <v>44</v>
      </c>
      <c r="G2172">
        <v>30.14</v>
      </c>
      <c r="H2172">
        <v>11</v>
      </c>
      <c r="I2172">
        <v>15.07</v>
      </c>
      <c r="J2172">
        <v>333.94923419999998</v>
      </c>
      <c r="K2172">
        <v>301.39999999999998</v>
      </c>
      <c r="L2172" s="1">
        <v>45567</v>
      </c>
      <c r="M2172" s="2">
        <v>0.51944444444444449</v>
      </c>
      <c r="N2172" t="s">
        <v>21</v>
      </c>
      <c r="O2172">
        <v>9.9813456019999993</v>
      </c>
    </row>
    <row r="2173" spans="1:15" x14ac:dyDescent="0.25">
      <c r="A2173" t="s">
        <v>181</v>
      </c>
      <c r="B2173" t="s">
        <v>23</v>
      </c>
      <c r="C2173" t="s">
        <v>24</v>
      </c>
      <c r="D2173" t="s">
        <v>25</v>
      </c>
      <c r="E2173" t="s">
        <v>29</v>
      </c>
      <c r="F2173" t="s">
        <v>20</v>
      </c>
      <c r="G2173">
        <v>66.14</v>
      </c>
      <c r="H2173">
        <v>4</v>
      </c>
      <c r="I2173">
        <v>13.228</v>
      </c>
      <c r="J2173">
        <v>293.13075450000002</v>
      </c>
      <c r="K2173">
        <v>264.56</v>
      </c>
      <c r="L2173" s="1">
        <v>45370</v>
      </c>
      <c r="M2173" s="2">
        <v>0.53194444444444444</v>
      </c>
      <c r="N2173" t="s">
        <v>31</v>
      </c>
      <c r="O2173">
        <v>6.0756016710000003</v>
      </c>
    </row>
    <row r="2174" spans="1:15" x14ac:dyDescent="0.25">
      <c r="A2174" t="s">
        <v>182</v>
      </c>
      <c r="B2174" t="s">
        <v>40</v>
      </c>
      <c r="C2174" t="s">
        <v>41</v>
      </c>
      <c r="D2174" t="s">
        <v>18</v>
      </c>
      <c r="E2174" t="s">
        <v>29</v>
      </c>
      <c r="F2174" t="s">
        <v>30</v>
      </c>
      <c r="G2174">
        <v>71.86</v>
      </c>
      <c r="H2174">
        <v>8</v>
      </c>
      <c r="I2174">
        <v>28.744</v>
      </c>
      <c r="J2174">
        <v>636.96329049999997</v>
      </c>
      <c r="K2174">
        <v>574.88</v>
      </c>
      <c r="L2174" s="1">
        <v>45446</v>
      </c>
      <c r="M2174" s="2">
        <v>0.62986111111111109</v>
      </c>
      <c r="N2174" t="s">
        <v>31</v>
      </c>
      <c r="O2174">
        <v>6.7265589920000002</v>
      </c>
    </row>
    <row r="2175" spans="1:15" x14ac:dyDescent="0.25">
      <c r="A2175" t="s">
        <v>183</v>
      </c>
      <c r="B2175" t="s">
        <v>16</v>
      </c>
      <c r="C2175" t="s">
        <v>17</v>
      </c>
      <c r="D2175" t="s">
        <v>25</v>
      </c>
      <c r="E2175" t="s">
        <v>29</v>
      </c>
      <c r="F2175" t="s">
        <v>20</v>
      </c>
      <c r="G2175">
        <v>32.46</v>
      </c>
      <c r="H2175">
        <v>8</v>
      </c>
      <c r="I2175">
        <v>12.984</v>
      </c>
      <c r="J2175">
        <v>287.72374630000002</v>
      </c>
      <c r="K2175">
        <v>259.68</v>
      </c>
      <c r="L2175" s="1">
        <v>45378</v>
      </c>
      <c r="M2175" s="2">
        <v>0.57500000000000007</v>
      </c>
      <c r="N2175" t="s">
        <v>31</v>
      </c>
      <c r="O2175">
        <v>5.3161514619999997</v>
      </c>
    </row>
    <row r="2176" spans="1:15" x14ac:dyDescent="0.25">
      <c r="A2176" t="s">
        <v>184</v>
      </c>
      <c r="B2176" t="s">
        <v>40</v>
      </c>
      <c r="C2176" t="s">
        <v>41</v>
      </c>
      <c r="D2176" t="s">
        <v>18</v>
      </c>
      <c r="E2176" t="s">
        <v>19</v>
      </c>
      <c r="F2176" t="s">
        <v>44</v>
      </c>
      <c r="G2176">
        <v>91.54</v>
      </c>
      <c r="H2176">
        <v>4</v>
      </c>
      <c r="I2176">
        <v>18.308</v>
      </c>
      <c r="J2176">
        <v>405.70289179999997</v>
      </c>
      <c r="K2176">
        <v>366.16</v>
      </c>
      <c r="L2176" s="1">
        <v>45374</v>
      </c>
      <c r="M2176" s="2">
        <v>0.80555555555555547</v>
      </c>
      <c r="N2176" t="s">
        <v>31</v>
      </c>
      <c r="O2176">
        <v>5.207658575</v>
      </c>
    </row>
    <row r="2177" spans="1:15" x14ac:dyDescent="0.25">
      <c r="A2177" t="s">
        <v>185</v>
      </c>
      <c r="B2177" t="s">
        <v>23</v>
      </c>
      <c r="C2177" t="s">
        <v>24</v>
      </c>
      <c r="D2177" t="s">
        <v>18</v>
      </c>
      <c r="E2177" t="s">
        <v>29</v>
      </c>
      <c r="F2177" t="s">
        <v>34</v>
      </c>
      <c r="G2177">
        <v>34.56</v>
      </c>
      <c r="H2177">
        <v>7</v>
      </c>
      <c r="I2177">
        <v>12.096</v>
      </c>
      <c r="J2177">
        <v>268.0457821</v>
      </c>
      <c r="K2177">
        <v>241.92</v>
      </c>
      <c r="L2177" s="1">
        <v>45599</v>
      </c>
      <c r="M2177" s="2">
        <v>0.67152777777777783</v>
      </c>
      <c r="N2177" t="s">
        <v>31</v>
      </c>
      <c r="O2177">
        <v>7.9199807489999996</v>
      </c>
    </row>
    <row r="2178" spans="1:15" x14ac:dyDescent="0.25">
      <c r="A2178" t="s">
        <v>186</v>
      </c>
      <c r="B2178" t="s">
        <v>16</v>
      </c>
      <c r="C2178" t="s">
        <v>17</v>
      </c>
      <c r="D2178" t="s">
        <v>25</v>
      </c>
      <c r="E2178" t="s">
        <v>29</v>
      </c>
      <c r="F2178" t="s">
        <v>44</v>
      </c>
      <c r="G2178">
        <v>83.24</v>
      </c>
      <c r="H2178">
        <v>10</v>
      </c>
      <c r="I2178">
        <v>37.457999999999998</v>
      </c>
      <c r="J2178">
        <v>830.06439379999995</v>
      </c>
      <c r="K2178">
        <v>749.16</v>
      </c>
      <c r="L2178" s="1">
        <v>45320</v>
      </c>
      <c r="M2178" s="2">
        <v>0.49722222222222223</v>
      </c>
      <c r="N2178" t="s">
        <v>31</v>
      </c>
      <c r="O2178">
        <v>8.0284736359999993</v>
      </c>
    </row>
    <row r="2179" spans="1:15" x14ac:dyDescent="0.25">
      <c r="A2179" t="s">
        <v>187</v>
      </c>
      <c r="B2179" t="s">
        <v>23</v>
      </c>
      <c r="C2179" t="s">
        <v>24</v>
      </c>
      <c r="D2179" t="s">
        <v>25</v>
      </c>
      <c r="E2179" t="s">
        <v>19</v>
      </c>
      <c r="F2179" t="s">
        <v>42</v>
      </c>
      <c r="G2179">
        <v>16.48</v>
      </c>
      <c r="H2179">
        <v>6</v>
      </c>
      <c r="I2179">
        <v>4.944</v>
      </c>
      <c r="J2179">
        <v>109.5583951</v>
      </c>
      <c r="K2179">
        <v>98.88</v>
      </c>
      <c r="L2179" s="1">
        <v>45475</v>
      </c>
      <c r="M2179" s="2">
        <v>0.76597222222222217</v>
      </c>
      <c r="N2179" t="s">
        <v>21</v>
      </c>
      <c r="O2179">
        <v>10</v>
      </c>
    </row>
    <row r="2180" spans="1:15" x14ac:dyDescent="0.25">
      <c r="A2180" t="s">
        <v>188</v>
      </c>
      <c r="B2180" t="s">
        <v>23</v>
      </c>
      <c r="C2180" t="s">
        <v>24</v>
      </c>
      <c r="D2180" t="s">
        <v>25</v>
      </c>
      <c r="E2180" t="s">
        <v>19</v>
      </c>
      <c r="F2180" t="s">
        <v>34</v>
      </c>
      <c r="G2180">
        <v>80.97</v>
      </c>
      <c r="H2180">
        <v>8</v>
      </c>
      <c r="I2180">
        <v>32.387999999999998</v>
      </c>
      <c r="J2180">
        <v>717.71385520000001</v>
      </c>
      <c r="K2180">
        <v>647.76</v>
      </c>
      <c r="L2180" s="1">
        <v>45319</v>
      </c>
      <c r="M2180" s="2">
        <v>0.54513888888888895</v>
      </c>
      <c r="N2180" t="s">
        <v>27</v>
      </c>
      <c r="O2180">
        <v>10</v>
      </c>
    </row>
    <row r="2181" spans="1:15" x14ac:dyDescent="0.25">
      <c r="A2181" t="s">
        <v>189</v>
      </c>
      <c r="B2181" t="s">
        <v>16</v>
      </c>
      <c r="C2181" t="s">
        <v>17</v>
      </c>
      <c r="D2181" t="s">
        <v>18</v>
      </c>
      <c r="E2181" t="s">
        <v>29</v>
      </c>
      <c r="F2181" t="s">
        <v>42</v>
      </c>
      <c r="G2181">
        <v>92.29</v>
      </c>
      <c r="H2181">
        <v>5</v>
      </c>
      <c r="I2181">
        <v>23.072500000000002</v>
      </c>
      <c r="J2181">
        <v>511.28359030000001</v>
      </c>
      <c r="K2181">
        <v>461.45</v>
      </c>
      <c r="L2181" s="1">
        <v>45342</v>
      </c>
      <c r="M2181" s="2">
        <v>0.66319444444444442</v>
      </c>
      <c r="N2181" t="s">
        <v>31</v>
      </c>
      <c r="O2181">
        <v>9.7643598279999999</v>
      </c>
    </row>
    <row r="2182" spans="1:15" x14ac:dyDescent="0.25">
      <c r="A2182" t="s">
        <v>190</v>
      </c>
      <c r="B2182" t="s">
        <v>40</v>
      </c>
      <c r="C2182" t="s">
        <v>41</v>
      </c>
      <c r="D2182" t="s">
        <v>18</v>
      </c>
      <c r="E2182" t="s">
        <v>29</v>
      </c>
      <c r="F2182" t="s">
        <v>26</v>
      </c>
      <c r="G2182">
        <v>72.17</v>
      </c>
      <c r="H2182">
        <v>1</v>
      </c>
      <c r="I2182">
        <v>3.6084999999999998</v>
      </c>
      <c r="J2182">
        <v>79.963889289999997</v>
      </c>
      <c r="K2182">
        <v>72.17</v>
      </c>
      <c r="L2182" s="1">
        <v>45383</v>
      </c>
      <c r="M2182" s="2">
        <v>0.81944444444444453</v>
      </c>
      <c r="N2182" t="s">
        <v>27</v>
      </c>
      <c r="O2182">
        <v>6.6180661049999996</v>
      </c>
    </row>
    <row r="2183" spans="1:15" x14ac:dyDescent="0.25">
      <c r="A2183" t="s">
        <v>191</v>
      </c>
      <c r="B2183" t="s">
        <v>40</v>
      </c>
      <c r="C2183" t="s">
        <v>41</v>
      </c>
      <c r="D2183" t="s">
        <v>25</v>
      </c>
      <c r="E2183" t="s">
        <v>29</v>
      </c>
      <c r="F2183" t="s">
        <v>30</v>
      </c>
      <c r="G2183">
        <v>50.28</v>
      </c>
      <c r="H2183">
        <v>5</v>
      </c>
      <c r="I2183">
        <v>12.57</v>
      </c>
      <c r="J2183">
        <v>278.5495603</v>
      </c>
      <c r="K2183">
        <v>251.4</v>
      </c>
      <c r="L2183" s="1">
        <v>45476</v>
      </c>
      <c r="M2183" s="2">
        <v>0.58194444444444449</v>
      </c>
      <c r="N2183" t="s">
        <v>21</v>
      </c>
      <c r="O2183">
        <v>10</v>
      </c>
    </row>
    <row r="2184" spans="1:15" x14ac:dyDescent="0.25">
      <c r="A2184" t="s">
        <v>192</v>
      </c>
      <c r="B2184" t="s">
        <v>40</v>
      </c>
      <c r="C2184" t="s">
        <v>41</v>
      </c>
      <c r="D2184" t="s">
        <v>18</v>
      </c>
      <c r="E2184" t="s">
        <v>29</v>
      </c>
      <c r="F2184" t="s">
        <v>20</v>
      </c>
      <c r="G2184">
        <v>97.22</v>
      </c>
      <c r="H2184">
        <v>10</v>
      </c>
      <c r="I2184">
        <v>43.749000000000002</v>
      </c>
      <c r="J2184">
        <v>969.47213320000003</v>
      </c>
      <c r="K2184">
        <v>874.98</v>
      </c>
      <c r="L2184" s="1">
        <v>45381</v>
      </c>
      <c r="M2184" s="2">
        <v>0.61319444444444449</v>
      </c>
      <c r="N2184" t="s">
        <v>21</v>
      </c>
      <c r="O2184">
        <v>6.5095732179999999</v>
      </c>
    </row>
    <row r="2185" spans="1:15" x14ac:dyDescent="0.25">
      <c r="A2185" t="s">
        <v>193</v>
      </c>
      <c r="B2185" t="s">
        <v>40</v>
      </c>
      <c r="C2185" t="s">
        <v>41</v>
      </c>
      <c r="D2185" t="s">
        <v>25</v>
      </c>
      <c r="E2185" t="s">
        <v>29</v>
      </c>
      <c r="F2185" t="s">
        <v>34</v>
      </c>
      <c r="G2185">
        <v>93.39</v>
      </c>
      <c r="H2185">
        <v>6</v>
      </c>
      <c r="I2185">
        <v>28.016999999999999</v>
      </c>
      <c r="J2185">
        <v>620.85306539999999</v>
      </c>
      <c r="K2185">
        <v>560.34</v>
      </c>
      <c r="L2185" s="1">
        <v>45378</v>
      </c>
      <c r="M2185" s="2">
        <v>0.8041666666666667</v>
      </c>
      <c r="N2185" t="s">
        <v>21</v>
      </c>
      <c r="O2185">
        <v>10</v>
      </c>
    </row>
    <row r="2186" spans="1:15" x14ac:dyDescent="0.25">
      <c r="A2186" t="s">
        <v>194</v>
      </c>
      <c r="B2186" t="s">
        <v>23</v>
      </c>
      <c r="C2186" t="s">
        <v>24</v>
      </c>
      <c r="D2186" t="s">
        <v>25</v>
      </c>
      <c r="E2186" t="s">
        <v>19</v>
      </c>
      <c r="F2186" t="s">
        <v>42</v>
      </c>
      <c r="G2186">
        <v>43.18</v>
      </c>
      <c r="H2186">
        <v>8</v>
      </c>
      <c r="I2186">
        <v>17.271999999999998</v>
      </c>
      <c r="J2186">
        <v>382.74526700000001</v>
      </c>
      <c r="K2186">
        <v>345.44</v>
      </c>
      <c r="L2186" s="1">
        <v>45310</v>
      </c>
      <c r="M2186" s="2">
        <v>0.81874999999999998</v>
      </c>
      <c r="N2186" t="s">
        <v>31</v>
      </c>
      <c r="O2186">
        <v>9.0049096189999993</v>
      </c>
    </row>
    <row r="2187" spans="1:15" x14ac:dyDescent="0.25">
      <c r="A2187" t="s">
        <v>195</v>
      </c>
      <c r="B2187" t="s">
        <v>16</v>
      </c>
      <c r="C2187" t="s">
        <v>17</v>
      </c>
      <c r="D2187" t="s">
        <v>25</v>
      </c>
      <c r="E2187" t="s">
        <v>29</v>
      </c>
      <c r="F2187" t="s">
        <v>34</v>
      </c>
      <c r="G2187">
        <v>63.69</v>
      </c>
      <c r="H2187">
        <v>1</v>
      </c>
      <c r="I2187">
        <v>3.1844999999999999</v>
      </c>
      <c r="J2187">
        <v>70.568104599999998</v>
      </c>
      <c r="K2187">
        <v>63.69</v>
      </c>
      <c r="L2187" s="1">
        <v>45347</v>
      </c>
      <c r="M2187" s="2">
        <v>0.68125000000000002</v>
      </c>
      <c r="N2187" t="s">
        <v>27</v>
      </c>
      <c r="O2187">
        <v>6.5095732179999999</v>
      </c>
    </row>
    <row r="2188" spans="1:15" x14ac:dyDescent="0.25">
      <c r="A2188" t="s">
        <v>196</v>
      </c>
      <c r="B2188" t="s">
        <v>16</v>
      </c>
      <c r="C2188" t="s">
        <v>17</v>
      </c>
      <c r="D2188" t="s">
        <v>25</v>
      </c>
      <c r="E2188" t="s">
        <v>29</v>
      </c>
      <c r="F2188" t="s">
        <v>42</v>
      </c>
      <c r="G2188">
        <v>45.79</v>
      </c>
      <c r="H2188">
        <v>7</v>
      </c>
      <c r="I2188">
        <v>16.026499999999999</v>
      </c>
      <c r="J2188">
        <v>355.14514939999998</v>
      </c>
      <c r="K2188">
        <v>320.52999999999997</v>
      </c>
      <c r="L2188" s="1">
        <v>45364</v>
      </c>
      <c r="M2188" s="2">
        <v>0.8222222222222223</v>
      </c>
      <c r="N2188" t="s">
        <v>31</v>
      </c>
      <c r="O2188">
        <v>7.5945020879999996</v>
      </c>
    </row>
    <row r="2189" spans="1:15" x14ac:dyDescent="0.25">
      <c r="A2189" t="s">
        <v>197</v>
      </c>
      <c r="B2189" t="s">
        <v>23</v>
      </c>
      <c r="C2189" t="s">
        <v>24</v>
      </c>
      <c r="D2189" t="s">
        <v>25</v>
      </c>
      <c r="E2189" t="s">
        <v>29</v>
      </c>
      <c r="F2189" t="s">
        <v>34</v>
      </c>
      <c r="G2189">
        <v>76.400000000000006</v>
      </c>
      <c r="H2189">
        <v>2</v>
      </c>
      <c r="I2189">
        <v>7.64</v>
      </c>
      <c r="J2189">
        <v>169.3014034</v>
      </c>
      <c r="K2189">
        <v>152.80000000000001</v>
      </c>
      <c r="L2189" s="1">
        <v>45321</v>
      </c>
      <c r="M2189" s="2">
        <v>0.8208333333333333</v>
      </c>
      <c r="N2189" t="s">
        <v>21</v>
      </c>
      <c r="O2189">
        <v>7.0520376530000002</v>
      </c>
    </row>
    <row r="2190" spans="1:15" x14ac:dyDescent="0.25">
      <c r="A2190" t="s">
        <v>198</v>
      </c>
      <c r="B2190" t="s">
        <v>40</v>
      </c>
      <c r="C2190" t="s">
        <v>41</v>
      </c>
      <c r="D2190" t="s">
        <v>25</v>
      </c>
      <c r="E2190" t="s">
        <v>29</v>
      </c>
      <c r="F2190" t="s">
        <v>42</v>
      </c>
      <c r="G2190">
        <v>39.9</v>
      </c>
      <c r="H2190">
        <v>11</v>
      </c>
      <c r="I2190">
        <v>19.95</v>
      </c>
      <c r="J2190">
        <v>442.08939759999998</v>
      </c>
      <c r="K2190">
        <v>399</v>
      </c>
      <c r="L2190" s="1">
        <v>45342</v>
      </c>
      <c r="M2190" s="2">
        <v>0.64166666666666672</v>
      </c>
      <c r="N2190" t="s">
        <v>31</v>
      </c>
      <c r="O2190">
        <v>6.4010803320000003</v>
      </c>
    </row>
    <row r="2191" spans="1:15" x14ac:dyDescent="0.25">
      <c r="A2191" t="s">
        <v>199</v>
      </c>
      <c r="B2191" t="s">
        <v>40</v>
      </c>
      <c r="C2191" t="s">
        <v>41</v>
      </c>
      <c r="D2191" t="s">
        <v>18</v>
      </c>
      <c r="E2191" t="s">
        <v>29</v>
      </c>
      <c r="F2191" t="s">
        <v>20</v>
      </c>
      <c r="G2191">
        <v>42.57</v>
      </c>
      <c r="H2191">
        <v>8</v>
      </c>
      <c r="I2191">
        <v>17.027999999999999</v>
      </c>
      <c r="J2191">
        <v>377.33825880000001</v>
      </c>
      <c r="K2191">
        <v>340.56</v>
      </c>
      <c r="L2191" s="1">
        <v>45347</v>
      </c>
      <c r="M2191" s="2">
        <v>0.59166666666666667</v>
      </c>
      <c r="N2191" t="s">
        <v>21</v>
      </c>
      <c r="O2191">
        <v>6.0756016710000003</v>
      </c>
    </row>
    <row r="2192" spans="1:15" x14ac:dyDescent="0.25">
      <c r="A2192" t="s">
        <v>200</v>
      </c>
      <c r="B2192" t="s">
        <v>23</v>
      </c>
      <c r="C2192" t="s">
        <v>24</v>
      </c>
      <c r="D2192" t="s">
        <v>25</v>
      </c>
      <c r="E2192" t="s">
        <v>29</v>
      </c>
      <c r="F2192" t="s">
        <v>30</v>
      </c>
      <c r="G2192">
        <v>95.58</v>
      </c>
      <c r="H2192">
        <v>11</v>
      </c>
      <c r="I2192">
        <v>47.79</v>
      </c>
      <c r="J2192">
        <v>1059.020166</v>
      </c>
      <c r="K2192">
        <v>955.8</v>
      </c>
      <c r="L2192" s="1">
        <v>45307</v>
      </c>
      <c r="M2192" s="2">
        <v>0.56388888888888888</v>
      </c>
      <c r="N2192" t="s">
        <v>27</v>
      </c>
      <c r="O2192">
        <v>5.207658575</v>
      </c>
    </row>
    <row r="2193" spans="1:15" x14ac:dyDescent="0.25">
      <c r="A2193" t="s">
        <v>201</v>
      </c>
      <c r="B2193" t="s">
        <v>16</v>
      </c>
      <c r="C2193" t="s">
        <v>17</v>
      </c>
      <c r="D2193" t="s">
        <v>25</v>
      </c>
      <c r="E2193" t="s">
        <v>29</v>
      </c>
      <c r="F2193" t="s">
        <v>44</v>
      </c>
      <c r="G2193">
        <v>98.98</v>
      </c>
      <c r="H2193">
        <v>11</v>
      </c>
      <c r="I2193">
        <v>49.49</v>
      </c>
      <c r="J2193">
        <v>1096.6919439999999</v>
      </c>
      <c r="K2193">
        <v>989.8</v>
      </c>
      <c r="L2193" s="1">
        <v>45506</v>
      </c>
      <c r="M2193" s="2">
        <v>0.68055555555555547</v>
      </c>
      <c r="N2193" t="s">
        <v>31</v>
      </c>
      <c r="O2193">
        <v>9.4388811669999999</v>
      </c>
    </row>
    <row r="2194" spans="1:15" x14ac:dyDescent="0.25">
      <c r="A2194" t="s">
        <v>202</v>
      </c>
      <c r="B2194" t="s">
        <v>16</v>
      </c>
      <c r="C2194" t="s">
        <v>17</v>
      </c>
      <c r="D2194" t="s">
        <v>25</v>
      </c>
      <c r="E2194" t="s">
        <v>29</v>
      </c>
      <c r="F2194" t="s">
        <v>42</v>
      </c>
      <c r="G2194">
        <v>51.28</v>
      </c>
      <c r="H2194">
        <v>6</v>
      </c>
      <c r="I2194">
        <v>15.384</v>
      </c>
      <c r="J2194">
        <v>340.90743320000001</v>
      </c>
      <c r="K2194">
        <v>307.68</v>
      </c>
      <c r="L2194" s="1">
        <v>45310</v>
      </c>
      <c r="M2194" s="2">
        <v>0.68819444444444444</v>
      </c>
      <c r="N2194" t="s">
        <v>27</v>
      </c>
      <c r="O2194">
        <v>7.0520376530000002</v>
      </c>
    </row>
    <row r="2195" spans="1:15" x14ac:dyDescent="0.25">
      <c r="A2195" t="s">
        <v>203</v>
      </c>
      <c r="B2195" t="s">
        <v>16</v>
      </c>
      <c r="C2195" t="s">
        <v>17</v>
      </c>
      <c r="D2195" t="s">
        <v>18</v>
      </c>
      <c r="E2195" t="s">
        <v>29</v>
      </c>
      <c r="F2195" t="s">
        <v>34</v>
      </c>
      <c r="G2195">
        <v>69.52</v>
      </c>
      <c r="H2195">
        <v>7</v>
      </c>
      <c r="I2195">
        <v>24.332000000000001</v>
      </c>
      <c r="J2195">
        <v>539.19394599999998</v>
      </c>
      <c r="K2195">
        <v>486.64</v>
      </c>
      <c r="L2195" s="1">
        <v>45293</v>
      </c>
      <c r="M2195" s="2">
        <v>0.63194444444444442</v>
      </c>
      <c r="N2195" t="s">
        <v>31</v>
      </c>
      <c r="O2195">
        <v>9.2218953930000005</v>
      </c>
    </row>
    <row r="2196" spans="1:15" x14ac:dyDescent="0.25">
      <c r="A2196" t="s">
        <v>204</v>
      </c>
      <c r="B2196" t="s">
        <v>16</v>
      </c>
      <c r="C2196" t="s">
        <v>17</v>
      </c>
      <c r="D2196" t="s">
        <v>25</v>
      </c>
      <c r="E2196" t="s">
        <v>29</v>
      </c>
      <c r="F2196" t="s">
        <v>20</v>
      </c>
      <c r="G2196">
        <v>70.010000000000005</v>
      </c>
      <c r="H2196">
        <v>5</v>
      </c>
      <c r="I2196">
        <v>17.502500000000001</v>
      </c>
      <c r="J2196">
        <v>387.85311689999997</v>
      </c>
      <c r="K2196">
        <v>350.05</v>
      </c>
      <c r="L2196" s="1">
        <v>45352</v>
      </c>
      <c r="M2196" s="2">
        <v>0.48333333333333334</v>
      </c>
      <c r="N2196" t="s">
        <v>21</v>
      </c>
      <c r="O2196">
        <v>5.9671087839999997</v>
      </c>
    </row>
    <row r="2197" spans="1:15" x14ac:dyDescent="0.25">
      <c r="A2197" t="s">
        <v>205</v>
      </c>
      <c r="B2197" t="s">
        <v>40</v>
      </c>
      <c r="C2197" t="s">
        <v>41</v>
      </c>
      <c r="D2197" t="s">
        <v>18</v>
      </c>
      <c r="E2197" t="s">
        <v>29</v>
      </c>
      <c r="F2197" t="s">
        <v>42</v>
      </c>
      <c r="G2197">
        <v>80.05</v>
      </c>
      <c r="H2197">
        <v>5</v>
      </c>
      <c r="I2197">
        <v>20.012499999999999</v>
      </c>
      <c r="J2197">
        <v>443.47438949999997</v>
      </c>
      <c r="K2197">
        <v>400.25</v>
      </c>
      <c r="L2197" s="1">
        <v>45317</v>
      </c>
      <c r="M2197" s="2">
        <v>0.53125</v>
      </c>
      <c r="N2197" t="s">
        <v>31</v>
      </c>
      <c r="O2197">
        <v>10</v>
      </c>
    </row>
    <row r="2198" spans="1:15" x14ac:dyDescent="0.25">
      <c r="A2198" t="s">
        <v>206</v>
      </c>
      <c r="B2198" t="s">
        <v>23</v>
      </c>
      <c r="C2198" t="s">
        <v>24</v>
      </c>
      <c r="D2198" t="s">
        <v>25</v>
      </c>
      <c r="E2198" t="s">
        <v>29</v>
      </c>
      <c r="F2198" t="s">
        <v>26</v>
      </c>
      <c r="G2198">
        <v>20.85</v>
      </c>
      <c r="H2198">
        <v>8</v>
      </c>
      <c r="I2198">
        <v>8.34</v>
      </c>
      <c r="J2198">
        <v>184.81331209999999</v>
      </c>
      <c r="K2198">
        <v>166.8</v>
      </c>
      <c r="L2198" s="1">
        <v>45354</v>
      </c>
      <c r="M2198" s="2">
        <v>0.80347222222222225</v>
      </c>
      <c r="N2198" t="s">
        <v>27</v>
      </c>
      <c r="O2198">
        <v>6.8350518789999999</v>
      </c>
    </row>
    <row r="2199" spans="1:15" x14ac:dyDescent="0.25">
      <c r="A2199" t="s">
        <v>207</v>
      </c>
      <c r="B2199" t="s">
        <v>40</v>
      </c>
      <c r="C2199" t="s">
        <v>41</v>
      </c>
      <c r="D2199" t="s">
        <v>18</v>
      </c>
      <c r="E2199" t="s">
        <v>29</v>
      </c>
      <c r="F2199" t="s">
        <v>26</v>
      </c>
      <c r="G2199">
        <v>52.89</v>
      </c>
      <c r="H2199">
        <v>6</v>
      </c>
      <c r="I2199">
        <v>15.867000000000001</v>
      </c>
      <c r="J2199">
        <v>351.61065020000001</v>
      </c>
      <c r="K2199">
        <v>317.33999999999997</v>
      </c>
      <c r="L2199" s="1">
        <v>45310</v>
      </c>
      <c r="M2199" s="2">
        <v>0.7319444444444444</v>
      </c>
      <c r="N2199" t="s">
        <v>31</v>
      </c>
      <c r="O2199">
        <v>10</v>
      </c>
    </row>
    <row r="2200" spans="1:15" x14ac:dyDescent="0.25">
      <c r="A2200" t="s">
        <v>208</v>
      </c>
      <c r="B2200" t="s">
        <v>40</v>
      </c>
      <c r="C2200" t="s">
        <v>41</v>
      </c>
      <c r="D2200" t="s">
        <v>25</v>
      </c>
      <c r="E2200" t="s">
        <v>29</v>
      </c>
      <c r="F2200" t="s">
        <v>42</v>
      </c>
      <c r="G2200">
        <v>19.79</v>
      </c>
      <c r="H2200">
        <v>8</v>
      </c>
      <c r="I2200">
        <v>7.9160000000000004</v>
      </c>
      <c r="J2200">
        <v>175.41752740000001</v>
      </c>
      <c r="K2200">
        <v>158.32</v>
      </c>
      <c r="L2200" s="1">
        <v>45309</v>
      </c>
      <c r="M2200" s="2">
        <v>0.50277777777777777</v>
      </c>
      <c r="N2200" t="s">
        <v>21</v>
      </c>
      <c r="O2200">
        <v>9.4388811669999999</v>
      </c>
    </row>
    <row r="2201" spans="1:15" x14ac:dyDescent="0.25">
      <c r="A2201" t="s">
        <v>209</v>
      </c>
      <c r="B2201" t="s">
        <v>16</v>
      </c>
      <c r="C2201" t="s">
        <v>17</v>
      </c>
      <c r="D2201" t="s">
        <v>18</v>
      </c>
      <c r="E2201" t="s">
        <v>29</v>
      </c>
      <c r="F2201" t="s">
        <v>30</v>
      </c>
      <c r="G2201">
        <v>33.840000000000003</v>
      </c>
      <c r="H2201">
        <v>10</v>
      </c>
      <c r="I2201">
        <v>15.228</v>
      </c>
      <c r="J2201">
        <v>337.45049360000002</v>
      </c>
      <c r="K2201">
        <v>304.56</v>
      </c>
      <c r="L2201" s="1">
        <v>45372</v>
      </c>
      <c r="M2201" s="2">
        <v>0.68125000000000002</v>
      </c>
      <c r="N2201" t="s">
        <v>21</v>
      </c>
      <c r="O2201">
        <v>9.5473740540000005</v>
      </c>
    </row>
    <row r="2202" spans="1:15" x14ac:dyDescent="0.25">
      <c r="A2202" t="s">
        <v>210</v>
      </c>
      <c r="B2202" t="s">
        <v>16</v>
      </c>
      <c r="C2202" t="s">
        <v>17</v>
      </c>
      <c r="D2202" t="s">
        <v>18</v>
      </c>
      <c r="E2202" t="s">
        <v>29</v>
      </c>
      <c r="F2202" t="s">
        <v>42</v>
      </c>
      <c r="G2202">
        <v>22.17</v>
      </c>
      <c r="H2202">
        <v>8</v>
      </c>
      <c r="I2202">
        <v>8.8680000000000003</v>
      </c>
      <c r="J2202">
        <v>196.51372319999999</v>
      </c>
      <c r="K2202">
        <v>177.36</v>
      </c>
      <c r="L2202" s="1">
        <v>45354</v>
      </c>
      <c r="M2202" s="2">
        <v>0.7090277777777777</v>
      </c>
      <c r="N2202" t="s">
        <v>31</v>
      </c>
      <c r="O2202">
        <v>10</v>
      </c>
    </row>
    <row r="2203" spans="1:15" x14ac:dyDescent="0.25">
      <c r="A2203" t="s">
        <v>211</v>
      </c>
      <c r="B2203" t="s">
        <v>23</v>
      </c>
      <c r="C2203" t="s">
        <v>24</v>
      </c>
      <c r="D2203" t="s">
        <v>25</v>
      </c>
      <c r="E2203" t="s">
        <v>19</v>
      </c>
      <c r="F2203" t="s">
        <v>44</v>
      </c>
      <c r="G2203">
        <v>22.51</v>
      </c>
      <c r="H2203">
        <v>7</v>
      </c>
      <c r="I2203">
        <v>7.8784999999999998</v>
      </c>
      <c r="J2203">
        <v>174.58653229999999</v>
      </c>
      <c r="K2203">
        <v>157.57</v>
      </c>
      <c r="L2203" s="1">
        <v>45335</v>
      </c>
      <c r="M2203" s="2">
        <v>0.4513888888888889</v>
      </c>
      <c r="N2203" t="s">
        <v>31</v>
      </c>
      <c r="O2203">
        <v>5.207658575</v>
      </c>
    </row>
    <row r="2204" spans="1:15" x14ac:dyDescent="0.25">
      <c r="A2204" t="s">
        <v>212</v>
      </c>
      <c r="B2204" t="s">
        <v>16</v>
      </c>
      <c r="C2204" t="s">
        <v>17</v>
      </c>
      <c r="D2204" t="s">
        <v>25</v>
      </c>
      <c r="E2204" t="s">
        <v>29</v>
      </c>
      <c r="F2204" t="s">
        <v>42</v>
      </c>
      <c r="G2204">
        <v>73.88</v>
      </c>
      <c r="H2204">
        <v>6</v>
      </c>
      <c r="I2204">
        <v>22.164000000000001</v>
      </c>
      <c r="J2204">
        <v>491.15134879999999</v>
      </c>
      <c r="K2204">
        <v>443.28</v>
      </c>
      <c r="L2204" s="1">
        <v>45374</v>
      </c>
      <c r="M2204" s="2">
        <v>0.8027777777777777</v>
      </c>
      <c r="N2204" t="s">
        <v>21</v>
      </c>
      <c r="O2204">
        <v>4.7736870270000002</v>
      </c>
    </row>
    <row r="2205" spans="1:15" x14ac:dyDescent="0.25">
      <c r="A2205" t="s">
        <v>213</v>
      </c>
      <c r="B2205" t="s">
        <v>23</v>
      </c>
      <c r="C2205" t="s">
        <v>24</v>
      </c>
      <c r="D2205" t="s">
        <v>18</v>
      </c>
      <c r="E2205" t="s">
        <v>29</v>
      </c>
      <c r="F2205" t="s">
        <v>20</v>
      </c>
      <c r="G2205">
        <v>86.8</v>
      </c>
      <c r="H2205">
        <v>3</v>
      </c>
      <c r="I2205">
        <v>13.02</v>
      </c>
      <c r="J2205">
        <v>288.52150160000002</v>
      </c>
      <c r="K2205">
        <v>260.39999999999998</v>
      </c>
      <c r="L2205" s="1">
        <v>45319</v>
      </c>
      <c r="M2205" s="2">
        <v>0.69930555555555562</v>
      </c>
      <c r="N2205" t="s">
        <v>21</v>
      </c>
      <c r="O2205">
        <v>10</v>
      </c>
    </row>
    <row r="2206" spans="1:15" x14ac:dyDescent="0.25">
      <c r="A2206" t="s">
        <v>214</v>
      </c>
      <c r="B2206" t="s">
        <v>23</v>
      </c>
      <c r="C2206" t="s">
        <v>24</v>
      </c>
      <c r="D2206" t="s">
        <v>25</v>
      </c>
      <c r="E2206" t="s">
        <v>29</v>
      </c>
      <c r="F2206" t="s">
        <v>44</v>
      </c>
      <c r="G2206">
        <v>64.260000000000005</v>
      </c>
      <c r="H2206">
        <v>7</v>
      </c>
      <c r="I2206">
        <v>22.491</v>
      </c>
      <c r="J2206">
        <v>498.39762619999999</v>
      </c>
      <c r="K2206">
        <v>449.82</v>
      </c>
      <c r="L2206" s="1">
        <v>45537</v>
      </c>
      <c r="M2206" s="2">
        <v>0.41666666666666669</v>
      </c>
      <c r="N2206" t="s">
        <v>27</v>
      </c>
      <c r="O2206">
        <v>6.184094558</v>
      </c>
    </row>
    <row r="2207" spans="1:15" x14ac:dyDescent="0.25">
      <c r="A2207" t="s">
        <v>215</v>
      </c>
      <c r="B2207" t="s">
        <v>23</v>
      </c>
      <c r="C2207" t="s">
        <v>24</v>
      </c>
      <c r="D2207" t="s">
        <v>18</v>
      </c>
      <c r="E2207" t="s">
        <v>29</v>
      </c>
      <c r="F2207" t="s">
        <v>42</v>
      </c>
      <c r="G2207">
        <v>38.47</v>
      </c>
      <c r="H2207">
        <v>8</v>
      </c>
      <c r="I2207">
        <v>15.388</v>
      </c>
      <c r="J2207">
        <v>340.99607270000001</v>
      </c>
      <c r="K2207">
        <v>307.76</v>
      </c>
      <c r="L2207" s="1">
        <v>45314</v>
      </c>
      <c r="M2207" s="2">
        <v>0.49374999999999997</v>
      </c>
      <c r="N2207" t="s">
        <v>27</v>
      </c>
      <c r="O2207">
        <v>8.3539522969999993</v>
      </c>
    </row>
    <row r="2208" spans="1:15" x14ac:dyDescent="0.25">
      <c r="A2208" t="s">
        <v>216</v>
      </c>
      <c r="B2208" t="s">
        <v>16</v>
      </c>
      <c r="C2208" t="s">
        <v>17</v>
      </c>
      <c r="D2208" t="s">
        <v>18</v>
      </c>
      <c r="E2208" t="s">
        <v>29</v>
      </c>
      <c r="F2208" t="s">
        <v>34</v>
      </c>
      <c r="G2208">
        <v>15.5</v>
      </c>
      <c r="H2208">
        <v>11</v>
      </c>
      <c r="I2208">
        <v>7.75</v>
      </c>
      <c r="J2208">
        <v>171.7389891</v>
      </c>
      <c r="K2208">
        <v>155</v>
      </c>
      <c r="L2208" s="1">
        <v>45374</v>
      </c>
      <c r="M2208" s="2">
        <v>0.4548611111111111</v>
      </c>
      <c r="N2208" t="s">
        <v>21</v>
      </c>
      <c r="O2208">
        <v>8.6794309579999993</v>
      </c>
    </row>
    <row r="2209" spans="1:15" x14ac:dyDescent="0.25">
      <c r="A2209" t="s">
        <v>217</v>
      </c>
      <c r="B2209" t="s">
        <v>23</v>
      </c>
      <c r="C2209" t="s">
        <v>24</v>
      </c>
      <c r="D2209" t="s">
        <v>25</v>
      </c>
      <c r="E2209" t="s">
        <v>29</v>
      </c>
      <c r="F2209" t="s">
        <v>20</v>
      </c>
      <c r="G2209">
        <v>34.31</v>
      </c>
      <c r="H2209">
        <v>8</v>
      </c>
      <c r="I2209">
        <v>13.724</v>
      </c>
      <c r="J2209">
        <v>304.12204980000001</v>
      </c>
      <c r="K2209">
        <v>274.48</v>
      </c>
      <c r="L2209" s="1">
        <v>45316</v>
      </c>
      <c r="M2209" s="2">
        <v>0.625</v>
      </c>
      <c r="N2209" t="s">
        <v>21</v>
      </c>
      <c r="O2209">
        <v>6.184094558</v>
      </c>
    </row>
    <row r="2210" spans="1:15" x14ac:dyDescent="0.25">
      <c r="A2210" t="s">
        <v>218</v>
      </c>
      <c r="B2210" t="s">
        <v>16</v>
      </c>
      <c r="C2210" t="s">
        <v>17</v>
      </c>
      <c r="D2210" t="s">
        <v>25</v>
      </c>
      <c r="E2210" t="s">
        <v>19</v>
      </c>
      <c r="F2210" t="s">
        <v>34</v>
      </c>
      <c r="G2210">
        <v>12.34</v>
      </c>
      <c r="H2210">
        <v>7</v>
      </c>
      <c r="I2210">
        <v>4.319</v>
      </c>
      <c r="J2210">
        <v>95.708476610000005</v>
      </c>
      <c r="K2210">
        <v>86.38</v>
      </c>
      <c r="L2210" s="1">
        <v>45385</v>
      </c>
      <c r="M2210" s="2">
        <v>0.47152777777777777</v>
      </c>
      <c r="N2210" t="s">
        <v>31</v>
      </c>
      <c r="O2210">
        <v>7.2690234269999996</v>
      </c>
    </row>
    <row r="2211" spans="1:15" x14ac:dyDescent="0.25">
      <c r="A2211" t="s">
        <v>219</v>
      </c>
      <c r="B2211" t="s">
        <v>40</v>
      </c>
      <c r="C2211" t="s">
        <v>41</v>
      </c>
      <c r="D2211" t="s">
        <v>18</v>
      </c>
      <c r="E2211" t="s">
        <v>29</v>
      </c>
      <c r="F2211" t="s">
        <v>42</v>
      </c>
      <c r="G2211">
        <v>18.079999999999998</v>
      </c>
      <c r="H2211">
        <v>3</v>
      </c>
      <c r="I2211">
        <v>2.7120000000000002</v>
      </c>
      <c r="J2211">
        <v>60.097566239999999</v>
      </c>
      <c r="K2211">
        <v>54.24</v>
      </c>
      <c r="L2211" s="1">
        <v>45415</v>
      </c>
      <c r="M2211" s="2">
        <v>0.82361111111111107</v>
      </c>
      <c r="N2211" t="s">
        <v>21</v>
      </c>
      <c r="O2211">
        <v>8.6794309579999993</v>
      </c>
    </row>
    <row r="2212" spans="1:15" x14ac:dyDescent="0.25">
      <c r="A2212" t="s">
        <v>220</v>
      </c>
      <c r="B2212" t="s">
        <v>40</v>
      </c>
      <c r="C2212" t="s">
        <v>41</v>
      </c>
      <c r="D2212" t="s">
        <v>18</v>
      </c>
      <c r="E2212" t="s">
        <v>19</v>
      </c>
      <c r="F2212" t="s">
        <v>30</v>
      </c>
      <c r="G2212">
        <v>94.49</v>
      </c>
      <c r="H2212">
        <v>8</v>
      </c>
      <c r="I2212">
        <v>37.795999999999999</v>
      </c>
      <c r="J2212">
        <v>837.55442970000001</v>
      </c>
      <c r="K2212">
        <v>755.92</v>
      </c>
      <c r="L2212" s="1">
        <v>45354</v>
      </c>
      <c r="M2212" s="2">
        <v>0.79166666666666663</v>
      </c>
      <c r="N2212" t="s">
        <v>21</v>
      </c>
      <c r="O2212">
        <v>8.1369665229999999</v>
      </c>
    </row>
    <row r="2213" spans="1:15" x14ac:dyDescent="0.25">
      <c r="A2213" t="s">
        <v>221</v>
      </c>
      <c r="B2213" t="s">
        <v>40</v>
      </c>
      <c r="C2213" t="s">
        <v>41</v>
      </c>
      <c r="D2213" t="s">
        <v>18</v>
      </c>
      <c r="E2213" t="s">
        <v>29</v>
      </c>
      <c r="F2213" t="s">
        <v>30</v>
      </c>
      <c r="G2213">
        <v>46.47</v>
      </c>
      <c r="H2213">
        <v>4</v>
      </c>
      <c r="I2213">
        <v>9.2940000000000005</v>
      </c>
      <c r="J2213">
        <v>205.95382770000001</v>
      </c>
      <c r="K2213">
        <v>185.88</v>
      </c>
      <c r="L2213" s="1">
        <v>45506</v>
      </c>
      <c r="M2213" s="2">
        <v>0.45347222222222222</v>
      </c>
      <c r="N2213" t="s">
        <v>27</v>
      </c>
      <c r="O2213">
        <v>7.5945020879999996</v>
      </c>
    </row>
    <row r="2214" spans="1:15" x14ac:dyDescent="0.25">
      <c r="A2214" t="s">
        <v>222</v>
      </c>
      <c r="B2214" t="s">
        <v>16</v>
      </c>
      <c r="C2214" t="s">
        <v>17</v>
      </c>
      <c r="D2214" t="s">
        <v>25</v>
      </c>
      <c r="E2214" t="s">
        <v>29</v>
      </c>
      <c r="F2214" t="s">
        <v>30</v>
      </c>
      <c r="G2214">
        <v>74.069999999999993</v>
      </c>
      <c r="H2214">
        <v>1</v>
      </c>
      <c r="I2214">
        <v>3.7035</v>
      </c>
      <c r="J2214">
        <v>82.069076899999999</v>
      </c>
      <c r="K2214">
        <v>74.069999999999993</v>
      </c>
      <c r="L2214" s="1">
        <v>45567</v>
      </c>
      <c r="M2214" s="2">
        <v>0.53472222222222221</v>
      </c>
      <c r="N2214" t="s">
        <v>21</v>
      </c>
      <c r="O2214">
        <v>10</v>
      </c>
    </row>
    <row r="2215" spans="1:15" x14ac:dyDescent="0.25">
      <c r="A2215" t="s">
        <v>223</v>
      </c>
      <c r="B2215" t="s">
        <v>23</v>
      </c>
      <c r="C2215" t="s">
        <v>24</v>
      </c>
      <c r="D2215" t="s">
        <v>25</v>
      </c>
      <c r="E2215" t="s">
        <v>19</v>
      </c>
      <c r="F2215" t="s">
        <v>30</v>
      </c>
      <c r="G2215">
        <v>69.81</v>
      </c>
      <c r="H2215">
        <v>4</v>
      </c>
      <c r="I2215">
        <v>13.962</v>
      </c>
      <c r="J2215">
        <v>309.39609869999998</v>
      </c>
      <c r="K2215">
        <v>279.24</v>
      </c>
      <c r="L2215" s="1">
        <v>45319</v>
      </c>
      <c r="M2215" s="2">
        <v>0.86805555555555547</v>
      </c>
      <c r="N2215" t="s">
        <v>31</v>
      </c>
      <c r="O2215">
        <v>6.4010803320000003</v>
      </c>
    </row>
    <row r="2216" spans="1:15" x14ac:dyDescent="0.25">
      <c r="A2216" t="s">
        <v>224</v>
      </c>
      <c r="B2216" t="s">
        <v>40</v>
      </c>
      <c r="C2216" t="s">
        <v>41</v>
      </c>
      <c r="D2216" t="s">
        <v>25</v>
      </c>
      <c r="E2216" t="s">
        <v>19</v>
      </c>
      <c r="F2216" t="s">
        <v>30</v>
      </c>
      <c r="G2216">
        <v>77.040000000000006</v>
      </c>
      <c r="H2216">
        <v>3</v>
      </c>
      <c r="I2216">
        <v>11.555999999999999</v>
      </c>
      <c r="J2216">
        <v>256.07945260000002</v>
      </c>
      <c r="K2216">
        <v>231.12</v>
      </c>
      <c r="L2216" s="1">
        <v>45598</v>
      </c>
      <c r="M2216" s="2">
        <v>0.44375000000000003</v>
      </c>
      <c r="N2216" t="s">
        <v>31</v>
      </c>
      <c r="O2216">
        <v>7.8114878619999999</v>
      </c>
    </row>
    <row r="2217" spans="1:15" x14ac:dyDescent="0.25">
      <c r="A2217" t="s">
        <v>225</v>
      </c>
      <c r="B2217" t="s">
        <v>40</v>
      </c>
      <c r="C2217" t="s">
        <v>41</v>
      </c>
      <c r="D2217" t="s">
        <v>25</v>
      </c>
      <c r="E2217" t="s">
        <v>19</v>
      </c>
      <c r="F2217" t="s">
        <v>44</v>
      </c>
      <c r="G2217">
        <v>73.52</v>
      </c>
      <c r="H2217">
        <v>2</v>
      </c>
      <c r="I2217">
        <v>7.3520000000000003</v>
      </c>
      <c r="J2217">
        <v>162.91936100000001</v>
      </c>
      <c r="K2217">
        <v>147.04</v>
      </c>
      <c r="L2217" s="1">
        <v>45306</v>
      </c>
      <c r="M2217" s="2">
        <v>0.57013888888888886</v>
      </c>
      <c r="N2217" t="s">
        <v>21</v>
      </c>
      <c r="O2217">
        <v>4.9906728009999997</v>
      </c>
    </row>
    <row r="2218" spans="1:15" x14ac:dyDescent="0.25">
      <c r="A2218" t="s">
        <v>226</v>
      </c>
      <c r="B2218" t="s">
        <v>23</v>
      </c>
      <c r="C2218" t="s">
        <v>24</v>
      </c>
      <c r="D2218" t="s">
        <v>25</v>
      </c>
      <c r="E2218" t="s">
        <v>19</v>
      </c>
      <c r="F2218" t="s">
        <v>42</v>
      </c>
      <c r="G2218">
        <v>87.8</v>
      </c>
      <c r="H2218">
        <v>10</v>
      </c>
      <c r="I2218">
        <v>39.51</v>
      </c>
      <c r="J2218">
        <v>875.5364462</v>
      </c>
      <c r="K2218">
        <v>790.2</v>
      </c>
      <c r="L2218" s="1">
        <v>45367</v>
      </c>
      <c r="M2218" s="2">
        <v>0.79722222222222217</v>
      </c>
      <c r="N2218" t="s">
        <v>27</v>
      </c>
      <c r="O2218">
        <v>9.9813456019999993</v>
      </c>
    </row>
    <row r="2219" spans="1:15" x14ac:dyDescent="0.25">
      <c r="A2219" t="s">
        <v>227</v>
      </c>
      <c r="B2219" t="s">
        <v>40</v>
      </c>
      <c r="C2219" t="s">
        <v>41</v>
      </c>
      <c r="D2219" t="s">
        <v>25</v>
      </c>
      <c r="E2219" t="s">
        <v>29</v>
      </c>
      <c r="F2219" t="s">
        <v>30</v>
      </c>
      <c r="G2219">
        <v>25.55</v>
      </c>
      <c r="H2219">
        <v>4</v>
      </c>
      <c r="I2219">
        <v>5.1100000000000003</v>
      </c>
      <c r="J2219">
        <v>113.2369334</v>
      </c>
      <c r="K2219">
        <v>102.2</v>
      </c>
      <c r="L2219" s="1">
        <v>45317</v>
      </c>
      <c r="M2219" s="2">
        <v>0.84930555555555554</v>
      </c>
      <c r="N2219" t="s">
        <v>21</v>
      </c>
      <c r="O2219">
        <v>6.184094558</v>
      </c>
    </row>
    <row r="2220" spans="1:15" x14ac:dyDescent="0.25">
      <c r="A2220" t="s">
        <v>228</v>
      </c>
      <c r="B2220" t="s">
        <v>16</v>
      </c>
      <c r="C2220" t="s">
        <v>17</v>
      </c>
      <c r="D2220" t="s">
        <v>25</v>
      </c>
      <c r="E2220" t="s">
        <v>29</v>
      </c>
      <c r="F2220" t="s">
        <v>26</v>
      </c>
      <c r="G2220">
        <v>32.71</v>
      </c>
      <c r="H2220">
        <v>5</v>
      </c>
      <c r="I2220">
        <v>8.1775000000000002</v>
      </c>
      <c r="J2220">
        <v>181.21233330000001</v>
      </c>
      <c r="K2220">
        <v>163.55000000000001</v>
      </c>
      <c r="L2220" s="1">
        <v>45370</v>
      </c>
      <c r="M2220" s="2">
        <v>0.47916666666666669</v>
      </c>
      <c r="N2220" t="s">
        <v>31</v>
      </c>
      <c r="O2220">
        <v>10</v>
      </c>
    </row>
    <row r="2221" spans="1:15" x14ac:dyDescent="0.25">
      <c r="A2221" t="s">
        <v>229</v>
      </c>
      <c r="B2221" t="s">
        <v>23</v>
      </c>
      <c r="C2221" t="s">
        <v>24</v>
      </c>
      <c r="D2221" t="s">
        <v>18</v>
      </c>
      <c r="E2221" t="s">
        <v>19</v>
      </c>
      <c r="F2221" t="s">
        <v>44</v>
      </c>
      <c r="G2221">
        <v>74.290000000000006</v>
      </c>
      <c r="H2221">
        <v>1</v>
      </c>
      <c r="I2221">
        <v>3.7145000000000001</v>
      </c>
      <c r="J2221">
        <v>82.312835469999996</v>
      </c>
      <c r="K2221">
        <v>74.290000000000006</v>
      </c>
      <c r="L2221" s="1">
        <v>45304</v>
      </c>
      <c r="M2221" s="2">
        <v>0.8125</v>
      </c>
      <c r="N2221" t="s">
        <v>27</v>
      </c>
      <c r="O2221">
        <v>5.4246443490000003</v>
      </c>
    </row>
    <row r="2222" spans="1:15" x14ac:dyDescent="0.25">
      <c r="A2222" t="s">
        <v>230</v>
      </c>
      <c r="B2222" t="s">
        <v>23</v>
      </c>
      <c r="C2222" t="s">
        <v>24</v>
      </c>
      <c r="D2222" t="s">
        <v>18</v>
      </c>
      <c r="E2222" t="s">
        <v>29</v>
      </c>
      <c r="F2222" t="s">
        <v>20</v>
      </c>
      <c r="G2222">
        <v>43.7</v>
      </c>
      <c r="H2222">
        <v>2</v>
      </c>
      <c r="I2222">
        <v>4.37</v>
      </c>
      <c r="J2222">
        <v>96.838629960000006</v>
      </c>
      <c r="K2222">
        <v>87.4</v>
      </c>
      <c r="L2222" s="1">
        <v>45377</v>
      </c>
      <c r="M2222" s="2">
        <v>0.75208333333333333</v>
      </c>
      <c r="N2222" t="s">
        <v>27</v>
      </c>
      <c r="O2222">
        <v>5.3161514619999997</v>
      </c>
    </row>
    <row r="2223" spans="1:15" x14ac:dyDescent="0.25">
      <c r="A2223" t="s">
        <v>231</v>
      </c>
      <c r="B2223" t="s">
        <v>16</v>
      </c>
      <c r="C2223" t="s">
        <v>17</v>
      </c>
      <c r="D2223" t="s">
        <v>25</v>
      </c>
      <c r="E2223" t="s">
        <v>19</v>
      </c>
      <c r="F2223" t="s">
        <v>30</v>
      </c>
      <c r="G2223">
        <v>25.29</v>
      </c>
      <c r="H2223">
        <v>1</v>
      </c>
      <c r="I2223">
        <v>1.2645</v>
      </c>
      <c r="J2223">
        <v>28.021155050000001</v>
      </c>
      <c r="K2223">
        <v>25.29</v>
      </c>
      <c r="L2223" s="1">
        <v>45374</v>
      </c>
      <c r="M2223" s="2">
        <v>0.42569444444444443</v>
      </c>
      <c r="N2223" t="s">
        <v>21</v>
      </c>
      <c r="O2223">
        <v>6.6180661049999996</v>
      </c>
    </row>
    <row r="2224" spans="1:15" x14ac:dyDescent="0.25">
      <c r="A2224" t="s">
        <v>232</v>
      </c>
      <c r="B2224" t="s">
        <v>23</v>
      </c>
      <c r="C2224" t="s">
        <v>24</v>
      </c>
      <c r="D2224" t="s">
        <v>25</v>
      </c>
      <c r="E2224" t="s">
        <v>29</v>
      </c>
      <c r="F2224" t="s">
        <v>20</v>
      </c>
      <c r="G2224">
        <v>41.5</v>
      </c>
      <c r="H2224">
        <v>4</v>
      </c>
      <c r="I2224">
        <v>8.3000000000000007</v>
      </c>
      <c r="J2224">
        <v>183.92691730000001</v>
      </c>
      <c r="K2224">
        <v>166</v>
      </c>
      <c r="L2224" s="1">
        <v>45629</v>
      </c>
      <c r="M2224" s="2">
        <v>0.83194444444444438</v>
      </c>
      <c r="N2224" t="s">
        <v>31</v>
      </c>
      <c r="O2224">
        <v>8.8964167320000005</v>
      </c>
    </row>
    <row r="2225" spans="1:15" x14ac:dyDescent="0.25">
      <c r="A2225" t="s">
        <v>233</v>
      </c>
      <c r="B2225" t="s">
        <v>23</v>
      </c>
      <c r="C2225" t="s">
        <v>24</v>
      </c>
      <c r="D2225" t="s">
        <v>18</v>
      </c>
      <c r="E2225" t="s">
        <v>19</v>
      </c>
      <c r="F2225" t="s">
        <v>42</v>
      </c>
      <c r="G2225">
        <v>71.39</v>
      </c>
      <c r="H2225">
        <v>5</v>
      </c>
      <c r="I2225">
        <v>17.8475</v>
      </c>
      <c r="J2225">
        <v>395.49827190000002</v>
      </c>
      <c r="K2225">
        <v>356.95</v>
      </c>
      <c r="L2225" s="1">
        <v>45339</v>
      </c>
      <c r="M2225" s="2">
        <v>0.83124999999999993</v>
      </c>
      <c r="N2225" t="s">
        <v>31</v>
      </c>
      <c r="O2225">
        <v>5.9671087839999997</v>
      </c>
    </row>
    <row r="2226" spans="1:15" x14ac:dyDescent="0.25">
      <c r="A2226" t="s">
        <v>234</v>
      </c>
      <c r="B2226" t="s">
        <v>23</v>
      </c>
      <c r="C2226" t="s">
        <v>24</v>
      </c>
      <c r="D2226" t="s">
        <v>18</v>
      </c>
      <c r="E2226" t="s">
        <v>19</v>
      </c>
      <c r="F2226" t="s">
        <v>34</v>
      </c>
      <c r="G2226">
        <v>19.149999999999999</v>
      </c>
      <c r="H2226">
        <v>6</v>
      </c>
      <c r="I2226">
        <v>5.7450000000000001</v>
      </c>
      <c r="J2226">
        <v>127.3084506</v>
      </c>
      <c r="K2226">
        <v>114.9</v>
      </c>
      <c r="L2226" s="1">
        <v>45320</v>
      </c>
      <c r="M2226" s="2">
        <v>0.41736111111111113</v>
      </c>
      <c r="N2226" t="s">
        <v>31</v>
      </c>
      <c r="O2226">
        <v>7.3775163140000002</v>
      </c>
    </row>
    <row r="2227" spans="1:15" x14ac:dyDescent="0.25">
      <c r="A2227" t="s">
        <v>235</v>
      </c>
      <c r="B2227" t="s">
        <v>40</v>
      </c>
      <c r="C2227" t="s">
        <v>41</v>
      </c>
      <c r="D2227" t="s">
        <v>18</v>
      </c>
      <c r="E2227" t="s">
        <v>19</v>
      </c>
      <c r="F2227" t="s">
        <v>26</v>
      </c>
      <c r="G2227">
        <v>57.49</v>
      </c>
      <c r="H2227">
        <v>4</v>
      </c>
      <c r="I2227">
        <v>11.497999999999999</v>
      </c>
      <c r="J2227">
        <v>254.7941802</v>
      </c>
      <c r="K2227">
        <v>229.96</v>
      </c>
      <c r="L2227" s="1">
        <v>45366</v>
      </c>
      <c r="M2227" s="2">
        <v>0.49791666666666662</v>
      </c>
      <c r="N2227" t="s">
        <v>27</v>
      </c>
      <c r="O2227">
        <v>7.1605305399999999</v>
      </c>
    </row>
    <row r="2228" spans="1:15" x14ac:dyDescent="0.25">
      <c r="A2228" t="s">
        <v>236</v>
      </c>
      <c r="B2228" t="s">
        <v>23</v>
      </c>
      <c r="C2228" t="s">
        <v>24</v>
      </c>
      <c r="D2228" t="s">
        <v>25</v>
      </c>
      <c r="E2228" t="s">
        <v>29</v>
      </c>
      <c r="F2228" t="s">
        <v>26</v>
      </c>
      <c r="G2228">
        <v>61.41</v>
      </c>
      <c r="H2228">
        <v>7</v>
      </c>
      <c r="I2228">
        <v>21.493500000000001</v>
      </c>
      <c r="J2228">
        <v>476.29315630000002</v>
      </c>
      <c r="K2228">
        <v>429.87</v>
      </c>
      <c r="L2228" s="1">
        <v>45305</v>
      </c>
      <c r="M2228" s="2">
        <v>0.41805555555555557</v>
      </c>
      <c r="N2228" t="s">
        <v>27</v>
      </c>
      <c r="O2228">
        <v>10</v>
      </c>
    </row>
    <row r="2229" spans="1:15" x14ac:dyDescent="0.25">
      <c r="A2229" t="s">
        <v>237</v>
      </c>
      <c r="B2229" t="s">
        <v>40</v>
      </c>
      <c r="C2229" t="s">
        <v>41</v>
      </c>
      <c r="D2229" t="s">
        <v>18</v>
      </c>
      <c r="E2229" t="s">
        <v>29</v>
      </c>
      <c r="F2229" t="s">
        <v>20</v>
      </c>
      <c r="G2229">
        <v>25.9</v>
      </c>
      <c r="H2229">
        <v>11</v>
      </c>
      <c r="I2229">
        <v>12.95</v>
      </c>
      <c r="J2229">
        <v>286.97031079999999</v>
      </c>
      <c r="K2229">
        <v>259</v>
      </c>
      <c r="L2229" s="1">
        <v>45445</v>
      </c>
      <c r="M2229" s="2">
        <v>0.61875000000000002</v>
      </c>
      <c r="N2229" t="s">
        <v>21</v>
      </c>
      <c r="O2229">
        <v>9.4388811669999999</v>
      </c>
    </row>
    <row r="2230" spans="1:15" x14ac:dyDescent="0.25">
      <c r="A2230" t="s">
        <v>238</v>
      </c>
      <c r="B2230" t="s">
        <v>40</v>
      </c>
      <c r="C2230" t="s">
        <v>41</v>
      </c>
      <c r="D2230" t="s">
        <v>18</v>
      </c>
      <c r="E2230" t="s">
        <v>29</v>
      </c>
      <c r="F2230" t="s">
        <v>30</v>
      </c>
      <c r="G2230">
        <v>17.77</v>
      </c>
      <c r="H2230">
        <v>5</v>
      </c>
      <c r="I2230">
        <v>4.4424999999999999</v>
      </c>
      <c r="J2230">
        <v>98.445220500000005</v>
      </c>
      <c r="K2230">
        <v>88.85</v>
      </c>
      <c r="L2230" s="1">
        <v>45337</v>
      </c>
      <c r="M2230" s="2">
        <v>0.52916666666666667</v>
      </c>
      <c r="N2230" t="s">
        <v>31</v>
      </c>
      <c r="O2230">
        <v>5.858615897</v>
      </c>
    </row>
    <row r="2231" spans="1:15" x14ac:dyDescent="0.25">
      <c r="A2231" t="s">
        <v>239</v>
      </c>
      <c r="B2231" t="s">
        <v>16</v>
      </c>
      <c r="C2231" t="s">
        <v>17</v>
      </c>
      <c r="D2231" t="s">
        <v>25</v>
      </c>
      <c r="E2231" t="s">
        <v>19</v>
      </c>
      <c r="F2231" t="s">
        <v>20</v>
      </c>
      <c r="G2231">
        <v>23.03</v>
      </c>
      <c r="H2231">
        <v>10</v>
      </c>
      <c r="I2231">
        <v>10.3635</v>
      </c>
      <c r="J2231">
        <v>229.65380809999999</v>
      </c>
      <c r="K2231">
        <v>207.27</v>
      </c>
      <c r="L2231" s="1">
        <v>45352</v>
      </c>
      <c r="M2231" s="2">
        <v>0.50138888888888888</v>
      </c>
      <c r="N2231" t="s">
        <v>21</v>
      </c>
      <c r="O2231">
        <v>8.5709380710000005</v>
      </c>
    </row>
    <row r="2232" spans="1:15" x14ac:dyDescent="0.25">
      <c r="A2232" t="s">
        <v>240</v>
      </c>
      <c r="B2232" t="s">
        <v>23</v>
      </c>
      <c r="C2232" t="s">
        <v>24</v>
      </c>
      <c r="D2232" t="s">
        <v>18</v>
      </c>
      <c r="E2232" t="s">
        <v>19</v>
      </c>
      <c r="F2232" t="s">
        <v>26</v>
      </c>
      <c r="G2232">
        <v>66.650000000000006</v>
      </c>
      <c r="H2232">
        <v>10</v>
      </c>
      <c r="I2232">
        <v>29.9925</v>
      </c>
      <c r="J2232">
        <v>664.62988770000004</v>
      </c>
      <c r="K2232">
        <v>599.85</v>
      </c>
      <c r="L2232" s="1">
        <v>45383</v>
      </c>
      <c r="M2232" s="2">
        <v>0.7631944444444444</v>
      </c>
      <c r="N2232" t="s">
        <v>31</v>
      </c>
      <c r="O2232">
        <v>10</v>
      </c>
    </row>
    <row r="2233" spans="1:15" x14ac:dyDescent="0.25">
      <c r="A2233" t="s">
        <v>241</v>
      </c>
      <c r="B2233" t="s">
        <v>23</v>
      </c>
      <c r="C2233" t="s">
        <v>24</v>
      </c>
      <c r="D2233" t="s">
        <v>18</v>
      </c>
      <c r="E2233" t="s">
        <v>19</v>
      </c>
      <c r="F2233" t="s">
        <v>30</v>
      </c>
      <c r="G2233">
        <v>28.53</v>
      </c>
      <c r="H2233">
        <v>11</v>
      </c>
      <c r="I2233">
        <v>14.265000000000001</v>
      </c>
      <c r="J2233">
        <v>316.11053920000001</v>
      </c>
      <c r="K2233">
        <v>285.3</v>
      </c>
      <c r="L2233" s="1">
        <v>45369</v>
      </c>
      <c r="M2233" s="2">
        <v>0.73472222222222217</v>
      </c>
      <c r="N2233" t="s">
        <v>21</v>
      </c>
      <c r="O2233">
        <v>8.4624451839999999</v>
      </c>
    </row>
    <row r="2234" spans="1:15" x14ac:dyDescent="0.25">
      <c r="A2234" t="s">
        <v>242</v>
      </c>
      <c r="B2234" t="s">
        <v>40</v>
      </c>
      <c r="C2234" t="s">
        <v>41</v>
      </c>
      <c r="D2234" t="s">
        <v>25</v>
      </c>
      <c r="E2234" t="s">
        <v>19</v>
      </c>
      <c r="F2234" t="s">
        <v>44</v>
      </c>
      <c r="G2234">
        <v>30.37</v>
      </c>
      <c r="H2234">
        <v>3</v>
      </c>
      <c r="I2234">
        <v>4.5555000000000003</v>
      </c>
      <c r="J2234">
        <v>100.9492858</v>
      </c>
      <c r="K2234">
        <v>91.11</v>
      </c>
      <c r="L2234" s="1">
        <v>45379</v>
      </c>
      <c r="M2234" s="2">
        <v>0.57013888888888886</v>
      </c>
      <c r="N2234" t="s">
        <v>21</v>
      </c>
      <c r="O2234">
        <v>5.533137236</v>
      </c>
    </row>
    <row r="2235" spans="1:15" x14ac:dyDescent="0.25">
      <c r="A2235" t="s">
        <v>243</v>
      </c>
      <c r="B2235" t="s">
        <v>40</v>
      </c>
      <c r="C2235" t="s">
        <v>41</v>
      </c>
      <c r="D2235" t="s">
        <v>25</v>
      </c>
      <c r="E2235" t="s">
        <v>19</v>
      </c>
      <c r="F2235" t="s">
        <v>26</v>
      </c>
      <c r="G2235">
        <v>99.73</v>
      </c>
      <c r="H2235">
        <v>10</v>
      </c>
      <c r="I2235">
        <v>44.878500000000003</v>
      </c>
      <c r="J2235">
        <v>994.50170590000005</v>
      </c>
      <c r="K2235">
        <v>897.57</v>
      </c>
      <c r="L2235" s="1">
        <v>45325</v>
      </c>
      <c r="M2235" s="2">
        <v>0.8208333333333333</v>
      </c>
      <c r="N2235" t="s">
        <v>31</v>
      </c>
      <c r="O2235">
        <v>7.0520376530000002</v>
      </c>
    </row>
    <row r="2236" spans="1:15" x14ac:dyDescent="0.25">
      <c r="A2236" t="s">
        <v>244</v>
      </c>
      <c r="B2236" t="s">
        <v>16</v>
      </c>
      <c r="C2236" t="s">
        <v>17</v>
      </c>
      <c r="D2236" t="s">
        <v>25</v>
      </c>
      <c r="E2236" t="s">
        <v>29</v>
      </c>
      <c r="F2236" t="s">
        <v>26</v>
      </c>
      <c r="G2236">
        <v>26.23</v>
      </c>
      <c r="H2236">
        <v>10</v>
      </c>
      <c r="I2236">
        <v>11.8035</v>
      </c>
      <c r="J2236">
        <v>261.56402029999998</v>
      </c>
      <c r="K2236">
        <v>236.07</v>
      </c>
      <c r="L2236" s="1">
        <v>45316</v>
      </c>
      <c r="M2236" s="2">
        <v>0.85</v>
      </c>
      <c r="N2236" t="s">
        <v>21</v>
      </c>
      <c r="O2236">
        <v>6.4010803320000003</v>
      </c>
    </row>
    <row r="2237" spans="1:15" x14ac:dyDescent="0.25">
      <c r="A2237" t="s">
        <v>245</v>
      </c>
      <c r="B2237" t="s">
        <v>23</v>
      </c>
      <c r="C2237" t="s">
        <v>24</v>
      </c>
      <c r="D2237" t="s">
        <v>25</v>
      </c>
      <c r="E2237" t="s">
        <v>19</v>
      </c>
      <c r="F2237" t="s">
        <v>42</v>
      </c>
      <c r="G2237">
        <v>93.26</v>
      </c>
      <c r="H2237">
        <v>10</v>
      </c>
      <c r="I2237">
        <v>41.966999999999999</v>
      </c>
      <c r="J2237">
        <v>929.9832457</v>
      </c>
      <c r="K2237">
        <v>839.34</v>
      </c>
      <c r="L2237" s="1">
        <v>45307</v>
      </c>
      <c r="M2237" s="2">
        <v>0.75555555555555554</v>
      </c>
      <c r="N2237" t="s">
        <v>27</v>
      </c>
      <c r="O2237">
        <v>9.5473740540000005</v>
      </c>
    </row>
    <row r="2238" spans="1:15" x14ac:dyDescent="0.25">
      <c r="A2238" t="s">
        <v>246</v>
      </c>
      <c r="B2238" t="s">
        <v>40</v>
      </c>
      <c r="C2238" t="s">
        <v>41</v>
      </c>
      <c r="D2238" t="s">
        <v>25</v>
      </c>
      <c r="E2238" t="s">
        <v>29</v>
      </c>
      <c r="F2238" t="s">
        <v>30</v>
      </c>
      <c r="G2238">
        <v>92.36</v>
      </c>
      <c r="H2238">
        <v>5</v>
      </c>
      <c r="I2238">
        <v>23.09</v>
      </c>
      <c r="J2238">
        <v>511.67138799999998</v>
      </c>
      <c r="K2238">
        <v>461.8</v>
      </c>
      <c r="L2238" s="1">
        <v>45371</v>
      </c>
      <c r="M2238" s="2">
        <v>0.80347222222222225</v>
      </c>
      <c r="N2238" t="s">
        <v>21</v>
      </c>
      <c r="O2238">
        <v>5.3161514619999997</v>
      </c>
    </row>
    <row r="2239" spans="1:15" x14ac:dyDescent="0.25">
      <c r="A2239" t="s">
        <v>247</v>
      </c>
      <c r="B2239" t="s">
        <v>40</v>
      </c>
      <c r="C2239" t="s">
        <v>41</v>
      </c>
      <c r="D2239" t="s">
        <v>25</v>
      </c>
      <c r="E2239" t="s">
        <v>29</v>
      </c>
      <c r="F2239" t="s">
        <v>34</v>
      </c>
      <c r="G2239">
        <v>46.42</v>
      </c>
      <c r="H2239">
        <v>3</v>
      </c>
      <c r="I2239">
        <v>6.9630000000000001</v>
      </c>
      <c r="J2239">
        <v>154.29917169999999</v>
      </c>
      <c r="K2239">
        <v>139.26</v>
      </c>
      <c r="L2239" s="1">
        <v>45383</v>
      </c>
      <c r="M2239" s="2">
        <v>0.55833333333333335</v>
      </c>
      <c r="N2239" t="s">
        <v>31</v>
      </c>
      <c r="O2239">
        <v>4.7736870270000002</v>
      </c>
    </row>
    <row r="2240" spans="1:15" x14ac:dyDescent="0.25">
      <c r="A2240" t="s">
        <v>248</v>
      </c>
      <c r="B2240" t="s">
        <v>40</v>
      </c>
      <c r="C2240" t="s">
        <v>41</v>
      </c>
      <c r="D2240" t="s">
        <v>18</v>
      </c>
      <c r="E2240" t="s">
        <v>19</v>
      </c>
      <c r="F2240" t="s">
        <v>34</v>
      </c>
      <c r="G2240">
        <v>29.61</v>
      </c>
      <c r="H2240">
        <v>7</v>
      </c>
      <c r="I2240">
        <v>10.3635</v>
      </c>
      <c r="J2240">
        <v>229.65380809999999</v>
      </c>
      <c r="K2240">
        <v>207.27</v>
      </c>
      <c r="L2240" s="1">
        <v>45599</v>
      </c>
      <c r="M2240" s="2">
        <v>0.66180555555555554</v>
      </c>
      <c r="N2240" t="s">
        <v>27</v>
      </c>
      <c r="O2240">
        <v>7.0520376530000002</v>
      </c>
    </row>
    <row r="2241" spans="1:15" x14ac:dyDescent="0.25">
      <c r="A2241" t="s">
        <v>249</v>
      </c>
      <c r="B2241" t="s">
        <v>16</v>
      </c>
      <c r="C2241" t="s">
        <v>17</v>
      </c>
      <c r="D2241" t="s">
        <v>25</v>
      </c>
      <c r="E2241" t="s">
        <v>29</v>
      </c>
      <c r="F2241" t="s">
        <v>30</v>
      </c>
      <c r="G2241">
        <v>18.28</v>
      </c>
      <c r="H2241">
        <v>1</v>
      </c>
      <c r="I2241">
        <v>0.91400000000000003</v>
      </c>
      <c r="J2241">
        <v>20.25412077</v>
      </c>
      <c r="K2241">
        <v>18.28</v>
      </c>
      <c r="L2241" s="1">
        <v>45373</v>
      </c>
      <c r="M2241" s="2">
        <v>0.62847222222222221</v>
      </c>
      <c r="N2241" t="s">
        <v>31</v>
      </c>
      <c r="O2241">
        <v>9.0049096189999993</v>
      </c>
    </row>
    <row r="2242" spans="1:15" x14ac:dyDescent="0.25">
      <c r="A2242" t="s">
        <v>250</v>
      </c>
      <c r="B2242" t="s">
        <v>40</v>
      </c>
      <c r="C2242" t="s">
        <v>41</v>
      </c>
      <c r="D2242" t="s">
        <v>25</v>
      </c>
      <c r="E2242" t="s">
        <v>19</v>
      </c>
      <c r="F2242" t="s">
        <v>34</v>
      </c>
      <c r="G2242">
        <v>24.77</v>
      </c>
      <c r="H2242">
        <v>5</v>
      </c>
      <c r="I2242">
        <v>6.1924999999999999</v>
      </c>
      <c r="J2242">
        <v>137.2249922</v>
      </c>
      <c r="K2242">
        <v>123.85</v>
      </c>
      <c r="L2242" s="1">
        <v>45375</v>
      </c>
      <c r="M2242" s="2">
        <v>0.76874999999999993</v>
      </c>
      <c r="N2242" t="s">
        <v>27</v>
      </c>
      <c r="O2242">
        <v>9.2218953930000005</v>
      </c>
    </row>
    <row r="2243" spans="1:15" x14ac:dyDescent="0.25">
      <c r="A2243" t="s">
        <v>251</v>
      </c>
      <c r="B2243" t="s">
        <v>16</v>
      </c>
      <c r="C2243" t="s">
        <v>17</v>
      </c>
      <c r="D2243" t="s">
        <v>18</v>
      </c>
      <c r="E2243" t="s">
        <v>19</v>
      </c>
      <c r="F2243" t="s">
        <v>26</v>
      </c>
      <c r="G2243">
        <v>94.64</v>
      </c>
      <c r="H2243">
        <v>3</v>
      </c>
      <c r="I2243">
        <v>14.196</v>
      </c>
      <c r="J2243">
        <v>314.58150819999997</v>
      </c>
      <c r="K2243">
        <v>283.92</v>
      </c>
      <c r="L2243" s="1">
        <v>45343</v>
      </c>
      <c r="M2243" s="2">
        <v>0.70486111111111116</v>
      </c>
      <c r="N2243" t="s">
        <v>27</v>
      </c>
      <c r="O2243">
        <v>5.9671087839999997</v>
      </c>
    </row>
    <row r="2244" spans="1:15" x14ac:dyDescent="0.25">
      <c r="A2244" t="s">
        <v>252</v>
      </c>
      <c r="B2244" t="s">
        <v>40</v>
      </c>
      <c r="C2244" t="s">
        <v>41</v>
      </c>
      <c r="D2244" t="s">
        <v>25</v>
      </c>
      <c r="E2244" t="s">
        <v>29</v>
      </c>
      <c r="F2244" t="s">
        <v>44</v>
      </c>
      <c r="G2244">
        <v>94.87</v>
      </c>
      <c r="H2244">
        <v>8</v>
      </c>
      <c r="I2244">
        <v>37.948</v>
      </c>
      <c r="J2244">
        <v>840.92272990000004</v>
      </c>
      <c r="K2244">
        <v>758.96</v>
      </c>
      <c r="L2244" s="1">
        <v>45628</v>
      </c>
      <c r="M2244" s="2">
        <v>0.54027777777777775</v>
      </c>
      <c r="N2244" t="s">
        <v>21</v>
      </c>
      <c r="O2244">
        <v>9.4388811669999999</v>
      </c>
    </row>
    <row r="2245" spans="1:15" x14ac:dyDescent="0.25">
      <c r="A2245" t="s">
        <v>253</v>
      </c>
      <c r="B2245" t="s">
        <v>40</v>
      </c>
      <c r="C2245" t="s">
        <v>41</v>
      </c>
      <c r="D2245" t="s">
        <v>25</v>
      </c>
      <c r="E2245" t="s">
        <v>19</v>
      </c>
      <c r="F2245" t="s">
        <v>42</v>
      </c>
      <c r="G2245">
        <v>57.34</v>
      </c>
      <c r="H2245">
        <v>3</v>
      </c>
      <c r="I2245">
        <v>8.6010000000000009</v>
      </c>
      <c r="J2245">
        <v>190.59703809999999</v>
      </c>
      <c r="K2245">
        <v>172.02</v>
      </c>
      <c r="L2245" s="1">
        <v>45568</v>
      </c>
      <c r="M2245" s="2">
        <v>0.7909722222222223</v>
      </c>
      <c r="N2245" t="s">
        <v>31</v>
      </c>
      <c r="O2245">
        <v>8.5709380710000005</v>
      </c>
    </row>
    <row r="2246" spans="1:15" x14ac:dyDescent="0.25">
      <c r="A2246" t="s">
        <v>254</v>
      </c>
      <c r="B2246" t="s">
        <v>40</v>
      </c>
      <c r="C2246" t="s">
        <v>41</v>
      </c>
      <c r="D2246" t="s">
        <v>25</v>
      </c>
      <c r="E2246" t="s">
        <v>29</v>
      </c>
      <c r="F2246" t="s">
        <v>26</v>
      </c>
      <c r="G2246">
        <v>45.35</v>
      </c>
      <c r="H2246">
        <v>6</v>
      </c>
      <c r="I2246">
        <v>13.605</v>
      </c>
      <c r="J2246">
        <v>301.48502530000002</v>
      </c>
      <c r="K2246">
        <v>272.10000000000002</v>
      </c>
      <c r="L2246" s="1">
        <v>45322</v>
      </c>
      <c r="M2246" s="2">
        <v>0.57222222222222219</v>
      </c>
      <c r="N2246" t="s">
        <v>21</v>
      </c>
      <c r="O2246">
        <v>6.6180661049999996</v>
      </c>
    </row>
    <row r="2247" spans="1:15" x14ac:dyDescent="0.25">
      <c r="A2247" t="s">
        <v>255</v>
      </c>
      <c r="B2247" t="s">
        <v>40</v>
      </c>
      <c r="C2247" t="s">
        <v>41</v>
      </c>
      <c r="D2247" t="s">
        <v>25</v>
      </c>
      <c r="E2247" t="s">
        <v>29</v>
      </c>
      <c r="F2247" t="s">
        <v>42</v>
      </c>
      <c r="G2247">
        <v>62.08</v>
      </c>
      <c r="H2247">
        <v>7</v>
      </c>
      <c r="I2247">
        <v>21.728000000000002</v>
      </c>
      <c r="J2247">
        <v>481.48964569999998</v>
      </c>
      <c r="K2247">
        <v>434.56</v>
      </c>
      <c r="L2247" s="1">
        <v>45446</v>
      </c>
      <c r="M2247" s="2">
        <v>0.57361111111111118</v>
      </c>
      <c r="N2247" t="s">
        <v>21</v>
      </c>
      <c r="O2247">
        <v>5.858615897</v>
      </c>
    </row>
    <row r="2248" spans="1:15" x14ac:dyDescent="0.25">
      <c r="A2248" t="s">
        <v>256</v>
      </c>
      <c r="B2248" t="s">
        <v>23</v>
      </c>
      <c r="C2248" t="s">
        <v>24</v>
      </c>
      <c r="D2248" t="s">
        <v>25</v>
      </c>
      <c r="E2248" t="s">
        <v>29</v>
      </c>
      <c r="F2248" t="s">
        <v>26</v>
      </c>
      <c r="G2248">
        <v>11.81</v>
      </c>
      <c r="H2248">
        <v>5</v>
      </c>
      <c r="I2248">
        <v>2.9525000000000001</v>
      </c>
      <c r="J2248">
        <v>65.42701486</v>
      </c>
      <c r="K2248">
        <v>59.05</v>
      </c>
      <c r="L2248" s="1">
        <v>45339</v>
      </c>
      <c r="M2248" s="2">
        <v>0.75416666666666676</v>
      </c>
      <c r="N2248" t="s">
        <v>27</v>
      </c>
      <c r="O2248">
        <v>10</v>
      </c>
    </row>
    <row r="2249" spans="1:15" x14ac:dyDescent="0.25">
      <c r="A2249" t="s">
        <v>257</v>
      </c>
      <c r="B2249" t="s">
        <v>23</v>
      </c>
      <c r="C2249" t="s">
        <v>24</v>
      </c>
      <c r="D2249" t="s">
        <v>18</v>
      </c>
      <c r="E2249" t="s">
        <v>19</v>
      </c>
      <c r="F2249" t="s">
        <v>44</v>
      </c>
      <c r="G2249">
        <v>12.54</v>
      </c>
      <c r="H2249">
        <v>1</v>
      </c>
      <c r="I2249">
        <v>0.627</v>
      </c>
      <c r="J2249">
        <v>13.894238209999999</v>
      </c>
      <c r="K2249">
        <v>12.54</v>
      </c>
      <c r="L2249" s="1">
        <v>45343</v>
      </c>
      <c r="M2249" s="2">
        <v>0.52638888888888891</v>
      </c>
      <c r="N2249" t="s">
        <v>27</v>
      </c>
      <c r="O2249">
        <v>8.8964167320000005</v>
      </c>
    </row>
    <row r="2250" spans="1:15" x14ac:dyDescent="0.25">
      <c r="A2250" t="s">
        <v>258</v>
      </c>
      <c r="B2250" t="s">
        <v>16</v>
      </c>
      <c r="C2250" t="s">
        <v>17</v>
      </c>
      <c r="D2250" t="s">
        <v>25</v>
      </c>
      <c r="E2250" t="s">
        <v>29</v>
      </c>
      <c r="F2250" t="s">
        <v>42</v>
      </c>
      <c r="G2250">
        <v>43.25</v>
      </c>
      <c r="H2250">
        <v>2</v>
      </c>
      <c r="I2250">
        <v>4.3250000000000002</v>
      </c>
      <c r="J2250">
        <v>95.841435829999995</v>
      </c>
      <c r="K2250">
        <v>86.5</v>
      </c>
      <c r="L2250" s="1">
        <v>45371</v>
      </c>
      <c r="M2250" s="2">
        <v>0.66388888888888886</v>
      </c>
      <c r="N2250" t="s">
        <v>27</v>
      </c>
      <c r="O2250">
        <v>6.7265589920000002</v>
      </c>
    </row>
    <row r="2251" spans="1:15" x14ac:dyDescent="0.25">
      <c r="A2251" t="s">
        <v>259</v>
      </c>
      <c r="B2251" t="s">
        <v>23</v>
      </c>
      <c r="C2251" t="s">
        <v>24</v>
      </c>
      <c r="D2251" t="s">
        <v>18</v>
      </c>
      <c r="E2251" t="s">
        <v>19</v>
      </c>
      <c r="F2251" t="s">
        <v>34</v>
      </c>
      <c r="G2251">
        <v>87.16</v>
      </c>
      <c r="H2251">
        <v>2</v>
      </c>
      <c r="I2251">
        <v>8.7159999999999993</v>
      </c>
      <c r="J2251">
        <v>193.14542309999999</v>
      </c>
      <c r="K2251">
        <v>174.32</v>
      </c>
      <c r="L2251" s="1">
        <v>45597</v>
      </c>
      <c r="M2251" s="2">
        <v>0.60347222222222219</v>
      </c>
      <c r="N2251" t="s">
        <v>31</v>
      </c>
      <c r="O2251">
        <v>10</v>
      </c>
    </row>
    <row r="2252" spans="1:15" x14ac:dyDescent="0.25">
      <c r="A2252" t="s">
        <v>260</v>
      </c>
      <c r="B2252" t="s">
        <v>40</v>
      </c>
      <c r="C2252" t="s">
        <v>41</v>
      </c>
      <c r="D2252" t="s">
        <v>18</v>
      </c>
      <c r="E2252" t="s">
        <v>29</v>
      </c>
      <c r="F2252" t="s">
        <v>20</v>
      </c>
      <c r="G2252">
        <v>69.37</v>
      </c>
      <c r="H2252">
        <v>10</v>
      </c>
      <c r="I2252">
        <v>31.2165</v>
      </c>
      <c r="J2252">
        <v>691.75356799999997</v>
      </c>
      <c r="K2252">
        <v>624.33000000000004</v>
      </c>
      <c r="L2252" s="1">
        <v>45317</v>
      </c>
      <c r="M2252" s="2">
        <v>0.80138888888888893</v>
      </c>
      <c r="N2252" t="s">
        <v>21</v>
      </c>
      <c r="O2252">
        <v>4.3397154789999997</v>
      </c>
    </row>
    <row r="2253" spans="1:15" x14ac:dyDescent="0.25">
      <c r="A2253" t="s">
        <v>261</v>
      </c>
      <c r="B2253" t="s">
        <v>23</v>
      </c>
      <c r="C2253" t="s">
        <v>24</v>
      </c>
      <c r="D2253" t="s">
        <v>18</v>
      </c>
      <c r="E2253" t="s">
        <v>29</v>
      </c>
      <c r="F2253" t="s">
        <v>26</v>
      </c>
      <c r="G2253">
        <v>37.06</v>
      </c>
      <c r="H2253">
        <v>4</v>
      </c>
      <c r="I2253">
        <v>7.4119999999999999</v>
      </c>
      <c r="J2253">
        <v>164.24895309999999</v>
      </c>
      <c r="K2253">
        <v>148.24</v>
      </c>
      <c r="L2253" s="1">
        <v>45322</v>
      </c>
      <c r="M2253" s="2">
        <v>0.68333333333333324</v>
      </c>
      <c r="N2253" t="s">
        <v>21</v>
      </c>
      <c r="O2253">
        <v>10</v>
      </c>
    </row>
    <row r="2254" spans="1:15" x14ac:dyDescent="0.25">
      <c r="A2254" t="s">
        <v>262</v>
      </c>
      <c r="B2254" t="s">
        <v>40</v>
      </c>
      <c r="C2254" t="s">
        <v>41</v>
      </c>
      <c r="D2254" t="s">
        <v>18</v>
      </c>
      <c r="E2254" t="s">
        <v>19</v>
      </c>
      <c r="F2254" t="s">
        <v>26</v>
      </c>
      <c r="G2254">
        <v>90.7</v>
      </c>
      <c r="H2254">
        <v>6</v>
      </c>
      <c r="I2254">
        <v>27.21</v>
      </c>
      <c r="J2254">
        <v>602.97005060000004</v>
      </c>
      <c r="K2254">
        <v>544.20000000000005</v>
      </c>
      <c r="L2254" s="1">
        <v>45348</v>
      </c>
      <c r="M2254" s="2">
        <v>0.45277777777777778</v>
      </c>
      <c r="N2254" t="s">
        <v>27</v>
      </c>
      <c r="O2254">
        <v>5.7501230100000003</v>
      </c>
    </row>
    <row r="2255" spans="1:15" x14ac:dyDescent="0.25">
      <c r="A2255" t="s">
        <v>263</v>
      </c>
      <c r="B2255" t="s">
        <v>16</v>
      </c>
      <c r="C2255" t="s">
        <v>17</v>
      </c>
      <c r="D2255" t="s">
        <v>25</v>
      </c>
      <c r="E2255" t="s">
        <v>19</v>
      </c>
      <c r="F2255" t="s">
        <v>30</v>
      </c>
      <c r="G2255">
        <v>63.42</v>
      </c>
      <c r="H2255">
        <v>8</v>
      </c>
      <c r="I2255">
        <v>25.367999999999999</v>
      </c>
      <c r="J2255">
        <v>562.15157090000002</v>
      </c>
      <c r="K2255">
        <v>507.36</v>
      </c>
      <c r="L2255" s="1">
        <v>45599</v>
      </c>
      <c r="M2255" s="2">
        <v>0.53819444444444442</v>
      </c>
      <c r="N2255" t="s">
        <v>21</v>
      </c>
      <c r="O2255">
        <v>8.0284736359999993</v>
      </c>
    </row>
    <row r="2256" spans="1:15" x14ac:dyDescent="0.25">
      <c r="A2256" t="s">
        <v>264</v>
      </c>
      <c r="B2256" t="s">
        <v>40</v>
      </c>
      <c r="C2256" t="s">
        <v>41</v>
      </c>
      <c r="D2256" t="s">
        <v>25</v>
      </c>
      <c r="E2256" t="s">
        <v>19</v>
      </c>
      <c r="F2256" t="s">
        <v>44</v>
      </c>
      <c r="G2256">
        <v>81.37</v>
      </c>
      <c r="H2256">
        <v>2</v>
      </c>
      <c r="I2256">
        <v>8.1370000000000005</v>
      </c>
      <c r="J2256">
        <v>180.31485860000001</v>
      </c>
      <c r="K2256">
        <v>162.74</v>
      </c>
      <c r="L2256" s="1">
        <v>45317</v>
      </c>
      <c r="M2256" s="2">
        <v>0.81111111111111101</v>
      </c>
      <c r="N2256" t="s">
        <v>27</v>
      </c>
      <c r="O2256">
        <v>7.0520376530000002</v>
      </c>
    </row>
    <row r="2257" spans="1:15" x14ac:dyDescent="0.25">
      <c r="A2257" t="s">
        <v>265</v>
      </c>
      <c r="B2257" t="s">
        <v>40</v>
      </c>
      <c r="C2257" t="s">
        <v>41</v>
      </c>
      <c r="D2257" t="s">
        <v>18</v>
      </c>
      <c r="E2257" t="s">
        <v>19</v>
      </c>
      <c r="F2257" t="s">
        <v>26</v>
      </c>
      <c r="G2257">
        <v>10.59</v>
      </c>
      <c r="H2257">
        <v>3</v>
      </c>
      <c r="I2257">
        <v>1.5885</v>
      </c>
      <c r="J2257">
        <v>35.200952790000002</v>
      </c>
      <c r="K2257">
        <v>31.77</v>
      </c>
      <c r="L2257" s="1">
        <v>45629</v>
      </c>
      <c r="M2257" s="2">
        <v>0.57777777777777783</v>
      </c>
      <c r="N2257" t="s">
        <v>31</v>
      </c>
      <c r="O2257">
        <v>9.4388811669999999</v>
      </c>
    </row>
    <row r="2258" spans="1:15" x14ac:dyDescent="0.25">
      <c r="A2258" t="s">
        <v>266</v>
      </c>
      <c r="B2258" t="s">
        <v>40</v>
      </c>
      <c r="C2258" t="s">
        <v>41</v>
      </c>
      <c r="D2258" t="s">
        <v>25</v>
      </c>
      <c r="E2258" t="s">
        <v>19</v>
      </c>
      <c r="F2258" t="s">
        <v>20</v>
      </c>
      <c r="G2258">
        <v>84.09</v>
      </c>
      <c r="H2258">
        <v>10</v>
      </c>
      <c r="I2258">
        <v>37.840499999999999</v>
      </c>
      <c r="J2258">
        <v>838.54054389999999</v>
      </c>
      <c r="K2258">
        <v>756.81</v>
      </c>
      <c r="L2258" s="1">
        <v>45598</v>
      </c>
      <c r="M2258" s="2">
        <v>0.45416666666666666</v>
      </c>
      <c r="N2258" t="s">
        <v>27</v>
      </c>
      <c r="O2258">
        <v>8.6794309579999993</v>
      </c>
    </row>
    <row r="2259" spans="1:15" x14ac:dyDescent="0.25">
      <c r="A2259" t="s">
        <v>267</v>
      </c>
      <c r="B2259" t="s">
        <v>40</v>
      </c>
      <c r="C2259" t="s">
        <v>41</v>
      </c>
      <c r="D2259" t="s">
        <v>18</v>
      </c>
      <c r="E2259" t="s">
        <v>29</v>
      </c>
      <c r="F2259" t="s">
        <v>44</v>
      </c>
      <c r="G2259">
        <v>73.819999999999993</v>
      </c>
      <c r="H2259">
        <v>4</v>
      </c>
      <c r="I2259">
        <v>14.763999999999999</v>
      </c>
      <c r="J2259">
        <v>327.16831409999998</v>
      </c>
      <c r="K2259">
        <v>295.27999999999997</v>
      </c>
      <c r="L2259" s="1">
        <v>45343</v>
      </c>
      <c r="M2259" s="2">
        <v>0.7715277777777777</v>
      </c>
      <c r="N2259" t="s">
        <v>27</v>
      </c>
      <c r="O2259">
        <v>7.2690234269999996</v>
      </c>
    </row>
    <row r="2260" spans="1:15" x14ac:dyDescent="0.25">
      <c r="A2260" t="s">
        <v>268</v>
      </c>
      <c r="B2260" t="s">
        <v>16</v>
      </c>
      <c r="C2260" t="s">
        <v>17</v>
      </c>
      <c r="D2260" t="s">
        <v>18</v>
      </c>
      <c r="E2260" t="s">
        <v>29</v>
      </c>
      <c r="F2260" t="s">
        <v>20</v>
      </c>
      <c r="G2260">
        <v>51.94</v>
      </c>
      <c r="H2260">
        <v>11</v>
      </c>
      <c r="I2260">
        <v>25.97</v>
      </c>
      <c r="J2260">
        <v>575.49181239999996</v>
      </c>
      <c r="K2260">
        <v>519.4</v>
      </c>
      <c r="L2260" s="1">
        <v>45538</v>
      </c>
      <c r="M2260" s="2">
        <v>0.76666666666666661</v>
      </c>
      <c r="N2260" t="s">
        <v>21</v>
      </c>
      <c r="O2260">
        <v>7.0520376530000002</v>
      </c>
    </row>
    <row r="2261" spans="1:15" x14ac:dyDescent="0.25">
      <c r="A2261" t="s">
        <v>269</v>
      </c>
      <c r="B2261" t="s">
        <v>16</v>
      </c>
      <c r="C2261" t="s">
        <v>17</v>
      </c>
      <c r="D2261" t="s">
        <v>25</v>
      </c>
      <c r="E2261" t="s">
        <v>19</v>
      </c>
      <c r="F2261" t="s">
        <v>34</v>
      </c>
      <c r="G2261">
        <v>93.14</v>
      </c>
      <c r="H2261">
        <v>2</v>
      </c>
      <c r="I2261">
        <v>9.3140000000000001</v>
      </c>
      <c r="J2261">
        <v>206.39702500000001</v>
      </c>
      <c r="K2261">
        <v>186.28</v>
      </c>
      <c r="L2261" s="1">
        <v>45311</v>
      </c>
      <c r="M2261" s="2">
        <v>0.75624999999999998</v>
      </c>
      <c r="N2261" t="s">
        <v>21</v>
      </c>
      <c r="O2261">
        <v>4.4482083660000002</v>
      </c>
    </row>
    <row r="2262" spans="1:15" x14ac:dyDescent="0.25">
      <c r="A2262" t="s">
        <v>270</v>
      </c>
      <c r="B2262" t="s">
        <v>23</v>
      </c>
      <c r="C2262" t="s">
        <v>24</v>
      </c>
      <c r="D2262" t="s">
        <v>25</v>
      </c>
      <c r="E2262" t="s">
        <v>29</v>
      </c>
      <c r="F2262" t="s">
        <v>20</v>
      </c>
      <c r="G2262">
        <v>17.41</v>
      </c>
      <c r="H2262">
        <v>5</v>
      </c>
      <c r="I2262">
        <v>4.3525</v>
      </c>
      <c r="J2262">
        <v>96.450832239999997</v>
      </c>
      <c r="K2262">
        <v>87.05</v>
      </c>
      <c r="L2262" s="1">
        <v>45319</v>
      </c>
      <c r="M2262" s="2">
        <v>0.63611111111111118</v>
      </c>
      <c r="N2262" t="s">
        <v>31</v>
      </c>
      <c r="O2262">
        <v>5.3161514619999997</v>
      </c>
    </row>
    <row r="2263" spans="1:15" x14ac:dyDescent="0.25">
      <c r="A2263" t="s">
        <v>271</v>
      </c>
      <c r="B2263" t="s">
        <v>23</v>
      </c>
      <c r="C2263" t="s">
        <v>24</v>
      </c>
      <c r="D2263" t="s">
        <v>18</v>
      </c>
      <c r="E2263" t="s">
        <v>19</v>
      </c>
      <c r="F2263" t="s">
        <v>44</v>
      </c>
      <c r="G2263">
        <v>44.22</v>
      </c>
      <c r="H2263">
        <v>5</v>
      </c>
      <c r="I2263">
        <v>11.055</v>
      </c>
      <c r="J2263">
        <v>244.97735789999999</v>
      </c>
      <c r="K2263">
        <v>221.1</v>
      </c>
      <c r="L2263" s="1">
        <v>45415</v>
      </c>
      <c r="M2263" s="2">
        <v>0.71319444444444446</v>
      </c>
      <c r="N2263" t="s">
        <v>31</v>
      </c>
      <c r="O2263">
        <v>9.3303882799999993</v>
      </c>
    </row>
    <row r="2264" spans="1:15" x14ac:dyDescent="0.25">
      <c r="A2264" t="s">
        <v>272</v>
      </c>
      <c r="B2264" t="s">
        <v>40</v>
      </c>
      <c r="C2264" t="s">
        <v>41</v>
      </c>
      <c r="D2264" t="s">
        <v>18</v>
      </c>
      <c r="E2264" t="s">
        <v>19</v>
      </c>
      <c r="F2264" t="s">
        <v>26</v>
      </c>
      <c r="G2264">
        <v>13.22</v>
      </c>
      <c r="H2264">
        <v>5</v>
      </c>
      <c r="I2264">
        <v>3.3050000000000002</v>
      </c>
      <c r="J2264">
        <v>73.238368879999996</v>
      </c>
      <c r="K2264">
        <v>66.099999999999994</v>
      </c>
      <c r="L2264" s="1">
        <v>45325</v>
      </c>
      <c r="M2264" s="2">
        <v>0.80972222222222223</v>
      </c>
      <c r="N2264" t="s">
        <v>27</v>
      </c>
      <c r="O2264">
        <v>4.6651941399999997</v>
      </c>
    </row>
    <row r="2265" spans="1:15" x14ac:dyDescent="0.25">
      <c r="A2265" t="s">
        <v>273</v>
      </c>
      <c r="B2265" t="s">
        <v>16</v>
      </c>
      <c r="C2265" t="s">
        <v>17</v>
      </c>
      <c r="D2265" t="s">
        <v>25</v>
      </c>
      <c r="E2265" t="s">
        <v>29</v>
      </c>
      <c r="F2265" t="s">
        <v>44</v>
      </c>
      <c r="G2265">
        <v>89.69</v>
      </c>
      <c r="H2265">
        <v>1</v>
      </c>
      <c r="I2265">
        <v>4.4844999999999997</v>
      </c>
      <c r="J2265">
        <v>99.37593502</v>
      </c>
      <c r="K2265">
        <v>89.69</v>
      </c>
      <c r="L2265" s="1">
        <v>45597</v>
      </c>
      <c r="M2265" s="2">
        <v>0.47222222222222227</v>
      </c>
      <c r="N2265" t="s">
        <v>21</v>
      </c>
      <c r="O2265">
        <v>5.3161514619999997</v>
      </c>
    </row>
    <row r="2266" spans="1:15" x14ac:dyDescent="0.25">
      <c r="A2266" t="s">
        <v>274</v>
      </c>
      <c r="B2266" t="s">
        <v>16</v>
      </c>
      <c r="C2266" t="s">
        <v>17</v>
      </c>
      <c r="D2266" t="s">
        <v>25</v>
      </c>
      <c r="E2266" t="s">
        <v>29</v>
      </c>
      <c r="F2266" t="s">
        <v>42</v>
      </c>
      <c r="G2266">
        <v>24.94</v>
      </c>
      <c r="H2266">
        <v>10</v>
      </c>
      <c r="I2266">
        <v>11.223000000000001</v>
      </c>
      <c r="J2266">
        <v>248.70021600000001</v>
      </c>
      <c r="K2266">
        <v>224.46</v>
      </c>
      <c r="L2266" s="1">
        <v>45597</v>
      </c>
      <c r="M2266" s="2">
        <v>0.7006944444444444</v>
      </c>
      <c r="N2266" t="s">
        <v>31</v>
      </c>
      <c r="O2266">
        <v>6.0756016710000003</v>
      </c>
    </row>
    <row r="2267" spans="1:15" x14ac:dyDescent="0.25">
      <c r="A2267" t="s">
        <v>275</v>
      </c>
      <c r="B2267" t="s">
        <v>16</v>
      </c>
      <c r="C2267" t="s">
        <v>17</v>
      </c>
      <c r="D2267" t="s">
        <v>25</v>
      </c>
      <c r="E2267" t="s">
        <v>29</v>
      </c>
      <c r="F2267" t="s">
        <v>20</v>
      </c>
      <c r="G2267">
        <v>59.77</v>
      </c>
      <c r="H2267">
        <v>2</v>
      </c>
      <c r="I2267">
        <v>5.9770000000000003</v>
      </c>
      <c r="J2267">
        <v>132.4495403</v>
      </c>
      <c r="K2267">
        <v>119.54</v>
      </c>
      <c r="L2267" s="1">
        <v>45599</v>
      </c>
      <c r="M2267" s="2">
        <v>0.50069444444444444</v>
      </c>
      <c r="N2267" t="s">
        <v>31</v>
      </c>
      <c r="O2267">
        <v>6.2925874449999997</v>
      </c>
    </row>
    <row r="2268" spans="1:15" x14ac:dyDescent="0.25">
      <c r="A2268" t="s">
        <v>276</v>
      </c>
      <c r="B2268" t="s">
        <v>23</v>
      </c>
      <c r="C2268" t="s">
        <v>24</v>
      </c>
      <c r="D2268" t="s">
        <v>18</v>
      </c>
      <c r="E2268" t="s">
        <v>29</v>
      </c>
      <c r="F2268" t="s">
        <v>44</v>
      </c>
      <c r="G2268">
        <v>93.2</v>
      </c>
      <c r="H2268">
        <v>2</v>
      </c>
      <c r="I2268">
        <v>9.32</v>
      </c>
      <c r="J2268">
        <v>206.5299843</v>
      </c>
      <c r="K2268">
        <v>186.4</v>
      </c>
      <c r="L2268" s="1">
        <v>45350</v>
      </c>
      <c r="M2268" s="2">
        <v>0.77569444444444446</v>
      </c>
      <c r="N2268" t="s">
        <v>31</v>
      </c>
      <c r="O2268">
        <v>6.5095732179999999</v>
      </c>
    </row>
    <row r="2269" spans="1:15" x14ac:dyDescent="0.25">
      <c r="A2269" t="s">
        <v>277</v>
      </c>
      <c r="B2269" t="s">
        <v>16</v>
      </c>
      <c r="C2269" t="s">
        <v>17</v>
      </c>
      <c r="D2269" t="s">
        <v>18</v>
      </c>
      <c r="E2269" t="s">
        <v>29</v>
      </c>
      <c r="F2269" t="s">
        <v>30</v>
      </c>
      <c r="G2269">
        <v>62.65</v>
      </c>
      <c r="H2269">
        <v>4</v>
      </c>
      <c r="I2269">
        <v>12.53</v>
      </c>
      <c r="J2269">
        <v>277.66316549999999</v>
      </c>
      <c r="K2269">
        <v>250.6</v>
      </c>
      <c r="L2269" s="1">
        <v>45413</v>
      </c>
      <c r="M2269" s="2">
        <v>0.47569444444444442</v>
      </c>
      <c r="N2269" t="s">
        <v>27</v>
      </c>
      <c r="O2269">
        <v>4.556701253</v>
      </c>
    </row>
    <row r="2270" spans="1:15" x14ac:dyDescent="0.25">
      <c r="A2270" t="s">
        <v>278</v>
      </c>
      <c r="B2270" t="s">
        <v>40</v>
      </c>
      <c r="C2270" t="s">
        <v>41</v>
      </c>
      <c r="D2270" t="s">
        <v>25</v>
      </c>
      <c r="E2270" t="s">
        <v>29</v>
      </c>
      <c r="F2270" t="s">
        <v>30</v>
      </c>
      <c r="G2270">
        <v>93.87</v>
      </c>
      <c r="H2270">
        <v>8</v>
      </c>
      <c r="I2270">
        <v>37.548000000000002</v>
      </c>
      <c r="J2270">
        <v>832.05878210000003</v>
      </c>
      <c r="K2270">
        <v>750.96</v>
      </c>
      <c r="L2270" s="1">
        <v>45324</v>
      </c>
      <c r="M2270" s="2">
        <v>0.77916666666666667</v>
      </c>
      <c r="N2270" t="s">
        <v>31</v>
      </c>
      <c r="O2270">
        <v>9.0049096189999993</v>
      </c>
    </row>
    <row r="2271" spans="1:15" x14ac:dyDescent="0.25">
      <c r="A2271" t="s">
        <v>279</v>
      </c>
      <c r="B2271" t="s">
        <v>16</v>
      </c>
      <c r="C2271" t="s">
        <v>17</v>
      </c>
      <c r="D2271" t="s">
        <v>18</v>
      </c>
      <c r="E2271" t="s">
        <v>29</v>
      </c>
      <c r="F2271" t="s">
        <v>30</v>
      </c>
      <c r="G2271">
        <v>47.59</v>
      </c>
      <c r="H2271">
        <v>8</v>
      </c>
      <c r="I2271">
        <v>19.036000000000001</v>
      </c>
      <c r="J2271">
        <v>421.8352769</v>
      </c>
      <c r="K2271">
        <v>380.72</v>
      </c>
      <c r="L2271" s="1">
        <v>45292</v>
      </c>
      <c r="M2271" s="2">
        <v>0.61597222222222225</v>
      </c>
      <c r="N2271" t="s">
        <v>27</v>
      </c>
      <c r="O2271">
        <v>6.184094558</v>
      </c>
    </row>
    <row r="2272" spans="1:15" x14ac:dyDescent="0.25">
      <c r="A2272" t="s">
        <v>280</v>
      </c>
      <c r="B2272" t="s">
        <v>40</v>
      </c>
      <c r="C2272" t="s">
        <v>41</v>
      </c>
      <c r="D2272" t="s">
        <v>18</v>
      </c>
      <c r="E2272" t="s">
        <v>19</v>
      </c>
      <c r="F2272" t="s">
        <v>26</v>
      </c>
      <c r="G2272">
        <v>81.400000000000006</v>
      </c>
      <c r="H2272">
        <v>3</v>
      </c>
      <c r="I2272">
        <v>12.21</v>
      </c>
      <c r="J2272">
        <v>270.5720073</v>
      </c>
      <c r="K2272">
        <v>244.2</v>
      </c>
      <c r="L2272" s="1">
        <v>45537</v>
      </c>
      <c r="M2272" s="2">
        <v>0.82152777777777775</v>
      </c>
      <c r="N2272" t="s">
        <v>27</v>
      </c>
      <c r="O2272">
        <v>5.207658575</v>
      </c>
    </row>
    <row r="2273" spans="1:15" x14ac:dyDescent="0.25">
      <c r="A2273" t="s">
        <v>281</v>
      </c>
      <c r="B2273" t="s">
        <v>16</v>
      </c>
      <c r="C2273" t="s">
        <v>17</v>
      </c>
      <c r="D2273" t="s">
        <v>18</v>
      </c>
      <c r="E2273" t="s">
        <v>29</v>
      </c>
      <c r="F2273" t="s">
        <v>44</v>
      </c>
      <c r="G2273">
        <v>17.940000000000001</v>
      </c>
      <c r="H2273">
        <v>5</v>
      </c>
      <c r="I2273">
        <v>4.4850000000000003</v>
      </c>
      <c r="J2273">
        <v>99.387014960000002</v>
      </c>
      <c r="K2273">
        <v>89.7</v>
      </c>
      <c r="L2273" s="1">
        <v>45314</v>
      </c>
      <c r="M2273" s="2">
        <v>0.58611111111111114</v>
      </c>
      <c r="N2273" t="s">
        <v>21</v>
      </c>
      <c r="O2273">
        <v>7.3775163140000002</v>
      </c>
    </row>
    <row r="2274" spans="1:15" x14ac:dyDescent="0.25">
      <c r="A2274" t="s">
        <v>282</v>
      </c>
      <c r="B2274" t="s">
        <v>16</v>
      </c>
      <c r="C2274" t="s">
        <v>17</v>
      </c>
      <c r="D2274" t="s">
        <v>18</v>
      </c>
      <c r="E2274" t="s">
        <v>29</v>
      </c>
      <c r="F2274" t="s">
        <v>26</v>
      </c>
      <c r="G2274">
        <v>77.72</v>
      </c>
      <c r="H2274">
        <v>4</v>
      </c>
      <c r="I2274">
        <v>15.544</v>
      </c>
      <c r="J2274">
        <v>344.45301239999998</v>
      </c>
      <c r="K2274">
        <v>310.88</v>
      </c>
      <c r="L2274" s="1">
        <v>45474</v>
      </c>
      <c r="M2274" s="2">
        <v>0.6743055555555556</v>
      </c>
      <c r="N2274" t="s">
        <v>31</v>
      </c>
      <c r="O2274">
        <v>9.5473740540000005</v>
      </c>
    </row>
    <row r="2275" spans="1:15" x14ac:dyDescent="0.25">
      <c r="A2275" t="s">
        <v>283</v>
      </c>
      <c r="B2275" t="s">
        <v>40</v>
      </c>
      <c r="C2275" t="s">
        <v>41</v>
      </c>
      <c r="D2275" t="s">
        <v>25</v>
      </c>
      <c r="E2275" t="s">
        <v>29</v>
      </c>
      <c r="F2275" t="s">
        <v>42</v>
      </c>
      <c r="G2275">
        <v>73.06</v>
      </c>
      <c r="H2275">
        <v>7</v>
      </c>
      <c r="I2275">
        <v>25.571000000000002</v>
      </c>
      <c r="J2275">
        <v>566.65002440000001</v>
      </c>
      <c r="K2275">
        <v>511.42</v>
      </c>
      <c r="L2275" s="1">
        <v>45305</v>
      </c>
      <c r="M2275" s="2">
        <v>0.79583333333333339</v>
      </c>
      <c r="N2275" t="s">
        <v>31</v>
      </c>
      <c r="O2275">
        <v>4.556701253</v>
      </c>
    </row>
    <row r="2276" spans="1:15" x14ac:dyDescent="0.25">
      <c r="A2276" t="s">
        <v>284</v>
      </c>
      <c r="B2276" t="s">
        <v>40</v>
      </c>
      <c r="C2276" t="s">
        <v>41</v>
      </c>
      <c r="D2276" t="s">
        <v>18</v>
      </c>
      <c r="E2276" t="s">
        <v>29</v>
      </c>
      <c r="F2276" t="s">
        <v>42</v>
      </c>
      <c r="G2276">
        <v>46.55</v>
      </c>
      <c r="H2276">
        <v>10</v>
      </c>
      <c r="I2276">
        <v>20.947500000000002</v>
      </c>
      <c r="J2276">
        <v>464.19386750000001</v>
      </c>
      <c r="K2276">
        <v>418.95</v>
      </c>
      <c r="L2276" s="1">
        <v>45324</v>
      </c>
      <c r="M2276" s="2">
        <v>0.64861111111111114</v>
      </c>
      <c r="N2276" t="s">
        <v>21</v>
      </c>
      <c r="O2276">
        <v>6.9435447659999996</v>
      </c>
    </row>
    <row r="2277" spans="1:15" x14ac:dyDescent="0.25">
      <c r="A2277" t="s">
        <v>285</v>
      </c>
      <c r="B2277" t="s">
        <v>23</v>
      </c>
      <c r="C2277" t="s">
        <v>24</v>
      </c>
      <c r="D2277" t="s">
        <v>18</v>
      </c>
      <c r="E2277" t="s">
        <v>29</v>
      </c>
      <c r="F2277" t="s">
        <v>44</v>
      </c>
      <c r="G2277">
        <v>35.19</v>
      </c>
      <c r="H2277">
        <v>11</v>
      </c>
      <c r="I2277">
        <v>17.594999999999999</v>
      </c>
      <c r="J2277">
        <v>389.90290479999999</v>
      </c>
      <c r="K2277">
        <v>351.9</v>
      </c>
      <c r="L2277" s="1">
        <v>45368</v>
      </c>
      <c r="M2277" s="2">
        <v>0.79583333333333339</v>
      </c>
      <c r="N2277" t="s">
        <v>31</v>
      </c>
      <c r="O2277">
        <v>9.1134025059999999</v>
      </c>
    </row>
    <row r="2278" spans="1:15" x14ac:dyDescent="0.25">
      <c r="A2278" t="s">
        <v>286</v>
      </c>
      <c r="B2278" t="s">
        <v>23</v>
      </c>
      <c r="C2278" t="s">
        <v>24</v>
      </c>
      <c r="D2278" t="s">
        <v>25</v>
      </c>
      <c r="E2278" t="s">
        <v>19</v>
      </c>
      <c r="F2278" t="s">
        <v>34</v>
      </c>
      <c r="G2278">
        <v>14.39</v>
      </c>
      <c r="H2278">
        <v>2</v>
      </c>
      <c r="I2278">
        <v>1.4390000000000001</v>
      </c>
      <c r="J2278">
        <v>31.888052290000001</v>
      </c>
      <c r="K2278">
        <v>28.78</v>
      </c>
      <c r="L2278" s="1">
        <v>45325</v>
      </c>
      <c r="M2278" s="2">
        <v>0.8222222222222223</v>
      </c>
      <c r="N2278" t="s">
        <v>31</v>
      </c>
      <c r="O2278">
        <v>7.8114878619999999</v>
      </c>
    </row>
    <row r="2279" spans="1:15" x14ac:dyDescent="0.25">
      <c r="A2279" t="s">
        <v>287</v>
      </c>
      <c r="B2279" t="s">
        <v>16</v>
      </c>
      <c r="C2279" t="s">
        <v>17</v>
      </c>
      <c r="D2279" t="s">
        <v>25</v>
      </c>
      <c r="E2279" t="s">
        <v>29</v>
      </c>
      <c r="F2279" t="s">
        <v>30</v>
      </c>
      <c r="G2279">
        <v>23.75</v>
      </c>
      <c r="H2279">
        <v>4</v>
      </c>
      <c r="I2279">
        <v>4.75</v>
      </c>
      <c r="J2279">
        <v>105.2593804</v>
      </c>
      <c r="K2279">
        <v>95</v>
      </c>
      <c r="L2279" s="1">
        <v>45367</v>
      </c>
      <c r="M2279" s="2">
        <v>0.47361111111111115</v>
      </c>
      <c r="N2279" t="s">
        <v>27</v>
      </c>
      <c r="O2279">
        <v>5.6416301229999997</v>
      </c>
    </row>
    <row r="2280" spans="1:15" x14ac:dyDescent="0.25">
      <c r="A2280" t="s">
        <v>288</v>
      </c>
      <c r="B2280" t="s">
        <v>16</v>
      </c>
      <c r="C2280" t="s">
        <v>17</v>
      </c>
      <c r="D2280" t="s">
        <v>18</v>
      </c>
      <c r="E2280" t="s">
        <v>29</v>
      </c>
      <c r="F2280" t="s">
        <v>30</v>
      </c>
      <c r="G2280">
        <v>58.9</v>
      </c>
      <c r="H2280">
        <v>8</v>
      </c>
      <c r="I2280">
        <v>23.56</v>
      </c>
      <c r="J2280">
        <v>522.08652670000004</v>
      </c>
      <c r="K2280">
        <v>471.2</v>
      </c>
      <c r="L2280" s="1">
        <v>45444</v>
      </c>
      <c r="M2280" s="2">
        <v>0.47430555555555554</v>
      </c>
      <c r="N2280" t="s">
        <v>27</v>
      </c>
      <c r="O2280">
        <v>9.6558669409999993</v>
      </c>
    </row>
    <row r="2281" spans="1:15" x14ac:dyDescent="0.25">
      <c r="A2281" t="s">
        <v>289</v>
      </c>
      <c r="B2281" t="s">
        <v>40</v>
      </c>
      <c r="C2281" t="s">
        <v>41</v>
      </c>
      <c r="D2281" t="s">
        <v>18</v>
      </c>
      <c r="E2281" t="s">
        <v>29</v>
      </c>
      <c r="F2281" t="s">
        <v>44</v>
      </c>
      <c r="G2281">
        <v>32.619999999999997</v>
      </c>
      <c r="H2281">
        <v>4</v>
      </c>
      <c r="I2281">
        <v>6.524</v>
      </c>
      <c r="J2281">
        <v>144.570989</v>
      </c>
      <c r="K2281">
        <v>130.47999999999999</v>
      </c>
      <c r="L2281" s="1">
        <v>45320</v>
      </c>
      <c r="M2281" s="2">
        <v>0.59166666666666667</v>
      </c>
      <c r="N2281" t="s">
        <v>27</v>
      </c>
      <c r="O2281">
        <v>9.7643598279999999</v>
      </c>
    </row>
    <row r="2282" spans="1:15" x14ac:dyDescent="0.25">
      <c r="A2282" t="s">
        <v>290</v>
      </c>
      <c r="B2282" t="s">
        <v>16</v>
      </c>
      <c r="C2282" t="s">
        <v>17</v>
      </c>
      <c r="D2282" t="s">
        <v>18</v>
      </c>
      <c r="E2282" t="s">
        <v>29</v>
      </c>
      <c r="F2282" t="s">
        <v>26</v>
      </c>
      <c r="G2282">
        <v>66.349999999999994</v>
      </c>
      <c r="H2282">
        <v>1</v>
      </c>
      <c r="I2282">
        <v>3.3174999999999999</v>
      </c>
      <c r="J2282">
        <v>73.515367249999997</v>
      </c>
      <c r="K2282">
        <v>66.349999999999994</v>
      </c>
      <c r="L2282" s="1">
        <v>45322</v>
      </c>
      <c r="M2282" s="2">
        <v>0.44861111111111113</v>
      </c>
      <c r="N2282" t="s">
        <v>31</v>
      </c>
      <c r="O2282">
        <v>10</v>
      </c>
    </row>
    <row r="2283" spans="1:15" x14ac:dyDescent="0.25">
      <c r="A2283" t="s">
        <v>291</v>
      </c>
      <c r="B2283" t="s">
        <v>16</v>
      </c>
      <c r="C2283" t="s">
        <v>17</v>
      </c>
      <c r="D2283" t="s">
        <v>18</v>
      </c>
      <c r="E2283" t="s">
        <v>29</v>
      </c>
      <c r="F2283" t="s">
        <v>30</v>
      </c>
      <c r="G2283">
        <v>25.91</v>
      </c>
      <c r="H2283">
        <v>6</v>
      </c>
      <c r="I2283">
        <v>7.7729999999999997</v>
      </c>
      <c r="J2283">
        <v>172.24866610000001</v>
      </c>
      <c r="K2283">
        <v>155.46</v>
      </c>
      <c r="L2283" s="1">
        <v>45414</v>
      </c>
      <c r="M2283" s="2">
        <v>0.42777777777777781</v>
      </c>
      <c r="N2283" t="s">
        <v>21</v>
      </c>
      <c r="O2283">
        <v>9.4388811669999999</v>
      </c>
    </row>
    <row r="2284" spans="1:15" x14ac:dyDescent="0.25">
      <c r="A2284" t="s">
        <v>292</v>
      </c>
      <c r="B2284" t="s">
        <v>16</v>
      </c>
      <c r="C2284" t="s">
        <v>17</v>
      </c>
      <c r="D2284" t="s">
        <v>18</v>
      </c>
      <c r="E2284" t="s">
        <v>29</v>
      </c>
      <c r="F2284" t="s">
        <v>26</v>
      </c>
      <c r="G2284">
        <v>32.25</v>
      </c>
      <c r="H2284">
        <v>4</v>
      </c>
      <c r="I2284">
        <v>6.45</v>
      </c>
      <c r="J2284">
        <v>142.9311586</v>
      </c>
      <c r="K2284">
        <v>129</v>
      </c>
      <c r="L2284" s="1">
        <v>45335</v>
      </c>
      <c r="M2284" s="2">
        <v>0.52638888888888891</v>
      </c>
      <c r="N2284" t="s">
        <v>21</v>
      </c>
      <c r="O2284">
        <v>7.0520376530000002</v>
      </c>
    </row>
    <row r="2285" spans="1:15" x14ac:dyDescent="0.25">
      <c r="A2285" t="s">
        <v>293</v>
      </c>
      <c r="B2285" t="s">
        <v>23</v>
      </c>
      <c r="C2285" t="s">
        <v>24</v>
      </c>
      <c r="D2285" t="s">
        <v>18</v>
      </c>
      <c r="E2285" t="s">
        <v>29</v>
      </c>
      <c r="F2285" t="s">
        <v>26</v>
      </c>
      <c r="G2285">
        <v>65.94</v>
      </c>
      <c r="H2285">
        <v>4</v>
      </c>
      <c r="I2285">
        <v>13.188000000000001</v>
      </c>
      <c r="J2285">
        <v>292.24435970000002</v>
      </c>
      <c r="K2285">
        <v>263.76</v>
      </c>
      <c r="L2285" s="1">
        <v>45475</v>
      </c>
      <c r="M2285" s="2">
        <v>0.54513888888888895</v>
      </c>
      <c r="N2285" t="s">
        <v>31</v>
      </c>
      <c r="O2285">
        <v>7.4860092009999999</v>
      </c>
    </row>
    <row r="2286" spans="1:15" x14ac:dyDescent="0.25">
      <c r="A2286" t="s">
        <v>294</v>
      </c>
      <c r="B2286" t="s">
        <v>16</v>
      </c>
      <c r="C2286" t="s">
        <v>17</v>
      </c>
      <c r="D2286" t="s">
        <v>25</v>
      </c>
      <c r="E2286" t="s">
        <v>19</v>
      </c>
      <c r="F2286" t="s">
        <v>26</v>
      </c>
      <c r="G2286">
        <v>75.06</v>
      </c>
      <c r="H2286">
        <v>10</v>
      </c>
      <c r="I2286">
        <v>33.777000000000001</v>
      </c>
      <c r="J2286">
        <v>748.49391400000002</v>
      </c>
      <c r="K2286">
        <v>675.54</v>
      </c>
      <c r="L2286" s="1">
        <v>45370</v>
      </c>
      <c r="M2286" s="2">
        <v>0.55902777777777779</v>
      </c>
      <c r="N2286" t="s">
        <v>21</v>
      </c>
      <c r="O2286">
        <v>6.7265589920000002</v>
      </c>
    </row>
    <row r="2287" spans="1:15" x14ac:dyDescent="0.25">
      <c r="A2287" t="s">
        <v>295</v>
      </c>
      <c r="B2287" t="s">
        <v>23</v>
      </c>
      <c r="C2287" t="s">
        <v>24</v>
      </c>
      <c r="D2287" t="s">
        <v>25</v>
      </c>
      <c r="E2287" t="s">
        <v>19</v>
      </c>
      <c r="F2287" t="s">
        <v>44</v>
      </c>
      <c r="G2287">
        <v>16.45</v>
      </c>
      <c r="H2287">
        <v>4</v>
      </c>
      <c r="I2287">
        <v>3.29</v>
      </c>
      <c r="J2287">
        <v>72.905970839999995</v>
      </c>
      <c r="K2287">
        <v>65.8</v>
      </c>
      <c r="L2287" s="1">
        <v>45476</v>
      </c>
      <c r="M2287" s="2">
        <v>0.62013888888888891</v>
      </c>
      <c r="N2287" t="s">
        <v>21</v>
      </c>
      <c r="O2287">
        <v>6.0756016710000003</v>
      </c>
    </row>
    <row r="2288" spans="1:15" x14ac:dyDescent="0.25">
      <c r="A2288" t="s">
        <v>296</v>
      </c>
      <c r="B2288" t="s">
        <v>40</v>
      </c>
      <c r="C2288" t="s">
        <v>41</v>
      </c>
      <c r="D2288" t="s">
        <v>18</v>
      </c>
      <c r="E2288" t="s">
        <v>19</v>
      </c>
      <c r="F2288" t="s">
        <v>44</v>
      </c>
      <c r="G2288">
        <v>38.299999999999997</v>
      </c>
      <c r="H2288">
        <v>4</v>
      </c>
      <c r="I2288">
        <v>7.66</v>
      </c>
      <c r="J2288">
        <v>169.7446008</v>
      </c>
      <c r="K2288">
        <v>153.19999999999999</v>
      </c>
      <c r="L2288" s="1">
        <v>45364</v>
      </c>
      <c r="M2288" s="2">
        <v>0.80694444444444446</v>
      </c>
      <c r="N2288" t="s">
        <v>27</v>
      </c>
      <c r="O2288">
        <v>6.184094558</v>
      </c>
    </row>
    <row r="2289" spans="1:15" x14ac:dyDescent="0.25">
      <c r="A2289" t="s">
        <v>297</v>
      </c>
      <c r="B2289" t="s">
        <v>16</v>
      </c>
      <c r="C2289" t="s">
        <v>17</v>
      </c>
      <c r="D2289" t="s">
        <v>18</v>
      </c>
      <c r="E2289" t="s">
        <v>19</v>
      </c>
      <c r="F2289" t="s">
        <v>34</v>
      </c>
      <c r="G2289">
        <v>22.24</v>
      </c>
      <c r="H2289">
        <v>11</v>
      </c>
      <c r="I2289">
        <v>11.12</v>
      </c>
      <c r="J2289">
        <v>246.41774950000001</v>
      </c>
      <c r="K2289">
        <v>222.4</v>
      </c>
      <c r="L2289" s="1">
        <v>45537</v>
      </c>
      <c r="M2289" s="2">
        <v>0.45833333333333331</v>
      </c>
      <c r="N2289" t="s">
        <v>27</v>
      </c>
      <c r="O2289">
        <v>4.556701253</v>
      </c>
    </row>
    <row r="2290" spans="1:15" x14ac:dyDescent="0.25">
      <c r="A2290" t="s">
        <v>298</v>
      </c>
      <c r="B2290" t="s">
        <v>40</v>
      </c>
      <c r="C2290" t="s">
        <v>41</v>
      </c>
      <c r="D2290" t="s">
        <v>25</v>
      </c>
      <c r="E2290" t="s">
        <v>29</v>
      </c>
      <c r="F2290" t="s">
        <v>34</v>
      </c>
      <c r="G2290">
        <v>54.45</v>
      </c>
      <c r="H2290">
        <v>1</v>
      </c>
      <c r="I2290">
        <v>2.7225000000000001</v>
      </c>
      <c r="J2290">
        <v>60.330244870000001</v>
      </c>
      <c r="K2290">
        <v>54.45</v>
      </c>
      <c r="L2290" s="1">
        <v>45348</v>
      </c>
      <c r="M2290" s="2">
        <v>0.80833333333333324</v>
      </c>
      <c r="N2290" t="s">
        <v>21</v>
      </c>
      <c r="O2290">
        <v>8.5709380710000005</v>
      </c>
    </row>
    <row r="2291" spans="1:15" x14ac:dyDescent="0.25">
      <c r="A2291" t="s">
        <v>299</v>
      </c>
      <c r="B2291" t="s">
        <v>16</v>
      </c>
      <c r="C2291" t="s">
        <v>17</v>
      </c>
      <c r="D2291" t="s">
        <v>18</v>
      </c>
      <c r="E2291" t="s">
        <v>19</v>
      </c>
      <c r="F2291" t="s">
        <v>34</v>
      </c>
      <c r="G2291">
        <v>98.4</v>
      </c>
      <c r="H2291">
        <v>7</v>
      </c>
      <c r="I2291">
        <v>34.44</v>
      </c>
      <c r="J2291">
        <v>763.18590749999998</v>
      </c>
      <c r="K2291">
        <v>688.8</v>
      </c>
      <c r="L2291" s="1">
        <v>45629</v>
      </c>
      <c r="M2291" s="2">
        <v>0.52986111111111112</v>
      </c>
      <c r="N2291" t="s">
        <v>31</v>
      </c>
      <c r="O2291">
        <v>9.4388811669999999</v>
      </c>
    </row>
    <row r="2292" spans="1:15" x14ac:dyDescent="0.25">
      <c r="A2292" t="s">
        <v>300</v>
      </c>
      <c r="B2292" t="s">
        <v>23</v>
      </c>
      <c r="C2292" t="s">
        <v>24</v>
      </c>
      <c r="D2292" t="s">
        <v>25</v>
      </c>
      <c r="E2292" t="s">
        <v>29</v>
      </c>
      <c r="F2292" t="s">
        <v>30</v>
      </c>
      <c r="G2292">
        <v>35.47</v>
      </c>
      <c r="H2292">
        <v>4</v>
      </c>
      <c r="I2292">
        <v>7.0940000000000003</v>
      </c>
      <c r="J2292">
        <v>157.20211459999999</v>
      </c>
      <c r="K2292">
        <v>141.88</v>
      </c>
      <c r="L2292" s="1">
        <v>45365</v>
      </c>
      <c r="M2292" s="2">
        <v>0.72361111111111109</v>
      </c>
      <c r="N2292" t="s">
        <v>31</v>
      </c>
      <c r="O2292">
        <v>7.4860092009999999</v>
      </c>
    </row>
    <row r="2293" spans="1:15" x14ac:dyDescent="0.25">
      <c r="A2293" t="s">
        <v>301</v>
      </c>
      <c r="B2293" t="s">
        <v>40</v>
      </c>
      <c r="C2293" t="s">
        <v>41</v>
      </c>
      <c r="D2293" t="s">
        <v>18</v>
      </c>
      <c r="E2293" t="s">
        <v>19</v>
      </c>
      <c r="F2293" t="s">
        <v>42</v>
      </c>
      <c r="G2293">
        <v>74.599999999999994</v>
      </c>
      <c r="H2293">
        <v>11</v>
      </c>
      <c r="I2293">
        <v>37.299999999999997</v>
      </c>
      <c r="J2293">
        <v>826.56313439999997</v>
      </c>
      <c r="K2293">
        <v>746</v>
      </c>
      <c r="L2293" s="1">
        <v>45505</v>
      </c>
      <c r="M2293" s="2">
        <v>0.87152777777777779</v>
      </c>
      <c r="N2293" t="s">
        <v>27</v>
      </c>
      <c r="O2293">
        <v>10</v>
      </c>
    </row>
    <row r="2294" spans="1:15" x14ac:dyDescent="0.25">
      <c r="A2294" t="s">
        <v>302</v>
      </c>
      <c r="B2294" t="s">
        <v>16</v>
      </c>
      <c r="C2294" t="s">
        <v>17</v>
      </c>
      <c r="D2294" t="s">
        <v>18</v>
      </c>
      <c r="E2294" t="s">
        <v>29</v>
      </c>
      <c r="F2294" t="s">
        <v>30</v>
      </c>
      <c r="G2294">
        <v>70.739999999999995</v>
      </c>
      <c r="H2294">
        <v>4</v>
      </c>
      <c r="I2294">
        <v>14.148</v>
      </c>
      <c r="J2294">
        <v>313.51783449999999</v>
      </c>
      <c r="K2294">
        <v>282.95999999999998</v>
      </c>
      <c r="L2294" s="1">
        <v>45413</v>
      </c>
      <c r="M2294" s="2">
        <v>0.67013888888888884</v>
      </c>
      <c r="N2294" t="s">
        <v>31</v>
      </c>
      <c r="O2294">
        <v>4.7736870270000002</v>
      </c>
    </row>
    <row r="2295" spans="1:15" x14ac:dyDescent="0.25">
      <c r="A2295" t="s">
        <v>303</v>
      </c>
      <c r="B2295" t="s">
        <v>16</v>
      </c>
      <c r="C2295" t="s">
        <v>17</v>
      </c>
      <c r="D2295" t="s">
        <v>18</v>
      </c>
      <c r="E2295" t="s">
        <v>19</v>
      </c>
      <c r="F2295" t="s">
        <v>30</v>
      </c>
      <c r="G2295">
        <v>35.54</v>
      </c>
      <c r="H2295">
        <v>11</v>
      </c>
      <c r="I2295">
        <v>17.77</v>
      </c>
      <c r="J2295">
        <v>393.78088200000002</v>
      </c>
      <c r="K2295">
        <v>355.4</v>
      </c>
      <c r="L2295" s="1">
        <v>45383</v>
      </c>
      <c r="M2295" s="2">
        <v>0.56527777777777777</v>
      </c>
      <c r="N2295" t="s">
        <v>21</v>
      </c>
      <c r="O2295">
        <v>7.5945020879999996</v>
      </c>
    </row>
    <row r="2296" spans="1:15" x14ac:dyDescent="0.25">
      <c r="A2296" t="s">
        <v>304</v>
      </c>
      <c r="B2296" t="s">
        <v>40</v>
      </c>
      <c r="C2296" t="s">
        <v>41</v>
      </c>
      <c r="D2296" t="s">
        <v>25</v>
      </c>
      <c r="E2296" t="s">
        <v>19</v>
      </c>
      <c r="F2296" t="s">
        <v>34</v>
      </c>
      <c r="G2296">
        <v>67.430000000000007</v>
      </c>
      <c r="H2296">
        <v>5</v>
      </c>
      <c r="I2296">
        <v>16.857500000000002</v>
      </c>
      <c r="J2296">
        <v>373.560001</v>
      </c>
      <c r="K2296">
        <v>337.15</v>
      </c>
      <c r="L2296" s="1">
        <v>45446</v>
      </c>
      <c r="M2296" s="2">
        <v>0.75902777777777775</v>
      </c>
      <c r="N2296" t="s">
        <v>21</v>
      </c>
      <c r="O2296">
        <v>6.8350518789999999</v>
      </c>
    </row>
    <row r="2297" spans="1:15" x14ac:dyDescent="0.25">
      <c r="A2297" t="s">
        <v>305</v>
      </c>
      <c r="B2297" t="s">
        <v>23</v>
      </c>
      <c r="C2297" t="s">
        <v>24</v>
      </c>
      <c r="D2297" t="s">
        <v>18</v>
      </c>
      <c r="E2297" t="s">
        <v>19</v>
      </c>
      <c r="F2297" t="s">
        <v>20</v>
      </c>
      <c r="G2297">
        <v>21.12</v>
      </c>
      <c r="H2297">
        <v>2</v>
      </c>
      <c r="I2297">
        <v>2.1120000000000001</v>
      </c>
      <c r="J2297">
        <v>46.801644500000002</v>
      </c>
      <c r="K2297">
        <v>42.24</v>
      </c>
      <c r="L2297" s="1">
        <v>45352</v>
      </c>
      <c r="M2297" s="2">
        <v>0.80347222222222225</v>
      </c>
      <c r="N2297" t="s">
        <v>27</v>
      </c>
      <c r="O2297">
        <v>10</v>
      </c>
    </row>
    <row r="2298" spans="1:15" x14ac:dyDescent="0.25">
      <c r="A2298" t="s">
        <v>306</v>
      </c>
      <c r="B2298" t="s">
        <v>16</v>
      </c>
      <c r="C2298" t="s">
        <v>17</v>
      </c>
      <c r="D2298" t="s">
        <v>18</v>
      </c>
      <c r="E2298" t="s">
        <v>19</v>
      </c>
      <c r="F2298" t="s">
        <v>30</v>
      </c>
      <c r="G2298">
        <v>21.54</v>
      </c>
      <c r="H2298">
        <v>10</v>
      </c>
      <c r="I2298">
        <v>9.6929999999999996</v>
      </c>
      <c r="J2298">
        <v>214.79561559999999</v>
      </c>
      <c r="K2298">
        <v>193.86</v>
      </c>
      <c r="L2298" s="1">
        <v>45474</v>
      </c>
      <c r="M2298" s="2">
        <v>0.48888888888888887</v>
      </c>
      <c r="N2298" t="s">
        <v>31</v>
      </c>
      <c r="O2298">
        <v>9.5473740540000005</v>
      </c>
    </row>
    <row r="2299" spans="1:15" x14ac:dyDescent="0.25">
      <c r="A2299" t="s">
        <v>307</v>
      </c>
      <c r="B2299" t="s">
        <v>16</v>
      </c>
      <c r="C2299" t="s">
        <v>17</v>
      </c>
      <c r="D2299" t="s">
        <v>25</v>
      </c>
      <c r="E2299" t="s">
        <v>19</v>
      </c>
      <c r="F2299" t="s">
        <v>30</v>
      </c>
      <c r="G2299">
        <v>12.03</v>
      </c>
      <c r="H2299">
        <v>2</v>
      </c>
      <c r="I2299">
        <v>1.2030000000000001</v>
      </c>
      <c r="J2299">
        <v>26.658323079999999</v>
      </c>
      <c r="K2299">
        <v>24.06</v>
      </c>
      <c r="L2299" s="1">
        <v>45318</v>
      </c>
      <c r="M2299" s="2">
        <v>0.66041666666666665</v>
      </c>
      <c r="N2299" t="s">
        <v>27</v>
      </c>
      <c r="O2299">
        <v>5.533137236</v>
      </c>
    </row>
    <row r="2300" spans="1:15" x14ac:dyDescent="0.25">
      <c r="A2300" t="s">
        <v>308</v>
      </c>
      <c r="B2300" t="s">
        <v>40</v>
      </c>
      <c r="C2300" t="s">
        <v>41</v>
      </c>
      <c r="D2300" t="s">
        <v>25</v>
      </c>
      <c r="E2300" t="s">
        <v>19</v>
      </c>
      <c r="F2300" t="s">
        <v>20</v>
      </c>
      <c r="G2300">
        <v>99.71</v>
      </c>
      <c r="H2300">
        <v>6</v>
      </c>
      <c r="I2300">
        <v>29.913</v>
      </c>
      <c r="J2300">
        <v>662.86817799999994</v>
      </c>
      <c r="K2300">
        <v>598.26</v>
      </c>
      <c r="L2300" s="1">
        <v>45348</v>
      </c>
      <c r="M2300" s="2">
        <v>0.70277777777777783</v>
      </c>
      <c r="N2300" t="s">
        <v>21</v>
      </c>
      <c r="O2300">
        <v>8.5709380710000005</v>
      </c>
    </row>
    <row r="2301" spans="1:15" x14ac:dyDescent="0.25">
      <c r="A2301" t="s">
        <v>309</v>
      </c>
      <c r="B2301" t="s">
        <v>40</v>
      </c>
      <c r="C2301" t="s">
        <v>41</v>
      </c>
      <c r="D2301" t="s">
        <v>25</v>
      </c>
      <c r="E2301" t="s">
        <v>29</v>
      </c>
      <c r="F2301" t="s">
        <v>44</v>
      </c>
      <c r="G2301">
        <v>47.97</v>
      </c>
      <c r="H2301">
        <v>7</v>
      </c>
      <c r="I2301">
        <v>16.7895</v>
      </c>
      <c r="J2301">
        <v>372.05312989999999</v>
      </c>
      <c r="K2301">
        <v>335.79</v>
      </c>
      <c r="L2301" s="1">
        <v>45474</v>
      </c>
      <c r="M2301" s="2">
        <v>0.86944444444444446</v>
      </c>
      <c r="N2301" t="s">
        <v>27</v>
      </c>
      <c r="O2301">
        <v>6.7265589920000002</v>
      </c>
    </row>
    <row r="2302" spans="1:15" x14ac:dyDescent="0.25">
      <c r="A2302" t="s">
        <v>310</v>
      </c>
      <c r="B2302" t="s">
        <v>23</v>
      </c>
      <c r="C2302" t="s">
        <v>24</v>
      </c>
      <c r="D2302" t="s">
        <v>18</v>
      </c>
      <c r="E2302" t="s">
        <v>19</v>
      </c>
      <c r="F2302" t="s">
        <v>30</v>
      </c>
      <c r="G2302">
        <v>21.82</v>
      </c>
      <c r="H2302">
        <v>11</v>
      </c>
      <c r="I2302">
        <v>10.91</v>
      </c>
      <c r="J2302">
        <v>241.7641769</v>
      </c>
      <c r="K2302">
        <v>218.2</v>
      </c>
      <c r="L2302" s="1">
        <v>45474</v>
      </c>
      <c r="M2302" s="2">
        <v>0.73333333333333339</v>
      </c>
      <c r="N2302" t="s">
        <v>27</v>
      </c>
      <c r="O2302">
        <v>7.7029949750000002</v>
      </c>
    </row>
    <row r="2303" spans="1:15" x14ac:dyDescent="0.25">
      <c r="A2303" t="s">
        <v>311</v>
      </c>
      <c r="B2303" t="s">
        <v>23</v>
      </c>
      <c r="C2303" t="s">
        <v>24</v>
      </c>
      <c r="D2303" t="s">
        <v>25</v>
      </c>
      <c r="E2303" t="s">
        <v>19</v>
      </c>
      <c r="F2303" t="s">
        <v>44</v>
      </c>
      <c r="G2303">
        <v>95.42</v>
      </c>
      <c r="H2303">
        <v>4</v>
      </c>
      <c r="I2303">
        <v>19.084</v>
      </c>
      <c r="J2303">
        <v>422.89895059999998</v>
      </c>
      <c r="K2303">
        <v>381.68</v>
      </c>
      <c r="L2303" s="1">
        <v>45324</v>
      </c>
      <c r="M2303" s="2">
        <v>0.55763888888888891</v>
      </c>
      <c r="N2303" t="s">
        <v>21</v>
      </c>
      <c r="O2303">
        <v>6.9435447659999996</v>
      </c>
    </row>
    <row r="2304" spans="1:15" x14ac:dyDescent="0.25">
      <c r="A2304" t="s">
        <v>312</v>
      </c>
      <c r="B2304" t="s">
        <v>23</v>
      </c>
      <c r="C2304" t="s">
        <v>24</v>
      </c>
      <c r="D2304" t="s">
        <v>18</v>
      </c>
      <c r="E2304" t="s">
        <v>29</v>
      </c>
      <c r="F2304" t="s">
        <v>44</v>
      </c>
      <c r="G2304">
        <v>70.989999999999995</v>
      </c>
      <c r="H2304">
        <v>11</v>
      </c>
      <c r="I2304">
        <v>35.494999999999997</v>
      </c>
      <c r="J2304">
        <v>786.56456990000004</v>
      </c>
      <c r="K2304">
        <v>709.9</v>
      </c>
      <c r="L2304" s="1">
        <v>45371</v>
      </c>
      <c r="M2304" s="2">
        <v>0.68611111111111101</v>
      </c>
      <c r="N2304" t="s">
        <v>27</v>
      </c>
      <c r="O2304">
        <v>6.184094558</v>
      </c>
    </row>
    <row r="2305" spans="1:15" x14ac:dyDescent="0.25">
      <c r="A2305" t="s">
        <v>313</v>
      </c>
      <c r="B2305" t="s">
        <v>16</v>
      </c>
      <c r="C2305" t="s">
        <v>17</v>
      </c>
      <c r="D2305" t="s">
        <v>18</v>
      </c>
      <c r="E2305" t="s">
        <v>29</v>
      </c>
      <c r="F2305" t="s">
        <v>34</v>
      </c>
      <c r="G2305">
        <v>44.02</v>
      </c>
      <c r="H2305">
        <v>11</v>
      </c>
      <c r="I2305">
        <v>22.01</v>
      </c>
      <c r="J2305">
        <v>487.73872890000001</v>
      </c>
      <c r="K2305">
        <v>440.2</v>
      </c>
      <c r="L2305" s="1">
        <v>45371</v>
      </c>
      <c r="M2305" s="2">
        <v>0.83124999999999993</v>
      </c>
      <c r="N2305" t="s">
        <v>31</v>
      </c>
      <c r="O2305">
        <v>10</v>
      </c>
    </row>
    <row r="2306" spans="1:15" x14ac:dyDescent="0.25">
      <c r="A2306" t="s">
        <v>314</v>
      </c>
      <c r="B2306" t="s">
        <v>16</v>
      </c>
      <c r="C2306" t="s">
        <v>17</v>
      </c>
      <c r="D2306" t="s">
        <v>25</v>
      </c>
      <c r="E2306" t="s">
        <v>19</v>
      </c>
      <c r="F2306" t="s">
        <v>30</v>
      </c>
      <c r="G2306">
        <v>69.959999999999994</v>
      </c>
      <c r="H2306">
        <v>8</v>
      </c>
      <c r="I2306">
        <v>27.984000000000002</v>
      </c>
      <c r="J2306">
        <v>620.12178970000002</v>
      </c>
      <c r="K2306">
        <v>559.67999999999995</v>
      </c>
      <c r="L2306" s="1">
        <v>45337</v>
      </c>
      <c r="M2306" s="2">
        <v>0.7090277777777777</v>
      </c>
      <c r="N2306" t="s">
        <v>31</v>
      </c>
      <c r="O2306">
        <v>6.9435447659999996</v>
      </c>
    </row>
    <row r="2307" spans="1:15" x14ac:dyDescent="0.25">
      <c r="A2307" t="s">
        <v>315</v>
      </c>
      <c r="B2307" t="s">
        <v>23</v>
      </c>
      <c r="C2307" t="s">
        <v>24</v>
      </c>
      <c r="D2307" t="s">
        <v>25</v>
      </c>
      <c r="E2307" t="s">
        <v>29</v>
      </c>
      <c r="F2307" t="s">
        <v>30</v>
      </c>
      <c r="G2307">
        <v>37</v>
      </c>
      <c r="H2307">
        <v>1</v>
      </c>
      <c r="I2307">
        <v>1.85</v>
      </c>
      <c r="J2307">
        <v>40.995758680000002</v>
      </c>
      <c r="K2307">
        <v>37</v>
      </c>
      <c r="L2307" s="1">
        <v>45446</v>
      </c>
      <c r="M2307" s="2">
        <v>0.56180555555555556</v>
      </c>
      <c r="N2307" t="s">
        <v>31</v>
      </c>
      <c r="O2307">
        <v>8.5709380710000005</v>
      </c>
    </row>
    <row r="2308" spans="1:15" x14ac:dyDescent="0.25">
      <c r="A2308" t="s">
        <v>316</v>
      </c>
      <c r="B2308" t="s">
        <v>16</v>
      </c>
      <c r="C2308" t="s">
        <v>17</v>
      </c>
      <c r="D2308" t="s">
        <v>25</v>
      </c>
      <c r="E2308" t="s">
        <v>19</v>
      </c>
      <c r="F2308" t="s">
        <v>34</v>
      </c>
      <c r="G2308">
        <v>15.34</v>
      </c>
      <c r="H2308">
        <v>1</v>
      </c>
      <c r="I2308">
        <v>0.76700000000000002</v>
      </c>
      <c r="J2308">
        <v>16.996619949999999</v>
      </c>
      <c r="K2308">
        <v>15.34</v>
      </c>
      <c r="L2308" s="1">
        <v>45444</v>
      </c>
      <c r="M2308" s="2">
        <v>0.46458333333333335</v>
      </c>
      <c r="N2308" t="s">
        <v>27</v>
      </c>
      <c r="O2308">
        <v>7.0520376530000002</v>
      </c>
    </row>
    <row r="2309" spans="1:15" x14ac:dyDescent="0.25">
      <c r="A2309" t="s">
        <v>317</v>
      </c>
      <c r="B2309" t="s">
        <v>16</v>
      </c>
      <c r="C2309" t="s">
        <v>17</v>
      </c>
      <c r="D2309" t="s">
        <v>18</v>
      </c>
      <c r="E2309" t="s">
        <v>29</v>
      </c>
      <c r="F2309" t="s">
        <v>20</v>
      </c>
      <c r="G2309">
        <v>99.83</v>
      </c>
      <c r="H2309">
        <v>6</v>
      </c>
      <c r="I2309">
        <v>29.949000000000002</v>
      </c>
      <c r="J2309">
        <v>663.66593330000001</v>
      </c>
      <c r="K2309">
        <v>598.98</v>
      </c>
      <c r="L2309" s="1">
        <v>45385</v>
      </c>
      <c r="M2309" s="2">
        <v>0.62638888888888888</v>
      </c>
      <c r="N2309" t="s">
        <v>21</v>
      </c>
      <c r="O2309">
        <v>9.2218953930000005</v>
      </c>
    </row>
    <row r="2310" spans="1:15" x14ac:dyDescent="0.25">
      <c r="A2310" t="s">
        <v>318</v>
      </c>
      <c r="B2310" t="s">
        <v>16</v>
      </c>
      <c r="C2310" t="s">
        <v>17</v>
      </c>
      <c r="D2310" t="s">
        <v>18</v>
      </c>
      <c r="E2310" t="s">
        <v>19</v>
      </c>
      <c r="F2310" t="s">
        <v>20</v>
      </c>
      <c r="G2310">
        <v>47.67</v>
      </c>
      <c r="H2310">
        <v>4</v>
      </c>
      <c r="I2310">
        <v>9.5340000000000007</v>
      </c>
      <c r="J2310">
        <v>211.27219629999999</v>
      </c>
      <c r="K2310">
        <v>190.68</v>
      </c>
      <c r="L2310" s="1">
        <v>45629</v>
      </c>
      <c r="M2310" s="2">
        <v>0.59791666666666665</v>
      </c>
      <c r="N2310" t="s">
        <v>27</v>
      </c>
      <c r="O2310">
        <v>9.8728527150000005</v>
      </c>
    </row>
    <row r="2311" spans="1:15" x14ac:dyDescent="0.25">
      <c r="A2311" t="s">
        <v>319</v>
      </c>
      <c r="B2311" t="s">
        <v>40</v>
      </c>
      <c r="C2311" t="s">
        <v>41</v>
      </c>
      <c r="D2311" t="s">
        <v>25</v>
      </c>
      <c r="E2311" t="s">
        <v>29</v>
      </c>
      <c r="F2311" t="s">
        <v>20</v>
      </c>
      <c r="G2311">
        <v>66.680000000000007</v>
      </c>
      <c r="H2311">
        <v>5</v>
      </c>
      <c r="I2311">
        <v>16.670000000000002</v>
      </c>
      <c r="J2311">
        <v>369.40502550000002</v>
      </c>
      <c r="K2311">
        <v>333.4</v>
      </c>
      <c r="L2311" s="1">
        <v>45342</v>
      </c>
      <c r="M2311" s="2">
        <v>0.75069444444444444</v>
      </c>
      <c r="N2311" t="s">
        <v>27</v>
      </c>
      <c r="O2311">
        <v>8.2454594100000005</v>
      </c>
    </row>
    <row r="2312" spans="1:15" x14ac:dyDescent="0.25">
      <c r="A2312" t="s">
        <v>320</v>
      </c>
      <c r="B2312" t="s">
        <v>23</v>
      </c>
      <c r="C2312" t="s">
        <v>24</v>
      </c>
      <c r="D2312" t="s">
        <v>18</v>
      </c>
      <c r="E2312" t="s">
        <v>29</v>
      </c>
      <c r="F2312" t="s">
        <v>30</v>
      </c>
      <c r="G2312">
        <v>74.86</v>
      </c>
      <c r="H2312">
        <v>1</v>
      </c>
      <c r="I2312">
        <v>3.7429999999999999</v>
      </c>
      <c r="J2312">
        <v>82.944391749999994</v>
      </c>
      <c r="K2312">
        <v>74.86</v>
      </c>
      <c r="L2312" s="1">
        <v>45375</v>
      </c>
      <c r="M2312" s="2">
        <v>0.61736111111111114</v>
      </c>
      <c r="N2312" t="s">
        <v>27</v>
      </c>
      <c r="O2312">
        <v>7.4860092009999999</v>
      </c>
    </row>
    <row r="2313" spans="1:15" x14ac:dyDescent="0.25">
      <c r="A2313" t="s">
        <v>321</v>
      </c>
      <c r="B2313" t="s">
        <v>23</v>
      </c>
      <c r="C2313" t="s">
        <v>24</v>
      </c>
      <c r="D2313" t="s">
        <v>25</v>
      </c>
      <c r="E2313" t="s">
        <v>19</v>
      </c>
      <c r="F2313" t="s">
        <v>34</v>
      </c>
      <c r="G2313">
        <v>23.75</v>
      </c>
      <c r="H2313">
        <v>10</v>
      </c>
      <c r="I2313">
        <v>10.6875</v>
      </c>
      <c r="J2313">
        <v>236.83360590000001</v>
      </c>
      <c r="K2313">
        <v>213.75</v>
      </c>
      <c r="L2313" s="1">
        <v>45322</v>
      </c>
      <c r="M2313" s="2">
        <v>0.50138888888888888</v>
      </c>
      <c r="N2313" t="s">
        <v>27</v>
      </c>
      <c r="O2313">
        <v>10</v>
      </c>
    </row>
    <row r="2314" spans="1:15" x14ac:dyDescent="0.25">
      <c r="A2314" t="s">
        <v>322</v>
      </c>
      <c r="B2314" t="s">
        <v>40</v>
      </c>
      <c r="C2314" t="s">
        <v>41</v>
      </c>
      <c r="D2314" t="s">
        <v>25</v>
      </c>
      <c r="E2314" t="s">
        <v>19</v>
      </c>
      <c r="F2314" t="s">
        <v>42</v>
      </c>
      <c r="G2314">
        <v>48.51</v>
      </c>
      <c r="H2314">
        <v>7</v>
      </c>
      <c r="I2314">
        <v>16.9785</v>
      </c>
      <c r="J2314">
        <v>376.24134529999998</v>
      </c>
      <c r="K2314">
        <v>339.57</v>
      </c>
      <c r="L2314" s="1">
        <v>45316</v>
      </c>
      <c r="M2314" s="2">
        <v>0.5625</v>
      </c>
      <c r="N2314" t="s">
        <v>31</v>
      </c>
      <c r="O2314">
        <v>5.6416301229999997</v>
      </c>
    </row>
    <row r="2315" spans="1:15" x14ac:dyDescent="0.25">
      <c r="A2315" t="s">
        <v>323</v>
      </c>
      <c r="B2315" t="s">
        <v>16</v>
      </c>
      <c r="C2315" t="s">
        <v>17</v>
      </c>
      <c r="D2315" t="s">
        <v>18</v>
      </c>
      <c r="E2315" t="s">
        <v>19</v>
      </c>
      <c r="F2315" t="s">
        <v>30</v>
      </c>
      <c r="G2315">
        <v>94.88</v>
      </c>
      <c r="H2315">
        <v>7</v>
      </c>
      <c r="I2315">
        <v>33.207999999999998</v>
      </c>
      <c r="J2315">
        <v>735.88494820000005</v>
      </c>
      <c r="K2315">
        <v>664.16</v>
      </c>
      <c r="L2315" s="1">
        <v>45353</v>
      </c>
      <c r="M2315" s="2">
        <v>0.60972222222222217</v>
      </c>
      <c r="N2315" t="s">
        <v>27</v>
      </c>
      <c r="O2315">
        <v>4.556701253</v>
      </c>
    </row>
    <row r="2316" spans="1:15" x14ac:dyDescent="0.25">
      <c r="A2316" t="s">
        <v>324</v>
      </c>
      <c r="B2316" t="s">
        <v>40</v>
      </c>
      <c r="C2316" t="s">
        <v>41</v>
      </c>
      <c r="D2316" t="s">
        <v>18</v>
      </c>
      <c r="E2316" t="s">
        <v>29</v>
      </c>
      <c r="F2316" t="s">
        <v>26</v>
      </c>
      <c r="G2316">
        <v>40.299999999999997</v>
      </c>
      <c r="H2316">
        <v>11</v>
      </c>
      <c r="I2316">
        <v>20.149999999999999</v>
      </c>
      <c r="J2316">
        <v>446.52137160000001</v>
      </c>
      <c r="K2316">
        <v>403</v>
      </c>
      <c r="L2316" s="1">
        <v>45315</v>
      </c>
      <c r="M2316" s="2">
        <v>0.73402777777777783</v>
      </c>
      <c r="N2316" t="s">
        <v>31</v>
      </c>
      <c r="O2316">
        <v>7.5945020879999996</v>
      </c>
    </row>
    <row r="2317" spans="1:15" x14ac:dyDescent="0.25">
      <c r="A2317" t="s">
        <v>325</v>
      </c>
      <c r="B2317" t="s">
        <v>23</v>
      </c>
      <c r="C2317" t="s">
        <v>24</v>
      </c>
      <c r="D2317" t="s">
        <v>25</v>
      </c>
      <c r="E2317" t="s">
        <v>29</v>
      </c>
      <c r="F2317" t="s">
        <v>26</v>
      </c>
      <c r="G2317">
        <v>27.85</v>
      </c>
      <c r="H2317">
        <v>7</v>
      </c>
      <c r="I2317">
        <v>9.7475000000000005</v>
      </c>
      <c r="J2317">
        <v>216.00332850000001</v>
      </c>
      <c r="K2317">
        <v>194.95</v>
      </c>
      <c r="L2317" s="1">
        <v>45365</v>
      </c>
      <c r="M2317" s="2">
        <v>0.72222222222222221</v>
      </c>
      <c r="N2317" t="s">
        <v>21</v>
      </c>
      <c r="O2317">
        <v>6.5095732179999999</v>
      </c>
    </row>
    <row r="2318" spans="1:15" x14ac:dyDescent="0.25">
      <c r="A2318" t="s">
        <v>326</v>
      </c>
      <c r="B2318" t="s">
        <v>16</v>
      </c>
      <c r="C2318" t="s">
        <v>17</v>
      </c>
      <c r="D2318" t="s">
        <v>18</v>
      </c>
      <c r="E2318" t="s">
        <v>19</v>
      </c>
      <c r="F2318" t="s">
        <v>26</v>
      </c>
      <c r="G2318">
        <v>62.48</v>
      </c>
      <c r="H2318">
        <v>1</v>
      </c>
      <c r="I2318">
        <v>3.1240000000000001</v>
      </c>
      <c r="J2318">
        <v>69.227432489999998</v>
      </c>
      <c r="K2318">
        <v>62.48</v>
      </c>
      <c r="L2318" s="1">
        <v>45340</v>
      </c>
      <c r="M2318" s="2">
        <v>0.8534722222222223</v>
      </c>
      <c r="N2318" t="s">
        <v>27</v>
      </c>
      <c r="O2318">
        <v>5.0991656880000003</v>
      </c>
    </row>
    <row r="2319" spans="1:15" x14ac:dyDescent="0.25">
      <c r="A2319" t="s">
        <v>327</v>
      </c>
      <c r="B2319" t="s">
        <v>16</v>
      </c>
      <c r="C2319" t="s">
        <v>17</v>
      </c>
      <c r="D2319" t="s">
        <v>18</v>
      </c>
      <c r="E2319" t="s">
        <v>19</v>
      </c>
      <c r="F2319" t="s">
        <v>42</v>
      </c>
      <c r="G2319">
        <v>36.36</v>
      </c>
      <c r="H2319">
        <v>2</v>
      </c>
      <c r="I2319">
        <v>3.6360000000000001</v>
      </c>
      <c r="J2319">
        <v>80.573285709999993</v>
      </c>
      <c r="K2319">
        <v>72.72</v>
      </c>
      <c r="L2319" s="1">
        <v>45312</v>
      </c>
      <c r="M2319" s="2">
        <v>0.41666666666666669</v>
      </c>
      <c r="N2319" t="s">
        <v>27</v>
      </c>
      <c r="O2319">
        <v>7.7029949750000002</v>
      </c>
    </row>
    <row r="2320" spans="1:15" x14ac:dyDescent="0.25">
      <c r="A2320" t="s">
        <v>328</v>
      </c>
      <c r="B2320" t="s">
        <v>40</v>
      </c>
      <c r="C2320" t="s">
        <v>41</v>
      </c>
      <c r="D2320" t="s">
        <v>25</v>
      </c>
      <c r="E2320" t="s">
        <v>29</v>
      </c>
      <c r="F2320" t="s">
        <v>20</v>
      </c>
      <c r="G2320">
        <v>18.11</v>
      </c>
      <c r="H2320">
        <v>11</v>
      </c>
      <c r="I2320">
        <v>9.0549999999999997</v>
      </c>
      <c r="J2320">
        <v>200.65761879999999</v>
      </c>
      <c r="K2320">
        <v>181.1</v>
      </c>
      <c r="L2320" s="1">
        <v>45364</v>
      </c>
      <c r="M2320" s="2">
        <v>0.49027777777777781</v>
      </c>
      <c r="N2320" t="s">
        <v>21</v>
      </c>
      <c r="O2320">
        <v>6.4010803320000003</v>
      </c>
    </row>
    <row r="2321" spans="1:15" x14ac:dyDescent="0.25">
      <c r="A2321" t="s">
        <v>329</v>
      </c>
      <c r="B2321" t="s">
        <v>23</v>
      </c>
      <c r="C2321" t="s">
        <v>24</v>
      </c>
      <c r="D2321" t="s">
        <v>18</v>
      </c>
      <c r="E2321" t="s">
        <v>19</v>
      </c>
      <c r="F2321" t="s">
        <v>26</v>
      </c>
      <c r="G2321">
        <v>51.92</v>
      </c>
      <c r="H2321">
        <v>5</v>
      </c>
      <c r="I2321">
        <v>12.98</v>
      </c>
      <c r="J2321">
        <v>287.63510680000002</v>
      </c>
      <c r="K2321">
        <v>259.60000000000002</v>
      </c>
      <c r="L2321" s="1">
        <v>45354</v>
      </c>
      <c r="M2321" s="2">
        <v>0.5708333333333333</v>
      </c>
      <c r="N2321" t="s">
        <v>27</v>
      </c>
      <c r="O2321">
        <v>8.1369665229999999</v>
      </c>
    </row>
    <row r="2322" spans="1:15" x14ac:dyDescent="0.25">
      <c r="A2322" t="s">
        <v>330</v>
      </c>
      <c r="B2322" t="s">
        <v>23</v>
      </c>
      <c r="C2322" t="s">
        <v>24</v>
      </c>
      <c r="D2322" t="s">
        <v>25</v>
      </c>
      <c r="E2322" t="s">
        <v>29</v>
      </c>
      <c r="F2322" t="s">
        <v>26</v>
      </c>
      <c r="G2322">
        <v>28.84</v>
      </c>
      <c r="H2322">
        <v>4</v>
      </c>
      <c r="I2322">
        <v>5.7679999999999998</v>
      </c>
      <c r="J2322">
        <v>127.8181276</v>
      </c>
      <c r="K2322">
        <v>115.36</v>
      </c>
      <c r="L2322" s="1">
        <v>45380</v>
      </c>
      <c r="M2322" s="2">
        <v>0.61388888888888882</v>
      </c>
      <c r="N2322" t="s">
        <v>27</v>
      </c>
      <c r="O2322">
        <v>6.9435447659999996</v>
      </c>
    </row>
    <row r="2323" spans="1:15" x14ac:dyDescent="0.25">
      <c r="A2323" t="s">
        <v>331</v>
      </c>
      <c r="B2323" t="s">
        <v>16</v>
      </c>
      <c r="C2323" t="s">
        <v>17</v>
      </c>
      <c r="D2323" t="s">
        <v>18</v>
      </c>
      <c r="E2323" t="s">
        <v>29</v>
      </c>
      <c r="F2323" t="s">
        <v>30</v>
      </c>
      <c r="G2323">
        <v>78.38</v>
      </c>
      <c r="H2323">
        <v>6</v>
      </c>
      <c r="I2323">
        <v>23.513999999999999</v>
      </c>
      <c r="J2323">
        <v>521.06717270000001</v>
      </c>
      <c r="K2323">
        <v>470.28</v>
      </c>
      <c r="L2323" s="1">
        <v>45566</v>
      </c>
      <c r="M2323" s="2">
        <v>0.59444444444444444</v>
      </c>
      <c r="N2323" t="s">
        <v>21</v>
      </c>
      <c r="O2323">
        <v>6.2925874449999997</v>
      </c>
    </row>
    <row r="2324" spans="1:15" x14ac:dyDescent="0.25">
      <c r="A2324" t="s">
        <v>332</v>
      </c>
      <c r="B2324" t="s">
        <v>16</v>
      </c>
      <c r="C2324" t="s">
        <v>17</v>
      </c>
      <c r="D2324" t="s">
        <v>18</v>
      </c>
      <c r="E2324" t="s">
        <v>29</v>
      </c>
      <c r="F2324" t="s">
        <v>30</v>
      </c>
      <c r="G2324">
        <v>60.01</v>
      </c>
      <c r="H2324">
        <v>4</v>
      </c>
      <c r="I2324">
        <v>12.002000000000001</v>
      </c>
      <c r="J2324">
        <v>265.96275439999999</v>
      </c>
      <c r="K2324">
        <v>240.04</v>
      </c>
      <c r="L2324" s="1">
        <v>45316</v>
      </c>
      <c r="M2324" s="2">
        <v>0.66249999999999998</v>
      </c>
      <c r="N2324" t="s">
        <v>27</v>
      </c>
      <c r="O2324">
        <v>4.882179914</v>
      </c>
    </row>
    <row r="2325" spans="1:15" x14ac:dyDescent="0.25">
      <c r="A2325" t="s">
        <v>333</v>
      </c>
      <c r="B2325" t="s">
        <v>23</v>
      </c>
      <c r="C2325" t="s">
        <v>24</v>
      </c>
      <c r="D2325" t="s">
        <v>18</v>
      </c>
      <c r="E2325" t="s">
        <v>19</v>
      </c>
      <c r="F2325" t="s">
        <v>30</v>
      </c>
      <c r="G2325">
        <v>88.61</v>
      </c>
      <c r="H2325">
        <v>1</v>
      </c>
      <c r="I2325">
        <v>4.4305000000000003</v>
      </c>
      <c r="J2325">
        <v>98.179302070000006</v>
      </c>
      <c r="K2325">
        <v>88.61</v>
      </c>
      <c r="L2325" s="1">
        <v>45310</v>
      </c>
      <c r="M2325" s="2">
        <v>0.43124999999999997</v>
      </c>
      <c r="N2325" t="s">
        <v>27</v>
      </c>
      <c r="O2325">
        <v>8.3539522969999993</v>
      </c>
    </row>
    <row r="2326" spans="1:15" x14ac:dyDescent="0.25">
      <c r="A2326" t="s">
        <v>334</v>
      </c>
      <c r="B2326" t="s">
        <v>23</v>
      </c>
      <c r="C2326" t="s">
        <v>24</v>
      </c>
      <c r="D2326" t="s">
        <v>25</v>
      </c>
      <c r="E2326" t="s">
        <v>29</v>
      </c>
      <c r="F2326" t="s">
        <v>44</v>
      </c>
      <c r="G2326">
        <v>99.82</v>
      </c>
      <c r="H2326">
        <v>2</v>
      </c>
      <c r="I2326">
        <v>9.9819999999999993</v>
      </c>
      <c r="J2326">
        <v>221.1998179</v>
      </c>
      <c r="K2326">
        <v>199.64</v>
      </c>
      <c r="L2326" s="1">
        <v>45323</v>
      </c>
      <c r="M2326" s="2">
        <v>0.75624999999999998</v>
      </c>
      <c r="N2326" t="s">
        <v>31</v>
      </c>
      <c r="O2326">
        <v>7.2690234269999996</v>
      </c>
    </row>
    <row r="2327" spans="1:15" x14ac:dyDescent="0.25">
      <c r="A2327" t="s">
        <v>335</v>
      </c>
      <c r="B2327" t="s">
        <v>40</v>
      </c>
      <c r="C2327" t="s">
        <v>41</v>
      </c>
      <c r="D2327" t="s">
        <v>18</v>
      </c>
      <c r="E2327" t="s">
        <v>29</v>
      </c>
      <c r="F2327" t="s">
        <v>20</v>
      </c>
      <c r="G2327">
        <v>39.01</v>
      </c>
      <c r="H2327">
        <v>1</v>
      </c>
      <c r="I2327">
        <v>1.9504999999999999</v>
      </c>
      <c r="J2327">
        <v>43.222825569999998</v>
      </c>
      <c r="K2327">
        <v>39.01</v>
      </c>
      <c r="L2327" s="1">
        <v>45629</v>
      </c>
      <c r="M2327" s="2">
        <v>0.69861111111111107</v>
      </c>
      <c r="N2327" t="s">
        <v>31</v>
      </c>
      <c r="O2327">
        <v>5.0991656880000003</v>
      </c>
    </row>
    <row r="2328" spans="1:15" x14ac:dyDescent="0.25">
      <c r="A2328" t="s">
        <v>336</v>
      </c>
      <c r="B2328" t="s">
        <v>23</v>
      </c>
      <c r="C2328" t="s">
        <v>24</v>
      </c>
      <c r="D2328" t="s">
        <v>25</v>
      </c>
      <c r="E2328" t="s">
        <v>29</v>
      </c>
      <c r="F2328" t="s">
        <v>42</v>
      </c>
      <c r="G2328">
        <v>48.61</v>
      </c>
      <c r="H2328">
        <v>1</v>
      </c>
      <c r="I2328">
        <v>2.4304999999999999</v>
      </c>
      <c r="J2328">
        <v>53.859562959999998</v>
      </c>
      <c r="K2328">
        <v>48.61</v>
      </c>
      <c r="L2328" s="1">
        <v>45347</v>
      </c>
      <c r="M2328" s="2">
        <v>0.64652777777777781</v>
      </c>
      <c r="N2328" t="s">
        <v>27</v>
      </c>
      <c r="O2328">
        <v>4.7736870270000002</v>
      </c>
    </row>
    <row r="2329" spans="1:15" x14ac:dyDescent="0.25">
      <c r="A2329" t="s">
        <v>337</v>
      </c>
      <c r="B2329" t="s">
        <v>16</v>
      </c>
      <c r="C2329" t="s">
        <v>17</v>
      </c>
      <c r="D2329" t="s">
        <v>25</v>
      </c>
      <c r="E2329" t="s">
        <v>19</v>
      </c>
      <c r="F2329" t="s">
        <v>26</v>
      </c>
      <c r="G2329">
        <v>51.19</v>
      </c>
      <c r="H2329">
        <v>4</v>
      </c>
      <c r="I2329">
        <v>10.238</v>
      </c>
      <c r="J2329">
        <v>226.87274450000001</v>
      </c>
      <c r="K2329">
        <v>204.76</v>
      </c>
      <c r="L2329" s="1">
        <v>45369</v>
      </c>
      <c r="M2329" s="2">
        <v>0.71875</v>
      </c>
      <c r="N2329" t="s">
        <v>31</v>
      </c>
      <c r="O2329">
        <v>5.0991656880000003</v>
      </c>
    </row>
    <row r="2330" spans="1:15" x14ac:dyDescent="0.25">
      <c r="A2330" t="s">
        <v>338</v>
      </c>
      <c r="B2330" t="s">
        <v>40</v>
      </c>
      <c r="C2330" t="s">
        <v>41</v>
      </c>
      <c r="D2330" t="s">
        <v>25</v>
      </c>
      <c r="E2330" t="s">
        <v>19</v>
      </c>
      <c r="F2330" t="s">
        <v>26</v>
      </c>
      <c r="G2330">
        <v>14.96</v>
      </c>
      <c r="H2330">
        <v>8</v>
      </c>
      <c r="I2330">
        <v>5.984</v>
      </c>
      <c r="J2330">
        <v>132.6046594</v>
      </c>
      <c r="K2330">
        <v>119.68</v>
      </c>
      <c r="L2330" s="1">
        <v>45345</v>
      </c>
      <c r="M2330" s="2">
        <v>0.52013888888888882</v>
      </c>
      <c r="N2330" t="s">
        <v>27</v>
      </c>
      <c r="O2330">
        <v>9.3303882799999993</v>
      </c>
    </row>
    <row r="2331" spans="1:15" x14ac:dyDescent="0.25">
      <c r="A2331" t="s">
        <v>339</v>
      </c>
      <c r="B2331" t="s">
        <v>16</v>
      </c>
      <c r="C2331" t="s">
        <v>17</v>
      </c>
      <c r="D2331" t="s">
        <v>18</v>
      </c>
      <c r="E2331" t="s">
        <v>29</v>
      </c>
      <c r="F2331" t="s">
        <v>26</v>
      </c>
      <c r="G2331">
        <v>72.2</v>
      </c>
      <c r="H2331">
        <v>7</v>
      </c>
      <c r="I2331">
        <v>25.27</v>
      </c>
      <c r="J2331">
        <v>559.97990370000002</v>
      </c>
      <c r="K2331">
        <v>505.4</v>
      </c>
      <c r="L2331" s="1">
        <v>45377</v>
      </c>
      <c r="M2331" s="2">
        <v>0.84305555555555556</v>
      </c>
      <c r="N2331" t="s">
        <v>21</v>
      </c>
      <c r="O2331">
        <v>4.6651941399999997</v>
      </c>
    </row>
    <row r="2332" spans="1:15" x14ac:dyDescent="0.25">
      <c r="A2332" t="s">
        <v>340</v>
      </c>
      <c r="B2332" t="s">
        <v>16</v>
      </c>
      <c r="C2332" t="s">
        <v>17</v>
      </c>
      <c r="D2332" t="s">
        <v>25</v>
      </c>
      <c r="E2332" t="s">
        <v>19</v>
      </c>
      <c r="F2332" t="s">
        <v>34</v>
      </c>
      <c r="G2332">
        <v>40.229999999999997</v>
      </c>
      <c r="H2332">
        <v>7</v>
      </c>
      <c r="I2332">
        <v>14.080500000000001</v>
      </c>
      <c r="J2332">
        <v>312.02204330000001</v>
      </c>
      <c r="K2332">
        <v>281.61</v>
      </c>
      <c r="L2332" s="1">
        <v>45381</v>
      </c>
      <c r="M2332" s="2">
        <v>0.55694444444444446</v>
      </c>
      <c r="N2332" t="s">
        <v>27</v>
      </c>
      <c r="O2332">
        <v>10</v>
      </c>
    </row>
    <row r="2333" spans="1:15" x14ac:dyDescent="0.25">
      <c r="A2333" t="s">
        <v>341</v>
      </c>
      <c r="B2333" t="s">
        <v>16</v>
      </c>
      <c r="C2333" t="s">
        <v>17</v>
      </c>
      <c r="D2333" t="s">
        <v>18</v>
      </c>
      <c r="E2333" t="s">
        <v>19</v>
      </c>
      <c r="F2333" t="s">
        <v>30</v>
      </c>
      <c r="G2333">
        <v>88.79</v>
      </c>
      <c r="H2333">
        <v>8</v>
      </c>
      <c r="I2333">
        <v>35.515999999999998</v>
      </c>
      <c r="J2333">
        <v>787.02992719999997</v>
      </c>
      <c r="K2333">
        <v>710.32</v>
      </c>
      <c r="L2333" s="1">
        <v>45339</v>
      </c>
      <c r="M2333" s="2">
        <v>0.71458333333333324</v>
      </c>
      <c r="N2333" t="s">
        <v>27</v>
      </c>
      <c r="O2333">
        <v>4.4482083660000002</v>
      </c>
    </row>
    <row r="2334" spans="1:15" x14ac:dyDescent="0.25">
      <c r="A2334" t="s">
        <v>342</v>
      </c>
      <c r="B2334" t="s">
        <v>16</v>
      </c>
      <c r="C2334" t="s">
        <v>17</v>
      </c>
      <c r="D2334" t="s">
        <v>18</v>
      </c>
      <c r="E2334" t="s">
        <v>19</v>
      </c>
      <c r="F2334" t="s">
        <v>26</v>
      </c>
      <c r="G2334">
        <v>26.48</v>
      </c>
      <c r="H2334">
        <v>3</v>
      </c>
      <c r="I2334">
        <v>3.972</v>
      </c>
      <c r="J2334">
        <v>88.019001880000005</v>
      </c>
      <c r="K2334">
        <v>79.44</v>
      </c>
      <c r="L2334" s="1">
        <v>45372</v>
      </c>
      <c r="M2334" s="2">
        <v>0.44444444444444442</v>
      </c>
      <c r="N2334" t="s">
        <v>21</v>
      </c>
      <c r="O2334">
        <v>5.0991656880000003</v>
      </c>
    </row>
    <row r="2335" spans="1:15" x14ac:dyDescent="0.25">
      <c r="A2335" t="s">
        <v>343</v>
      </c>
      <c r="B2335" t="s">
        <v>16</v>
      </c>
      <c r="C2335" t="s">
        <v>17</v>
      </c>
      <c r="D2335" t="s">
        <v>25</v>
      </c>
      <c r="E2335" t="s">
        <v>19</v>
      </c>
      <c r="F2335" t="s">
        <v>44</v>
      </c>
      <c r="G2335">
        <v>81.91</v>
      </c>
      <c r="H2335">
        <v>2</v>
      </c>
      <c r="I2335">
        <v>8.1910000000000007</v>
      </c>
      <c r="J2335">
        <v>181.51149150000001</v>
      </c>
      <c r="K2335">
        <v>163.82</v>
      </c>
      <c r="L2335" s="1">
        <v>45415</v>
      </c>
      <c r="M2335" s="2">
        <v>0.73819444444444438</v>
      </c>
      <c r="N2335" t="s">
        <v>27</v>
      </c>
      <c r="O2335">
        <v>8.4624451839999999</v>
      </c>
    </row>
    <row r="2336" spans="1:15" x14ac:dyDescent="0.25">
      <c r="A2336" t="s">
        <v>344</v>
      </c>
      <c r="B2336" t="s">
        <v>40</v>
      </c>
      <c r="C2336" t="s">
        <v>41</v>
      </c>
      <c r="D2336" t="s">
        <v>18</v>
      </c>
      <c r="E2336" t="s">
        <v>29</v>
      </c>
      <c r="F2336" t="s">
        <v>34</v>
      </c>
      <c r="G2336">
        <v>79.930000000000007</v>
      </c>
      <c r="H2336">
        <v>6</v>
      </c>
      <c r="I2336">
        <v>23.978999999999999</v>
      </c>
      <c r="J2336">
        <v>531.37151210000002</v>
      </c>
      <c r="K2336">
        <v>479.58</v>
      </c>
      <c r="L2336" s="1">
        <v>45322</v>
      </c>
      <c r="M2336" s="2">
        <v>0.58611111111111114</v>
      </c>
      <c r="N2336" t="s">
        <v>27</v>
      </c>
      <c r="O2336">
        <v>5.9671087839999997</v>
      </c>
    </row>
    <row r="2337" spans="1:15" x14ac:dyDescent="0.25">
      <c r="A2337" t="s">
        <v>345</v>
      </c>
      <c r="B2337" t="s">
        <v>23</v>
      </c>
      <c r="C2337" t="s">
        <v>24</v>
      </c>
      <c r="D2337" t="s">
        <v>18</v>
      </c>
      <c r="E2337" t="s">
        <v>29</v>
      </c>
      <c r="F2337" t="s">
        <v>44</v>
      </c>
      <c r="G2337">
        <v>69.33</v>
      </c>
      <c r="H2337">
        <v>2</v>
      </c>
      <c r="I2337">
        <v>6.9329999999999998</v>
      </c>
      <c r="J2337">
        <v>153.6343756</v>
      </c>
      <c r="K2337">
        <v>138.66</v>
      </c>
      <c r="L2337" s="1">
        <v>45414</v>
      </c>
      <c r="M2337" s="2">
        <v>0.79513888888888884</v>
      </c>
      <c r="N2337" t="s">
        <v>21</v>
      </c>
      <c r="O2337">
        <v>10</v>
      </c>
    </row>
    <row r="2338" spans="1:15" x14ac:dyDescent="0.25">
      <c r="A2338" t="s">
        <v>346</v>
      </c>
      <c r="B2338" t="s">
        <v>16</v>
      </c>
      <c r="C2338" t="s">
        <v>17</v>
      </c>
      <c r="D2338" t="s">
        <v>18</v>
      </c>
      <c r="E2338" t="s">
        <v>19</v>
      </c>
      <c r="F2338" t="s">
        <v>42</v>
      </c>
      <c r="G2338">
        <v>14.23</v>
      </c>
      <c r="H2338">
        <v>5</v>
      </c>
      <c r="I2338">
        <v>3.5575000000000001</v>
      </c>
      <c r="J2338">
        <v>78.833735950000005</v>
      </c>
      <c r="K2338">
        <v>71.150000000000006</v>
      </c>
      <c r="L2338" s="1">
        <v>45293</v>
      </c>
      <c r="M2338" s="2">
        <v>0.42222222222222222</v>
      </c>
      <c r="N2338" t="s">
        <v>31</v>
      </c>
      <c r="O2338">
        <v>4.7736870270000002</v>
      </c>
    </row>
    <row r="2339" spans="1:15" x14ac:dyDescent="0.25">
      <c r="A2339" t="s">
        <v>347</v>
      </c>
      <c r="B2339" t="s">
        <v>16</v>
      </c>
      <c r="C2339" t="s">
        <v>17</v>
      </c>
      <c r="D2339" t="s">
        <v>18</v>
      </c>
      <c r="E2339" t="s">
        <v>19</v>
      </c>
      <c r="F2339" t="s">
        <v>20</v>
      </c>
      <c r="G2339">
        <v>15.55</v>
      </c>
      <c r="H2339">
        <v>10</v>
      </c>
      <c r="I2339">
        <v>6.9974999999999996</v>
      </c>
      <c r="J2339">
        <v>155.0636872</v>
      </c>
      <c r="K2339">
        <v>139.94999999999999</v>
      </c>
      <c r="L2339" s="1">
        <v>45476</v>
      </c>
      <c r="M2339" s="2">
        <v>0.54999999999999993</v>
      </c>
      <c r="N2339" t="s">
        <v>27</v>
      </c>
      <c r="O2339">
        <v>5.4246443490000003</v>
      </c>
    </row>
    <row r="2340" spans="1:15" x14ac:dyDescent="0.25">
      <c r="A2340" t="s">
        <v>348</v>
      </c>
      <c r="B2340" t="s">
        <v>23</v>
      </c>
      <c r="C2340" t="s">
        <v>24</v>
      </c>
      <c r="D2340" t="s">
        <v>18</v>
      </c>
      <c r="E2340" t="s">
        <v>19</v>
      </c>
      <c r="F2340" t="s">
        <v>26</v>
      </c>
      <c r="G2340">
        <v>78.13</v>
      </c>
      <c r="H2340">
        <v>11</v>
      </c>
      <c r="I2340">
        <v>39.064999999999998</v>
      </c>
      <c r="J2340">
        <v>865.67530420000003</v>
      </c>
      <c r="K2340">
        <v>781.3</v>
      </c>
      <c r="L2340" s="1">
        <v>45567</v>
      </c>
      <c r="M2340" s="2">
        <v>0.86875000000000002</v>
      </c>
      <c r="N2340" t="s">
        <v>27</v>
      </c>
      <c r="O2340">
        <v>4.7736870270000002</v>
      </c>
    </row>
    <row r="2341" spans="1:15" x14ac:dyDescent="0.25">
      <c r="A2341" t="s">
        <v>349</v>
      </c>
      <c r="B2341" t="s">
        <v>23</v>
      </c>
      <c r="C2341" t="s">
        <v>24</v>
      </c>
      <c r="D2341" t="s">
        <v>18</v>
      </c>
      <c r="E2341" t="s">
        <v>29</v>
      </c>
      <c r="F2341" t="s">
        <v>42</v>
      </c>
      <c r="G2341">
        <v>99.37</v>
      </c>
      <c r="H2341">
        <v>2</v>
      </c>
      <c r="I2341">
        <v>9.9369999999999994</v>
      </c>
      <c r="J2341">
        <v>220.2026238</v>
      </c>
      <c r="K2341">
        <v>198.74</v>
      </c>
      <c r="L2341" s="1">
        <v>45336</v>
      </c>
      <c r="M2341" s="2">
        <v>0.7284722222222223</v>
      </c>
      <c r="N2341" t="s">
        <v>27</v>
      </c>
      <c r="O2341">
        <v>5.6416301229999997</v>
      </c>
    </row>
    <row r="2342" spans="1:15" x14ac:dyDescent="0.25">
      <c r="A2342" t="s">
        <v>350</v>
      </c>
      <c r="B2342" t="s">
        <v>23</v>
      </c>
      <c r="C2342" t="s">
        <v>24</v>
      </c>
      <c r="D2342" t="s">
        <v>18</v>
      </c>
      <c r="E2342" t="s">
        <v>19</v>
      </c>
      <c r="F2342" t="s">
        <v>42</v>
      </c>
      <c r="G2342">
        <v>21.08</v>
      </c>
      <c r="H2342">
        <v>3</v>
      </c>
      <c r="I2342">
        <v>3.1619999999999999</v>
      </c>
      <c r="J2342">
        <v>70.069507540000004</v>
      </c>
      <c r="K2342">
        <v>63.24</v>
      </c>
      <c r="L2342" s="1">
        <v>45537</v>
      </c>
      <c r="M2342" s="2">
        <v>0.43402777777777773</v>
      </c>
      <c r="N2342" t="s">
        <v>27</v>
      </c>
      <c r="O2342">
        <v>7.9199807489999996</v>
      </c>
    </row>
    <row r="2343" spans="1:15" x14ac:dyDescent="0.25">
      <c r="A2343" t="s">
        <v>351</v>
      </c>
      <c r="B2343" t="s">
        <v>23</v>
      </c>
      <c r="C2343" t="s">
        <v>24</v>
      </c>
      <c r="D2343" t="s">
        <v>18</v>
      </c>
      <c r="E2343" t="s">
        <v>29</v>
      </c>
      <c r="F2343" t="s">
        <v>26</v>
      </c>
      <c r="G2343">
        <v>74.790000000000006</v>
      </c>
      <c r="H2343">
        <v>5</v>
      </c>
      <c r="I2343">
        <v>18.697500000000002</v>
      </c>
      <c r="J2343">
        <v>414.33416099999999</v>
      </c>
      <c r="K2343">
        <v>373.95</v>
      </c>
      <c r="L2343" s="1">
        <v>45566</v>
      </c>
      <c r="M2343" s="2">
        <v>0.48194444444444445</v>
      </c>
      <c r="N2343" t="s">
        <v>27</v>
      </c>
      <c r="O2343">
        <v>5.3161514619999997</v>
      </c>
    </row>
    <row r="2344" spans="1:15" x14ac:dyDescent="0.25">
      <c r="A2344" t="s">
        <v>352</v>
      </c>
      <c r="B2344" t="s">
        <v>23</v>
      </c>
      <c r="C2344" t="s">
        <v>24</v>
      </c>
      <c r="D2344" t="s">
        <v>18</v>
      </c>
      <c r="E2344" t="s">
        <v>19</v>
      </c>
      <c r="F2344" t="s">
        <v>20</v>
      </c>
      <c r="G2344">
        <v>29.67</v>
      </c>
      <c r="H2344">
        <v>7</v>
      </c>
      <c r="I2344">
        <v>10.384499999999999</v>
      </c>
      <c r="J2344">
        <v>230.11916540000001</v>
      </c>
      <c r="K2344">
        <v>207.69</v>
      </c>
      <c r="L2344" s="1">
        <v>45599</v>
      </c>
      <c r="M2344" s="2">
        <v>0.79027777777777775</v>
      </c>
      <c r="N2344" t="s">
        <v>31</v>
      </c>
      <c r="O2344">
        <v>8.7879238449999999</v>
      </c>
    </row>
    <row r="2345" spans="1:15" x14ac:dyDescent="0.25">
      <c r="A2345" t="s">
        <v>353</v>
      </c>
      <c r="B2345" t="s">
        <v>23</v>
      </c>
      <c r="C2345" t="s">
        <v>24</v>
      </c>
      <c r="D2345" t="s">
        <v>18</v>
      </c>
      <c r="E2345" t="s">
        <v>29</v>
      </c>
      <c r="F2345" t="s">
        <v>20</v>
      </c>
      <c r="G2345">
        <v>44.07</v>
      </c>
      <c r="H2345">
        <v>4</v>
      </c>
      <c r="I2345">
        <v>8.8140000000000001</v>
      </c>
      <c r="J2345">
        <v>195.31709029999999</v>
      </c>
      <c r="K2345">
        <v>176.28</v>
      </c>
      <c r="L2345" s="1">
        <v>45340</v>
      </c>
      <c r="M2345" s="2">
        <v>0.68611111111111101</v>
      </c>
      <c r="N2345" t="s">
        <v>21</v>
      </c>
      <c r="O2345">
        <v>9.1134025059999999</v>
      </c>
    </row>
    <row r="2346" spans="1:15" x14ac:dyDescent="0.25">
      <c r="A2346" t="s">
        <v>354</v>
      </c>
      <c r="B2346" t="s">
        <v>23</v>
      </c>
      <c r="C2346" t="s">
        <v>24</v>
      </c>
      <c r="D2346" t="s">
        <v>25</v>
      </c>
      <c r="E2346" t="s">
        <v>19</v>
      </c>
      <c r="F2346" t="s">
        <v>42</v>
      </c>
      <c r="G2346">
        <v>22.93</v>
      </c>
      <c r="H2346">
        <v>10</v>
      </c>
      <c r="I2346">
        <v>10.3185</v>
      </c>
      <c r="J2346">
        <v>228.65661399999999</v>
      </c>
      <c r="K2346">
        <v>206.37</v>
      </c>
      <c r="L2346" s="1">
        <v>45348</v>
      </c>
      <c r="M2346" s="2">
        <v>0.85138888888888886</v>
      </c>
      <c r="N2346" t="s">
        <v>27</v>
      </c>
      <c r="O2346">
        <v>5.9671087839999997</v>
      </c>
    </row>
    <row r="2347" spans="1:15" x14ac:dyDescent="0.25">
      <c r="A2347" t="s">
        <v>355</v>
      </c>
      <c r="B2347" t="s">
        <v>23</v>
      </c>
      <c r="C2347" t="s">
        <v>24</v>
      </c>
      <c r="D2347" t="s">
        <v>25</v>
      </c>
      <c r="E2347" t="s">
        <v>19</v>
      </c>
      <c r="F2347" t="s">
        <v>20</v>
      </c>
      <c r="G2347">
        <v>39.42</v>
      </c>
      <c r="H2347">
        <v>1</v>
      </c>
      <c r="I2347">
        <v>1.9710000000000001</v>
      </c>
      <c r="J2347">
        <v>43.67710289</v>
      </c>
      <c r="K2347">
        <v>39.42</v>
      </c>
      <c r="L2347" s="1">
        <v>45309</v>
      </c>
      <c r="M2347" s="2">
        <v>0.63055555555555554</v>
      </c>
      <c r="N2347" t="s">
        <v>27</v>
      </c>
      <c r="O2347">
        <v>9.1134025059999999</v>
      </c>
    </row>
    <row r="2348" spans="1:15" x14ac:dyDescent="0.25">
      <c r="A2348" t="s">
        <v>356</v>
      </c>
      <c r="B2348" t="s">
        <v>16</v>
      </c>
      <c r="C2348" t="s">
        <v>17</v>
      </c>
      <c r="D2348" t="s">
        <v>25</v>
      </c>
      <c r="E2348" t="s">
        <v>29</v>
      </c>
      <c r="F2348" t="s">
        <v>20</v>
      </c>
      <c r="G2348">
        <v>15.26</v>
      </c>
      <c r="H2348">
        <v>6</v>
      </c>
      <c r="I2348">
        <v>4.5780000000000003</v>
      </c>
      <c r="J2348">
        <v>101.4478828</v>
      </c>
      <c r="K2348">
        <v>91.56</v>
      </c>
      <c r="L2348" s="1">
        <v>45337</v>
      </c>
      <c r="M2348" s="2">
        <v>0.75208333333333333</v>
      </c>
      <c r="N2348" t="s">
        <v>21</v>
      </c>
      <c r="O2348">
        <v>10</v>
      </c>
    </row>
    <row r="2349" spans="1:15" x14ac:dyDescent="0.25">
      <c r="A2349" t="s">
        <v>357</v>
      </c>
      <c r="B2349" t="s">
        <v>16</v>
      </c>
      <c r="C2349" t="s">
        <v>17</v>
      </c>
      <c r="D2349" t="s">
        <v>25</v>
      </c>
      <c r="E2349" t="s">
        <v>19</v>
      </c>
      <c r="F2349" t="s">
        <v>44</v>
      </c>
      <c r="G2349">
        <v>61.77</v>
      </c>
      <c r="H2349">
        <v>5</v>
      </c>
      <c r="I2349">
        <v>15.442500000000001</v>
      </c>
      <c r="J2349">
        <v>342.2037856</v>
      </c>
      <c r="K2349">
        <v>308.85000000000002</v>
      </c>
      <c r="L2349" s="1">
        <v>45507</v>
      </c>
      <c r="M2349" s="2">
        <v>0.55625000000000002</v>
      </c>
      <c r="N2349" t="s">
        <v>27</v>
      </c>
      <c r="O2349">
        <v>7.2690234269999996</v>
      </c>
    </row>
    <row r="2350" spans="1:15" x14ac:dyDescent="0.25">
      <c r="A2350" t="s">
        <v>358</v>
      </c>
      <c r="B2350" t="s">
        <v>16</v>
      </c>
      <c r="C2350" t="s">
        <v>17</v>
      </c>
      <c r="D2350" t="s">
        <v>25</v>
      </c>
      <c r="E2350" t="s">
        <v>29</v>
      </c>
      <c r="F2350" t="s">
        <v>30</v>
      </c>
      <c r="G2350">
        <v>21.52</v>
      </c>
      <c r="H2350">
        <v>6</v>
      </c>
      <c r="I2350">
        <v>6.4560000000000004</v>
      </c>
      <c r="J2350">
        <v>143.06411790000001</v>
      </c>
      <c r="K2350">
        <v>129.12</v>
      </c>
      <c r="L2350" s="1">
        <v>45308</v>
      </c>
      <c r="M2350" s="2">
        <v>0.53333333333333333</v>
      </c>
      <c r="N2350" t="s">
        <v>31</v>
      </c>
      <c r="O2350">
        <v>10</v>
      </c>
    </row>
    <row r="2351" spans="1:15" x14ac:dyDescent="0.25">
      <c r="A2351" t="s">
        <v>359</v>
      </c>
      <c r="B2351" t="s">
        <v>40</v>
      </c>
      <c r="C2351" t="s">
        <v>41</v>
      </c>
      <c r="D2351" t="s">
        <v>25</v>
      </c>
      <c r="E2351" t="s">
        <v>29</v>
      </c>
      <c r="F2351" t="s">
        <v>34</v>
      </c>
      <c r="G2351">
        <v>97.74</v>
      </c>
      <c r="H2351">
        <v>4</v>
      </c>
      <c r="I2351">
        <v>19.547999999999998</v>
      </c>
      <c r="J2351">
        <v>433.18113010000002</v>
      </c>
      <c r="K2351">
        <v>390.96</v>
      </c>
      <c r="L2351" s="1">
        <v>45629</v>
      </c>
      <c r="M2351" s="2">
        <v>0.82847222222222217</v>
      </c>
      <c r="N2351" t="s">
        <v>21</v>
      </c>
      <c r="O2351">
        <v>6.9435447659999996</v>
      </c>
    </row>
    <row r="2352" spans="1:15" x14ac:dyDescent="0.25">
      <c r="A2352" t="s">
        <v>360</v>
      </c>
      <c r="B2352" t="s">
        <v>16</v>
      </c>
      <c r="C2352" t="s">
        <v>17</v>
      </c>
      <c r="D2352" t="s">
        <v>18</v>
      </c>
      <c r="E2352" t="s">
        <v>29</v>
      </c>
      <c r="F2352" t="s">
        <v>42</v>
      </c>
      <c r="G2352">
        <v>99.78</v>
      </c>
      <c r="H2352">
        <v>5</v>
      </c>
      <c r="I2352">
        <v>24.945</v>
      </c>
      <c r="J2352">
        <v>552.77794610000001</v>
      </c>
      <c r="K2352">
        <v>498.9</v>
      </c>
      <c r="L2352" s="1">
        <v>45538</v>
      </c>
      <c r="M2352" s="2">
        <v>0.79791666666666661</v>
      </c>
      <c r="N2352" t="s">
        <v>27</v>
      </c>
      <c r="O2352">
        <v>5.858615897</v>
      </c>
    </row>
    <row r="2353" spans="1:15" x14ac:dyDescent="0.25">
      <c r="A2353" t="s">
        <v>361</v>
      </c>
      <c r="B2353" t="s">
        <v>23</v>
      </c>
      <c r="C2353" t="s">
        <v>24</v>
      </c>
      <c r="D2353" t="s">
        <v>18</v>
      </c>
      <c r="E2353" t="s">
        <v>29</v>
      </c>
      <c r="F2353" t="s">
        <v>42</v>
      </c>
      <c r="G2353">
        <v>94.26</v>
      </c>
      <c r="H2353">
        <v>4</v>
      </c>
      <c r="I2353">
        <v>18.852</v>
      </c>
      <c r="J2353">
        <v>417.75786090000003</v>
      </c>
      <c r="K2353">
        <v>377.04</v>
      </c>
      <c r="L2353" s="1">
        <v>45629</v>
      </c>
      <c r="M2353" s="2">
        <v>0.6875</v>
      </c>
      <c r="N2353" t="s">
        <v>27</v>
      </c>
      <c r="O2353">
        <v>9.3303882799999993</v>
      </c>
    </row>
    <row r="2354" spans="1:15" x14ac:dyDescent="0.25">
      <c r="A2354" t="s">
        <v>362</v>
      </c>
      <c r="B2354" t="s">
        <v>40</v>
      </c>
      <c r="C2354" t="s">
        <v>41</v>
      </c>
      <c r="D2354" t="s">
        <v>18</v>
      </c>
      <c r="E2354" t="s">
        <v>29</v>
      </c>
      <c r="F2354" t="s">
        <v>20</v>
      </c>
      <c r="G2354">
        <v>51.13</v>
      </c>
      <c r="H2354">
        <v>4</v>
      </c>
      <c r="I2354">
        <v>10.226000000000001</v>
      </c>
      <c r="J2354">
        <v>226.60682610000001</v>
      </c>
      <c r="K2354">
        <v>204.52</v>
      </c>
      <c r="L2354" s="1">
        <v>45316</v>
      </c>
      <c r="M2354" s="2">
        <v>0.42430555555555555</v>
      </c>
      <c r="N2354" t="s">
        <v>31</v>
      </c>
      <c r="O2354">
        <v>4.3397154789999997</v>
      </c>
    </row>
    <row r="2355" spans="1:15" x14ac:dyDescent="0.25">
      <c r="A2355" t="s">
        <v>363</v>
      </c>
      <c r="B2355" t="s">
        <v>16</v>
      </c>
      <c r="C2355" t="s">
        <v>17</v>
      </c>
      <c r="D2355" t="s">
        <v>18</v>
      </c>
      <c r="E2355" t="s">
        <v>29</v>
      </c>
      <c r="F2355" t="s">
        <v>26</v>
      </c>
      <c r="G2355">
        <v>36.36</v>
      </c>
      <c r="H2355">
        <v>4</v>
      </c>
      <c r="I2355">
        <v>7.2720000000000002</v>
      </c>
      <c r="J2355">
        <v>161.1465714</v>
      </c>
      <c r="K2355">
        <v>145.44</v>
      </c>
      <c r="L2355" s="1">
        <v>45376</v>
      </c>
      <c r="M2355" s="2">
        <v>0.54652777777777783</v>
      </c>
      <c r="N2355" t="s">
        <v>27</v>
      </c>
      <c r="O2355">
        <v>8.2454594100000005</v>
      </c>
    </row>
    <row r="2356" spans="1:15" x14ac:dyDescent="0.25">
      <c r="A2356" t="s">
        <v>364</v>
      </c>
      <c r="B2356" t="s">
        <v>40</v>
      </c>
      <c r="C2356" t="s">
        <v>41</v>
      </c>
      <c r="D2356" t="s">
        <v>25</v>
      </c>
      <c r="E2356" t="s">
        <v>29</v>
      </c>
      <c r="F2356" t="s">
        <v>30</v>
      </c>
      <c r="G2356">
        <v>22.02</v>
      </c>
      <c r="H2356">
        <v>10</v>
      </c>
      <c r="I2356">
        <v>9.9090000000000007</v>
      </c>
      <c r="J2356">
        <v>219.5821474</v>
      </c>
      <c r="K2356">
        <v>198.18</v>
      </c>
      <c r="L2356" s="1">
        <v>45475</v>
      </c>
      <c r="M2356" s="2">
        <v>0.78333333333333333</v>
      </c>
      <c r="N2356" t="s">
        <v>27</v>
      </c>
      <c r="O2356">
        <v>7.3775163140000002</v>
      </c>
    </row>
    <row r="2357" spans="1:15" x14ac:dyDescent="0.25">
      <c r="A2357" t="s">
        <v>365</v>
      </c>
      <c r="B2357" t="s">
        <v>16</v>
      </c>
      <c r="C2357" t="s">
        <v>17</v>
      </c>
      <c r="D2357" t="s">
        <v>25</v>
      </c>
      <c r="E2357" t="s">
        <v>29</v>
      </c>
      <c r="F2357" t="s">
        <v>42</v>
      </c>
      <c r="G2357">
        <v>32.9</v>
      </c>
      <c r="H2357">
        <v>3</v>
      </c>
      <c r="I2357">
        <v>4.9349999999999996</v>
      </c>
      <c r="J2357">
        <v>109.3589563</v>
      </c>
      <c r="K2357">
        <v>98.7</v>
      </c>
      <c r="L2357" s="1">
        <v>45339</v>
      </c>
      <c r="M2357" s="2">
        <v>0.7270833333333333</v>
      </c>
      <c r="N2357" t="s">
        <v>31</v>
      </c>
      <c r="O2357">
        <v>9.8728527150000005</v>
      </c>
    </row>
    <row r="2358" spans="1:15" x14ac:dyDescent="0.25">
      <c r="A2358" t="s">
        <v>366</v>
      </c>
      <c r="B2358" t="s">
        <v>16</v>
      </c>
      <c r="C2358" t="s">
        <v>17</v>
      </c>
      <c r="D2358" t="s">
        <v>25</v>
      </c>
      <c r="E2358" t="s">
        <v>29</v>
      </c>
      <c r="F2358" t="s">
        <v>44</v>
      </c>
      <c r="G2358">
        <v>77.02</v>
      </c>
      <c r="H2358">
        <v>5</v>
      </c>
      <c r="I2358">
        <v>19.254999999999999</v>
      </c>
      <c r="J2358">
        <v>426.68828830000001</v>
      </c>
      <c r="K2358">
        <v>385.1</v>
      </c>
      <c r="L2358" s="1">
        <v>45353</v>
      </c>
      <c r="M2358" s="2">
        <v>0.66597222222222219</v>
      </c>
      <c r="N2358" t="s">
        <v>27</v>
      </c>
      <c r="O2358">
        <v>5.9671087839999997</v>
      </c>
    </row>
    <row r="2359" spans="1:15" x14ac:dyDescent="0.25">
      <c r="A2359" t="s">
        <v>367</v>
      </c>
      <c r="B2359" t="s">
        <v>16</v>
      </c>
      <c r="C2359" t="s">
        <v>17</v>
      </c>
      <c r="D2359" t="s">
        <v>18</v>
      </c>
      <c r="E2359" t="s">
        <v>29</v>
      </c>
      <c r="F2359" t="s">
        <v>42</v>
      </c>
      <c r="G2359">
        <v>23.48</v>
      </c>
      <c r="H2359">
        <v>2</v>
      </c>
      <c r="I2359">
        <v>2.3479999999999999</v>
      </c>
      <c r="J2359">
        <v>52.031373719999998</v>
      </c>
      <c r="K2359">
        <v>46.96</v>
      </c>
      <c r="L2359" s="1">
        <v>45365</v>
      </c>
      <c r="M2359" s="2">
        <v>0.47291666666666665</v>
      </c>
      <c r="N2359" t="s">
        <v>31</v>
      </c>
      <c r="O2359">
        <v>8.5709380710000005</v>
      </c>
    </row>
    <row r="2360" spans="1:15" x14ac:dyDescent="0.25">
      <c r="A2360" t="s">
        <v>368</v>
      </c>
      <c r="B2360" t="s">
        <v>23</v>
      </c>
      <c r="C2360" t="s">
        <v>24</v>
      </c>
      <c r="D2360" t="s">
        <v>18</v>
      </c>
      <c r="E2360" t="s">
        <v>29</v>
      </c>
      <c r="F2360" t="s">
        <v>34</v>
      </c>
      <c r="G2360">
        <v>14.7</v>
      </c>
      <c r="H2360">
        <v>5</v>
      </c>
      <c r="I2360">
        <v>3.6749999999999998</v>
      </c>
      <c r="J2360">
        <v>81.437520620000001</v>
      </c>
      <c r="K2360">
        <v>73.5</v>
      </c>
      <c r="L2360" s="1">
        <v>45375</v>
      </c>
      <c r="M2360" s="2">
        <v>0.57500000000000007</v>
      </c>
      <c r="N2360" t="s">
        <v>21</v>
      </c>
      <c r="O2360">
        <v>9.2218953930000005</v>
      </c>
    </row>
    <row r="2361" spans="1:15" x14ac:dyDescent="0.25">
      <c r="A2361" t="s">
        <v>369</v>
      </c>
      <c r="B2361" t="s">
        <v>16</v>
      </c>
      <c r="C2361" t="s">
        <v>17</v>
      </c>
      <c r="D2361" t="s">
        <v>18</v>
      </c>
      <c r="E2361" t="s">
        <v>19</v>
      </c>
      <c r="F2361" t="s">
        <v>26</v>
      </c>
      <c r="G2361">
        <v>28.45</v>
      </c>
      <c r="H2361">
        <v>5</v>
      </c>
      <c r="I2361">
        <v>7.1124999999999998</v>
      </c>
      <c r="J2361">
        <v>157.6120722</v>
      </c>
      <c r="K2361">
        <v>142.25</v>
      </c>
      <c r="L2361" s="1">
        <v>45372</v>
      </c>
      <c r="M2361" s="2">
        <v>0.4284722222222222</v>
      </c>
      <c r="N2361" t="s">
        <v>31</v>
      </c>
      <c r="O2361">
        <v>9.8728527150000005</v>
      </c>
    </row>
    <row r="2362" spans="1:15" x14ac:dyDescent="0.25">
      <c r="A2362" t="s">
        <v>370</v>
      </c>
      <c r="B2362" t="s">
        <v>16</v>
      </c>
      <c r="C2362" t="s">
        <v>17</v>
      </c>
      <c r="D2362" t="s">
        <v>25</v>
      </c>
      <c r="E2362" t="s">
        <v>29</v>
      </c>
      <c r="F2362" t="s">
        <v>44</v>
      </c>
      <c r="G2362">
        <v>76.400000000000006</v>
      </c>
      <c r="H2362">
        <v>10</v>
      </c>
      <c r="I2362">
        <v>34.380000000000003</v>
      </c>
      <c r="J2362">
        <v>761.85631530000001</v>
      </c>
      <c r="K2362">
        <v>687.6</v>
      </c>
      <c r="L2362" s="1">
        <v>45370</v>
      </c>
      <c r="M2362" s="2">
        <v>0.65902777777777777</v>
      </c>
      <c r="N2362" t="s">
        <v>21</v>
      </c>
      <c r="O2362">
        <v>8.1369665229999999</v>
      </c>
    </row>
    <row r="2363" spans="1:15" x14ac:dyDescent="0.25">
      <c r="A2363" t="s">
        <v>371</v>
      </c>
      <c r="B2363" t="s">
        <v>40</v>
      </c>
      <c r="C2363" t="s">
        <v>41</v>
      </c>
      <c r="D2363" t="s">
        <v>25</v>
      </c>
      <c r="E2363" t="s">
        <v>19</v>
      </c>
      <c r="F2363" t="s">
        <v>34</v>
      </c>
      <c r="G2363">
        <v>57.95</v>
      </c>
      <c r="H2363">
        <v>6</v>
      </c>
      <c r="I2363">
        <v>17.385000000000002</v>
      </c>
      <c r="J2363">
        <v>385.24933220000003</v>
      </c>
      <c r="K2363">
        <v>347.7</v>
      </c>
      <c r="L2363" s="1">
        <v>45346</v>
      </c>
      <c r="M2363" s="2">
        <v>0.54305555555555551</v>
      </c>
      <c r="N2363" t="s">
        <v>27</v>
      </c>
      <c r="O2363">
        <v>5.6416301229999997</v>
      </c>
    </row>
    <row r="2364" spans="1:15" x14ac:dyDescent="0.25">
      <c r="A2364" t="s">
        <v>372</v>
      </c>
      <c r="B2364" t="s">
        <v>23</v>
      </c>
      <c r="C2364" t="s">
        <v>24</v>
      </c>
      <c r="D2364" t="s">
        <v>25</v>
      </c>
      <c r="E2364" t="s">
        <v>19</v>
      </c>
      <c r="F2364" t="s">
        <v>26</v>
      </c>
      <c r="G2364">
        <v>47.65</v>
      </c>
      <c r="H2364">
        <v>3</v>
      </c>
      <c r="I2364">
        <v>7.1475</v>
      </c>
      <c r="J2364">
        <v>158.38766770000001</v>
      </c>
      <c r="K2364">
        <v>142.94999999999999</v>
      </c>
      <c r="L2364" s="1">
        <v>45379</v>
      </c>
      <c r="M2364" s="2">
        <v>0.54027777777777775</v>
      </c>
      <c r="N2364" t="s">
        <v>31</v>
      </c>
      <c r="O2364">
        <v>10</v>
      </c>
    </row>
    <row r="2365" spans="1:15" x14ac:dyDescent="0.25">
      <c r="A2365" t="s">
        <v>373</v>
      </c>
      <c r="B2365" t="s">
        <v>40</v>
      </c>
      <c r="C2365" t="s">
        <v>41</v>
      </c>
      <c r="D2365" t="s">
        <v>18</v>
      </c>
      <c r="E2365" t="s">
        <v>19</v>
      </c>
      <c r="F2365" t="s">
        <v>42</v>
      </c>
      <c r="G2365">
        <v>42.82</v>
      </c>
      <c r="H2365">
        <v>10</v>
      </c>
      <c r="I2365">
        <v>19.268999999999998</v>
      </c>
      <c r="J2365">
        <v>426.99852650000003</v>
      </c>
      <c r="K2365">
        <v>385.38</v>
      </c>
      <c r="L2365" s="1">
        <v>45414</v>
      </c>
      <c r="M2365" s="2">
        <v>0.6430555555555556</v>
      </c>
      <c r="N2365" t="s">
        <v>31</v>
      </c>
      <c r="O2365">
        <v>9.6558669409999993</v>
      </c>
    </row>
    <row r="2366" spans="1:15" x14ac:dyDescent="0.25">
      <c r="A2366" t="s">
        <v>374</v>
      </c>
      <c r="B2366" t="s">
        <v>40</v>
      </c>
      <c r="C2366" t="s">
        <v>41</v>
      </c>
      <c r="D2366" t="s">
        <v>18</v>
      </c>
      <c r="E2366" t="s">
        <v>29</v>
      </c>
      <c r="F2366" t="s">
        <v>26</v>
      </c>
      <c r="G2366">
        <v>48.09</v>
      </c>
      <c r="H2366">
        <v>3</v>
      </c>
      <c r="I2366">
        <v>7.2134999999999998</v>
      </c>
      <c r="J2366">
        <v>159.85021900000001</v>
      </c>
      <c r="K2366">
        <v>144.27000000000001</v>
      </c>
      <c r="L2366" s="1">
        <v>45567</v>
      </c>
      <c r="M2366" s="2">
        <v>0.76597222222222217</v>
      </c>
      <c r="N2366" t="s">
        <v>31</v>
      </c>
      <c r="O2366">
        <v>8.4624451839999999</v>
      </c>
    </row>
    <row r="2367" spans="1:15" x14ac:dyDescent="0.25">
      <c r="A2367" t="s">
        <v>375</v>
      </c>
      <c r="B2367" t="s">
        <v>40</v>
      </c>
      <c r="C2367" t="s">
        <v>41</v>
      </c>
      <c r="D2367" t="s">
        <v>18</v>
      </c>
      <c r="E2367" t="s">
        <v>19</v>
      </c>
      <c r="F2367" t="s">
        <v>20</v>
      </c>
      <c r="G2367">
        <v>55.97</v>
      </c>
      <c r="H2367">
        <v>7</v>
      </c>
      <c r="I2367">
        <v>19.589500000000001</v>
      </c>
      <c r="J2367">
        <v>434.10076470000001</v>
      </c>
      <c r="K2367">
        <v>391.79</v>
      </c>
      <c r="L2367" s="1">
        <v>45415</v>
      </c>
      <c r="M2367" s="2">
        <v>0.79583333333333339</v>
      </c>
      <c r="N2367" t="s">
        <v>21</v>
      </c>
      <c r="O2367">
        <v>9.6558669409999993</v>
      </c>
    </row>
    <row r="2368" spans="1:15" x14ac:dyDescent="0.25">
      <c r="A2368" t="s">
        <v>376</v>
      </c>
      <c r="B2368" t="s">
        <v>40</v>
      </c>
      <c r="C2368" t="s">
        <v>41</v>
      </c>
      <c r="D2368" t="s">
        <v>18</v>
      </c>
      <c r="E2368" t="s">
        <v>19</v>
      </c>
      <c r="F2368" t="s">
        <v>20</v>
      </c>
      <c r="G2368">
        <v>76.900000000000006</v>
      </c>
      <c r="H2368">
        <v>7</v>
      </c>
      <c r="I2368">
        <v>26.914999999999999</v>
      </c>
      <c r="J2368">
        <v>596.43288910000001</v>
      </c>
      <c r="K2368">
        <v>538.29999999999995</v>
      </c>
      <c r="L2368" s="1">
        <v>45337</v>
      </c>
      <c r="M2368" s="2">
        <v>0.84791666666666676</v>
      </c>
      <c r="N2368" t="s">
        <v>27</v>
      </c>
      <c r="O2368">
        <v>8.3539522969999993</v>
      </c>
    </row>
    <row r="2369" spans="1:15" x14ac:dyDescent="0.25">
      <c r="A2369" t="s">
        <v>377</v>
      </c>
      <c r="B2369" t="s">
        <v>23</v>
      </c>
      <c r="C2369" t="s">
        <v>24</v>
      </c>
      <c r="D2369" t="s">
        <v>25</v>
      </c>
      <c r="E2369" t="s">
        <v>19</v>
      </c>
      <c r="F2369" t="s">
        <v>42</v>
      </c>
      <c r="G2369">
        <v>97.03</v>
      </c>
      <c r="H2369">
        <v>5</v>
      </c>
      <c r="I2369">
        <v>24.2575</v>
      </c>
      <c r="J2369">
        <v>537.54303579999998</v>
      </c>
      <c r="K2369">
        <v>485.15</v>
      </c>
      <c r="L2369" s="1">
        <v>45321</v>
      </c>
      <c r="M2369" s="2">
        <v>0.68333333333333324</v>
      </c>
      <c r="N2369" t="s">
        <v>21</v>
      </c>
      <c r="O2369">
        <v>10</v>
      </c>
    </row>
    <row r="2370" spans="1:15" x14ac:dyDescent="0.25">
      <c r="A2370" t="s">
        <v>378</v>
      </c>
      <c r="B2370" t="s">
        <v>16</v>
      </c>
      <c r="C2370" t="s">
        <v>17</v>
      </c>
      <c r="D2370" t="s">
        <v>25</v>
      </c>
      <c r="E2370" t="s">
        <v>29</v>
      </c>
      <c r="F2370" t="s">
        <v>34</v>
      </c>
      <c r="G2370">
        <v>44.65</v>
      </c>
      <c r="H2370">
        <v>3</v>
      </c>
      <c r="I2370">
        <v>6.6974999999999998</v>
      </c>
      <c r="J2370">
        <v>148.41572640000001</v>
      </c>
      <c r="K2370">
        <v>133.94999999999999</v>
      </c>
      <c r="L2370" s="1">
        <v>45336</v>
      </c>
      <c r="M2370" s="2">
        <v>0.62777777777777777</v>
      </c>
      <c r="N2370" t="s">
        <v>27</v>
      </c>
      <c r="O2370">
        <v>6.7265589920000002</v>
      </c>
    </row>
    <row r="2371" spans="1:15" x14ac:dyDescent="0.25">
      <c r="A2371" t="s">
        <v>379</v>
      </c>
      <c r="B2371" t="s">
        <v>16</v>
      </c>
      <c r="C2371" t="s">
        <v>17</v>
      </c>
      <c r="D2371" t="s">
        <v>25</v>
      </c>
      <c r="E2371" t="s">
        <v>19</v>
      </c>
      <c r="F2371" t="s">
        <v>44</v>
      </c>
      <c r="G2371">
        <v>77.930000000000007</v>
      </c>
      <c r="H2371">
        <v>10</v>
      </c>
      <c r="I2371">
        <v>35.0685</v>
      </c>
      <c r="J2371">
        <v>777.11338550000005</v>
      </c>
      <c r="K2371">
        <v>701.37</v>
      </c>
      <c r="L2371" s="1">
        <v>45349</v>
      </c>
      <c r="M2371" s="2">
        <v>0.67361111111111116</v>
      </c>
      <c r="N2371" t="s">
        <v>21</v>
      </c>
      <c r="O2371">
        <v>8.2454594100000005</v>
      </c>
    </row>
    <row r="2372" spans="1:15" x14ac:dyDescent="0.25">
      <c r="A2372" t="s">
        <v>380</v>
      </c>
      <c r="B2372" t="s">
        <v>16</v>
      </c>
      <c r="C2372" t="s">
        <v>17</v>
      </c>
      <c r="D2372" t="s">
        <v>18</v>
      </c>
      <c r="E2372" t="s">
        <v>29</v>
      </c>
      <c r="F2372" t="s">
        <v>26</v>
      </c>
      <c r="G2372">
        <v>71.95</v>
      </c>
      <c r="H2372">
        <v>1</v>
      </c>
      <c r="I2372">
        <v>3.5975000000000001</v>
      </c>
      <c r="J2372">
        <v>79.720130729999994</v>
      </c>
      <c r="K2372">
        <v>71.95</v>
      </c>
      <c r="L2372" s="1">
        <v>45384</v>
      </c>
      <c r="M2372" s="2">
        <v>0.50972222222222219</v>
      </c>
      <c r="N2372" t="s">
        <v>27</v>
      </c>
      <c r="O2372">
        <v>7.9199807489999996</v>
      </c>
    </row>
    <row r="2373" spans="1:15" x14ac:dyDescent="0.25">
      <c r="A2373" t="s">
        <v>381</v>
      </c>
      <c r="B2373" t="s">
        <v>23</v>
      </c>
      <c r="C2373" t="s">
        <v>24</v>
      </c>
      <c r="D2373" t="s">
        <v>18</v>
      </c>
      <c r="E2373" t="s">
        <v>19</v>
      </c>
      <c r="F2373" t="s">
        <v>30</v>
      </c>
      <c r="G2373">
        <v>89.25</v>
      </c>
      <c r="H2373">
        <v>8</v>
      </c>
      <c r="I2373">
        <v>35.700000000000003</v>
      </c>
      <c r="J2373">
        <v>791.10734319999995</v>
      </c>
      <c r="K2373">
        <v>714</v>
      </c>
      <c r="L2373" s="1">
        <v>45311</v>
      </c>
      <c r="M2373" s="2">
        <v>0.42569444444444443</v>
      </c>
      <c r="N2373" t="s">
        <v>27</v>
      </c>
      <c r="O2373">
        <v>5.0991656880000003</v>
      </c>
    </row>
    <row r="2374" spans="1:15" x14ac:dyDescent="0.25">
      <c r="A2374" t="s">
        <v>382</v>
      </c>
      <c r="B2374" t="s">
        <v>16</v>
      </c>
      <c r="C2374" t="s">
        <v>17</v>
      </c>
      <c r="D2374" t="s">
        <v>25</v>
      </c>
      <c r="E2374" t="s">
        <v>29</v>
      </c>
      <c r="F2374" t="s">
        <v>26</v>
      </c>
      <c r="G2374">
        <v>26.02</v>
      </c>
      <c r="H2374">
        <v>7</v>
      </c>
      <c r="I2374">
        <v>9.1069999999999993</v>
      </c>
      <c r="J2374">
        <v>201.809932</v>
      </c>
      <c r="K2374">
        <v>182.14</v>
      </c>
      <c r="L2374" s="1">
        <v>45379</v>
      </c>
      <c r="M2374" s="2">
        <v>0.73472222222222217</v>
      </c>
      <c r="N2374" t="s">
        <v>27</v>
      </c>
      <c r="O2374">
        <v>5.533137236</v>
      </c>
    </row>
    <row r="2375" spans="1:15" x14ac:dyDescent="0.25">
      <c r="A2375" t="s">
        <v>383</v>
      </c>
      <c r="B2375" t="s">
        <v>40</v>
      </c>
      <c r="C2375" t="s">
        <v>41</v>
      </c>
      <c r="D2375" t="s">
        <v>25</v>
      </c>
      <c r="E2375" t="s">
        <v>19</v>
      </c>
      <c r="F2375" t="s">
        <v>20</v>
      </c>
      <c r="G2375">
        <v>13.5</v>
      </c>
      <c r="H2375">
        <v>11</v>
      </c>
      <c r="I2375">
        <v>6.75</v>
      </c>
      <c r="J2375">
        <v>149.57911949999999</v>
      </c>
      <c r="K2375">
        <v>135</v>
      </c>
      <c r="L2375" s="1">
        <v>45349</v>
      </c>
      <c r="M2375" s="2">
        <v>0.46249999999999997</v>
      </c>
      <c r="N2375" t="s">
        <v>31</v>
      </c>
      <c r="O2375">
        <v>5.207658575</v>
      </c>
    </row>
    <row r="2376" spans="1:15" x14ac:dyDescent="0.25">
      <c r="A2376" t="s">
        <v>384</v>
      </c>
      <c r="B2376" t="s">
        <v>23</v>
      </c>
      <c r="C2376" t="s">
        <v>24</v>
      </c>
      <c r="D2376" t="s">
        <v>18</v>
      </c>
      <c r="E2376" t="s">
        <v>19</v>
      </c>
      <c r="F2376" t="s">
        <v>44</v>
      </c>
      <c r="G2376">
        <v>99.3</v>
      </c>
      <c r="H2376">
        <v>11</v>
      </c>
      <c r="I2376">
        <v>49.65</v>
      </c>
      <c r="J2376">
        <v>1100.237523</v>
      </c>
      <c r="K2376">
        <v>993</v>
      </c>
      <c r="L2376" s="1">
        <v>45337</v>
      </c>
      <c r="M2376" s="2">
        <v>0.62013888888888891</v>
      </c>
      <c r="N2376" t="s">
        <v>31</v>
      </c>
      <c r="O2376">
        <v>7.1605305399999999</v>
      </c>
    </row>
    <row r="2377" spans="1:15" x14ac:dyDescent="0.25">
      <c r="A2377" t="s">
        <v>385</v>
      </c>
      <c r="B2377" t="s">
        <v>16</v>
      </c>
      <c r="C2377" t="s">
        <v>17</v>
      </c>
      <c r="D2377" t="s">
        <v>25</v>
      </c>
      <c r="E2377" t="s">
        <v>29</v>
      </c>
      <c r="F2377" t="s">
        <v>26</v>
      </c>
      <c r="G2377">
        <v>51.69</v>
      </c>
      <c r="H2377">
        <v>7</v>
      </c>
      <c r="I2377">
        <v>18.0915</v>
      </c>
      <c r="J2377">
        <v>400.90528010000003</v>
      </c>
      <c r="K2377">
        <v>361.83</v>
      </c>
      <c r="L2377" s="1">
        <v>45317</v>
      </c>
      <c r="M2377" s="2">
        <v>0.76527777777777783</v>
      </c>
      <c r="N2377" t="s">
        <v>27</v>
      </c>
      <c r="O2377">
        <v>5.9671087839999997</v>
      </c>
    </row>
    <row r="2378" spans="1:15" x14ac:dyDescent="0.25">
      <c r="A2378" t="s">
        <v>386</v>
      </c>
      <c r="B2378" t="s">
        <v>40</v>
      </c>
      <c r="C2378" t="s">
        <v>41</v>
      </c>
      <c r="D2378" t="s">
        <v>18</v>
      </c>
      <c r="E2378" t="s">
        <v>19</v>
      </c>
      <c r="F2378" t="s">
        <v>44</v>
      </c>
      <c r="G2378">
        <v>54.73</v>
      </c>
      <c r="H2378">
        <v>7</v>
      </c>
      <c r="I2378">
        <v>19.1555</v>
      </c>
      <c r="J2378">
        <v>424.48338130000002</v>
      </c>
      <c r="K2378">
        <v>383.11</v>
      </c>
      <c r="L2378" s="1">
        <v>45365</v>
      </c>
      <c r="M2378" s="2">
        <v>0.79305555555555562</v>
      </c>
      <c r="N2378" t="s">
        <v>31</v>
      </c>
      <c r="O2378">
        <v>9.2218953930000005</v>
      </c>
    </row>
    <row r="2379" spans="1:15" x14ac:dyDescent="0.25">
      <c r="A2379" t="s">
        <v>387</v>
      </c>
      <c r="B2379" t="s">
        <v>40</v>
      </c>
      <c r="C2379" t="s">
        <v>41</v>
      </c>
      <c r="D2379" t="s">
        <v>18</v>
      </c>
      <c r="E2379" t="s">
        <v>29</v>
      </c>
      <c r="F2379" t="s">
        <v>30</v>
      </c>
      <c r="G2379">
        <v>27</v>
      </c>
      <c r="H2379">
        <v>10</v>
      </c>
      <c r="I2379">
        <v>12.15</v>
      </c>
      <c r="J2379">
        <v>269.24241510000002</v>
      </c>
      <c r="K2379">
        <v>243</v>
      </c>
      <c r="L2379" s="1">
        <v>45325</v>
      </c>
      <c r="M2379" s="2">
        <v>0.59444444444444444</v>
      </c>
      <c r="N2379" t="s">
        <v>27</v>
      </c>
      <c r="O2379">
        <v>5.207658575</v>
      </c>
    </row>
    <row r="2380" spans="1:15" x14ac:dyDescent="0.25">
      <c r="A2380" t="s">
        <v>388</v>
      </c>
      <c r="B2380" t="s">
        <v>23</v>
      </c>
      <c r="C2380" t="s">
        <v>24</v>
      </c>
      <c r="D2380" t="s">
        <v>25</v>
      </c>
      <c r="E2380" t="s">
        <v>19</v>
      </c>
      <c r="F2380" t="s">
        <v>26</v>
      </c>
      <c r="G2380">
        <v>30.24</v>
      </c>
      <c r="H2380">
        <v>1</v>
      </c>
      <c r="I2380">
        <v>1.512</v>
      </c>
      <c r="J2380">
        <v>33.505722769999998</v>
      </c>
      <c r="K2380">
        <v>30.24</v>
      </c>
      <c r="L2380" s="1">
        <v>45385</v>
      </c>
      <c r="M2380" s="2">
        <v>0.65555555555555556</v>
      </c>
      <c r="N2380" t="s">
        <v>27</v>
      </c>
      <c r="O2380">
        <v>9.1134025059999999</v>
      </c>
    </row>
    <row r="2381" spans="1:15" x14ac:dyDescent="0.25">
      <c r="A2381" t="s">
        <v>389</v>
      </c>
      <c r="B2381" t="s">
        <v>40</v>
      </c>
      <c r="C2381" t="s">
        <v>41</v>
      </c>
      <c r="D2381" t="s">
        <v>18</v>
      </c>
      <c r="E2381" t="s">
        <v>19</v>
      </c>
      <c r="F2381" t="s">
        <v>42</v>
      </c>
      <c r="G2381">
        <v>89.14</v>
      </c>
      <c r="H2381">
        <v>4</v>
      </c>
      <c r="I2381">
        <v>17.827999999999999</v>
      </c>
      <c r="J2381">
        <v>395.06615440000002</v>
      </c>
      <c r="K2381">
        <v>356.56</v>
      </c>
      <c r="L2381" s="1">
        <v>45474</v>
      </c>
      <c r="M2381" s="2">
        <v>0.51388888888888895</v>
      </c>
      <c r="N2381" t="s">
        <v>31</v>
      </c>
      <c r="O2381">
        <v>8.4624451839999999</v>
      </c>
    </row>
    <row r="2382" spans="1:15" x14ac:dyDescent="0.25">
      <c r="A2382" t="s">
        <v>390</v>
      </c>
      <c r="B2382" t="s">
        <v>23</v>
      </c>
      <c r="C2382" t="s">
        <v>24</v>
      </c>
      <c r="D2382" t="s">
        <v>25</v>
      </c>
      <c r="E2382" t="s">
        <v>19</v>
      </c>
      <c r="F2382" t="s">
        <v>44</v>
      </c>
      <c r="G2382">
        <v>37.549999999999997</v>
      </c>
      <c r="H2382">
        <v>11</v>
      </c>
      <c r="I2382">
        <v>18.774999999999999</v>
      </c>
      <c r="J2382">
        <v>416.0515509</v>
      </c>
      <c r="K2382">
        <v>375.5</v>
      </c>
      <c r="L2382" s="1">
        <v>45507</v>
      </c>
      <c r="M2382" s="2">
        <v>0.8340277777777777</v>
      </c>
      <c r="N2382" t="s">
        <v>31</v>
      </c>
      <c r="O2382">
        <v>10</v>
      </c>
    </row>
    <row r="2383" spans="1:15" x14ac:dyDescent="0.25">
      <c r="A2383" t="s">
        <v>391</v>
      </c>
      <c r="B2383" t="s">
        <v>23</v>
      </c>
      <c r="C2383" t="s">
        <v>24</v>
      </c>
      <c r="D2383" t="s">
        <v>25</v>
      </c>
      <c r="E2383" t="s">
        <v>19</v>
      </c>
      <c r="F2383" t="s">
        <v>34</v>
      </c>
      <c r="G2383">
        <v>95.44</v>
      </c>
      <c r="H2383">
        <v>11</v>
      </c>
      <c r="I2383">
        <v>47.72</v>
      </c>
      <c r="J2383">
        <v>1057.468975</v>
      </c>
      <c r="K2383">
        <v>954.4</v>
      </c>
      <c r="L2383" s="1">
        <v>45536</v>
      </c>
      <c r="M2383" s="2">
        <v>0.57291666666666663</v>
      </c>
      <c r="N2383" t="s">
        <v>27</v>
      </c>
      <c r="O2383">
        <v>5.6416301229999997</v>
      </c>
    </row>
    <row r="2384" spans="1:15" x14ac:dyDescent="0.25">
      <c r="A2384" t="s">
        <v>392</v>
      </c>
      <c r="B2384" t="s">
        <v>40</v>
      </c>
      <c r="C2384" t="s">
        <v>41</v>
      </c>
      <c r="D2384" t="s">
        <v>25</v>
      </c>
      <c r="E2384" t="s">
        <v>29</v>
      </c>
      <c r="F2384" t="s">
        <v>26</v>
      </c>
      <c r="G2384">
        <v>27.5</v>
      </c>
      <c r="H2384">
        <v>3</v>
      </c>
      <c r="I2384">
        <v>4.125</v>
      </c>
      <c r="J2384">
        <v>91.409461919999998</v>
      </c>
      <c r="K2384">
        <v>82.5</v>
      </c>
      <c r="L2384" s="1">
        <v>45294</v>
      </c>
      <c r="M2384" s="2">
        <v>0.65277777777777779</v>
      </c>
      <c r="N2384" t="s">
        <v>21</v>
      </c>
      <c r="O2384">
        <v>7.0520376530000002</v>
      </c>
    </row>
    <row r="2385" spans="1:15" x14ac:dyDescent="0.25">
      <c r="A2385" t="s">
        <v>393</v>
      </c>
      <c r="B2385" t="s">
        <v>40</v>
      </c>
      <c r="C2385" t="s">
        <v>41</v>
      </c>
      <c r="D2385" t="s">
        <v>25</v>
      </c>
      <c r="E2385" t="s">
        <v>29</v>
      </c>
      <c r="F2385" t="s">
        <v>34</v>
      </c>
      <c r="G2385">
        <v>74.97</v>
      </c>
      <c r="H2385">
        <v>1</v>
      </c>
      <c r="I2385">
        <v>3.7484999999999999</v>
      </c>
      <c r="J2385">
        <v>83.066271029999996</v>
      </c>
      <c r="K2385">
        <v>74.97</v>
      </c>
      <c r="L2385" s="1">
        <v>45367</v>
      </c>
      <c r="M2385" s="2">
        <v>0.70694444444444438</v>
      </c>
      <c r="N2385" t="s">
        <v>27</v>
      </c>
      <c r="O2385">
        <v>6.0756016710000003</v>
      </c>
    </row>
    <row r="2386" spans="1:15" x14ac:dyDescent="0.25">
      <c r="A2386" t="s">
        <v>394</v>
      </c>
      <c r="B2386" t="s">
        <v>16</v>
      </c>
      <c r="C2386" t="s">
        <v>17</v>
      </c>
      <c r="D2386" t="s">
        <v>18</v>
      </c>
      <c r="E2386" t="s">
        <v>29</v>
      </c>
      <c r="F2386" t="s">
        <v>42</v>
      </c>
      <c r="G2386">
        <v>80.959999999999994</v>
      </c>
      <c r="H2386">
        <v>8</v>
      </c>
      <c r="I2386">
        <v>32.384</v>
      </c>
      <c r="J2386">
        <v>717.62521570000001</v>
      </c>
      <c r="K2386">
        <v>647.67999999999995</v>
      </c>
      <c r="L2386" s="1">
        <v>45339</v>
      </c>
      <c r="M2386" s="2">
        <v>0.46666666666666662</v>
      </c>
      <c r="N2386" t="s">
        <v>31</v>
      </c>
      <c r="O2386">
        <v>8.0284736359999993</v>
      </c>
    </row>
    <row r="2387" spans="1:15" x14ac:dyDescent="0.25">
      <c r="A2387" t="s">
        <v>395</v>
      </c>
      <c r="B2387" t="s">
        <v>23</v>
      </c>
      <c r="C2387" t="s">
        <v>24</v>
      </c>
      <c r="D2387" t="s">
        <v>25</v>
      </c>
      <c r="E2387" t="s">
        <v>19</v>
      </c>
      <c r="F2387" t="s">
        <v>42</v>
      </c>
      <c r="G2387">
        <v>94.47</v>
      </c>
      <c r="H2387">
        <v>8</v>
      </c>
      <c r="I2387">
        <v>37.787999999999997</v>
      </c>
      <c r="J2387">
        <v>837.37715079999998</v>
      </c>
      <c r="K2387">
        <v>755.76</v>
      </c>
      <c r="L2387" s="1">
        <v>45349</v>
      </c>
      <c r="M2387" s="2">
        <v>0.6333333333333333</v>
      </c>
      <c r="N2387" t="s">
        <v>27</v>
      </c>
      <c r="O2387">
        <v>9.8728527150000005</v>
      </c>
    </row>
    <row r="2388" spans="1:15" x14ac:dyDescent="0.25">
      <c r="A2388" t="s">
        <v>396</v>
      </c>
      <c r="B2388" t="s">
        <v>23</v>
      </c>
      <c r="C2388" t="s">
        <v>24</v>
      </c>
      <c r="D2388" t="s">
        <v>25</v>
      </c>
      <c r="E2388" t="s">
        <v>29</v>
      </c>
      <c r="F2388" t="s">
        <v>42</v>
      </c>
      <c r="G2388">
        <v>99.79</v>
      </c>
      <c r="H2388">
        <v>2</v>
      </c>
      <c r="I2388">
        <v>9.9789999999999992</v>
      </c>
      <c r="J2388">
        <v>221.13333829999999</v>
      </c>
      <c r="K2388">
        <v>199.58</v>
      </c>
      <c r="L2388" s="1">
        <v>45476</v>
      </c>
      <c r="M2388" s="2">
        <v>0.85902777777777783</v>
      </c>
      <c r="N2388" t="s">
        <v>21</v>
      </c>
      <c r="O2388">
        <v>8.6794309579999993</v>
      </c>
    </row>
    <row r="2389" spans="1:15" x14ac:dyDescent="0.25">
      <c r="A2389" t="s">
        <v>397</v>
      </c>
      <c r="B2389" t="s">
        <v>16</v>
      </c>
      <c r="C2389" t="s">
        <v>17</v>
      </c>
      <c r="D2389" t="s">
        <v>25</v>
      </c>
      <c r="E2389" t="s">
        <v>29</v>
      </c>
      <c r="F2389" t="s">
        <v>30</v>
      </c>
      <c r="G2389">
        <v>73.22</v>
      </c>
      <c r="H2389">
        <v>6</v>
      </c>
      <c r="I2389">
        <v>21.966000000000001</v>
      </c>
      <c r="J2389">
        <v>486.76369469999997</v>
      </c>
      <c r="K2389">
        <v>439.32</v>
      </c>
      <c r="L2389" s="1">
        <v>45312</v>
      </c>
      <c r="M2389" s="2">
        <v>0.73888888888888893</v>
      </c>
      <c r="N2389" t="s">
        <v>27</v>
      </c>
      <c r="O2389">
        <v>7.8114878619999999</v>
      </c>
    </row>
    <row r="2390" spans="1:15" x14ac:dyDescent="0.25">
      <c r="A2390" t="s">
        <v>398</v>
      </c>
      <c r="B2390" t="s">
        <v>23</v>
      </c>
      <c r="C2390" t="s">
        <v>24</v>
      </c>
      <c r="D2390" t="s">
        <v>25</v>
      </c>
      <c r="E2390" t="s">
        <v>19</v>
      </c>
      <c r="F2390" t="s">
        <v>42</v>
      </c>
      <c r="G2390">
        <v>41.24</v>
      </c>
      <c r="H2390">
        <v>4</v>
      </c>
      <c r="I2390">
        <v>8.2479999999999993</v>
      </c>
      <c r="J2390">
        <v>182.7746041</v>
      </c>
      <c r="K2390">
        <v>164.96</v>
      </c>
      <c r="L2390" s="1">
        <v>45341</v>
      </c>
      <c r="M2390" s="2">
        <v>0.68263888888888891</v>
      </c>
      <c r="N2390" t="s">
        <v>27</v>
      </c>
      <c r="O2390">
        <v>7.7029949750000002</v>
      </c>
    </row>
    <row r="2391" spans="1:15" x14ac:dyDescent="0.25">
      <c r="A2391" t="s">
        <v>399</v>
      </c>
      <c r="B2391" t="s">
        <v>23</v>
      </c>
      <c r="C2391" t="s">
        <v>24</v>
      </c>
      <c r="D2391" t="s">
        <v>25</v>
      </c>
      <c r="E2391" t="s">
        <v>19</v>
      </c>
      <c r="F2391" t="s">
        <v>44</v>
      </c>
      <c r="G2391">
        <v>81.680000000000007</v>
      </c>
      <c r="H2391">
        <v>4</v>
      </c>
      <c r="I2391">
        <v>16.335999999999999</v>
      </c>
      <c r="J2391">
        <v>362.00362910000001</v>
      </c>
      <c r="K2391">
        <v>326.72000000000003</v>
      </c>
      <c r="L2391" s="1">
        <v>45444</v>
      </c>
      <c r="M2391" s="2">
        <v>0.5083333333333333</v>
      </c>
      <c r="N2391" t="s">
        <v>27</v>
      </c>
      <c r="O2391">
        <v>9.8728527150000005</v>
      </c>
    </row>
    <row r="2392" spans="1:15" x14ac:dyDescent="0.25">
      <c r="A2392" t="s">
        <v>400</v>
      </c>
      <c r="B2392" t="s">
        <v>23</v>
      </c>
      <c r="C2392" t="s">
        <v>24</v>
      </c>
      <c r="D2392" t="s">
        <v>25</v>
      </c>
      <c r="E2392" t="s">
        <v>19</v>
      </c>
      <c r="F2392" t="s">
        <v>26</v>
      </c>
      <c r="G2392">
        <v>51.32</v>
      </c>
      <c r="H2392">
        <v>10</v>
      </c>
      <c r="I2392">
        <v>23.094000000000001</v>
      </c>
      <c r="J2392">
        <v>511.76002749999998</v>
      </c>
      <c r="K2392">
        <v>461.88</v>
      </c>
      <c r="L2392" s="1">
        <v>45365</v>
      </c>
      <c r="M2392" s="2">
        <v>0.81458333333333333</v>
      </c>
      <c r="N2392" t="s">
        <v>27</v>
      </c>
      <c r="O2392">
        <v>6.0756016710000003</v>
      </c>
    </row>
    <row r="2393" spans="1:15" x14ac:dyDescent="0.25">
      <c r="A2393" t="s">
        <v>401</v>
      </c>
      <c r="B2393" t="s">
        <v>16</v>
      </c>
      <c r="C2393" t="s">
        <v>17</v>
      </c>
      <c r="D2393" t="s">
        <v>18</v>
      </c>
      <c r="E2393" t="s">
        <v>29</v>
      </c>
      <c r="F2393" t="s">
        <v>30</v>
      </c>
      <c r="G2393">
        <v>65.94</v>
      </c>
      <c r="H2393">
        <v>4</v>
      </c>
      <c r="I2393">
        <v>13.188000000000001</v>
      </c>
      <c r="J2393">
        <v>292.24435970000002</v>
      </c>
      <c r="K2393">
        <v>263.76</v>
      </c>
      <c r="L2393" s="1">
        <v>45375</v>
      </c>
      <c r="M2393" s="2">
        <v>0.4368055555555555</v>
      </c>
      <c r="N2393" t="s">
        <v>27</v>
      </c>
      <c r="O2393">
        <v>6.5095732179999999</v>
      </c>
    </row>
    <row r="2394" spans="1:15" x14ac:dyDescent="0.25">
      <c r="A2394" t="s">
        <v>402</v>
      </c>
      <c r="B2394" t="s">
        <v>23</v>
      </c>
      <c r="C2394" t="s">
        <v>24</v>
      </c>
      <c r="D2394" t="s">
        <v>25</v>
      </c>
      <c r="E2394" t="s">
        <v>19</v>
      </c>
      <c r="F2394" t="s">
        <v>34</v>
      </c>
      <c r="G2394">
        <v>14.36</v>
      </c>
      <c r="H2394">
        <v>11</v>
      </c>
      <c r="I2394">
        <v>7.18</v>
      </c>
      <c r="J2394">
        <v>159.10786340000001</v>
      </c>
      <c r="K2394">
        <v>143.6</v>
      </c>
      <c r="L2394" s="1">
        <v>45318</v>
      </c>
      <c r="M2394" s="2">
        <v>0.60277777777777775</v>
      </c>
      <c r="N2394" t="s">
        <v>27</v>
      </c>
      <c r="O2394">
        <v>5.858615897</v>
      </c>
    </row>
    <row r="2395" spans="1:15" x14ac:dyDescent="0.25">
      <c r="A2395" t="s">
        <v>403</v>
      </c>
      <c r="B2395" t="s">
        <v>16</v>
      </c>
      <c r="C2395" t="s">
        <v>17</v>
      </c>
      <c r="D2395" t="s">
        <v>18</v>
      </c>
      <c r="E2395" t="s">
        <v>29</v>
      </c>
      <c r="F2395" t="s">
        <v>26</v>
      </c>
      <c r="G2395">
        <v>21.5</v>
      </c>
      <c r="H2395">
        <v>10</v>
      </c>
      <c r="I2395">
        <v>9.6750000000000007</v>
      </c>
      <c r="J2395">
        <v>214.396738</v>
      </c>
      <c r="K2395">
        <v>193.5</v>
      </c>
      <c r="L2395" s="1">
        <v>45446</v>
      </c>
      <c r="M2395" s="2">
        <v>0.53194444444444444</v>
      </c>
      <c r="N2395" t="s">
        <v>31</v>
      </c>
      <c r="O2395">
        <v>8.4624451839999999</v>
      </c>
    </row>
    <row r="2396" spans="1:15" x14ac:dyDescent="0.25">
      <c r="A2396" t="s">
        <v>404</v>
      </c>
      <c r="B2396" t="s">
        <v>40</v>
      </c>
      <c r="C2396" t="s">
        <v>41</v>
      </c>
      <c r="D2396" t="s">
        <v>18</v>
      </c>
      <c r="E2396" t="s">
        <v>19</v>
      </c>
      <c r="F2396" t="s">
        <v>26</v>
      </c>
      <c r="G2396">
        <v>26.26</v>
      </c>
      <c r="H2396">
        <v>7</v>
      </c>
      <c r="I2396">
        <v>9.1910000000000007</v>
      </c>
      <c r="J2396">
        <v>203.67136110000001</v>
      </c>
      <c r="K2396">
        <v>183.82</v>
      </c>
      <c r="L2396" s="1">
        <v>45324</v>
      </c>
      <c r="M2396" s="2">
        <v>0.81944444444444453</v>
      </c>
      <c r="N2396" t="s">
        <v>27</v>
      </c>
      <c r="O2396">
        <v>10</v>
      </c>
    </row>
    <row r="2397" spans="1:15" x14ac:dyDescent="0.25">
      <c r="A2397" t="s">
        <v>405</v>
      </c>
      <c r="B2397" t="s">
        <v>40</v>
      </c>
      <c r="C2397" t="s">
        <v>41</v>
      </c>
      <c r="D2397" t="s">
        <v>25</v>
      </c>
      <c r="E2397" t="s">
        <v>19</v>
      </c>
      <c r="F2397" t="s">
        <v>44</v>
      </c>
      <c r="G2397">
        <v>60.96</v>
      </c>
      <c r="H2397">
        <v>2</v>
      </c>
      <c r="I2397">
        <v>6.0960000000000001</v>
      </c>
      <c r="J2397">
        <v>135.08656479999999</v>
      </c>
      <c r="K2397">
        <v>121.92</v>
      </c>
      <c r="L2397" s="1">
        <v>45316</v>
      </c>
      <c r="M2397" s="2">
        <v>0.81874999999999998</v>
      </c>
      <c r="N2397" t="s">
        <v>31</v>
      </c>
      <c r="O2397">
        <v>5.3161514619999997</v>
      </c>
    </row>
    <row r="2398" spans="1:15" x14ac:dyDescent="0.25">
      <c r="A2398" t="s">
        <v>406</v>
      </c>
      <c r="B2398" t="s">
        <v>23</v>
      </c>
      <c r="C2398" t="s">
        <v>24</v>
      </c>
      <c r="D2398" t="s">
        <v>25</v>
      </c>
      <c r="E2398" t="s">
        <v>19</v>
      </c>
      <c r="F2398" t="s">
        <v>30</v>
      </c>
      <c r="G2398">
        <v>70.11</v>
      </c>
      <c r="H2398">
        <v>6</v>
      </c>
      <c r="I2398">
        <v>21.033000000000001</v>
      </c>
      <c r="J2398">
        <v>466.08853640000001</v>
      </c>
      <c r="K2398">
        <v>420.66</v>
      </c>
      <c r="L2398" s="1">
        <v>45365</v>
      </c>
      <c r="M2398" s="2">
        <v>0.74583333333333324</v>
      </c>
      <c r="N2398" t="s">
        <v>21</v>
      </c>
      <c r="O2398">
        <v>5.6416301229999997</v>
      </c>
    </row>
    <row r="2399" spans="1:15" x14ac:dyDescent="0.25">
      <c r="A2399" t="s">
        <v>407</v>
      </c>
      <c r="B2399" t="s">
        <v>23</v>
      </c>
      <c r="C2399" t="s">
        <v>24</v>
      </c>
      <c r="D2399" t="s">
        <v>25</v>
      </c>
      <c r="E2399" t="s">
        <v>29</v>
      </c>
      <c r="F2399" t="s">
        <v>44</v>
      </c>
      <c r="G2399">
        <v>42.08</v>
      </c>
      <c r="H2399">
        <v>6</v>
      </c>
      <c r="I2399">
        <v>12.624000000000001</v>
      </c>
      <c r="J2399">
        <v>279.74619330000002</v>
      </c>
      <c r="K2399">
        <v>252.48</v>
      </c>
      <c r="L2399" s="1">
        <v>45320</v>
      </c>
      <c r="M2399" s="2">
        <v>0.51736111111111105</v>
      </c>
      <c r="N2399" t="s">
        <v>27</v>
      </c>
      <c r="O2399">
        <v>9.6558669409999993</v>
      </c>
    </row>
    <row r="2400" spans="1:15" x14ac:dyDescent="0.25">
      <c r="A2400" t="s">
        <v>408</v>
      </c>
      <c r="B2400" t="s">
        <v>16</v>
      </c>
      <c r="C2400" t="s">
        <v>17</v>
      </c>
      <c r="D2400" t="s">
        <v>25</v>
      </c>
      <c r="E2400" t="s">
        <v>19</v>
      </c>
      <c r="F2400" t="s">
        <v>30</v>
      </c>
      <c r="G2400">
        <v>67.09</v>
      </c>
      <c r="H2400">
        <v>5</v>
      </c>
      <c r="I2400">
        <v>16.772500000000001</v>
      </c>
      <c r="J2400">
        <v>371.67641209999999</v>
      </c>
      <c r="K2400">
        <v>335.45</v>
      </c>
      <c r="L2400" s="1">
        <v>45352</v>
      </c>
      <c r="M2400" s="2">
        <v>0.69930555555555562</v>
      </c>
      <c r="N2400" t="s">
        <v>31</v>
      </c>
      <c r="O2400">
        <v>9.8728527150000005</v>
      </c>
    </row>
    <row r="2401" spans="1:15" x14ac:dyDescent="0.25">
      <c r="A2401" t="s">
        <v>409</v>
      </c>
      <c r="B2401" t="s">
        <v>16</v>
      </c>
      <c r="C2401" t="s">
        <v>17</v>
      </c>
      <c r="D2401" t="s">
        <v>18</v>
      </c>
      <c r="E2401" t="s">
        <v>19</v>
      </c>
      <c r="F2401" t="s">
        <v>44</v>
      </c>
      <c r="G2401">
        <v>96.7</v>
      </c>
      <c r="H2401">
        <v>5</v>
      </c>
      <c r="I2401">
        <v>24.175000000000001</v>
      </c>
      <c r="J2401">
        <v>535.71484650000002</v>
      </c>
      <c r="K2401">
        <v>483.5</v>
      </c>
      <c r="L2401" s="1">
        <v>45305</v>
      </c>
      <c r="M2401" s="2">
        <v>0.53611111111111109</v>
      </c>
      <c r="N2401" t="s">
        <v>21</v>
      </c>
      <c r="O2401">
        <v>7.5945020879999996</v>
      </c>
    </row>
    <row r="2402" spans="1:15" x14ac:dyDescent="0.25">
      <c r="A2402" t="s">
        <v>410</v>
      </c>
      <c r="B2402" t="s">
        <v>40</v>
      </c>
      <c r="C2402" t="s">
        <v>41</v>
      </c>
      <c r="D2402" t="s">
        <v>18</v>
      </c>
      <c r="E2402" t="s">
        <v>19</v>
      </c>
      <c r="F2402" t="s">
        <v>30</v>
      </c>
      <c r="G2402">
        <v>35.380000000000003</v>
      </c>
      <c r="H2402">
        <v>10</v>
      </c>
      <c r="I2402">
        <v>15.920999999999999</v>
      </c>
      <c r="J2402">
        <v>352.80728319999997</v>
      </c>
      <c r="K2402">
        <v>318.42</v>
      </c>
      <c r="L2402" s="1">
        <v>45413</v>
      </c>
      <c r="M2402" s="2">
        <v>0.82638888888888884</v>
      </c>
      <c r="N2402" t="s">
        <v>31</v>
      </c>
      <c r="O2402">
        <v>10</v>
      </c>
    </row>
    <row r="2403" spans="1:15" x14ac:dyDescent="0.25">
      <c r="A2403" t="s">
        <v>411</v>
      </c>
      <c r="B2403" t="s">
        <v>23</v>
      </c>
      <c r="C2403" t="s">
        <v>24</v>
      </c>
      <c r="D2403" t="s">
        <v>25</v>
      </c>
      <c r="E2403" t="s">
        <v>29</v>
      </c>
      <c r="F2403" t="s">
        <v>34</v>
      </c>
      <c r="G2403">
        <v>95.49</v>
      </c>
      <c r="H2403">
        <v>7</v>
      </c>
      <c r="I2403">
        <v>33.421500000000002</v>
      </c>
      <c r="J2403">
        <v>740.61608039999999</v>
      </c>
      <c r="K2403">
        <v>668.43</v>
      </c>
      <c r="L2403" s="1">
        <v>45344</v>
      </c>
      <c r="M2403" s="2">
        <v>0.76180555555555562</v>
      </c>
      <c r="N2403" t="s">
        <v>21</v>
      </c>
      <c r="O2403">
        <v>9.4388811669999999</v>
      </c>
    </row>
    <row r="2404" spans="1:15" x14ac:dyDescent="0.25">
      <c r="A2404" t="s">
        <v>412</v>
      </c>
      <c r="B2404" t="s">
        <v>23</v>
      </c>
      <c r="C2404" t="s">
        <v>24</v>
      </c>
      <c r="D2404" t="s">
        <v>18</v>
      </c>
      <c r="E2404" t="s">
        <v>29</v>
      </c>
      <c r="F2404" t="s">
        <v>44</v>
      </c>
      <c r="G2404">
        <v>96.98</v>
      </c>
      <c r="H2404">
        <v>4</v>
      </c>
      <c r="I2404">
        <v>19.396000000000001</v>
      </c>
      <c r="J2404">
        <v>429.8128299</v>
      </c>
      <c r="K2404">
        <v>387.92</v>
      </c>
      <c r="L2404" s="1">
        <v>45445</v>
      </c>
      <c r="M2404" s="2">
        <v>0.72222222222222221</v>
      </c>
      <c r="N2404" t="s">
        <v>21</v>
      </c>
      <c r="O2404">
        <v>10</v>
      </c>
    </row>
    <row r="2405" spans="1:15" x14ac:dyDescent="0.25">
      <c r="A2405" t="s">
        <v>413</v>
      </c>
      <c r="B2405" t="s">
        <v>40</v>
      </c>
      <c r="C2405" t="s">
        <v>41</v>
      </c>
      <c r="D2405" t="s">
        <v>25</v>
      </c>
      <c r="E2405" t="s">
        <v>19</v>
      </c>
      <c r="F2405" t="s">
        <v>26</v>
      </c>
      <c r="G2405">
        <v>23.65</v>
      </c>
      <c r="H2405">
        <v>4</v>
      </c>
      <c r="I2405">
        <v>4.7300000000000004</v>
      </c>
      <c r="J2405">
        <v>104.816183</v>
      </c>
      <c r="K2405">
        <v>94.6</v>
      </c>
      <c r="L2405" s="1">
        <v>45321</v>
      </c>
      <c r="M2405" s="2">
        <v>0.56388888888888888</v>
      </c>
      <c r="N2405" t="s">
        <v>31</v>
      </c>
      <c r="O2405">
        <v>4.3397154789999997</v>
      </c>
    </row>
    <row r="2406" spans="1:15" x14ac:dyDescent="0.25">
      <c r="A2406" t="s">
        <v>414</v>
      </c>
      <c r="B2406" t="s">
        <v>16</v>
      </c>
      <c r="C2406" t="s">
        <v>17</v>
      </c>
      <c r="D2406" t="s">
        <v>18</v>
      </c>
      <c r="E2406" t="s">
        <v>29</v>
      </c>
      <c r="F2406" t="s">
        <v>34</v>
      </c>
      <c r="G2406">
        <v>82.33</v>
      </c>
      <c r="H2406">
        <v>4</v>
      </c>
      <c r="I2406">
        <v>16.466000000000001</v>
      </c>
      <c r="J2406">
        <v>364.88441210000002</v>
      </c>
      <c r="K2406">
        <v>329.32</v>
      </c>
      <c r="L2406" s="1">
        <v>45597</v>
      </c>
      <c r="M2406" s="2">
        <v>0.44236111111111115</v>
      </c>
      <c r="N2406" t="s">
        <v>31</v>
      </c>
      <c r="O2406">
        <v>8.1369665229999999</v>
      </c>
    </row>
    <row r="2407" spans="1:15" x14ac:dyDescent="0.25">
      <c r="A2407" t="s">
        <v>415</v>
      </c>
      <c r="B2407" t="s">
        <v>23</v>
      </c>
      <c r="C2407" t="s">
        <v>24</v>
      </c>
      <c r="D2407" t="s">
        <v>25</v>
      </c>
      <c r="E2407" t="s">
        <v>19</v>
      </c>
      <c r="F2407" t="s">
        <v>26</v>
      </c>
      <c r="G2407">
        <v>26.61</v>
      </c>
      <c r="H2407">
        <v>2</v>
      </c>
      <c r="I2407">
        <v>2.661</v>
      </c>
      <c r="J2407">
        <v>58.967412889999999</v>
      </c>
      <c r="K2407">
        <v>53.22</v>
      </c>
      <c r="L2407" s="1">
        <v>45370</v>
      </c>
      <c r="M2407" s="2">
        <v>0.60763888888888895</v>
      </c>
      <c r="N2407" t="s">
        <v>27</v>
      </c>
      <c r="O2407">
        <v>4.556701253</v>
      </c>
    </row>
    <row r="2408" spans="1:15" x14ac:dyDescent="0.25">
      <c r="A2408" t="s">
        <v>416</v>
      </c>
      <c r="B2408" t="s">
        <v>40</v>
      </c>
      <c r="C2408" t="s">
        <v>41</v>
      </c>
      <c r="D2408" t="s">
        <v>25</v>
      </c>
      <c r="E2408" t="s">
        <v>19</v>
      </c>
      <c r="F2408" t="s">
        <v>42</v>
      </c>
      <c r="G2408">
        <v>99.69</v>
      </c>
      <c r="H2408">
        <v>5</v>
      </c>
      <c r="I2408">
        <v>24.922499999999999</v>
      </c>
      <c r="J2408">
        <v>552.27934900000002</v>
      </c>
      <c r="K2408">
        <v>498.45</v>
      </c>
      <c r="L2408" s="1">
        <v>45305</v>
      </c>
      <c r="M2408" s="2">
        <v>0.50624999999999998</v>
      </c>
      <c r="N2408" t="s">
        <v>27</v>
      </c>
      <c r="O2408">
        <v>10</v>
      </c>
    </row>
    <row r="2409" spans="1:15" x14ac:dyDescent="0.25">
      <c r="A2409" t="s">
        <v>417</v>
      </c>
      <c r="B2409" t="s">
        <v>23</v>
      </c>
      <c r="C2409" t="s">
        <v>24</v>
      </c>
      <c r="D2409" t="s">
        <v>18</v>
      </c>
      <c r="E2409" t="s">
        <v>19</v>
      </c>
      <c r="F2409" t="s">
        <v>42</v>
      </c>
      <c r="G2409">
        <v>74.89</v>
      </c>
      <c r="H2409">
        <v>4</v>
      </c>
      <c r="I2409">
        <v>14.978</v>
      </c>
      <c r="J2409">
        <v>331.91052619999999</v>
      </c>
      <c r="K2409">
        <v>299.56</v>
      </c>
      <c r="L2409" s="1">
        <v>45294</v>
      </c>
      <c r="M2409" s="2">
        <v>0.64722222222222225</v>
      </c>
      <c r="N2409" t="s">
        <v>21</v>
      </c>
      <c r="O2409">
        <v>4.556701253</v>
      </c>
    </row>
    <row r="2410" spans="1:15" x14ac:dyDescent="0.25">
      <c r="A2410" t="s">
        <v>418</v>
      </c>
      <c r="B2410" t="s">
        <v>16</v>
      </c>
      <c r="C2410" t="s">
        <v>17</v>
      </c>
      <c r="D2410" t="s">
        <v>25</v>
      </c>
      <c r="E2410" t="s">
        <v>19</v>
      </c>
      <c r="F2410" t="s">
        <v>42</v>
      </c>
      <c r="G2410">
        <v>40.94</v>
      </c>
      <c r="H2410">
        <v>5</v>
      </c>
      <c r="I2410">
        <v>10.234999999999999</v>
      </c>
      <c r="J2410">
        <v>226.8062649</v>
      </c>
      <c r="K2410">
        <v>204.7</v>
      </c>
      <c r="L2410" s="1">
        <v>45444</v>
      </c>
      <c r="M2410" s="2">
        <v>0.58194444444444449</v>
      </c>
      <c r="N2410" t="s">
        <v>21</v>
      </c>
      <c r="O2410">
        <v>10</v>
      </c>
    </row>
    <row r="2411" spans="1:15" x14ac:dyDescent="0.25">
      <c r="A2411" t="s">
        <v>419</v>
      </c>
      <c r="B2411" t="s">
        <v>40</v>
      </c>
      <c r="C2411" t="s">
        <v>41</v>
      </c>
      <c r="D2411" t="s">
        <v>18</v>
      </c>
      <c r="E2411" t="s">
        <v>29</v>
      </c>
      <c r="F2411" t="s">
        <v>34</v>
      </c>
      <c r="G2411">
        <v>75.819999999999993</v>
      </c>
      <c r="H2411">
        <v>1</v>
      </c>
      <c r="I2411">
        <v>3.7909999999999999</v>
      </c>
      <c r="J2411">
        <v>84.008065490000007</v>
      </c>
      <c r="K2411">
        <v>75.819999999999993</v>
      </c>
      <c r="L2411" s="1">
        <v>45322</v>
      </c>
      <c r="M2411" s="2">
        <v>0.55486111111111114</v>
      </c>
      <c r="N2411" t="s">
        <v>27</v>
      </c>
      <c r="O2411">
        <v>6.2925874449999997</v>
      </c>
    </row>
    <row r="2412" spans="1:15" x14ac:dyDescent="0.25">
      <c r="A2412" t="s">
        <v>420</v>
      </c>
      <c r="B2412" t="s">
        <v>23</v>
      </c>
      <c r="C2412" t="s">
        <v>24</v>
      </c>
      <c r="D2412" t="s">
        <v>25</v>
      </c>
      <c r="E2412" t="s">
        <v>29</v>
      </c>
      <c r="F2412" t="s">
        <v>42</v>
      </c>
      <c r="G2412">
        <v>46.77</v>
      </c>
      <c r="H2412">
        <v>6</v>
      </c>
      <c r="I2412">
        <v>14.031000000000001</v>
      </c>
      <c r="J2412">
        <v>310.92512970000001</v>
      </c>
      <c r="K2412">
        <v>280.62</v>
      </c>
      <c r="L2412" s="1">
        <v>45599</v>
      </c>
      <c r="M2412" s="2">
        <v>0.56736111111111109</v>
      </c>
      <c r="N2412" t="s">
        <v>27</v>
      </c>
      <c r="O2412">
        <v>6.5095732179999999</v>
      </c>
    </row>
    <row r="2413" spans="1:15" x14ac:dyDescent="0.25">
      <c r="A2413" t="s">
        <v>421</v>
      </c>
      <c r="B2413" t="s">
        <v>16</v>
      </c>
      <c r="C2413" t="s">
        <v>17</v>
      </c>
      <c r="D2413" t="s">
        <v>25</v>
      </c>
      <c r="E2413" t="s">
        <v>19</v>
      </c>
      <c r="F2413" t="s">
        <v>20</v>
      </c>
      <c r="G2413">
        <v>32.32</v>
      </c>
      <c r="H2413">
        <v>11</v>
      </c>
      <c r="I2413">
        <v>16.16</v>
      </c>
      <c r="J2413">
        <v>358.10349200000002</v>
      </c>
      <c r="K2413">
        <v>323.2</v>
      </c>
      <c r="L2413" s="1">
        <v>45342</v>
      </c>
      <c r="M2413" s="2">
        <v>0.7006944444444444</v>
      </c>
      <c r="N2413" t="s">
        <v>31</v>
      </c>
      <c r="O2413">
        <v>10</v>
      </c>
    </row>
    <row r="2414" spans="1:15" x14ac:dyDescent="0.25">
      <c r="A2414" t="s">
        <v>422</v>
      </c>
      <c r="B2414" t="s">
        <v>23</v>
      </c>
      <c r="C2414" t="s">
        <v>24</v>
      </c>
      <c r="D2414" t="s">
        <v>18</v>
      </c>
      <c r="E2414" t="s">
        <v>19</v>
      </c>
      <c r="F2414" t="s">
        <v>44</v>
      </c>
      <c r="G2414">
        <v>54.07</v>
      </c>
      <c r="H2414">
        <v>10</v>
      </c>
      <c r="I2414">
        <v>24.331499999999998</v>
      </c>
      <c r="J2414">
        <v>539.18286609999996</v>
      </c>
      <c r="K2414">
        <v>486.63</v>
      </c>
      <c r="L2414" s="1">
        <v>45318</v>
      </c>
      <c r="M2414" s="2">
        <v>0.62152777777777779</v>
      </c>
      <c r="N2414" t="s">
        <v>21</v>
      </c>
      <c r="O2414">
        <v>10</v>
      </c>
    </row>
    <row r="2415" spans="1:15" x14ac:dyDescent="0.25">
      <c r="A2415" t="s">
        <v>423</v>
      </c>
      <c r="B2415" t="s">
        <v>40</v>
      </c>
      <c r="C2415" t="s">
        <v>41</v>
      </c>
      <c r="D2415" t="s">
        <v>25</v>
      </c>
      <c r="E2415" t="s">
        <v>29</v>
      </c>
      <c r="F2415" t="s">
        <v>42</v>
      </c>
      <c r="G2415">
        <v>18.22</v>
      </c>
      <c r="H2415">
        <v>7</v>
      </c>
      <c r="I2415">
        <v>6.3769999999999998</v>
      </c>
      <c r="J2415">
        <v>141.31348819999999</v>
      </c>
      <c r="K2415">
        <v>127.54</v>
      </c>
      <c r="L2415" s="1">
        <v>45568</v>
      </c>
      <c r="M2415" s="2">
        <v>0.58611111111111114</v>
      </c>
      <c r="N2415" t="s">
        <v>31</v>
      </c>
      <c r="O2415">
        <v>7.1605305399999999</v>
      </c>
    </row>
    <row r="2416" spans="1:15" x14ac:dyDescent="0.25">
      <c r="A2416" t="s">
        <v>424</v>
      </c>
      <c r="B2416" t="s">
        <v>23</v>
      </c>
      <c r="C2416" t="s">
        <v>24</v>
      </c>
      <c r="D2416" t="s">
        <v>18</v>
      </c>
      <c r="E2416" t="s">
        <v>19</v>
      </c>
      <c r="F2416" t="s">
        <v>44</v>
      </c>
      <c r="G2416">
        <v>80.48</v>
      </c>
      <c r="H2416">
        <v>3</v>
      </c>
      <c r="I2416">
        <v>12.071999999999999</v>
      </c>
      <c r="J2416">
        <v>267.51394529999999</v>
      </c>
      <c r="K2416">
        <v>241.44</v>
      </c>
      <c r="L2416" s="1">
        <v>45337</v>
      </c>
      <c r="M2416" s="2">
        <v>0.52152777777777781</v>
      </c>
      <c r="N2416" t="s">
        <v>27</v>
      </c>
      <c r="O2416">
        <v>8.7879238449999999</v>
      </c>
    </row>
    <row r="2417" spans="1:15" x14ac:dyDescent="0.25">
      <c r="A2417" t="s">
        <v>425</v>
      </c>
      <c r="B2417" t="s">
        <v>40</v>
      </c>
      <c r="C2417" t="s">
        <v>41</v>
      </c>
      <c r="D2417" t="s">
        <v>25</v>
      </c>
      <c r="E2417" t="s">
        <v>19</v>
      </c>
      <c r="F2417" t="s">
        <v>44</v>
      </c>
      <c r="G2417">
        <v>37.950000000000003</v>
      </c>
      <c r="H2417">
        <v>11</v>
      </c>
      <c r="I2417">
        <v>18.975000000000001</v>
      </c>
      <c r="J2417">
        <v>420.4835248</v>
      </c>
      <c r="K2417">
        <v>379.5</v>
      </c>
      <c r="L2417" s="1">
        <v>45317</v>
      </c>
      <c r="M2417" s="2">
        <v>0.61875000000000002</v>
      </c>
      <c r="N2417" t="s">
        <v>27</v>
      </c>
      <c r="O2417">
        <v>10</v>
      </c>
    </row>
    <row r="2418" spans="1:15" x14ac:dyDescent="0.25">
      <c r="A2418" t="s">
        <v>426</v>
      </c>
      <c r="B2418" t="s">
        <v>16</v>
      </c>
      <c r="C2418" t="s">
        <v>17</v>
      </c>
      <c r="D2418" t="s">
        <v>18</v>
      </c>
      <c r="E2418" t="s">
        <v>29</v>
      </c>
      <c r="F2418" t="s">
        <v>26</v>
      </c>
      <c r="G2418">
        <v>76.819999999999993</v>
      </c>
      <c r="H2418">
        <v>1</v>
      </c>
      <c r="I2418">
        <v>3.8410000000000002</v>
      </c>
      <c r="J2418">
        <v>85.116058960000004</v>
      </c>
      <c r="K2418">
        <v>76.819999999999993</v>
      </c>
      <c r="L2418" s="1">
        <v>45335</v>
      </c>
      <c r="M2418" s="2">
        <v>0.76874999999999993</v>
      </c>
      <c r="N2418" t="s">
        <v>21</v>
      </c>
      <c r="O2418">
        <v>7.8114878619999999</v>
      </c>
    </row>
    <row r="2419" spans="1:15" x14ac:dyDescent="0.25">
      <c r="A2419" t="s">
        <v>427</v>
      </c>
      <c r="B2419" t="s">
        <v>16</v>
      </c>
      <c r="C2419" t="s">
        <v>17</v>
      </c>
      <c r="D2419" t="s">
        <v>18</v>
      </c>
      <c r="E2419" t="s">
        <v>19</v>
      </c>
      <c r="F2419" t="s">
        <v>34</v>
      </c>
      <c r="G2419">
        <v>52.26</v>
      </c>
      <c r="H2419">
        <v>11</v>
      </c>
      <c r="I2419">
        <v>26.13</v>
      </c>
      <c r="J2419">
        <v>579.03739150000001</v>
      </c>
      <c r="K2419">
        <v>522.6</v>
      </c>
      <c r="L2419" s="1">
        <v>45538</v>
      </c>
      <c r="M2419" s="2">
        <v>0.53125</v>
      </c>
      <c r="N2419" t="s">
        <v>31</v>
      </c>
      <c r="O2419">
        <v>6.7265589920000002</v>
      </c>
    </row>
    <row r="2420" spans="1:15" x14ac:dyDescent="0.25">
      <c r="A2420" t="s">
        <v>428</v>
      </c>
      <c r="B2420" t="s">
        <v>16</v>
      </c>
      <c r="C2420" t="s">
        <v>17</v>
      </c>
      <c r="D2420" t="s">
        <v>25</v>
      </c>
      <c r="E2420" t="s">
        <v>19</v>
      </c>
      <c r="F2420" t="s">
        <v>20</v>
      </c>
      <c r="G2420">
        <v>79.739999999999995</v>
      </c>
      <c r="H2420">
        <v>1</v>
      </c>
      <c r="I2420">
        <v>3.9870000000000001</v>
      </c>
      <c r="J2420">
        <v>88.351399920000006</v>
      </c>
      <c r="K2420">
        <v>79.739999999999995</v>
      </c>
      <c r="L2420" s="1">
        <v>45446</v>
      </c>
      <c r="M2420" s="2">
        <v>0.44166666666666665</v>
      </c>
      <c r="N2420" t="s">
        <v>21</v>
      </c>
      <c r="O2420">
        <v>7.9199807489999996</v>
      </c>
    </row>
    <row r="2421" spans="1:15" x14ac:dyDescent="0.25">
      <c r="A2421" t="s">
        <v>429</v>
      </c>
      <c r="B2421" t="s">
        <v>16</v>
      </c>
      <c r="C2421" t="s">
        <v>17</v>
      </c>
      <c r="D2421" t="s">
        <v>25</v>
      </c>
      <c r="E2421" t="s">
        <v>19</v>
      </c>
      <c r="F2421" t="s">
        <v>20</v>
      </c>
      <c r="G2421">
        <v>77.5</v>
      </c>
      <c r="H2421">
        <v>5</v>
      </c>
      <c r="I2421">
        <v>19.375</v>
      </c>
      <c r="J2421">
        <v>429.3474726</v>
      </c>
      <c r="K2421">
        <v>387.5</v>
      </c>
      <c r="L2421" s="1">
        <v>45315</v>
      </c>
      <c r="M2421" s="2">
        <v>0.85833333333333339</v>
      </c>
      <c r="N2421" t="s">
        <v>21</v>
      </c>
      <c r="O2421">
        <v>4.6651941399999997</v>
      </c>
    </row>
    <row r="2422" spans="1:15" x14ac:dyDescent="0.25">
      <c r="A2422" t="s">
        <v>430</v>
      </c>
      <c r="B2422" t="s">
        <v>16</v>
      </c>
      <c r="C2422" t="s">
        <v>17</v>
      </c>
      <c r="D2422" t="s">
        <v>25</v>
      </c>
      <c r="E2422" t="s">
        <v>19</v>
      </c>
      <c r="F2422" t="s">
        <v>42</v>
      </c>
      <c r="G2422">
        <v>54.27</v>
      </c>
      <c r="H2422">
        <v>5</v>
      </c>
      <c r="I2422">
        <v>13.567500000000001</v>
      </c>
      <c r="J2422">
        <v>300.65403020000002</v>
      </c>
      <c r="K2422">
        <v>271.35000000000002</v>
      </c>
      <c r="L2422" s="1">
        <v>45364</v>
      </c>
      <c r="M2422" s="2">
        <v>0.59444444444444444</v>
      </c>
      <c r="N2422" t="s">
        <v>21</v>
      </c>
      <c r="O2422">
        <v>4.9906728009999997</v>
      </c>
    </row>
    <row r="2423" spans="1:15" x14ac:dyDescent="0.25">
      <c r="A2423" t="s">
        <v>431</v>
      </c>
      <c r="B2423" t="s">
        <v>40</v>
      </c>
      <c r="C2423" t="s">
        <v>41</v>
      </c>
      <c r="D2423" t="s">
        <v>25</v>
      </c>
      <c r="E2423" t="s">
        <v>29</v>
      </c>
      <c r="F2423" t="s">
        <v>30</v>
      </c>
      <c r="G2423">
        <v>13.59</v>
      </c>
      <c r="H2423">
        <v>10</v>
      </c>
      <c r="I2423">
        <v>6.1154999999999999</v>
      </c>
      <c r="J2423">
        <v>135.51868229999999</v>
      </c>
      <c r="K2423">
        <v>122.31</v>
      </c>
      <c r="L2423" s="1">
        <v>45366</v>
      </c>
      <c r="M2423" s="2">
        <v>0.43472222222222223</v>
      </c>
      <c r="N2423" t="s">
        <v>27</v>
      </c>
      <c r="O2423">
        <v>6.2925874449999997</v>
      </c>
    </row>
    <row r="2424" spans="1:15" x14ac:dyDescent="0.25">
      <c r="A2424" t="s">
        <v>432</v>
      </c>
      <c r="B2424" t="s">
        <v>40</v>
      </c>
      <c r="C2424" t="s">
        <v>41</v>
      </c>
      <c r="D2424" t="s">
        <v>18</v>
      </c>
      <c r="E2424" t="s">
        <v>19</v>
      </c>
      <c r="F2424" t="s">
        <v>20</v>
      </c>
      <c r="G2424">
        <v>41.06</v>
      </c>
      <c r="H2424">
        <v>6</v>
      </c>
      <c r="I2424">
        <v>12.318</v>
      </c>
      <c r="J2424">
        <v>272.96527320000001</v>
      </c>
      <c r="K2424">
        <v>246.36</v>
      </c>
      <c r="L2424" s="1">
        <v>45415</v>
      </c>
      <c r="M2424" s="2">
        <v>0.5625</v>
      </c>
      <c r="N2424" t="s">
        <v>31</v>
      </c>
      <c r="O2424">
        <v>9.0049096189999993</v>
      </c>
    </row>
    <row r="2425" spans="1:15" x14ac:dyDescent="0.25">
      <c r="A2425" t="s">
        <v>433</v>
      </c>
      <c r="B2425" t="s">
        <v>40</v>
      </c>
      <c r="C2425" t="s">
        <v>41</v>
      </c>
      <c r="D2425" t="s">
        <v>18</v>
      </c>
      <c r="E2425" t="s">
        <v>29</v>
      </c>
      <c r="F2425" t="s">
        <v>26</v>
      </c>
      <c r="G2425">
        <v>19.239999999999998</v>
      </c>
      <c r="H2425">
        <v>10</v>
      </c>
      <c r="I2425">
        <v>8.6579999999999995</v>
      </c>
      <c r="J2425">
        <v>191.8601506</v>
      </c>
      <c r="K2425">
        <v>173.16</v>
      </c>
      <c r="L2425" s="1">
        <v>45385</v>
      </c>
      <c r="M2425" s="2">
        <v>0.68611111111111101</v>
      </c>
      <c r="N2425" t="s">
        <v>27</v>
      </c>
      <c r="O2425">
        <v>8.6794309579999993</v>
      </c>
    </row>
    <row r="2426" spans="1:15" x14ac:dyDescent="0.25">
      <c r="A2426" t="s">
        <v>434</v>
      </c>
      <c r="B2426" t="s">
        <v>23</v>
      </c>
      <c r="C2426" t="s">
        <v>24</v>
      </c>
      <c r="D2426" t="s">
        <v>25</v>
      </c>
      <c r="E2426" t="s">
        <v>19</v>
      </c>
      <c r="F2426" t="s">
        <v>42</v>
      </c>
      <c r="G2426">
        <v>39.43</v>
      </c>
      <c r="H2426">
        <v>6</v>
      </c>
      <c r="I2426">
        <v>11.829000000000001</v>
      </c>
      <c r="J2426">
        <v>262.129097</v>
      </c>
      <c r="K2426">
        <v>236.58</v>
      </c>
      <c r="L2426" s="1">
        <v>45376</v>
      </c>
      <c r="M2426" s="2">
        <v>0.84583333333333333</v>
      </c>
      <c r="N2426" t="s">
        <v>31</v>
      </c>
      <c r="O2426">
        <v>10</v>
      </c>
    </row>
    <row r="2427" spans="1:15" x14ac:dyDescent="0.25">
      <c r="A2427" t="s">
        <v>435</v>
      </c>
      <c r="B2427" t="s">
        <v>23</v>
      </c>
      <c r="C2427" t="s">
        <v>24</v>
      </c>
      <c r="D2427" t="s">
        <v>25</v>
      </c>
      <c r="E2427" t="s">
        <v>29</v>
      </c>
      <c r="F2427" t="s">
        <v>30</v>
      </c>
      <c r="G2427">
        <v>46.22</v>
      </c>
      <c r="H2427">
        <v>4</v>
      </c>
      <c r="I2427">
        <v>9.2439999999999998</v>
      </c>
      <c r="J2427">
        <v>204.84583420000001</v>
      </c>
      <c r="K2427">
        <v>184.88</v>
      </c>
      <c r="L2427" s="1">
        <v>45629</v>
      </c>
      <c r="M2427" s="2">
        <v>0.83611111111111114</v>
      </c>
      <c r="N2427" t="s">
        <v>31</v>
      </c>
      <c r="O2427">
        <v>6.7265589920000002</v>
      </c>
    </row>
    <row r="2428" spans="1:15" x14ac:dyDescent="0.25">
      <c r="A2428" t="s">
        <v>436</v>
      </c>
      <c r="B2428" t="s">
        <v>23</v>
      </c>
      <c r="C2428" t="s">
        <v>24</v>
      </c>
      <c r="D2428" t="s">
        <v>18</v>
      </c>
      <c r="E2428" t="s">
        <v>29</v>
      </c>
      <c r="F2428" t="s">
        <v>30</v>
      </c>
      <c r="G2428">
        <v>13.98</v>
      </c>
      <c r="H2428">
        <v>1</v>
      </c>
      <c r="I2428">
        <v>0.69899999999999995</v>
      </c>
      <c r="J2428">
        <v>15.489748820000001</v>
      </c>
      <c r="K2428">
        <v>13.98</v>
      </c>
      <c r="L2428" s="1">
        <v>45384</v>
      </c>
      <c r="M2428" s="2">
        <v>0.56805555555555554</v>
      </c>
      <c r="N2428" t="s">
        <v>21</v>
      </c>
      <c r="O2428">
        <v>10</v>
      </c>
    </row>
    <row r="2429" spans="1:15" x14ac:dyDescent="0.25">
      <c r="A2429" t="s">
        <v>437</v>
      </c>
      <c r="B2429" t="s">
        <v>40</v>
      </c>
      <c r="C2429" t="s">
        <v>41</v>
      </c>
      <c r="D2429" t="s">
        <v>25</v>
      </c>
      <c r="E2429" t="s">
        <v>19</v>
      </c>
      <c r="F2429" t="s">
        <v>44</v>
      </c>
      <c r="G2429">
        <v>39.75</v>
      </c>
      <c r="H2429">
        <v>5</v>
      </c>
      <c r="I2429">
        <v>9.9375</v>
      </c>
      <c r="J2429">
        <v>220.2137037</v>
      </c>
      <c r="K2429">
        <v>198.75</v>
      </c>
      <c r="L2429" s="1">
        <v>45344</v>
      </c>
      <c r="M2429" s="2">
        <v>0.4465277777777778</v>
      </c>
      <c r="N2429" t="s">
        <v>21</v>
      </c>
      <c r="O2429">
        <v>10</v>
      </c>
    </row>
    <row r="2430" spans="1:15" x14ac:dyDescent="0.25">
      <c r="A2430" t="s">
        <v>438</v>
      </c>
      <c r="B2430" t="s">
        <v>23</v>
      </c>
      <c r="C2430" t="s">
        <v>24</v>
      </c>
      <c r="D2430" t="s">
        <v>18</v>
      </c>
      <c r="E2430" t="s">
        <v>19</v>
      </c>
      <c r="F2430" t="s">
        <v>44</v>
      </c>
      <c r="G2430">
        <v>97.79</v>
      </c>
      <c r="H2430">
        <v>7</v>
      </c>
      <c r="I2430">
        <v>34.226500000000001</v>
      </c>
      <c r="J2430">
        <v>758.45477540000002</v>
      </c>
      <c r="K2430">
        <v>684.53</v>
      </c>
      <c r="L2430" s="1">
        <v>45338</v>
      </c>
      <c r="M2430" s="2">
        <v>0.72916666666666663</v>
      </c>
      <c r="N2430" t="s">
        <v>21</v>
      </c>
      <c r="O2430">
        <v>5.3161514619999997</v>
      </c>
    </row>
    <row r="2431" spans="1:15" x14ac:dyDescent="0.25">
      <c r="A2431" t="s">
        <v>439</v>
      </c>
      <c r="B2431" t="s">
        <v>16</v>
      </c>
      <c r="C2431" t="s">
        <v>17</v>
      </c>
      <c r="D2431" t="s">
        <v>18</v>
      </c>
      <c r="E2431" t="s">
        <v>29</v>
      </c>
      <c r="F2431" t="s">
        <v>34</v>
      </c>
      <c r="G2431">
        <v>67.260000000000005</v>
      </c>
      <c r="H2431">
        <v>4</v>
      </c>
      <c r="I2431">
        <v>13.452</v>
      </c>
      <c r="J2431">
        <v>298.0945653</v>
      </c>
      <c r="K2431">
        <v>269.04000000000002</v>
      </c>
      <c r="L2431" s="1">
        <v>45310</v>
      </c>
      <c r="M2431" s="2">
        <v>0.64444444444444449</v>
      </c>
      <c r="N2431" t="s">
        <v>31</v>
      </c>
      <c r="O2431">
        <v>8.6794309579999993</v>
      </c>
    </row>
    <row r="2432" spans="1:15" x14ac:dyDescent="0.25">
      <c r="A2432" t="s">
        <v>440</v>
      </c>
      <c r="B2432" t="s">
        <v>16</v>
      </c>
      <c r="C2432" t="s">
        <v>17</v>
      </c>
      <c r="D2432" t="s">
        <v>25</v>
      </c>
      <c r="E2432" t="s">
        <v>29</v>
      </c>
      <c r="F2432" t="s">
        <v>42</v>
      </c>
      <c r="G2432">
        <v>13.79</v>
      </c>
      <c r="H2432">
        <v>5</v>
      </c>
      <c r="I2432">
        <v>3.4474999999999998</v>
      </c>
      <c r="J2432">
        <v>76.396150289999994</v>
      </c>
      <c r="K2432">
        <v>68.95</v>
      </c>
      <c r="L2432" s="1">
        <v>45597</v>
      </c>
      <c r="M2432" s="2">
        <v>0.79652777777777783</v>
      </c>
      <c r="N2432" t="s">
        <v>31</v>
      </c>
      <c r="O2432">
        <v>8.4624451839999999</v>
      </c>
    </row>
    <row r="2433" spans="1:15" x14ac:dyDescent="0.25">
      <c r="A2433" t="s">
        <v>441</v>
      </c>
      <c r="B2433" t="s">
        <v>40</v>
      </c>
      <c r="C2433" t="s">
        <v>41</v>
      </c>
      <c r="D2433" t="s">
        <v>18</v>
      </c>
      <c r="E2433" t="s">
        <v>19</v>
      </c>
      <c r="F2433" t="s">
        <v>44</v>
      </c>
      <c r="G2433">
        <v>68.709999999999994</v>
      </c>
      <c r="H2433">
        <v>4</v>
      </c>
      <c r="I2433">
        <v>13.742000000000001</v>
      </c>
      <c r="J2433">
        <v>304.52092740000001</v>
      </c>
      <c r="K2433">
        <v>274.83999999999997</v>
      </c>
      <c r="L2433" s="1">
        <v>45383</v>
      </c>
      <c r="M2433" s="2">
        <v>0.79236111111111107</v>
      </c>
      <c r="N2433" t="s">
        <v>27</v>
      </c>
      <c r="O2433">
        <v>4.4482083660000002</v>
      </c>
    </row>
    <row r="2434" spans="1:15" x14ac:dyDescent="0.25">
      <c r="A2434" t="s">
        <v>442</v>
      </c>
      <c r="B2434" t="s">
        <v>16</v>
      </c>
      <c r="C2434" t="s">
        <v>17</v>
      </c>
      <c r="D2434" t="s">
        <v>25</v>
      </c>
      <c r="E2434" t="s">
        <v>19</v>
      </c>
      <c r="F2434" t="s">
        <v>30</v>
      </c>
      <c r="G2434">
        <v>56.53</v>
      </c>
      <c r="H2434">
        <v>4</v>
      </c>
      <c r="I2434">
        <v>11.305999999999999</v>
      </c>
      <c r="J2434">
        <v>250.5394852</v>
      </c>
      <c r="K2434">
        <v>226.12</v>
      </c>
      <c r="L2434" s="1">
        <v>45385</v>
      </c>
      <c r="M2434" s="2">
        <v>0.82500000000000007</v>
      </c>
      <c r="N2434" t="s">
        <v>21</v>
      </c>
      <c r="O2434">
        <v>5.9671087839999997</v>
      </c>
    </row>
    <row r="2435" spans="1:15" x14ac:dyDescent="0.25">
      <c r="A2435" t="s">
        <v>443</v>
      </c>
      <c r="B2435" t="s">
        <v>23</v>
      </c>
      <c r="C2435" t="s">
        <v>24</v>
      </c>
      <c r="D2435" t="s">
        <v>25</v>
      </c>
      <c r="E2435" t="s">
        <v>19</v>
      </c>
      <c r="F2435" t="s">
        <v>44</v>
      </c>
      <c r="G2435">
        <v>23.82</v>
      </c>
      <c r="H2435">
        <v>5</v>
      </c>
      <c r="I2435">
        <v>5.9550000000000001</v>
      </c>
      <c r="J2435">
        <v>131.9620232</v>
      </c>
      <c r="K2435">
        <v>119.1</v>
      </c>
      <c r="L2435" s="1">
        <v>45319</v>
      </c>
      <c r="M2435" s="2">
        <v>0.80833333333333324</v>
      </c>
      <c r="N2435" t="s">
        <v>21</v>
      </c>
      <c r="O2435">
        <v>5.858615897</v>
      </c>
    </row>
    <row r="2436" spans="1:15" x14ac:dyDescent="0.25">
      <c r="A2436" t="s">
        <v>444</v>
      </c>
      <c r="B2436" t="s">
        <v>40</v>
      </c>
      <c r="C2436" t="s">
        <v>41</v>
      </c>
      <c r="D2436" t="s">
        <v>25</v>
      </c>
      <c r="E2436" t="s">
        <v>19</v>
      </c>
      <c r="F2436" t="s">
        <v>20</v>
      </c>
      <c r="G2436">
        <v>34.21</v>
      </c>
      <c r="H2436">
        <v>11</v>
      </c>
      <c r="I2436">
        <v>17.105</v>
      </c>
      <c r="J2436">
        <v>379.04456879999998</v>
      </c>
      <c r="K2436">
        <v>342.1</v>
      </c>
      <c r="L2436" s="1">
        <v>45323</v>
      </c>
      <c r="M2436" s="2">
        <v>0.54166666666666663</v>
      </c>
      <c r="N2436" t="s">
        <v>27</v>
      </c>
      <c r="O2436">
        <v>5.533137236</v>
      </c>
    </row>
    <row r="2437" spans="1:15" x14ac:dyDescent="0.25">
      <c r="A2437" t="s">
        <v>445</v>
      </c>
      <c r="B2437" t="s">
        <v>40</v>
      </c>
      <c r="C2437" t="s">
        <v>41</v>
      </c>
      <c r="D2437" t="s">
        <v>25</v>
      </c>
      <c r="E2437" t="s">
        <v>29</v>
      </c>
      <c r="F2437" t="s">
        <v>34</v>
      </c>
      <c r="G2437">
        <v>21.87</v>
      </c>
      <c r="H2437">
        <v>2</v>
      </c>
      <c r="I2437">
        <v>2.1869999999999998</v>
      </c>
      <c r="J2437">
        <v>48.463634720000002</v>
      </c>
      <c r="K2437">
        <v>43.74</v>
      </c>
      <c r="L2437" s="1">
        <v>45316</v>
      </c>
      <c r="M2437" s="2">
        <v>0.60347222222222219</v>
      </c>
      <c r="N2437" t="s">
        <v>21</v>
      </c>
      <c r="O2437">
        <v>7.4860092009999999</v>
      </c>
    </row>
    <row r="2438" spans="1:15" x14ac:dyDescent="0.25">
      <c r="A2438" t="s">
        <v>446</v>
      </c>
      <c r="B2438" t="s">
        <v>16</v>
      </c>
      <c r="C2438" t="s">
        <v>17</v>
      </c>
      <c r="D2438" t="s">
        <v>18</v>
      </c>
      <c r="E2438" t="s">
        <v>29</v>
      </c>
      <c r="F2438" t="s">
        <v>20</v>
      </c>
      <c r="G2438">
        <v>20.97</v>
      </c>
      <c r="H2438">
        <v>5</v>
      </c>
      <c r="I2438">
        <v>5.2424999999999997</v>
      </c>
      <c r="J2438">
        <v>116.1731161</v>
      </c>
      <c r="K2438">
        <v>104.85</v>
      </c>
      <c r="L2438" s="1">
        <v>45383</v>
      </c>
      <c r="M2438" s="2">
        <v>0.55625000000000002</v>
      </c>
      <c r="N2438" t="s">
        <v>27</v>
      </c>
      <c r="O2438">
        <v>8.4624451839999999</v>
      </c>
    </row>
    <row r="2439" spans="1:15" x14ac:dyDescent="0.25">
      <c r="A2439" t="s">
        <v>447</v>
      </c>
      <c r="B2439" t="s">
        <v>16</v>
      </c>
      <c r="C2439" t="s">
        <v>17</v>
      </c>
      <c r="D2439" t="s">
        <v>25</v>
      </c>
      <c r="E2439" t="s">
        <v>29</v>
      </c>
      <c r="F2439" t="s">
        <v>34</v>
      </c>
      <c r="G2439">
        <v>25.84</v>
      </c>
      <c r="H2439">
        <v>3</v>
      </c>
      <c r="I2439">
        <v>3.8759999999999999</v>
      </c>
      <c r="J2439">
        <v>85.891654399999993</v>
      </c>
      <c r="K2439">
        <v>77.52</v>
      </c>
      <c r="L2439" s="1">
        <v>45568</v>
      </c>
      <c r="M2439" s="2">
        <v>0.78819444444444453</v>
      </c>
      <c r="N2439" t="s">
        <v>21</v>
      </c>
      <c r="O2439">
        <v>7.1605305399999999</v>
      </c>
    </row>
    <row r="2440" spans="1:15" x14ac:dyDescent="0.25">
      <c r="A2440" t="s">
        <v>448</v>
      </c>
      <c r="B2440" t="s">
        <v>16</v>
      </c>
      <c r="C2440" t="s">
        <v>17</v>
      </c>
      <c r="D2440" t="s">
        <v>25</v>
      </c>
      <c r="E2440" t="s">
        <v>29</v>
      </c>
      <c r="F2440" t="s">
        <v>30</v>
      </c>
      <c r="G2440">
        <v>50.93</v>
      </c>
      <c r="H2440">
        <v>8</v>
      </c>
      <c r="I2440">
        <v>20.372</v>
      </c>
      <c r="J2440">
        <v>451.4408626</v>
      </c>
      <c r="K2440">
        <v>407.44</v>
      </c>
      <c r="L2440" s="1">
        <v>45373</v>
      </c>
      <c r="M2440" s="2">
        <v>0.81666666666666676</v>
      </c>
      <c r="N2440" t="s">
        <v>21</v>
      </c>
      <c r="O2440">
        <v>9.9813456019999993</v>
      </c>
    </row>
    <row r="2441" spans="1:15" x14ac:dyDescent="0.25">
      <c r="A2441" t="s">
        <v>449</v>
      </c>
      <c r="B2441" t="s">
        <v>40</v>
      </c>
      <c r="C2441" t="s">
        <v>41</v>
      </c>
      <c r="D2441" t="s">
        <v>25</v>
      </c>
      <c r="E2441" t="s">
        <v>29</v>
      </c>
      <c r="F2441" t="s">
        <v>20</v>
      </c>
      <c r="G2441">
        <v>96.11</v>
      </c>
      <c r="H2441">
        <v>1</v>
      </c>
      <c r="I2441">
        <v>4.8055000000000003</v>
      </c>
      <c r="J2441">
        <v>106.48925319999999</v>
      </c>
      <c r="K2441">
        <v>96.11</v>
      </c>
      <c r="L2441" s="1">
        <v>45316</v>
      </c>
      <c r="M2441" s="2">
        <v>0.68611111111111101</v>
      </c>
      <c r="N2441" t="s">
        <v>21</v>
      </c>
      <c r="O2441">
        <v>8.4624451839999999</v>
      </c>
    </row>
    <row r="2442" spans="1:15" x14ac:dyDescent="0.25">
      <c r="A2442" t="s">
        <v>450</v>
      </c>
      <c r="B2442" t="s">
        <v>23</v>
      </c>
      <c r="C2442" t="s">
        <v>24</v>
      </c>
      <c r="D2442" t="s">
        <v>25</v>
      </c>
      <c r="E2442" t="s">
        <v>19</v>
      </c>
      <c r="F2442" t="s">
        <v>30</v>
      </c>
      <c r="G2442">
        <v>45.38</v>
      </c>
      <c r="H2442">
        <v>4</v>
      </c>
      <c r="I2442">
        <v>9.0760000000000005</v>
      </c>
      <c r="J2442">
        <v>201.12297609999999</v>
      </c>
      <c r="K2442">
        <v>181.52</v>
      </c>
      <c r="L2442" s="1">
        <v>45505</v>
      </c>
      <c r="M2442" s="2">
        <v>0.57500000000000007</v>
      </c>
      <c r="N2442" t="s">
        <v>31</v>
      </c>
      <c r="O2442">
        <v>9.4388811669999999</v>
      </c>
    </row>
    <row r="2443" spans="1:15" x14ac:dyDescent="0.25">
      <c r="A2443" t="s">
        <v>451</v>
      </c>
      <c r="B2443" t="s">
        <v>23</v>
      </c>
      <c r="C2443" t="s">
        <v>24</v>
      </c>
      <c r="D2443" t="s">
        <v>18</v>
      </c>
      <c r="E2443" t="s">
        <v>19</v>
      </c>
      <c r="F2443" t="s">
        <v>20</v>
      </c>
      <c r="G2443">
        <v>81.510000000000005</v>
      </c>
      <c r="H2443">
        <v>1</v>
      </c>
      <c r="I2443">
        <v>4.0754999999999999</v>
      </c>
      <c r="J2443">
        <v>90.312548379999996</v>
      </c>
      <c r="K2443">
        <v>81.510000000000005</v>
      </c>
      <c r="L2443" s="1">
        <v>45313</v>
      </c>
      <c r="M2443" s="2">
        <v>0.45624999999999999</v>
      </c>
      <c r="N2443" t="s">
        <v>21</v>
      </c>
      <c r="O2443">
        <v>9.9813456019999993</v>
      </c>
    </row>
    <row r="2444" spans="1:15" x14ac:dyDescent="0.25">
      <c r="A2444" t="s">
        <v>452</v>
      </c>
      <c r="B2444" t="s">
        <v>40</v>
      </c>
      <c r="C2444" t="s">
        <v>41</v>
      </c>
      <c r="D2444" t="s">
        <v>25</v>
      </c>
      <c r="E2444" t="s">
        <v>19</v>
      </c>
      <c r="F2444" t="s">
        <v>20</v>
      </c>
      <c r="G2444">
        <v>57.22</v>
      </c>
      <c r="H2444">
        <v>2</v>
      </c>
      <c r="I2444">
        <v>5.7220000000000004</v>
      </c>
      <c r="J2444">
        <v>126.7987736</v>
      </c>
      <c r="K2444">
        <v>114.44</v>
      </c>
      <c r="L2444" s="1">
        <v>45627</v>
      </c>
      <c r="M2444" s="2">
        <v>0.71736111111111101</v>
      </c>
      <c r="N2444" t="s">
        <v>21</v>
      </c>
      <c r="O2444">
        <v>9.0049096189999993</v>
      </c>
    </row>
    <row r="2445" spans="1:15" x14ac:dyDescent="0.25">
      <c r="A2445" t="s">
        <v>453</v>
      </c>
      <c r="B2445" t="s">
        <v>16</v>
      </c>
      <c r="C2445" t="s">
        <v>17</v>
      </c>
      <c r="D2445" t="s">
        <v>18</v>
      </c>
      <c r="E2445" t="s">
        <v>19</v>
      </c>
      <c r="F2445" t="s">
        <v>26</v>
      </c>
      <c r="G2445">
        <v>25.22</v>
      </c>
      <c r="H2445">
        <v>7</v>
      </c>
      <c r="I2445">
        <v>8.827</v>
      </c>
      <c r="J2445">
        <v>195.60516860000001</v>
      </c>
      <c r="K2445">
        <v>176.54</v>
      </c>
      <c r="L2445" s="1">
        <v>45384</v>
      </c>
      <c r="M2445" s="2">
        <v>0.43263888888888885</v>
      </c>
      <c r="N2445" t="s">
        <v>27</v>
      </c>
      <c r="O2445">
        <v>8.8964167320000005</v>
      </c>
    </row>
    <row r="2446" spans="1:15" x14ac:dyDescent="0.25">
      <c r="A2446" t="s">
        <v>454</v>
      </c>
      <c r="B2446" t="s">
        <v>23</v>
      </c>
      <c r="C2446" t="s">
        <v>24</v>
      </c>
      <c r="D2446" t="s">
        <v>18</v>
      </c>
      <c r="E2446" t="s">
        <v>19</v>
      </c>
      <c r="F2446" t="s">
        <v>42</v>
      </c>
      <c r="G2446">
        <v>38.6</v>
      </c>
      <c r="H2446">
        <v>3</v>
      </c>
      <c r="I2446">
        <v>5.79</v>
      </c>
      <c r="J2446">
        <v>128.30564469999999</v>
      </c>
      <c r="K2446">
        <v>115.8</v>
      </c>
      <c r="L2446" s="1">
        <v>45379</v>
      </c>
      <c r="M2446" s="2">
        <v>0.58124999999999993</v>
      </c>
      <c r="N2446" t="s">
        <v>21</v>
      </c>
      <c r="O2446">
        <v>8.1369665229999999</v>
      </c>
    </row>
    <row r="2447" spans="1:15" x14ac:dyDescent="0.25">
      <c r="A2447" t="s">
        <v>455</v>
      </c>
      <c r="B2447" t="s">
        <v>23</v>
      </c>
      <c r="C2447" t="s">
        <v>24</v>
      </c>
      <c r="D2447" t="s">
        <v>25</v>
      </c>
      <c r="E2447" t="s">
        <v>19</v>
      </c>
      <c r="F2447" t="s">
        <v>26</v>
      </c>
      <c r="G2447">
        <v>84.05</v>
      </c>
      <c r="H2447">
        <v>3</v>
      </c>
      <c r="I2447">
        <v>12.6075</v>
      </c>
      <c r="J2447">
        <v>279.38055539999999</v>
      </c>
      <c r="K2447">
        <v>252.15</v>
      </c>
      <c r="L2447" s="1">
        <v>45314</v>
      </c>
      <c r="M2447" s="2">
        <v>0.56180555555555556</v>
      </c>
      <c r="N2447" t="s">
        <v>27</v>
      </c>
      <c r="O2447">
        <v>10</v>
      </c>
    </row>
    <row r="2448" spans="1:15" x14ac:dyDescent="0.25">
      <c r="A2448" t="s">
        <v>456</v>
      </c>
      <c r="B2448" t="s">
        <v>23</v>
      </c>
      <c r="C2448" t="s">
        <v>24</v>
      </c>
      <c r="D2448" t="s">
        <v>18</v>
      </c>
      <c r="E2448" t="s">
        <v>19</v>
      </c>
      <c r="F2448" t="s">
        <v>44</v>
      </c>
      <c r="G2448">
        <v>97.21</v>
      </c>
      <c r="H2448">
        <v>11</v>
      </c>
      <c r="I2448">
        <v>48.604999999999997</v>
      </c>
      <c r="J2448">
        <v>1077.0804599999999</v>
      </c>
      <c r="K2448">
        <v>972.1</v>
      </c>
      <c r="L2448" s="1">
        <v>45506</v>
      </c>
      <c r="M2448" s="2">
        <v>0.54166666666666663</v>
      </c>
      <c r="N2448" t="s">
        <v>31</v>
      </c>
      <c r="O2448">
        <v>9.4388811669999999</v>
      </c>
    </row>
    <row r="2449" spans="1:15" x14ac:dyDescent="0.25">
      <c r="A2449" t="s">
        <v>457</v>
      </c>
      <c r="B2449" t="s">
        <v>40</v>
      </c>
      <c r="C2449" t="s">
        <v>41</v>
      </c>
      <c r="D2449" t="s">
        <v>18</v>
      </c>
      <c r="E2449" t="s">
        <v>29</v>
      </c>
      <c r="F2449" t="s">
        <v>44</v>
      </c>
      <c r="G2449">
        <v>25.42</v>
      </c>
      <c r="H2449">
        <v>8</v>
      </c>
      <c r="I2449">
        <v>10.167999999999999</v>
      </c>
      <c r="J2449">
        <v>225.32155359999999</v>
      </c>
      <c r="K2449">
        <v>203.36</v>
      </c>
      <c r="L2449" s="1">
        <v>45370</v>
      </c>
      <c r="M2449" s="2">
        <v>0.8208333333333333</v>
      </c>
      <c r="N2449" t="s">
        <v>31</v>
      </c>
      <c r="O2449">
        <v>7.2690234269999996</v>
      </c>
    </row>
    <row r="2450" spans="1:15" x14ac:dyDescent="0.25">
      <c r="A2450" t="s">
        <v>458</v>
      </c>
      <c r="B2450" t="s">
        <v>23</v>
      </c>
      <c r="C2450" t="s">
        <v>24</v>
      </c>
      <c r="D2450" t="s">
        <v>25</v>
      </c>
      <c r="E2450" t="s">
        <v>29</v>
      </c>
      <c r="F2450" t="s">
        <v>44</v>
      </c>
      <c r="G2450">
        <v>16.28</v>
      </c>
      <c r="H2450">
        <v>1</v>
      </c>
      <c r="I2450">
        <v>0.81399999999999995</v>
      </c>
      <c r="J2450">
        <v>18.038133819999999</v>
      </c>
      <c r="K2450">
        <v>16.28</v>
      </c>
      <c r="L2450" s="1">
        <v>45538</v>
      </c>
      <c r="M2450" s="2">
        <v>0.65</v>
      </c>
      <c r="N2450" t="s">
        <v>27</v>
      </c>
      <c r="O2450">
        <v>5.4246443490000003</v>
      </c>
    </row>
    <row r="2451" spans="1:15" x14ac:dyDescent="0.25">
      <c r="A2451" t="s">
        <v>459</v>
      </c>
      <c r="B2451" t="s">
        <v>40</v>
      </c>
      <c r="C2451" t="s">
        <v>41</v>
      </c>
      <c r="D2451" t="s">
        <v>18</v>
      </c>
      <c r="E2451" t="s">
        <v>29</v>
      </c>
      <c r="F2451" t="s">
        <v>44</v>
      </c>
      <c r="G2451">
        <v>40.61</v>
      </c>
      <c r="H2451">
        <v>10</v>
      </c>
      <c r="I2451">
        <v>18.2745</v>
      </c>
      <c r="J2451">
        <v>404.96053619999998</v>
      </c>
      <c r="K2451">
        <v>365.49</v>
      </c>
      <c r="L2451" s="1">
        <v>45323</v>
      </c>
      <c r="M2451" s="2">
        <v>0.56944444444444442</v>
      </c>
      <c r="N2451" t="s">
        <v>27</v>
      </c>
      <c r="O2451">
        <v>7.5945020879999996</v>
      </c>
    </row>
    <row r="2452" spans="1:15" x14ac:dyDescent="0.25">
      <c r="A2452" t="s">
        <v>460</v>
      </c>
      <c r="B2452" t="s">
        <v>16</v>
      </c>
      <c r="C2452" t="s">
        <v>17</v>
      </c>
      <c r="D2452" t="s">
        <v>18</v>
      </c>
      <c r="E2452" t="s">
        <v>29</v>
      </c>
      <c r="F2452" t="s">
        <v>20</v>
      </c>
      <c r="G2452">
        <v>53.17</v>
      </c>
      <c r="H2452">
        <v>7</v>
      </c>
      <c r="I2452">
        <v>18.609500000000001</v>
      </c>
      <c r="J2452">
        <v>412.38409250000001</v>
      </c>
      <c r="K2452">
        <v>372.19</v>
      </c>
      <c r="L2452" s="1">
        <v>45312</v>
      </c>
      <c r="M2452" s="2">
        <v>0.75069444444444444</v>
      </c>
      <c r="N2452" t="s">
        <v>27</v>
      </c>
      <c r="O2452">
        <v>9.6558669409999993</v>
      </c>
    </row>
    <row r="2453" spans="1:15" x14ac:dyDescent="0.25">
      <c r="A2453" t="s">
        <v>461</v>
      </c>
      <c r="B2453" t="s">
        <v>40</v>
      </c>
      <c r="C2453" t="s">
        <v>41</v>
      </c>
      <c r="D2453" t="s">
        <v>18</v>
      </c>
      <c r="E2453" t="s">
        <v>19</v>
      </c>
      <c r="F2453" t="s">
        <v>42</v>
      </c>
      <c r="G2453">
        <v>20.87</v>
      </c>
      <c r="H2453">
        <v>3</v>
      </c>
      <c r="I2453">
        <v>3.1305000000000001</v>
      </c>
      <c r="J2453">
        <v>69.371471650000004</v>
      </c>
      <c r="K2453">
        <v>62.61</v>
      </c>
      <c r="L2453" s="1">
        <v>45371</v>
      </c>
      <c r="M2453" s="2">
        <v>0.57847222222222217</v>
      </c>
      <c r="N2453" t="s">
        <v>31</v>
      </c>
      <c r="O2453">
        <v>8.6794309579999993</v>
      </c>
    </row>
    <row r="2454" spans="1:15" x14ac:dyDescent="0.25">
      <c r="A2454" t="s">
        <v>462</v>
      </c>
      <c r="B2454" t="s">
        <v>40</v>
      </c>
      <c r="C2454" t="s">
        <v>41</v>
      </c>
      <c r="D2454" t="s">
        <v>25</v>
      </c>
      <c r="E2454" t="s">
        <v>29</v>
      </c>
      <c r="F2454" t="s">
        <v>34</v>
      </c>
      <c r="G2454">
        <v>67.27</v>
      </c>
      <c r="H2454">
        <v>5</v>
      </c>
      <c r="I2454">
        <v>16.817499999999999</v>
      </c>
      <c r="J2454">
        <v>372.67360630000002</v>
      </c>
      <c r="K2454">
        <v>336.35</v>
      </c>
      <c r="L2454" s="1">
        <v>45349</v>
      </c>
      <c r="M2454" s="2">
        <v>0.7270833333333333</v>
      </c>
      <c r="N2454" t="s">
        <v>27</v>
      </c>
      <c r="O2454">
        <v>7.4860092009999999</v>
      </c>
    </row>
    <row r="2455" spans="1:15" x14ac:dyDescent="0.25">
      <c r="A2455" t="s">
        <v>463</v>
      </c>
      <c r="B2455" t="s">
        <v>16</v>
      </c>
      <c r="C2455" t="s">
        <v>17</v>
      </c>
      <c r="D2455" t="s">
        <v>18</v>
      </c>
      <c r="E2455" t="s">
        <v>19</v>
      </c>
      <c r="F2455" t="s">
        <v>30</v>
      </c>
      <c r="G2455">
        <v>90.65</v>
      </c>
      <c r="H2455">
        <v>11</v>
      </c>
      <c r="I2455">
        <v>45.325000000000003</v>
      </c>
      <c r="J2455">
        <v>1004.396088</v>
      </c>
      <c r="K2455">
        <v>906.5</v>
      </c>
      <c r="L2455" s="1">
        <v>45507</v>
      </c>
      <c r="M2455" s="2">
        <v>0.45347222222222222</v>
      </c>
      <c r="N2455" t="s">
        <v>21</v>
      </c>
      <c r="O2455">
        <v>7.9199807489999996</v>
      </c>
    </row>
    <row r="2456" spans="1:15" x14ac:dyDescent="0.25">
      <c r="A2456" t="s">
        <v>464</v>
      </c>
      <c r="B2456" t="s">
        <v>40</v>
      </c>
      <c r="C2456" t="s">
        <v>41</v>
      </c>
      <c r="D2456" t="s">
        <v>25</v>
      </c>
      <c r="E2456" t="s">
        <v>29</v>
      </c>
      <c r="F2456" t="s">
        <v>44</v>
      </c>
      <c r="G2456">
        <v>69.08</v>
      </c>
      <c r="H2456">
        <v>2</v>
      </c>
      <c r="I2456">
        <v>6.9080000000000004</v>
      </c>
      <c r="J2456">
        <v>153.0803789</v>
      </c>
      <c r="K2456">
        <v>138.16</v>
      </c>
      <c r="L2456" s="1">
        <v>45322</v>
      </c>
      <c r="M2456" s="2">
        <v>0.82500000000000007</v>
      </c>
      <c r="N2456" t="s">
        <v>31</v>
      </c>
      <c r="O2456">
        <v>7.4860092009999999</v>
      </c>
    </row>
    <row r="2457" spans="1:15" x14ac:dyDescent="0.25">
      <c r="A2457" t="s">
        <v>465</v>
      </c>
      <c r="B2457" t="s">
        <v>23</v>
      </c>
      <c r="C2457" t="s">
        <v>24</v>
      </c>
      <c r="D2457" t="s">
        <v>25</v>
      </c>
      <c r="E2457" t="s">
        <v>29</v>
      </c>
      <c r="F2457" t="s">
        <v>42</v>
      </c>
      <c r="G2457">
        <v>43.27</v>
      </c>
      <c r="H2457">
        <v>2</v>
      </c>
      <c r="I2457">
        <v>4.327</v>
      </c>
      <c r="J2457">
        <v>95.885755570000001</v>
      </c>
      <c r="K2457">
        <v>86.54</v>
      </c>
      <c r="L2457" s="1">
        <v>45507</v>
      </c>
      <c r="M2457" s="2">
        <v>0.70347222222222217</v>
      </c>
      <c r="N2457" t="s">
        <v>21</v>
      </c>
      <c r="O2457">
        <v>6.184094558</v>
      </c>
    </row>
    <row r="2458" spans="1:15" x14ac:dyDescent="0.25">
      <c r="A2458" t="s">
        <v>466</v>
      </c>
      <c r="B2458" t="s">
        <v>16</v>
      </c>
      <c r="C2458" t="s">
        <v>17</v>
      </c>
      <c r="D2458" t="s">
        <v>25</v>
      </c>
      <c r="E2458" t="s">
        <v>19</v>
      </c>
      <c r="F2458" t="s">
        <v>26</v>
      </c>
      <c r="G2458">
        <v>23.46</v>
      </c>
      <c r="H2458">
        <v>6</v>
      </c>
      <c r="I2458">
        <v>7.0380000000000003</v>
      </c>
      <c r="J2458">
        <v>155.96116190000001</v>
      </c>
      <c r="K2458">
        <v>140.76</v>
      </c>
      <c r="L2458" s="1">
        <v>45304</v>
      </c>
      <c r="M2458" s="2">
        <v>0.80138888888888893</v>
      </c>
      <c r="N2458" t="s">
        <v>21</v>
      </c>
      <c r="O2458">
        <v>6.9435447659999996</v>
      </c>
    </row>
    <row r="2459" spans="1:15" x14ac:dyDescent="0.25">
      <c r="A2459" t="s">
        <v>467</v>
      </c>
      <c r="B2459" t="s">
        <v>40</v>
      </c>
      <c r="C2459" t="s">
        <v>41</v>
      </c>
      <c r="D2459" t="s">
        <v>25</v>
      </c>
      <c r="E2459" t="s">
        <v>29</v>
      </c>
      <c r="F2459" t="s">
        <v>44</v>
      </c>
      <c r="G2459">
        <v>95.54</v>
      </c>
      <c r="H2459">
        <v>7</v>
      </c>
      <c r="I2459">
        <v>33.439</v>
      </c>
      <c r="J2459">
        <v>741.00387809999995</v>
      </c>
      <c r="K2459">
        <v>668.78</v>
      </c>
      <c r="L2459" s="1">
        <v>45538</v>
      </c>
      <c r="M2459" s="2">
        <v>0.60833333333333328</v>
      </c>
      <c r="N2459" t="s">
        <v>31</v>
      </c>
      <c r="O2459">
        <v>10</v>
      </c>
    </row>
    <row r="2460" spans="1:15" x14ac:dyDescent="0.25">
      <c r="A2460" t="s">
        <v>468</v>
      </c>
      <c r="B2460" t="s">
        <v>40</v>
      </c>
      <c r="C2460" t="s">
        <v>41</v>
      </c>
      <c r="D2460" t="s">
        <v>25</v>
      </c>
      <c r="E2460" t="s">
        <v>19</v>
      </c>
      <c r="F2460" t="s">
        <v>44</v>
      </c>
      <c r="G2460">
        <v>47.44</v>
      </c>
      <c r="H2460">
        <v>1</v>
      </c>
      <c r="I2460">
        <v>2.3719999999999999</v>
      </c>
      <c r="J2460">
        <v>52.563210589999997</v>
      </c>
      <c r="K2460">
        <v>47.44</v>
      </c>
      <c r="L2460" s="1">
        <v>45344</v>
      </c>
      <c r="M2460" s="2">
        <v>0.7631944444444444</v>
      </c>
      <c r="N2460" t="s">
        <v>31</v>
      </c>
      <c r="O2460">
        <v>7.3775163140000002</v>
      </c>
    </row>
    <row r="2461" spans="1:15" x14ac:dyDescent="0.25">
      <c r="A2461" t="s">
        <v>469</v>
      </c>
      <c r="B2461" t="s">
        <v>23</v>
      </c>
      <c r="C2461" t="s">
        <v>24</v>
      </c>
      <c r="D2461" t="s">
        <v>25</v>
      </c>
      <c r="E2461" t="s">
        <v>29</v>
      </c>
      <c r="F2461" t="s">
        <v>34</v>
      </c>
      <c r="G2461">
        <v>99.24</v>
      </c>
      <c r="H2461">
        <v>10</v>
      </c>
      <c r="I2461">
        <v>44.658000000000001</v>
      </c>
      <c r="J2461">
        <v>989.61545460000002</v>
      </c>
      <c r="K2461">
        <v>893.16</v>
      </c>
      <c r="L2461" s="1">
        <v>45370</v>
      </c>
      <c r="M2461" s="2">
        <v>0.79791666666666661</v>
      </c>
      <c r="N2461" t="s">
        <v>21</v>
      </c>
      <c r="O2461">
        <v>9.7643598279999999</v>
      </c>
    </row>
    <row r="2462" spans="1:15" x14ac:dyDescent="0.25">
      <c r="A2462" t="s">
        <v>470</v>
      </c>
      <c r="B2462" t="s">
        <v>23</v>
      </c>
      <c r="C2462" t="s">
        <v>24</v>
      </c>
      <c r="D2462" t="s">
        <v>18</v>
      </c>
      <c r="E2462" t="s">
        <v>29</v>
      </c>
      <c r="F2462" t="s">
        <v>34</v>
      </c>
      <c r="G2462">
        <v>82.93</v>
      </c>
      <c r="H2462">
        <v>4</v>
      </c>
      <c r="I2462">
        <v>16.585999999999999</v>
      </c>
      <c r="J2462">
        <v>367.54359649999998</v>
      </c>
      <c r="K2462">
        <v>331.72</v>
      </c>
      <c r="L2462" s="1">
        <v>45311</v>
      </c>
      <c r="M2462" s="2">
        <v>0.70208333333333339</v>
      </c>
      <c r="N2462" t="s">
        <v>21</v>
      </c>
      <c r="O2462">
        <v>10</v>
      </c>
    </row>
    <row r="2463" spans="1:15" x14ac:dyDescent="0.25">
      <c r="A2463" t="s">
        <v>471</v>
      </c>
      <c r="B2463" t="s">
        <v>16</v>
      </c>
      <c r="C2463" t="s">
        <v>17</v>
      </c>
      <c r="D2463" t="s">
        <v>25</v>
      </c>
      <c r="E2463" t="s">
        <v>29</v>
      </c>
      <c r="F2463" t="s">
        <v>30</v>
      </c>
      <c r="G2463">
        <v>33.99</v>
      </c>
      <c r="H2463">
        <v>6</v>
      </c>
      <c r="I2463">
        <v>10.196999999999999</v>
      </c>
      <c r="J2463">
        <v>225.96418990000001</v>
      </c>
      <c r="K2463">
        <v>203.94</v>
      </c>
      <c r="L2463" s="1">
        <v>45507</v>
      </c>
      <c r="M2463" s="2">
        <v>0.65069444444444446</v>
      </c>
      <c r="N2463" t="s">
        <v>31</v>
      </c>
      <c r="O2463">
        <v>8.3539522969999993</v>
      </c>
    </row>
    <row r="2464" spans="1:15" x14ac:dyDescent="0.25">
      <c r="A2464" t="s">
        <v>472</v>
      </c>
      <c r="B2464" t="s">
        <v>23</v>
      </c>
      <c r="C2464" t="s">
        <v>24</v>
      </c>
      <c r="D2464" t="s">
        <v>18</v>
      </c>
      <c r="E2464" t="s">
        <v>29</v>
      </c>
      <c r="F2464" t="s">
        <v>42</v>
      </c>
      <c r="G2464">
        <v>17.04</v>
      </c>
      <c r="H2464">
        <v>4</v>
      </c>
      <c r="I2464">
        <v>3.4079999999999999</v>
      </c>
      <c r="J2464">
        <v>75.520835450000007</v>
      </c>
      <c r="K2464">
        <v>68.16</v>
      </c>
      <c r="L2464" s="1">
        <v>45507</v>
      </c>
      <c r="M2464" s="2">
        <v>0.84375</v>
      </c>
      <c r="N2464" t="s">
        <v>21</v>
      </c>
      <c r="O2464">
        <v>7.5945020879999996</v>
      </c>
    </row>
    <row r="2465" spans="1:15" x14ac:dyDescent="0.25">
      <c r="A2465" t="s">
        <v>473</v>
      </c>
      <c r="B2465" t="s">
        <v>23</v>
      </c>
      <c r="C2465" t="s">
        <v>24</v>
      </c>
      <c r="D2465" t="s">
        <v>25</v>
      </c>
      <c r="E2465" t="s">
        <v>19</v>
      </c>
      <c r="F2465" t="s">
        <v>26</v>
      </c>
      <c r="G2465">
        <v>40.86</v>
      </c>
      <c r="H2465">
        <v>8</v>
      </c>
      <c r="I2465">
        <v>16.344000000000001</v>
      </c>
      <c r="J2465">
        <v>362.18090799999999</v>
      </c>
      <c r="K2465">
        <v>326.88</v>
      </c>
      <c r="L2465" s="1">
        <v>45475</v>
      </c>
      <c r="M2465" s="2">
        <v>0.60972222222222217</v>
      </c>
      <c r="N2465" t="s">
        <v>31</v>
      </c>
      <c r="O2465">
        <v>7.0520376530000002</v>
      </c>
    </row>
    <row r="2466" spans="1:15" x14ac:dyDescent="0.25">
      <c r="A2466" t="s">
        <v>474</v>
      </c>
      <c r="B2466" t="s">
        <v>23</v>
      </c>
      <c r="C2466" t="s">
        <v>24</v>
      </c>
      <c r="D2466" t="s">
        <v>18</v>
      </c>
      <c r="E2466" t="s">
        <v>29</v>
      </c>
      <c r="F2466" t="s">
        <v>42</v>
      </c>
      <c r="G2466">
        <v>17.440000000000001</v>
      </c>
      <c r="H2466">
        <v>5</v>
      </c>
      <c r="I2466">
        <v>4.3600000000000003</v>
      </c>
      <c r="J2466">
        <v>96.617031260000005</v>
      </c>
      <c r="K2466">
        <v>87.2</v>
      </c>
      <c r="L2466" s="1">
        <v>45306</v>
      </c>
      <c r="M2466" s="2">
        <v>0.80902777777777779</v>
      </c>
      <c r="N2466" t="s">
        <v>27</v>
      </c>
      <c r="O2466">
        <v>8.7879238449999999</v>
      </c>
    </row>
    <row r="2467" spans="1:15" x14ac:dyDescent="0.25">
      <c r="A2467" t="s">
        <v>475</v>
      </c>
      <c r="B2467" t="s">
        <v>40</v>
      </c>
      <c r="C2467" t="s">
        <v>41</v>
      </c>
      <c r="D2467" t="s">
        <v>18</v>
      </c>
      <c r="E2467" t="s">
        <v>19</v>
      </c>
      <c r="F2467" t="s">
        <v>34</v>
      </c>
      <c r="G2467">
        <v>88.43</v>
      </c>
      <c r="H2467">
        <v>8</v>
      </c>
      <c r="I2467">
        <v>35.372</v>
      </c>
      <c r="J2467">
        <v>783.83890589999999</v>
      </c>
      <c r="K2467">
        <v>707.44</v>
      </c>
      <c r="L2467" s="1">
        <v>45373</v>
      </c>
      <c r="M2467" s="2">
        <v>0.81597222222222221</v>
      </c>
      <c r="N2467" t="s">
        <v>31</v>
      </c>
      <c r="O2467">
        <v>4.6651941399999997</v>
      </c>
    </row>
    <row r="2468" spans="1:15" x14ac:dyDescent="0.25">
      <c r="A2468" t="s">
        <v>476</v>
      </c>
      <c r="B2468" t="s">
        <v>16</v>
      </c>
      <c r="C2468" t="s">
        <v>17</v>
      </c>
      <c r="D2468" t="s">
        <v>18</v>
      </c>
      <c r="E2468" t="s">
        <v>19</v>
      </c>
      <c r="F2468" t="s">
        <v>30</v>
      </c>
      <c r="G2468">
        <v>89.21</v>
      </c>
      <c r="H2468">
        <v>10</v>
      </c>
      <c r="I2468">
        <v>40.144500000000001</v>
      </c>
      <c r="J2468">
        <v>889.59688340000002</v>
      </c>
      <c r="K2468">
        <v>802.89</v>
      </c>
      <c r="L2468" s="1">
        <v>45306</v>
      </c>
      <c r="M2468" s="2">
        <v>0.65416666666666667</v>
      </c>
      <c r="N2468" t="s">
        <v>31</v>
      </c>
      <c r="O2468">
        <v>7.0520376530000002</v>
      </c>
    </row>
    <row r="2469" spans="1:15" x14ac:dyDescent="0.25">
      <c r="A2469" t="s">
        <v>477</v>
      </c>
      <c r="B2469" t="s">
        <v>23</v>
      </c>
      <c r="C2469" t="s">
        <v>24</v>
      </c>
      <c r="D2469" t="s">
        <v>25</v>
      </c>
      <c r="E2469" t="s">
        <v>29</v>
      </c>
      <c r="F2469" t="s">
        <v>44</v>
      </c>
      <c r="G2469">
        <v>12.78</v>
      </c>
      <c r="H2469">
        <v>1</v>
      </c>
      <c r="I2469">
        <v>0.63900000000000001</v>
      </c>
      <c r="J2469">
        <v>14.160156649999999</v>
      </c>
      <c r="K2469">
        <v>12.78</v>
      </c>
      <c r="L2469" s="1">
        <v>45505</v>
      </c>
      <c r="M2469" s="2">
        <v>0.59097222222222223</v>
      </c>
      <c r="N2469" t="s">
        <v>21</v>
      </c>
      <c r="O2469">
        <v>10</v>
      </c>
    </row>
    <row r="2470" spans="1:15" x14ac:dyDescent="0.25">
      <c r="A2470" t="s">
        <v>478</v>
      </c>
      <c r="B2470" t="s">
        <v>16</v>
      </c>
      <c r="C2470" t="s">
        <v>17</v>
      </c>
      <c r="D2470" t="s">
        <v>25</v>
      </c>
      <c r="E2470" t="s">
        <v>19</v>
      </c>
      <c r="F2470" t="s">
        <v>34</v>
      </c>
      <c r="G2470">
        <v>19.100000000000001</v>
      </c>
      <c r="H2470">
        <v>7</v>
      </c>
      <c r="I2470">
        <v>6.6849999999999996</v>
      </c>
      <c r="J2470">
        <v>148.13872799999999</v>
      </c>
      <c r="K2470">
        <v>133.69999999999999</v>
      </c>
      <c r="L2470" s="1">
        <v>45306</v>
      </c>
      <c r="M2470" s="2">
        <v>0.4465277777777778</v>
      </c>
      <c r="N2470" t="s">
        <v>27</v>
      </c>
      <c r="O2470">
        <v>10</v>
      </c>
    </row>
    <row r="2471" spans="1:15" x14ac:dyDescent="0.25">
      <c r="A2471" t="s">
        <v>479</v>
      </c>
      <c r="B2471" t="s">
        <v>40</v>
      </c>
      <c r="C2471" t="s">
        <v>41</v>
      </c>
      <c r="D2471" t="s">
        <v>18</v>
      </c>
      <c r="E2471" t="s">
        <v>19</v>
      </c>
      <c r="F2471" t="s">
        <v>20</v>
      </c>
      <c r="G2471">
        <v>19.149999999999999</v>
      </c>
      <c r="H2471">
        <v>1</v>
      </c>
      <c r="I2471">
        <v>0.95750000000000002</v>
      </c>
      <c r="J2471">
        <v>21.2180751</v>
      </c>
      <c r="K2471">
        <v>19.149999999999999</v>
      </c>
      <c r="L2471" s="1">
        <v>45319</v>
      </c>
      <c r="M2471" s="2">
        <v>0.74861111111111101</v>
      </c>
      <c r="N2471" t="s">
        <v>31</v>
      </c>
      <c r="O2471">
        <v>10</v>
      </c>
    </row>
    <row r="2472" spans="1:15" x14ac:dyDescent="0.25">
      <c r="A2472" t="s">
        <v>480</v>
      </c>
      <c r="B2472" t="s">
        <v>23</v>
      </c>
      <c r="C2472" t="s">
        <v>24</v>
      </c>
      <c r="D2472" t="s">
        <v>18</v>
      </c>
      <c r="E2472" t="s">
        <v>29</v>
      </c>
      <c r="F2472" t="s">
        <v>42</v>
      </c>
      <c r="G2472">
        <v>27.66</v>
      </c>
      <c r="H2472">
        <v>11</v>
      </c>
      <c r="I2472">
        <v>13.83</v>
      </c>
      <c r="J2472">
        <v>306.47099600000001</v>
      </c>
      <c r="K2472">
        <v>276.60000000000002</v>
      </c>
      <c r="L2472" s="1">
        <v>45336</v>
      </c>
      <c r="M2472" s="2">
        <v>0.47638888888888892</v>
      </c>
      <c r="N2472" t="s">
        <v>31</v>
      </c>
      <c r="O2472">
        <v>9.6558669409999993</v>
      </c>
    </row>
    <row r="2473" spans="1:15" x14ac:dyDescent="0.25">
      <c r="A2473" t="s">
        <v>481</v>
      </c>
      <c r="B2473" t="s">
        <v>23</v>
      </c>
      <c r="C2473" t="s">
        <v>24</v>
      </c>
      <c r="D2473" t="s">
        <v>25</v>
      </c>
      <c r="E2473" t="s">
        <v>29</v>
      </c>
      <c r="F2473" t="s">
        <v>44</v>
      </c>
      <c r="G2473">
        <v>45.74</v>
      </c>
      <c r="H2473">
        <v>3</v>
      </c>
      <c r="I2473">
        <v>6.8609999999999998</v>
      </c>
      <c r="J2473">
        <v>152.03886499999999</v>
      </c>
      <c r="K2473">
        <v>137.22</v>
      </c>
      <c r="L2473" s="1">
        <v>45568</v>
      </c>
      <c r="M2473" s="2">
        <v>0.73472222222222217</v>
      </c>
      <c r="N2473" t="s">
        <v>31</v>
      </c>
      <c r="O2473">
        <v>7.0520376530000002</v>
      </c>
    </row>
    <row r="2474" spans="1:15" x14ac:dyDescent="0.25">
      <c r="A2474" t="s">
        <v>482</v>
      </c>
      <c r="B2474" t="s">
        <v>40</v>
      </c>
      <c r="C2474" t="s">
        <v>41</v>
      </c>
      <c r="D2474" t="s">
        <v>18</v>
      </c>
      <c r="E2474" t="s">
        <v>19</v>
      </c>
      <c r="F2474" t="s">
        <v>20</v>
      </c>
      <c r="G2474">
        <v>27.07</v>
      </c>
      <c r="H2474">
        <v>1</v>
      </c>
      <c r="I2474">
        <v>1.3534999999999999</v>
      </c>
      <c r="J2474">
        <v>29.993383439999999</v>
      </c>
      <c r="K2474">
        <v>27.07</v>
      </c>
      <c r="L2474" s="1">
        <v>45627</v>
      </c>
      <c r="M2474" s="2">
        <v>0.83819444444444446</v>
      </c>
      <c r="N2474" t="s">
        <v>31</v>
      </c>
      <c r="O2474">
        <v>5.7501230100000003</v>
      </c>
    </row>
    <row r="2475" spans="1:15" x14ac:dyDescent="0.25">
      <c r="A2475" t="s">
        <v>483</v>
      </c>
      <c r="B2475" t="s">
        <v>40</v>
      </c>
      <c r="C2475" t="s">
        <v>41</v>
      </c>
      <c r="D2475" t="s">
        <v>18</v>
      </c>
      <c r="E2475" t="s">
        <v>19</v>
      </c>
      <c r="F2475" t="s">
        <v>34</v>
      </c>
      <c r="G2475">
        <v>39.119999999999997</v>
      </c>
      <c r="H2475">
        <v>1</v>
      </c>
      <c r="I2475">
        <v>1.956</v>
      </c>
      <c r="J2475">
        <v>43.344704849999999</v>
      </c>
      <c r="K2475">
        <v>39.119999999999997</v>
      </c>
      <c r="L2475" s="1">
        <v>45377</v>
      </c>
      <c r="M2475" s="2">
        <v>0.4597222222222222</v>
      </c>
      <c r="N2475" t="s">
        <v>31</v>
      </c>
      <c r="O2475">
        <v>10</v>
      </c>
    </row>
    <row r="2476" spans="1:15" x14ac:dyDescent="0.25">
      <c r="A2476" t="s">
        <v>484</v>
      </c>
      <c r="B2476" t="s">
        <v>40</v>
      </c>
      <c r="C2476" t="s">
        <v>41</v>
      </c>
      <c r="D2476" t="s">
        <v>25</v>
      </c>
      <c r="E2476" t="s">
        <v>19</v>
      </c>
      <c r="F2476" t="s">
        <v>26</v>
      </c>
      <c r="G2476">
        <v>74.709999999999994</v>
      </c>
      <c r="H2476">
        <v>6</v>
      </c>
      <c r="I2476">
        <v>22.413</v>
      </c>
      <c r="J2476">
        <v>496.66915640000002</v>
      </c>
      <c r="K2476">
        <v>448.26</v>
      </c>
      <c r="L2476" s="1">
        <v>45292</v>
      </c>
      <c r="M2476" s="2">
        <v>0.79652777777777783</v>
      </c>
      <c r="N2476" t="s">
        <v>27</v>
      </c>
      <c r="O2476">
        <v>7.2690234269999996</v>
      </c>
    </row>
    <row r="2477" spans="1:15" x14ac:dyDescent="0.25">
      <c r="A2477" t="s">
        <v>485</v>
      </c>
      <c r="B2477" t="s">
        <v>40</v>
      </c>
      <c r="C2477" t="s">
        <v>41</v>
      </c>
      <c r="D2477" t="s">
        <v>25</v>
      </c>
      <c r="E2477" t="s">
        <v>29</v>
      </c>
      <c r="F2477" t="s">
        <v>26</v>
      </c>
      <c r="G2477">
        <v>22.01</v>
      </c>
      <c r="H2477">
        <v>6</v>
      </c>
      <c r="I2477">
        <v>6.6029999999999998</v>
      </c>
      <c r="J2477">
        <v>146.32161869999999</v>
      </c>
      <c r="K2477">
        <v>132.06</v>
      </c>
      <c r="L2477" s="1">
        <v>45323</v>
      </c>
      <c r="M2477" s="2">
        <v>0.78472222222222221</v>
      </c>
      <c r="N2477" t="s">
        <v>27</v>
      </c>
      <c r="O2477">
        <v>8.2454594100000005</v>
      </c>
    </row>
    <row r="2478" spans="1:15" x14ac:dyDescent="0.25">
      <c r="A2478" t="s">
        <v>486</v>
      </c>
      <c r="B2478" t="s">
        <v>16</v>
      </c>
      <c r="C2478" t="s">
        <v>17</v>
      </c>
      <c r="D2478" t="s">
        <v>25</v>
      </c>
      <c r="E2478" t="s">
        <v>19</v>
      </c>
      <c r="F2478" t="s">
        <v>42</v>
      </c>
      <c r="G2478">
        <v>63.61</v>
      </c>
      <c r="H2478">
        <v>5</v>
      </c>
      <c r="I2478">
        <v>15.9025</v>
      </c>
      <c r="J2478">
        <v>352.39732559999999</v>
      </c>
      <c r="K2478">
        <v>318.05</v>
      </c>
      <c r="L2478" s="1">
        <v>45367</v>
      </c>
      <c r="M2478" s="2">
        <v>0.52986111111111112</v>
      </c>
      <c r="N2478" t="s">
        <v>21</v>
      </c>
      <c r="O2478">
        <v>5.207658575</v>
      </c>
    </row>
    <row r="2479" spans="1:15" x14ac:dyDescent="0.25">
      <c r="A2479" t="s">
        <v>487</v>
      </c>
      <c r="B2479" t="s">
        <v>16</v>
      </c>
      <c r="C2479" t="s">
        <v>17</v>
      </c>
      <c r="D2479" t="s">
        <v>25</v>
      </c>
      <c r="E2479" t="s">
        <v>29</v>
      </c>
      <c r="F2479" t="s">
        <v>20</v>
      </c>
      <c r="G2479">
        <v>25</v>
      </c>
      <c r="H2479">
        <v>1</v>
      </c>
      <c r="I2479">
        <v>1.25</v>
      </c>
      <c r="J2479">
        <v>27.699836950000002</v>
      </c>
      <c r="K2479">
        <v>25</v>
      </c>
      <c r="L2479" s="1">
        <v>45354</v>
      </c>
      <c r="M2479" s="2">
        <v>0.63124999999999998</v>
      </c>
      <c r="N2479" t="s">
        <v>21</v>
      </c>
      <c r="O2479">
        <v>5.9671087839999997</v>
      </c>
    </row>
    <row r="2480" spans="1:15" x14ac:dyDescent="0.25">
      <c r="A2480" t="s">
        <v>488</v>
      </c>
      <c r="B2480" t="s">
        <v>16</v>
      </c>
      <c r="C2480" t="s">
        <v>17</v>
      </c>
      <c r="D2480" t="s">
        <v>18</v>
      </c>
      <c r="E2480" t="s">
        <v>29</v>
      </c>
      <c r="F2480" t="s">
        <v>26</v>
      </c>
      <c r="G2480">
        <v>20.77</v>
      </c>
      <c r="H2480">
        <v>4</v>
      </c>
      <c r="I2480">
        <v>4.1539999999999999</v>
      </c>
      <c r="J2480">
        <v>92.052098139999998</v>
      </c>
      <c r="K2480">
        <v>83.08</v>
      </c>
      <c r="L2480" s="1">
        <v>45322</v>
      </c>
      <c r="M2480" s="2">
        <v>0.57430555555555551</v>
      </c>
      <c r="N2480" t="s">
        <v>27</v>
      </c>
      <c r="O2480">
        <v>5.0991656880000003</v>
      </c>
    </row>
    <row r="2481" spans="1:15" x14ac:dyDescent="0.25">
      <c r="A2481" t="s">
        <v>489</v>
      </c>
      <c r="B2481" t="s">
        <v>40</v>
      </c>
      <c r="C2481" t="s">
        <v>41</v>
      </c>
      <c r="D2481" t="s">
        <v>18</v>
      </c>
      <c r="E2481" t="s">
        <v>19</v>
      </c>
      <c r="F2481" t="s">
        <v>44</v>
      </c>
      <c r="G2481">
        <v>29.56</v>
      </c>
      <c r="H2481">
        <v>5</v>
      </c>
      <c r="I2481">
        <v>7.39</v>
      </c>
      <c r="J2481">
        <v>163.761436</v>
      </c>
      <c r="K2481">
        <v>147.80000000000001</v>
      </c>
      <c r="L2481" s="1">
        <v>45335</v>
      </c>
      <c r="M2481" s="2">
        <v>0.70763888888888893</v>
      </c>
      <c r="N2481" t="s">
        <v>27</v>
      </c>
      <c r="O2481">
        <v>7.4860092009999999</v>
      </c>
    </row>
    <row r="2482" spans="1:15" x14ac:dyDescent="0.25">
      <c r="A2482" t="s">
        <v>490</v>
      </c>
      <c r="B2482" t="s">
        <v>40</v>
      </c>
      <c r="C2482" t="s">
        <v>41</v>
      </c>
      <c r="D2482" t="s">
        <v>18</v>
      </c>
      <c r="E2482" t="s">
        <v>19</v>
      </c>
      <c r="F2482" t="s">
        <v>42</v>
      </c>
      <c r="G2482">
        <v>77.400000000000006</v>
      </c>
      <c r="H2482">
        <v>10</v>
      </c>
      <c r="I2482">
        <v>34.83</v>
      </c>
      <c r="J2482">
        <v>771.82825660000003</v>
      </c>
      <c r="K2482">
        <v>696.6</v>
      </c>
      <c r="L2482" s="1">
        <v>45337</v>
      </c>
      <c r="M2482" s="2">
        <v>0.59375</v>
      </c>
      <c r="N2482" t="s">
        <v>31</v>
      </c>
      <c r="O2482">
        <v>4.882179914</v>
      </c>
    </row>
    <row r="2483" spans="1:15" x14ac:dyDescent="0.25">
      <c r="A2483" t="s">
        <v>491</v>
      </c>
      <c r="B2483" t="s">
        <v>40</v>
      </c>
      <c r="C2483" t="s">
        <v>41</v>
      </c>
      <c r="D2483" t="s">
        <v>25</v>
      </c>
      <c r="E2483" t="s">
        <v>29</v>
      </c>
      <c r="F2483" t="s">
        <v>26</v>
      </c>
      <c r="G2483">
        <v>79.39</v>
      </c>
      <c r="H2483">
        <v>11</v>
      </c>
      <c r="I2483">
        <v>39.695</v>
      </c>
      <c r="J2483">
        <v>879.63602200000003</v>
      </c>
      <c r="K2483">
        <v>793.9</v>
      </c>
      <c r="L2483" s="1">
        <v>45475</v>
      </c>
      <c r="M2483" s="2">
        <v>0.85</v>
      </c>
      <c r="N2483" t="s">
        <v>27</v>
      </c>
      <c r="O2483">
        <v>6.7265589920000002</v>
      </c>
    </row>
    <row r="2484" spans="1:15" x14ac:dyDescent="0.25">
      <c r="A2484" t="s">
        <v>492</v>
      </c>
      <c r="B2484" t="s">
        <v>23</v>
      </c>
      <c r="C2484" t="s">
        <v>24</v>
      </c>
      <c r="D2484" t="s">
        <v>18</v>
      </c>
      <c r="E2484" t="s">
        <v>19</v>
      </c>
      <c r="F2484" t="s">
        <v>26</v>
      </c>
      <c r="G2484">
        <v>46.57</v>
      </c>
      <c r="H2484">
        <v>11</v>
      </c>
      <c r="I2484">
        <v>23.285</v>
      </c>
      <c r="J2484">
        <v>515.99256260000004</v>
      </c>
      <c r="K2484">
        <v>465.7</v>
      </c>
      <c r="L2484" s="1">
        <v>45318</v>
      </c>
      <c r="M2484" s="2">
        <v>0.58194444444444449</v>
      </c>
      <c r="N2484" t="s">
        <v>27</v>
      </c>
      <c r="O2484">
        <v>8.2454594100000005</v>
      </c>
    </row>
    <row r="2485" spans="1:15" x14ac:dyDescent="0.25">
      <c r="A2485" t="s">
        <v>493</v>
      </c>
      <c r="B2485" t="s">
        <v>23</v>
      </c>
      <c r="C2485" t="s">
        <v>24</v>
      </c>
      <c r="D2485" t="s">
        <v>25</v>
      </c>
      <c r="E2485" t="s">
        <v>29</v>
      </c>
      <c r="F2485" t="s">
        <v>42</v>
      </c>
      <c r="G2485">
        <v>35.89</v>
      </c>
      <c r="H2485">
        <v>1</v>
      </c>
      <c r="I2485">
        <v>1.7945</v>
      </c>
      <c r="J2485">
        <v>39.765885920000002</v>
      </c>
      <c r="K2485">
        <v>35.89</v>
      </c>
      <c r="L2485" s="1">
        <v>45345</v>
      </c>
      <c r="M2485" s="2">
        <v>0.70277777777777783</v>
      </c>
      <c r="N2485" t="s">
        <v>31</v>
      </c>
      <c r="O2485">
        <v>8.5709380710000005</v>
      </c>
    </row>
    <row r="2486" spans="1:15" x14ac:dyDescent="0.25">
      <c r="A2486" t="s">
        <v>494</v>
      </c>
      <c r="B2486" t="s">
        <v>23</v>
      </c>
      <c r="C2486" t="s">
        <v>24</v>
      </c>
      <c r="D2486" t="s">
        <v>25</v>
      </c>
      <c r="E2486" t="s">
        <v>29</v>
      </c>
      <c r="F2486" t="s">
        <v>42</v>
      </c>
      <c r="G2486">
        <v>40.520000000000003</v>
      </c>
      <c r="H2486">
        <v>5</v>
      </c>
      <c r="I2486">
        <v>10.130000000000001</v>
      </c>
      <c r="J2486">
        <v>224.47947859999999</v>
      </c>
      <c r="K2486">
        <v>202.6</v>
      </c>
      <c r="L2486" s="1">
        <v>45353</v>
      </c>
      <c r="M2486" s="2">
        <v>0.6381944444444444</v>
      </c>
      <c r="N2486" t="s">
        <v>27</v>
      </c>
      <c r="O2486">
        <v>4.882179914</v>
      </c>
    </row>
    <row r="2487" spans="1:15" x14ac:dyDescent="0.25">
      <c r="A2487" t="s">
        <v>495</v>
      </c>
      <c r="B2487" t="s">
        <v>40</v>
      </c>
      <c r="C2487" t="s">
        <v>41</v>
      </c>
      <c r="D2487" t="s">
        <v>18</v>
      </c>
      <c r="E2487" t="s">
        <v>19</v>
      </c>
      <c r="F2487" t="s">
        <v>42</v>
      </c>
      <c r="G2487">
        <v>73.05</v>
      </c>
      <c r="H2487">
        <v>11</v>
      </c>
      <c r="I2487">
        <v>36.524999999999999</v>
      </c>
      <c r="J2487">
        <v>809.38923550000004</v>
      </c>
      <c r="K2487">
        <v>730.5</v>
      </c>
      <c r="L2487" s="1">
        <v>45354</v>
      </c>
      <c r="M2487" s="2">
        <v>0.51736111111111105</v>
      </c>
      <c r="N2487" t="s">
        <v>31</v>
      </c>
      <c r="O2487">
        <v>9.4388811669999999</v>
      </c>
    </row>
    <row r="2488" spans="1:15" x14ac:dyDescent="0.25">
      <c r="A2488" t="s">
        <v>496</v>
      </c>
      <c r="B2488" t="s">
        <v>23</v>
      </c>
      <c r="C2488" t="s">
        <v>24</v>
      </c>
      <c r="D2488" t="s">
        <v>25</v>
      </c>
      <c r="E2488" t="s">
        <v>19</v>
      </c>
      <c r="F2488" t="s">
        <v>34</v>
      </c>
      <c r="G2488">
        <v>73.95</v>
      </c>
      <c r="H2488">
        <v>4</v>
      </c>
      <c r="I2488">
        <v>14.79</v>
      </c>
      <c r="J2488">
        <v>327.74447070000002</v>
      </c>
      <c r="K2488">
        <v>295.8</v>
      </c>
      <c r="L2488" s="1">
        <v>45353</v>
      </c>
      <c r="M2488" s="2">
        <v>0.41805555555555557</v>
      </c>
      <c r="N2488" t="s">
        <v>27</v>
      </c>
      <c r="O2488">
        <v>6.6180661049999996</v>
      </c>
    </row>
    <row r="2489" spans="1:15" x14ac:dyDescent="0.25">
      <c r="A2489" t="s">
        <v>497</v>
      </c>
      <c r="B2489" t="s">
        <v>23</v>
      </c>
      <c r="C2489" t="s">
        <v>24</v>
      </c>
      <c r="D2489" t="s">
        <v>18</v>
      </c>
      <c r="E2489" t="s">
        <v>19</v>
      </c>
      <c r="F2489" t="s">
        <v>42</v>
      </c>
      <c r="G2489">
        <v>22.62</v>
      </c>
      <c r="H2489">
        <v>1</v>
      </c>
      <c r="I2489">
        <v>1.131</v>
      </c>
      <c r="J2489">
        <v>25.062812470000001</v>
      </c>
      <c r="K2489">
        <v>22.62</v>
      </c>
      <c r="L2489" s="1">
        <v>45368</v>
      </c>
      <c r="M2489" s="2">
        <v>0.79027777777777775</v>
      </c>
      <c r="N2489" t="s">
        <v>27</v>
      </c>
      <c r="O2489">
        <v>6.9435447659999996</v>
      </c>
    </row>
    <row r="2490" spans="1:15" x14ac:dyDescent="0.25">
      <c r="A2490" t="s">
        <v>498</v>
      </c>
      <c r="B2490" t="s">
        <v>16</v>
      </c>
      <c r="C2490" t="s">
        <v>17</v>
      </c>
      <c r="D2490" t="s">
        <v>18</v>
      </c>
      <c r="E2490" t="s">
        <v>29</v>
      </c>
      <c r="F2490" t="s">
        <v>42</v>
      </c>
      <c r="G2490">
        <v>51.34</v>
      </c>
      <c r="H2490">
        <v>5</v>
      </c>
      <c r="I2490">
        <v>12.835000000000001</v>
      </c>
      <c r="J2490">
        <v>284.4219258</v>
      </c>
      <c r="K2490">
        <v>256.7</v>
      </c>
      <c r="L2490" s="1">
        <v>45379</v>
      </c>
      <c r="M2490" s="2">
        <v>0.64652777777777781</v>
      </c>
      <c r="N2490" t="s">
        <v>31</v>
      </c>
      <c r="O2490">
        <v>9.8728527150000005</v>
      </c>
    </row>
    <row r="2491" spans="1:15" x14ac:dyDescent="0.25">
      <c r="A2491" t="s">
        <v>499</v>
      </c>
      <c r="B2491" t="s">
        <v>23</v>
      </c>
      <c r="C2491" t="s">
        <v>24</v>
      </c>
      <c r="D2491" t="s">
        <v>18</v>
      </c>
      <c r="E2491" t="s">
        <v>19</v>
      </c>
      <c r="F2491" t="s">
        <v>34</v>
      </c>
      <c r="G2491">
        <v>54.55</v>
      </c>
      <c r="H2491">
        <v>11</v>
      </c>
      <c r="I2491">
        <v>27.274999999999999</v>
      </c>
      <c r="J2491">
        <v>604.41044209999995</v>
      </c>
      <c r="K2491">
        <v>545.5</v>
      </c>
      <c r="L2491" s="1">
        <v>45325</v>
      </c>
      <c r="M2491" s="2">
        <v>0.47361111111111115</v>
      </c>
      <c r="N2491" t="s">
        <v>31</v>
      </c>
      <c r="O2491">
        <v>7.7029949750000002</v>
      </c>
    </row>
    <row r="2492" spans="1:15" x14ac:dyDescent="0.25">
      <c r="A2492" t="s">
        <v>500</v>
      </c>
      <c r="B2492" t="s">
        <v>23</v>
      </c>
      <c r="C2492" t="s">
        <v>24</v>
      </c>
      <c r="D2492" t="s">
        <v>18</v>
      </c>
      <c r="E2492" t="s">
        <v>19</v>
      </c>
      <c r="F2492" t="s">
        <v>20</v>
      </c>
      <c r="G2492">
        <v>37.15</v>
      </c>
      <c r="H2492">
        <v>7</v>
      </c>
      <c r="I2492">
        <v>13.0025</v>
      </c>
      <c r="J2492">
        <v>288.1337039</v>
      </c>
      <c r="K2492">
        <v>260.05</v>
      </c>
      <c r="L2492" s="1">
        <v>45506</v>
      </c>
      <c r="M2492" s="2">
        <v>0.54999999999999993</v>
      </c>
      <c r="N2492" t="s">
        <v>31</v>
      </c>
      <c r="O2492">
        <v>8.3539522969999993</v>
      </c>
    </row>
    <row r="2493" spans="1:15" x14ac:dyDescent="0.25">
      <c r="A2493" t="s">
        <v>501</v>
      </c>
      <c r="B2493" t="s">
        <v>40</v>
      </c>
      <c r="C2493" t="s">
        <v>41</v>
      </c>
      <c r="D2493" t="s">
        <v>25</v>
      </c>
      <c r="E2493" t="s">
        <v>29</v>
      </c>
      <c r="F2493" t="s">
        <v>34</v>
      </c>
      <c r="G2493">
        <v>37.020000000000003</v>
      </c>
      <c r="H2493">
        <v>6</v>
      </c>
      <c r="I2493">
        <v>11.106</v>
      </c>
      <c r="J2493">
        <v>246.1075113</v>
      </c>
      <c r="K2493">
        <v>222.12</v>
      </c>
      <c r="L2493" s="1">
        <v>45373</v>
      </c>
      <c r="M2493" s="2">
        <v>0.7729166666666667</v>
      </c>
      <c r="N2493" t="s">
        <v>27</v>
      </c>
      <c r="O2493">
        <v>4.882179914</v>
      </c>
    </row>
    <row r="2494" spans="1:15" x14ac:dyDescent="0.25">
      <c r="A2494" t="s">
        <v>502</v>
      </c>
      <c r="B2494" t="s">
        <v>23</v>
      </c>
      <c r="C2494" t="s">
        <v>24</v>
      </c>
      <c r="D2494" t="s">
        <v>25</v>
      </c>
      <c r="E2494" t="s">
        <v>29</v>
      </c>
      <c r="F2494" t="s">
        <v>42</v>
      </c>
      <c r="G2494">
        <v>21.58</v>
      </c>
      <c r="H2494">
        <v>1</v>
      </c>
      <c r="I2494">
        <v>1.079</v>
      </c>
      <c r="J2494">
        <v>23.910499250000001</v>
      </c>
      <c r="K2494">
        <v>21.58</v>
      </c>
      <c r="L2494" s="1">
        <v>45537</v>
      </c>
      <c r="M2494" s="2">
        <v>0.41805555555555557</v>
      </c>
      <c r="N2494" t="s">
        <v>21</v>
      </c>
      <c r="O2494">
        <v>7.8114878619999999</v>
      </c>
    </row>
    <row r="2495" spans="1:15" x14ac:dyDescent="0.25">
      <c r="A2495" t="s">
        <v>503</v>
      </c>
      <c r="B2495" t="s">
        <v>23</v>
      </c>
      <c r="C2495" t="s">
        <v>24</v>
      </c>
      <c r="D2495" t="s">
        <v>18</v>
      </c>
      <c r="E2495" t="s">
        <v>19</v>
      </c>
      <c r="F2495" t="s">
        <v>26</v>
      </c>
      <c r="G2495">
        <v>98.84</v>
      </c>
      <c r="H2495">
        <v>1</v>
      </c>
      <c r="I2495">
        <v>4.9420000000000002</v>
      </c>
      <c r="J2495">
        <v>109.5140753</v>
      </c>
      <c r="K2495">
        <v>98.84</v>
      </c>
      <c r="L2495" s="1">
        <v>45337</v>
      </c>
      <c r="M2495" s="2">
        <v>0.47291666666666665</v>
      </c>
      <c r="N2495" t="s">
        <v>27</v>
      </c>
      <c r="O2495">
        <v>9.1134025059999999</v>
      </c>
    </row>
    <row r="2496" spans="1:15" x14ac:dyDescent="0.25">
      <c r="A2496" t="s">
        <v>504</v>
      </c>
      <c r="B2496" t="s">
        <v>23</v>
      </c>
      <c r="C2496" t="s">
        <v>24</v>
      </c>
      <c r="D2496" t="s">
        <v>18</v>
      </c>
      <c r="E2496" t="s">
        <v>19</v>
      </c>
      <c r="F2496" t="s">
        <v>30</v>
      </c>
      <c r="G2496">
        <v>83.77</v>
      </c>
      <c r="H2496">
        <v>6</v>
      </c>
      <c r="I2496">
        <v>25.131</v>
      </c>
      <c r="J2496">
        <v>556.89968180000005</v>
      </c>
      <c r="K2496">
        <v>502.62</v>
      </c>
      <c r="L2496" s="1">
        <v>45314</v>
      </c>
      <c r="M2496" s="2">
        <v>0.50694444444444442</v>
      </c>
      <c r="N2496" t="s">
        <v>21</v>
      </c>
      <c r="O2496">
        <v>5.858615897</v>
      </c>
    </row>
    <row r="2497" spans="1:15" x14ac:dyDescent="0.25">
      <c r="A2497" t="s">
        <v>505</v>
      </c>
      <c r="B2497" t="s">
        <v>16</v>
      </c>
      <c r="C2497" t="s">
        <v>17</v>
      </c>
      <c r="D2497" t="s">
        <v>18</v>
      </c>
      <c r="E2497" t="s">
        <v>19</v>
      </c>
      <c r="F2497" t="s">
        <v>34</v>
      </c>
      <c r="G2497">
        <v>40.049999999999997</v>
      </c>
      <c r="H2497">
        <v>4</v>
      </c>
      <c r="I2497">
        <v>8.01</v>
      </c>
      <c r="J2497">
        <v>177.50055510000001</v>
      </c>
      <c r="K2497">
        <v>160.19999999999999</v>
      </c>
      <c r="L2497" s="1">
        <v>45316</v>
      </c>
      <c r="M2497" s="2">
        <v>0.4861111111111111</v>
      </c>
      <c r="N2497" t="s">
        <v>27</v>
      </c>
      <c r="O2497">
        <v>10</v>
      </c>
    </row>
    <row r="2498" spans="1:15" x14ac:dyDescent="0.25">
      <c r="A2498" t="s">
        <v>506</v>
      </c>
      <c r="B2498" t="s">
        <v>16</v>
      </c>
      <c r="C2498" t="s">
        <v>17</v>
      </c>
      <c r="D2498" t="s">
        <v>18</v>
      </c>
      <c r="E2498" t="s">
        <v>29</v>
      </c>
      <c r="F2498" t="s">
        <v>44</v>
      </c>
      <c r="G2498">
        <v>43.13</v>
      </c>
      <c r="H2498">
        <v>11</v>
      </c>
      <c r="I2498">
        <v>21.565000000000001</v>
      </c>
      <c r="J2498">
        <v>477.87758700000001</v>
      </c>
      <c r="K2498">
        <v>431.3</v>
      </c>
      <c r="L2498" s="1">
        <v>45324</v>
      </c>
      <c r="M2498" s="2">
        <v>0.7715277777777777</v>
      </c>
      <c r="N2498" t="s">
        <v>31</v>
      </c>
      <c r="O2498">
        <v>5.9671087839999997</v>
      </c>
    </row>
    <row r="2499" spans="1:15" x14ac:dyDescent="0.25">
      <c r="A2499" t="s">
        <v>507</v>
      </c>
      <c r="B2499" t="s">
        <v>40</v>
      </c>
      <c r="C2499" t="s">
        <v>41</v>
      </c>
      <c r="D2499" t="s">
        <v>18</v>
      </c>
      <c r="E2499" t="s">
        <v>29</v>
      </c>
      <c r="F2499" t="s">
        <v>20</v>
      </c>
      <c r="G2499">
        <v>72.569999999999993</v>
      </c>
      <c r="H2499">
        <v>8</v>
      </c>
      <c r="I2499">
        <v>29.027999999999999</v>
      </c>
      <c r="J2499">
        <v>643.25669349999998</v>
      </c>
      <c r="K2499">
        <v>580.55999999999995</v>
      </c>
      <c r="L2499" s="1">
        <v>45381</v>
      </c>
      <c r="M2499" s="2">
        <v>0.74861111111111101</v>
      </c>
      <c r="N2499" t="s">
        <v>27</v>
      </c>
      <c r="O2499">
        <v>4.9906728009999997</v>
      </c>
    </row>
    <row r="2500" spans="1:15" x14ac:dyDescent="0.25">
      <c r="A2500" t="s">
        <v>508</v>
      </c>
      <c r="B2500" t="s">
        <v>16</v>
      </c>
      <c r="C2500" t="s">
        <v>17</v>
      </c>
      <c r="D2500" t="s">
        <v>18</v>
      </c>
      <c r="E2500" t="s">
        <v>19</v>
      </c>
      <c r="F2500" t="s">
        <v>26</v>
      </c>
      <c r="G2500">
        <v>64.44</v>
      </c>
      <c r="H2500">
        <v>5</v>
      </c>
      <c r="I2500">
        <v>16.11</v>
      </c>
      <c r="J2500">
        <v>356.9954985</v>
      </c>
      <c r="K2500">
        <v>322.2</v>
      </c>
      <c r="L2500" s="1">
        <v>45381</v>
      </c>
      <c r="M2500" s="2">
        <v>0.71111111111111114</v>
      </c>
      <c r="N2500" t="s">
        <v>27</v>
      </c>
      <c r="O2500">
        <v>7.1605305399999999</v>
      </c>
    </row>
    <row r="2501" spans="1:15" x14ac:dyDescent="0.25">
      <c r="A2501" t="s">
        <v>509</v>
      </c>
      <c r="B2501" t="s">
        <v>16</v>
      </c>
      <c r="C2501" t="s">
        <v>17</v>
      </c>
      <c r="D2501" t="s">
        <v>25</v>
      </c>
      <c r="E2501" t="s">
        <v>29</v>
      </c>
      <c r="F2501" t="s">
        <v>20</v>
      </c>
      <c r="G2501">
        <v>65.180000000000007</v>
      </c>
      <c r="H2501">
        <v>3</v>
      </c>
      <c r="I2501">
        <v>9.7769999999999992</v>
      </c>
      <c r="J2501">
        <v>216.65704460000001</v>
      </c>
      <c r="K2501">
        <v>195.54</v>
      </c>
      <c r="L2501" s="1">
        <v>45347</v>
      </c>
      <c r="M2501" s="2">
        <v>0.85763888888888884</v>
      </c>
      <c r="N2501" t="s">
        <v>31</v>
      </c>
      <c r="O2501">
        <v>6.8350518789999999</v>
      </c>
    </row>
    <row r="2502" spans="1:15" x14ac:dyDescent="0.25">
      <c r="A2502" t="s">
        <v>510</v>
      </c>
      <c r="B2502" t="s">
        <v>16</v>
      </c>
      <c r="C2502" t="s">
        <v>17</v>
      </c>
      <c r="D2502" t="s">
        <v>25</v>
      </c>
      <c r="E2502" t="s">
        <v>19</v>
      </c>
      <c r="F2502" t="s">
        <v>34</v>
      </c>
      <c r="G2502">
        <v>33.26</v>
      </c>
      <c r="H2502">
        <v>5</v>
      </c>
      <c r="I2502">
        <v>8.3149999999999995</v>
      </c>
      <c r="J2502">
        <v>184.25931539999999</v>
      </c>
      <c r="K2502">
        <v>166.3</v>
      </c>
      <c r="L2502" s="1">
        <v>45369</v>
      </c>
      <c r="M2502" s="2">
        <v>0.67361111111111116</v>
      </c>
      <c r="N2502" t="s">
        <v>31</v>
      </c>
      <c r="O2502">
        <v>4.556701253</v>
      </c>
    </row>
    <row r="2503" spans="1:15" x14ac:dyDescent="0.25">
      <c r="A2503" t="s">
        <v>511</v>
      </c>
      <c r="B2503" t="s">
        <v>23</v>
      </c>
      <c r="C2503" t="s">
        <v>24</v>
      </c>
      <c r="D2503" t="s">
        <v>25</v>
      </c>
      <c r="E2503" t="s">
        <v>29</v>
      </c>
      <c r="F2503" t="s">
        <v>26</v>
      </c>
      <c r="G2503">
        <v>84.07</v>
      </c>
      <c r="H2503">
        <v>4</v>
      </c>
      <c r="I2503">
        <v>16.814</v>
      </c>
      <c r="J2503">
        <v>372.59604669999999</v>
      </c>
      <c r="K2503">
        <v>336.28</v>
      </c>
      <c r="L2503" s="1">
        <v>45476</v>
      </c>
      <c r="M2503" s="2">
        <v>0.70416666666666661</v>
      </c>
      <c r="N2503" t="s">
        <v>21</v>
      </c>
      <c r="O2503">
        <v>4.7736870270000002</v>
      </c>
    </row>
    <row r="2504" spans="1:15" x14ac:dyDescent="0.25">
      <c r="A2504" t="s">
        <v>512</v>
      </c>
      <c r="B2504" t="s">
        <v>40</v>
      </c>
      <c r="C2504" t="s">
        <v>41</v>
      </c>
      <c r="D2504" t="s">
        <v>25</v>
      </c>
      <c r="E2504" t="s">
        <v>29</v>
      </c>
      <c r="F2504" t="s">
        <v>34</v>
      </c>
      <c r="G2504">
        <v>34.369999999999997</v>
      </c>
      <c r="H2504">
        <v>11</v>
      </c>
      <c r="I2504">
        <v>17.184999999999999</v>
      </c>
      <c r="J2504">
        <v>380.81735830000002</v>
      </c>
      <c r="K2504">
        <v>343.7</v>
      </c>
      <c r="L2504" s="1">
        <v>45367</v>
      </c>
      <c r="M2504" s="2">
        <v>0.42430555555555555</v>
      </c>
      <c r="N2504" t="s">
        <v>21</v>
      </c>
      <c r="O2504">
        <v>7.2690234269999996</v>
      </c>
    </row>
    <row r="2505" spans="1:15" x14ac:dyDescent="0.25">
      <c r="A2505" t="s">
        <v>513</v>
      </c>
      <c r="B2505" t="s">
        <v>16</v>
      </c>
      <c r="C2505" t="s">
        <v>17</v>
      </c>
      <c r="D2505" t="s">
        <v>25</v>
      </c>
      <c r="E2505" t="s">
        <v>29</v>
      </c>
      <c r="F2505" t="s">
        <v>26</v>
      </c>
      <c r="G2505">
        <v>38.6</v>
      </c>
      <c r="H2505">
        <v>1</v>
      </c>
      <c r="I2505">
        <v>1.93</v>
      </c>
      <c r="J2505">
        <v>42.768548240000001</v>
      </c>
      <c r="K2505">
        <v>38.6</v>
      </c>
      <c r="L2505" s="1">
        <v>45320</v>
      </c>
      <c r="M2505" s="2">
        <v>0.47638888888888892</v>
      </c>
      <c r="N2505" t="s">
        <v>21</v>
      </c>
      <c r="O2505">
        <v>7.2690234269999996</v>
      </c>
    </row>
    <row r="2506" spans="1:15" x14ac:dyDescent="0.25">
      <c r="A2506" t="s">
        <v>514</v>
      </c>
      <c r="B2506" t="s">
        <v>23</v>
      </c>
      <c r="C2506" t="s">
        <v>24</v>
      </c>
      <c r="D2506" t="s">
        <v>25</v>
      </c>
      <c r="E2506" t="s">
        <v>29</v>
      </c>
      <c r="F2506" t="s">
        <v>42</v>
      </c>
      <c r="G2506">
        <v>65.97</v>
      </c>
      <c r="H2506">
        <v>8</v>
      </c>
      <c r="I2506">
        <v>26.388000000000002</v>
      </c>
      <c r="J2506">
        <v>584.75463779999995</v>
      </c>
      <c r="K2506">
        <v>527.76</v>
      </c>
      <c r="L2506" s="1">
        <v>45324</v>
      </c>
      <c r="M2506" s="2">
        <v>0.8534722222222223</v>
      </c>
      <c r="N2506" t="s">
        <v>27</v>
      </c>
      <c r="O2506">
        <v>9.1134025059999999</v>
      </c>
    </row>
    <row r="2507" spans="1:15" x14ac:dyDescent="0.25">
      <c r="A2507" t="s">
        <v>515</v>
      </c>
      <c r="B2507" t="s">
        <v>23</v>
      </c>
      <c r="C2507" t="s">
        <v>24</v>
      </c>
      <c r="D2507" t="s">
        <v>25</v>
      </c>
      <c r="E2507" t="s">
        <v>19</v>
      </c>
      <c r="F2507" t="s">
        <v>26</v>
      </c>
      <c r="G2507">
        <v>32.799999999999997</v>
      </c>
      <c r="H2507">
        <v>11</v>
      </c>
      <c r="I2507">
        <v>16.399999999999999</v>
      </c>
      <c r="J2507">
        <v>363.42186070000002</v>
      </c>
      <c r="K2507">
        <v>328</v>
      </c>
      <c r="L2507" s="1">
        <v>45337</v>
      </c>
      <c r="M2507" s="2">
        <v>0.5083333333333333</v>
      </c>
      <c r="N2507" t="s">
        <v>27</v>
      </c>
      <c r="O2507">
        <v>6.7265589920000002</v>
      </c>
    </row>
    <row r="2508" spans="1:15" x14ac:dyDescent="0.25">
      <c r="A2508" t="s">
        <v>516</v>
      </c>
      <c r="B2508" t="s">
        <v>16</v>
      </c>
      <c r="C2508" t="s">
        <v>17</v>
      </c>
      <c r="D2508" t="s">
        <v>25</v>
      </c>
      <c r="E2508" t="s">
        <v>29</v>
      </c>
      <c r="F2508" t="s">
        <v>34</v>
      </c>
      <c r="G2508">
        <v>37.14</v>
      </c>
      <c r="H2508">
        <v>5</v>
      </c>
      <c r="I2508">
        <v>9.2850000000000001</v>
      </c>
      <c r="J2508">
        <v>205.75438879999999</v>
      </c>
      <c r="K2508">
        <v>185.7</v>
      </c>
      <c r="L2508" s="1">
        <v>45505</v>
      </c>
      <c r="M2508" s="2">
        <v>0.54513888888888895</v>
      </c>
      <c r="N2508" t="s">
        <v>21</v>
      </c>
      <c r="O2508">
        <v>5.4246443490000003</v>
      </c>
    </row>
    <row r="2509" spans="1:15" x14ac:dyDescent="0.25">
      <c r="A2509" t="s">
        <v>517</v>
      </c>
      <c r="B2509" t="s">
        <v>40</v>
      </c>
      <c r="C2509" t="s">
        <v>41</v>
      </c>
      <c r="D2509" t="s">
        <v>18</v>
      </c>
      <c r="E2509" t="s">
        <v>29</v>
      </c>
      <c r="F2509" t="s">
        <v>30</v>
      </c>
      <c r="G2509">
        <v>60.38</v>
      </c>
      <c r="H2509">
        <v>11</v>
      </c>
      <c r="I2509">
        <v>30.19</v>
      </c>
      <c r="J2509">
        <v>669.00646189999998</v>
      </c>
      <c r="K2509">
        <v>603.79999999999995</v>
      </c>
      <c r="L2509" s="1">
        <v>45628</v>
      </c>
      <c r="M2509" s="2">
        <v>0.67986111111111114</v>
      </c>
      <c r="N2509" t="s">
        <v>27</v>
      </c>
      <c r="O2509">
        <v>6.5095732179999999</v>
      </c>
    </row>
    <row r="2510" spans="1:15" x14ac:dyDescent="0.25">
      <c r="A2510" t="s">
        <v>518</v>
      </c>
      <c r="B2510" t="s">
        <v>23</v>
      </c>
      <c r="C2510" t="s">
        <v>24</v>
      </c>
      <c r="D2510" t="s">
        <v>18</v>
      </c>
      <c r="E2510" t="s">
        <v>19</v>
      </c>
      <c r="F2510" t="s">
        <v>34</v>
      </c>
      <c r="G2510">
        <v>36.979999999999997</v>
      </c>
      <c r="H2510">
        <v>11</v>
      </c>
      <c r="I2510">
        <v>18.489999999999998</v>
      </c>
      <c r="J2510">
        <v>409.73598809999999</v>
      </c>
      <c r="K2510">
        <v>369.8</v>
      </c>
      <c r="L2510" s="1">
        <v>45292</v>
      </c>
      <c r="M2510" s="2">
        <v>0.82500000000000007</v>
      </c>
      <c r="N2510" t="s">
        <v>31</v>
      </c>
      <c r="O2510">
        <v>7.5945020879999996</v>
      </c>
    </row>
    <row r="2511" spans="1:15" x14ac:dyDescent="0.25">
      <c r="A2511" t="s">
        <v>519</v>
      </c>
      <c r="B2511" t="s">
        <v>40</v>
      </c>
      <c r="C2511" t="s">
        <v>41</v>
      </c>
      <c r="D2511" t="s">
        <v>18</v>
      </c>
      <c r="E2511" t="s">
        <v>19</v>
      </c>
      <c r="F2511" t="s">
        <v>34</v>
      </c>
      <c r="G2511">
        <v>49.49</v>
      </c>
      <c r="H2511">
        <v>4</v>
      </c>
      <c r="I2511">
        <v>9.8979999999999997</v>
      </c>
      <c r="J2511">
        <v>219.33838890000001</v>
      </c>
      <c r="K2511">
        <v>197.96</v>
      </c>
      <c r="L2511" s="1">
        <v>45372</v>
      </c>
      <c r="M2511" s="2">
        <v>0.64236111111111105</v>
      </c>
      <c r="N2511" t="s">
        <v>21</v>
      </c>
      <c r="O2511">
        <v>7.1605305399999999</v>
      </c>
    </row>
    <row r="2512" spans="1:15" x14ac:dyDescent="0.25">
      <c r="A2512" t="s">
        <v>520</v>
      </c>
      <c r="B2512" t="s">
        <v>40</v>
      </c>
      <c r="C2512" t="s">
        <v>41</v>
      </c>
      <c r="D2512" t="s">
        <v>25</v>
      </c>
      <c r="E2512" t="s">
        <v>19</v>
      </c>
      <c r="F2512" t="s">
        <v>44</v>
      </c>
      <c r="G2512">
        <v>41.09</v>
      </c>
      <c r="H2512">
        <v>11</v>
      </c>
      <c r="I2512">
        <v>20.545000000000002</v>
      </c>
      <c r="J2512">
        <v>455.27452</v>
      </c>
      <c r="K2512">
        <v>410.9</v>
      </c>
      <c r="L2512" s="1">
        <v>45350</v>
      </c>
      <c r="M2512" s="2">
        <v>0.61249999999999993</v>
      </c>
      <c r="N2512" t="s">
        <v>27</v>
      </c>
      <c r="O2512">
        <v>7.9199807489999996</v>
      </c>
    </row>
    <row r="2513" spans="1:15" x14ac:dyDescent="0.25">
      <c r="A2513" t="s">
        <v>521</v>
      </c>
      <c r="B2513" t="s">
        <v>16</v>
      </c>
      <c r="C2513" t="s">
        <v>17</v>
      </c>
      <c r="D2513" t="s">
        <v>25</v>
      </c>
      <c r="E2513" t="s">
        <v>29</v>
      </c>
      <c r="F2513" t="s">
        <v>44</v>
      </c>
      <c r="G2513">
        <v>37.15</v>
      </c>
      <c r="H2513">
        <v>4</v>
      </c>
      <c r="I2513">
        <v>7.43</v>
      </c>
      <c r="J2513">
        <v>164.64783080000001</v>
      </c>
      <c r="K2513">
        <v>148.6</v>
      </c>
      <c r="L2513" s="1">
        <v>45374</v>
      </c>
      <c r="M2513" s="2">
        <v>0.7909722222222223</v>
      </c>
      <c r="N2513" t="s">
        <v>21</v>
      </c>
      <c r="O2513">
        <v>9.0049096189999993</v>
      </c>
    </row>
    <row r="2514" spans="1:15" x14ac:dyDescent="0.25">
      <c r="A2514" t="s">
        <v>522</v>
      </c>
      <c r="B2514" t="s">
        <v>23</v>
      </c>
      <c r="C2514" t="s">
        <v>24</v>
      </c>
      <c r="D2514" t="s">
        <v>25</v>
      </c>
      <c r="E2514" t="s">
        <v>29</v>
      </c>
      <c r="F2514" t="s">
        <v>30</v>
      </c>
      <c r="G2514">
        <v>22.96</v>
      </c>
      <c r="H2514">
        <v>1</v>
      </c>
      <c r="I2514">
        <v>1.1479999999999999</v>
      </c>
      <c r="J2514">
        <v>25.439530250000001</v>
      </c>
      <c r="K2514">
        <v>22.96</v>
      </c>
      <c r="L2514" s="1">
        <v>45321</v>
      </c>
      <c r="M2514" s="2">
        <v>0.86597222222222225</v>
      </c>
      <c r="N2514" t="s">
        <v>27</v>
      </c>
      <c r="O2514">
        <v>4.6651941399999997</v>
      </c>
    </row>
    <row r="2515" spans="1:15" x14ac:dyDescent="0.25">
      <c r="A2515" t="s">
        <v>523</v>
      </c>
      <c r="B2515" t="s">
        <v>40</v>
      </c>
      <c r="C2515" t="s">
        <v>41</v>
      </c>
      <c r="D2515" t="s">
        <v>18</v>
      </c>
      <c r="E2515" t="s">
        <v>19</v>
      </c>
      <c r="F2515" t="s">
        <v>30</v>
      </c>
      <c r="G2515">
        <v>77.680000000000007</v>
      </c>
      <c r="H2515">
        <v>10</v>
      </c>
      <c r="I2515">
        <v>34.956000000000003</v>
      </c>
      <c r="J2515">
        <v>774.62040019999995</v>
      </c>
      <c r="K2515">
        <v>699.12</v>
      </c>
      <c r="L2515" s="1">
        <v>45384</v>
      </c>
      <c r="M2515" s="2">
        <v>0.55625000000000002</v>
      </c>
      <c r="N2515" t="s">
        <v>21</v>
      </c>
      <c r="O2515">
        <v>10</v>
      </c>
    </row>
    <row r="2516" spans="1:15" x14ac:dyDescent="0.25">
      <c r="A2516" t="s">
        <v>524</v>
      </c>
      <c r="B2516" t="s">
        <v>40</v>
      </c>
      <c r="C2516" t="s">
        <v>41</v>
      </c>
      <c r="D2516" t="s">
        <v>25</v>
      </c>
      <c r="E2516" t="s">
        <v>19</v>
      </c>
      <c r="F2516" t="s">
        <v>44</v>
      </c>
      <c r="G2516">
        <v>34.700000000000003</v>
      </c>
      <c r="H2516">
        <v>2</v>
      </c>
      <c r="I2516">
        <v>3.47</v>
      </c>
      <c r="J2516">
        <v>76.894747359999997</v>
      </c>
      <c r="K2516">
        <v>69.400000000000006</v>
      </c>
      <c r="L2516" s="1">
        <v>45364</v>
      </c>
      <c r="M2516" s="2">
        <v>0.82500000000000007</v>
      </c>
      <c r="N2516" t="s">
        <v>21</v>
      </c>
      <c r="O2516">
        <v>8.8964167320000005</v>
      </c>
    </row>
    <row r="2517" spans="1:15" x14ac:dyDescent="0.25">
      <c r="A2517" t="s">
        <v>525</v>
      </c>
      <c r="B2517" t="s">
        <v>16</v>
      </c>
      <c r="C2517" t="s">
        <v>17</v>
      </c>
      <c r="D2517" t="s">
        <v>18</v>
      </c>
      <c r="E2517" t="s">
        <v>19</v>
      </c>
      <c r="F2517" t="s">
        <v>44</v>
      </c>
      <c r="G2517">
        <v>19.66</v>
      </c>
      <c r="H2517">
        <v>11</v>
      </c>
      <c r="I2517">
        <v>9.83</v>
      </c>
      <c r="J2517">
        <v>217.83151770000001</v>
      </c>
      <c r="K2517">
        <v>196.6</v>
      </c>
      <c r="L2517" s="1">
        <v>45366</v>
      </c>
      <c r="M2517" s="2">
        <v>0.76388888888888884</v>
      </c>
      <c r="N2517" t="s">
        <v>31</v>
      </c>
      <c r="O2517">
        <v>7.8114878619999999</v>
      </c>
    </row>
    <row r="2518" spans="1:15" x14ac:dyDescent="0.25">
      <c r="A2518" t="s">
        <v>526</v>
      </c>
      <c r="B2518" t="s">
        <v>40</v>
      </c>
      <c r="C2518" t="s">
        <v>41</v>
      </c>
      <c r="D2518" t="s">
        <v>18</v>
      </c>
      <c r="E2518" t="s">
        <v>19</v>
      </c>
      <c r="F2518" t="s">
        <v>20</v>
      </c>
      <c r="G2518">
        <v>25.32</v>
      </c>
      <c r="H2518">
        <v>8</v>
      </c>
      <c r="I2518">
        <v>10.128</v>
      </c>
      <c r="J2518">
        <v>224.4351589</v>
      </c>
      <c r="K2518">
        <v>202.56</v>
      </c>
      <c r="L2518" s="1">
        <v>45415</v>
      </c>
      <c r="M2518" s="2">
        <v>0.85</v>
      </c>
      <c r="N2518" t="s">
        <v>21</v>
      </c>
      <c r="O2518">
        <v>9.4388811669999999</v>
      </c>
    </row>
    <row r="2519" spans="1:15" x14ac:dyDescent="0.25">
      <c r="A2519" t="s">
        <v>527</v>
      </c>
      <c r="B2519" t="s">
        <v>23</v>
      </c>
      <c r="C2519" t="s">
        <v>24</v>
      </c>
      <c r="D2519" t="s">
        <v>18</v>
      </c>
      <c r="E2519" t="s">
        <v>19</v>
      </c>
      <c r="F2519" t="s">
        <v>30</v>
      </c>
      <c r="G2519">
        <v>12.12</v>
      </c>
      <c r="H2519">
        <v>11</v>
      </c>
      <c r="I2519">
        <v>6.06</v>
      </c>
      <c r="J2519">
        <v>134.28880950000001</v>
      </c>
      <c r="K2519">
        <v>121.2</v>
      </c>
      <c r="L2519" s="1">
        <v>45415</v>
      </c>
      <c r="M2519" s="2">
        <v>0.57222222222222219</v>
      </c>
      <c r="N2519" t="s">
        <v>31</v>
      </c>
      <c r="O2519">
        <v>9.1134025059999999</v>
      </c>
    </row>
    <row r="2520" spans="1:15" x14ac:dyDescent="0.25">
      <c r="A2520" t="s">
        <v>528</v>
      </c>
      <c r="B2520" t="s">
        <v>40</v>
      </c>
      <c r="C2520" t="s">
        <v>41</v>
      </c>
      <c r="D2520" t="s">
        <v>25</v>
      </c>
      <c r="E2520" t="s">
        <v>29</v>
      </c>
      <c r="F2520" t="s">
        <v>44</v>
      </c>
      <c r="G2520">
        <v>99.89</v>
      </c>
      <c r="H2520">
        <v>2</v>
      </c>
      <c r="I2520">
        <v>9.9890000000000008</v>
      </c>
      <c r="J2520">
        <v>221.35493700000001</v>
      </c>
      <c r="K2520">
        <v>199.78</v>
      </c>
      <c r="L2520" s="1">
        <v>45348</v>
      </c>
      <c r="M2520" s="2">
        <v>0.4916666666666667</v>
      </c>
      <c r="N2520" t="s">
        <v>21</v>
      </c>
      <c r="O2520">
        <v>7.7029949750000002</v>
      </c>
    </row>
    <row r="2521" spans="1:15" x14ac:dyDescent="0.25">
      <c r="A2521" t="s">
        <v>529</v>
      </c>
      <c r="B2521" t="s">
        <v>40</v>
      </c>
      <c r="C2521" t="s">
        <v>41</v>
      </c>
      <c r="D2521" t="s">
        <v>25</v>
      </c>
      <c r="E2521" t="s">
        <v>29</v>
      </c>
      <c r="F2521" t="s">
        <v>34</v>
      </c>
      <c r="G2521">
        <v>75.92</v>
      </c>
      <c r="H2521">
        <v>8</v>
      </c>
      <c r="I2521">
        <v>30.367999999999999</v>
      </c>
      <c r="J2521">
        <v>672.95091869999999</v>
      </c>
      <c r="K2521">
        <v>607.36</v>
      </c>
      <c r="L2521" s="1">
        <v>45371</v>
      </c>
      <c r="M2521" s="2">
        <v>0.59305555555555556</v>
      </c>
      <c r="N2521" t="s">
        <v>27</v>
      </c>
      <c r="O2521">
        <v>5.9671087839999997</v>
      </c>
    </row>
    <row r="2522" spans="1:15" x14ac:dyDescent="0.25">
      <c r="A2522" t="s">
        <v>530</v>
      </c>
      <c r="B2522" t="s">
        <v>23</v>
      </c>
      <c r="C2522" t="s">
        <v>24</v>
      </c>
      <c r="D2522" t="s">
        <v>25</v>
      </c>
      <c r="E2522" t="s">
        <v>19</v>
      </c>
      <c r="F2522" t="s">
        <v>26</v>
      </c>
      <c r="G2522">
        <v>63.22</v>
      </c>
      <c r="H2522">
        <v>2</v>
      </c>
      <c r="I2522">
        <v>6.3220000000000001</v>
      </c>
      <c r="J2522">
        <v>140.09469530000001</v>
      </c>
      <c r="K2522">
        <v>126.44</v>
      </c>
      <c r="L2522" s="1">
        <v>45292</v>
      </c>
      <c r="M2522" s="2">
        <v>0.66041666666666665</v>
      </c>
      <c r="N2522" t="s">
        <v>27</v>
      </c>
      <c r="O2522">
        <v>9.2218953930000005</v>
      </c>
    </row>
    <row r="2523" spans="1:15" x14ac:dyDescent="0.25">
      <c r="A2523" t="s">
        <v>531</v>
      </c>
      <c r="B2523" t="s">
        <v>23</v>
      </c>
      <c r="C2523" t="s">
        <v>24</v>
      </c>
      <c r="D2523" t="s">
        <v>25</v>
      </c>
      <c r="E2523" t="s">
        <v>19</v>
      </c>
      <c r="F2523" t="s">
        <v>42</v>
      </c>
      <c r="G2523">
        <v>90.24</v>
      </c>
      <c r="H2523">
        <v>6</v>
      </c>
      <c r="I2523">
        <v>27.071999999999999</v>
      </c>
      <c r="J2523">
        <v>599.91198859999997</v>
      </c>
      <c r="K2523">
        <v>541.44000000000005</v>
      </c>
      <c r="L2523" s="1">
        <v>45318</v>
      </c>
      <c r="M2523" s="2">
        <v>0.47013888888888888</v>
      </c>
      <c r="N2523" t="s">
        <v>27</v>
      </c>
      <c r="O2523">
        <v>6.7265589920000002</v>
      </c>
    </row>
    <row r="2524" spans="1:15" x14ac:dyDescent="0.25">
      <c r="A2524" t="s">
        <v>532</v>
      </c>
      <c r="B2524" t="s">
        <v>40</v>
      </c>
      <c r="C2524" t="s">
        <v>41</v>
      </c>
      <c r="D2524" t="s">
        <v>18</v>
      </c>
      <c r="E2524" t="s">
        <v>19</v>
      </c>
      <c r="F2524" t="s">
        <v>34</v>
      </c>
      <c r="G2524">
        <v>98.13</v>
      </c>
      <c r="H2524">
        <v>1</v>
      </c>
      <c r="I2524">
        <v>4.9065000000000003</v>
      </c>
      <c r="J2524">
        <v>108.7274</v>
      </c>
      <c r="K2524">
        <v>98.13</v>
      </c>
      <c r="L2524" s="1">
        <v>45312</v>
      </c>
      <c r="M2524" s="2">
        <v>0.73333333333333339</v>
      </c>
      <c r="N2524" t="s">
        <v>27</v>
      </c>
      <c r="O2524">
        <v>9.6558669409999993</v>
      </c>
    </row>
    <row r="2525" spans="1:15" x14ac:dyDescent="0.25">
      <c r="A2525" t="s">
        <v>533</v>
      </c>
      <c r="B2525" t="s">
        <v>16</v>
      </c>
      <c r="C2525" t="s">
        <v>17</v>
      </c>
      <c r="D2525" t="s">
        <v>18</v>
      </c>
      <c r="E2525" t="s">
        <v>19</v>
      </c>
      <c r="F2525" t="s">
        <v>34</v>
      </c>
      <c r="G2525">
        <v>51.52</v>
      </c>
      <c r="H2525">
        <v>8</v>
      </c>
      <c r="I2525">
        <v>20.608000000000001</v>
      </c>
      <c r="J2525">
        <v>456.67059180000001</v>
      </c>
      <c r="K2525">
        <v>412.16</v>
      </c>
      <c r="L2525" s="1">
        <v>45324</v>
      </c>
      <c r="M2525" s="2">
        <v>0.65763888888888888</v>
      </c>
      <c r="N2525" t="s">
        <v>27</v>
      </c>
      <c r="O2525">
        <v>10</v>
      </c>
    </row>
    <row r="2526" spans="1:15" x14ac:dyDescent="0.25">
      <c r="A2526" t="s">
        <v>534</v>
      </c>
      <c r="B2526" t="s">
        <v>40</v>
      </c>
      <c r="C2526" t="s">
        <v>41</v>
      </c>
      <c r="D2526" t="s">
        <v>18</v>
      </c>
      <c r="E2526" t="s">
        <v>29</v>
      </c>
      <c r="F2526" t="s">
        <v>34</v>
      </c>
      <c r="G2526">
        <v>73.97</v>
      </c>
      <c r="H2526">
        <v>1</v>
      </c>
      <c r="I2526">
        <v>3.6985000000000001</v>
      </c>
      <c r="J2526">
        <v>81.958277550000005</v>
      </c>
      <c r="K2526">
        <v>73.97</v>
      </c>
      <c r="L2526" s="1">
        <v>45353</v>
      </c>
      <c r="M2526" s="2">
        <v>0.66180555555555554</v>
      </c>
      <c r="N2526" t="s">
        <v>31</v>
      </c>
      <c r="O2526">
        <v>5.858615897</v>
      </c>
    </row>
    <row r="2527" spans="1:15" x14ac:dyDescent="0.25">
      <c r="A2527" t="s">
        <v>535</v>
      </c>
      <c r="B2527" t="s">
        <v>23</v>
      </c>
      <c r="C2527" t="s">
        <v>24</v>
      </c>
      <c r="D2527" t="s">
        <v>18</v>
      </c>
      <c r="E2527" t="s">
        <v>19</v>
      </c>
      <c r="F2527" t="s">
        <v>44</v>
      </c>
      <c r="G2527">
        <v>31.9</v>
      </c>
      <c r="H2527">
        <v>1</v>
      </c>
      <c r="I2527">
        <v>1.595</v>
      </c>
      <c r="J2527">
        <v>35.34499194</v>
      </c>
      <c r="K2527">
        <v>31.9</v>
      </c>
      <c r="L2527" s="1">
        <v>45413</v>
      </c>
      <c r="M2527" s="2">
        <v>0.52777777777777779</v>
      </c>
      <c r="N2527" t="s">
        <v>21</v>
      </c>
      <c r="O2527">
        <v>9.8728527150000005</v>
      </c>
    </row>
    <row r="2528" spans="1:15" x14ac:dyDescent="0.25">
      <c r="A2528" t="s">
        <v>536</v>
      </c>
      <c r="B2528" t="s">
        <v>23</v>
      </c>
      <c r="C2528" t="s">
        <v>24</v>
      </c>
      <c r="D2528" t="s">
        <v>25</v>
      </c>
      <c r="E2528" t="s">
        <v>29</v>
      </c>
      <c r="F2528" t="s">
        <v>30</v>
      </c>
      <c r="G2528">
        <v>69.400000000000006</v>
      </c>
      <c r="H2528">
        <v>2</v>
      </c>
      <c r="I2528">
        <v>6.94</v>
      </c>
      <c r="J2528">
        <v>153.78949470000001</v>
      </c>
      <c r="K2528">
        <v>138.80000000000001</v>
      </c>
      <c r="L2528" s="1">
        <v>45318</v>
      </c>
      <c r="M2528" s="2">
        <v>0.82500000000000007</v>
      </c>
      <c r="N2528" t="s">
        <v>21</v>
      </c>
      <c r="O2528">
        <v>9.7643598279999999</v>
      </c>
    </row>
    <row r="2529" spans="1:15" x14ac:dyDescent="0.25">
      <c r="A2529" t="s">
        <v>537</v>
      </c>
      <c r="B2529" t="s">
        <v>40</v>
      </c>
      <c r="C2529" t="s">
        <v>41</v>
      </c>
      <c r="D2529" t="s">
        <v>25</v>
      </c>
      <c r="E2529" t="s">
        <v>19</v>
      </c>
      <c r="F2529" t="s">
        <v>34</v>
      </c>
      <c r="G2529">
        <v>93.31</v>
      </c>
      <c r="H2529">
        <v>2</v>
      </c>
      <c r="I2529">
        <v>9.3309999999999995</v>
      </c>
      <c r="J2529">
        <v>206.77374280000001</v>
      </c>
      <c r="K2529">
        <v>186.62</v>
      </c>
      <c r="L2529" s="1">
        <v>45376</v>
      </c>
      <c r="M2529" s="2">
        <v>0.74513888888888891</v>
      </c>
      <c r="N2529" t="s">
        <v>27</v>
      </c>
      <c r="O2529">
        <v>6.8350518789999999</v>
      </c>
    </row>
    <row r="2530" spans="1:15" x14ac:dyDescent="0.25">
      <c r="A2530" t="s">
        <v>538</v>
      </c>
      <c r="B2530" t="s">
        <v>40</v>
      </c>
      <c r="C2530" t="s">
        <v>41</v>
      </c>
      <c r="D2530" t="s">
        <v>25</v>
      </c>
      <c r="E2530" t="s">
        <v>29</v>
      </c>
      <c r="F2530" t="s">
        <v>34</v>
      </c>
      <c r="G2530">
        <v>88.45</v>
      </c>
      <c r="H2530">
        <v>1</v>
      </c>
      <c r="I2530">
        <v>4.4225000000000003</v>
      </c>
      <c r="J2530">
        <v>98.002023109999996</v>
      </c>
      <c r="K2530">
        <v>88.45</v>
      </c>
      <c r="L2530" s="1">
        <v>45347</v>
      </c>
      <c r="M2530" s="2">
        <v>0.69166666666666676</v>
      </c>
      <c r="N2530" t="s">
        <v>31</v>
      </c>
      <c r="O2530">
        <v>10</v>
      </c>
    </row>
    <row r="2531" spans="1:15" x14ac:dyDescent="0.25">
      <c r="A2531" t="s">
        <v>539</v>
      </c>
      <c r="B2531" t="s">
        <v>16</v>
      </c>
      <c r="C2531" t="s">
        <v>17</v>
      </c>
      <c r="D2531" t="s">
        <v>18</v>
      </c>
      <c r="E2531" t="s">
        <v>29</v>
      </c>
      <c r="F2531" t="s">
        <v>26</v>
      </c>
      <c r="G2531">
        <v>24.18</v>
      </c>
      <c r="H2531">
        <v>8</v>
      </c>
      <c r="I2531">
        <v>9.6720000000000006</v>
      </c>
      <c r="J2531">
        <v>214.3302583</v>
      </c>
      <c r="K2531">
        <v>193.44</v>
      </c>
      <c r="L2531" s="1">
        <v>45319</v>
      </c>
      <c r="M2531" s="2">
        <v>0.87083333333333324</v>
      </c>
      <c r="N2531" t="s">
        <v>21</v>
      </c>
      <c r="O2531">
        <v>10</v>
      </c>
    </row>
    <row r="2532" spans="1:15" x14ac:dyDescent="0.25">
      <c r="A2532" t="s">
        <v>540</v>
      </c>
      <c r="B2532" t="s">
        <v>40</v>
      </c>
      <c r="C2532" t="s">
        <v>41</v>
      </c>
      <c r="D2532" t="s">
        <v>18</v>
      </c>
      <c r="E2532" t="s">
        <v>19</v>
      </c>
      <c r="F2532" t="s">
        <v>34</v>
      </c>
      <c r="G2532">
        <v>48.5</v>
      </c>
      <c r="H2532">
        <v>3</v>
      </c>
      <c r="I2532">
        <v>7.2750000000000004</v>
      </c>
      <c r="J2532">
        <v>161.21305100000001</v>
      </c>
      <c r="K2532">
        <v>145.5</v>
      </c>
      <c r="L2532" s="1">
        <v>45505</v>
      </c>
      <c r="M2532" s="2">
        <v>0.53472222222222221</v>
      </c>
      <c r="N2532" t="s">
        <v>27</v>
      </c>
      <c r="O2532">
        <v>7.2690234269999996</v>
      </c>
    </row>
    <row r="2533" spans="1:15" x14ac:dyDescent="0.25">
      <c r="A2533" t="s">
        <v>541</v>
      </c>
      <c r="B2533" t="s">
        <v>40</v>
      </c>
      <c r="C2533" t="s">
        <v>41</v>
      </c>
      <c r="D2533" t="s">
        <v>25</v>
      </c>
      <c r="E2533" t="s">
        <v>19</v>
      </c>
      <c r="F2533" t="s">
        <v>42</v>
      </c>
      <c r="G2533">
        <v>84.05</v>
      </c>
      <c r="H2533">
        <v>6</v>
      </c>
      <c r="I2533">
        <v>25.215</v>
      </c>
      <c r="J2533">
        <v>558.76111089999995</v>
      </c>
      <c r="K2533">
        <v>504.3</v>
      </c>
      <c r="L2533" s="1">
        <v>45320</v>
      </c>
      <c r="M2533" s="2">
        <v>0.45</v>
      </c>
      <c r="N2533" t="s">
        <v>31</v>
      </c>
      <c r="O2533">
        <v>8.3539522969999993</v>
      </c>
    </row>
    <row r="2534" spans="1:15" x14ac:dyDescent="0.25">
      <c r="A2534" t="s">
        <v>542</v>
      </c>
      <c r="B2534" t="s">
        <v>40</v>
      </c>
      <c r="C2534" t="s">
        <v>41</v>
      </c>
      <c r="D2534" t="s">
        <v>18</v>
      </c>
      <c r="E2534" t="s">
        <v>29</v>
      </c>
      <c r="F2534" t="s">
        <v>20</v>
      </c>
      <c r="G2534">
        <v>61.29</v>
      </c>
      <c r="H2534">
        <v>5</v>
      </c>
      <c r="I2534">
        <v>15.3225</v>
      </c>
      <c r="J2534">
        <v>339.54460130000001</v>
      </c>
      <c r="K2534">
        <v>306.45</v>
      </c>
      <c r="L2534" s="1">
        <v>45380</v>
      </c>
      <c r="M2534" s="2">
        <v>0.60277777777777775</v>
      </c>
      <c r="N2534" t="s">
        <v>27</v>
      </c>
      <c r="O2534">
        <v>7.5945020879999996</v>
      </c>
    </row>
    <row r="2535" spans="1:15" x14ac:dyDescent="0.25">
      <c r="A2535" t="s">
        <v>543</v>
      </c>
      <c r="B2535" t="s">
        <v>23</v>
      </c>
      <c r="C2535" t="s">
        <v>24</v>
      </c>
      <c r="D2535" t="s">
        <v>18</v>
      </c>
      <c r="E2535" t="s">
        <v>19</v>
      </c>
      <c r="F2535" t="s">
        <v>30</v>
      </c>
      <c r="G2535">
        <v>15.95</v>
      </c>
      <c r="H2535">
        <v>6</v>
      </c>
      <c r="I2535">
        <v>4.7850000000000001</v>
      </c>
      <c r="J2535">
        <v>106.0349758</v>
      </c>
      <c r="K2535">
        <v>95.7</v>
      </c>
      <c r="L2535" s="1">
        <v>45537</v>
      </c>
      <c r="M2535" s="2">
        <v>0.71875</v>
      </c>
      <c r="N2535" t="s">
        <v>31</v>
      </c>
      <c r="O2535">
        <v>5.533137236</v>
      </c>
    </row>
    <row r="2536" spans="1:15" x14ac:dyDescent="0.25">
      <c r="A2536" t="s">
        <v>544</v>
      </c>
      <c r="B2536" t="s">
        <v>40</v>
      </c>
      <c r="C2536" t="s">
        <v>41</v>
      </c>
      <c r="D2536" t="s">
        <v>18</v>
      </c>
      <c r="E2536" t="s">
        <v>19</v>
      </c>
      <c r="F2536" t="s">
        <v>34</v>
      </c>
      <c r="G2536">
        <v>90.74</v>
      </c>
      <c r="H2536">
        <v>7</v>
      </c>
      <c r="I2536">
        <v>31.759</v>
      </c>
      <c r="J2536">
        <v>703.77529719999995</v>
      </c>
      <c r="K2536">
        <v>635.17999999999995</v>
      </c>
      <c r="L2536" s="1">
        <v>45307</v>
      </c>
      <c r="M2536" s="2">
        <v>0.75208333333333333</v>
      </c>
      <c r="N2536" t="s">
        <v>31</v>
      </c>
      <c r="O2536">
        <v>6.7265589920000002</v>
      </c>
    </row>
    <row r="2537" spans="1:15" x14ac:dyDescent="0.25">
      <c r="A2537" t="s">
        <v>545</v>
      </c>
      <c r="B2537" t="s">
        <v>16</v>
      </c>
      <c r="C2537" t="s">
        <v>17</v>
      </c>
      <c r="D2537" t="s">
        <v>25</v>
      </c>
      <c r="E2537" t="s">
        <v>19</v>
      </c>
      <c r="F2537" t="s">
        <v>30</v>
      </c>
      <c r="G2537">
        <v>42.91</v>
      </c>
      <c r="H2537">
        <v>5</v>
      </c>
      <c r="I2537">
        <v>10.727499999999999</v>
      </c>
      <c r="J2537">
        <v>237.72000070000001</v>
      </c>
      <c r="K2537">
        <v>214.55</v>
      </c>
      <c r="L2537" s="1">
        <v>45413</v>
      </c>
      <c r="M2537" s="2">
        <v>0.7284722222222223</v>
      </c>
      <c r="N2537" t="s">
        <v>21</v>
      </c>
      <c r="O2537">
        <v>6.6180661049999996</v>
      </c>
    </row>
    <row r="2538" spans="1:15" x14ac:dyDescent="0.25">
      <c r="A2538" t="s">
        <v>546</v>
      </c>
      <c r="B2538" t="s">
        <v>16</v>
      </c>
      <c r="C2538" t="s">
        <v>17</v>
      </c>
      <c r="D2538" t="s">
        <v>25</v>
      </c>
      <c r="E2538" t="s">
        <v>19</v>
      </c>
      <c r="F2538" t="s">
        <v>44</v>
      </c>
      <c r="G2538">
        <v>54.28</v>
      </c>
      <c r="H2538">
        <v>7</v>
      </c>
      <c r="I2538">
        <v>18.998000000000001</v>
      </c>
      <c r="J2538">
        <v>420.99320180000001</v>
      </c>
      <c r="K2538">
        <v>379.96</v>
      </c>
      <c r="L2538" s="1">
        <v>45318</v>
      </c>
      <c r="M2538" s="2">
        <v>0.75347222222222221</v>
      </c>
      <c r="N2538" t="s">
        <v>21</v>
      </c>
      <c r="O2538">
        <v>10</v>
      </c>
    </row>
    <row r="2539" spans="1:15" x14ac:dyDescent="0.25">
      <c r="A2539" t="s">
        <v>547</v>
      </c>
      <c r="B2539" t="s">
        <v>16</v>
      </c>
      <c r="C2539" t="s">
        <v>17</v>
      </c>
      <c r="D2539" t="s">
        <v>25</v>
      </c>
      <c r="E2539" t="s">
        <v>29</v>
      </c>
      <c r="F2539" t="s">
        <v>26</v>
      </c>
      <c r="G2539">
        <v>99.55</v>
      </c>
      <c r="H2539">
        <v>7</v>
      </c>
      <c r="I2539">
        <v>34.842500000000001</v>
      </c>
      <c r="J2539">
        <v>772.10525500000006</v>
      </c>
      <c r="K2539">
        <v>696.85</v>
      </c>
      <c r="L2539" s="1">
        <v>45365</v>
      </c>
      <c r="M2539" s="2">
        <v>0.50486111111111109</v>
      </c>
      <c r="N2539" t="s">
        <v>27</v>
      </c>
      <c r="O2539">
        <v>8.2454594100000005</v>
      </c>
    </row>
    <row r="2540" spans="1:15" x14ac:dyDescent="0.25">
      <c r="A2540" t="s">
        <v>548</v>
      </c>
      <c r="B2540" t="s">
        <v>23</v>
      </c>
      <c r="C2540" t="s">
        <v>24</v>
      </c>
      <c r="D2540" t="s">
        <v>18</v>
      </c>
      <c r="E2540" t="s">
        <v>29</v>
      </c>
      <c r="F2540" t="s">
        <v>34</v>
      </c>
      <c r="G2540">
        <v>58.39</v>
      </c>
      <c r="H2540">
        <v>7</v>
      </c>
      <c r="I2540">
        <v>20.436499999999999</v>
      </c>
      <c r="J2540">
        <v>452.87017420000001</v>
      </c>
      <c r="K2540">
        <v>408.73</v>
      </c>
      <c r="L2540" s="1">
        <v>45345</v>
      </c>
      <c r="M2540" s="2">
        <v>0.8256944444444444</v>
      </c>
      <c r="N2540" t="s">
        <v>31</v>
      </c>
      <c r="O2540">
        <v>8.8964167320000005</v>
      </c>
    </row>
    <row r="2541" spans="1:15" x14ac:dyDescent="0.25">
      <c r="A2541" t="s">
        <v>549</v>
      </c>
      <c r="B2541" t="s">
        <v>23</v>
      </c>
      <c r="C2541" t="s">
        <v>24</v>
      </c>
      <c r="D2541" t="s">
        <v>18</v>
      </c>
      <c r="E2541" t="s">
        <v>19</v>
      </c>
      <c r="F2541" t="s">
        <v>44</v>
      </c>
      <c r="G2541">
        <v>51.47</v>
      </c>
      <c r="H2541">
        <v>1</v>
      </c>
      <c r="I2541">
        <v>2.5735000000000001</v>
      </c>
      <c r="J2541">
        <v>57.028424299999998</v>
      </c>
      <c r="K2541">
        <v>51.47</v>
      </c>
      <c r="L2541" s="1">
        <v>45369</v>
      </c>
      <c r="M2541" s="2">
        <v>0.66111111111111109</v>
      </c>
      <c r="N2541" t="s">
        <v>21</v>
      </c>
      <c r="O2541">
        <v>9.2218953930000005</v>
      </c>
    </row>
    <row r="2542" spans="1:15" x14ac:dyDescent="0.25">
      <c r="A2542" t="s">
        <v>550</v>
      </c>
      <c r="B2542" t="s">
        <v>40</v>
      </c>
      <c r="C2542" t="s">
        <v>41</v>
      </c>
      <c r="D2542" t="s">
        <v>18</v>
      </c>
      <c r="E2542" t="s">
        <v>29</v>
      </c>
      <c r="F2542" t="s">
        <v>20</v>
      </c>
      <c r="G2542">
        <v>54.86</v>
      </c>
      <c r="H2542">
        <v>5</v>
      </c>
      <c r="I2542">
        <v>13.715</v>
      </c>
      <c r="J2542">
        <v>303.92261100000002</v>
      </c>
      <c r="K2542">
        <v>274.3</v>
      </c>
      <c r="L2542" s="1">
        <v>45380</v>
      </c>
      <c r="M2542" s="2">
        <v>0.70000000000000007</v>
      </c>
      <c r="N2542" t="s">
        <v>21</v>
      </c>
      <c r="O2542">
        <v>10</v>
      </c>
    </row>
    <row r="2543" spans="1:15" x14ac:dyDescent="0.25">
      <c r="A2543" t="s">
        <v>551</v>
      </c>
      <c r="B2543" t="s">
        <v>23</v>
      </c>
      <c r="C2543" t="s">
        <v>24</v>
      </c>
      <c r="D2543" t="s">
        <v>18</v>
      </c>
      <c r="E2543" t="s">
        <v>29</v>
      </c>
      <c r="F2543" t="s">
        <v>30</v>
      </c>
      <c r="G2543">
        <v>39.39</v>
      </c>
      <c r="H2543">
        <v>5</v>
      </c>
      <c r="I2543">
        <v>9.8475000000000001</v>
      </c>
      <c r="J2543">
        <v>218.21931549999999</v>
      </c>
      <c r="K2543">
        <v>196.95</v>
      </c>
      <c r="L2543" s="1">
        <v>45313</v>
      </c>
      <c r="M2543" s="2">
        <v>0.8652777777777777</v>
      </c>
      <c r="N2543" t="s">
        <v>31</v>
      </c>
      <c r="O2543">
        <v>9.4388811669999999</v>
      </c>
    </row>
    <row r="2544" spans="1:15" x14ac:dyDescent="0.25">
      <c r="A2544" t="s">
        <v>552</v>
      </c>
      <c r="B2544" t="s">
        <v>16</v>
      </c>
      <c r="C2544" t="s">
        <v>17</v>
      </c>
      <c r="D2544" t="s">
        <v>25</v>
      </c>
      <c r="E2544" t="s">
        <v>29</v>
      </c>
      <c r="F2544" t="s">
        <v>30</v>
      </c>
      <c r="G2544">
        <v>34.729999999999997</v>
      </c>
      <c r="H2544">
        <v>2</v>
      </c>
      <c r="I2544">
        <v>3.4729999999999999</v>
      </c>
      <c r="J2544">
        <v>76.961226969999998</v>
      </c>
      <c r="K2544">
        <v>69.459999999999994</v>
      </c>
      <c r="L2544" s="1">
        <v>45294</v>
      </c>
      <c r="M2544" s="2">
        <v>0.7597222222222223</v>
      </c>
      <c r="N2544" t="s">
        <v>21</v>
      </c>
      <c r="O2544">
        <v>10</v>
      </c>
    </row>
    <row r="2545" spans="1:15" x14ac:dyDescent="0.25">
      <c r="A2545" t="s">
        <v>553</v>
      </c>
      <c r="B2545" t="s">
        <v>23</v>
      </c>
      <c r="C2545" t="s">
        <v>24</v>
      </c>
      <c r="D2545" t="s">
        <v>18</v>
      </c>
      <c r="E2545" t="s">
        <v>29</v>
      </c>
      <c r="F2545" t="s">
        <v>34</v>
      </c>
      <c r="G2545">
        <v>71.92</v>
      </c>
      <c r="H2545">
        <v>5</v>
      </c>
      <c r="I2545">
        <v>17.98</v>
      </c>
      <c r="J2545">
        <v>398.43445459999998</v>
      </c>
      <c r="K2545">
        <v>359.6</v>
      </c>
      <c r="L2545" s="1">
        <v>45308</v>
      </c>
      <c r="M2545" s="2">
        <v>0.62847222222222221</v>
      </c>
      <c r="N2545" t="s">
        <v>31</v>
      </c>
      <c r="O2545">
        <v>4.6651941399999997</v>
      </c>
    </row>
    <row r="2546" spans="1:15" x14ac:dyDescent="0.25">
      <c r="A2546" t="s">
        <v>554</v>
      </c>
      <c r="B2546" t="s">
        <v>40</v>
      </c>
      <c r="C2546" t="s">
        <v>41</v>
      </c>
      <c r="D2546" t="s">
        <v>25</v>
      </c>
      <c r="E2546" t="s">
        <v>19</v>
      </c>
      <c r="F2546" t="s">
        <v>26</v>
      </c>
      <c r="G2546">
        <v>45.71</v>
      </c>
      <c r="H2546">
        <v>3</v>
      </c>
      <c r="I2546">
        <v>6.8564999999999996</v>
      </c>
      <c r="J2546">
        <v>151.93914559999999</v>
      </c>
      <c r="K2546">
        <v>137.13</v>
      </c>
      <c r="L2546" s="1">
        <v>45377</v>
      </c>
      <c r="M2546" s="2">
        <v>0.44027777777777777</v>
      </c>
      <c r="N2546" t="s">
        <v>31</v>
      </c>
      <c r="O2546">
        <v>8.3539522969999993</v>
      </c>
    </row>
    <row r="2547" spans="1:15" x14ac:dyDescent="0.25">
      <c r="A2547" t="s">
        <v>555</v>
      </c>
      <c r="B2547" t="s">
        <v>23</v>
      </c>
      <c r="C2547" t="s">
        <v>24</v>
      </c>
      <c r="D2547" t="s">
        <v>18</v>
      </c>
      <c r="E2547" t="s">
        <v>19</v>
      </c>
      <c r="F2547" t="s">
        <v>30</v>
      </c>
      <c r="G2547">
        <v>83.17</v>
      </c>
      <c r="H2547">
        <v>6</v>
      </c>
      <c r="I2547">
        <v>24.951000000000001</v>
      </c>
      <c r="J2547">
        <v>552.91090529999997</v>
      </c>
      <c r="K2547">
        <v>499.02</v>
      </c>
      <c r="L2547" s="1">
        <v>45371</v>
      </c>
      <c r="M2547" s="2">
        <v>0.47430555555555554</v>
      </c>
      <c r="N2547" t="s">
        <v>27</v>
      </c>
      <c r="O2547">
        <v>7.9199807489999996</v>
      </c>
    </row>
    <row r="2548" spans="1:15" x14ac:dyDescent="0.25">
      <c r="A2548" t="s">
        <v>556</v>
      </c>
      <c r="B2548" t="s">
        <v>16</v>
      </c>
      <c r="C2548" t="s">
        <v>17</v>
      </c>
      <c r="D2548" t="s">
        <v>18</v>
      </c>
      <c r="E2548" t="s">
        <v>19</v>
      </c>
      <c r="F2548" t="s">
        <v>30</v>
      </c>
      <c r="G2548">
        <v>37.44</v>
      </c>
      <c r="H2548">
        <v>6</v>
      </c>
      <c r="I2548">
        <v>11.231999999999999</v>
      </c>
      <c r="J2548">
        <v>248.8996549</v>
      </c>
      <c r="K2548">
        <v>224.64</v>
      </c>
      <c r="L2548" s="1">
        <v>45445</v>
      </c>
      <c r="M2548" s="2">
        <v>0.57986111111111105</v>
      </c>
      <c r="N2548" t="s">
        <v>31</v>
      </c>
      <c r="O2548">
        <v>6.4010803320000003</v>
      </c>
    </row>
    <row r="2549" spans="1:15" x14ac:dyDescent="0.25">
      <c r="A2549" t="s">
        <v>557</v>
      </c>
      <c r="B2549" t="s">
        <v>23</v>
      </c>
      <c r="C2549" t="s">
        <v>24</v>
      </c>
      <c r="D2549" t="s">
        <v>25</v>
      </c>
      <c r="E2549" t="s">
        <v>29</v>
      </c>
      <c r="F2549" t="s">
        <v>20</v>
      </c>
      <c r="G2549">
        <v>62.87</v>
      </c>
      <c r="H2549">
        <v>2</v>
      </c>
      <c r="I2549">
        <v>6.2869999999999999</v>
      </c>
      <c r="J2549">
        <v>139.3190999</v>
      </c>
      <c r="K2549">
        <v>125.74</v>
      </c>
      <c r="L2549" s="1">
        <v>45292</v>
      </c>
      <c r="M2549" s="2">
        <v>0.48819444444444443</v>
      </c>
      <c r="N2549" t="s">
        <v>27</v>
      </c>
      <c r="O2549">
        <v>5.4246443490000003</v>
      </c>
    </row>
    <row r="2550" spans="1:15" x14ac:dyDescent="0.25">
      <c r="A2550" t="s">
        <v>558</v>
      </c>
      <c r="B2550" t="s">
        <v>16</v>
      </c>
      <c r="C2550" t="s">
        <v>17</v>
      </c>
      <c r="D2550" t="s">
        <v>25</v>
      </c>
      <c r="E2550" t="s">
        <v>29</v>
      </c>
      <c r="F2550" t="s">
        <v>42</v>
      </c>
      <c r="G2550">
        <v>81.709999999999994</v>
      </c>
      <c r="H2550">
        <v>6</v>
      </c>
      <c r="I2550">
        <v>24.513000000000002</v>
      </c>
      <c r="J2550">
        <v>543.20488239999997</v>
      </c>
      <c r="K2550">
        <v>490.26</v>
      </c>
      <c r="L2550" s="1">
        <v>45318</v>
      </c>
      <c r="M2550" s="2">
        <v>0.60833333333333328</v>
      </c>
      <c r="N2550" t="s">
        <v>31</v>
      </c>
      <c r="O2550">
        <v>8.6794309579999993</v>
      </c>
    </row>
    <row r="2551" spans="1:15" x14ac:dyDescent="0.25">
      <c r="A2551" t="s">
        <v>559</v>
      </c>
      <c r="B2551" t="s">
        <v>16</v>
      </c>
      <c r="C2551" t="s">
        <v>17</v>
      </c>
      <c r="D2551" t="s">
        <v>18</v>
      </c>
      <c r="E2551" t="s">
        <v>19</v>
      </c>
      <c r="F2551" t="s">
        <v>34</v>
      </c>
      <c r="G2551">
        <v>91.41</v>
      </c>
      <c r="H2551">
        <v>5</v>
      </c>
      <c r="I2551">
        <v>22.852499999999999</v>
      </c>
      <c r="J2551">
        <v>506.40841899999998</v>
      </c>
      <c r="K2551">
        <v>457.05</v>
      </c>
      <c r="L2551" s="1">
        <v>45347</v>
      </c>
      <c r="M2551" s="2">
        <v>0.66875000000000007</v>
      </c>
      <c r="N2551" t="s">
        <v>21</v>
      </c>
      <c r="O2551">
        <v>7.7029949750000002</v>
      </c>
    </row>
    <row r="2552" spans="1:15" x14ac:dyDescent="0.25">
      <c r="A2552" t="s">
        <v>560</v>
      </c>
      <c r="B2552" t="s">
        <v>40</v>
      </c>
      <c r="C2552" t="s">
        <v>41</v>
      </c>
      <c r="D2552" t="s">
        <v>25</v>
      </c>
      <c r="E2552" t="s">
        <v>29</v>
      </c>
      <c r="F2552" t="s">
        <v>44</v>
      </c>
      <c r="G2552">
        <v>39.21</v>
      </c>
      <c r="H2552">
        <v>4</v>
      </c>
      <c r="I2552">
        <v>7.8419999999999996</v>
      </c>
      <c r="J2552">
        <v>173.77769710000001</v>
      </c>
      <c r="K2552">
        <v>156.84</v>
      </c>
      <c r="L2552" s="1">
        <v>45307</v>
      </c>
      <c r="M2552" s="2">
        <v>0.8354166666666667</v>
      </c>
      <c r="N2552" t="s">
        <v>31</v>
      </c>
      <c r="O2552">
        <v>9.7643598279999999</v>
      </c>
    </row>
    <row r="2553" spans="1:15" x14ac:dyDescent="0.25">
      <c r="A2553" t="s">
        <v>561</v>
      </c>
      <c r="B2553" t="s">
        <v>40</v>
      </c>
      <c r="C2553" t="s">
        <v>41</v>
      </c>
      <c r="D2553" t="s">
        <v>18</v>
      </c>
      <c r="E2553" t="s">
        <v>29</v>
      </c>
      <c r="F2553" t="s">
        <v>44</v>
      </c>
      <c r="G2553">
        <v>59.86</v>
      </c>
      <c r="H2553">
        <v>2</v>
      </c>
      <c r="I2553">
        <v>5.9859999999999998</v>
      </c>
      <c r="J2553">
        <v>132.64897920000001</v>
      </c>
      <c r="K2553">
        <v>119.72</v>
      </c>
      <c r="L2553" s="1">
        <v>45304</v>
      </c>
      <c r="M2553" s="2">
        <v>0.62152777777777779</v>
      </c>
      <c r="N2553" t="s">
        <v>21</v>
      </c>
      <c r="O2553">
        <v>7.2690234269999996</v>
      </c>
    </row>
    <row r="2554" spans="1:15" x14ac:dyDescent="0.25">
      <c r="A2554" t="s">
        <v>562</v>
      </c>
      <c r="B2554" t="s">
        <v>40</v>
      </c>
      <c r="C2554" t="s">
        <v>41</v>
      </c>
      <c r="D2554" t="s">
        <v>18</v>
      </c>
      <c r="E2554" t="s">
        <v>19</v>
      </c>
      <c r="F2554" t="s">
        <v>42</v>
      </c>
      <c r="G2554">
        <v>54.36</v>
      </c>
      <c r="H2554">
        <v>11</v>
      </c>
      <c r="I2554">
        <v>27.18</v>
      </c>
      <c r="J2554">
        <v>602.30525450000005</v>
      </c>
      <c r="K2554">
        <v>543.6</v>
      </c>
      <c r="L2554" s="1">
        <v>45475</v>
      </c>
      <c r="M2554" s="2">
        <v>0.4777777777777778</v>
      </c>
      <c r="N2554" t="s">
        <v>31</v>
      </c>
      <c r="O2554">
        <v>6.6180661049999996</v>
      </c>
    </row>
    <row r="2555" spans="1:15" x14ac:dyDescent="0.25">
      <c r="A2555" t="s">
        <v>563</v>
      </c>
      <c r="B2555" t="s">
        <v>16</v>
      </c>
      <c r="C2555" t="s">
        <v>17</v>
      </c>
      <c r="D2555" t="s">
        <v>25</v>
      </c>
      <c r="E2555" t="s">
        <v>29</v>
      </c>
      <c r="F2555" t="s">
        <v>34</v>
      </c>
      <c r="G2555">
        <v>98.09</v>
      </c>
      <c r="H2555">
        <v>10</v>
      </c>
      <c r="I2555">
        <v>44.140500000000003</v>
      </c>
      <c r="J2555">
        <v>978.14772210000001</v>
      </c>
      <c r="K2555">
        <v>882.81</v>
      </c>
      <c r="L2555" s="1">
        <v>45339</v>
      </c>
      <c r="M2555" s="2">
        <v>0.82013888888888886</v>
      </c>
      <c r="N2555" t="s">
        <v>27</v>
      </c>
      <c r="O2555">
        <v>10</v>
      </c>
    </row>
    <row r="2556" spans="1:15" x14ac:dyDescent="0.25">
      <c r="A2556" t="s">
        <v>564</v>
      </c>
      <c r="B2556" t="s">
        <v>16</v>
      </c>
      <c r="C2556" t="s">
        <v>17</v>
      </c>
      <c r="D2556" t="s">
        <v>25</v>
      </c>
      <c r="E2556" t="s">
        <v>29</v>
      </c>
      <c r="F2556" t="s">
        <v>20</v>
      </c>
      <c r="G2556">
        <v>25.43</v>
      </c>
      <c r="H2556">
        <v>6</v>
      </c>
      <c r="I2556">
        <v>7.6289999999999996</v>
      </c>
      <c r="J2556">
        <v>169.05764479999999</v>
      </c>
      <c r="K2556">
        <v>152.58000000000001</v>
      </c>
      <c r="L2556" s="1">
        <v>45628</v>
      </c>
      <c r="M2556" s="2">
        <v>0.79236111111111107</v>
      </c>
      <c r="N2556" t="s">
        <v>21</v>
      </c>
      <c r="O2556">
        <v>7.5945020879999996</v>
      </c>
    </row>
    <row r="2557" spans="1:15" x14ac:dyDescent="0.25">
      <c r="A2557" t="s">
        <v>565</v>
      </c>
      <c r="B2557" t="s">
        <v>16</v>
      </c>
      <c r="C2557" t="s">
        <v>17</v>
      </c>
      <c r="D2557" t="s">
        <v>18</v>
      </c>
      <c r="E2557" t="s">
        <v>29</v>
      </c>
      <c r="F2557" t="s">
        <v>44</v>
      </c>
      <c r="G2557">
        <v>86.68</v>
      </c>
      <c r="H2557">
        <v>8</v>
      </c>
      <c r="I2557">
        <v>34.671999999999997</v>
      </c>
      <c r="J2557">
        <v>768.32699720000005</v>
      </c>
      <c r="K2557">
        <v>693.44</v>
      </c>
      <c r="L2557" s="1">
        <v>45315</v>
      </c>
      <c r="M2557" s="2">
        <v>0.75277777777777777</v>
      </c>
      <c r="N2557" t="s">
        <v>31</v>
      </c>
      <c r="O2557">
        <v>7.8114878619999999</v>
      </c>
    </row>
    <row r="2558" spans="1:15" x14ac:dyDescent="0.25">
      <c r="A2558" t="s">
        <v>566</v>
      </c>
      <c r="B2558" t="s">
        <v>40</v>
      </c>
      <c r="C2558" t="s">
        <v>41</v>
      </c>
      <c r="D2558" t="s">
        <v>25</v>
      </c>
      <c r="E2558" t="s">
        <v>29</v>
      </c>
      <c r="F2558" t="s">
        <v>26</v>
      </c>
      <c r="G2558">
        <v>22.95</v>
      </c>
      <c r="H2558">
        <v>11</v>
      </c>
      <c r="I2558">
        <v>11.475</v>
      </c>
      <c r="J2558">
        <v>254.28450319999999</v>
      </c>
      <c r="K2558">
        <v>229.5</v>
      </c>
      <c r="L2558" s="1">
        <v>45445</v>
      </c>
      <c r="M2558" s="2">
        <v>0.80555555555555547</v>
      </c>
      <c r="N2558" t="s">
        <v>21</v>
      </c>
      <c r="O2558">
        <v>8.8964167320000005</v>
      </c>
    </row>
    <row r="2559" spans="1:15" x14ac:dyDescent="0.25">
      <c r="A2559" t="s">
        <v>567</v>
      </c>
      <c r="B2559" t="s">
        <v>23</v>
      </c>
      <c r="C2559" t="s">
        <v>24</v>
      </c>
      <c r="D2559" t="s">
        <v>25</v>
      </c>
      <c r="E2559" t="s">
        <v>19</v>
      </c>
      <c r="F2559" t="s">
        <v>42</v>
      </c>
      <c r="G2559">
        <v>16.309999999999999</v>
      </c>
      <c r="H2559">
        <v>10</v>
      </c>
      <c r="I2559">
        <v>7.3395000000000001</v>
      </c>
      <c r="J2559">
        <v>162.64236260000001</v>
      </c>
      <c r="K2559">
        <v>146.79</v>
      </c>
      <c r="L2559" s="1">
        <v>45377</v>
      </c>
      <c r="M2559" s="2">
        <v>0.4381944444444445</v>
      </c>
      <c r="N2559" t="s">
        <v>21</v>
      </c>
      <c r="O2559">
        <v>9.1134025059999999</v>
      </c>
    </row>
    <row r="2560" spans="1:15" x14ac:dyDescent="0.25">
      <c r="A2560" t="s">
        <v>568</v>
      </c>
      <c r="B2560" t="s">
        <v>16</v>
      </c>
      <c r="C2560" t="s">
        <v>17</v>
      </c>
      <c r="D2560" t="s">
        <v>25</v>
      </c>
      <c r="E2560" t="s">
        <v>19</v>
      </c>
      <c r="F2560" t="s">
        <v>30</v>
      </c>
      <c r="G2560">
        <v>28.32</v>
      </c>
      <c r="H2560">
        <v>5</v>
      </c>
      <c r="I2560">
        <v>7.08</v>
      </c>
      <c r="J2560">
        <v>156.8918765</v>
      </c>
      <c r="K2560">
        <v>141.6</v>
      </c>
      <c r="L2560" s="1">
        <v>45599</v>
      </c>
      <c r="M2560" s="2">
        <v>0.56111111111111112</v>
      </c>
      <c r="N2560" t="s">
        <v>21</v>
      </c>
      <c r="O2560">
        <v>6.7265589920000002</v>
      </c>
    </row>
    <row r="2561" spans="1:15" x14ac:dyDescent="0.25">
      <c r="A2561" t="s">
        <v>569</v>
      </c>
      <c r="B2561" t="s">
        <v>23</v>
      </c>
      <c r="C2561" t="s">
        <v>24</v>
      </c>
      <c r="D2561" t="s">
        <v>25</v>
      </c>
      <c r="E2561" t="s">
        <v>29</v>
      </c>
      <c r="F2561" t="s">
        <v>30</v>
      </c>
      <c r="G2561">
        <v>16.670000000000002</v>
      </c>
      <c r="H2561">
        <v>7</v>
      </c>
      <c r="I2561">
        <v>5.8345000000000002</v>
      </c>
      <c r="J2561">
        <v>129.29175889999999</v>
      </c>
      <c r="K2561">
        <v>116.69</v>
      </c>
      <c r="L2561" s="1">
        <v>45475</v>
      </c>
      <c r="M2561" s="2">
        <v>0.48333333333333334</v>
      </c>
      <c r="N2561" t="s">
        <v>21</v>
      </c>
      <c r="O2561">
        <v>8.0284736359999993</v>
      </c>
    </row>
    <row r="2562" spans="1:15" x14ac:dyDescent="0.25">
      <c r="A2562" t="s">
        <v>570</v>
      </c>
      <c r="B2562" t="s">
        <v>40</v>
      </c>
      <c r="C2562" t="s">
        <v>41</v>
      </c>
      <c r="D2562" t="s">
        <v>18</v>
      </c>
      <c r="E2562" t="s">
        <v>19</v>
      </c>
      <c r="F2562" t="s">
        <v>44</v>
      </c>
      <c r="G2562">
        <v>73.959999999999994</v>
      </c>
      <c r="H2562">
        <v>1</v>
      </c>
      <c r="I2562">
        <v>3.698</v>
      </c>
      <c r="J2562">
        <v>81.947197619999997</v>
      </c>
      <c r="K2562">
        <v>73.959999999999994</v>
      </c>
      <c r="L2562" s="1">
        <v>45413</v>
      </c>
      <c r="M2562" s="2">
        <v>0.48055555555555557</v>
      </c>
      <c r="N2562" t="s">
        <v>31</v>
      </c>
      <c r="O2562">
        <v>5.4246443490000003</v>
      </c>
    </row>
    <row r="2563" spans="1:15" x14ac:dyDescent="0.25">
      <c r="A2563" t="s">
        <v>571</v>
      </c>
      <c r="B2563" t="s">
        <v>16</v>
      </c>
      <c r="C2563" t="s">
        <v>17</v>
      </c>
      <c r="D2563" t="s">
        <v>25</v>
      </c>
      <c r="E2563" t="s">
        <v>29</v>
      </c>
      <c r="F2563" t="s">
        <v>30</v>
      </c>
      <c r="G2563">
        <v>97.94</v>
      </c>
      <c r="H2563">
        <v>1</v>
      </c>
      <c r="I2563">
        <v>4.8970000000000002</v>
      </c>
      <c r="J2563">
        <v>108.5168812</v>
      </c>
      <c r="K2563">
        <v>97.94</v>
      </c>
      <c r="L2563" s="1">
        <v>45476</v>
      </c>
      <c r="M2563" s="2">
        <v>0.48888888888888887</v>
      </c>
      <c r="N2563" t="s">
        <v>21</v>
      </c>
      <c r="O2563">
        <v>7.4860092009999999</v>
      </c>
    </row>
    <row r="2564" spans="1:15" x14ac:dyDescent="0.25">
      <c r="A2564" t="s">
        <v>572</v>
      </c>
      <c r="B2564" t="s">
        <v>16</v>
      </c>
      <c r="C2564" t="s">
        <v>17</v>
      </c>
      <c r="D2564" t="s">
        <v>25</v>
      </c>
      <c r="E2564" t="s">
        <v>19</v>
      </c>
      <c r="F2564" t="s">
        <v>44</v>
      </c>
      <c r="G2564">
        <v>73.05</v>
      </c>
      <c r="H2564">
        <v>4</v>
      </c>
      <c r="I2564">
        <v>14.61</v>
      </c>
      <c r="J2564">
        <v>323.75569419999999</v>
      </c>
      <c r="K2564">
        <v>292.2</v>
      </c>
      <c r="L2564" s="1">
        <v>45347</v>
      </c>
      <c r="M2564" s="2">
        <v>0.71944444444444444</v>
      </c>
      <c r="N2564" t="s">
        <v>31</v>
      </c>
      <c r="O2564">
        <v>5.3161514619999997</v>
      </c>
    </row>
    <row r="2565" spans="1:15" x14ac:dyDescent="0.25">
      <c r="A2565" t="s">
        <v>573</v>
      </c>
      <c r="B2565" t="s">
        <v>23</v>
      </c>
      <c r="C2565" t="s">
        <v>24</v>
      </c>
      <c r="D2565" t="s">
        <v>18</v>
      </c>
      <c r="E2565" t="s">
        <v>19</v>
      </c>
      <c r="F2565" t="s">
        <v>42</v>
      </c>
      <c r="G2565">
        <v>87.48</v>
      </c>
      <c r="H2565">
        <v>6</v>
      </c>
      <c r="I2565">
        <v>26.244</v>
      </c>
      <c r="J2565">
        <v>581.56361660000005</v>
      </c>
      <c r="K2565">
        <v>524.88</v>
      </c>
      <c r="L2565" s="1">
        <v>45293</v>
      </c>
      <c r="M2565" s="2">
        <v>0.77986111111111101</v>
      </c>
      <c r="N2565" t="s">
        <v>21</v>
      </c>
      <c r="O2565">
        <v>5.533137236</v>
      </c>
    </row>
    <row r="2566" spans="1:15" x14ac:dyDescent="0.25">
      <c r="A2566" t="s">
        <v>574</v>
      </c>
      <c r="B2566" t="s">
        <v>16</v>
      </c>
      <c r="C2566" t="s">
        <v>17</v>
      </c>
      <c r="D2566" t="s">
        <v>25</v>
      </c>
      <c r="E2566" t="s">
        <v>29</v>
      </c>
      <c r="F2566" t="s">
        <v>30</v>
      </c>
      <c r="G2566">
        <v>30.68</v>
      </c>
      <c r="H2566">
        <v>3</v>
      </c>
      <c r="I2566">
        <v>4.6020000000000003</v>
      </c>
      <c r="J2566">
        <v>101.9797197</v>
      </c>
      <c r="K2566">
        <v>92.04</v>
      </c>
      <c r="L2566" s="1">
        <v>45313</v>
      </c>
      <c r="M2566" s="2">
        <v>0.45833333333333331</v>
      </c>
      <c r="N2566" t="s">
        <v>21</v>
      </c>
      <c r="O2566">
        <v>9.8728527150000005</v>
      </c>
    </row>
    <row r="2567" spans="1:15" x14ac:dyDescent="0.25">
      <c r="A2567" t="s">
        <v>575</v>
      </c>
      <c r="B2567" t="s">
        <v>23</v>
      </c>
      <c r="C2567" t="s">
        <v>24</v>
      </c>
      <c r="D2567" t="s">
        <v>18</v>
      </c>
      <c r="E2567" t="s">
        <v>29</v>
      </c>
      <c r="F2567" t="s">
        <v>20</v>
      </c>
      <c r="G2567">
        <v>75.88</v>
      </c>
      <c r="H2567">
        <v>1</v>
      </c>
      <c r="I2567">
        <v>3.794</v>
      </c>
      <c r="J2567">
        <v>84.074545099999995</v>
      </c>
      <c r="K2567">
        <v>75.88</v>
      </c>
      <c r="L2567" s="1">
        <v>45352</v>
      </c>
      <c r="M2567" s="2">
        <v>0.4375</v>
      </c>
      <c r="N2567" t="s">
        <v>31</v>
      </c>
      <c r="O2567">
        <v>7.7029949750000002</v>
      </c>
    </row>
    <row r="2568" spans="1:15" x14ac:dyDescent="0.25">
      <c r="A2568" t="s">
        <v>576</v>
      </c>
      <c r="B2568" t="s">
        <v>40</v>
      </c>
      <c r="C2568" t="s">
        <v>41</v>
      </c>
      <c r="D2568" t="s">
        <v>18</v>
      </c>
      <c r="E2568" t="s">
        <v>19</v>
      </c>
      <c r="F2568" t="s">
        <v>34</v>
      </c>
      <c r="G2568">
        <v>20.18</v>
      </c>
      <c r="H2568">
        <v>4</v>
      </c>
      <c r="I2568">
        <v>4.0359999999999996</v>
      </c>
      <c r="J2568">
        <v>89.43723353</v>
      </c>
      <c r="K2568">
        <v>80.72</v>
      </c>
      <c r="L2568" s="1">
        <v>45335</v>
      </c>
      <c r="M2568" s="2">
        <v>0.50972222222222219</v>
      </c>
      <c r="N2568" t="s">
        <v>31</v>
      </c>
      <c r="O2568">
        <v>5.4246443490000003</v>
      </c>
    </row>
    <row r="2569" spans="1:15" x14ac:dyDescent="0.25">
      <c r="A2569" t="s">
        <v>577</v>
      </c>
      <c r="B2569" t="s">
        <v>23</v>
      </c>
      <c r="C2569" t="s">
        <v>24</v>
      </c>
      <c r="D2569" t="s">
        <v>18</v>
      </c>
      <c r="E2569" t="s">
        <v>29</v>
      </c>
      <c r="F2569" t="s">
        <v>26</v>
      </c>
      <c r="G2569">
        <v>18.77</v>
      </c>
      <c r="H2569">
        <v>6</v>
      </c>
      <c r="I2569">
        <v>5.6310000000000002</v>
      </c>
      <c r="J2569">
        <v>124.7822255</v>
      </c>
      <c r="K2569">
        <v>112.62</v>
      </c>
      <c r="L2569" s="1">
        <v>45319</v>
      </c>
      <c r="M2569" s="2">
        <v>0.69652777777777775</v>
      </c>
      <c r="N2569" t="s">
        <v>31</v>
      </c>
      <c r="O2569">
        <v>5.9671087839999997</v>
      </c>
    </row>
    <row r="2570" spans="1:15" x14ac:dyDescent="0.25">
      <c r="A2570" t="s">
        <v>578</v>
      </c>
      <c r="B2570" t="s">
        <v>40</v>
      </c>
      <c r="C2570" t="s">
        <v>41</v>
      </c>
      <c r="D2570" t="s">
        <v>25</v>
      </c>
      <c r="E2570" t="s">
        <v>19</v>
      </c>
      <c r="F2570" t="s">
        <v>42</v>
      </c>
      <c r="G2570">
        <v>71.2</v>
      </c>
      <c r="H2570">
        <v>1</v>
      </c>
      <c r="I2570">
        <v>3.56</v>
      </c>
      <c r="J2570">
        <v>78.889135620000005</v>
      </c>
      <c r="K2570">
        <v>71.2</v>
      </c>
      <c r="L2570" s="1">
        <v>45413</v>
      </c>
      <c r="M2570" s="2">
        <v>0.86111111111111116</v>
      </c>
      <c r="N2570" t="s">
        <v>31</v>
      </c>
      <c r="O2570">
        <v>9.9813456019999993</v>
      </c>
    </row>
    <row r="2571" spans="1:15" x14ac:dyDescent="0.25">
      <c r="A2571" t="s">
        <v>579</v>
      </c>
      <c r="B2571" t="s">
        <v>40</v>
      </c>
      <c r="C2571" t="s">
        <v>41</v>
      </c>
      <c r="D2571" t="s">
        <v>18</v>
      </c>
      <c r="E2571" t="s">
        <v>29</v>
      </c>
      <c r="F2571" t="s">
        <v>30</v>
      </c>
      <c r="G2571">
        <v>38.81</v>
      </c>
      <c r="H2571">
        <v>4</v>
      </c>
      <c r="I2571">
        <v>7.7619999999999996</v>
      </c>
      <c r="J2571">
        <v>172.0049075</v>
      </c>
      <c r="K2571">
        <v>155.24</v>
      </c>
      <c r="L2571" s="1">
        <v>45370</v>
      </c>
      <c r="M2571" s="2">
        <v>0.56944444444444442</v>
      </c>
      <c r="N2571" t="s">
        <v>21</v>
      </c>
      <c r="O2571">
        <v>5.3161514619999997</v>
      </c>
    </row>
    <row r="2572" spans="1:15" x14ac:dyDescent="0.25">
      <c r="A2572" t="s">
        <v>580</v>
      </c>
      <c r="B2572" t="s">
        <v>16</v>
      </c>
      <c r="C2572" t="s">
        <v>17</v>
      </c>
      <c r="D2572" t="s">
        <v>25</v>
      </c>
      <c r="E2572" t="s">
        <v>19</v>
      </c>
      <c r="F2572" t="s">
        <v>44</v>
      </c>
      <c r="G2572">
        <v>29.42</v>
      </c>
      <c r="H2572">
        <v>11</v>
      </c>
      <c r="I2572">
        <v>14.71</v>
      </c>
      <c r="J2572">
        <v>325.97168119999998</v>
      </c>
      <c r="K2572">
        <v>294.2</v>
      </c>
      <c r="L2572" s="1">
        <v>45627</v>
      </c>
      <c r="M2572" s="2">
        <v>0.68263888888888891</v>
      </c>
      <c r="N2572" t="s">
        <v>21</v>
      </c>
      <c r="O2572">
        <v>9.6558669409999993</v>
      </c>
    </row>
    <row r="2573" spans="1:15" x14ac:dyDescent="0.25">
      <c r="A2573" t="s">
        <v>581</v>
      </c>
      <c r="B2573" t="s">
        <v>16</v>
      </c>
      <c r="C2573" t="s">
        <v>17</v>
      </c>
      <c r="D2573" t="s">
        <v>25</v>
      </c>
      <c r="E2573" t="s">
        <v>29</v>
      </c>
      <c r="F2573" t="s">
        <v>34</v>
      </c>
      <c r="G2573">
        <v>60.95</v>
      </c>
      <c r="H2573">
        <v>10</v>
      </c>
      <c r="I2573">
        <v>27.427499999999998</v>
      </c>
      <c r="J2573">
        <v>607.7898222</v>
      </c>
      <c r="K2573">
        <v>548.54999999999995</v>
      </c>
      <c r="L2573" s="1">
        <v>45474</v>
      </c>
      <c r="M2573" s="2">
        <v>0.50555555555555554</v>
      </c>
      <c r="N2573" t="s">
        <v>31</v>
      </c>
      <c r="O2573">
        <v>6.5095732179999999</v>
      </c>
    </row>
    <row r="2574" spans="1:15" x14ac:dyDescent="0.25">
      <c r="A2574" t="s">
        <v>582</v>
      </c>
      <c r="B2574" t="s">
        <v>40</v>
      </c>
      <c r="C2574" t="s">
        <v>41</v>
      </c>
      <c r="D2574" t="s">
        <v>25</v>
      </c>
      <c r="E2574" t="s">
        <v>19</v>
      </c>
      <c r="F2574" t="s">
        <v>34</v>
      </c>
      <c r="G2574">
        <v>51.54</v>
      </c>
      <c r="H2574">
        <v>5</v>
      </c>
      <c r="I2574">
        <v>12.885</v>
      </c>
      <c r="J2574">
        <v>285.52991919999999</v>
      </c>
      <c r="K2574">
        <v>257.7</v>
      </c>
      <c r="L2574" s="1">
        <v>45317</v>
      </c>
      <c r="M2574" s="2">
        <v>0.73958333333333337</v>
      </c>
      <c r="N2574" t="s">
        <v>27</v>
      </c>
      <c r="O2574">
        <v>4.556701253</v>
      </c>
    </row>
    <row r="2575" spans="1:15" x14ac:dyDescent="0.25">
      <c r="A2575" t="s">
        <v>583</v>
      </c>
      <c r="B2575" t="s">
        <v>16</v>
      </c>
      <c r="C2575" t="s">
        <v>17</v>
      </c>
      <c r="D2575" t="s">
        <v>25</v>
      </c>
      <c r="E2575" t="s">
        <v>19</v>
      </c>
      <c r="F2575" t="s">
        <v>26</v>
      </c>
      <c r="G2575">
        <v>66.06</v>
      </c>
      <c r="H2575">
        <v>6</v>
      </c>
      <c r="I2575">
        <v>19.818000000000001</v>
      </c>
      <c r="J2575">
        <v>439.16429490000002</v>
      </c>
      <c r="K2575">
        <v>396.36</v>
      </c>
      <c r="L2575" s="1">
        <v>45314</v>
      </c>
      <c r="M2575" s="2">
        <v>0.43611111111111112</v>
      </c>
      <c r="N2575" t="s">
        <v>27</v>
      </c>
      <c r="O2575">
        <v>7.9199807489999996</v>
      </c>
    </row>
    <row r="2576" spans="1:15" x14ac:dyDescent="0.25">
      <c r="A2576" t="s">
        <v>584</v>
      </c>
      <c r="B2576" t="s">
        <v>40</v>
      </c>
      <c r="C2576" t="s">
        <v>41</v>
      </c>
      <c r="D2576" t="s">
        <v>25</v>
      </c>
      <c r="E2576" t="s">
        <v>29</v>
      </c>
      <c r="F2576" t="s">
        <v>44</v>
      </c>
      <c r="G2576">
        <v>57.27</v>
      </c>
      <c r="H2576">
        <v>3</v>
      </c>
      <c r="I2576">
        <v>8.5905000000000005</v>
      </c>
      <c r="J2576">
        <v>190.36435940000001</v>
      </c>
      <c r="K2576">
        <v>171.81</v>
      </c>
      <c r="L2576" s="1">
        <v>45537</v>
      </c>
      <c r="M2576" s="2">
        <v>0.85486111111111107</v>
      </c>
      <c r="N2576" t="s">
        <v>21</v>
      </c>
      <c r="O2576">
        <v>7.0520376530000002</v>
      </c>
    </row>
    <row r="2577" spans="1:15" x14ac:dyDescent="0.25">
      <c r="A2577" t="s">
        <v>585</v>
      </c>
      <c r="B2577" t="s">
        <v>40</v>
      </c>
      <c r="C2577" t="s">
        <v>41</v>
      </c>
      <c r="D2577" t="s">
        <v>25</v>
      </c>
      <c r="E2577" t="s">
        <v>19</v>
      </c>
      <c r="F2577" t="s">
        <v>44</v>
      </c>
      <c r="G2577">
        <v>54.31</v>
      </c>
      <c r="H2577">
        <v>10</v>
      </c>
      <c r="I2577">
        <v>24.439499999999999</v>
      </c>
      <c r="J2577">
        <v>541.57613200000003</v>
      </c>
      <c r="K2577">
        <v>488.79</v>
      </c>
      <c r="L2577" s="1">
        <v>45344</v>
      </c>
      <c r="M2577" s="2">
        <v>0.45069444444444445</v>
      </c>
      <c r="N2577" t="s">
        <v>27</v>
      </c>
      <c r="O2577">
        <v>9.6558669409999993</v>
      </c>
    </row>
    <row r="2578" spans="1:15" x14ac:dyDescent="0.25">
      <c r="A2578" t="s">
        <v>586</v>
      </c>
      <c r="B2578" t="s">
        <v>40</v>
      </c>
      <c r="C2578" t="s">
        <v>41</v>
      </c>
      <c r="D2578" t="s">
        <v>25</v>
      </c>
      <c r="E2578" t="s">
        <v>19</v>
      </c>
      <c r="F2578" t="s">
        <v>20</v>
      </c>
      <c r="G2578">
        <v>58.24</v>
      </c>
      <c r="H2578">
        <v>10</v>
      </c>
      <c r="I2578">
        <v>26.207999999999998</v>
      </c>
      <c r="J2578">
        <v>580.76586129999998</v>
      </c>
      <c r="K2578">
        <v>524.16</v>
      </c>
      <c r="L2578" s="1">
        <v>45414</v>
      </c>
      <c r="M2578" s="2">
        <v>0.52361111111111114</v>
      </c>
      <c r="N2578" t="s">
        <v>27</v>
      </c>
      <c r="O2578">
        <v>10</v>
      </c>
    </row>
    <row r="2579" spans="1:15" x14ac:dyDescent="0.25">
      <c r="A2579" t="s">
        <v>587</v>
      </c>
      <c r="B2579" t="s">
        <v>23</v>
      </c>
      <c r="C2579" t="s">
        <v>24</v>
      </c>
      <c r="D2579" t="s">
        <v>25</v>
      </c>
      <c r="E2579" t="s">
        <v>29</v>
      </c>
      <c r="F2579" t="s">
        <v>26</v>
      </c>
      <c r="G2579">
        <v>22.21</v>
      </c>
      <c r="H2579">
        <v>6</v>
      </c>
      <c r="I2579">
        <v>6.6630000000000003</v>
      </c>
      <c r="J2579">
        <v>147.6512109</v>
      </c>
      <c r="K2579">
        <v>133.26</v>
      </c>
      <c r="L2579" s="1">
        <v>45476</v>
      </c>
      <c r="M2579" s="2">
        <v>0.43263888888888885</v>
      </c>
      <c r="N2579" t="s">
        <v>31</v>
      </c>
      <c r="O2579">
        <v>9.3303882799999993</v>
      </c>
    </row>
    <row r="2580" spans="1:15" x14ac:dyDescent="0.25">
      <c r="A2580" t="s">
        <v>588</v>
      </c>
      <c r="B2580" t="s">
        <v>16</v>
      </c>
      <c r="C2580" t="s">
        <v>17</v>
      </c>
      <c r="D2580" t="s">
        <v>18</v>
      </c>
      <c r="E2580" t="s">
        <v>29</v>
      </c>
      <c r="F2580" t="s">
        <v>26</v>
      </c>
      <c r="G2580">
        <v>19.32</v>
      </c>
      <c r="H2580">
        <v>7</v>
      </c>
      <c r="I2580">
        <v>6.7619999999999996</v>
      </c>
      <c r="J2580">
        <v>149.84503789999999</v>
      </c>
      <c r="K2580">
        <v>135.24</v>
      </c>
      <c r="L2580" s="1">
        <v>45376</v>
      </c>
      <c r="M2580" s="2">
        <v>0.78541666666666676</v>
      </c>
      <c r="N2580" t="s">
        <v>27</v>
      </c>
      <c r="O2580">
        <v>7.4860092009999999</v>
      </c>
    </row>
    <row r="2581" spans="1:15" x14ac:dyDescent="0.25">
      <c r="A2581" t="s">
        <v>589</v>
      </c>
      <c r="B2581" t="s">
        <v>40</v>
      </c>
      <c r="C2581" t="s">
        <v>41</v>
      </c>
      <c r="D2581" t="s">
        <v>25</v>
      </c>
      <c r="E2581" t="s">
        <v>29</v>
      </c>
      <c r="F2581" t="s">
        <v>30</v>
      </c>
      <c r="G2581">
        <v>37.479999999999997</v>
      </c>
      <c r="H2581">
        <v>3</v>
      </c>
      <c r="I2581">
        <v>5.6219999999999999</v>
      </c>
      <c r="J2581">
        <v>124.58278660000001</v>
      </c>
      <c r="K2581">
        <v>112.44</v>
      </c>
      <c r="L2581" s="1">
        <v>45311</v>
      </c>
      <c r="M2581" s="2">
        <v>0.57291666666666663</v>
      </c>
      <c r="N2581" t="s">
        <v>31</v>
      </c>
      <c r="O2581">
        <v>8.3539522969999993</v>
      </c>
    </row>
    <row r="2582" spans="1:15" x14ac:dyDescent="0.25">
      <c r="A2582" t="s">
        <v>590</v>
      </c>
      <c r="B2582" t="s">
        <v>40</v>
      </c>
      <c r="C2582" t="s">
        <v>41</v>
      </c>
      <c r="D2582" t="s">
        <v>18</v>
      </c>
      <c r="E2582" t="s">
        <v>19</v>
      </c>
      <c r="F2582" t="s">
        <v>44</v>
      </c>
      <c r="G2582">
        <v>72.040000000000006</v>
      </c>
      <c r="H2582">
        <v>2</v>
      </c>
      <c r="I2582">
        <v>7.2039999999999997</v>
      </c>
      <c r="J2582">
        <v>159.63970029999999</v>
      </c>
      <c r="K2582">
        <v>144.08000000000001</v>
      </c>
      <c r="L2582" s="1">
        <v>45384</v>
      </c>
      <c r="M2582" s="2">
        <v>0.81805555555555554</v>
      </c>
      <c r="N2582" t="s">
        <v>27</v>
      </c>
      <c r="O2582">
        <v>10</v>
      </c>
    </row>
    <row r="2583" spans="1:15" x14ac:dyDescent="0.25">
      <c r="A2583" t="s">
        <v>591</v>
      </c>
      <c r="B2583" t="s">
        <v>23</v>
      </c>
      <c r="C2583" t="s">
        <v>24</v>
      </c>
      <c r="D2583" t="s">
        <v>18</v>
      </c>
      <c r="E2583" t="s">
        <v>19</v>
      </c>
      <c r="F2583" t="s">
        <v>42</v>
      </c>
      <c r="G2583">
        <v>98.52</v>
      </c>
      <c r="H2583">
        <v>11</v>
      </c>
      <c r="I2583">
        <v>49.26</v>
      </c>
      <c r="J2583">
        <v>1091.595174</v>
      </c>
      <c r="K2583">
        <v>985.2</v>
      </c>
      <c r="L2583" s="1">
        <v>45321</v>
      </c>
      <c r="M2583" s="2">
        <v>0.84930555555555554</v>
      </c>
      <c r="N2583" t="s">
        <v>21</v>
      </c>
      <c r="O2583">
        <v>4.882179914</v>
      </c>
    </row>
    <row r="2584" spans="1:15" x14ac:dyDescent="0.25">
      <c r="A2584" t="s">
        <v>592</v>
      </c>
      <c r="B2584" t="s">
        <v>16</v>
      </c>
      <c r="C2584" t="s">
        <v>17</v>
      </c>
      <c r="D2584" t="s">
        <v>18</v>
      </c>
      <c r="E2584" t="s">
        <v>29</v>
      </c>
      <c r="F2584" t="s">
        <v>42</v>
      </c>
      <c r="G2584">
        <v>41.66</v>
      </c>
      <c r="H2584">
        <v>6</v>
      </c>
      <c r="I2584">
        <v>12.497999999999999</v>
      </c>
      <c r="J2584">
        <v>276.95404969999998</v>
      </c>
      <c r="K2584">
        <v>249.96</v>
      </c>
      <c r="L2584" s="1">
        <v>45323</v>
      </c>
      <c r="M2584" s="2">
        <v>0.64166666666666672</v>
      </c>
      <c r="N2584" t="s">
        <v>21</v>
      </c>
      <c r="O2584">
        <v>6.0756016710000003</v>
      </c>
    </row>
    <row r="2585" spans="1:15" x14ac:dyDescent="0.25">
      <c r="A2585" t="s">
        <v>593</v>
      </c>
      <c r="B2585" t="s">
        <v>16</v>
      </c>
      <c r="C2585" t="s">
        <v>17</v>
      </c>
      <c r="D2585" t="s">
        <v>18</v>
      </c>
      <c r="E2585" t="s">
        <v>19</v>
      </c>
      <c r="F2585" t="s">
        <v>30</v>
      </c>
      <c r="G2585">
        <v>72.42</v>
      </c>
      <c r="H2585">
        <v>3</v>
      </c>
      <c r="I2585">
        <v>10.863</v>
      </c>
      <c r="J2585">
        <v>240.72266300000001</v>
      </c>
      <c r="K2585">
        <v>217.26</v>
      </c>
      <c r="L2585" s="1">
        <v>45380</v>
      </c>
      <c r="M2585" s="2">
        <v>0.70416666666666661</v>
      </c>
      <c r="N2585" t="s">
        <v>21</v>
      </c>
      <c r="O2585">
        <v>8.8964167320000005</v>
      </c>
    </row>
    <row r="2586" spans="1:15" x14ac:dyDescent="0.25">
      <c r="A2586" t="s">
        <v>594</v>
      </c>
      <c r="B2586" t="s">
        <v>40</v>
      </c>
      <c r="C2586" t="s">
        <v>41</v>
      </c>
      <c r="D2586" t="s">
        <v>25</v>
      </c>
      <c r="E2586" t="s">
        <v>29</v>
      </c>
      <c r="F2586" t="s">
        <v>26</v>
      </c>
      <c r="G2586">
        <v>21.58</v>
      </c>
      <c r="H2586">
        <v>10</v>
      </c>
      <c r="I2586">
        <v>9.7110000000000003</v>
      </c>
      <c r="J2586">
        <v>215.1944933</v>
      </c>
      <c r="K2586">
        <v>194.22</v>
      </c>
      <c r="L2586" s="1">
        <v>45365</v>
      </c>
      <c r="M2586" s="2">
        <v>0.52222222222222225</v>
      </c>
      <c r="N2586" t="s">
        <v>27</v>
      </c>
      <c r="O2586">
        <v>7.9199807489999996</v>
      </c>
    </row>
    <row r="2587" spans="1:15" x14ac:dyDescent="0.25">
      <c r="A2587" t="s">
        <v>595</v>
      </c>
      <c r="B2587" t="s">
        <v>23</v>
      </c>
      <c r="C2587" t="s">
        <v>24</v>
      </c>
      <c r="D2587" t="s">
        <v>25</v>
      </c>
      <c r="E2587" t="s">
        <v>29</v>
      </c>
      <c r="F2587" t="s">
        <v>42</v>
      </c>
      <c r="G2587">
        <v>89.2</v>
      </c>
      <c r="H2587">
        <v>11</v>
      </c>
      <c r="I2587">
        <v>44.6</v>
      </c>
      <c r="J2587">
        <v>988.33018219999997</v>
      </c>
      <c r="K2587">
        <v>892</v>
      </c>
      <c r="L2587" s="1">
        <v>45598</v>
      </c>
      <c r="M2587" s="2">
        <v>0.65416666666666667</v>
      </c>
      <c r="N2587" t="s">
        <v>31</v>
      </c>
      <c r="O2587">
        <v>4.7736870270000002</v>
      </c>
    </row>
    <row r="2588" spans="1:15" x14ac:dyDescent="0.25">
      <c r="A2588" t="s">
        <v>596</v>
      </c>
      <c r="B2588" t="s">
        <v>40</v>
      </c>
      <c r="C2588" t="s">
        <v>41</v>
      </c>
      <c r="D2588" t="s">
        <v>25</v>
      </c>
      <c r="E2588" t="s">
        <v>19</v>
      </c>
      <c r="F2588" t="s">
        <v>26</v>
      </c>
      <c r="G2588">
        <v>42.42</v>
      </c>
      <c r="H2588">
        <v>8</v>
      </c>
      <c r="I2588">
        <v>16.968</v>
      </c>
      <c r="J2588">
        <v>376.00866660000003</v>
      </c>
      <c r="K2588">
        <v>339.36</v>
      </c>
      <c r="L2588" s="1">
        <v>45321</v>
      </c>
      <c r="M2588" s="2">
        <v>0.58194444444444449</v>
      </c>
      <c r="N2588" t="s">
        <v>21</v>
      </c>
      <c r="O2588">
        <v>6.184094558</v>
      </c>
    </row>
    <row r="2589" spans="1:15" x14ac:dyDescent="0.25">
      <c r="A2589" t="s">
        <v>597</v>
      </c>
      <c r="B2589" t="s">
        <v>16</v>
      </c>
      <c r="C2589" t="s">
        <v>17</v>
      </c>
      <c r="D2589" t="s">
        <v>18</v>
      </c>
      <c r="E2589" t="s">
        <v>29</v>
      </c>
      <c r="F2589" t="s">
        <v>26</v>
      </c>
      <c r="G2589">
        <v>74.510000000000005</v>
      </c>
      <c r="H2589">
        <v>6</v>
      </c>
      <c r="I2589">
        <v>22.353000000000002</v>
      </c>
      <c r="J2589">
        <v>495.33956419999998</v>
      </c>
      <c r="K2589">
        <v>447.06</v>
      </c>
      <c r="L2589" s="1">
        <v>45371</v>
      </c>
      <c r="M2589" s="2">
        <v>0.63055555555555554</v>
      </c>
      <c r="N2589" t="s">
        <v>21</v>
      </c>
      <c r="O2589">
        <v>5.4246443490000003</v>
      </c>
    </row>
    <row r="2590" spans="1:15" x14ac:dyDescent="0.25">
      <c r="A2590" t="s">
        <v>598</v>
      </c>
      <c r="B2590" t="s">
        <v>40</v>
      </c>
      <c r="C2590" t="s">
        <v>41</v>
      </c>
      <c r="D2590" t="s">
        <v>25</v>
      </c>
      <c r="E2590" t="s">
        <v>29</v>
      </c>
      <c r="F2590" t="s">
        <v>44</v>
      </c>
      <c r="G2590">
        <v>99.25</v>
      </c>
      <c r="H2590">
        <v>2</v>
      </c>
      <c r="I2590">
        <v>9.9250000000000007</v>
      </c>
      <c r="J2590">
        <v>219.9367053</v>
      </c>
      <c r="K2590">
        <v>198.5</v>
      </c>
      <c r="L2590" s="1">
        <v>45371</v>
      </c>
      <c r="M2590" s="2">
        <v>0.54305555555555551</v>
      </c>
      <c r="N2590" t="s">
        <v>27</v>
      </c>
      <c r="O2590">
        <v>9.7643598279999999</v>
      </c>
    </row>
    <row r="2591" spans="1:15" x14ac:dyDescent="0.25">
      <c r="A2591" t="s">
        <v>599</v>
      </c>
      <c r="B2591" t="s">
        <v>16</v>
      </c>
      <c r="C2591" t="s">
        <v>17</v>
      </c>
      <c r="D2591" t="s">
        <v>25</v>
      </c>
      <c r="E2591" t="s">
        <v>19</v>
      </c>
      <c r="F2591" t="s">
        <v>42</v>
      </c>
      <c r="G2591">
        <v>81.209999999999994</v>
      </c>
      <c r="H2591">
        <v>11</v>
      </c>
      <c r="I2591">
        <v>40.604999999999997</v>
      </c>
      <c r="J2591">
        <v>899.80150330000004</v>
      </c>
      <c r="K2591">
        <v>812.1</v>
      </c>
      <c r="L2591" s="1">
        <v>45308</v>
      </c>
      <c r="M2591" s="2">
        <v>0.54236111111111118</v>
      </c>
      <c r="N2591" t="s">
        <v>31</v>
      </c>
      <c r="O2591">
        <v>6.8350518789999999</v>
      </c>
    </row>
    <row r="2592" spans="1:15" x14ac:dyDescent="0.25">
      <c r="A2592" t="s">
        <v>600</v>
      </c>
      <c r="B2592" t="s">
        <v>23</v>
      </c>
      <c r="C2592" t="s">
        <v>24</v>
      </c>
      <c r="D2592" t="s">
        <v>25</v>
      </c>
      <c r="E2592" t="s">
        <v>19</v>
      </c>
      <c r="F2592" t="s">
        <v>34</v>
      </c>
      <c r="G2592">
        <v>49.33</v>
      </c>
      <c r="H2592">
        <v>11</v>
      </c>
      <c r="I2592">
        <v>24.664999999999999</v>
      </c>
      <c r="J2592">
        <v>546.5731826</v>
      </c>
      <c r="K2592">
        <v>493.3</v>
      </c>
      <c r="L2592" s="1">
        <v>45353</v>
      </c>
      <c r="M2592" s="2">
        <v>0.69444444444444453</v>
      </c>
      <c r="N2592" t="s">
        <v>31</v>
      </c>
      <c r="O2592">
        <v>10</v>
      </c>
    </row>
    <row r="2593" spans="1:15" x14ac:dyDescent="0.25">
      <c r="A2593" t="s">
        <v>601</v>
      </c>
      <c r="B2593" t="s">
        <v>16</v>
      </c>
      <c r="C2593" t="s">
        <v>17</v>
      </c>
      <c r="D2593" t="s">
        <v>25</v>
      </c>
      <c r="E2593" t="s">
        <v>19</v>
      </c>
      <c r="F2593" t="s">
        <v>44</v>
      </c>
      <c r="G2593">
        <v>65.739999999999995</v>
      </c>
      <c r="H2593">
        <v>10</v>
      </c>
      <c r="I2593">
        <v>29.582999999999998</v>
      </c>
      <c r="J2593">
        <v>655.55542109999999</v>
      </c>
      <c r="K2593">
        <v>591.66</v>
      </c>
      <c r="L2593" s="1">
        <v>45292</v>
      </c>
      <c r="M2593" s="2">
        <v>0.57986111111111105</v>
      </c>
      <c r="N2593" t="s">
        <v>27</v>
      </c>
      <c r="O2593">
        <v>8.3539522969999993</v>
      </c>
    </row>
    <row r="2594" spans="1:15" x14ac:dyDescent="0.25">
      <c r="A2594" t="s">
        <v>602</v>
      </c>
      <c r="B2594" t="s">
        <v>40</v>
      </c>
      <c r="C2594" t="s">
        <v>41</v>
      </c>
      <c r="D2594" t="s">
        <v>25</v>
      </c>
      <c r="E2594" t="s">
        <v>19</v>
      </c>
      <c r="F2594" t="s">
        <v>44</v>
      </c>
      <c r="G2594">
        <v>79.86</v>
      </c>
      <c r="H2594">
        <v>7</v>
      </c>
      <c r="I2594">
        <v>27.951000000000001</v>
      </c>
      <c r="J2594">
        <v>619.39051400000005</v>
      </c>
      <c r="K2594">
        <v>559.02</v>
      </c>
      <c r="L2594" s="1">
        <v>45566</v>
      </c>
      <c r="M2594" s="2">
        <v>0.43958333333333338</v>
      </c>
      <c r="N2594" t="s">
        <v>31</v>
      </c>
      <c r="O2594">
        <v>5.9671087839999997</v>
      </c>
    </row>
    <row r="2595" spans="1:15" x14ac:dyDescent="0.25">
      <c r="A2595" t="s">
        <v>603</v>
      </c>
      <c r="B2595" t="s">
        <v>23</v>
      </c>
      <c r="C2595" t="s">
        <v>24</v>
      </c>
      <c r="D2595" t="s">
        <v>25</v>
      </c>
      <c r="E2595" t="s">
        <v>19</v>
      </c>
      <c r="F2595" t="s">
        <v>34</v>
      </c>
      <c r="G2595">
        <v>73.98</v>
      </c>
      <c r="H2595">
        <v>7</v>
      </c>
      <c r="I2595">
        <v>25.893000000000001</v>
      </c>
      <c r="J2595">
        <v>573.78550240000004</v>
      </c>
      <c r="K2595">
        <v>517.86</v>
      </c>
      <c r="L2595" s="1">
        <v>45325</v>
      </c>
      <c r="M2595" s="2">
        <v>0.6958333333333333</v>
      </c>
      <c r="N2595" t="s">
        <v>21</v>
      </c>
      <c r="O2595">
        <v>4.4482083660000002</v>
      </c>
    </row>
    <row r="2596" spans="1:15" x14ac:dyDescent="0.25">
      <c r="A2596" t="s">
        <v>604</v>
      </c>
      <c r="B2596" t="s">
        <v>40</v>
      </c>
      <c r="C2596" t="s">
        <v>41</v>
      </c>
      <c r="D2596" t="s">
        <v>18</v>
      </c>
      <c r="E2596" t="s">
        <v>19</v>
      </c>
      <c r="F2596" t="s">
        <v>30</v>
      </c>
      <c r="G2596">
        <v>82.04</v>
      </c>
      <c r="H2596">
        <v>5</v>
      </c>
      <c r="I2596">
        <v>20.51</v>
      </c>
      <c r="J2596">
        <v>454.49892460000001</v>
      </c>
      <c r="K2596">
        <v>410.2</v>
      </c>
      <c r="L2596" s="1">
        <v>45347</v>
      </c>
      <c r="M2596" s="2">
        <v>0.71944444444444444</v>
      </c>
      <c r="N2596" t="s">
        <v>31</v>
      </c>
      <c r="O2596">
        <v>8.2454594100000005</v>
      </c>
    </row>
    <row r="2597" spans="1:15" x14ac:dyDescent="0.25">
      <c r="A2597" t="s">
        <v>605</v>
      </c>
      <c r="B2597" t="s">
        <v>40</v>
      </c>
      <c r="C2597" t="s">
        <v>41</v>
      </c>
      <c r="D2597" t="s">
        <v>18</v>
      </c>
      <c r="E2597" t="s">
        <v>29</v>
      </c>
      <c r="F2597" t="s">
        <v>34</v>
      </c>
      <c r="G2597">
        <v>26.67</v>
      </c>
      <c r="H2597">
        <v>11</v>
      </c>
      <c r="I2597">
        <v>13.335000000000001</v>
      </c>
      <c r="J2597">
        <v>295.50186050000002</v>
      </c>
      <c r="K2597">
        <v>266.7</v>
      </c>
      <c r="L2597" s="1">
        <v>45320</v>
      </c>
      <c r="M2597" s="2">
        <v>0.4916666666666667</v>
      </c>
      <c r="N2597" t="s">
        <v>27</v>
      </c>
      <c r="O2597">
        <v>9.3303882799999993</v>
      </c>
    </row>
    <row r="2598" spans="1:15" x14ac:dyDescent="0.25">
      <c r="A2598" t="s">
        <v>606</v>
      </c>
      <c r="B2598" t="s">
        <v>16</v>
      </c>
      <c r="C2598" t="s">
        <v>17</v>
      </c>
      <c r="D2598" t="s">
        <v>18</v>
      </c>
      <c r="E2598" t="s">
        <v>29</v>
      </c>
      <c r="F2598" t="s">
        <v>42</v>
      </c>
      <c r="G2598">
        <v>10.130000000000001</v>
      </c>
      <c r="H2598">
        <v>7</v>
      </c>
      <c r="I2598">
        <v>3.5455000000000001</v>
      </c>
      <c r="J2598">
        <v>78.567817509999998</v>
      </c>
      <c r="K2598">
        <v>70.91</v>
      </c>
      <c r="L2598" s="1">
        <v>45568</v>
      </c>
      <c r="M2598" s="2">
        <v>0.81597222222222221</v>
      </c>
      <c r="N2598" t="s">
        <v>21</v>
      </c>
      <c r="O2598">
        <v>9.0049096189999993</v>
      </c>
    </row>
    <row r="2599" spans="1:15" x14ac:dyDescent="0.25">
      <c r="A2599" t="s">
        <v>607</v>
      </c>
      <c r="B2599" t="s">
        <v>40</v>
      </c>
      <c r="C2599" t="s">
        <v>41</v>
      </c>
      <c r="D2599" t="s">
        <v>25</v>
      </c>
      <c r="E2599" t="s">
        <v>29</v>
      </c>
      <c r="F2599" t="s">
        <v>42</v>
      </c>
      <c r="G2599">
        <v>72.39</v>
      </c>
      <c r="H2599">
        <v>2</v>
      </c>
      <c r="I2599">
        <v>7.2389999999999999</v>
      </c>
      <c r="J2599">
        <v>160.4152957</v>
      </c>
      <c r="K2599">
        <v>144.78</v>
      </c>
      <c r="L2599" s="1">
        <v>45304</v>
      </c>
      <c r="M2599" s="2">
        <v>0.82986111111111116</v>
      </c>
      <c r="N2599" t="s">
        <v>31</v>
      </c>
      <c r="O2599">
        <v>8.7879238449999999</v>
      </c>
    </row>
    <row r="2600" spans="1:15" x14ac:dyDescent="0.25">
      <c r="A2600" t="s">
        <v>608</v>
      </c>
      <c r="B2600" t="s">
        <v>16</v>
      </c>
      <c r="C2600" t="s">
        <v>17</v>
      </c>
      <c r="D2600" t="s">
        <v>25</v>
      </c>
      <c r="E2600" t="s">
        <v>29</v>
      </c>
      <c r="F2600" t="s">
        <v>34</v>
      </c>
      <c r="G2600">
        <v>85.91</v>
      </c>
      <c r="H2600">
        <v>5</v>
      </c>
      <c r="I2600">
        <v>21.477499999999999</v>
      </c>
      <c r="J2600">
        <v>475.93859839999999</v>
      </c>
      <c r="K2600">
        <v>429.55</v>
      </c>
      <c r="L2600" s="1">
        <v>45373</v>
      </c>
      <c r="M2600" s="2">
        <v>0.60625000000000007</v>
      </c>
      <c r="N2600" t="s">
        <v>31</v>
      </c>
      <c r="O2600">
        <v>9.3303882799999993</v>
      </c>
    </row>
    <row r="2601" spans="1:15" x14ac:dyDescent="0.25">
      <c r="A2601" t="s">
        <v>609</v>
      </c>
      <c r="B2601" t="s">
        <v>40</v>
      </c>
      <c r="C2601" t="s">
        <v>41</v>
      </c>
      <c r="D2601" t="s">
        <v>18</v>
      </c>
      <c r="E2601" t="s">
        <v>29</v>
      </c>
      <c r="F2601" t="s">
        <v>44</v>
      </c>
      <c r="G2601">
        <v>81.31</v>
      </c>
      <c r="H2601">
        <v>7</v>
      </c>
      <c r="I2601">
        <v>28.458500000000001</v>
      </c>
      <c r="J2601">
        <v>630.63664779999999</v>
      </c>
      <c r="K2601">
        <v>569.16999999999996</v>
      </c>
      <c r="L2601" s="1">
        <v>45294</v>
      </c>
      <c r="M2601" s="2">
        <v>0.8256944444444444</v>
      </c>
      <c r="N2601" t="s">
        <v>21</v>
      </c>
      <c r="O2601">
        <v>6.8350518789999999</v>
      </c>
    </row>
    <row r="2602" spans="1:15" x14ac:dyDescent="0.25">
      <c r="A2602" t="s">
        <v>610</v>
      </c>
      <c r="B2602" t="s">
        <v>40</v>
      </c>
      <c r="C2602" t="s">
        <v>41</v>
      </c>
      <c r="D2602" t="s">
        <v>25</v>
      </c>
      <c r="E2602" t="s">
        <v>29</v>
      </c>
      <c r="F2602" t="s">
        <v>42</v>
      </c>
      <c r="G2602">
        <v>60.3</v>
      </c>
      <c r="H2602">
        <v>4</v>
      </c>
      <c r="I2602">
        <v>12.06</v>
      </c>
      <c r="J2602">
        <v>267.24802679999999</v>
      </c>
      <c r="K2602">
        <v>241.2</v>
      </c>
      <c r="L2602" s="1">
        <v>45342</v>
      </c>
      <c r="M2602" s="2">
        <v>0.77986111111111101</v>
      </c>
      <c r="N2602" t="s">
        <v>27</v>
      </c>
      <c r="O2602">
        <v>6.2925874449999997</v>
      </c>
    </row>
    <row r="2603" spans="1:15" x14ac:dyDescent="0.25">
      <c r="A2603" t="s">
        <v>611</v>
      </c>
      <c r="B2603" t="s">
        <v>23</v>
      </c>
      <c r="C2603" t="s">
        <v>24</v>
      </c>
      <c r="D2603" t="s">
        <v>25</v>
      </c>
      <c r="E2603" t="s">
        <v>29</v>
      </c>
      <c r="F2603" t="s">
        <v>42</v>
      </c>
      <c r="G2603">
        <v>31.77</v>
      </c>
      <c r="H2603">
        <v>4</v>
      </c>
      <c r="I2603">
        <v>6.3540000000000001</v>
      </c>
      <c r="J2603">
        <v>140.80381120000001</v>
      </c>
      <c r="K2603">
        <v>127.08</v>
      </c>
      <c r="L2603" s="1">
        <v>45305</v>
      </c>
      <c r="M2603" s="2">
        <v>0.61319444444444449</v>
      </c>
      <c r="N2603" t="s">
        <v>21</v>
      </c>
      <c r="O2603">
        <v>6.7265589920000002</v>
      </c>
    </row>
    <row r="2604" spans="1:15" x14ac:dyDescent="0.25">
      <c r="A2604" t="s">
        <v>612</v>
      </c>
      <c r="B2604" t="s">
        <v>16</v>
      </c>
      <c r="C2604" t="s">
        <v>17</v>
      </c>
      <c r="D2604" t="s">
        <v>25</v>
      </c>
      <c r="E2604" t="s">
        <v>19</v>
      </c>
      <c r="F2604" t="s">
        <v>20</v>
      </c>
      <c r="G2604">
        <v>64.27</v>
      </c>
      <c r="H2604">
        <v>4</v>
      </c>
      <c r="I2604">
        <v>12.853999999999999</v>
      </c>
      <c r="J2604">
        <v>284.84296330000001</v>
      </c>
      <c r="K2604">
        <v>257.08</v>
      </c>
      <c r="L2604" s="1">
        <v>45377</v>
      </c>
      <c r="M2604" s="2">
        <v>0.57916666666666672</v>
      </c>
      <c r="N2604" t="s">
        <v>27</v>
      </c>
      <c r="O2604">
        <v>8.3539522969999993</v>
      </c>
    </row>
    <row r="2605" spans="1:15" x14ac:dyDescent="0.25">
      <c r="A2605" t="s">
        <v>613</v>
      </c>
      <c r="B2605" t="s">
        <v>40</v>
      </c>
      <c r="C2605" t="s">
        <v>41</v>
      </c>
      <c r="D2605" t="s">
        <v>25</v>
      </c>
      <c r="E2605" t="s">
        <v>29</v>
      </c>
      <c r="F2605" t="s">
        <v>20</v>
      </c>
      <c r="G2605">
        <v>69.510000000000005</v>
      </c>
      <c r="H2605">
        <v>2</v>
      </c>
      <c r="I2605">
        <v>6.9509999999999996</v>
      </c>
      <c r="J2605">
        <v>154.03325330000001</v>
      </c>
      <c r="K2605">
        <v>139.02000000000001</v>
      </c>
      <c r="L2605" s="1">
        <v>45294</v>
      </c>
      <c r="M2605" s="2">
        <v>0.51041666666666663</v>
      </c>
      <c r="N2605" t="s">
        <v>21</v>
      </c>
      <c r="O2605">
        <v>8.7879238449999999</v>
      </c>
    </row>
    <row r="2606" spans="1:15" x14ac:dyDescent="0.25">
      <c r="A2606" t="s">
        <v>614</v>
      </c>
      <c r="B2606" t="s">
        <v>23</v>
      </c>
      <c r="C2606" t="s">
        <v>24</v>
      </c>
      <c r="D2606" t="s">
        <v>25</v>
      </c>
      <c r="E2606" t="s">
        <v>29</v>
      </c>
      <c r="F2606" t="s">
        <v>42</v>
      </c>
      <c r="G2606">
        <v>27.22</v>
      </c>
      <c r="H2606">
        <v>3</v>
      </c>
      <c r="I2606">
        <v>4.0830000000000002</v>
      </c>
      <c r="J2606">
        <v>90.478747400000003</v>
      </c>
      <c r="K2606">
        <v>81.66</v>
      </c>
      <c r="L2606" s="1">
        <v>45474</v>
      </c>
      <c r="M2606" s="2">
        <v>0.52569444444444446</v>
      </c>
      <c r="N2606" t="s">
        <v>27</v>
      </c>
      <c r="O2606">
        <v>7.9199807489999996</v>
      </c>
    </row>
    <row r="2607" spans="1:15" x14ac:dyDescent="0.25">
      <c r="A2607" t="s">
        <v>615</v>
      </c>
      <c r="B2607" t="s">
        <v>16</v>
      </c>
      <c r="C2607" t="s">
        <v>17</v>
      </c>
      <c r="D2607" t="s">
        <v>18</v>
      </c>
      <c r="E2607" t="s">
        <v>19</v>
      </c>
      <c r="F2607" t="s">
        <v>20</v>
      </c>
      <c r="G2607">
        <v>77.680000000000007</v>
      </c>
      <c r="H2607">
        <v>4</v>
      </c>
      <c r="I2607">
        <v>15.536</v>
      </c>
      <c r="J2607">
        <v>344.27573339999998</v>
      </c>
      <c r="K2607">
        <v>310.72000000000003</v>
      </c>
      <c r="L2607" s="1">
        <v>45293</v>
      </c>
      <c r="M2607" s="2">
        <v>0.82916666666666661</v>
      </c>
      <c r="N2607" t="s">
        <v>27</v>
      </c>
      <c r="O2607">
        <v>9.1134025059999999</v>
      </c>
    </row>
    <row r="2608" spans="1:15" x14ac:dyDescent="0.25">
      <c r="A2608" t="s">
        <v>616</v>
      </c>
      <c r="B2608" t="s">
        <v>23</v>
      </c>
      <c r="C2608" t="s">
        <v>24</v>
      </c>
      <c r="D2608" t="s">
        <v>18</v>
      </c>
      <c r="E2608" t="s">
        <v>19</v>
      </c>
      <c r="F2608" t="s">
        <v>44</v>
      </c>
      <c r="G2608">
        <v>92.98</v>
      </c>
      <c r="H2608">
        <v>2</v>
      </c>
      <c r="I2608">
        <v>9.298</v>
      </c>
      <c r="J2608">
        <v>206.04246710000001</v>
      </c>
      <c r="K2608">
        <v>185.96</v>
      </c>
      <c r="L2608" s="1">
        <v>45335</v>
      </c>
      <c r="M2608" s="2">
        <v>0.62916666666666665</v>
      </c>
      <c r="N2608" t="s">
        <v>31</v>
      </c>
      <c r="O2608">
        <v>8.6794309579999993</v>
      </c>
    </row>
    <row r="2609" spans="1:15" x14ac:dyDescent="0.25">
      <c r="A2609" t="s">
        <v>617</v>
      </c>
      <c r="B2609" t="s">
        <v>40</v>
      </c>
      <c r="C2609" t="s">
        <v>41</v>
      </c>
      <c r="D2609" t="s">
        <v>18</v>
      </c>
      <c r="E2609" t="s">
        <v>19</v>
      </c>
      <c r="F2609" t="s">
        <v>44</v>
      </c>
      <c r="G2609">
        <v>18.079999999999998</v>
      </c>
      <c r="H2609">
        <v>4</v>
      </c>
      <c r="I2609">
        <v>3.6160000000000001</v>
      </c>
      <c r="J2609">
        <v>80.130088310000005</v>
      </c>
      <c r="K2609">
        <v>72.319999999999993</v>
      </c>
      <c r="L2609" s="1">
        <v>45305</v>
      </c>
      <c r="M2609" s="2">
        <v>0.75208333333333333</v>
      </c>
      <c r="N2609" t="s">
        <v>31</v>
      </c>
      <c r="O2609">
        <v>10</v>
      </c>
    </row>
    <row r="2610" spans="1:15" x14ac:dyDescent="0.25">
      <c r="A2610" t="s">
        <v>618</v>
      </c>
      <c r="B2610" t="s">
        <v>40</v>
      </c>
      <c r="C2610" t="s">
        <v>41</v>
      </c>
      <c r="D2610" t="s">
        <v>25</v>
      </c>
      <c r="E2610" t="s">
        <v>29</v>
      </c>
      <c r="F2610" t="s">
        <v>34</v>
      </c>
      <c r="G2610">
        <v>63.06</v>
      </c>
      <c r="H2610">
        <v>3</v>
      </c>
      <c r="I2610">
        <v>9.4589999999999996</v>
      </c>
      <c r="J2610">
        <v>209.6102061</v>
      </c>
      <c r="K2610">
        <v>189.18</v>
      </c>
      <c r="L2610" s="1">
        <v>45310</v>
      </c>
      <c r="M2610" s="2">
        <v>0.66527777777777775</v>
      </c>
      <c r="N2610" t="s">
        <v>21</v>
      </c>
      <c r="O2610">
        <v>7.5945020879999996</v>
      </c>
    </row>
    <row r="2611" spans="1:15" x14ac:dyDescent="0.25">
      <c r="A2611" t="s">
        <v>619</v>
      </c>
      <c r="B2611" t="s">
        <v>16</v>
      </c>
      <c r="C2611" t="s">
        <v>17</v>
      </c>
      <c r="D2611" t="s">
        <v>25</v>
      </c>
      <c r="E2611" t="s">
        <v>29</v>
      </c>
      <c r="F2611" t="s">
        <v>20</v>
      </c>
      <c r="G2611">
        <v>51.71</v>
      </c>
      <c r="H2611">
        <v>4</v>
      </c>
      <c r="I2611">
        <v>10.342000000000001</v>
      </c>
      <c r="J2611">
        <v>229.1773709</v>
      </c>
      <c r="K2611">
        <v>206.84</v>
      </c>
      <c r="L2611" s="1">
        <v>45538</v>
      </c>
      <c r="M2611" s="2">
        <v>0.57847222222222217</v>
      </c>
      <c r="N2611" t="s">
        <v>31</v>
      </c>
      <c r="O2611">
        <v>10</v>
      </c>
    </row>
    <row r="2612" spans="1:15" x14ac:dyDescent="0.25">
      <c r="A2612" t="s">
        <v>620</v>
      </c>
      <c r="B2612" t="s">
        <v>16</v>
      </c>
      <c r="C2612" t="s">
        <v>17</v>
      </c>
      <c r="D2612" t="s">
        <v>25</v>
      </c>
      <c r="E2612" t="s">
        <v>19</v>
      </c>
      <c r="F2612" t="s">
        <v>42</v>
      </c>
      <c r="G2612">
        <v>52.34</v>
      </c>
      <c r="H2612">
        <v>3</v>
      </c>
      <c r="I2612">
        <v>7.851</v>
      </c>
      <c r="J2612">
        <v>173.97713590000001</v>
      </c>
      <c r="K2612">
        <v>157.02000000000001</v>
      </c>
      <c r="L2612" s="1">
        <v>45378</v>
      </c>
      <c r="M2612" s="2">
        <v>0.5854166666666667</v>
      </c>
      <c r="N2612" t="s">
        <v>27</v>
      </c>
      <c r="O2612">
        <v>9.9813456019999993</v>
      </c>
    </row>
    <row r="2613" spans="1:15" x14ac:dyDescent="0.25">
      <c r="A2613" t="s">
        <v>621</v>
      </c>
      <c r="B2613" t="s">
        <v>16</v>
      </c>
      <c r="C2613" t="s">
        <v>17</v>
      </c>
      <c r="D2613" t="s">
        <v>25</v>
      </c>
      <c r="E2613" t="s">
        <v>19</v>
      </c>
      <c r="F2613" t="s">
        <v>34</v>
      </c>
      <c r="G2613">
        <v>43.06</v>
      </c>
      <c r="H2613">
        <v>5</v>
      </c>
      <c r="I2613">
        <v>10.765000000000001</v>
      </c>
      <c r="J2613">
        <v>238.55099580000001</v>
      </c>
      <c r="K2613">
        <v>215.3</v>
      </c>
      <c r="L2613" s="1">
        <v>45384</v>
      </c>
      <c r="M2613" s="2">
        <v>0.69305555555555554</v>
      </c>
      <c r="N2613" t="s">
        <v>21</v>
      </c>
      <c r="O2613">
        <v>8.3539522969999993</v>
      </c>
    </row>
    <row r="2614" spans="1:15" x14ac:dyDescent="0.25">
      <c r="A2614" t="s">
        <v>622</v>
      </c>
      <c r="B2614" t="s">
        <v>23</v>
      </c>
      <c r="C2614" t="s">
        <v>24</v>
      </c>
      <c r="D2614" t="s">
        <v>25</v>
      </c>
      <c r="E2614" t="s">
        <v>29</v>
      </c>
      <c r="F2614" t="s">
        <v>44</v>
      </c>
      <c r="G2614">
        <v>59.61</v>
      </c>
      <c r="H2614">
        <v>11</v>
      </c>
      <c r="I2614">
        <v>29.805</v>
      </c>
      <c r="J2614">
        <v>660.47491209999998</v>
      </c>
      <c r="K2614">
        <v>596.1</v>
      </c>
      <c r="L2614" s="1">
        <v>45365</v>
      </c>
      <c r="M2614" s="2">
        <v>0.46319444444444446</v>
      </c>
      <c r="N2614" t="s">
        <v>27</v>
      </c>
      <c r="O2614">
        <v>5.7501230100000003</v>
      </c>
    </row>
    <row r="2615" spans="1:15" x14ac:dyDescent="0.25">
      <c r="A2615" t="s">
        <v>623</v>
      </c>
      <c r="B2615" t="s">
        <v>16</v>
      </c>
      <c r="C2615" t="s">
        <v>17</v>
      </c>
      <c r="D2615" t="s">
        <v>25</v>
      </c>
      <c r="E2615" t="s">
        <v>29</v>
      </c>
      <c r="F2615" t="s">
        <v>20</v>
      </c>
      <c r="G2615">
        <v>14.62</v>
      </c>
      <c r="H2615">
        <v>5</v>
      </c>
      <c r="I2615">
        <v>3.6549999999999998</v>
      </c>
      <c r="J2615">
        <v>80.994323230000006</v>
      </c>
      <c r="K2615">
        <v>73.099999999999994</v>
      </c>
      <c r="L2615" s="1">
        <v>45385</v>
      </c>
      <c r="M2615" s="2">
        <v>0.51597222222222217</v>
      </c>
      <c r="N2615" t="s">
        <v>27</v>
      </c>
      <c r="O2615">
        <v>4.7736870270000002</v>
      </c>
    </row>
    <row r="2616" spans="1:15" x14ac:dyDescent="0.25">
      <c r="A2616" t="s">
        <v>624</v>
      </c>
      <c r="B2616" t="s">
        <v>23</v>
      </c>
      <c r="C2616" t="s">
        <v>24</v>
      </c>
      <c r="D2616" t="s">
        <v>18</v>
      </c>
      <c r="E2616" t="s">
        <v>29</v>
      </c>
      <c r="F2616" t="s">
        <v>20</v>
      </c>
      <c r="G2616">
        <v>46.53</v>
      </c>
      <c r="H2616">
        <v>6</v>
      </c>
      <c r="I2616">
        <v>13.959</v>
      </c>
      <c r="J2616">
        <v>309.3296191</v>
      </c>
      <c r="K2616">
        <v>279.18</v>
      </c>
      <c r="L2616" s="1">
        <v>45354</v>
      </c>
      <c r="M2616" s="2">
        <v>0.45416666666666666</v>
      </c>
      <c r="N2616" t="s">
        <v>31</v>
      </c>
      <c r="O2616">
        <v>4.6651941399999997</v>
      </c>
    </row>
    <row r="2617" spans="1:15" x14ac:dyDescent="0.25">
      <c r="A2617" t="s">
        <v>625</v>
      </c>
      <c r="B2617" t="s">
        <v>23</v>
      </c>
      <c r="C2617" t="s">
        <v>24</v>
      </c>
      <c r="D2617" t="s">
        <v>18</v>
      </c>
      <c r="E2617" t="s">
        <v>19</v>
      </c>
      <c r="F2617" t="s">
        <v>30</v>
      </c>
      <c r="G2617">
        <v>24.24</v>
      </c>
      <c r="H2617">
        <v>7</v>
      </c>
      <c r="I2617">
        <v>8.484</v>
      </c>
      <c r="J2617">
        <v>188.00433330000001</v>
      </c>
      <c r="K2617">
        <v>169.68</v>
      </c>
      <c r="L2617" s="1">
        <v>45318</v>
      </c>
      <c r="M2617" s="2">
        <v>0.73472222222222217</v>
      </c>
      <c r="N2617" t="s">
        <v>21</v>
      </c>
      <c r="O2617">
        <v>10</v>
      </c>
    </row>
    <row r="2618" spans="1:15" x14ac:dyDescent="0.25">
      <c r="A2618" t="s">
        <v>626</v>
      </c>
      <c r="B2618" t="s">
        <v>16</v>
      </c>
      <c r="C2618" t="s">
        <v>17</v>
      </c>
      <c r="D2618" t="s">
        <v>18</v>
      </c>
      <c r="E2618" t="s">
        <v>19</v>
      </c>
      <c r="F2618" t="s">
        <v>34</v>
      </c>
      <c r="G2618">
        <v>45.58</v>
      </c>
      <c r="H2618">
        <v>1</v>
      </c>
      <c r="I2618">
        <v>2.2789999999999999</v>
      </c>
      <c r="J2618">
        <v>50.502342720000001</v>
      </c>
      <c r="K2618">
        <v>45.58</v>
      </c>
      <c r="L2618" s="1">
        <v>45475</v>
      </c>
      <c r="M2618" s="2">
        <v>0.59236111111111112</v>
      </c>
      <c r="N2618" t="s">
        <v>27</v>
      </c>
      <c r="O2618">
        <v>10</v>
      </c>
    </row>
    <row r="2619" spans="1:15" x14ac:dyDescent="0.25">
      <c r="A2619" t="s">
        <v>627</v>
      </c>
      <c r="B2619" t="s">
        <v>16</v>
      </c>
      <c r="C2619" t="s">
        <v>17</v>
      </c>
      <c r="D2619" t="s">
        <v>18</v>
      </c>
      <c r="E2619" t="s">
        <v>19</v>
      </c>
      <c r="F2619" t="s">
        <v>34</v>
      </c>
      <c r="G2619">
        <v>75.2</v>
      </c>
      <c r="H2619">
        <v>3</v>
      </c>
      <c r="I2619">
        <v>11.28</v>
      </c>
      <c r="J2619">
        <v>249.96332860000001</v>
      </c>
      <c r="K2619">
        <v>225.6</v>
      </c>
      <c r="L2619" s="1">
        <v>45414</v>
      </c>
      <c r="M2619" s="2">
        <v>0.49374999999999997</v>
      </c>
      <c r="N2619" t="s">
        <v>21</v>
      </c>
      <c r="O2619">
        <v>5.207658575</v>
      </c>
    </row>
    <row r="2620" spans="1:15" x14ac:dyDescent="0.25">
      <c r="A2620" t="s">
        <v>628</v>
      </c>
      <c r="B2620" t="s">
        <v>40</v>
      </c>
      <c r="C2620" t="s">
        <v>41</v>
      </c>
      <c r="D2620" t="s">
        <v>18</v>
      </c>
      <c r="E2620" t="s">
        <v>29</v>
      </c>
      <c r="F2620" t="s">
        <v>34</v>
      </c>
      <c r="G2620">
        <v>96.8</v>
      </c>
      <c r="H2620">
        <v>3</v>
      </c>
      <c r="I2620">
        <v>14.52</v>
      </c>
      <c r="J2620">
        <v>321.76130599999999</v>
      </c>
      <c r="K2620">
        <v>290.39999999999998</v>
      </c>
      <c r="L2620" s="1">
        <v>45366</v>
      </c>
      <c r="M2620" s="2">
        <v>0.54513888888888895</v>
      </c>
      <c r="N2620" t="s">
        <v>27</v>
      </c>
      <c r="O2620">
        <v>5.7501230100000003</v>
      </c>
    </row>
    <row r="2621" spans="1:15" x14ac:dyDescent="0.25">
      <c r="A2621" t="s">
        <v>629</v>
      </c>
      <c r="B2621" t="s">
        <v>40</v>
      </c>
      <c r="C2621" t="s">
        <v>41</v>
      </c>
      <c r="D2621" t="s">
        <v>25</v>
      </c>
      <c r="E2621" t="s">
        <v>29</v>
      </c>
      <c r="F2621" t="s">
        <v>20</v>
      </c>
      <c r="G2621">
        <v>14.82</v>
      </c>
      <c r="H2621">
        <v>3</v>
      </c>
      <c r="I2621">
        <v>2.2229999999999999</v>
      </c>
      <c r="J2621">
        <v>49.26139002</v>
      </c>
      <c r="K2621">
        <v>44.46</v>
      </c>
      <c r="L2621" s="1">
        <v>45294</v>
      </c>
      <c r="M2621" s="2">
        <v>0.47916666666666669</v>
      </c>
      <c r="N2621" t="s">
        <v>31</v>
      </c>
      <c r="O2621">
        <v>9.4388811669999999</v>
      </c>
    </row>
    <row r="2622" spans="1:15" x14ac:dyDescent="0.25">
      <c r="A2622" t="s">
        <v>630</v>
      </c>
      <c r="B2622" t="s">
        <v>16</v>
      </c>
      <c r="C2622" t="s">
        <v>17</v>
      </c>
      <c r="D2622" t="s">
        <v>25</v>
      </c>
      <c r="E2622" t="s">
        <v>29</v>
      </c>
      <c r="F2622" t="s">
        <v>42</v>
      </c>
      <c r="G2622">
        <v>52.2</v>
      </c>
      <c r="H2622">
        <v>3</v>
      </c>
      <c r="I2622">
        <v>7.83</v>
      </c>
      <c r="J2622">
        <v>173.51177860000001</v>
      </c>
      <c r="K2622">
        <v>156.6</v>
      </c>
      <c r="L2622" s="1">
        <v>45337</v>
      </c>
      <c r="M2622" s="2">
        <v>0.5625</v>
      </c>
      <c r="N2622" t="s">
        <v>31</v>
      </c>
      <c r="O2622">
        <v>10</v>
      </c>
    </row>
    <row r="2623" spans="1:15" x14ac:dyDescent="0.25">
      <c r="A2623" t="s">
        <v>631</v>
      </c>
      <c r="B2623" t="s">
        <v>23</v>
      </c>
      <c r="C2623" t="s">
        <v>24</v>
      </c>
      <c r="D2623" t="s">
        <v>25</v>
      </c>
      <c r="E2623" t="s">
        <v>19</v>
      </c>
      <c r="F2623" t="s">
        <v>34</v>
      </c>
      <c r="G2623">
        <v>46.66</v>
      </c>
      <c r="H2623">
        <v>10</v>
      </c>
      <c r="I2623">
        <v>20.997</v>
      </c>
      <c r="J2623">
        <v>465.2907811</v>
      </c>
      <c r="K2623">
        <v>419.94</v>
      </c>
      <c r="L2623" s="1">
        <v>45339</v>
      </c>
      <c r="M2623" s="2">
        <v>0.7993055555555556</v>
      </c>
      <c r="N2623" t="s">
        <v>21</v>
      </c>
      <c r="O2623">
        <v>5.7501230100000003</v>
      </c>
    </row>
    <row r="2624" spans="1:15" x14ac:dyDescent="0.25">
      <c r="A2624" t="s">
        <v>632</v>
      </c>
      <c r="B2624" t="s">
        <v>23</v>
      </c>
      <c r="C2624" t="s">
        <v>24</v>
      </c>
      <c r="D2624" t="s">
        <v>25</v>
      </c>
      <c r="E2624" t="s">
        <v>19</v>
      </c>
      <c r="F2624" t="s">
        <v>44</v>
      </c>
      <c r="G2624">
        <v>36.85</v>
      </c>
      <c r="H2624">
        <v>5</v>
      </c>
      <c r="I2624">
        <v>9.2125000000000004</v>
      </c>
      <c r="J2624">
        <v>204.14779830000001</v>
      </c>
      <c r="K2624">
        <v>184.25</v>
      </c>
      <c r="L2624" s="1">
        <v>45317</v>
      </c>
      <c r="M2624" s="2">
        <v>0.78680555555555554</v>
      </c>
      <c r="N2624" t="s">
        <v>27</v>
      </c>
      <c r="O2624">
        <v>9.9813456019999993</v>
      </c>
    </row>
    <row r="2625" spans="1:15" x14ac:dyDescent="0.25">
      <c r="A2625" t="s">
        <v>633</v>
      </c>
      <c r="B2625" t="s">
        <v>16</v>
      </c>
      <c r="C2625" t="s">
        <v>17</v>
      </c>
      <c r="D2625" t="s">
        <v>18</v>
      </c>
      <c r="E2625" t="s">
        <v>19</v>
      </c>
      <c r="F2625" t="s">
        <v>30</v>
      </c>
      <c r="G2625">
        <v>70.319999999999993</v>
      </c>
      <c r="H2625">
        <v>2</v>
      </c>
      <c r="I2625">
        <v>7.032</v>
      </c>
      <c r="J2625">
        <v>155.82820269999999</v>
      </c>
      <c r="K2625">
        <v>140.63999999999999</v>
      </c>
      <c r="L2625" s="1">
        <v>45375</v>
      </c>
      <c r="M2625" s="2">
        <v>0.59861111111111109</v>
      </c>
      <c r="N2625" t="s">
        <v>21</v>
      </c>
      <c r="O2625">
        <v>10</v>
      </c>
    </row>
    <row r="2626" spans="1:15" x14ac:dyDescent="0.25">
      <c r="A2626" t="s">
        <v>634</v>
      </c>
      <c r="B2626" t="s">
        <v>23</v>
      </c>
      <c r="C2626" t="s">
        <v>24</v>
      </c>
      <c r="D2626" t="s">
        <v>25</v>
      </c>
      <c r="E2626" t="s">
        <v>29</v>
      </c>
      <c r="F2626" t="s">
        <v>26</v>
      </c>
      <c r="G2626">
        <v>83.08</v>
      </c>
      <c r="H2626">
        <v>1</v>
      </c>
      <c r="I2626">
        <v>4.1539999999999999</v>
      </c>
      <c r="J2626">
        <v>92.052098139999998</v>
      </c>
      <c r="K2626">
        <v>83.08</v>
      </c>
      <c r="L2626" s="1">
        <v>45314</v>
      </c>
      <c r="M2626" s="2">
        <v>0.71944444444444444</v>
      </c>
      <c r="N2626" t="s">
        <v>21</v>
      </c>
      <c r="O2626">
        <v>6.9435447659999996</v>
      </c>
    </row>
    <row r="2627" spans="1:15" x14ac:dyDescent="0.25">
      <c r="A2627" t="s">
        <v>635</v>
      </c>
      <c r="B2627" t="s">
        <v>23</v>
      </c>
      <c r="C2627" t="s">
        <v>24</v>
      </c>
      <c r="D2627" t="s">
        <v>25</v>
      </c>
      <c r="E2627" t="s">
        <v>19</v>
      </c>
      <c r="F2627" t="s">
        <v>44</v>
      </c>
      <c r="G2627">
        <v>64.989999999999995</v>
      </c>
      <c r="H2627">
        <v>1</v>
      </c>
      <c r="I2627">
        <v>3.2494999999999998</v>
      </c>
      <c r="J2627">
        <v>72.008496120000004</v>
      </c>
      <c r="K2627">
        <v>64.989999999999995</v>
      </c>
      <c r="L2627" s="1">
        <v>45317</v>
      </c>
      <c r="M2627" s="2">
        <v>0.42083333333333334</v>
      </c>
      <c r="N2627" t="s">
        <v>31</v>
      </c>
      <c r="O2627">
        <v>4.882179914</v>
      </c>
    </row>
    <row r="2628" spans="1:15" x14ac:dyDescent="0.25">
      <c r="A2628" t="s">
        <v>636</v>
      </c>
      <c r="B2628" t="s">
        <v>23</v>
      </c>
      <c r="C2628" t="s">
        <v>24</v>
      </c>
      <c r="D2628" t="s">
        <v>25</v>
      </c>
      <c r="E2628" t="s">
        <v>29</v>
      </c>
      <c r="F2628" t="s">
        <v>42</v>
      </c>
      <c r="G2628">
        <v>77.56</v>
      </c>
      <c r="H2628">
        <v>11</v>
      </c>
      <c r="I2628">
        <v>38.78</v>
      </c>
      <c r="J2628">
        <v>859.35974139999996</v>
      </c>
      <c r="K2628">
        <v>775.6</v>
      </c>
      <c r="L2628" s="1">
        <v>45365</v>
      </c>
      <c r="M2628" s="2">
        <v>0.85763888888888884</v>
      </c>
      <c r="N2628" t="s">
        <v>21</v>
      </c>
      <c r="O2628">
        <v>7.4860092009999999</v>
      </c>
    </row>
    <row r="2629" spans="1:15" x14ac:dyDescent="0.25">
      <c r="A2629" t="s">
        <v>637</v>
      </c>
      <c r="B2629" t="s">
        <v>40</v>
      </c>
      <c r="C2629" t="s">
        <v>41</v>
      </c>
      <c r="D2629" t="s">
        <v>25</v>
      </c>
      <c r="E2629" t="s">
        <v>19</v>
      </c>
      <c r="F2629" t="s">
        <v>34</v>
      </c>
      <c r="G2629">
        <v>54.51</v>
      </c>
      <c r="H2629">
        <v>6</v>
      </c>
      <c r="I2629">
        <v>16.353000000000002</v>
      </c>
      <c r="J2629">
        <v>362.38034679999998</v>
      </c>
      <c r="K2629">
        <v>327.06</v>
      </c>
      <c r="L2629" s="1">
        <v>45368</v>
      </c>
      <c r="M2629" s="2">
        <v>0.57916666666666672</v>
      </c>
      <c r="N2629" t="s">
        <v>21</v>
      </c>
      <c r="O2629">
        <v>8.4624451839999999</v>
      </c>
    </row>
    <row r="2630" spans="1:15" x14ac:dyDescent="0.25">
      <c r="A2630" t="s">
        <v>638</v>
      </c>
      <c r="B2630" t="s">
        <v>23</v>
      </c>
      <c r="C2630" t="s">
        <v>24</v>
      </c>
      <c r="D2630" t="s">
        <v>18</v>
      </c>
      <c r="E2630" t="s">
        <v>19</v>
      </c>
      <c r="F2630" t="s">
        <v>44</v>
      </c>
      <c r="G2630">
        <v>51.89</v>
      </c>
      <c r="H2630">
        <v>7</v>
      </c>
      <c r="I2630">
        <v>18.1615</v>
      </c>
      <c r="J2630">
        <v>402.4564709</v>
      </c>
      <c r="K2630">
        <v>363.23</v>
      </c>
      <c r="L2630" s="1">
        <v>45505</v>
      </c>
      <c r="M2630" s="2">
        <v>0.83888888888888891</v>
      </c>
      <c r="N2630" t="s">
        <v>27</v>
      </c>
      <c r="O2630">
        <v>4.882179914</v>
      </c>
    </row>
    <row r="2631" spans="1:15" x14ac:dyDescent="0.25">
      <c r="A2631" t="s">
        <v>639</v>
      </c>
      <c r="B2631" t="s">
        <v>40</v>
      </c>
      <c r="C2631" t="s">
        <v>41</v>
      </c>
      <c r="D2631" t="s">
        <v>25</v>
      </c>
      <c r="E2631" t="s">
        <v>29</v>
      </c>
      <c r="F2631" t="s">
        <v>30</v>
      </c>
      <c r="G2631">
        <v>31.75</v>
      </c>
      <c r="H2631">
        <v>4</v>
      </c>
      <c r="I2631">
        <v>6.35</v>
      </c>
      <c r="J2631">
        <v>140.71517170000001</v>
      </c>
      <c r="K2631">
        <v>127</v>
      </c>
      <c r="L2631" s="1">
        <v>45506</v>
      </c>
      <c r="M2631" s="2">
        <v>0.6430555555555556</v>
      </c>
      <c r="N2631" t="s">
        <v>27</v>
      </c>
      <c r="O2631">
        <v>9.3303882799999993</v>
      </c>
    </row>
    <row r="2632" spans="1:15" x14ac:dyDescent="0.25">
      <c r="A2632" t="s">
        <v>640</v>
      </c>
      <c r="B2632" t="s">
        <v>16</v>
      </c>
      <c r="C2632" t="s">
        <v>17</v>
      </c>
      <c r="D2632" t="s">
        <v>18</v>
      </c>
      <c r="E2632" t="s">
        <v>19</v>
      </c>
      <c r="F2632" t="s">
        <v>44</v>
      </c>
      <c r="G2632">
        <v>53.65</v>
      </c>
      <c r="H2632">
        <v>7</v>
      </c>
      <c r="I2632">
        <v>18.7775</v>
      </c>
      <c r="J2632">
        <v>416.1069506</v>
      </c>
      <c r="K2632">
        <v>375.55</v>
      </c>
      <c r="L2632" s="1">
        <v>45567</v>
      </c>
      <c r="M2632" s="2">
        <v>0.53888888888888886</v>
      </c>
      <c r="N2632" t="s">
        <v>21</v>
      </c>
      <c r="O2632">
        <v>5.6416301229999997</v>
      </c>
    </row>
    <row r="2633" spans="1:15" x14ac:dyDescent="0.25">
      <c r="A2633" t="s">
        <v>641</v>
      </c>
      <c r="B2633" t="s">
        <v>23</v>
      </c>
      <c r="C2633" t="s">
        <v>24</v>
      </c>
      <c r="D2633" t="s">
        <v>18</v>
      </c>
      <c r="E2633" t="s">
        <v>19</v>
      </c>
      <c r="F2633" t="s">
        <v>42</v>
      </c>
      <c r="G2633">
        <v>49.79</v>
      </c>
      <c r="H2633">
        <v>4</v>
      </c>
      <c r="I2633">
        <v>9.9580000000000002</v>
      </c>
      <c r="J2633">
        <v>220.667981</v>
      </c>
      <c r="K2633">
        <v>199.16</v>
      </c>
      <c r="L2633" s="1">
        <v>45379</v>
      </c>
      <c r="M2633" s="2">
        <v>0.8027777777777777</v>
      </c>
      <c r="N2633" t="s">
        <v>31</v>
      </c>
      <c r="O2633">
        <v>6.9435447659999996</v>
      </c>
    </row>
    <row r="2634" spans="1:15" x14ac:dyDescent="0.25">
      <c r="A2634" t="s">
        <v>642</v>
      </c>
      <c r="B2634" t="s">
        <v>16</v>
      </c>
      <c r="C2634" t="s">
        <v>17</v>
      </c>
      <c r="D2634" t="s">
        <v>25</v>
      </c>
      <c r="E2634" t="s">
        <v>29</v>
      </c>
      <c r="F2634" t="s">
        <v>44</v>
      </c>
      <c r="G2634">
        <v>30.61</v>
      </c>
      <c r="H2634">
        <v>1</v>
      </c>
      <c r="I2634">
        <v>1.5305</v>
      </c>
      <c r="J2634">
        <v>33.915680360000003</v>
      </c>
      <c r="K2634">
        <v>30.61</v>
      </c>
      <c r="L2634" s="1">
        <v>45314</v>
      </c>
      <c r="M2634" s="2">
        <v>0.51388888888888895</v>
      </c>
      <c r="N2634" t="s">
        <v>21</v>
      </c>
      <c r="O2634">
        <v>5.6416301229999997</v>
      </c>
    </row>
    <row r="2635" spans="1:15" x14ac:dyDescent="0.25">
      <c r="A2635" t="s">
        <v>643</v>
      </c>
      <c r="B2635" t="s">
        <v>40</v>
      </c>
      <c r="C2635" t="s">
        <v>41</v>
      </c>
      <c r="D2635" t="s">
        <v>18</v>
      </c>
      <c r="E2635" t="s">
        <v>29</v>
      </c>
      <c r="F2635" t="s">
        <v>42</v>
      </c>
      <c r="G2635">
        <v>57.89</v>
      </c>
      <c r="H2635">
        <v>2</v>
      </c>
      <c r="I2635">
        <v>5.7889999999999997</v>
      </c>
      <c r="J2635">
        <v>128.28348489999999</v>
      </c>
      <c r="K2635">
        <v>115.78</v>
      </c>
      <c r="L2635" s="1">
        <v>45308</v>
      </c>
      <c r="M2635" s="2">
        <v>0.44236111111111115</v>
      </c>
      <c r="N2635" t="s">
        <v>21</v>
      </c>
      <c r="O2635">
        <v>9.6558669409999993</v>
      </c>
    </row>
    <row r="2636" spans="1:15" x14ac:dyDescent="0.25">
      <c r="A2636" t="s">
        <v>644</v>
      </c>
      <c r="B2636" t="s">
        <v>16</v>
      </c>
      <c r="C2636" t="s">
        <v>17</v>
      </c>
      <c r="D2636" t="s">
        <v>25</v>
      </c>
      <c r="E2636" t="s">
        <v>19</v>
      </c>
      <c r="F2636" t="s">
        <v>26</v>
      </c>
      <c r="G2636">
        <v>28.96</v>
      </c>
      <c r="H2636">
        <v>1</v>
      </c>
      <c r="I2636">
        <v>1.448</v>
      </c>
      <c r="J2636">
        <v>32.087491120000003</v>
      </c>
      <c r="K2636">
        <v>28.96</v>
      </c>
      <c r="L2636" s="1">
        <v>45475</v>
      </c>
      <c r="M2636" s="2">
        <v>0.4291666666666667</v>
      </c>
      <c r="N2636" t="s">
        <v>31</v>
      </c>
      <c r="O2636">
        <v>6.7265589920000002</v>
      </c>
    </row>
    <row r="2637" spans="1:15" x14ac:dyDescent="0.25">
      <c r="A2637" t="s">
        <v>645</v>
      </c>
      <c r="B2637" t="s">
        <v>23</v>
      </c>
      <c r="C2637" t="s">
        <v>24</v>
      </c>
      <c r="D2637" t="s">
        <v>18</v>
      </c>
      <c r="E2637" t="s">
        <v>19</v>
      </c>
      <c r="F2637" t="s">
        <v>42</v>
      </c>
      <c r="G2637">
        <v>98.97</v>
      </c>
      <c r="H2637">
        <v>10</v>
      </c>
      <c r="I2637">
        <v>44.536499999999997</v>
      </c>
      <c r="J2637">
        <v>986.92303049999998</v>
      </c>
      <c r="K2637">
        <v>890.73</v>
      </c>
      <c r="L2637" s="1">
        <v>45538</v>
      </c>
      <c r="M2637" s="2">
        <v>0.47430555555555554</v>
      </c>
      <c r="N2637" t="s">
        <v>27</v>
      </c>
      <c r="O2637">
        <v>7.2690234269999996</v>
      </c>
    </row>
    <row r="2638" spans="1:15" x14ac:dyDescent="0.25">
      <c r="A2638" t="s">
        <v>646</v>
      </c>
      <c r="B2638" t="s">
        <v>40</v>
      </c>
      <c r="C2638" t="s">
        <v>41</v>
      </c>
      <c r="D2638" t="s">
        <v>18</v>
      </c>
      <c r="E2638" t="s">
        <v>29</v>
      </c>
      <c r="F2638" t="s">
        <v>44</v>
      </c>
      <c r="G2638">
        <v>93.22</v>
      </c>
      <c r="H2638">
        <v>3</v>
      </c>
      <c r="I2638">
        <v>13.983000000000001</v>
      </c>
      <c r="J2638">
        <v>309.86145599999998</v>
      </c>
      <c r="K2638">
        <v>279.66000000000003</v>
      </c>
      <c r="L2638" s="1">
        <v>45315</v>
      </c>
      <c r="M2638" s="2">
        <v>0.48958333333333331</v>
      </c>
      <c r="N2638" t="s">
        <v>27</v>
      </c>
      <c r="O2638">
        <v>7.8114878619999999</v>
      </c>
    </row>
    <row r="2639" spans="1:15" x14ac:dyDescent="0.25">
      <c r="A2639" t="s">
        <v>647</v>
      </c>
      <c r="B2639" t="s">
        <v>23</v>
      </c>
      <c r="C2639" t="s">
        <v>24</v>
      </c>
      <c r="D2639" t="s">
        <v>18</v>
      </c>
      <c r="E2639" t="s">
        <v>29</v>
      </c>
      <c r="F2639" t="s">
        <v>34</v>
      </c>
      <c r="G2639">
        <v>80.930000000000007</v>
      </c>
      <c r="H2639">
        <v>1</v>
      </c>
      <c r="I2639">
        <v>4.0465</v>
      </c>
      <c r="J2639">
        <v>89.669912159999996</v>
      </c>
      <c r="K2639">
        <v>80.930000000000007</v>
      </c>
      <c r="L2639" s="1">
        <v>45310</v>
      </c>
      <c r="M2639" s="2">
        <v>0.67222222222222217</v>
      </c>
      <c r="N2639" t="s">
        <v>31</v>
      </c>
      <c r="O2639">
        <v>9.7643598279999999</v>
      </c>
    </row>
    <row r="2640" spans="1:15" x14ac:dyDescent="0.25">
      <c r="A2640" t="s">
        <v>648</v>
      </c>
      <c r="B2640" t="s">
        <v>16</v>
      </c>
      <c r="C2640" t="s">
        <v>17</v>
      </c>
      <c r="D2640" t="s">
        <v>18</v>
      </c>
      <c r="E2640" t="s">
        <v>29</v>
      </c>
      <c r="F2640" t="s">
        <v>42</v>
      </c>
      <c r="G2640">
        <v>67.45</v>
      </c>
      <c r="H2640">
        <v>11</v>
      </c>
      <c r="I2640">
        <v>33.725000000000001</v>
      </c>
      <c r="J2640">
        <v>747.34160080000004</v>
      </c>
      <c r="K2640">
        <v>674.5</v>
      </c>
      <c r="L2640" s="1">
        <v>45353</v>
      </c>
      <c r="M2640" s="2">
        <v>0.47569444444444442</v>
      </c>
      <c r="N2640" t="s">
        <v>21</v>
      </c>
      <c r="O2640">
        <v>4.556701253</v>
      </c>
    </row>
    <row r="2641" spans="1:15" x14ac:dyDescent="0.25">
      <c r="A2641" t="s">
        <v>649</v>
      </c>
      <c r="B2641" t="s">
        <v>16</v>
      </c>
      <c r="C2641" t="s">
        <v>17</v>
      </c>
      <c r="D2641" t="s">
        <v>18</v>
      </c>
      <c r="E2641" t="s">
        <v>19</v>
      </c>
      <c r="F2641" t="s">
        <v>34</v>
      </c>
      <c r="G2641">
        <v>38.72</v>
      </c>
      <c r="H2641">
        <v>10</v>
      </c>
      <c r="I2641">
        <v>17.423999999999999</v>
      </c>
      <c r="J2641">
        <v>386.11356710000001</v>
      </c>
      <c r="K2641">
        <v>348.48</v>
      </c>
      <c r="L2641" s="1">
        <v>45371</v>
      </c>
      <c r="M2641" s="2">
        <v>0.51666666666666672</v>
      </c>
      <c r="N2641" t="s">
        <v>21</v>
      </c>
      <c r="O2641">
        <v>4.556701253</v>
      </c>
    </row>
    <row r="2642" spans="1:15" x14ac:dyDescent="0.25">
      <c r="A2642" t="s">
        <v>650</v>
      </c>
      <c r="B2642" t="s">
        <v>40</v>
      </c>
      <c r="C2642" t="s">
        <v>41</v>
      </c>
      <c r="D2642" t="s">
        <v>18</v>
      </c>
      <c r="E2642" t="s">
        <v>29</v>
      </c>
      <c r="F2642" t="s">
        <v>34</v>
      </c>
      <c r="G2642">
        <v>72.599999999999994</v>
      </c>
      <c r="H2642">
        <v>6</v>
      </c>
      <c r="I2642">
        <v>21.78</v>
      </c>
      <c r="J2642">
        <v>482.64195890000002</v>
      </c>
      <c r="K2642">
        <v>435.6</v>
      </c>
      <c r="L2642" s="1">
        <v>45304</v>
      </c>
      <c r="M2642" s="2">
        <v>0.82708333333333339</v>
      </c>
      <c r="N2642" t="s">
        <v>27</v>
      </c>
      <c r="O2642">
        <v>7.4860092009999999</v>
      </c>
    </row>
    <row r="2643" spans="1:15" x14ac:dyDescent="0.25">
      <c r="A2643" t="s">
        <v>651</v>
      </c>
      <c r="B2643" t="s">
        <v>23</v>
      </c>
      <c r="C2643" t="s">
        <v>24</v>
      </c>
      <c r="D2643" t="s">
        <v>18</v>
      </c>
      <c r="E2643" t="s">
        <v>29</v>
      </c>
      <c r="F2643" t="s">
        <v>26</v>
      </c>
      <c r="G2643">
        <v>87.91</v>
      </c>
      <c r="H2643">
        <v>5</v>
      </c>
      <c r="I2643">
        <v>21.977499999999999</v>
      </c>
      <c r="J2643">
        <v>487.01853319999998</v>
      </c>
      <c r="K2643">
        <v>439.55</v>
      </c>
      <c r="L2643" s="1">
        <v>45365</v>
      </c>
      <c r="M2643" s="2">
        <v>0.75694444444444453</v>
      </c>
      <c r="N2643" t="s">
        <v>21</v>
      </c>
      <c r="O2643">
        <v>4.7736870270000002</v>
      </c>
    </row>
    <row r="2644" spans="1:15" x14ac:dyDescent="0.25">
      <c r="A2644" t="s">
        <v>652</v>
      </c>
      <c r="B2644" t="s">
        <v>16</v>
      </c>
      <c r="C2644" t="s">
        <v>17</v>
      </c>
      <c r="D2644" t="s">
        <v>18</v>
      </c>
      <c r="E2644" t="s">
        <v>29</v>
      </c>
      <c r="F2644" t="s">
        <v>42</v>
      </c>
      <c r="G2644">
        <v>98.53</v>
      </c>
      <c r="H2644">
        <v>6</v>
      </c>
      <c r="I2644">
        <v>29.559000000000001</v>
      </c>
      <c r="J2644">
        <v>655.02358419999996</v>
      </c>
      <c r="K2644">
        <v>591.17999999999995</v>
      </c>
      <c r="L2644" s="1">
        <v>45314</v>
      </c>
      <c r="M2644" s="2">
        <v>0.47361111111111115</v>
      </c>
      <c r="N2644" t="s">
        <v>31</v>
      </c>
      <c r="O2644">
        <v>4.3397154789999997</v>
      </c>
    </row>
    <row r="2645" spans="1:15" x14ac:dyDescent="0.25">
      <c r="A2645" t="s">
        <v>653</v>
      </c>
      <c r="B2645" t="s">
        <v>23</v>
      </c>
      <c r="C2645" t="s">
        <v>24</v>
      </c>
      <c r="D2645" t="s">
        <v>18</v>
      </c>
      <c r="E2645" t="s">
        <v>19</v>
      </c>
      <c r="F2645" t="s">
        <v>44</v>
      </c>
      <c r="G2645">
        <v>43.46</v>
      </c>
      <c r="H2645">
        <v>6</v>
      </c>
      <c r="I2645">
        <v>13.038</v>
      </c>
      <c r="J2645">
        <v>288.92037929999998</v>
      </c>
      <c r="K2645">
        <v>260.76</v>
      </c>
      <c r="L2645" s="1">
        <v>45475</v>
      </c>
      <c r="M2645" s="2">
        <v>0.74652777777777779</v>
      </c>
      <c r="N2645" t="s">
        <v>21</v>
      </c>
      <c r="O2645">
        <v>9.2218953930000005</v>
      </c>
    </row>
    <row r="2646" spans="1:15" x14ac:dyDescent="0.25">
      <c r="A2646" t="s">
        <v>654</v>
      </c>
      <c r="B2646" t="s">
        <v>16</v>
      </c>
      <c r="C2646" t="s">
        <v>17</v>
      </c>
      <c r="D2646" t="s">
        <v>25</v>
      </c>
      <c r="E2646" t="s">
        <v>19</v>
      </c>
      <c r="F2646" t="s">
        <v>42</v>
      </c>
      <c r="G2646">
        <v>71.680000000000007</v>
      </c>
      <c r="H2646">
        <v>3</v>
      </c>
      <c r="I2646">
        <v>10.752000000000001</v>
      </c>
      <c r="J2646">
        <v>238.26291749999999</v>
      </c>
      <c r="K2646">
        <v>215.04</v>
      </c>
      <c r="L2646" s="1">
        <v>45379</v>
      </c>
      <c r="M2646" s="2">
        <v>0.64583333333333337</v>
      </c>
      <c r="N2646" t="s">
        <v>31</v>
      </c>
      <c r="O2646">
        <v>9.9813456019999993</v>
      </c>
    </row>
    <row r="2647" spans="1:15" x14ac:dyDescent="0.25">
      <c r="A2647" t="s">
        <v>655</v>
      </c>
      <c r="B2647" t="s">
        <v>16</v>
      </c>
      <c r="C2647" t="s">
        <v>17</v>
      </c>
      <c r="D2647" t="s">
        <v>18</v>
      </c>
      <c r="E2647" t="s">
        <v>19</v>
      </c>
      <c r="F2647" t="s">
        <v>42</v>
      </c>
      <c r="G2647">
        <v>91.61</v>
      </c>
      <c r="H2647">
        <v>1</v>
      </c>
      <c r="I2647">
        <v>4.5804999999999998</v>
      </c>
      <c r="J2647">
        <v>101.5032825</v>
      </c>
      <c r="K2647">
        <v>91.61</v>
      </c>
      <c r="L2647" s="1">
        <v>45371</v>
      </c>
      <c r="M2647" s="2">
        <v>0.8222222222222223</v>
      </c>
      <c r="N2647" t="s">
        <v>27</v>
      </c>
      <c r="O2647">
        <v>10</v>
      </c>
    </row>
    <row r="2648" spans="1:15" x14ac:dyDescent="0.25">
      <c r="A2648" t="s">
        <v>656</v>
      </c>
      <c r="B2648" t="s">
        <v>40</v>
      </c>
      <c r="C2648" t="s">
        <v>41</v>
      </c>
      <c r="D2648" t="s">
        <v>18</v>
      </c>
      <c r="E2648" t="s">
        <v>19</v>
      </c>
      <c r="F2648" t="s">
        <v>30</v>
      </c>
      <c r="G2648">
        <v>94.59</v>
      </c>
      <c r="H2648">
        <v>7</v>
      </c>
      <c r="I2648">
        <v>33.106499999999997</v>
      </c>
      <c r="J2648">
        <v>733.63572150000005</v>
      </c>
      <c r="K2648">
        <v>662.13</v>
      </c>
      <c r="L2648" s="1">
        <v>45308</v>
      </c>
      <c r="M2648" s="2">
        <v>0.64374999999999993</v>
      </c>
      <c r="N2648" t="s">
        <v>31</v>
      </c>
      <c r="O2648">
        <v>5.3161514619999997</v>
      </c>
    </row>
    <row r="2649" spans="1:15" x14ac:dyDescent="0.25">
      <c r="A2649" t="s">
        <v>657</v>
      </c>
      <c r="B2649" t="s">
        <v>40</v>
      </c>
      <c r="C2649" t="s">
        <v>41</v>
      </c>
      <c r="D2649" t="s">
        <v>25</v>
      </c>
      <c r="E2649" t="s">
        <v>19</v>
      </c>
      <c r="F2649" t="s">
        <v>44</v>
      </c>
      <c r="G2649">
        <v>83.25</v>
      </c>
      <c r="H2649">
        <v>11</v>
      </c>
      <c r="I2649">
        <v>41.625</v>
      </c>
      <c r="J2649">
        <v>922.40457030000005</v>
      </c>
      <c r="K2649">
        <v>832.5</v>
      </c>
      <c r="L2649" s="1">
        <v>45627</v>
      </c>
      <c r="M2649" s="2">
        <v>0.47569444444444442</v>
      </c>
      <c r="N2649" t="s">
        <v>31</v>
      </c>
      <c r="O2649">
        <v>4.7736870270000002</v>
      </c>
    </row>
    <row r="2650" spans="1:15" x14ac:dyDescent="0.25">
      <c r="A2650" t="s">
        <v>658</v>
      </c>
      <c r="B2650" t="s">
        <v>40</v>
      </c>
      <c r="C2650" t="s">
        <v>41</v>
      </c>
      <c r="D2650" t="s">
        <v>18</v>
      </c>
      <c r="E2650" t="s">
        <v>29</v>
      </c>
      <c r="F2650" t="s">
        <v>44</v>
      </c>
      <c r="G2650">
        <v>91.35</v>
      </c>
      <c r="H2650">
        <v>1</v>
      </c>
      <c r="I2650">
        <v>4.5674999999999999</v>
      </c>
      <c r="J2650">
        <v>101.2152042</v>
      </c>
      <c r="K2650">
        <v>91.35</v>
      </c>
      <c r="L2650" s="1">
        <v>45338</v>
      </c>
      <c r="M2650" s="2">
        <v>0.65416666666666667</v>
      </c>
      <c r="N2650" t="s">
        <v>27</v>
      </c>
      <c r="O2650">
        <v>7.3775163140000002</v>
      </c>
    </row>
    <row r="2651" spans="1:15" x14ac:dyDescent="0.25">
      <c r="A2651" t="s">
        <v>659</v>
      </c>
      <c r="B2651" t="s">
        <v>40</v>
      </c>
      <c r="C2651" t="s">
        <v>41</v>
      </c>
      <c r="D2651" t="s">
        <v>18</v>
      </c>
      <c r="E2651" t="s">
        <v>19</v>
      </c>
      <c r="F2651" t="s">
        <v>42</v>
      </c>
      <c r="G2651">
        <v>78.88</v>
      </c>
      <c r="H2651">
        <v>2</v>
      </c>
      <c r="I2651">
        <v>7.8879999999999999</v>
      </c>
      <c r="J2651">
        <v>174.7970511</v>
      </c>
      <c r="K2651">
        <v>157.76</v>
      </c>
      <c r="L2651" s="1">
        <v>45317</v>
      </c>
      <c r="M2651" s="2">
        <v>0.6694444444444444</v>
      </c>
      <c r="N2651" t="s">
        <v>27</v>
      </c>
      <c r="O2651">
        <v>9.8728527150000005</v>
      </c>
    </row>
    <row r="2652" spans="1:15" x14ac:dyDescent="0.25">
      <c r="A2652" t="s">
        <v>660</v>
      </c>
      <c r="B2652" t="s">
        <v>16</v>
      </c>
      <c r="C2652" t="s">
        <v>17</v>
      </c>
      <c r="D2652" t="s">
        <v>25</v>
      </c>
      <c r="E2652" t="s">
        <v>29</v>
      </c>
      <c r="F2652" t="s">
        <v>34</v>
      </c>
      <c r="G2652">
        <v>60.87</v>
      </c>
      <c r="H2652">
        <v>2</v>
      </c>
      <c r="I2652">
        <v>6.0869999999999997</v>
      </c>
      <c r="J2652">
        <v>134.88712599999999</v>
      </c>
      <c r="K2652">
        <v>121.74</v>
      </c>
      <c r="L2652" s="1">
        <v>45538</v>
      </c>
      <c r="M2652" s="2">
        <v>0.52569444444444446</v>
      </c>
      <c r="N2652" t="s">
        <v>21</v>
      </c>
      <c r="O2652">
        <v>9.4388811669999999</v>
      </c>
    </row>
    <row r="2653" spans="1:15" x14ac:dyDescent="0.25">
      <c r="A2653" t="s">
        <v>661</v>
      </c>
      <c r="B2653" t="s">
        <v>40</v>
      </c>
      <c r="C2653" t="s">
        <v>41</v>
      </c>
      <c r="D2653" t="s">
        <v>18</v>
      </c>
      <c r="E2653" t="s">
        <v>29</v>
      </c>
      <c r="F2653" t="s">
        <v>20</v>
      </c>
      <c r="G2653">
        <v>82.58</v>
      </c>
      <c r="H2653">
        <v>11</v>
      </c>
      <c r="I2653">
        <v>41.29</v>
      </c>
      <c r="J2653">
        <v>914.98101399999996</v>
      </c>
      <c r="K2653">
        <v>825.8</v>
      </c>
      <c r="L2653" s="1">
        <v>45365</v>
      </c>
      <c r="M2653" s="2">
        <v>0.6118055555555556</v>
      </c>
      <c r="N2653" t="s">
        <v>27</v>
      </c>
      <c r="O2653">
        <v>5.4246443490000003</v>
      </c>
    </row>
    <row r="2654" spans="1:15" x14ac:dyDescent="0.25">
      <c r="A2654" t="s">
        <v>662</v>
      </c>
      <c r="B2654" t="s">
        <v>16</v>
      </c>
      <c r="C2654" t="s">
        <v>17</v>
      </c>
      <c r="D2654" t="s">
        <v>18</v>
      </c>
      <c r="E2654" t="s">
        <v>29</v>
      </c>
      <c r="F2654" t="s">
        <v>30</v>
      </c>
      <c r="G2654">
        <v>53.3</v>
      </c>
      <c r="H2654">
        <v>3</v>
      </c>
      <c r="I2654">
        <v>7.9950000000000001</v>
      </c>
      <c r="J2654">
        <v>177.1681571</v>
      </c>
      <c r="K2654">
        <v>159.9</v>
      </c>
      <c r="L2654" s="1">
        <v>45316</v>
      </c>
      <c r="M2654" s="2">
        <v>0.59652777777777777</v>
      </c>
      <c r="N2654" t="s">
        <v>21</v>
      </c>
      <c r="O2654">
        <v>8.1369665229999999</v>
      </c>
    </row>
    <row r="2655" spans="1:15" x14ac:dyDescent="0.25">
      <c r="A2655" t="s">
        <v>663</v>
      </c>
      <c r="B2655" t="s">
        <v>16</v>
      </c>
      <c r="C2655" t="s">
        <v>17</v>
      </c>
      <c r="D2655" t="s">
        <v>25</v>
      </c>
      <c r="E2655" t="s">
        <v>19</v>
      </c>
      <c r="F2655" t="s">
        <v>44</v>
      </c>
      <c r="G2655">
        <v>12.09</v>
      </c>
      <c r="H2655">
        <v>1</v>
      </c>
      <c r="I2655">
        <v>0.60450000000000004</v>
      </c>
      <c r="J2655">
        <v>13.395641149999999</v>
      </c>
      <c r="K2655">
        <v>12.09</v>
      </c>
      <c r="L2655" s="1">
        <v>45317</v>
      </c>
      <c r="M2655" s="2">
        <v>0.7631944444444444</v>
      </c>
      <c r="N2655" t="s">
        <v>31</v>
      </c>
      <c r="O2655">
        <v>8.8964167320000005</v>
      </c>
    </row>
    <row r="2656" spans="1:15" x14ac:dyDescent="0.25">
      <c r="A2656" t="s">
        <v>664</v>
      </c>
      <c r="B2656" t="s">
        <v>16</v>
      </c>
      <c r="C2656" t="s">
        <v>17</v>
      </c>
      <c r="D2656" t="s">
        <v>25</v>
      </c>
      <c r="E2656" t="s">
        <v>29</v>
      </c>
      <c r="F2656" t="s">
        <v>34</v>
      </c>
      <c r="G2656">
        <v>64.19</v>
      </c>
      <c r="H2656">
        <v>11</v>
      </c>
      <c r="I2656">
        <v>32.094999999999999</v>
      </c>
      <c r="J2656">
        <v>711.22101339999995</v>
      </c>
      <c r="K2656">
        <v>641.9</v>
      </c>
      <c r="L2656" s="1">
        <v>45310</v>
      </c>
      <c r="M2656" s="2">
        <v>0.58888888888888891</v>
      </c>
      <c r="N2656" t="s">
        <v>31</v>
      </c>
      <c r="O2656">
        <v>7.2690234269999996</v>
      </c>
    </row>
    <row r="2657" spans="1:15" x14ac:dyDescent="0.25">
      <c r="A2657" t="s">
        <v>665</v>
      </c>
      <c r="B2657" t="s">
        <v>16</v>
      </c>
      <c r="C2657" t="s">
        <v>17</v>
      </c>
      <c r="D2657" t="s">
        <v>25</v>
      </c>
      <c r="E2657" t="s">
        <v>29</v>
      </c>
      <c r="F2657" t="s">
        <v>26</v>
      </c>
      <c r="G2657">
        <v>78.31</v>
      </c>
      <c r="H2657">
        <v>3</v>
      </c>
      <c r="I2657">
        <v>11.746499999999999</v>
      </c>
      <c r="J2657">
        <v>260.30090769999998</v>
      </c>
      <c r="K2657">
        <v>234.93</v>
      </c>
      <c r="L2657" s="1">
        <v>45415</v>
      </c>
      <c r="M2657" s="2">
        <v>0.69305555555555554</v>
      </c>
      <c r="N2657" t="s">
        <v>21</v>
      </c>
      <c r="O2657">
        <v>5.858615897</v>
      </c>
    </row>
    <row r="2658" spans="1:15" x14ac:dyDescent="0.25">
      <c r="A2658" t="s">
        <v>666</v>
      </c>
      <c r="B2658" t="s">
        <v>16</v>
      </c>
      <c r="C2658" t="s">
        <v>17</v>
      </c>
      <c r="D2658" t="s">
        <v>18</v>
      </c>
      <c r="E2658" t="s">
        <v>29</v>
      </c>
      <c r="F2658" t="s">
        <v>42</v>
      </c>
      <c r="G2658">
        <v>83.77</v>
      </c>
      <c r="H2658">
        <v>2</v>
      </c>
      <c r="I2658">
        <v>8.3770000000000007</v>
      </c>
      <c r="J2658">
        <v>185.63322729999999</v>
      </c>
      <c r="K2658">
        <v>167.54</v>
      </c>
      <c r="L2658" s="1">
        <v>45306</v>
      </c>
      <c r="M2658" s="2">
        <v>0.45416666666666666</v>
      </c>
      <c r="N2658" t="s">
        <v>31</v>
      </c>
      <c r="O2658">
        <v>7.5945020879999996</v>
      </c>
    </row>
    <row r="2659" spans="1:15" x14ac:dyDescent="0.25">
      <c r="A2659" t="s">
        <v>667</v>
      </c>
      <c r="B2659" t="s">
        <v>40</v>
      </c>
      <c r="C2659" t="s">
        <v>41</v>
      </c>
      <c r="D2659" t="s">
        <v>25</v>
      </c>
      <c r="E2659" t="s">
        <v>29</v>
      </c>
      <c r="F2659" t="s">
        <v>30</v>
      </c>
      <c r="G2659">
        <v>99.7</v>
      </c>
      <c r="H2659">
        <v>3</v>
      </c>
      <c r="I2659">
        <v>14.955</v>
      </c>
      <c r="J2659">
        <v>331.40084919999998</v>
      </c>
      <c r="K2659">
        <v>299.10000000000002</v>
      </c>
      <c r="L2659" s="1">
        <v>45369</v>
      </c>
      <c r="M2659" s="2">
        <v>0.47847222222222219</v>
      </c>
      <c r="N2659" t="s">
        <v>21</v>
      </c>
      <c r="O2659">
        <v>5.0991656880000003</v>
      </c>
    </row>
    <row r="2660" spans="1:15" x14ac:dyDescent="0.25">
      <c r="A2660" t="s">
        <v>668</v>
      </c>
      <c r="B2660" t="s">
        <v>40</v>
      </c>
      <c r="C2660" t="s">
        <v>41</v>
      </c>
      <c r="D2660" t="s">
        <v>18</v>
      </c>
      <c r="E2660" t="s">
        <v>29</v>
      </c>
      <c r="F2660" t="s">
        <v>42</v>
      </c>
      <c r="G2660">
        <v>79.91</v>
      </c>
      <c r="H2660">
        <v>3</v>
      </c>
      <c r="I2660">
        <v>11.986499999999999</v>
      </c>
      <c r="J2660">
        <v>265.61927639999999</v>
      </c>
      <c r="K2660">
        <v>239.73</v>
      </c>
      <c r="L2660" s="1">
        <v>45371</v>
      </c>
      <c r="M2660" s="2">
        <v>0.81111111111111101</v>
      </c>
      <c r="N2660" t="s">
        <v>31</v>
      </c>
      <c r="O2660">
        <v>5.4246443490000003</v>
      </c>
    </row>
    <row r="2661" spans="1:15" x14ac:dyDescent="0.25">
      <c r="A2661" t="s">
        <v>669</v>
      </c>
      <c r="B2661" t="s">
        <v>40</v>
      </c>
      <c r="C2661" t="s">
        <v>41</v>
      </c>
      <c r="D2661" t="s">
        <v>18</v>
      </c>
      <c r="E2661" t="s">
        <v>29</v>
      </c>
      <c r="F2661" t="s">
        <v>20</v>
      </c>
      <c r="G2661">
        <v>66.47</v>
      </c>
      <c r="H2661">
        <v>11</v>
      </c>
      <c r="I2661">
        <v>33.234999999999999</v>
      </c>
      <c r="J2661">
        <v>736.48326469999995</v>
      </c>
      <c r="K2661">
        <v>664.7</v>
      </c>
      <c r="L2661" s="1">
        <v>45306</v>
      </c>
      <c r="M2661" s="2">
        <v>0.62569444444444444</v>
      </c>
      <c r="N2661" t="s">
        <v>31</v>
      </c>
      <c r="O2661">
        <v>5.4246443490000003</v>
      </c>
    </row>
    <row r="2662" spans="1:15" x14ac:dyDescent="0.25">
      <c r="A2662" t="s">
        <v>670</v>
      </c>
      <c r="B2662" t="s">
        <v>16</v>
      </c>
      <c r="C2662" t="s">
        <v>17</v>
      </c>
      <c r="D2662" t="s">
        <v>25</v>
      </c>
      <c r="E2662" t="s">
        <v>29</v>
      </c>
      <c r="F2662" t="s">
        <v>20</v>
      </c>
      <c r="G2662">
        <v>28.95</v>
      </c>
      <c r="H2662">
        <v>7</v>
      </c>
      <c r="I2662">
        <v>10.1325</v>
      </c>
      <c r="J2662">
        <v>224.5348783</v>
      </c>
      <c r="K2662">
        <v>202.65</v>
      </c>
      <c r="L2662" s="1">
        <v>45354</v>
      </c>
      <c r="M2662" s="2">
        <v>0.85486111111111107</v>
      </c>
      <c r="N2662" t="s">
        <v>31</v>
      </c>
      <c r="O2662">
        <v>6.5095732179999999</v>
      </c>
    </row>
    <row r="2663" spans="1:15" x14ac:dyDescent="0.25">
      <c r="A2663" t="s">
        <v>671</v>
      </c>
      <c r="B2663" t="s">
        <v>23</v>
      </c>
      <c r="C2663" t="s">
        <v>24</v>
      </c>
      <c r="D2663" t="s">
        <v>25</v>
      </c>
      <c r="E2663" t="s">
        <v>19</v>
      </c>
      <c r="F2663" t="s">
        <v>26</v>
      </c>
      <c r="G2663">
        <v>46.2</v>
      </c>
      <c r="H2663">
        <v>1</v>
      </c>
      <c r="I2663">
        <v>2.31</v>
      </c>
      <c r="J2663">
        <v>51.189298669999999</v>
      </c>
      <c r="K2663">
        <v>46.2</v>
      </c>
      <c r="L2663" s="1">
        <v>45370</v>
      </c>
      <c r="M2663" s="2">
        <v>0.51111111111111118</v>
      </c>
      <c r="N2663" t="s">
        <v>27</v>
      </c>
      <c r="O2663">
        <v>6.8350518789999999</v>
      </c>
    </row>
    <row r="2664" spans="1:15" x14ac:dyDescent="0.25">
      <c r="A2664" t="s">
        <v>672</v>
      </c>
      <c r="B2664" t="s">
        <v>40</v>
      </c>
      <c r="C2664" t="s">
        <v>41</v>
      </c>
      <c r="D2664" t="s">
        <v>18</v>
      </c>
      <c r="E2664" t="s">
        <v>19</v>
      </c>
      <c r="F2664" t="s">
        <v>42</v>
      </c>
      <c r="G2664">
        <v>17.63</v>
      </c>
      <c r="H2664">
        <v>5</v>
      </c>
      <c r="I2664">
        <v>4.4074999999999998</v>
      </c>
      <c r="J2664">
        <v>97.669625069999995</v>
      </c>
      <c r="K2664">
        <v>88.15</v>
      </c>
      <c r="L2664" s="1">
        <v>45507</v>
      </c>
      <c r="M2664" s="2">
        <v>0.64374999999999993</v>
      </c>
      <c r="N2664" t="s">
        <v>27</v>
      </c>
      <c r="O2664">
        <v>9.2218953930000005</v>
      </c>
    </row>
    <row r="2665" spans="1:15" x14ac:dyDescent="0.25">
      <c r="A2665" t="s">
        <v>673</v>
      </c>
      <c r="B2665" t="s">
        <v>40</v>
      </c>
      <c r="C2665" t="s">
        <v>41</v>
      </c>
      <c r="D2665" t="s">
        <v>25</v>
      </c>
      <c r="E2665" t="s">
        <v>29</v>
      </c>
      <c r="F2665" t="s">
        <v>44</v>
      </c>
      <c r="G2665">
        <v>52.42</v>
      </c>
      <c r="H2665">
        <v>3</v>
      </c>
      <c r="I2665">
        <v>7.8630000000000004</v>
      </c>
      <c r="J2665">
        <v>174.24305430000001</v>
      </c>
      <c r="K2665">
        <v>157.26</v>
      </c>
      <c r="L2665" s="1">
        <v>45349</v>
      </c>
      <c r="M2665" s="2">
        <v>0.73333333333333339</v>
      </c>
      <c r="N2665" t="s">
        <v>21</v>
      </c>
      <c r="O2665">
        <v>8.1369665229999999</v>
      </c>
    </row>
    <row r="2666" spans="1:15" x14ac:dyDescent="0.25">
      <c r="A2666" t="s">
        <v>674</v>
      </c>
      <c r="B2666" t="s">
        <v>40</v>
      </c>
      <c r="C2666" t="s">
        <v>41</v>
      </c>
      <c r="D2666" t="s">
        <v>18</v>
      </c>
      <c r="E2666" t="s">
        <v>19</v>
      </c>
      <c r="F2666" t="s">
        <v>42</v>
      </c>
      <c r="G2666">
        <v>98.79</v>
      </c>
      <c r="H2666">
        <v>3</v>
      </c>
      <c r="I2666">
        <v>14.8185</v>
      </c>
      <c r="J2666">
        <v>328.37602700000002</v>
      </c>
      <c r="K2666">
        <v>296.37</v>
      </c>
      <c r="L2666" s="1">
        <v>45345</v>
      </c>
      <c r="M2666" s="2">
        <v>0.83333333333333337</v>
      </c>
      <c r="N2666" t="s">
        <v>21</v>
      </c>
      <c r="O2666">
        <v>6.9435447659999996</v>
      </c>
    </row>
    <row r="2667" spans="1:15" x14ac:dyDescent="0.25">
      <c r="A2667" t="s">
        <v>675</v>
      </c>
      <c r="B2667" t="s">
        <v>23</v>
      </c>
      <c r="C2667" t="s">
        <v>24</v>
      </c>
      <c r="D2667" t="s">
        <v>18</v>
      </c>
      <c r="E2667" t="s">
        <v>19</v>
      </c>
      <c r="F2667" t="s">
        <v>26</v>
      </c>
      <c r="G2667">
        <v>88.55</v>
      </c>
      <c r="H2667">
        <v>8</v>
      </c>
      <c r="I2667">
        <v>35.42</v>
      </c>
      <c r="J2667">
        <v>784.90257970000005</v>
      </c>
      <c r="K2667">
        <v>708.4</v>
      </c>
      <c r="L2667" s="1">
        <v>45370</v>
      </c>
      <c r="M2667" s="2">
        <v>0.64513888888888882</v>
      </c>
      <c r="N2667" t="s">
        <v>21</v>
      </c>
      <c r="O2667">
        <v>5.0991656880000003</v>
      </c>
    </row>
    <row r="2668" spans="1:15" x14ac:dyDescent="0.25">
      <c r="A2668" t="s">
        <v>676</v>
      </c>
      <c r="B2668" t="s">
        <v>40</v>
      </c>
      <c r="C2668" t="s">
        <v>41</v>
      </c>
      <c r="D2668" t="s">
        <v>18</v>
      </c>
      <c r="E2668" t="s">
        <v>29</v>
      </c>
      <c r="F2668" t="s">
        <v>26</v>
      </c>
      <c r="G2668">
        <v>55.67</v>
      </c>
      <c r="H2668">
        <v>2</v>
      </c>
      <c r="I2668">
        <v>5.5670000000000002</v>
      </c>
      <c r="J2668">
        <v>123.3639938</v>
      </c>
      <c r="K2668">
        <v>111.34</v>
      </c>
      <c r="L2668" s="1">
        <v>45378</v>
      </c>
      <c r="M2668" s="2">
        <v>0.63055555555555554</v>
      </c>
      <c r="N2668" t="s">
        <v>21</v>
      </c>
      <c r="O2668">
        <v>6.5095732179999999</v>
      </c>
    </row>
    <row r="2669" spans="1:15" x14ac:dyDescent="0.25">
      <c r="A2669" t="s">
        <v>677</v>
      </c>
      <c r="B2669" t="s">
        <v>23</v>
      </c>
      <c r="C2669" t="s">
        <v>24</v>
      </c>
      <c r="D2669" t="s">
        <v>18</v>
      </c>
      <c r="E2669" t="s">
        <v>19</v>
      </c>
      <c r="F2669" t="s">
        <v>42</v>
      </c>
      <c r="G2669">
        <v>72.52</v>
      </c>
      <c r="H2669">
        <v>8</v>
      </c>
      <c r="I2669">
        <v>29.007999999999999</v>
      </c>
      <c r="J2669">
        <v>642.81349609999995</v>
      </c>
      <c r="K2669">
        <v>580.16</v>
      </c>
      <c r="L2669" s="1">
        <v>45381</v>
      </c>
      <c r="M2669" s="2">
        <v>0.80972222222222223</v>
      </c>
      <c r="N2669" t="s">
        <v>31</v>
      </c>
      <c r="O2669">
        <v>4.3397154789999997</v>
      </c>
    </row>
    <row r="2670" spans="1:15" x14ac:dyDescent="0.25">
      <c r="A2670" t="s">
        <v>678</v>
      </c>
      <c r="B2670" t="s">
        <v>23</v>
      </c>
      <c r="C2670" t="s">
        <v>24</v>
      </c>
      <c r="D2670" t="s">
        <v>18</v>
      </c>
      <c r="E2670" t="s">
        <v>29</v>
      </c>
      <c r="F2670" t="s">
        <v>26</v>
      </c>
      <c r="G2670">
        <v>12.05</v>
      </c>
      <c r="H2670">
        <v>5</v>
      </c>
      <c r="I2670">
        <v>3.0125000000000002</v>
      </c>
      <c r="J2670">
        <v>66.756607040000006</v>
      </c>
      <c r="K2670">
        <v>60.25</v>
      </c>
      <c r="L2670" s="1">
        <v>45338</v>
      </c>
      <c r="M2670" s="2">
        <v>0.66180555555555554</v>
      </c>
      <c r="N2670" t="s">
        <v>21</v>
      </c>
      <c r="O2670">
        <v>5.9671087839999997</v>
      </c>
    </row>
    <row r="2671" spans="1:15" x14ac:dyDescent="0.25">
      <c r="A2671" t="s">
        <v>679</v>
      </c>
      <c r="B2671" t="s">
        <v>16</v>
      </c>
      <c r="C2671" t="s">
        <v>17</v>
      </c>
      <c r="D2671" t="s">
        <v>18</v>
      </c>
      <c r="E2671" t="s">
        <v>29</v>
      </c>
      <c r="F2671" t="s">
        <v>30</v>
      </c>
      <c r="G2671">
        <v>19.36</v>
      </c>
      <c r="H2671">
        <v>10</v>
      </c>
      <c r="I2671">
        <v>8.7119999999999997</v>
      </c>
      <c r="J2671">
        <v>193.05678359999999</v>
      </c>
      <c r="K2671">
        <v>174.24</v>
      </c>
      <c r="L2671" s="1">
        <v>45309</v>
      </c>
      <c r="M2671" s="2">
        <v>0.77986111111111101</v>
      </c>
      <c r="N2671" t="s">
        <v>21</v>
      </c>
      <c r="O2671">
        <v>9.4388811669999999</v>
      </c>
    </row>
    <row r="2672" spans="1:15" x14ac:dyDescent="0.25">
      <c r="A2672" t="s">
        <v>680</v>
      </c>
      <c r="B2672" t="s">
        <v>23</v>
      </c>
      <c r="C2672" t="s">
        <v>24</v>
      </c>
      <c r="D2672" t="s">
        <v>25</v>
      </c>
      <c r="E2672" t="s">
        <v>29</v>
      </c>
      <c r="F2672" t="s">
        <v>20</v>
      </c>
      <c r="G2672">
        <v>70.209999999999994</v>
      </c>
      <c r="H2672">
        <v>6</v>
      </c>
      <c r="I2672">
        <v>21.062999999999999</v>
      </c>
      <c r="J2672">
        <v>466.7533325</v>
      </c>
      <c r="K2672">
        <v>421.26</v>
      </c>
      <c r="L2672" s="1">
        <v>45381</v>
      </c>
      <c r="M2672" s="2">
        <v>0.62361111111111112</v>
      </c>
      <c r="N2672" t="s">
        <v>27</v>
      </c>
      <c r="O2672">
        <v>8.0284736359999993</v>
      </c>
    </row>
    <row r="2673" spans="1:15" x14ac:dyDescent="0.25">
      <c r="A2673" t="s">
        <v>681</v>
      </c>
      <c r="B2673" t="s">
        <v>40</v>
      </c>
      <c r="C2673" t="s">
        <v>41</v>
      </c>
      <c r="D2673" t="s">
        <v>18</v>
      </c>
      <c r="E2673" t="s">
        <v>29</v>
      </c>
      <c r="F2673" t="s">
        <v>44</v>
      </c>
      <c r="G2673">
        <v>33.630000000000003</v>
      </c>
      <c r="H2673">
        <v>1</v>
      </c>
      <c r="I2673">
        <v>1.6815</v>
      </c>
      <c r="J2673">
        <v>37.261820659999998</v>
      </c>
      <c r="K2673">
        <v>33.630000000000003</v>
      </c>
      <c r="L2673" s="1">
        <v>45371</v>
      </c>
      <c r="M2673" s="2">
        <v>0.82986111111111116</v>
      </c>
      <c r="N2673" t="s">
        <v>27</v>
      </c>
      <c r="O2673">
        <v>6.0756016710000003</v>
      </c>
    </row>
    <row r="2674" spans="1:15" x14ac:dyDescent="0.25">
      <c r="A2674" t="s">
        <v>682</v>
      </c>
      <c r="B2674" t="s">
        <v>23</v>
      </c>
      <c r="C2674" t="s">
        <v>24</v>
      </c>
      <c r="D2674" t="s">
        <v>18</v>
      </c>
      <c r="E2674" t="s">
        <v>19</v>
      </c>
      <c r="F2674" t="s">
        <v>34</v>
      </c>
      <c r="G2674">
        <v>15.49</v>
      </c>
      <c r="H2674">
        <v>2</v>
      </c>
      <c r="I2674">
        <v>1.5489999999999999</v>
      </c>
      <c r="J2674">
        <v>34.32563794</v>
      </c>
      <c r="K2674">
        <v>30.98</v>
      </c>
      <c r="L2674" s="1">
        <v>45307</v>
      </c>
      <c r="M2674" s="2">
        <v>0.63194444444444442</v>
      </c>
      <c r="N2674" t="s">
        <v>27</v>
      </c>
      <c r="O2674">
        <v>6.8350518789999999</v>
      </c>
    </row>
    <row r="2675" spans="1:15" x14ac:dyDescent="0.25">
      <c r="A2675" t="s">
        <v>683</v>
      </c>
      <c r="B2675" t="s">
        <v>23</v>
      </c>
      <c r="C2675" t="s">
        <v>24</v>
      </c>
      <c r="D2675" t="s">
        <v>25</v>
      </c>
      <c r="E2675" t="s">
        <v>29</v>
      </c>
      <c r="F2675" t="s">
        <v>26</v>
      </c>
      <c r="G2675">
        <v>24.74</v>
      </c>
      <c r="H2675">
        <v>11</v>
      </c>
      <c r="I2675">
        <v>12.37</v>
      </c>
      <c r="J2675">
        <v>274.11758639999999</v>
      </c>
      <c r="K2675">
        <v>247.4</v>
      </c>
      <c r="L2675" s="1">
        <v>45346</v>
      </c>
      <c r="M2675" s="2">
        <v>0.6972222222222223</v>
      </c>
      <c r="N2675" t="s">
        <v>27</v>
      </c>
      <c r="O2675">
        <v>7.7029949750000002</v>
      </c>
    </row>
    <row r="2676" spans="1:15" x14ac:dyDescent="0.25">
      <c r="A2676" t="s">
        <v>684</v>
      </c>
      <c r="B2676" t="s">
        <v>40</v>
      </c>
      <c r="C2676" t="s">
        <v>41</v>
      </c>
      <c r="D2676" t="s">
        <v>25</v>
      </c>
      <c r="E2676" t="s">
        <v>29</v>
      </c>
      <c r="F2676" t="s">
        <v>26</v>
      </c>
      <c r="G2676">
        <v>75.66</v>
      </c>
      <c r="H2676">
        <v>5</v>
      </c>
      <c r="I2676">
        <v>18.914999999999999</v>
      </c>
      <c r="J2676">
        <v>419.15393269999998</v>
      </c>
      <c r="K2676">
        <v>378.3</v>
      </c>
      <c r="L2676" s="1">
        <v>45306</v>
      </c>
      <c r="M2676" s="2">
        <v>0.76527777777777783</v>
      </c>
      <c r="N2676" t="s">
        <v>21</v>
      </c>
      <c r="O2676">
        <v>8.4624451839999999</v>
      </c>
    </row>
    <row r="2677" spans="1:15" x14ac:dyDescent="0.25">
      <c r="A2677" t="s">
        <v>685</v>
      </c>
      <c r="B2677" t="s">
        <v>40</v>
      </c>
      <c r="C2677" t="s">
        <v>41</v>
      </c>
      <c r="D2677" t="s">
        <v>25</v>
      </c>
      <c r="E2677" t="s">
        <v>19</v>
      </c>
      <c r="F2677" t="s">
        <v>20</v>
      </c>
      <c r="G2677">
        <v>55.81</v>
      </c>
      <c r="H2677">
        <v>6</v>
      </c>
      <c r="I2677">
        <v>16.742999999999999</v>
      </c>
      <c r="J2677">
        <v>371.022696</v>
      </c>
      <c r="K2677">
        <v>334.86</v>
      </c>
      <c r="L2677" s="1">
        <v>45313</v>
      </c>
      <c r="M2677" s="2">
        <v>0.49444444444444446</v>
      </c>
      <c r="N2677" t="s">
        <v>27</v>
      </c>
      <c r="O2677">
        <v>10</v>
      </c>
    </row>
    <row r="2678" spans="1:15" x14ac:dyDescent="0.25">
      <c r="A2678" t="s">
        <v>686</v>
      </c>
      <c r="B2678" t="s">
        <v>16</v>
      </c>
      <c r="C2678" t="s">
        <v>17</v>
      </c>
      <c r="D2678" t="s">
        <v>18</v>
      </c>
      <c r="E2678" t="s">
        <v>29</v>
      </c>
      <c r="F2678" t="s">
        <v>30</v>
      </c>
      <c r="G2678">
        <v>72.78</v>
      </c>
      <c r="H2678">
        <v>11</v>
      </c>
      <c r="I2678">
        <v>36.39</v>
      </c>
      <c r="J2678">
        <v>806.39765309999996</v>
      </c>
      <c r="K2678">
        <v>727.8</v>
      </c>
      <c r="L2678" s="1">
        <v>45353</v>
      </c>
      <c r="M2678" s="2">
        <v>0.72499999999999998</v>
      </c>
      <c r="N2678" t="s">
        <v>27</v>
      </c>
      <c r="O2678">
        <v>7.9199807489999996</v>
      </c>
    </row>
    <row r="2679" spans="1:15" x14ac:dyDescent="0.25">
      <c r="A2679" t="s">
        <v>687</v>
      </c>
      <c r="B2679" t="s">
        <v>40</v>
      </c>
      <c r="C2679" t="s">
        <v>41</v>
      </c>
      <c r="D2679" t="s">
        <v>18</v>
      </c>
      <c r="E2679" t="s">
        <v>29</v>
      </c>
      <c r="F2679" t="s">
        <v>34</v>
      </c>
      <c r="G2679">
        <v>37.32</v>
      </c>
      <c r="H2679">
        <v>10</v>
      </c>
      <c r="I2679">
        <v>16.794</v>
      </c>
      <c r="J2679">
        <v>372.15284930000001</v>
      </c>
      <c r="K2679">
        <v>335.88</v>
      </c>
      <c r="L2679" s="1">
        <v>45446</v>
      </c>
      <c r="M2679" s="2">
        <v>0.64652777777777781</v>
      </c>
      <c r="N2679" t="s">
        <v>21</v>
      </c>
      <c r="O2679">
        <v>5.533137236</v>
      </c>
    </row>
    <row r="2680" spans="1:15" x14ac:dyDescent="0.25">
      <c r="A2680" t="s">
        <v>688</v>
      </c>
      <c r="B2680" t="s">
        <v>40</v>
      </c>
      <c r="C2680" t="s">
        <v>41</v>
      </c>
      <c r="D2680" t="s">
        <v>18</v>
      </c>
      <c r="E2680" t="s">
        <v>29</v>
      </c>
      <c r="F2680" t="s">
        <v>44</v>
      </c>
      <c r="G2680">
        <v>60.18</v>
      </c>
      <c r="H2680">
        <v>4</v>
      </c>
      <c r="I2680">
        <v>12.036</v>
      </c>
      <c r="J2680">
        <v>266.71618999999998</v>
      </c>
      <c r="K2680">
        <v>240.72</v>
      </c>
      <c r="L2680" s="1">
        <v>45338</v>
      </c>
      <c r="M2680" s="2">
        <v>0.75277777777777777</v>
      </c>
      <c r="N2680" t="s">
        <v>31</v>
      </c>
      <c r="O2680">
        <v>10</v>
      </c>
    </row>
    <row r="2681" spans="1:15" x14ac:dyDescent="0.25">
      <c r="A2681" t="s">
        <v>689</v>
      </c>
      <c r="B2681" t="s">
        <v>16</v>
      </c>
      <c r="C2681" t="s">
        <v>17</v>
      </c>
      <c r="D2681" t="s">
        <v>25</v>
      </c>
      <c r="E2681" t="s">
        <v>19</v>
      </c>
      <c r="F2681" t="s">
        <v>26</v>
      </c>
      <c r="G2681">
        <v>15.69</v>
      </c>
      <c r="H2681">
        <v>3</v>
      </c>
      <c r="I2681">
        <v>2.3534999999999999</v>
      </c>
      <c r="J2681">
        <v>52.153252999999999</v>
      </c>
      <c r="K2681">
        <v>47.07</v>
      </c>
      <c r="L2681" s="1">
        <v>45365</v>
      </c>
      <c r="M2681" s="2">
        <v>0.59236111111111112</v>
      </c>
      <c r="N2681" t="s">
        <v>31</v>
      </c>
      <c r="O2681">
        <v>6.2925874449999997</v>
      </c>
    </row>
    <row r="2682" spans="1:15" x14ac:dyDescent="0.25">
      <c r="A2682" t="s">
        <v>690</v>
      </c>
      <c r="B2682" t="s">
        <v>23</v>
      </c>
      <c r="C2682" t="s">
        <v>24</v>
      </c>
      <c r="D2682" t="s">
        <v>25</v>
      </c>
      <c r="E2682" t="s">
        <v>19</v>
      </c>
      <c r="F2682" t="s">
        <v>26</v>
      </c>
      <c r="G2682">
        <v>99.69</v>
      </c>
      <c r="H2682">
        <v>1</v>
      </c>
      <c r="I2682">
        <v>4.9844999999999997</v>
      </c>
      <c r="J2682">
        <v>110.4558698</v>
      </c>
      <c r="K2682">
        <v>99.69</v>
      </c>
      <c r="L2682" s="1">
        <v>45349</v>
      </c>
      <c r="M2682" s="2">
        <v>0.43263888888888885</v>
      </c>
      <c r="N2682" t="s">
        <v>31</v>
      </c>
      <c r="O2682">
        <v>8.6794309579999993</v>
      </c>
    </row>
    <row r="2683" spans="1:15" x14ac:dyDescent="0.25">
      <c r="A2683" t="s">
        <v>691</v>
      </c>
      <c r="B2683" t="s">
        <v>16</v>
      </c>
      <c r="C2683" t="s">
        <v>17</v>
      </c>
      <c r="D2683" t="s">
        <v>18</v>
      </c>
      <c r="E2683" t="s">
        <v>19</v>
      </c>
      <c r="F2683" t="s">
        <v>44</v>
      </c>
      <c r="G2683">
        <v>88.15</v>
      </c>
      <c r="H2683">
        <v>3</v>
      </c>
      <c r="I2683">
        <v>13.2225</v>
      </c>
      <c r="J2683">
        <v>293.00887519999998</v>
      </c>
      <c r="K2683">
        <v>264.45</v>
      </c>
      <c r="L2683" s="1">
        <v>45309</v>
      </c>
      <c r="M2683" s="2">
        <v>0.42430555555555555</v>
      </c>
      <c r="N2683" t="s">
        <v>21</v>
      </c>
      <c r="O2683">
        <v>8.5709380710000005</v>
      </c>
    </row>
    <row r="2684" spans="1:15" x14ac:dyDescent="0.25">
      <c r="A2684" t="s">
        <v>692</v>
      </c>
      <c r="B2684" t="s">
        <v>16</v>
      </c>
      <c r="C2684" t="s">
        <v>17</v>
      </c>
      <c r="D2684" t="s">
        <v>18</v>
      </c>
      <c r="E2684" t="s">
        <v>19</v>
      </c>
      <c r="F2684" t="s">
        <v>34</v>
      </c>
      <c r="G2684">
        <v>27.93</v>
      </c>
      <c r="H2684">
        <v>5</v>
      </c>
      <c r="I2684">
        <v>6.9824999999999999</v>
      </c>
      <c r="J2684">
        <v>154.73128919999999</v>
      </c>
      <c r="K2684">
        <v>139.65</v>
      </c>
      <c r="L2684" s="1">
        <v>45320</v>
      </c>
      <c r="M2684" s="2">
        <v>0.65833333333333333</v>
      </c>
      <c r="N2684" t="s">
        <v>27</v>
      </c>
      <c r="O2684">
        <v>6.4010803320000003</v>
      </c>
    </row>
    <row r="2685" spans="1:15" x14ac:dyDescent="0.25">
      <c r="A2685" t="s">
        <v>693</v>
      </c>
      <c r="B2685" t="s">
        <v>16</v>
      </c>
      <c r="C2685" t="s">
        <v>17</v>
      </c>
      <c r="D2685" t="s">
        <v>18</v>
      </c>
      <c r="E2685" t="s">
        <v>29</v>
      </c>
      <c r="F2685" t="s">
        <v>44</v>
      </c>
      <c r="G2685">
        <v>55.45</v>
      </c>
      <c r="H2685">
        <v>1</v>
      </c>
      <c r="I2685">
        <v>2.7725</v>
      </c>
      <c r="J2685">
        <v>61.438238339999998</v>
      </c>
      <c r="K2685">
        <v>55.45</v>
      </c>
      <c r="L2685" s="1">
        <v>45348</v>
      </c>
      <c r="M2685" s="2">
        <v>0.7402777777777777</v>
      </c>
      <c r="N2685" t="s">
        <v>31</v>
      </c>
      <c r="O2685">
        <v>5.3161514619999997</v>
      </c>
    </row>
    <row r="2686" spans="1:15" x14ac:dyDescent="0.25">
      <c r="A2686" t="s">
        <v>694</v>
      </c>
      <c r="B2686" t="s">
        <v>40</v>
      </c>
      <c r="C2686" t="s">
        <v>41</v>
      </c>
      <c r="D2686" t="s">
        <v>25</v>
      </c>
      <c r="E2686" t="s">
        <v>19</v>
      </c>
      <c r="F2686" t="s">
        <v>34</v>
      </c>
      <c r="G2686">
        <v>42.97</v>
      </c>
      <c r="H2686">
        <v>3</v>
      </c>
      <c r="I2686">
        <v>6.4455</v>
      </c>
      <c r="J2686">
        <v>142.83143920000001</v>
      </c>
      <c r="K2686">
        <v>128.91</v>
      </c>
      <c r="L2686" s="1">
        <v>45353</v>
      </c>
      <c r="M2686" s="2">
        <v>0.49027777777777781</v>
      </c>
      <c r="N2686" t="s">
        <v>27</v>
      </c>
      <c r="O2686">
        <v>10</v>
      </c>
    </row>
    <row r="2687" spans="1:15" x14ac:dyDescent="0.25">
      <c r="A2687" t="s">
        <v>695</v>
      </c>
      <c r="B2687" t="s">
        <v>23</v>
      </c>
      <c r="C2687" t="s">
        <v>24</v>
      </c>
      <c r="D2687" t="s">
        <v>18</v>
      </c>
      <c r="E2687" t="s">
        <v>29</v>
      </c>
      <c r="F2687" t="s">
        <v>34</v>
      </c>
      <c r="G2687">
        <v>17.14</v>
      </c>
      <c r="H2687">
        <v>7</v>
      </c>
      <c r="I2687">
        <v>5.9989999999999997</v>
      </c>
      <c r="J2687">
        <v>132.93705750000001</v>
      </c>
      <c r="K2687">
        <v>119.98</v>
      </c>
      <c r="L2687" s="1">
        <v>45307</v>
      </c>
      <c r="M2687" s="2">
        <v>0.50486111111111109</v>
      </c>
      <c r="N2687" t="s">
        <v>31</v>
      </c>
      <c r="O2687">
        <v>8.5709380710000005</v>
      </c>
    </row>
    <row r="2688" spans="1:15" x14ac:dyDescent="0.25">
      <c r="A2688" t="s">
        <v>696</v>
      </c>
      <c r="B2688" t="s">
        <v>40</v>
      </c>
      <c r="C2688" t="s">
        <v>41</v>
      </c>
      <c r="D2688" t="s">
        <v>18</v>
      </c>
      <c r="E2688" t="s">
        <v>19</v>
      </c>
      <c r="F2688" t="s">
        <v>44</v>
      </c>
      <c r="G2688">
        <v>58.75</v>
      </c>
      <c r="H2688">
        <v>6</v>
      </c>
      <c r="I2688">
        <v>17.625</v>
      </c>
      <c r="J2688">
        <v>390.56770089999998</v>
      </c>
      <c r="K2688">
        <v>352.5</v>
      </c>
      <c r="L2688" s="1">
        <v>45375</v>
      </c>
      <c r="M2688" s="2">
        <v>0.7597222222222223</v>
      </c>
      <c r="N2688" t="s">
        <v>31</v>
      </c>
      <c r="O2688">
        <v>6.4010803320000003</v>
      </c>
    </row>
    <row r="2689" spans="1:15" x14ac:dyDescent="0.25">
      <c r="A2689" t="s">
        <v>697</v>
      </c>
      <c r="B2689" t="s">
        <v>23</v>
      </c>
      <c r="C2689" t="s">
        <v>24</v>
      </c>
      <c r="D2689" t="s">
        <v>18</v>
      </c>
      <c r="E2689" t="s">
        <v>19</v>
      </c>
      <c r="F2689" t="s">
        <v>42</v>
      </c>
      <c r="G2689">
        <v>87.1</v>
      </c>
      <c r="H2689">
        <v>11</v>
      </c>
      <c r="I2689">
        <v>43.55</v>
      </c>
      <c r="J2689">
        <v>965.06231920000005</v>
      </c>
      <c r="K2689">
        <v>871</v>
      </c>
      <c r="L2689" s="1">
        <v>45628</v>
      </c>
      <c r="M2689" s="2">
        <v>0.61458333333333337</v>
      </c>
      <c r="N2689" t="s">
        <v>31</v>
      </c>
      <c r="O2689">
        <v>10</v>
      </c>
    </row>
    <row r="2690" spans="1:15" x14ac:dyDescent="0.25">
      <c r="A2690" t="s">
        <v>698</v>
      </c>
      <c r="B2690" t="s">
        <v>23</v>
      </c>
      <c r="C2690" t="s">
        <v>24</v>
      </c>
      <c r="D2690" t="s">
        <v>25</v>
      </c>
      <c r="E2690" t="s">
        <v>19</v>
      </c>
      <c r="F2690" t="s">
        <v>34</v>
      </c>
      <c r="G2690">
        <v>98.8</v>
      </c>
      <c r="H2690">
        <v>2</v>
      </c>
      <c r="I2690">
        <v>9.8800000000000008</v>
      </c>
      <c r="J2690">
        <v>218.9395112</v>
      </c>
      <c r="K2690">
        <v>197.6</v>
      </c>
      <c r="L2690" s="1">
        <v>45343</v>
      </c>
      <c r="M2690" s="2">
        <v>0.48541666666666666</v>
      </c>
      <c r="N2690" t="s">
        <v>27</v>
      </c>
      <c r="O2690">
        <v>8.3539522969999993</v>
      </c>
    </row>
    <row r="2691" spans="1:15" x14ac:dyDescent="0.25">
      <c r="A2691" t="s">
        <v>699</v>
      </c>
      <c r="B2691" t="s">
        <v>16</v>
      </c>
      <c r="C2691" t="s">
        <v>17</v>
      </c>
      <c r="D2691" t="s">
        <v>25</v>
      </c>
      <c r="E2691" t="s">
        <v>19</v>
      </c>
      <c r="F2691" t="s">
        <v>44</v>
      </c>
      <c r="G2691">
        <v>48.63</v>
      </c>
      <c r="H2691">
        <v>4</v>
      </c>
      <c r="I2691">
        <v>9.7260000000000009</v>
      </c>
      <c r="J2691">
        <v>215.52689129999999</v>
      </c>
      <c r="K2691">
        <v>194.52</v>
      </c>
      <c r="L2691" s="1">
        <v>45384</v>
      </c>
      <c r="M2691" s="2">
        <v>0.65555555555555556</v>
      </c>
      <c r="N2691" t="s">
        <v>21</v>
      </c>
      <c r="O2691">
        <v>8.2454594100000005</v>
      </c>
    </row>
    <row r="2692" spans="1:15" x14ac:dyDescent="0.25">
      <c r="A2692" t="s">
        <v>700</v>
      </c>
      <c r="B2692" t="s">
        <v>40</v>
      </c>
      <c r="C2692" t="s">
        <v>41</v>
      </c>
      <c r="D2692" t="s">
        <v>18</v>
      </c>
      <c r="E2692" t="s">
        <v>29</v>
      </c>
      <c r="F2692" t="s">
        <v>42</v>
      </c>
      <c r="G2692">
        <v>57.74</v>
      </c>
      <c r="H2692">
        <v>3</v>
      </c>
      <c r="I2692">
        <v>8.6609999999999996</v>
      </c>
      <c r="J2692">
        <v>191.92663020000001</v>
      </c>
      <c r="K2692">
        <v>173.22</v>
      </c>
      <c r="L2692" s="1">
        <v>45342</v>
      </c>
      <c r="M2692" s="2">
        <v>0.54583333333333328</v>
      </c>
      <c r="N2692" t="s">
        <v>21</v>
      </c>
      <c r="O2692">
        <v>8.3539522969999993</v>
      </c>
    </row>
    <row r="2693" spans="1:15" x14ac:dyDescent="0.25">
      <c r="A2693" t="s">
        <v>701</v>
      </c>
      <c r="B2693" t="s">
        <v>40</v>
      </c>
      <c r="C2693" t="s">
        <v>41</v>
      </c>
      <c r="D2693" t="s">
        <v>25</v>
      </c>
      <c r="E2693" t="s">
        <v>19</v>
      </c>
      <c r="F2693" t="s">
        <v>20</v>
      </c>
      <c r="G2693">
        <v>17.97</v>
      </c>
      <c r="H2693">
        <v>4</v>
      </c>
      <c r="I2693">
        <v>3.5939999999999999</v>
      </c>
      <c r="J2693">
        <v>79.642571180000004</v>
      </c>
      <c r="K2693">
        <v>71.88</v>
      </c>
      <c r="L2693" s="1">
        <v>45345</v>
      </c>
      <c r="M2693" s="2">
        <v>0.86319444444444438</v>
      </c>
      <c r="N2693" t="s">
        <v>21</v>
      </c>
      <c r="O2693">
        <v>6.9435447659999996</v>
      </c>
    </row>
    <row r="2694" spans="1:15" x14ac:dyDescent="0.25">
      <c r="A2694" t="s">
        <v>702</v>
      </c>
      <c r="B2694" t="s">
        <v>23</v>
      </c>
      <c r="C2694" t="s">
        <v>24</v>
      </c>
      <c r="D2694" t="s">
        <v>18</v>
      </c>
      <c r="E2694" t="s">
        <v>19</v>
      </c>
      <c r="F2694" t="s">
        <v>20</v>
      </c>
      <c r="G2694">
        <v>47.71</v>
      </c>
      <c r="H2694">
        <v>6</v>
      </c>
      <c r="I2694">
        <v>14.313000000000001</v>
      </c>
      <c r="J2694">
        <v>317.17421300000001</v>
      </c>
      <c r="K2694">
        <v>286.26</v>
      </c>
      <c r="L2694" s="1">
        <v>45338</v>
      </c>
      <c r="M2694" s="2">
        <v>0.59652777777777777</v>
      </c>
      <c r="N2694" t="s">
        <v>21</v>
      </c>
      <c r="O2694">
        <v>4.7736870270000002</v>
      </c>
    </row>
    <row r="2695" spans="1:15" x14ac:dyDescent="0.25">
      <c r="A2695" t="s">
        <v>703</v>
      </c>
      <c r="B2695" t="s">
        <v>40</v>
      </c>
      <c r="C2695" t="s">
        <v>41</v>
      </c>
      <c r="D2695" t="s">
        <v>25</v>
      </c>
      <c r="E2695" t="s">
        <v>19</v>
      </c>
      <c r="F2695" t="s">
        <v>34</v>
      </c>
      <c r="G2695">
        <v>40.619999999999997</v>
      </c>
      <c r="H2695">
        <v>2</v>
      </c>
      <c r="I2695">
        <v>4.0620000000000003</v>
      </c>
      <c r="J2695">
        <v>90.013390139999998</v>
      </c>
      <c r="K2695">
        <v>81.239999999999995</v>
      </c>
      <c r="L2695" s="1">
        <v>45308</v>
      </c>
      <c r="M2695" s="2">
        <v>0.41736111111111113</v>
      </c>
      <c r="N2695" t="s">
        <v>31</v>
      </c>
      <c r="O2695">
        <v>4.4482083660000002</v>
      </c>
    </row>
    <row r="2696" spans="1:15" x14ac:dyDescent="0.25">
      <c r="A2696" t="s">
        <v>704</v>
      </c>
      <c r="B2696" t="s">
        <v>16</v>
      </c>
      <c r="C2696" t="s">
        <v>17</v>
      </c>
      <c r="D2696" t="s">
        <v>18</v>
      </c>
      <c r="E2696" t="s">
        <v>29</v>
      </c>
      <c r="F2696" t="s">
        <v>44</v>
      </c>
      <c r="G2696">
        <v>56.04</v>
      </c>
      <c r="H2696">
        <v>11</v>
      </c>
      <c r="I2696">
        <v>28.02</v>
      </c>
      <c r="J2696">
        <v>620.91954499999997</v>
      </c>
      <c r="K2696">
        <v>560.4</v>
      </c>
      <c r="L2696" s="1">
        <v>45305</v>
      </c>
      <c r="M2696" s="2">
        <v>0.8125</v>
      </c>
      <c r="N2696" t="s">
        <v>21</v>
      </c>
      <c r="O2696">
        <v>4.7736870270000002</v>
      </c>
    </row>
    <row r="2697" spans="1:15" x14ac:dyDescent="0.25">
      <c r="A2697" t="s">
        <v>705</v>
      </c>
      <c r="B2697" t="s">
        <v>40</v>
      </c>
      <c r="C2697" t="s">
        <v>41</v>
      </c>
      <c r="D2697" t="s">
        <v>18</v>
      </c>
      <c r="E2697" t="s">
        <v>29</v>
      </c>
      <c r="F2697" t="s">
        <v>42</v>
      </c>
      <c r="G2697">
        <v>93.4</v>
      </c>
      <c r="H2697">
        <v>2</v>
      </c>
      <c r="I2697">
        <v>9.34</v>
      </c>
      <c r="J2697">
        <v>206.9731817</v>
      </c>
      <c r="K2697">
        <v>186.8</v>
      </c>
      <c r="L2697" s="1">
        <v>45381</v>
      </c>
      <c r="M2697" s="2">
        <v>0.69027777777777777</v>
      </c>
      <c r="N2697" t="s">
        <v>27</v>
      </c>
      <c r="O2697">
        <v>5.9671087839999997</v>
      </c>
    </row>
    <row r="2698" spans="1:15" x14ac:dyDescent="0.25">
      <c r="A2698" t="s">
        <v>706</v>
      </c>
      <c r="B2698" t="s">
        <v>40</v>
      </c>
      <c r="C2698" t="s">
        <v>41</v>
      </c>
      <c r="D2698" t="s">
        <v>25</v>
      </c>
      <c r="E2698" t="s">
        <v>19</v>
      </c>
      <c r="F2698" t="s">
        <v>20</v>
      </c>
      <c r="G2698">
        <v>73.41</v>
      </c>
      <c r="H2698">
        <v>3</v>
      </c>
      <c r="I2698">
        <v>11.0115</v>
      </c>
      <c r="J2698">
        <v>244.0134036</v>
      </c>
      <c r="K2698">
        <v>220.23</v>
      </c>
      <c r="L2698" s="1">
        <v>45325</v>
      </c>
      <c r="M2698" s="2">
        <v>0.54861111111111105</v>
      </c>
      <c r="N2698" t="s">
        <v>21</v>
      </c>
      <c r="O2698">
        <v>4.3397154789999997</v>
      </c>
    </row>
    <row r="2699" spans="1:15" x14ac:dyDescent="0.25">
      <c r="A2699" t="s">
        <v>707</v>
      </c>
      <c r="B2699" t="s">
        <v>23</v>
      </c>
      <c r="C2699" t="s">
        <v>24</v>
      </c>
      <c r="D2699" t="s">
        <v>25</v>
      </c>
      <c r="E2699" t="s">
        <v>29</v>
      </c>
      <c r="F2699" t="s">
        <v>20</v>
      </c>
      <c r="G2699">
        <v>33.64</v>
      </c>
      <c r="H2699">
        <v>8</v>
      </c>
      <c r="I2699">
        <v>13.456</v>
      </c>
      <c r="J2699">
        <v>298.18320469999998</v>
      </c>
      <c r="K2699">
        <v>269.12</v>
      </c>
      <c r="L2699" s="1">
        <v>45337</v>
      </c>
      <c r="M2699" s="2">
        <v>0.71527777777777779</v>
      </c>
      <c r="N2699" t="s">
        <v>31</v>
      </c>
      <c r="O2699">
        <v>10</v>
      </c>
    </row>
    <row r="2700" spans="1:15" x14ac:dyDescent="0.25">
      <c r="A2700" t="s">
        <v>708</v>
      </c>
      <c r="B2700" t="s">
        <v>16</v>
      </c>
      <c r="C2700" t="s">
        <v>17</v>
      </c>
      <c r="D2700" t="s">
        <v>25</v>
      </c>
      <c r="E2700" t="s">
        <v>19</v>
      </c>
      <c r="F2700" t="s">
        <v>26</v>
      </c>
      <c r="G2700">
        <v>45.48</v>
      </c>
      <c r="H2700">
        <v>11</v>
      </c>
      <c r="I2700">
        <v>22.74</v>
      </c>
      <c r="J2700">
        <v>503.91543369999999</v>
      </c>
      <c r="K2700">
        <v>454.8</v>
      </c>
      <c r="L2700" s="1">
        <v>45294</v>
      </c>
      <c r="M2700" s="2">
        <v>0.43194444444444446</v>
      </c>
      <c r="N2700" t="s">
        <v>31</v>
      </c>
      <c r="O2700">
        <v>5.207658575</v>
      </c>
    </row>
    <row r="2701" spans="1:15" x14ac:dyDescent="0.25">
      <c r="A2701" t="s">
        <v>709</v>
      </c>
      <c r="B2701" t="s">
        <v>40</v>
      </c>
      <c r="C2701" t="s">
        <v>41</v>
      </c>
      <c r="D2701" t="s">
        <v>18</v>
      </c>
      <c r="E2701" t="s">
        <v>29</v>
      </c>
      <c r="F2701" t="s">
        <v>44</v>
      </c>
      <c r="G2701">
        <v>83.77</v>
      </c>
      <c r="H2701">
        <v>2</v>
      </c>
      <c r="I2701">
        <v>8.3770000000000007</v>
      </c>
      <c r="J2701">
        <v>185.63322729999999</v>
      </c>
      <c r="K2701">
        <v>167.54</v>
      </c>
      <c r="L2701" s="1">
        <v>45346</v>
      </c>
      <c r="M2701" s="2">
        <v>0.83124999999999993</v>
      </c>
      <c r="N2701" t="s">
        <v>27</v>
      </c>
      <c r="O2701">
        <v>4.9906728009999997</v>
      </c>
    </row>
    <row r="2702" spans="1:15" x14ac:dyDescent="0.25">
      <c r="A2702" t="s">
        <v>710</v>
      </c>
      <c r="B2702" t="s">
        <v>40</v>
      </c>
      <c r="C2702" t="s">
        <v>41</v>
      </c>
      <c r="D2702" t="s">
        <v>18</v>
      </c>
      <c r="E2702" t="s">
        <v>19</v>
      </c>
      <c r="F2702" t="s">
        <v>34</v>
      </c>
      <c r="G2702">
        <v>64.08</v>
      </c>
      <c r="H2702">
        <v>7</v>
      </c>
      <c r="I2702">
        <v>22.428000000000001</v>
      </c>
      <c r="J2702">
        <v>497.00155439999997</v>
      </c>
      <c r="K2702">
        <v>448.56</v>
      </c>
      <c r="L2702" s="1">
        <v>45341</v>
      </c>
      <c r="M2702" s="2">
        <v>0.81180555555555556</v>
      </c>
      <c r="N2702" t="s">
        <v>31</v>
      </c>
      <c r="O2702">
        <v>7.9199807489999996</v>
      </c>
    </row>
    <row r="2703" spans="1:15" x14ac:dyDescent="0.25">
      <c r="A2703" t="s">
        <v>711</v>
      </c>
      <c r="B2703" t="s">
        <v>16</v>
      </c>
      <c r="C2703" t="s">
        <v>17</v>
      </c>
      <c r="D2703" t="s">
        <v>18</v>
      </c>
      <c r="E2703" t="s">
        <v>19</v>
      </c>
      <c r="F2703" t="s">
        <v>42</v>
      </c>
      <c r="G2703">
        <v>73.47</v>
      </c>
      <c r="H2703">
        <v>4</v>
      </c>
      <c r="I2703">
        <v>14.694000000000001</v>
      </c>
      <c r="J2703">
        <v>325.6171233</v>
      </c>
      <c r="K2703">
        <v>293.88</v>
      </c>
      <c r="L2703" s="1">
        <v>45345</v>
      </c>
      <c r="M2703" s="2">
        <v>0.77083333333333337</v>
      </c>
      <c r="N2703" t="s">
        <v>27</v>
      </c>
      <c r="O2703">
        <v>6.5095732179999999</v>
      </c>
    </row>
    <row r="2704" spans="1:15" x14ac:dyDescent="0.25">
      <c r="A2704" t="s">
        <v>712</v>
      </c>
      <c r="B2704" t="s">
        <v>23</v>
      </c>
      <c r="C2704" t="s">
        <v>24</v>
      </c>
      <c r="D2704" t="s">
        <v>25</v>
      </c>
      <c r="E2704" t="s">
        <v>29</v>
      </c>
      <c r="F2704" t="s">
        <v>20</v>
      </c>
      <c r="G2704">
        <v>58.95</v>
      </c>
      <c r="H2704">
        <v>11</v>
      </c>
      <c r="I2704">
        <v>29.475000000000001</v>
      </c>
      <c r="J2704">
        <v>653.16215520000003</v>
      </c>
      <c r="K2704">
        <v>589.5</v>
      </c>
      <c r="L2704" s="1">
        <v>45475</v>
      </c>
      <c r="M2704" s="2">
        <v>0.6020833333333333</v>
      </c>
      <c r="N2704" t="s">
        <v>21</v>
      </c>
      <c r="O2704">
        <v>8.7879238449999999</v>
      </c>
    </row>
    <row r="2705" spans="1:15" x14ac:dyDescent="0.25">
      <c r="A2705" t="s">
        <v>713</v>
      </c>
      <c r="B2705" t="s">
        <v>16</v>
      </c>
      <c r="C2705" t="s">
        <v>17</v>
      </c>
      <c r="D2705" t="s">
        <v>18</v>
      </c>
      <c r="E2705" t="s">
        <v>29</v>
      </c>
      <c r="F2705" t="s">
        <v>42</v>
      </c>
      <c r="G2705">
        <v>48.5</v>
      </c>
      <c r="H2705">
        <v>6</v>
      </c>
      <c r="I2705">
        <v>14.55</v>
      </c>
      <c r="J2705">
        <v>322.42610200000001</v>
      </c>
      <c r="K2705">
        <v>291</v>
      </c>
      <c r="L2705" s="1">
        <v>45597</v>
      </c>
      <c r="M2705" s="2">
        <v>0.58124999999999993</v>
      </c>
      <c r="N2705" t="s">
        <v>21</v>
      </c>
      <c r="O2705">
        <v>10</v>
      </c>
    </row>
    <row r="2706" spans="1:15" x14ac:dyDescent="0.25">
      <c r="A2706" t="s">
        <v>714</v>
      </c>
      <c r="B2706" t="s">
        <v>40</v>
      </c>
      <c r="C2706" t="s">
        <v>41</v>
      </c>
      <c r="D2706" t="s">
        <v>18</v>
      </c>
      <c r="E2706" t="s">
        <v>19</v>
      </c>
      <c r="F2706" t="s">
        <v>26</v>
      </c>
      <c r="G2706">
        <v>39.479999999999997</v>
      </c>
      <c r="H2706">
        <v>1</v>
      </c>
      <c r="I2706">
        <v>1.974</v>
      </c>
      <c r="J2706">
        <v>43.743582500000002</v>
      </c>
      <c r="K2706">
        <v>39.479999999999997</v>
      </c>
      <c r="L2706" s="1">
        <v>45628</v>
      </c>
      <c r="M2706" s="2">
        <v>0.82152777777777775</v>
      </c>
      <c r="N2706" t="s">
        <v>27</v>
      </c>
      <c r="O2706">
        <v>7.0520376530000002</v>
      </c>
    </row>
    <row r="2707" spans="1:15" x14ac:dyDescent="0.25">
      <c r="A2707" t="s">
        <v>715</v>
      </c>
      <c r="B2707" t="s">
        <v>40</v>
      </c>
      <c r="C2707" t="s">
        <v>41</v>
      </c>
      <c r="D2707" t="s">
        <v>25</v>
      </c>
      <c r="E2707" t="s">
        <v>19</v>
      </c>
      <c r="F2707" t="s">
        <v>34</v>
      </c>
      <c r="G2707">
        <v>34.81</v>
      </c>
      <c r="H2707">
        <v>1</v>
      </c>
      <c r="I2707">
        <v>1.7404999999999999</v>
      </c>
      <c r="J2707">
        <v>38.56925296</v>
      </c>
      <c r="K2707">
        <v>34.81</v>
      </c>
      <c r="L2707" s="1">
        <v>45305</v>
      </c>
      <c r="M2707" s="2">
        <v>0.42430555555555555</v>
      </c>
      <c r="N2707" t="s">
        <v>31</v>
      </c>
      <c r="O2707">
        <v>7.5945020879999996</v>
      </c>
    </row>
    <row r="2708" spans="1:15" x14ac:dyDescent="0.25">
      <c r="A2708" t="s">
        <v>716</v>
      </c>
      <c r="B2708" t="s">
        <v>23</v>
      </c>
      <c r="C2708" t="s">
        <v>24</v>
      </c>
      <c r="D2708" t="s">
        <v>25</v>
      </c>
      <c r="E2708" t="s">
        <v>19</v>
      </c>
      <c r="F2708" t="s">
        <v>44</v>
      </c>
      <c r="G2708">
        <v>49.32</v>
      </c>
      <c r="H2708">
        <v>6</v>
      </c>
      <c r="I2708">
        <v>14.795999999999999</v>
      </c>
      <c r="J2708">
        <v>327.87743</v>
      </c>
      <c r="K2708">
        <v>295.92</v>
      </c>
      <c r="L2708" s="1">
        <v>45536</v>
      </c>
      <c r="M2708" s="2">
        <v>0.57361111111111118</v>
      </c>
      <c r="N2708" t="s">
        <v>21</v>
      </c>
      <c r="O2708">
        <v>7.7029949750000002</v>
      </c>
    </row>
    <row r="2709" spans="1:15" x14ac:dyDescent="0.25">
      <c r="A2709" t="s">
        <v>717</v>
      </c>
      <c r="B2709" t="s">
        <v>16</v>
      </c>
      <c r="C2709" t="s">
        <v>17</v>
      </c>
      <c r="D2709" t="s">
        <v>18</v>
      </c>
      <c r="E2709" t="s">
        <v>29</v>
      </c>
      <c r="F2709" t="s">
        <v>44</v>
      </c>
      <c r="G2709">
        <v>21.48</v>
      </c>
      <c r="H2709">
        <v>2</v>
      </c>
      <c r="I2709">
        <v>2.1480000000000001</v>
      </c>
      <c r="J2709">
        <v>47.599399810000001</v>
      </c>
      <c r="K2709">
        <v>42.96</v>
      </c>
      <c r="L2709" s="1">
        <v>45349</v>
      </c>
      <c r="M2709" s="2">
        <v>0.51527777777777783</v>
      </c>
      <c r="N2709" t="s">
        <v>21</v>
      </c>
      <c r="O2709">
        <v>7.1605305399999999</v>
      </c>
    </row>
    <row r="2710" spans="1:15" x14ac:dyDescent="0.25">
      <c r="A2710" t="s">
        <v>718</v>
      </c>
      <c r="B2710" t="s">
        <v>40</v>
      </c>
      <c r="C2710" t="s">
        <v>41</v>
      </c>
      <c r="D2710" t="s">
        <v>18</v>
      </c>
      <c r="E2710" t="s">
        <v>19</v>
      </c>
      <c r="F2710" t="s">
        <v>34</v>
      </c>
      <c r="G2710">
        <v>23.08</v>
      </c>
      <c r="H2710">
        <v>6</v>
      </c>
      <c r="I2710">
        <v>6.9240000000000004</v>
      </c>
      <c r="J2710">
        <v>153.4349368</v>
      </c>
      <c r="K2710">
        <v>138.47999999999999</v>
      </c>
      <c r="L2710" s="1">
        <v>45315</v>
      </c>
      <c r="M2710" s="2">
        <v>0.80555555555555547</v>
      </c>
      <c r="N2710" t="s">
        <v>21</v>
      </c>
      <c r="O2710">
        <v>5.3161514619999997</v>
      </c>
    </row>
    <row r="2711" spans="1:15" x14ac:dyDescent="0.25">
      <c r="A2711" t="s">
        <v>719</v>
      </c>
      <c r="B2711" t="s">
        <v>40</v>
      </c>
      <c r="C2711" t="s">
        <v>41</v>
      </c>
      <c r="D2711" t="s">
        <v>18</v>
      </c>
      <c r="E2711" t="s">
        <v>19</v>
      </c>
      <c r="F2711" t="s">
        <v>30</v>
      </c>
      <c r="G2711">
        <v>49.1</v>
      </c>
      <c r="H2711">
        <v>2</v>
      </c>
      <c r="I2711">
        <v>4.91</v>
      </c>
      <c r="J2711">
        <v>108.8049595</v>
      </c>
      <c r="K2711">
        <v>98.2</v>
      </c>
      <c r="L2711" s="1">
        <v>45505</v>
      </c>
      <c r="M2711" s="2">
        <v>0.54027777777777775</v>
      </c>
      <c r="N2711" t="s">
        <v>31</v>
      </c>
      <c r="O2711">
        <v>6.9435447659999996</v>
      </c>
    </row>
    <row r="2712" spans="1:15" x14ac:dyDescent="0.25">
      <c r="A2712" t="s">
        <v>720</v>
      </c>
      <c r="B2712" t="s">
        <v>40</v>
      </c>
      <c r="C2712" t="s">
        <v>41</v>
      </c>
      <c r="D2712" t="s">
        <v>18</v>
      </c>
      <c r="E2712" t="s">
        <v>19</v>
      </c>
      <c r="F2712" t="s">
        <v>34</v>
      </c>
      <c r="G2712">
        <v>64.83</v>
      </c>
      <c r="H2712">
        <v>2</v>
      </c>
      <c r="I2712">
        <v>6.4829999999999997</v>
      </c>
      <c r="J2712">
        <v>143.6624343</v>
      </c>
      <c r="K2712">
        <v>129.66</v>
      </c>
      <c r="L2712" s="1">
        <v>45505</v>
      </c>
      <c r="M2712" s="2">
        <v>0.4993055555555555</v>
      </c>
      <c r="N2712" t="s">
        <v>31</v>
      </c>
      <c r="O2712">
        <v>8.6794309579999993</v>
      </c>
    </row>
    <row r="2713" spans="1:15" x14ac:dyDescent="0.25">
      <c r="A2713" t="s">
        <v>721</v>
      </c>
      <c r="B2713" t="s">
        <v>16</v>
      </c>
      <c r="C2713" t="s">
        <v>17</v>
      </c>
      <c r="D2713" t="s">
        <v>18</v>
      </c>
      <c r="E2713" t="s">
        <v>29</v>
      </c>
      <c r="F2713" t="s">
        <v>30</v>
      </c>
      <c r="G2713">
        <v>63.56</v>
      </c>
      <c r="H2713">
        <v>11</v>
      </c>
      <c r="I2713">
        <v>31.78</v>
      </c>
      <c r="J2713">
        <v>704.24065450000001</v>
      </c>
      <c r="K2713">
        <v>635.6</v>
      </c>
      <c r="L2713" s="1">
        <v>45307</v>
      </c>
      <c r="M2713" s="2">
        <v>0.74930555555555556</v>
      </c>
      <c r="N2713" t="s">
        <v>27</v>
      </c>
      <c r="O2713">
        <v>4.6651941399999997</v>
      </c>
    </row>
    <row r="2714" spans="1:15" x14ac:dyDescent="0.25">
      <c r="A2714" t="s">
        <v>722</v>
      </c>
      <c r="B2714" t="s">
        <v>23</v>
      </c>
      <c r="C2714" t="s">
        <v>24</v>
      </c>
      <c r="D2714" t="s">
        <v>18</v>
      </c>
      <c r="E2714" t="s">
        <v>29</v>
      </c>
      <c r="F2714" t="s">
        <v>34</v>
      </c>
      <c r="G2714">
        <v>72.88</v>
      </c>
      <c r="H2714">
        <v>2</v>
      </c>
      <c r="I2714">
        <v>7.2880000000000003</v>
      </c>
      <c r="J2714">
        <v>161.5011293</v>
      </c>
      <c r="K2714">
        <v>145.76</v>
      </c>
      <c r="L2714" s="1">
        <v>45364</v>
      </c>
      <c r="M2714" s="2">
        <v>0.53541666666666665</v>
      </c>
      <c r="N2714" t="s">
        <v>27</v>
      </c>
      <c r="O2714">
        <v>6.6180661049999996</v>
      </c>
    </row>
    <row r="2715" spans="1:15" x14ac:dyDescent="0.25">
      <c r="A2715" t="s">
        <v>723</v>
      </c>
      <c r="B2715" t="s">
        <v>16</v>
      </c>
      <c r="C2715" t="s">
        <v>17</v>
      </c>
      <c r="D2715" t="s">
        <v>25</v>
      </c>
      <c r="E2715" t="s">
        <v>19</v>
      </c>
      <c r="F2715" t="s">
        <v>42</v>
      </c>
      <c r="G2715">
        <v>67.099999999999994</v>
      </c>
      <c r="H2715">
        <v>3</v>
      </c>
      <c r="I2715">
        <v>10.065</v>
      </c>
      <c r="J2715">
        <v>223.03908709999999</v>
      </c>
      <c r="K2715">
        <v>201.3</v>
      </c>
      <c r="L2715" s="1">
        <v>45337</v>
      </c>
      <c r="M2715" s="2">
        <v>0.44166666666666665</v>
      </c>
      <c r="N2715" t="s">
        <v>27</v>
      </c>
      <c r="O2715">
        <v>8.1369665229999999</v>
      </c>
    </row>
    <row r="2716" spans="1:15" x14ac:dyDescent="0.25">
      <c r="A2716" t="s">
        <v>724</v>
      </c>
      <c r="B2716" t="s">
        <v>23</v>
      </c>
      <c r="C2716" t="s">
        <v>24</v>
      </c>
      <c r="D2716" t="s">
        <v>18</v>
      </c>
      <c r="E2716" t="s">
        <v>19</v>
      </c>
      <c r="F2716" t="s">
        <v>34</v>
      </c>
      <c r="G2716">
        <v>70.19</v>
      </c>
      <c r="H2716">
        <v>10</v>
      </c>
      <c r="I2716">
        <v>31.5855</v>
      </c>
      <c r="J2716">
        <v>699.93055990000005</v>
      </c>
      <c r="K2716">
        <v>631.71</v>
      </c>
      <c r="L2716" s="1">
        <v>45316</v>
      </c>
      <c r="M2716" s="2">
        <v>0.56805555555555554</v>
      </c>
      <c r="N2716" t="s">
        <v>27</v>
      </c>
      <c r="O2716">
        <v>7.2690234269999996</v>
      </c>
    </row>
    <row r="2717" spans="1:15" x14ac:dyDescent="0.25">
      <c r="A2717" t="s">
        <v>725</v>
      </c>
      <c r="B2717" t="s">
        <v>23</v>
      </c>
      <c r="C2717" t="s">
        <v>24</v>
      </c>
      <c r="D2717" t="s">
        <v>18</v>
      </c>
      <c r="E2717" t="s">
        <v>29</v>
      </c>
      <c r="F2717" t="s">
        <v>42</v>
      </c>
      <c r="G2717">
        <v>55.04</v>
      </c>
      <c r="H2717">
        <v>7</v>
      </c>
      <c r="I2717">
        <v>19.263999999999999</v>
      </c>
      <c r="J2717">
        <v>426.88772710000001</v>
      </c>
      <c r="K2717">
        <v>385.28</v>
      </c>
      <c r="L2717" s="1">
        <v>45629</v>
      </c>
      <c r="M2717" s="2">
        <v>0.81874999999999998</v>
      </c>
      <c r="N2717" t="s">
        <v>21</v>
      </c>
      <c r="O2717">
        <v>5.6416301229999997</v>
      </c>
    </row>
    <row r="2718" spans="1:15" x14ac:dyDescent="0.25">
      <c r="A2718" t="s">
        <v>726</v>
      </c>
      <c r="B2718" t="s">
        <v>16</v>
      </c>
      <c r="C2718" t="s">
        <v>17</v>
      </c>
      <c r="D2718" t="s">
        <v>18</v>
      </c>
      <c r="E2718" t="s">
        <v>29</v>
      </c>
      <c r="F2718" t="s">
        <v>20</v>
      </c>
      <c r="G2718">
        <v>48.63</v>
      </c>
      <c r="H2718">
        <v>11</v>
      </c>
      <c r="I2718">
        <v>24.315000000000001</v>
      </c>
      <c r="J2718">
        <v>538.81722830000001</v>
      </c>
      <c r="K2718">
        <v>486.3</v>
      </c>
      <c r="L2718" s="1">
        <v>45385</v>
      </c>
      <c r="M2718" s="2">
        <v>0.53055555555555556</v>
      </c>
      <c r="N2718" t="s">
        <v>27</v>
      </c>
      <c r="O2718">
        <v>9.5473740540000005</v>
      </c>
    </row>
    <row r="2719" spans="1:15" x14ac:dyDescent="0.25">
      <c r="A2719" t="s">
        <v>727</v>
      </c>
      <c r="B2719" t="s">
        <v>23</v>
      </c>
      <c r="C2719" t="s">
        <v>24</v>
      </c>
      <c r="D2719" t="s">
        <v>18</v>
      </c>
      <c r="E2719" t="s">
        <v>19</v>
      </c>
      <c r="F2719" t="s">
        <v>44</v>
      </c>
      <c r="G2719">
        <v>73.38</v>
      </c>
      <c r="H2719">
        <v>7</v>
      </c>
      <c r="I2719">
        <v>25.683</v>
      </c>
      <c r="J2719">
        <v>569.13192979999997</v>
      </c>
      <c r="K2719">
        <v>513.66</v>
      </c>
      <c r="L2719" s="1">
        <v>45567</v>
      </c>
      <c r="M2719" s="2">
        <v>0.5805555555555556</v>
      </c>
      <c r="N2719" t="s">
        <v>27</v>
      </c>
      <c r="O2719">
        <v>10</v>
      </c>
    </row>
    <row r="2720" spans="1:15" x14ac:dyDescent="0.25">
      <c r="A2720" t="s">
        <v>728</v>
      </c>
      <c r="B2720" t="s">
        <v>23</v>
      </c>
      <c r="C2720" t="s">
        <v>24</v>
      </c>
      <c r="D2720" t="s">
        <v>25</v>
      </c>
      <c r="E2720" t="s">
        <v>19</v>
      </c>
      <c r="F2720" t="s">
        <v>42</v>
      </c>
      <c r="G2720">
        <v>52.6</v>
      </c>
      <c r="H2720">
        <v>10</v>
      </c>
      <c r="I2720">
        <v>23.67</v>
      </c>
      <c r="J2720">
        <v>524.52411240000004</v>
      </c>
      <c r="K2720">
        <v>473.4</v>
      </c>
      <c r="L2720" s="1">
        <v>45307</v>
      </c>
      <c r="M2720" s="2">
        <v>0.61249999999999993</v>
      </c>
      <c r="N2720" t="s">
        <v>27</v>
      </c>
      <c r="O2720">
        <v>8.2454594100000005</v>
      </c>
    </row>
    <row r="2721" spans="1:15" x14ac:dyDescent="0.25">
      <c r="A2721" t="s">
        <v>729</v>
      </c>
      <c r="B2721" t="s">
        <v>16</v>
      </c>
      <c r="C2721" t="s">
        <v>17</v>
      </c>
      <c r="D2721" t="s">
        <v>18</v>
      </c>
      <c r="E2721" t="s">
        <v>19</v>
      </c>
      <c r="F2721" t="s">
        <v>30</v>
      </c>
      <c r="G2721">
        <v>87.37</v>
      </c>
      <c r="H2721">
        <v>5</v>
      </c>
      <c r="I2721">
        <v>21.842500000000001</v>
      </c>
      <c r="J2721">
        <v>484.02695080000001</v>
      </c>
      <c r="K2721">
        <v>436.85</v>
      </c>
      <c r="L2721" s="1">
        <v>45320</v>
      </c>
      <c r="M2721" s="2">
        <v>0.82291666666666663</v>
      </c>
      <c r="N2721" t="s">
        <v>27</v>
      </c>
      <c r="O2721">
        <v>7.1605305399999999</v>
      </c>
    </row>
    <row r="2722" spans="1:15" x14ac:dyDescent="0.25">
      <c r="A2722" t="s">
        <v>730</v>
      </c>
      <c r="B2722" t="s">
        <v>16</v>
      </c>
      <c r="C2722" t="s">
        <v>17</v>
      </c>
      <c r="D2722" t="s">
        <v>18</v>
      </c>
      <c r="E2722" t="s">
        <v>19</v>
      </c>
      <c r="F2722" t="s">
        <v>34</v>
      </c>
      <c r="G2722">
        <v>27.04</v>
      </c>
      <c r="H2722">
        <v>4</v>
      </c>
      <c r="I2722">
        <v>5.4080000000000004</v>
      </c>
      <c r="J2722">
        <v>119.8405746</v>
      </c>
      <c r="K2722">
        <v>108.16</v>
      </c>
      <c r="L2722" s="1">
        <v>45292</v>
      </c>
      <c r="M2722" s="2">
        <v>0.85138888888888886</v>
      </c>
      <c r="N2722" t="s">
        <v>21</v>
      </c>
      <c r="O2722">
        <v>7.4860092009999999</v>
      </c>
    </row>
    <row r="2723" spans="1:15" x14ac:dyDescent="0.25">
      <c r="A2723" t="s">
        <v>731</v>
      </c>
      <c r="B2723" t="s">
        <v>40</v>
      </c>
      <c r="C2723" t="s">
        <v>41</v>
      </c>
      <c r="D2723" t="s">
        <v>25</v>
      </c>
      <c r="E2723" t="s">
        <v>29</v>
      </c>
      <c r="F2723" t="s">
        <v>30</v>
      </c>
      <c r="G2723">
        <v>62.19</v>
      </c>
      <c r="H2723">
        <v>4</v>
      </c>
      <c r="I2723">
        <v>12.438000000000001</v>
      </c>
      <c r="J2723">
        <v>275.62445750000001</v>
      </c>
      <c r="K2723">
        <v>248.76</v>
      </c>
      <c r="L2723" s="1">
        <v>45444</v>
      </c>
      <c r="M2723" s="2">
        <v>0.82361111111111107</v>
      </c>
      <c r="N2723" t="s">
        <v>21</v>
      </c>
      <c r="O2723">
        <v>4.6651941399999997</v>
      </c>
    </row>
    <row r="2724" spans="1:15" x14ac:dyDescent="0.25">
      <c r="A2724" t="s">
        <v>732</v>
      </c>
      <c r="B2724" t="s">
        <v>16</v>
      </c>
      <c r="C2724" t="s">
        <v>17</v>
      </c>
      <c r="D2724" t="s">
        <v>18</v>
      </c>
      <c r="E2724" t="s">
        <v>29</v>
      </c>
      <c r="F2724" t="s">
        <v>26</v>
      </c>
      <c r="G2724">
        <v>69.58</v>
      </c>
      <c r="H2724">
        <v>10</v>
      </c>
      <c r="I2724">
        <v>31.311</v>
      </c>
      <c r="J2724">
        <v>693.84767569999997</v>
      </c>
      <c r="K2724">
        <v>626.22</v>
      </c>
      <c r="L2724" s="1">
        <v>45341</v>
      </c>
      <c r="M2724" s="2">
        <v>0.81805555555555554</v>
      </c>
      <c r="N2724" t="s">
        <v>31</v>
      </c>
      <c r="O2724">
        <v>8.4624451839999999</v>
      </c>
    </row>
    <row r="2725" spans="1:15" x14ac:dyDescent="0.25">
      <c r="A2725" t="s">
        <v>733</v>
      </c>
      <c r="B2725" t="s">
        <v>23</v>
      </c>
      <c r="C2725" t="s">
        <v>24</v>
      </c>
      <c r="D2725" t="s">
        <v>25</v>
      </c>
      <c r="E2725" t="s">
        <v>29</v>
      </c>
      <c r="F2725" t="s">
        <v>30</v>
      </c>
      <c r="G2725">
        <v>97.5</v>
      </c>
      <c r="H2725">
        <v>11</v>
      </c>
      <c r="I2725">
        <v>48.75</v>
      </c>
      <c r="J2725">
        <v>1080.293641</v>
      </c>
      <c r="K2725">
        <v>975</v>
      </c>
      <c r="L2725" s="1">
        <v>45627</v>
      </c>
      <c r="M2725" s="2">
        <v>0.6791666666666667</v>
      </c>
      <c r="N2725" t="s">
        <v>21</v>
      </c>
      <c r="O2725">
        <v>8.6794309579999993</v>
      </c>
    </row>
    <row r="2726" spans="1:15" x14ac:dyDescent="0.25">
      <c r="A2726" t="s">
        <v>734</v>
      </c>
      <c r="B2726" t="s">
        <v>23</v>
      </c>
      <c r="C2726" t="s">
        <v>24</v>
      </c>
      <c r="D2726" t="s">
        <v>25</v>
      </c>
      <c r="E2726" t="s">
        <v>19</v>
      </c>
      <c r="F2726" t="s">
        <v>44</v>
      </c>
      <c r="G2726">
        <v>60.41</v>
      </c>
      <c r="H2726">
        <v>8</v>
      </c>
      <c r="I2726">
        <v>24.164000000000001</v>
      </c>
      <c r="J2726">
        <v>535.47108800000001</v>
      </c>
      <c r="K2726">
        <v>483.28</v>
      </c>
      <c r="L2726" s="1">
        <v>45475</v>
      </c>
      <c r="M2726" s="2">
        <v>0.51597222222222217</v>
      </c>
      <c r="N2726" t="s">
        <v>21</v>
      </c>
      <c r="O2726">
        <v>10</v>
      </c>
    </row>
    <row r="2727" spans="1:15" x14ac:dyDescent="0.25">
      <c r="A2727" t="s">
        <v>735</v>
      </c>
      <c r="B2727" t="s">
        <v>40</v>
      </c>
      <c r="C2727" t="s">
        <v>41</v>
      </c>
      <c r="D2727" t="s">
        <v>25</v>
      </c>
      <c r="E2727" t="s">
        <v>29</v>
      </c>
      <c r="F2727" t="s">
        <v>42</v>
      </c>
      <c r="G2727">
        <v>32.32</v>
      </c>
      <c r="H2727">
        <v>3</v>
      </c>
      <c r="I2727">
        <v>4.8479999999999999</v>
      </c>
      <c r="J2727">
        <v>107.4310476</v>
      </c>
      <c r="K2727">
        <v>96.96</v>
      </c>
      <c r="L2727" s="1">
        <v>45378</v>
      </c>
      <c r="M2727" s="2">
        <v>0.7993055555555556</v>
      </c>
      <c r="N2727" t="s">
        <v>31</v>
      </c>
      <c r="O2727">
        <v>4.6651941399999997</v>
      </c>
    </row>
    <row r="2728" spans="1:15" x14ac:dyDescent="0.25">
      <c r="A2728" t="s">
        <v>736</v>
      </c>
      <c r="B2728" t="s">
        <v>40</v>
      </c>
      <c r="C2728" t="s">
        <v>41</v>
      </c>
      <c r="D2728" t="s">
        <v>18</v>
      </c>
      <c r="E2728" t="s">
        <v>19</v>
      </c>
      <c r="F2728" t="s">
        <v>44</v>
      </c>
      <c r="G2728">
        <v>19.77</v>
      </c>
      <c r="H2728">
        <v>11</v>
      </c>
      <c r="I2728">
        <v>9.8849999999999998</v>
      </c>
      <c r="J2728">
        <v>219.05031059999999</v>
      </c>
      <c r="K2728">
        <v>197.7</v>
      </c>
      <c r="L2728" s="1">
        <v>45349</v>
      </c>
      <c r="M2728" s="2">
        <v>0.7895833333333333</v>
      </c>
      <c r="N2728" t="s">
        <v>31</v>
      </c>
      <c r="O2728">
        <v>5.4246443490000003</v>
      </c>
    </row>
    <row r="2729" spans="1:15" x14ac:dyDescent="0.25">
      <c r="A2729" t="s">
        <v>737</v>
      </c>
      <c r="B2729" t="s">
        <v>40</v>
      </c>
      <c r="C2729" t="s">
        <v>41</v>
      </c>
      <c r="D2729" t="s">
        <v>18</v>
      </c>
      <c r="E2729" t="s">
        <v>29</v>
      </c>
      <c r="F2729" t="s">
        <v>20</v>
      </c>
      <c r="G2729">
        <v>80.47</v>
      </c>
      <c r="H2729">
        <v>10</v>
      </c>
      <c r="I2729">
        <v>36.211500000000001</v>
      </c>
      <c r="J2729">
        <v>802.44211640000003</v>
      </c>
      <c r="K2729">
        <v>724.23</v>
      </c>
      <c r="L2729" s="1">
        <v>45444</v>
      </c>
      <c r="M2729" s="2">
        <v>0.47083333333333338</v>
      </c>
      <c r="N2729" t="s">
        <v>27</v>
      </c>
      <c r="O2729">
        <v>9.9813456019999993</v>
      </c>
    </row>
    <row r="2730" spans="1:15" x14ac:dyDescent="0.25">
      <c r="A2730" t="s">
        <v>738</v>
      </c>
      <c r="B2730" t="s">
        <v>40</v>
      </c>
      <c r="C2730" t="s">
        <v>41</v>
      </c>
      <c r="D2730" t="s">
        <v>18</v>
      </c>
      <c r="E2730" t="s">
        <v>19</v>
      </c>
      <c r="F2730" t="s">
        <v>30</v>
      </c>
      <c r="G2730">
        <v>88.39</v>
      </c>
      <c r="H2730">
        <v>10</v>
      </c>
      <c r="I2730">
        <v>39.775500000000001</v>
      </c>
      <c r="J2730">
        <v>881.41989149999995</v>
      </c>
      <c r="K2730">
        <v>795.51</v>
      </c>
      <c r="L2730" s="1">
        <v>45325</v>
      </c>
      <c r="M2730" s="2">
        <v>0.52777777777777779</v>
      </c>
      <c r="N2730" t="s">
        <v>27</v>
      </c>
      <c r="O2730">
        <v>6.8350518789999999</v>
      </c>
    </row>
    <row r="2731" spans="1:15" x14ac:dyDescent="0.25">
      <c r="A2731" t="s">
        <v>739</v>
      </c>
      <c r="B2731" t="s">
        <v>40</v>
      </c>
      <c r="C2731" t="s">
        <v>41</v>
      </c>
      <c r="D2731" t="s">
        <v>25</v>
      </c>
      <c r="E2731" t="s">
        <v>29</v>
      </c>
      <c r="F2731" t="s">
        <v>20</v>
      </c>
      <c r="G2731">
        <v>71.77</v>
      </c>
      <c r="H2731">
        <v>7</v>
      </c>
      <c r="I2731">
        <v>25.119499999999999</v>
      </c>
      <c r="J2731">
        <v>556.64484330000005</v>
      </c>
      <c r="K2731">
        <v>502.39</v>
      </c>
      <c r="L2731" s="1">
        <v>45380</v>
      </c>
      <c r="M2731" s="2">
        <v>0.58750000000000002</v>
      </c>
      <c r="N2731" t="s">
        <v>27</v>
      </c>
      <c r="O2731">
        <v>9.6558669409999993</v>
      </c>
    </row>
    <row r="2732" spans="1:15" x14ac:dyDescent="0.25">
      <c r="A2732" t="s">
        <v>740</v>
      </c>
      <c r="B2732" t="s">
        <v>40</v>
      </c>
      <c r="C2732" t="s">
        <v>41</v>
      </c>
      <c r="D2732" t="s">
        <v>25</v>
      </c>
      <c r="E2732" t="s">
        <v>19</v>
      </c>
      <c r="F2732" t="s">
        <v>26</v>
      </c>
      <c r="G2732">
        <v>43</v>
      </c>
      <c r="H2732">
        <v>4</v>
      </c>
      <c r="I2732">
        <v>8.6</v>
      </c>
      <c r="J2732">
        <v>190.5748782</v>
      </c>
      <c r="K2732">
        <v>172</v>
      </c>
      <c r="L2732" s="1">
        <v>45322</v>
      </c>
      <c r="M2732" s="2">
        <v>0.8666666666666667</v>
      </c>
      <c r="N2732" t="s">
        <v>21</v>
      </c>
      <c r="O2732">
        <v>8.2454594100000005</v>
      </c>
    </row>
    <row r="2733" spans="1:15" x14ac:dyDescent="0.25">
      <c r="A2733" t="s">
        <v>741</v>
      </c>
      <c r="B2733" t="s">
        <v>23</v>
      </c>
      <c r="C2733" t="s">
        <v>24</v>
      </c>
      <c r="D2733" t="s">
        <v>18</v>
      </c>
      <c r="E2733" t="s">
        <v>29</v>
      </c>
      <c r="F2733" t="s">
        <v>42</v>
      </c>
      <c r="G2733">
        <v>68.98</v>
      </c>
      <c r="H2733">
        <v>1</v>
      </c>
      <c r="I2733">
        <v>3.4489999999999998</v>
      </c>
      <c r="J2733">
        <v>76.429390100000006</v>
      </c>
      <c r="K2733">
        <v>68.98</v>
      </c>
      <c r="L2733" s="1">
        <v>45312</v>
      </c>
      <c r="M2733" s="2">
        <v>0.84236111111111101</v>
      </c>
      <c r="N2733" t="s">
        <v>27</v>
      </c>
      <c r="O2733">
        <v>5.207658575</v>
      </c>
    </row>
    <row r="2734" spans="1:15" x14ac:dyDescent="0.25">
      <c r="A2734" t="s">
        <v>742</v>
      </c>
      <c r="B2734" t="s">
        <v>23</v>
      </c>
      <c r="C2734" t="s">
        <v>24</v>
      </c>
      <c r="D2734" t="s">
        <v>25</v>
      </c>
      <c r="E2734" t="s">
        <v>29</v>
      </c>
      <c r="F2734" t="s">
        <v>44</v>
      </c>
      <c r="G2734">
        <v>15.62</v>
      </c>
      <c r="H2734">
        <v>8</v>
      </c>
      <c r="I2734">
        <v>6.2480000000000002</v>
      </c>
      <c r="J2734">
        <v>138.45486500000001</v>
      </c>
      <c r="K2734">
        <v>124.96</v>
      </c>
      <c r="L2734" s="1">
        <v>45311</v>
      </c>
      <c r="M2734" s="2">
        <v>0.85902777777777783</v>
      </c>
      <c r="N2734" t="s">
        <v>21</v>
      </c>
      <c r="O2734">
        <v>9.8728527150000005</v>
      </c>
    </row>
    <row r="2735" spans="1:15" x14ac:dyDescent="0.25">
      <c r="A2735" t="s">
        <v>743</v>
      </c>
      <c r="B2735" t="s">
        <v>16</v>
      </c>
      <c r="C2735" t="s">
        <v>17</v>
      </c>
      <c r="D2735" t="s">
        <v>25</v>
      </c>
      <c r="E2735" t="s">
        <v>29</v>
      </c>
      <c r="F2735" t="s">
        <v>34</v>
      </c>
      <c r="G2735">
        <v>25.7</v>
      </c>
      <c r="H2735">
        <v>3</v>
      </c>
      <c r="I2735">
        <v>3.855</v>
      </c>
      <c r="J2735">
        <v>85.426297140000003</v>
      </c>
      <c r="K2735">
        <v>77.099999999999994</v>
      </c>
      <c r="L2735" s="1">
        <v>45308</v>
      </c>
      <c r="M2735" s="2">
        <v>0.74930555555555556</v>
      </c>
      <c r="N2735" t="s">
        <v>21</v>
      </c>
      <c r="O2735">
        <v>6.6180661049999996</v>
      </c>
    </row>
    <row r="2736" spans="1:15" x14ac:dyDescent="0.25">
      <c r="A2736" t="s">
        <v>744</v>
      </c>
      <c r="B2736" t="s">
        <v>16</v>
      </c>
      <c r="C2736" t="s">
        <v>17</v>
      </c>
      <c r="D2736" t="s">
        <v>18</v>
      </c>
      <c r="E2736" t="s">
        <v>29</v>
      </c>
      <c r="F2736" t="s">
        <v>42</v>
      </c>
      <c r="G2736">
        <v>80.62</v>
      </c>
      <c r="H2736">
        <v>6</v>
      </c>
      <c r="I2736">
        <v>24.186</v>
      </c>
      <c r="J2736">
        <v>535.9586051</v>
      </c>
      <c r="K2736">
        <v>483.72</v>
      </c>
      <c r="L2736" s="1">
        <v>45350</v>
      </c>
      <c r="M2736" s="2">
        <v>0.84583333333333333</v>
      </c>
      <c r="N2736" t="s">
        <v>27</v>
      </c>
      <c r="O2736">
        <v>9.8728527150000005</v>
      </c>
    </row>
    <row r="2737" spans="1:15" x14ac:dyDescent="0.25">
      <c r="A2737" t="s">
        <v>745</v>
      </c>
      <c r="B2737" t="s">
        <v>23</v>
      </c>
      <c r="C2737" t="s">
        <v>24</v>
      </c>
      <c r="D2737" t="s">
        <v>18</v>
      </c>
      <c r="E2737" t="s">
        <v>19</v>
      </c>
      <c r="F2737" t="s">
        <v>30</v>
      </c>
      <c r="G2737">
        <v>75.53</v>
      </c>
      <c r="H2737">
        <v>4</v>
      </c>
      <c r="I2737">
        <v>15.106</v>
      </c>
      <c r="J2737">
        <v>334.74698949999998</v>
      </c>
      <c r="K2737">
        <v>302.12</v>
      </c>
      <c r="L2737" s="1">
        <v>45370</v>
      </c>
      <c r="M2737" s="2">
        <v>0.66111111111111109</v>
      </c>
      <c r="N2737" t="s">
        <v>21</v>
      </c>
      <c r="O2737">
        <v>9.0049096189999993</v>
      </c>
    </row>
    <row r="2738" spans="1:15" x14ac:dyDescent="0.25">
      <c r="A2738" t="s">
        <v>746</v>
      </c>
      <c r="B2738" t="s">
        <v>23</v>
      </c>
      <c r="C2738" t="s">
        <v>24</v>
      </c>
      <c r="D2738" t="s">
        <v>25</v>
      </c>
      <c r="E2738" t="s">
        <v>19</v>
      </c>
      <c r="F2738" t="s">
        <v>26</v>
      </c>
      <c r="G2738">
        <v>77.63</v>
      </c>
      <c r="H2738">
        <v>10</v>
      </c>
      <c r="I2738">
        <v>34.933500000000002</v>
      </c>
      <c r="J2738">
        <v>774.12180309999997</v>
      </c>
      <c r="K2738">
        <v>698.67</v>
      </c>
      <c r="L2738" s="1">
        <v>45341</v>
      </c>
      <c r="M2738" s="2">
        <v>0.63472222222222219</v>
      </c>
      <c r="N2738" t="s">
        <v>21</v>
      </c>
      <c r="O2738">
        <v>7.8114878619999999</v>
      </c>
    </row>
    <row r="2739" spans="1:15" x14ac:dyDescent="0.25">
      <c r="A2739" t="s">
        <v>747</v>
      </c>
      <c r="B2739" t="s">
        <v>23</v>
      </c>
      <c r="C2739" t="s">
        <v>24</v>
      </c>
      <c r="D2739" t="s">
        <v>25</v>
      </c>
      <c r="E2739" t="s">
        <v>19</v>
      </c>
      <c r="F2739" t="s">
        <v>20</v>
      </c>
      <c r="G2739">
        <v>13.85</v>
      </c>
      <c r="H2739">
        <v>10</v>
      </c>
      <c r="I2739">
        <v>6.2324999999999999</v>
      </c>
      <c r="J2739">
        <v>138.11138700000001</v>
      </c>
      <c r="K2739">
        <v>124.65</v>
      </c>
      <c r="L2739" s="1">
        <v>45384</v>
      </c>
      <c r="M2739" s="2">
        <v>0.53472222222222221</v>
      </c>
      <c r="N2739" t="s">
        <v>21</v>
      </c>
      <c r="O2739">
        <v>6.5095732179999999</v>
      </c>
    </row>
    <row r="2740" spans="1:15" x14ac:dyDescent="0.25">
      <c r="A2740" t="s">
        <v>748</v>
      </c>
      <c r="B2740" t="s">
        <v>23</v>
      </c>
      <c r="C2740" t="s">
        <v>24</v>
      </c>
      <c r="D2740" t="s">
        <v>18</v>
      </c>
      <c r="E2740" t="s">
        <v>29</v>
      </c>
      <c r="F2740" t="s">
        <v>44</v>
      </c>
      <c r="G2740">
        <v>98.7</v>
      </c>
      <c r="H2740">
        <v>8</v>
      </c>
      <c r="I2740">
        <v>39.479999999999997</v>
      </c>
      <c r="J2740">
        <v>874.87165010000001</v>
      </c>
      <c r="K2740">
        <v>789.6</v>
      </c>
      <c r="L2740" s="1">
        <v>45322</v>
      </c>
      <c r="M2740" s="2">
        <v>0.44166666666666665</v>
      </c>
      <c r="N2740" t="s">
        <v>21</v>
      </c>
      <c r="O2740">
        <v>9.2218953930000005</v>
      </c>
    </row>
    <row r="2741" spans="1:15" x14ac:dyDescent="0.25">
      <c r="A2741" t="s">
        <v>749</v>
      </c>
      <c r="B2741" t="s">
        <v>16</v>
      </c>
      <c r="C2741" t="s">
        <v>17</v>
      </c>
      <c r="D2741" t="s">
        <v>25</v>
      </c>
      <c r="E2741" t="s">
        <v>19</v>
      </c>
      <c r="F2741" t="s">
        <v>20</v>
      </c>
      <c r="G2741">
        <v>35.68</v>
      </c>
      <c r="H2741">
        <v>5</v>
      </c>
      <c r="I2741">
        <v>8.92</v>
      </c>
      <c r="J2741">
        <v>197.6660364</v>
      </c>
      <c r="K2741">
        <v>178.4</v>
      </c>
      <c r="L2741" s="1">
        <v>45445</v>
      </c>
      <c r="M2741" s="2">
        <v>0.7729166666666667</v>
      </c>
      <c r="N2741" t="s">
        <v>31</v>
      </c>
      <c r="O2741">
        <v>7.1605305399999999</v>
      </c>
    </row>
    <row r="2742" spans="1:15" x14ac:dyDescent="0.25">
      <c r="A2742" t="s">
        <v>750</v>
      </c>
      <c r="B2742" t="s">
        <v>16</v>
      </c>
      <c r="C2742" t="s">
        <v>17</v>
      </c>
      <c r="D2742" t="s">
        <v>18</v>
      </c>
      <c r="E2742" t="s">
        <v>19</v>
      </c>
      <c r="F2742" t="s">
        <v>44</v>
      </c>
      <c r="G2742">
        <v>71.459999999999994</v>
      </c>
      <c r="H2742">
        <v>7</v>
      </c>
      <c r="I2742">
        <v>25.010999999999999</v>
      </c>
      <c r="J2742">
        <v>554.24049749999995</v>
      </c>
      <c r="K2742">
        <v>500.22</v>
      </c>
      <c r="L2742" s="1">
        <v>45379</v>
      </c>
      <c r="M2742" s="2">
        <v>0.67083333333333339</v>
      </c>
      <c r="N2742" t="s">
        <v>21</v>
      </c>
      <c r="O2742">
        <v>4.882179914</v>
      </c>
    </row>
    <row r="2743" spans="1:15" x14ac:dyDescent="0.25">
      <c r="A2743" t="s">
        <v>751</v>
      </c>
      <c r="B2743" t="s">
        <v>16</v>
      </c>
      <c r="C2743" t="s">
        <v>17</v>
      </c>
      <c r="D2743" t="s">
        <v>18</v>
      </c>
      <c r="E2743" t="s">
        <v>29</v>
      </c>
      <c r="F2743" t="s">
        <v>26</v>
      </c>
      <c r="G2743">
        <v>11.94</v>
      </c>
      <c r="H2743">
        <v>3</v>
      </c>
      <c r="I2743">
        <v>1.7909999999999999</v>
      </c>
      <c r="J2743">
        <v>39.688326369999999</v>
      </c>
      <c r="K2743">
        <v>35.82</v>
      </c>
      <c r="L2743" s="1">
        <v>45310</v>
      </c>
      <c r="M2743" s="2">
        <v>0.53263888888888888</v>
      </c>
      <c r="N2743" t="s">
        <v>31</v>
      </c>
      <c r="O2743">
        <v>8.7879238449999999</v>
      </c>
    </row>
    <row r="2744" spans="1:15" x14ac:dyDescent="0.25">
      <c r="A2744" t="s">
        <v>752</v>
      </c>
      <c r="B2744" t="s">
        <v>16</v>
      </c>
      <c r="C2744" t="s">
        <v>17</v>
      </c>
      <c r="D2744" t="s">
        <v>25</v>
      </c>
      <c r="E2744" t="s">
        <v>29</v>
      </c>
      <c r="F2744" t="s">
        <v>44</v>
      </c>
      <c r="G2744">
        <v>45.38</v>
      </c>
      <c r="H2744">
        <v>3</v>
      </c>
      <c r="I2744">
        <v>6.8070000000000004</v>
      </c>
      <c r="J2744">
        <v>150.84223209999999</v>
      </c>
      <c r="K2744">
        <v>136.13999999999999</v>
      </c>
      <c r="L2744" s="1">
        <v>45339</v>
      </c>
      <c r="M2744" s="2">
        <v>0.56527777777777777</v>
      </c>
      <c r="N2744" t="s">
        <v>31</v>
      </c>
      <c r="O2744">
        <v>7.8114878619999999</v>
      </c>
    </row>
    <row r="2745" spans="1:15" x14ac:dyDescent="0.25">
      <c r="A2745" t="s">
        <v>753</v>
      </c>
      <c r="B2745" t="s">
        <v>40</v>
      </c>
      <c r="C2745" t="s">
        <v>41</v>
      </c>
      <c r="D2745" t="s">
        <v>18</v>
      </c>
      <c r="E2745" t="s">
        <v>19</v>
      </c>
      <c r="F2745" t="s">
        <v>44</v>
      </c>
      <c r="G2745">
        <v>17.48</v>
      </c>
      <c r="H2745">
        <v>6</v>
      </c>
      <c r="I2745">
        <v>5.2439999999999998</v>
      </c>
      <c r="J2745">
        <v>116.206356</v>
      </c>
      <c r="K2745">
        <v>104.88</v>
      </c>
      <c r="L2745" s="1">
        <v>45309</v>
      </c>
      <c r="M2745" s="2">
        <v>0.62777777777777777</v>
      </c>
      <c r="N2745" t="s">
        <v>31</v>
      </c>
      <c r="O2745">
        <v>6.6180661049999996</v>
      </c>
    </row>
    <row r="2746" spans="1:15" x14ac:dyDescent="0.25">
      <c r="A2746" t="s">
        <v>754</v>
      </c>
      <c r="B2746" t="s">
        <v>40</v>
      </c>
      <c r="C2746" t="s">
        <v>41</v>
      </c>
      <c r="D2746" t="s">
        <v>25</v>
      </c>
      <c r="E2746" t="s">
        <v>19</v>
      </c>
      <c r="F2746" t="s">
        <v>44</v>
      </c>
      <c r="G2746">
        <v>25.56</v>
      </c>
      <c r="H2746">
        <v>7</v>
      </c>
      <c r="I2746">
        <v>8.9459999999999997</v>
      </c>
      <c r="J2746">
        <v>198.24219299999999</v>
      </c>
      <c r="K2746">
        <v>178.92</v>
      </c>
      <c r="L2746" s="1">
        <v>45324</v>
      </c>
      <c r="M2746" s="2">
        <v>0.86249999999999993</v>
      </c>
      <c r="N2746" t="s">
        <v>27</v>
      </c>
      <c r="O2746">
        <v>7.7029949750000002</v>
      </c>
    </row>
    <row r="2747" spans="1:15" x14ac:dyDescent="0.25">
      <c r="A2747" t="s">
        <v>755</v>
      </c>
      <c r="B2747" t="s">
        <v>23</v>
      </c>
      <c r="C2747" t="s">
        <v>24</v>
      </c>
      <c r="D2747" t="s">
        <v>18</v>
      </c>
      <c r="E2747" t="s">
        <v>19</v>
      </c>
      <c r="F2747" t="s">
        <v>34</v>
      </c>
      <c r="G2747">
        <v>90.63</v>
      </c>
      <c r="H2747">
        <v>10</v>
      </c>
      <c r="I2747">
        <v>40.783499999999997</v>
      </c>
      <c r="J2747">
        <v>903.75703999999996</v>
      </c>
      <c r="K2747">
        <v>815.67</v>
      </c>
      <c r="L2747" s="1">
        <v>45309</v>
      </c>
      <c r="M2747" s="2">
        <v>0.64444444444444449</v>
      </c>
      <c r="N2747" t="s">
        <v>27</v>
      </c>
      <c r="O2747">
        <v>5.533137236</v>
      </c>
    </row>
    <row r="2748" spans="1:15" x14ac:dyDescent="0.25">
      <c r="A2748" t="s">
        <v>756</v>
      </c>
      <c r="B2748" t="s">
        <v>40</v>
      </c>
      <c r="C2748" t="s">
        <v>41</v>
      </c>
      <c r="D2748" t="s">
        <v>25</v>
      </c>
      <c r="E2748" t="s">
        <v>29</v>
      </c>
      <c r="F2748" t="s">
        <v>30</v>
      </c>
      <c r="G2748">
        <v>44.12</v>
      </c>
      <c r="H2748">
        <v>3</v>
      </c>
      <c r="I2748">
        <v>6.6180000000000003</v>
      </c>
      <c r="J2748">
        <v>146.6540167</v>
      </c>
      <c r="K2748">
        <v>132.36000000000001</v>
      </c>
      <c r="L2748" s="1">
        <v>45369</v>
      </c>
      <c r="M2748" s="2">
        <v>0.57291666666666663</v>
      </c>
      <c r="N2748" t="s">
        <v>31</v>
      </c>
      <c r="O2748">
        <v>8.5709380710000005</v>
      </c>
    </row>
    <row r="2749" spans="1:15" x14ac:dyDescent="0.25">
      <c r="A2749" t="s">
        <v>757</v>
      </c>
      <c r="B2749" t="s">
        <v>23</v>
      </c>
      <c r="C2749" t="s">
        <v>24</v>
      </c>
      <c r="D2749" t="s">
        <v>18</v>
      </c>
      <c r="E2749" t="s">
        <v>19</v>
      </c>
      <c r="F2749" t="s">
        <v>42</v>
      </c>
      <c r="G2749">
        <v>36.770000000000003</v>
      </c>
      <c r="H2749">
        <v>7</v>
      </c>
      <c r="I2749">
        <v>12.8695</v>
      </c>
      <c r="J2749">
        <v>285.18644130000001</v>
      </c>
      <c r="K2749">
        <v>257.39</v>
      </c>
      <c r="L2749" s="1">
        <v>45597</v>
      </c>
      <c r="M2749" s="2">
        <v>0.84027777777777779</v>
      </c>
      <c r="N2749" t="s">
        <v>27</v>
      </c>
      <c r="O2749">
        <v>8.0284736359999993</v>
      </c>
    </row>
    <row r="2750" spans="1:15" x14ac:dyDescent="0.25">
      <c r="A2750" t="s">
        <v>758</v>
      </c>
      <c r="B2750" t="s">
        <v>40</v>
      </c>
      <c r="C2750" t="s">
        <v>41</v>
      </c>
      <c r="D2750" t="s">
        <v>18</v>
      </c>
      <c r="E2750" t="s">
        <v>29</v>
      </c>
      <c r="F2750" t="s">
        <v>42</v>
      </c>
      <c r="G2750">
        <v>23.34</v>
      </c>
      <c r="H2750">
        <v>4</v>
      </c>
      <c r="I2750">
        <v>4.6680000000000001</v>
      </c>
      <c r="J2750">
        <v>103.4422711</v>
      </c>
      <c r="K2750">
        <v>93.36</v>
      </c>
      <c r="L2750" s="1">
        <v>45384</v>
      </c>
      <c r="M2750" s="2">
        <v>0.78680555555555554</v>
      </c>
      <c r="N2750" t="s">
        <v>21</v>
      </c>
      <c r="O2750">
        <v>8.0284736359999993</v>
      </c>
    </row>
    <row r="2751" spans="1:15" x14ac:dyDescent="0.25">
      <c r="A2751" t="s">
        <v>759</v>
      </c>
      <c r="B2751" t="s">
        <v>23</v>
      </c>
      <c r="C2751" t="s">
        <v>24</v>
      </c>
      <c r="D2751" t="s">
        <v>18</v>
      </c>
      <c r="E2751" t="s">
        <v>19</v>
      </c>
      <c r="F2751" t="s">
        <v>20</v>
      </c>
      <c r="G2751">
        <v>28.5</v>
      </c>
      <c r="H2751">
        <v>8</v>
      </c>
      <c r="I2751">
        <v>11.4</v>
      </c>
      <c r="J2751">
        <v>252.6225129</v>
      </c>
      <c r="K2751">
        <v>228</v>
      </c>
      <c r="L2751" s="1">
        <v>45445</v>
      </c>
      <c r="M2751" s="2">
        <v>0.6</v>
      </c>
      <c r="N2751" t="s">
        <v>27</v>
      </c>
      <c r="O2751">
        <v>7.1605305399999999</v>
      </c>
    </row>
    <row r="2752" spans="1:15" x14ac:dyDescent="0.25">
      <c r="A2752" t="s">
        <v>760</v>
      </c>
      <c r="B2752" t="s">
        <v>23</v>
      </c>
      <c r="C2752" t="s">
        <v>24</v>
      </c>
      <c r="D2752" t="s">
        <v>18</v>
      </c>
      <c r="E2752" t="s">
        <v>29</v>
      </c>
      <c r="F2752" t="s">
        <v>30</v>
      </c>
      <c r="G2752">
        <v>55.57</v>
      </c>
      <c r="H2752">
        <v>3</v>
      </c>
      <c r="I2752">
        <v>8.3354999999999997</v>
      </c>
      <c r="J2752">
        <v>184.71359269999999</v>
      </c>
      <c r="K2752">
        <v>166.71</v>
      </c>
      <c r="L2752" s="1">
        <v>45505</v>
      </c>
      <c r="M2752" s="2">
        <v>0.48749999999999999</v>
      </c>
      <c r="N2752" t="s">
        <v>31</v>
      </c>
      <c r="O2752">
        <v>6.4010803320000003</v>
      </c>
    </row>
    <row r="2753" spans="1:15" x14ac:dyDescent="0.25">
      <c r="A2753" t="s">
        <v>761</v>
      </c>
      <c r="B2753" t="s">
        <v>40</v>
      </c>
      <c r="C2753" t="s">
        <v>41</v>
      </c>
      <c r="D2753" t="s">
        <v>25</v>
      </c>
      <c r="E2753" t="s">
        <v>29</v>
      </c>
      <c r="F2753" t="s">
        <v>34</v>
      </c>
      <c r="G2753">
        <v>69.739999999999995</v>
      </c>
      <c r="H2753">
        <v>11</v>
      </c>
      <c r="I2753">
        <v>34.869999999999997</v>
      </c>
      <c r="J2753">
        <v>772.71465139999998</v>
      </c>
      <c r="K2753">
        <v>697.4</v>
      </c>
      <c r="L2753" s="1">
        <v>45415</v>
      </c>
      <c r="M2753" s="2">
        <v>0.74236111111111114</v>
      </c>
      <c r="N2753" t="s">
        <v>31</v>
      </c>
      <c r="O2753">
        <v>9.6558669409999993</v>
      </c>
    </row>
    <row r="2754" spans="1:15" x14ac:dyDescent="0.25">
      <c r="A2754" t="s">
        <v>762</v>
      </c>
      <c r="B2754" t="s">
        <v>23</v>
      </c>
      <c r="C2754" t="s">
        <v>24</v>
      </c>
      <c r="D2754" t="s">
        <v>25</v>
      </c>
      <c r="E2754" t="s">
        <v>29</v>
      </c>
      <c r="F2754" t="s">
        <v>44</v>
      </c>
      <c r="G2754">
        <v>97.26</v>
      </c>
      <c r="H2754">
        <v>4</v>
      </c>
      <c r="I2754">
        <v>19.452000000000002</v>
      </c>
      <c r="J2754">
        <v>431.05378259999998</v>
      </c>
      <c r="K2754">
        <v>389.04</v>
      </c>
      <c r="L2754" s="1">
        <v>45367</v>
      </c>
      <c r="M2754" s="2">
        <v>0.6479166666666667</v>
      </c>
      <c r="N2754" t="s">
        <v>21</v>
      </c>
      <c r="O2754">
        <v>7.3775163140000002</v>
      </c>
    </row>
    <row r="2755" spans="1:15" x14ac:dyDescent="0.25">
      <c r="A2755" t="s">
        <v>763</v>
      </c>
      <c r="B2755" t="s">
        <v>40</v>
      </c>
      <c r="C2755" t="s">
        <v>41</v>
      </c>
      <c r="D2755" t="s">
        <v>18</v>
      </c>
      <c r="E2755" t="s">
        <v>19</v>
      </c>
      <c r="F2755" t="s">
        <v>30</v>
      </c>
      <c r="G2755">
        <v>52.18</v>
      </c>
      <c r="H2755">
        <v>7</v>
      </c>
      <c r="I2755">
        <v>18.263000000000002</v>
      </c>
      <c r="J2755">
        <v>404.70569769999997</v>
      </c>
      <c r="K2755">
        <v>365.26</v>
      </c>
      <c r="L2755" s="1">
        <v>45538</v>
      </c>
      <c r="M2755" s="2">
        <v>0.45416666666666666</v>
      </c>
      <c r="N2755" t="s">
        <v>27</v>
      </c>
      <c r="O2755">
        <v>10</v>
      </c>
    </row>
    <row r="2756" spans="1:15" x14ac:dyDescent="0.25">
      <c r="A2756" t="s">
        <v>764</v>
      </c>
      <c r="B2756" t="s">
        <v>16</v>
      </c>
      <c r="C2756" t="s">
        <v>17</v>
      </c>
      <c r="D2756" t="s">
        <v>18</v>
      </c>
      <c r="E2756" t="s">
        <v>19</v>
      </c>
      <c r="F2756" t="s">
        <v>44</v>
      </c>
      <c r="G2756">
        <v>22.32</v>
      </c>
      <c r="H2756">
        <v>4</v>
      </c>
      <c r="I2756">
        <v>4.4640000000000004</v>
      </c>
      <c r="J2756">
        <v>98.921657699999997</v>
      </c>
      <c r="K2756">
        <v>89.28</v>
      </c>
      <c r="L2756" s="1">
        <v>45294</v>
      </c>
      <c r="M2756" s="2">
        <v>0.68263888888888891</v>
      </c>
      <c r="N2756" t="s">
        <v>31</v>
      </c>
      <c r="O2756">
        <v>4.7736870270000002</v>
      </c>
    </row>
    <row r="2757" spans="1:15" x14ac:dyDescent="0.25">
      <c r="A2757" t="s">
        <v>765</v>
      </c>
      <c r="B2757" t="s">
        <v>16</v>
      </c>
      <c r="C2757" t="s">
        <v>17</v>
      </c>
      <c r="D2757" t="s">
        <v>25</v>
      </c>
      <c r="E2757" t="s">
        <v>29</v>
      </c>
      <c r="F2757" t="s">
        <v>20</v>
      </c>
      <c r="G2757">
        <v>56</v>
      </c>
      <c r="H2757">
        <v>3</v>
      </c>
      <c r="I2757">
        <v>8.4</v>
      </c>
      <c r="J2757">
        <v>186.1429043</v>
      </c>
      <c r="K2757">
        <v>168</v>
      </c>
      <c r="L2757" s="1">
        <v>45350</v>
      </c>
      <c r="M2757" s="2">
        <v>0.81458333333333333</v>
      </c>
      <c r="N2757" t="s">
        <v>21</v>
      </c>
      <c r="O2757">
        <v>5.207658575</v>
      </c>
    </row>
    <row r="2758" spans="1:15" x14ac:dyDescent="0.25">
      <c r="A2758" t="s">
        <v>766</v>
      </c>
      <c r="B2758" t="s">
        <v>16</v>
      </c>
      <c r="C2758" t="s">
        <v>17</v>
      </c>
      <c r="D2758" t="s">
        <v>18</v>
      </c>
      <c r="E2758" t="s">
        <v>29</v>
      </c>
      <c r="F2758" t="s">
        <v>44</v>
      </c>
      <c r="G2758">
        <v>19.7</v>
      </c>
      <c r="H2758">
        <v>1</v>
      </c>
      <c r="I2758">
        <v>0.98499999999999999</v>
      </c>
      <c r="J2758">
        <v>21.827471509999999</v>
      </c>
      <c r="K2758">
        <v>19.7</v>
      </c>
      <c r="L2758" s="1">
        <v>45506</v>
      </c>
      <c r="M2758" s="2">
        <v>0.48541666666666666</v>
      </c>
      <c r="N2758" t="s">
        <v>21</v>
      </c>
      <c r="O2758">
        <v>10</v>
      </c>
    </row>
    <row r="2759" spans="1:15" x14ac:dyDescent="0.25">
      <c r="A2759" t="s">
        <v>767</v>
      </c>
      <c r="B2759" t="s">
        <v>40</v>
      </c>
      <c r="C2759" t="s">
        <v>41</v>
      </c>
      <c r="D2759" t="s">
        <v>25</v>
      </c>
      <c r="E2759" t="s">
        <v>29</v>
      </c>
      <c r="F2759" t="s">
        <v>26</v>
      </c>
      <c r="G2759">
        <v>75.88</v>
      </c>
      <c r="H2759">
        <v>7</v>
      </c>
      <c r="I2759">
        <v>26.558</v>
      </c>
      <c r="J2759">
        <v>588.52181570000005</v>
      </c>
      <c r="K2759">
        <v>531.16</v>
      </c>
      <c r="L2759" s="1">
        <v>45315</v>
      </c>
      <c r="M2759" s="2">
        <v>0.44305555555555554</v>
      </c>
      <c r="N2759" t="s">
        <v>21</v>
      </c>
      <c r="O2759">
        <v>9.6558669409999993</v>
      </c>
    </row>
    <row r="2760" spans="1:15" x14ac:dyDescent="0.25">
      <c r="A2760" t="s">
        <v>768</v>
      </c>
      <c r="B2760" t="s">
        <v>40</v>
      </c>
      <c r="C2760" t="s">
        <v>41</v>
      </c>
      <c r="D2760" t="s">
        <v>18</v>
      </c>
      <c r="E2760" t="s">
        <v>29</v>
      </c>
      <c r="F2760" t="s">
        <v>42</v>
      </c>
      <c r="G2760">
        <v>53.72</v>
      </c>
      <c r="H2760">
        <v>1</v>
      </c>
      <c r="I2760">
        <v>2.6859999999999999</v>
      </c>
      <c r="J2760">
        <v>59.521409630000001</v>
      </c>
      <c r="K2760">
        <v>53.72</v>
      </c>
      <c r="L2760" s="1">
        <v>45294</v>
      </c>
      <c r="M2760" s="2">
        <v>0.8354166666666667</v>
      </c>
      <c r="N2760" t="s">
        <v>21</v>
      </c>
      <c r="O2760">
        <v>6.9435447659999996</v>
      </c>
    </row>
    <row r="2761" spans="1:15" x14ac:dyDescent="0.25">
      <c r="A2761" t="s">
        <v>769</v>
      </c>
      <c r="B2761" t="s">
        <v>23</v>
      </c>
      <c r="C2761" t="s">
        <v>24</v>
      </c>
      <c r="D2761" t="s">
        <v>18</v>
      </c>
      <c r="E2761" t="s">
        <v>29</v>
      </c>
      <c r="F2761" t="s">
        <v>20</v>
      </c>
      <c r="G2761">
        <v>81.95</v>
      </c>
      <c r="H2761">
        <v>11</v>
      </c>
      <c r="I2761">
        <v>40.975000000000001</v>
      </c>
      <c r="J2761">
        <v>908.00065510000002</v>
      </c>
      <c r="K2761">
        <v>819.5</v>
      </c>
      <c r="L2761" s="1">
        <v>45568</v>
      </c>
      <c r="M2761" s="2">
        <v>0.52708333333333335</v>
      </c>
      <c r="N2761" t="s">
        <v>31</v>
      </c>
      <c r="O2761">
        <v>6.5095732179999999</v>
      </c>
    </row>
    <row r="2762" spans="1:15" x14ac:dyDescent="0.25">
      <c r="A2762" t="s">
        <v>770</v>
      </c>
      <c r="B2762" t="s">
        <v>23</v>
      </c>
      <c r="C2762" t="s">
        <v>24</v>
      </c>
      <c r="D2762" t="s">
        <v>18</v>
      </c>
      <c r="E2762" t="s">
        <v>19</v>
      </c>
      <c r="F2762" t="s">
        <v>30</v>
      </c>
      <c r="G2762">
        <v>81.2</v>
      </c>
      <c r="H2762">
        <v>7</v>
      </c>
      <c r="I2762">
        <v>28.42</v>
      </c>
      <c r="J2762">
        <v>629.78349279999998</v>
      </c>
      <c r="K2762">
        <v>568.4</v>
      </c>
      <c r="L2762" s="1">
        <v>45374</v>
      </c>
      <c r="M2762" s="2">
        <v>0.66597222222222219</v>
      </c>
      <c r="N2762" t="s">
        <v>31</v>
      </c>
      <c r="O2762">
        <v>8.7879238449999999</v>
      </c>
    </row>
    <row r="2763" spans="1:15" x14ac:dyDescent="0.25">
      <c r="A2763" t="s">
        <v>771</v>
      </c>
      <c r="B2763" t="s">
        <v>23</v>
      </c>
      <c r="C2763" t="s">
        <v>24</v>
      </c>
      <c r="D2763" t="s">
        <v>25</v>
      </c>
      <c r="E2763" t="s">
        <v>29</v>
      </c>
      <c r="F2763" t="s">
        <v>26</v>
      </c>
      <c r="G2763">
        <v>58.76</v>
      </c>
      <c r="H2763">
        <v>11</v>
      </c>
      <c r="I2763">
        <v>29.38</v>
      </c>
      <c r="J2763">
        <v>651.05696760000001</v>
      </c>
      <c r="K2763">
        <v>587.6</v>
      </c>
      <c r="L2763" s="1">
        <v>45320</v>
      </c>
      <c r="M2763" s="2">
        <v>0.60138888888888886</v>
      </c>
      <c r="N2763" t="s">
        <v>21</v>
      </c>
      <c r="O2763">
        <v>9.7643598279999999</v>
      </c>
    </row>
    <row r="2764" spans="1:15" x14ac:dyDescent="0.25">
      <c r="A2764" t="s">
        <v>772</v>
      </c>
      <c r="B2764" t="s">
        <v>40</v>
      </c>
      <c r="C2764" t="s">
        <v>41</v>
      </c>
      <c r="D2764" t="s">
        <v>18</v>
      </c>
      <c r="E2764" t="s">
        <v>29</v>
      </c>
      <c r="F2764" t="s">
        <v>26</v>
      </c>
      <c r="G2764">
        <v>91.56</v>
      </c>
      <c r="H2764">
        <v>8</v>
      </c>
      <c r="I2764">
        <v>36.624000000000002</v>
      </c>
      <c r="J2764">
        <v>811.58306259999995</v>
      </c>
      <c r="K2764">
        <v>732.48</v>
      </c>
      <c r="L2764" s="1">
        <v>45627</v>
      </c>
      <c r="M2764" s="2">
        <v>0.76527777777777783</v>
      </c>
      <c r="N2764" t="s">
        <v>21</v>
      </c>
      <c r="O2764">
        <v>6.5095732179999999</v>
      </c>
    </row>
    <row r="2765" spans="1:15" x14ac:dyDescent="0.25">
      <c r="A2765" t="s">
        <v>773</v>
      </c>
      <c r="B2765" t="s">
        <v>16</v>
      </c>
      <c r="C2765" t="s">
        <v>17</v>
      </c>
      <c r="D2765" t="s">
        <v>25</v>
      </c>
      <c r="E2765" t="s">
        <v>29</v>
      </c>
      <c r="F2765" t="s">
        <v>30</v>
      </c>
      <c r="G2765">
        <v>93.96</v>
      </c>
      <c r="H2765">
        <v>10</v>
      </c>
      <c r="I2765">
        <v>42.281999999999996</v>
      </c>
      <c r="J2765">
        <v>936.96360460000005</v>
      </c>
      <c r="K2765">
        <v>845.64</v>
      </c>
      <c r="L2765" s="1">
        <v>45371</v>
      </c>
      <c r="M2765" s="2">
        <v>0.48055555555555557</v>
      </c>
      <c r="N2765" t="s">
        <v>27</v>
      </c>
      <c r="O2765">
        <v>10</v>
      </c>
    </row>
    <row r="2766" spans="1:15" x14ac:dyDescent="0.25">
      <c r="A2766" t="s">
        <v>774</v>
      </c>
      <c r="B2766" t="s">
        <v>23</v>
      </c>
      <c r="C2766" t="s">
        <v>24</v>
      </c>
      <c r="D2766" t="s">
        <v>25</v>
      </c>
      <c r="E2766" t="s">
        <v>29</v>
      </c>
      <c r="F2766" t="s">
        <v>30</v>
      </c>
      <c r="G2766">
        <v>55.61</v>
      </c>
      <c r="H2766">
        <v>7</v>
      </c>
      <c r="I2766">
        <v>19.4635</v>
      </c>
      <c r="J2766">
        <v>431.30862109999998</v>
      </c>
      <c r="K2766">
        <v>389.27</v>
      </c>
      <c r="L2766" s="1">
        <v>45374</v>
      </c>
      <c r="M2766" s="2">
        <v>0.52847222222222223</v>
      </c>
      <c r="N2766" t="s">
        <v>27</v>
      </c>
      <c r="O2766">
        <v>9.2218953930000005</v>
      </c>
    </row>
    <row r="2767" spans="1:15" x14ac:dyDescent="0.25">
      <c r="A2767" t="s">
        <v>775</v>
      </c>
      <c r="B2767" t="s">
        <v>23</v>
      </c>
      <c r="C2767" t="s">
        <v>24</v>
      </c>
      <c r="D2767" t="s">
        <v>25</v>
      </c>
      <c r="E2767" t="s">
        <v>29</v>
      </c>
      <c r="F2767" t="s">
        <v>42</v>
      </c>
      <c r="G2767">
        <v>84.83</v>
      </c>
      <c r="H2767">
        <v>1</v>
      </c>
      <c r="I2767">
        <v>4.2415000000000003</v>
      </c>
      <c r="J2767">
        <v>93.991086719999998</v>
      </c>
      <c r="K2767">
        <v>84.83</v>
      </c>
      <c r="L2767" s="1">
        <v>45305</v>
      </c>
      <c r="M2767" s="2">
        <v>0.63888888888888895</v>
      </c>
      <c r="N2767" t="s">
        <v>21</v>
      </c>
      <c r="O2767">
        <v>9.5473740540000005</v>
      </c>
    </row>
    <row r="2768" spans="1:15" x14ac:dyDescent="0.25">
      <c r="A2768" t="s">
        <v>776</v>
      </c>
      <c r="B2768" t="s">
        <v>16</v>
      </c>
      <c r="C2768" t="s">
        <v>17</v>
      </c>
      <c r="D2768" t="s">
        <v>18</v>
      </c>
      <c r="E2768" t="s">
        <v>19</v>
      </c>
      <c r="F2768" t="s">
        <v>34</v>
      </c>
      <c r="G2768">
        <v>71.63</v>
      </c>
      <c r="H2768">
        <v>2</v>
      </c>
      <c r="I2768">
        <v>7.1630000000000003</v>
      </c>
      <c r="J2768">
        <v>158.73114559999999</v>
      </c>
      <c r="K2768">
        <v>143.26</v>
      </c>
      <c r="L2768" s="1">
        <v>45628</v>
      </c>
      <c r="M2768" s="2">
        <v>0.60625000000000007</v>
      </c>
      <c r="N2768" t="s">
        <v>21</v>
      </c>
      <c r="O2768">
        <v>9.5473740540000005</v>
      </c>
    </row>
    <row r="2769" spans="1:15" x14ac:dyDescent="0.25">
      <c r="A2769" t="s">
        <v>777</v>
      </c>
      <c r="B2769" t="s">
        <v>16</v>
      </c>
      <c r="C2769" t="s">
        <v>17</v>
      </c>
      <c r="D2769" t="s">
        <v>18</v>
      </c>
      <c r="E2769" t="s">
        <v>29</v>
      </c>
      <c r="F2769" t="s">
        <v>30</v>
      </c>
      <c r="G2769">
        <v>37.69</v>
      </c>
      <c r="H2769">
        <v>2</v>
      </c>
      <c r="I2769">
        <v>3.7690000000000001</v>
      </c>
      <c r="J2769">
        <v>83.520548360000006</v>
      </c>
      <c r="K2769">
        <v>75.38</v>
      </c>
      <c r="L2769" s="1">
        <v>45342</v>
      </c>
      <c r="M2769" s="2">
        <v>0.64513888888888882</v>
      </c>
      <c r="N2769" t="s">
        <v>21</v>
      </c>
      <c r="O2769">
        <v>10</v>
      </c>
    </row>
    <row r="2770" spans="1:15" x14ac:dyDescent="0.25">
      <c r="A2770" t="s">
        <v>778</v>
      </c>
      <c r="B2770" t="s">
        <v>23</v>
      </c>
      <c r="C2770" t="s">
        <v>24</v>
      </c>
      <c r="D2770" t="s">
        <v>18</v>
      </c>
      <c r="E2770" t="s">
        <v>19</v>
      </c>
      <c r="F2770" t="s">
        <v>34</v>
      </c>
      <c r="G2770">
        <v>31.67</v>
      </c>
      <c r="H2770">
        <v>8</v>
      </c>
      <c r="I2770">
        <v>12.667999999999999</v>
      </c>
      <c r="J2770">
        <v>280.7212275</v>
      </c>
      <c r="K2770">
        <v>253.36</v>
      </c>
      <c r="L2770" s="1">
        <v>45323</v>
      </c>
      <c r="M2770" s="2">
        <v>0.67986111111111114</v>
      </c>
      <c r="N2770" t="s">
        <v>31</v>
      </c>
      <c r="O2770">
        <v>6.0756016710000003</v>
      </c>
    </row>
    <row r="2771" spans="1:15" x14ac:dyDescent="0.25">
      <c r="A2771" t="s">
        <v>779</v>
      </c>
      <c r="B2771" t="s">
        <v>23</v>
      </c>
      <c r="C2771" t="s">
        <v>24</v>
      </c>
      <c r="D2771" t="s">
        <v>18</v>
      </c>
      <c r="E2771" t="s">
        <v>19</v>
      </c>
      <c r="F2771" t="s">
        <v>42</v>
      </c>
      <c r="G2771">
        <v>38.42</v>
      </c>
      <c r="H2771">
        <v>1</v>
      </c>
      <c r="I2771">
        <v>1.921</v>
      </c>
      <c r="J2771">
        <v>42.569109419999997</v>
      </c>
      <c r="K2771">
        <v>38.42</v>
      </c>
      <c r="L2771" s="1">
        <v>45324</v>
      </c>
      <c r="M2771" s="2">
        <v>0.68958333333333333</v>
      </c>
      <c r="N2771" t="s">
        <v>27</v>
      </c>
      <c r="O2771">
        <v>9.3303882799999993</v>
      </c>
    </row>
    <row r="2772" spans="1:15" x14ac:dyDescent="0.25">
      <c r="A2772" t="s">
        <v>780</v>
      </c>
      <c r="B2772" t="s">
        <v>40</v>
      </c>
      <c r="C2772" t="s">
        <v>41</v>
      </c>
      <c r="D2772" t="s">
        <v>18</v>
      </c>
      <c r="E2772" t="s">
        <v>29</v>
      </c>
      <c r="F2772" t="s">
        <v>44</v>
      </c>
      <c r="G2772">
        <v>65.23</v>
      </c>
      <c r="H2772">
        <v>11</v>
      </c>
      <c r="I2772">
        <v>32.615000000000002</v>
      </c>
      <c r="J2772">
        <v>722.74414560000002</v>
      </c>
      <c r="K2772">
        <v>652.29999999999995</v>
      </c>
      <c r="L2772" s="1">
        <v>45505</v>
      </c>
      <c r="M2772" s="2">
        <v>0.79652777777777783</v>
      </c>
      <c r="N2772" t="s">
        <v>31</v>
      </c>
      <c r="O2772">
        <v>5.6416301229999997</v>
      </c>
    </row>
    <row r="2773" spans="1:15" x14ac:dyDescent="0.25">
      <c r="A2773" t="s">
        <v>781</v>
      </c>
      <c r="B2773" t="s">
        <v>23</v>
      </c>
      <c r="C2773" t="s">
        <v>24</v>
      </c>
      <c r="D2773" t="s">
        <v>18</v>
      </c>
      <c r="E2773" t="s">
        <v>19</v>
      </c>
      <c r="F2773" t="s">
        <v>30</v>
      </c>
      <c r="G2773">
        <v>10.53</v>
      </c>
      <c r="H2773">
        <v>5</v>
      </c>
      <c r="I2773">
        <v>2.6324999999999998</v>
      </c>
      <c r="J2773">
        <v>58.33585661</v>
      </c>
      <c r="K2773">
        <v>52.65</v>
      </c>
      <c r="L2773" s="1">
        <v>45321</v>
      </c>
      <c r="M2773" s="2">
        <v>0.61319444444444449</v>
      </c>
      <c r="N2773" t="s">
        <v>31</v>
      </c>
      <c r="O2773">
        <v>6.2925874449999997</v>
      </c>
    </row>
    <row r="2774" spans="1:15" x14ac:dyDescent="0.25">
      <c r="A2774" t="s">
        <v>782</v>
      </c>
      <c r="B2774" t="s">
        <v>40</v>
      </c>
      <c r="C2774" t="s">
        <v>41</v>
      </c>
      <c r="D2774" t="s">
        <v>18</v>
      </c>
      <c r="E2774" t="s">
        <v>19</v>
      </c>
      <c r="F2774" t="s">
        <v>30</v>
      </c>
      <c r="G2774">
        <v>12.29</v>
      </c>
      <c r="H2774">
        <v>10</v>
      </c>
      <c r="I2774">
        <v>5.5305</v>
      </c>
      <c r="J2774">
        <v>122.5551586</v>
      </c>
      <c r="K2774">
        <v>110.61</v>
      </c>
      <c r="L2774" s="1">
        <v>45377</v>
      </c>
      <c r="M2774" s="2">
        <v>0.81111111111111101</v>
      </c>
      <c r="N2774" t="s">
        <v>31</v>
      </c>
      <c r="O2774">
        <v>8.6794309579999993</v>
      </c>
    </row>
    <row r="2775" spans="1:15" x14ac:dyDescent="0.25">
      <c r="A2775" t="s">
        <v>783</v>
      </c>
      <c r="B2775" t="s">
        <v>23</v>
      </c>
      <c r="C2775" t="s">
        <v>24</v>
      </c>
      <c r="D2775" t="s">
        <v>18</v>
      </c>
      <c r="E2775" t="s">
        <v>29</v>
      </c>
      <c r="F2775" t="s">
        <v>20</v>
      </c>
      <c r="G2775">
        <v>81.23</v>
      </c>
      <c r="H2775">
        <v>7</v>
      </c>
      <c r="I2775">
        <v>28.430499999999999</v>
      </c>
      <c r="J2775">
        <v>630.01617139999996</v>
      </c>
      <c r="K2775">
        <v>568.61</v>
      </c>
      <c r="L2775" s="1">
        <v>45306</v>
      </c>
      <c r="M2775" s="2">
        <v>0.86388888888888893</v>
      </c>
      <c r="N2775" t="s">
        <v>27</v>
      </c>
      <c r="O2775">
        <v>9.7643598279999999</v>
      </c>
    </row>
    <row r="2776" spans="1:15" x14ac:dyDescent="0.25">
      <c r="A2776" t="s">
        <v>784</v>
      </c>
      <c r="B2776" t="s">
        <v>40</v>
      </c>
      <c r="C2776" t="s">
        <v>41</v>
      </c>
      <c r="D2776" t="s">
        <v>18</v>
      </c>
      <c r="E2776" t="s">
        <v>19</v>
      </c>
      <c r="F2776" t="s">
        <v>44</v>
      </c>
      <c r="G2776">
        <v>22.32</v>
      </c>
      <c r="H2776">
        <v>4</v>
      </c>
      <c r="I2776">
        <v>4.4640000000000004</v>
      </c>
      <c r="J2776">
        <v>98.921657699999997</v>
      </c>
      <c r="K2776">
        <v>89.28</v>
      </c>
      <c r="L2776" s="1">
        <v>45365</v>
      </c>
      <c r="M2776" s="2">
        <v>0.4694444444444445</v>
      </c>
      <c r="N2776" t="s">
        <v>21</v>
      </c>
      <c r="O2776">
        <v>4.4482083660000002</v>
      </c>
    </row>
    <row r="2777" spans="1:15" x14ac:dyDescent="0.25">
      <c r="A2777" t="s">
        <v>785</v>
      </c>
      <c r="B2777" t="s">
        <v>16</v>
      </c>
      <c r="C2777" t="s">
        <v>17</v>
      </c>
      <c r="D2777" t="s">
        <v>25</v>
      </c>
      <c r="E2777" t="s">
        <v>19</v>
      </c>
      <c r="F2777" t="s">
        <v>42</v>
      </c>
      <c r="G2777">
        <v>27.28</v>
      </c>
      <c r="H2777">
        <v>5</v>
      </c>
      <c r="I2777">
        <v>6.82</v>
      </c>
      <c r="J2777">
        <v>151.13031040000001</v>
      </c>
      <c r="K2777">
        <v>136.4</v>
      </c>
      <c r="L2777" s="1">
        <v>45353</v>
      </c>
      <c r="M2777" s="2">
        <v>0.4381944444444445</v>
      </c>
      <c r="N2777" t="s">
        <v>31</v>
      </c>
      <c r="O2777">
        <v>9.3303882799999993</v>
      </c>
    </row>
    <row r="2778" spans="1:15" x14ac:dyDescent="0.25">
      <c r="A2778" t="s">
        <v>786</v>
      </c>
      <c r="B2778" t="s">
        <v>16</v>
      </c>
      <c r="C2778" t="s">
        <v>17</v>
      </c>
      <c r="D2778" t="s">
        <v>18</v>
      </c>
      <c r="E2778" t="s">
        <v>19</v>
      </c>
      <c r="F2778" t="s">
        <v>26</v>
      </c>
      <c r="G2778">
        <v>17.420000000000002</v>
      </c>
      <c r="H2778">
        <v>11</v>
      </c>
      <c r="I2778">
        <v>8.7100000000000009</v>
      </c>
      <c r="J2778">
        <v>193.01246380000001</v>
      </c>
      <c r="K2778">
        <v>174.2</v>
      </c>
      <c r="L2778" s="1">
        <v>45344</v>
      </c>
      <c r="M2778" s="2">
        <v>0.52083333333333337</v>
      </c>
      <c r="N2778" t="s">
        <v>21</v>
      </c>
      <c r="O2778">
        <v>7.5945020879999996</v>
      </c>
    </row>
    <row r="2779" spans="1:15" x14ac:dyDescent="0.25">
      <c r="A2779" t="s">
        <v>787</v>
      </c>
      <c r="B2779" t="s">
        <v>40</v>
      </c>
      <c r="C2779" t="s">
        <v>41</v>
      </c>
      <c r="D2779" t="s">
        <v>25</v>
      </c>
      <c r="E2779" t="s">
        <v>29</v>
      </c>
      <c r="F2779" t="s">
        <v>30</v>
      </c>
      <c r="G2779">
        <v>73.28</v>
      </c>
      <c r="H2779">
        <v>5</v>
      </c>
      <c r="I2779">
        <v>18.32</v>
      </c>
      <c r="J2779">
        <v>405.96881029999997</v>
      </c>
      <c r="K2779">
        <v>366.4</v>
      </c>
      <c r="L2779" s="1">
        <v>45315</v>
      </c>
      <c r="M2779" s="2">
        <v>0.62847222222222221</v>
      </c>
      <c r="N2779" t="s">
        <v>21</v>
      </c>
      <c r="O2779">
        <v>9.1134025059999999</v>
      </c>
    </row>
    <row r="2780" spans="1:15" x14ac:dyDescent="0.25">
      <c r="A2780" t="s">
        <v>788</v>
      </c>
      <c r="B2780" t="s">
        <v>23</v>
      </c>
      <c r="C2780" t="s">
        <v>24</v>
      </c>
      <c r="D2780" t="s">
        <v>18</v>
      </c>
      <c r="E2780" t="s">
        <v>19</v>
      </c>
      <c r="F2780" t="s">
        <v>44</v>
      </c>
      <c r="G2780">
        <v>84.87</v>
      </c>
      <c r="H2780">
        <v>3</v>
      </c>
      <c r="I2780">
        <v>12.730499999999999</v>
      </c>
      <c r="J2780">
        <v>282.10621939999999</v>
      </c>
      <c r="K2780">
        <v>254.61</v>
      </c>
      <c r="L2780" s="1">
        <v>45316</v>
      </c>
      <c r="M2780" s="2">
        <v>0.77083333333333337</v>
      </c>
      <c r="N2780" t="s">
        <v>21</v>
      </c>
      <c r="O2780">
        <v>8.0284736359999993</v>
      </c>
    </row>
    <row r="2781" spans="1:15" x14ac:dyDescent="0.25">
      <c r="A2781" t="s">
        <v>789</v>
      </c>
      <c r="B2781" t="s">
        <v>16</v>
      </c>
      <c r="C2781" t="s">
        <v>17</v>
      </c>
      <c r="D2781" t="s">
        <v>25</v>
      </c>
      <c r="E2781" t="s">
        <v>19</v>
      </c>
      <c r="F2781" t="s">
        <v>44</v>
      </c>
      <c r="G2781">
        <v>97.29</v>
      </c>
      <c r="H2781">
        <v>8</v>
      </c>
      <c r="I2781">
        <v>38.915999999999997</v>
      </c>
      <c r="J2781">
        <v>862.37348359999999</v>
      </c>
      <c r="K2781">
        <v>778.32</v>
      </c>
      <c r="L2781" s="1">
        <v>45538</v>
      </c>
      <c r="M2781" s="2">
        <v>0.5541666666666667</v>
      </c>
      <c r="N2781" t="s">
        <v>31</v>
      </c>
      <c r="O2781">
        <v>6.7265589920000002</v>
      </c>
    </row>
    <row r="2782" spans="1:15" x14ac:dyDescent="0.25">
      <c r="A2782" t="s">
        <v>790</v>
      </c>
      <c r="B2782" t="s">
        <v>40</v>
      </c>
      <c r="C2782" t="s">
        <v>41</v>
      </c>
      <c r="D2782" t="s">
        <v>18</v>
      </c>
      <c r="E2782" t="s">
        <v>19</v>
      </c>
      <c r="F2782" t="s">
        <v>26</v>
      </c>
      <c r="G2782">
        <v>35.74</v>
      </c>
      <c r="H2782">
        <v>8</v>
      </c>
      <c r="I2782">
        <v>14.295999999999999</v>
      </c>
      <c r="J2782">
        <v>316.79749520000001</v>
      </c>
      <c r="K2782">
        <v>285.92</v>
      </c>
      <c r="L2782" s="1">
        <v>45339</v>
      </c>
      <c r="M2782" s="2">
        <v>0.64444444444444449</v>
      </c>
      <c r="N2782" t="s">
        <v>21</v>
      </c>
      <c r="O2782">
        <v>5.3161514619999997</v>
      </c>
    </row>
    <row r="2783" spans="1:15" x14ac:dyDescent="0.25">
      <c r="A2783" t="s">
        <v>791</v>
      </c>
      <c r="B2783" t="s">
        <v>16</v>
      </c>
      <c r="C2783" t="s">
        <v>17</v>
      </c>
      <c r="D2783" t="s">
        <v>25</v>
      </c>
      <c r="E2783" t="s">
        <v>19</v>
      </c>
      <c r="F2783" t="s">
        <v>30</v>
      </c>
      <c r="G2783">
        <v>96.52</v>
      </c>
      <c r="H2783">
        <v>6</v>
      </c>
      <c r="I2783">
        <v>28.956</v>
      </c>
      <c r="J2783">
        <v>641.66118289999997</v>
      </c>
      <c r="K2783">
        <v>579.12</v>
      </c>
      <c r="L2783" s="1">
        <v>45597</v>
      </c>
      <c r="M2783" s="2">
        <v>0.49444444444444446</v>
      </c>
      <c r="N2783" t="s">
        <v>27</v>
      </c>
      <c r="O2783">
        <v>4.882179914</v>
      </c>
    </row>
    <row r="2784" spans="1:15" x14ac:dyDescent="0.25">
      <c r="A2784" t="s">
        <v>792</v>
      </c>
      <c r="B2784" t="s">
        <v>16</v>
      </c>
      <c r="C2784" t="s">
        <v>17</v>
      </c>
      <c r="D2784" t="s">
        <v>18</v>
      </c>
      <c r="E2784" t="s">
        <v>29</v>
      </c>
      <c r="F2784" t="s">
        <v>42</v>
      </c>
      <c r="G2784">
        <v>18.850000000000001</v>
      </c>
      <c r="H2784">
        <v>11</v>
      </c>
      <c r="I2784">
        <v>9.4250000000000007</v>
      </c>
      <c r="J2784">
        <v>208.8567706</v>
      </c>
      <c r="K2784">
        <v>188.5</v>
      </c>
      <c r="L2784" s="1">
        <v>45349</v>
      </c>
      <c r="M2784" s="2">
        <v>0.76666666666666661</v>
      </c>
      <c r="N2784" t="s">
        <v>21</v>
      </c>
      <c r="O2784">
        <v>6.0756016710000003</v>
      </c>
    </row>
    <row r="2785" spans="1:15" x14ac:dyDescent="0.25">
      <c r="A2785" t="s">
        <v>793</v>
      </c>
      <c r="B2785" t="s">
        <v>16</v>
      </c>
      <c r="C2785" t="s">
        <v>17</v>
      </c>
      <c r="D2785" t="s">
        <v>25</v>
      </c>
      <c r="E2785" t="s">
        <v>19</v>
      </c>
      <c r="F2785" t="s">
        <v>42</v>
      </c>
      <c r="G2785">
        <v>55.39</v>
      </c>
      <c r="H2785">
        <v>4</v>
      </c>
      <c r="I2785">
        <v>11.077999999999999</v>
      </c>
      <c r="J2785">
        <v>245.4870349</v>
      </c>
      <c r="K2785">
        <v>221.56</v>
      </c>
      <c r="L2785" s="1">
        <v>45376</v>
      </c>
      <c r="M2785" s="2">
        <v>0.6381944444444444</v>
      </c>
      <c r="N2785" t="s">
        <v>21</v>
      </c>
      <c r="O2785">
        <v>8.6794309579999993</v>
      </c>
    </row>
    <row r="2786" spans="1:15" x14ac:dyDescent="0.25">
      <c r="A2786" t="s">
        <v>794</v>
      </c>
      <c r="B2786" t="s">
        <v>40</v>
      </c>
      <c r="C2786" t="s">
        <v>41</v>
      </c>
      <c r="D2786" t="s">
        <v>18</v>
      </c>
      <c r="E2786" t="s">
        <v>19</v>
      </c>
      <c r="F2786" t="s">
        <v>42</v>
      </c>
      <c r="G2786">
        <v>77.2</v>
      </c>
      <c r="H2786">
        <v>11</v>
      </c>
      <c r="I2786">
        <v>38.6</v>
      </c>
      <c r="J2786">
        <v>855.37096489999999</v>
      </c>
      <c r="K2786">
        <v>772</v>
      </c>
      <c r="L2786" s="1">
        <v>45598</v>
      </c>
      <c r="M2786" s="2">
        <v>0.44305555555555554</v>
      </c>
      <c r="N2786" t="s">
        <v>31</v>
      </c>
      <c r="O2786">
        <v>6.0756016710000003</v>
      </c>
    </row>
    <row r="2787" spans="1:15" x14ac:dyDescent="0.25">
      <c r="A2787" t="s">
        <v>795</v>
      </c>
      <c r="B2787" t="s">
        <v>40</v>
      </c>
      <c r="C2787" t="s">
        <v>41</v>
      </c>
      <c r="D2787" t="s">
        <v>25</v>
      </c>
      <c r="E2787" t="s">
        <v>29</v>
      </c>
      <c r="F2787" t="s">
        <v>26</v>
      </c>
      <c r="G2787">
        <v>72.13</v>
      </c>
      <c r="H2787">
        <v>11</v>
      </c>
      <c r="I2787">
        <v>36.064999999999998</v>
      </c>
      <c r="J2787">
        <v>799.19569550000006</v>
      </c>
      <c r="K2787">
        <v>721.3</v>
      </c>
      <c r="L2787" s="1">
        <v>45322</v>
      </c>
      <c r="M2787" s="2">
        <v>0.6333333333333333</v>
      </c>
      <c r="N2787" t="s">
        <v>31</v>
      </c>
      <c r="O2787">
        <v>4.556701253</v>
      </c>
    </row>
    <row r="2788" spans="1:15" x14ac:dyDescent="0.25">
      <c r="A2788" t="s">
        <v>796</v>
      </c>
      <c r="B2788" t="s">
        <v>16</v>
      </c>
      <c r="C2788" t="s">
        <v>17</v>
      </c>
      <c r="D2788" t="s">
        <v>18</v>
      </c>
      <c r="E2788" t="s">
        <v>19</v>
      </c>
      <c r="F2788" t="s">
        <v>44</v>
      </c>
      <c r="G2788">
        <v>63.88</v>
      </c>
      <c r="H2788">
        <v>8</v>
      </c>
      <c r="I2788">
        <v>25.552</v>
      </c>
      <c r="J2788">
        <v>566.2289869</v>
      </c>
      <c r="K2788">
        <v>511.04</v>
      </c>
      <c r="L2788" s="1">
        <v>45311</v>
      </c>
      <c r="M2788" s="2">
        <v>0.7416666666666667</v>
      </c>
      <c r="N2788" t="s">
        <v>21</v>
      </c>
      <c r="O2788">
        <v>10</v>
      </c>
    </row>
    <row r="2789" spans="1:15" x14ac:dyDescent="0.25">
      <c r="A2789" t="s">
        <v>797</v>
      </c>
      <c r="B2789" t="s">
        <v>16</v>
      </c>
      <c r="C2789" t="s">
        <v>17</v>
      </c>
      <c r="D2789" t="s">
        <v>18</v>
      </c>
      <c r="E2789" t="s">
        <v>19</v>
      </c>
      <c r="F2789" t="s">
        <v>20</v>
      </c>
      <c r="G2789">
        <v>10.69</v>
      </c>
      <c r="H2789">
        <v>5</v>
      </c>
      <c r="I2789">
        <v>2.6724999999999999</v>
      </c>
      <c r="J2789">
        <v>59.222251389999997</v>
      </c>
      <c r="K2789">
        <v>53.45</v>
      </c>
      <c r="L2789" s="1">
        <v>45377</v>
      </c>
      <c r="M2789" s="2">
        <v>0.46319444444444446</v>
      </c>
      <c r="N2789" t="s">
        <v>21</v>
      </c>
      <c r="O2789">
        <v>8.2454594100000005</v>
      </c>
    </row>
    <row r="2790" spans="1:15" x14ac:dyDescent="0.25">
      <c r="A2790" t="s">
        <v>798</v>
      </c>
      <c r="B2790" t="s">
        <v>16</v>
      </c>
      <c r="C2790" t="s">
        <v>17</v>
      </c>
      <c r="D2790" t="s">
        <v>18</v>
      </c>
      <c r="E2790" t="s">
        <v>29</v>
      </c>
      <c r="F2790" t="s">
        <v>20</v>
      </c>
      <c r="G2790">
        <v>55.5</v>
      </c>
      <c r="H2790">
        <v>4</v>
      </c>
      <c r="I2790">
        <v>11.1</v>
      </c>
      <c r="J2790">
        <v>245.97455210000001</v>
      </c>
      <c r="K2790">
        <v>222</v>
      </c>
      <c r="L2790" s="1">
        <v>45311</v>
      </c>
      <c r="M2790" s="2">
        <v>0.65833333333333333</v>
      </c>
      <c r="N2790" t="s">
        <v>31</v>
      </c>
      <c r="O2790">
        <v>7.1605305399999999</v>
      </c>
    </row>
    <row r="2791" spans="1:15" x14ac:dyDescent="0.25">
      <c r="A2791" t="s">
        <v>799</v>
      </c>
      <c r="B2791" t="s">
        <v>40</v>
      </c>
      <c r="C2791" t="s">
        <v>41</v>
      </c>
      <c r="D2791" t="s">
        <v>25</v>
      </c>
      <c r="E2791" t="s">
        <v>19</v>
      </c>
      <c r="F2791" t="s">
        <v>30</v>
      </c>
      <c r="G2791">
        <v>95.46</v>
      </c>
      <c r="H2791">
        <v>8</v>
      </c>
      <c r="I2791">
        <v>38.183999999999997</v>
      </c>
      <c r="J2791">
        <v>846.15245909999999</v>
      </c>
      <c r="K2791">
        <v>763.68</v>
      </c>
      <c r="L2791" s="1">
        <v>45415</v>
      </c>
      <c r="M2791" s="2">
        <v>0.81944444444444453</v>
      </c>
      <c r="N2791" t="s">
        <v>21</v>
      </c>
      <c r="O2791">
        <v>5.0991656880000003</v>
      </c>
    </row>
    <row r="2792" spans="1:15" x14ac:dyDescent="0.25">
      <c r="A2792" t="s">
        <v>800</v>
      </c>
      <c r="B2792" t="s">
        <v>23</v>
      </c>
      <c r="C2792" t="s">
        <v>24</v>
      </c>
      <c r="D2792" t="s">
        <v>25</v>
      </c>
      <c r="E2792" t="s">
        <v>19</v>
      </c>
      <c r="F2792" t="s">
        <v>44</v>
      </c>
      <c r="G2792">
        <v>76.06</v>
      </c>
      <c r="H2792">
        <v>3</v>
      </c>
      <c r="I2792">
        <v>11.409000000000001</v>
      </c>
      <c r="J2792">
        <v>252.82195179999999</v>
      </c>
      <c r="K2792">
        <v>228.18</v>
      </c>
      <c r="L2792" s="1">
        <v>45413</v>
      </c>
      <c r="M2792" s="2">
        <v>0.85416666666666663</v>
      </c>
      <c r="N2792" t="s">
        <v>31</v>
      </c>
      <c r="O2792">
        <v>10</v>
      </c>
    </row>
    <row r="2793" spans="1:15" x14ac:dyDescent="0.25">
      <c r="A2793" t="s">
        <v>801</v>
      </c>
      <c r="B2793" t="s">
        <v>40</v>
      </c>
      <c r="C2793" t="s">
        <v>41</v>
      </c>
      <c r="D2793" t="s">
        <v>25</v>
      </c>
      <c r="E2793" t="s">
        <v>29</v>
      </c>
      <c r="F2793" t="s">
        <v>34</v>
      </c>
      <c r="G2793">
        <v>13.69</v>
      </c>
      <c r="H2793">
        <v>6</v>
      </c>
      <c r="I2793">
        <v>4.1070000000000002</v>
      </c>
      <c r="J2793">
        <v>91.010584269999995</v>
      </c>
      <c r="K2793">
        <v>82.14</v>
      </c>
      <c r="L2793" s="1">
        <v>45335</v>
      </c>
      <c r="M2793" s="2">
        <v>0.58263888888888882</v>
      </c>
      <c r="N2793" t="s">
        <v>27</v>
      </c>
      <c r="O2793">
        <v>6.8350518789999999</v>
      </c>
    </row>
    <row r="2794" spans="1:15" x14ac:dyDescent="0.25">
      <c r="A2794" t="s">
        <v>802</v>
      </c>
      <c r="B2794" t="s">
        <v>40</v>
      </c>
      <c r="C2794" t="s">
        <v>41</v>
      </c>
      <c r="D2794" t="s">
        <v>25</v>
      </c>
      <c r="E2794" t="s">
        <v>19</v>
      </c>
      <c r="F2794" t="s">
        <v>26</v>
      </c>
      <c r="G2794">
        <v>95.64</v>
      </c>
      <c r="H2794">
        <v>4</v>
      </c>
      <c r="I2794">
        <v>19.128</v>
      </c>
      <c r="J2794">
        <v>423.87398489999998</v>
      </c>
      <c r="K2794">
        <v>382.56</v>
      </c>
      <c r="L2794" s="1">
        <v>45367</v>
      </c>
      <c r="M2794" s="2">
        <v>0.78541666666666676</v>
      </c>
      <c r="N2794" t="s">
        <v>27</v>
      </c>
      <c r="O2794">
        <v>8.5709380710000005</v>
      </c>
    </row>
    <row r="2795" spans="1:15" x14ac:dyDescent="0.25">
      <c r="A2795" t="s">
        <v>803</v>
      </c>
      <c r="B2795" t="s">
        <v>16</v>
      </c>
      <c r="C2795" t="s">
        <v>17</v>
      </c>
      <c r="D2795" t="s">
        <v>25</v>
      </c>
      <c r="E2795" t="s">
        <v>19</v>
      </c>
      <c r="F2795" t="s">
        <v>30</v>
      </c>
      <c r="G2795">
        <v>11.43</v>
      </c>
      <c r="H2795">
        <v>6</v>
      </c>
      <c r="I2795">
        <v>3.4289999999999998</v>
      </c>
      <c r="J2795">
        <v>75.986192709999997</v>
      </c>
      <c r="K2795">
        <v>68.58</v>
      </c>
      <c r="L2795" s="1">
        <v>45306</v>
      </c>
      <c r="M2795" s="2">
        <v>0.72499999999999998</v>
      </c>
      <c r="N2795" t="s">
        <v>27</v>
      </c>
      <c r="O2795">
        <v>8.3539522969999993</v>
      </c>
    </row>
    <row r="2796" spans="1:15" x14ac:dyDescent="0.25">
      <c r="A2796" t="s">
        <v>804</v>
      </c>
      <c r="B2796" t="s">
        <v>40</v>
      </c>
      <c r="C2796" t="s">
        <v>41</v>
      </c>
      <c r="D2796" t="s">
        <v>18</v>
      </c>
      <c r="E2796" t="s">
        <v>19</v>
      </c>
      <c r="F2796" t="s">
        <v>34</v>
      </c>
      <c r="G2796">
        <v>95.54</v>
      </c>
      <c r="H2796">
        <v>4</v>
      </c>
      <c r="I2796">
        <v>19.108000000000001</v>
      </c>
      <c r="J2796">
        <v>423.43078750000001</v>
      </c>
      <c r="K2796">
        <v>382.16</v>
      </c>
      <c r="L2796" s="1">
        <v>45348</v>
      </c>
      <c r="M2796" s="2">
        <v>0.49861111111111112</v>
      </c>
      <c r="N2796" t="s">
        <v>21</v>
      </c>
      <c r="O2796">
        <v>4.882179914</v>
      </c>
    </row>
    <row r="2797" spans="1:15" x14ac:dyDescent="0.25">
      <c r="A2797" t="s">
        <v>805</v>
      </c>
      <c r="B2797" t="s">
        <v>23</v>
      </c>
      <c r="C2797" t="s">
        <v>24</v>
      </c>
      <c r="D2797" t="s">
        <v>18</v>
      </c>
      <c r="E2797" t="s">
        <v>19</v>
      </c>
      <c r="F2797" t="s">
        <v>20</v>
      </c>
      <c r="G2797">
        <v>85.87</v>
      </c>
      <c r="H2797">
        <v>7</v>
      </c>
      <c r="I2797">
        <v>30.054500000000001</v>
      </c>
      <c r="J2797">
        <v>666.00379959999998</v>
      </c>
      <c r="K2797">
        <v>601.09</v>
      </c>
      <c r="L2797" s="1">
        <v>45349</v>
      </c>
      <c r="M2797" s="2">
        <v>0.79236111111111107</v>
      </c>
      <c r="N2797" t="s">
        <v>31</v>
      </c>
      <c r="O2797">
        <v>8.6794309579999993</v>
      </c>
    </row>
    <row r="2798" spans="1:15" x14ac:dyDescent="0.25">
      <c r="A2798" t="s">
        <v>806</v>
      </c>
      <c r="B2798" t="s">
        <v>23</v>
      </c>
      <c r="C2798" t="s">
        <v>24</v>
      </c>
      <c r="D2798" t="s">
        <v>18</v>
      </c>
      <c r="E2798" t="s">
        <v>19</v>
      </c>
      <c r="F2798" t="s">
        <v>34</v>
      </c>
      <c r="G2798">
        <v>67.989999999999995</v>
      </c>
      <c r="H2798">
        <v>7</v>
      </c>
      <c r="I2798">
        <v>23.796500000000002</v>
      </c>
      <c r="J2798">
        <v>527.32733589999998</v>
      </c>
      <c r="K2798">
        <v>475.93</v>
      </c>
      <c r="L2798" s="1">
        <v>45339</v>
      </c>
      <c r="M2798" s="2">
        <v>0.70138888888888884</v>
      </c>
      <c r="N2798" t="s">
        <v>21</v>
      </c>
      <c r="O2798">
        <v>6.184094558</v>
      </c>
    </row>
    <row r="2799" spans="1:15" x14ac:dyDescent="0.25">
      <c r="A2799" t="s">
        <v>807</v>
      </c>
      <c r="B2799" t="s">
        <v>23</v>
      </c>
      <c r="C2799" t="s">
        <v>24</v>
      </c>
      <c r="D2799" t="s">
        <v>25</v>
      </c>
      <c r="E2799" t="s">
        <v>19</v>
      </c>
      <c r="F2799" t="s">
        <v>42</v>
      </c>
      <c r="G2799">
        <v>52.42</v>
      </c>
      <c r="H2799">
        <v>1</v>
      </c>
      <c r="I2799">
        <v>2.621</v>
      </c>
      <c r="J2799">
        <v>58.081018110000002</v>
      </c>
      <c r="K2799">
        <v>52.42</v>
      </c>
      <c r="L2799" s="1">
        <v>45445</v>
      </c>
      <c r="M2799" s="2">
        <v>0.43194444444444446</v>
      </c>
      <c r="N2799" t="s">
        <v>31</v>
      </c>
      <c r="O2799">
        <v>6.8350518789999999</v>
      </c>
    </row>
    <row r="2800" spans="1:15" x14ac:dyDescent="0.25">
      <c r="A2800" t="s">
        <v>808</v>
      </c>
      <c r="B2800" t="s">
        <v>23</v>
      </c>
      <c r="C2800" t="s">
        <v>24</v>
      </c>
      <c r="D2800" t="s">
        <v>18</v>
      </c>
      <c r="E2800" t="s">
        <v>29</v>
      </c>
      <c r="F2800" t="s">
        <v>42</v>
      </c>
      <c r="G2800">
        <v>65.650000000000006</v>
      </c>
      <c r="H2800">
        <v>2</v>
      </c>
      <c r="I2800">
        <v>6.5650000000000004</v>
      </c>
      <c r="J2800">
        <v>145.4795436</v>
      </c>
      <c r="K2800">
        <v>131.30000000000001</v>
      </c>
      <c r="L2800" s="1">
        <v>45308</v>
      </c>
      <c r="M2800" s="2">
        <v>0.69861111111111107</v>
      </c>
      <c r="N2800" t="s">
        <v>27</v>
      </c>
      <c r="O2800">
        <v>6.5095732179999999</v>
      </c>
    </row>
    <row r="2801" spans="1:15" x14ac:dyDescent="0.25">
      <c r="A2801" t="s">
        <v>809</v>
      </c>
      <c r="B2801" t="s">
        <v>40</v>
      </c>
      <c r="C2801" t="s">
        <v>41</v>
      </c>
      <c r="D2801" t="s">
        <v>25</v>
      </c>
      <c r="E2801" t="s">
        <v>19</v>
      </c>
      <c r="F2801" t="s">
        <v>42</v>
      </c>
      <c r="G2801">
        <v>28.86</v>
      </c>
      <c r="H2801">
        <v>5</v>
      </c>
      <c r="I2801">
        <v>7.2149999999999999</v>
      </c>
      <c r="J2801">
        <v>159.8834588</v>
      </c>
      <c r="K2801">
        <v>144.30000000000001</v>
      </c>
      <c r="L2801" s="1">
        <v>45313</v>
      </c>
      <c r="M2801" s="2">
        <v>0.75555555555555554</v>
      </c>
      <c r="N2801" t="s">
        <v>31</v>
      </c>
      <c r="O2801">
        <v>8.6794309579999993</v>
      </c>
    </row>
    <row r="2802" spans="1:15" x14ac:dyDescent="0.25">
      <c r="A2802" t="s">
        <v>810</v>
      </c>
      <c r="B2802" t="s">
        <v>23</v>
      </c>
      <c r="C2802" t="s">
        <v>24</v>
      </c>
      <c r="D2802" t="s">
        <v>18</v>
      </c>
      <c r="E2802" t="s">
        <v>29</v>
      </c>
      <c r="F2802" t="s">
        <v>20</v>
      </c>
      <c r="G2802">
        <v>65.31</v>
      </c>
      <c r="H2802">
        <v>7</v>
      </c>
      <c r="I2802">
        <v>22.858499999999999</v>
      </c>
      <c r="J2802">
        <v>506.5413782</v>
      </c>
      <c r="K2802">
        <v>457.17</v>
      </c>
      <c r="L2802" s="1">
        <v>45415</v>
      </c>
      <c r="M2802" s="2">
        <v>0.75138888888888899</v>
      </c>
      <c r="N2802" t="s">
        <v>31</v>
      </c>
      <c r="O2802">
        <v>4.556701253</v>
      </c>
    </row>
    <row r="2803" spans="1:15" x14ac:dyDescent="0.25">
      <c r="A2803" t="s">
        <v>811</v>
      </c>
      <c r="B2803" t="s">
        <v>40</v>
      </c>
      <c r="C2803" t="s">
        <v>41</v>
      </c>
      <c r="D2803" t="s">
        <v>25</v>
      </c>
      <c r="E2803" t="s">
        <v>29</v>
      </c>
      <c r="F2803" t="s">
        <v>34</v>
      </c>
      <c r="G2803">
        <v>93.38</v>
      </c>
      <c r="H2803">
        <v>1</v>
      </c>
      <c r="I2803">
        <v>4.6689999999999996</v>
      </c>
      <c r="J2803">
        <v>103.464431</v>
      </c>
      <c r="K2803">
        <v>93.38</v>
      </c>
      <c r="L2803" s="1">
        <v>45352</v>
      </c>
      <c r="M2803" s="2">
        <v>0.54652777777777783</v>
      </c>
      <c r="N2803" t="s">
        <v>27</v>
      </c>
      <c r="O2803">
        <v>10</v>
      </c>
    </row>
    <row r="2804" spans="1:15" x14ac:dyDescent="0.25">
      <c r="A2804" t="s">
        <v>812</v>
      </c>
      <c r="B2804" t="s">
        <v>23</v>
      </c>
      <c r="C2804" t="s">
        <v>24</v>
      </c>
      <c r="D2804" t="s">
        <v>18</v>
      </c>
      <c r="E2804" t="s">
        <v>29</v>
      </c>
      <c r="F2804" t="s">
        <v>34</v>
      </c>
      <c r="G2804">
        <v>25.25</v>
      </c>
      <c r="H2804">
        <v>5</v>
      </c>
      <c r="I2804">
        <v>6.3125</v>
      </c>
      <c r="J2804">
        <v>139.88417659999999</v>
      </c>
      <c r="K2804">
        <v>126.25</v>
      </c>
      <c r="L2804" s="1">
        <v>45371</v>
      </c>
      <c r="M2804" s="2">
        <v>0.74444444444444446</v>
      </c>
      <c r="N2804" t="s">
        <v>27</v>
      </c>
      <c r="O2804">
        <v>6.6180661049999996</v>
      </c>
    </row>
    <row r="2805" spans="1:15" x14ac:dyDescent="0.25">
      <c r="A2805" t="s">
        <v>813</v>
      </c>
      <c r="B2805" t="s">
        <v>40</v>
      </c>
      <c r="C2805" t="s">
        <v>41</v>
      </c>
      <c r="D2805" t="s">
        <v>18</v>
      </c>
      <c r="E2805" t="s">
        <v>29</v>
      </c>
      <c r="F2805" t="s">
        <v>26</v>
      </c>
      <c r="G2805">
        <v>87.87</v>
      </c>
      <c r="H2805">
        <v>10</v>
      </c>
      <c r="I2805">
        <v>39.541499999999999</v>
      </c>
      <c r="J2805">
        <v>876.23448199999996</v>
      </c>
      <c r="K2805">
        <v>790.83</v>
      </c>
      <c r="L2805" s="1">
        <v>45322</v>
      </c>
      <c r="M2805" s="2">
        <v>0.85555555555555562</v>
      </c>
      <c r="N2805" t="s">
        <v>21</v>
      </c>
      <c r="O2805">
        <v>6.0756016710000003</v>
      </c>
    </row>
    <row r="2806" spans="1:15" x14ac:dyDescent="0.25">
      <c r="A2806" t="s">
        <v>814</v>
      </c>
      <c r="B2806" t="s">
        <v>23</v>
      </c>
      <c r="C2806" t="s">
        <v>24</v>
      </c>
      <c r="D2806" t="s">
        <v>25</v>
      </c>
      <c r="E2806" t="s">
        <v>29</v>
      </c>
      <c r="F2806" t="s">
        <v>20</v>
      </c>
      <c r="G2806">
        <v>21.8</v>
      </c>
      <c r="H2806">
        <v>8</v>
      </c>
      <c r="I2806">
        <v>8.7200000000000006</v>
      </c>
      <c r="J2806">
        <v>193.23406249999999</v>
      </c>
      <c r="K2806">
        <v>174.4</v>
      </c>
      <c r="L2806" s="1">
        <v>45341</v>
      </c>
      <c r="M2806" s="2">
        <v>0.80833333333333324</v>
      </c>
      <c r="N2806" t="s">
        <v>27</v>
      </c>
      <c r="O2806">
        <v>9.0049096189999993</v>
      </c>
    </row>
    <row r="2807" spans="1:15" x14ac:dyDescent="0.25">
      <c r="A2807" t="s">
        <v>815</v>
      </c>
      <c r="B2807" t="s">
        <v>16</v>
      </c>
      <c r="C2807" t="s">
        <v>17</v>
      </c>
      <c r="D2807" t="s">
        <v>25</v>
      </c>
      <c r="E2807" t="s">
        <v>19</v>
      </c>
      <c r="F2807" t="s">
        <v>34</v>
      </c>
      <c r="G2807">
        <v>94.76</v>
      </c>
      <c r="H2807">
        <v>4</v>
      </c>
      <c r="I2807">
        <v>18.952000000000002</v>
      </c>
      <c r="J2807">
        <v>419.97384779999999</v>
      </c>
      <c r="K2807">
        <v>379.04</v>
      </c>
      <c r="L2807" s="1">
        <v>45598</v>
      </c>
      <c r="M2807" s="2">
        <v>0.67083333333333339</v>
      </c>
      <c r="N2807" t="s">
        <v>21</v>
      </c>
      <c r="O2807">
        <v>8.4624451839999999</v>
      </c>
    </row>
    <row r="2808" spans="1:15" x14ac:dyDescent="0.25">
      <c r="A2808" t="s">
        <v>816</v>
      </c>
      <c r="B2808" t="s">
        <v>16</v>
      </c>
      <c r="C2808" t="s">
        <v>17</v>
      </c>
      <c r="D2808" t="s">
        <v>18</v>
      </c>
      <c r="E2808" t="s">
        <v>19</v>
      </c>
      <c r="F2808" t="s">
        <v>44</v>
      </c>
      <c r="G2808">
        <v>30.62</v>
      </c>
      <c r="H2808">
        <v>1</v>
      </c>
      <c r="I2808">
        <v>1.5309999999999999</v>
      </c>
      <c r="J2808">
        <v>33.926760289999997</v>
      </c>
      <c r="K2808">
        <v>30.62</v>
      </c>
      <c r="L2808" s="1">
        <v>45414</v>
      </c>
      <c r="M2808" s="2">
        <v>0.59305555555555556</v>
      </c>
      <c r="N2808" t="s">
        <v>31</v>
      </c>
      <c r="O2808">
        <v>4.4482083660000002</v>
      </c>
    </row>
    <row r="2809" spans="1:15" x14ac:dyDescent="0.25">
      <c r="A2809" t="s">
        <v>817</v>
      </c>
      <c r="B2809" t="s">
        <v>23</v>
      </c>
      <c r="C2809" t="s">
        <v>24</v>
      </c>
      <c r="D2809" t="s">
        <v>25</v>
      </c>
      <c r="E2809" t="s">
        <v>19</v>
      </c>
      <c r="F2809" t="s">
        <v>30</v>
      </c>
      <c r="G2809">
        <v>44.01</v>
      </c>
      <c r="H2809">
        <v>8</v>
      </c>
      <c r="I2809">
        <v>17.603999999999999</v>
      </c>
      <c r="J2809">
        <v>390.10234370000001</v>
      </c>
      <c r="K2809">
        <v>352.08</v>
      </c>
      <c r="L2809" s="1">
        <v>45354</v>
      </c>
      <c r="M2809" s="2">
        <v>0.73333333333333339</v>
      </c>
      <c r="N2809" t="s">
        <v>27</v>
      </c>
      <c r="O2809">
        <v>9.5473740540000005</v>
      </c>
    </row>
    <row r="2810" spans="1:15" x14ac:dyDescent="0.25">
      <c r="A2810" t="s">
        <v>818</v>
      </c>
      <c r="B2810" t="s">
        <v>23</v>
      </c>
      <c r="C2810" t="s">
        <v>24</v>
      </c>
      <c r="D2810" t="s">
        <v>18</v>
      </c>
      <c r="E2810" t="s">
        <v>19</v>
      </c>
      <c r="F2810" t="s">
        <v>20</v>
      </c>
      <c r="G2810">
        <v>10.16</v>
      </c>
      <c r="H2810">
        <v>5</v>
      </c>
      <c r="I2810">
        <v>2.54</v>
      </c>
      <c r="J2810">
        <v>56.286068669999999</v>
      </c>
      <c r="K2810">
        <v>50.8</v>
      </c>
      <c r="L2810" s="1">
        <v>45346</v>
      </c>
      <c r="M2810" s="2">
        <v>0.54722222222222217</v>
      </c>
      <c r="N2810" t="s">
        <v>21</v>
      </c>
      <c r="O2810">
        <v>4.4482083660000002</v>
      </c>
    </row>
    <row r="2811" spans="1:15" x14ac:dyDescent="0.25">
      <c r="A2811" t="s">
        <v>819</v>
      </c>
      <c r="B2811" t="s">
        <v>16</v>
      </c>
      <c r="C2811" t="s">
        <v>17</v>
      </c>
      <c r="D2811" t="s">
        <v>25</v>
      </c>
      <c r="E2811" t="s">
        <v>29</v>
      </c>
      <c r="F2811" t="s">
        <v>26</v>
      </c>
      <c r="G2811">
        <v>74.58</v>
      </c>
      <c r="H2811">
        <v>7</v>
      </c>
      <c r="I2811">
        <v>26.103000000000002</v>
      </c>
      <c r="J2811">
        <v>578.439075</v>
      </c>
      <c r="K2811">
        <v>522.05999999999995</v>
      </c>
      <c r="L2811" s="1">
        <v>45384</v>
      </c>
      <c r="M2811" s="2">
        <v>0.67291666666666661</v>
      </c>
      <c r="N2811" t="s">
        <v>31</v>
      </c>
      <c r="O2811">
        <v>9.7643598279999999</v>
      </c>
    </row>
    <row r="2812" spans="1:15" x14ac:dyDescent="0.25">
      <c r="A2812" t="s">
        <v>820</v>
      </c>
      <c r="B2812" t="s">
        <v>23</v>
      </c>
      <c r="C2812" t="s">
        <v>24</v>
      </c>
      <c r="D2812" t="s">
        <v>25</v>
      </c>
      <c r="E2812" t="s">
        <v>29</v>
      </c>
      <c r="F2812" t="s">
        <v>26</v>
      </c>
      <c r="G2812">
        <v>71.89</v>
      </c>
      <c r="H2812">
        <v>8</v>
      </c>
      <c r="I2812">
        <v>28.756</v>
      </c>
      <c r="J2812">
        <v>637.22920899999997</v>
      </c>
      <c r="K2812">
        <v>575.12</v>
      </c>
      <c r="L2812" s="1">
        <v>45341</v>
      </c>
      <c r="M2812" s="2">
        <v>0.48125000000000001</v>
      </c>
      <c r="N2812" t="s">
        <v>21</v>
      </c>
      <c r="O2812">
        <v>5.9671087839999997</v>
      </c>
    </row>
    <row r="2813" spans="1:15" x14ac:dyDescent="0.25">
      <c r="A2813" t="s">
        <v>821</v>
      </c>
      <c r="B2813" t="s">
        <v>23</v>
      </c>
      <c r="C2813" t="s">
        <v>24</v>
      </c>
      <c r="D2813" t="s">
        <v>25</v>
      </c>
      <c r="E2813" t="s">
        <v>19</v>
      </c>
      <c r="F2813" t="s">
        <v>20</v>
      </c>
      <c r="G2813">
        <v>10.99</v>
      </c>
      <c r="H2813">
        <v>5</v>
      </c>
      <c r="I2813">
        <v>2.7475000000000001</v>
      </c>
      <c r="J2813">
        <v>60.884241609999997</v>
      </c>
      <c r="K2813">
        <v>54.95</v>
      </c>
      <c r="L2813" s="1">
        <v>45314</v>
      </c>
      <c r="M2813" s="2">
        <v>0.4291666666666667</v>
      </c>
      <c r="N2813" t="s">
        <v>31</v>
      </c>
      <c r="O2813">
        <v>10</v>
      </c>
    </row>
    <row r="2814" spans="1:15" x14ac:dyDescent="0.25">
      <c r="A2814" t="s">
        <v>822</v>
      </c>
      <c r="B2814" t="s">
        <v>23</v>
      </c>
      <c r="C2814" t="s">
        <v>24</v>
      </c>
      <c r="D2814" t="s">
        <v>18</v>
      </c>
      <c r="E2814" t="s">
        <v>29</v>
      </c>
      <c r="F2814" t="s">
        <v>20</v>
      </c>
      <c r="G2814">
        <v>60.47</v>
      </c>
      <c r="H2814">
        <v>3</v>
      </c>
      <c r="I2814">
        <v>9.0704999999999991</v>
      </c>
      <c r="J2814">
        <v>201.0010968</v>
      </c>
      <c r="K2814">
        <v>181.41</v>
      </c>
      <c r="L2814" s="1">
        <v>45305</v>
      </c>
      <c r="M2814" s="2">
        <v>0.4548611111111111</v>
      </c>
      <c r="N2814" t="s">
        <v>31</v>
      </c>
      <c r="O2814">
        <v>6.0756016710000003</v>
      </c>
    </row>
    <row r="2815" spans="1:15" x14ac:dyDescent="0.25">
      <c r="A2815" t="s">
        <v>823</v>
      </c>
      <c r="B2815" t="s">
        <v>16</v>
      </c>
      <c r="C2815" t="s">
        <v>17</v>
      </c>
      <c r="D2815" t="s">
        <v>25</v>
      </c>
      <c r="E2815" t="s">
        <v>29</v>
      </c>
      <c r="F2815" t="s">
        <v>34</v>
      </c>
      <c r="G2815">
        <v>58.91</v>
      </c>
      <c r="H2815">
        <v>7</v>
      </c>
      <c r="I2815">
        <v>20.618500000000001</v>
      </c>
      <c r="J2815">
        <v>456.9032704</v>
      </c>
      <c r="K2815">
        <v>412.37</v>
      </c>
      <c r="L2815" s="1">
        <v>45308</v>
      </c>
      <c r="M2815" s="2">
        <v>0.63541666666666663</v>
      </c>
      <c r="N2815" t="s">
        <v>21</v>
      </c>
      <c r="O2815">
        <v>10</v>
      </c>
    </row>
    <row r="2816" spans="1:15" x14ac:dyDescent="0.25">
      <c r="A2816" t="s">
        <v>824</v>
      </c>
      <c r="B2816" t="s">
        <v>16</v>
      </c>
      <c r="C2816" t="s">
        <v>17</v>
      </c>
      <c r="D2816" t="s">
        <v>25</v>
      </c>
      <c r="E2816" t="s">
        <v>29</v>
      </c>
      <c r="F2816" t="s">
        <v>44</v>
      </c>
      <c r="G2816">
        <v>46.41</v>
      </c>
      <c r="H2816">
        <v>1</v>
      </c>
      <c r="I2816">
        <v>2.3205</v>
      </c>
      <c r="J2816">
        <v>51.421977300000002</v>
      </c>
      <c r="K2816">
        <v>46.41</v>
      </c>
      <c r="L2816" s="1">
        <v>45354</v>
      </c>
      <c r="M2816" s="2">
        <v>0.83750000000000002</v>
      </c>
      <c r="N2816" t="s">
        <v>31</v>
      </c>
      <c r="O2816">
        <v>4.3397154789999997</v>
      </c>
    </row>
    <row r="2817" spans="1:15" x14ac:dyDescent="0.25">
      <c r="A2817" t="s">
        <v>825</v>
      </c>
      <c r="B2817" t="s">
        <v>23</v>
      </c>
      <c r="C2817" t="s">
        <v>24</v>
      </c>
      <c r="D2817" t="s">
        <v>18</v>
      </c>
      <c r="E2817" t="s">
        <v>29</v>
      </c>
      <c r="F2817" t="s">
        <v>20</v>
      </c>
      <c r="G2817">
        <v>68.55</v>
      </c>
      <c r="H2817">
        <v>4</v>
      </c>
      <c r="I2817">
        <v>13.71</v>
      </c>
      <c r="J2817">
        <v>303.8118116</v>
      </c>
      <c r="K2817">
        <v>274.2</v>
      </c>
      <c r="L2817" s="1">
        <v>45337</v>
      </c>
      <c r="M2817" s="2">
        <v>0.84791666666666676</v>
      </c>
      <c r="N2817" t="s">
        <v>31</v>
      </c>
      <c r="O2817">
        <v>9.9813456019999993</v>
      </c>
    </row>
    <row r="2818" spans="1:15" x14ac:dyDescent="0.25">
      <c r="A2818" t="s">
        <v>826</v>
      </c>
      <c r="B2818" t="s">
        <v>40</v>
      </c>
      <c r="C2818" t="s">
        <v>41</v>
      </c>
      <c r="D2818" t="s">
        <v>25</v>
      </c>
      <c r="E2818" t="s">
        <v>19</v>
      </c>
      <c r="F2818" t="s">
        <v>30</v>
      </c>
      <c r="G2818">
        <v>97.37</v>
      </c>
      <c r="H2818">
        <v>11</v>
      </c>
      <c r="I2818">
        <v>48.685000000000002</v>
      </c>
      <c r="J2818">
        <v>1078.853249</v>
      </c>
      <c r="K2818">
        <v>973.7</v>
      </c>
      <c r="L2818" s="1">
        <v>45306</v>
      </c>
      <c r="M2818" s="2">
        <v>0.57500000000000007</v>
      </c>
      <c r="N2818" t="s">
        <v>31</v>
      </c>
      <c r="O2818">
        <v>5.3161514619999997</v>
      </c>
    </row>
    <row r="2819" spans="1:15" x14ac:dyDescent="0.25">
      <c r="A2819" t="s">
        <v>827</v>
      </c>
      <c r="B2819" t="s">
        <v>16</v>
      </c>
      <c r="C2819" t="s">
        <v>17</v>
      </c>
      <c r="D2819" t="s">
        <v>18</v>
      </c>
      <c r="E2819" t="s">
        <v>29</v>
      </c>
      <c r="F2819" t="s">
        <v>26</v>
      </c>
      <c r="G2819">
        <v>92.6</v>
      </c>
      <c r="H2819">
        <v>7</v>
      </c>
      <c r="I2819">
        <v>32.409999999999997</v>
      </c>
      <c r="J2819">
        <v>718.2013723</v>
      </c>
      <c r="K2819">
        <v>648.20000000000005</v>
      </c>
      <c r="L2819" s="1">
        <v>45349</v>
      </c>
      <c r="M2819" s="2">
        <v>0.53611111111111109</v>
      </c>
      <c r="N2819" t="s">
        <v>31</v>
      </c>
      <c r="O2819">
        <v>10</v>
      </c>
    </row>
    <row r="2820" spans="1:15" x14ac:dyDescent="0.25">
      <c r="A2820" t="s">
        <v>828</v>
      </c>
      <c r="B2820" t="s">
        <v>16</v>
      </c>
      <c r="C2820" t="s">
        <v>17</v>
      </c>
      <c r="D2820" t="s">
        <v>25</v>
      </c>
      <c r="E2820" t="s">
        <v>19</v>
      </c>
      <c r="F2820" t="s">
        <v>26</v>
      </c>
      <c r="G2820">
        <v>46.61</v>
      </c>
      <c r="H2820">
        <v>2</v>
      </c>
      <c r="I2820">
        <v>4.6609999999999996</v>
      </c>
      <c r="J2820">
        <v>103.28715200000001</v>
      </c>
      <c r="K2820">
        <v>93.22</v>
      </c>
      <c r="L2820" s="1">
        <v>45348</v>
      </c>
      <c r="M2820" s="2">
        <v>0.51944444444444449</v>
      </c>
      <c r="N2820" t="s">
        <v>31</v>
      </c>
      <c r="O2820">
        <v>7.1605305399999999</v>
      </c>
    </row>
    <row r="2821" spans="1:15" x14ac:dyDescent="0.25">
      <c r="A2821" t="s">
        <v>829</v>
      </c>
      <c r="B2821" t="s">
        <v>40</v>
      </c>
      <c r="C2821" t="s">
        <v>41</v>
      </c>
      <c r="D2821" t="s">
        <v>25</v>
      </c>
      <c r="E2821" t="s">
        <v>29</v>
      </c>
      <c r="F2821" t="s">
        <v>44</v>
      </c>
      <c r="G2821">
        <v>27.18</v>
      </c>
      <c r="H2821">
        <v>2</v>
      </c>
      <c r="I2821">
        <v>2.718</v>
      </c>
      <c r="J2821">
        <v>60.230525450000002</v>
      </c>
      <c r="K2821">
        <v>54.36</v>
      </c>
      <c r="L2821" s="1">
        <v>45366</v>
      </c>
      <c r="M2821" s="2">
        <v>0.68472222222222223</v>
      </c>
      <c r="N2821" t="s">
        <v>21</v>
      </c>
      <c r="O2821">
        <v>4.6651941399999997</v>
      </c>
    </row>
    <row r="2822" spans="1:15" x14ac:dyDescent="0.25">
      <c r="A2822" t="s">
        <v>830</v>
      </c>
      <c r="B2822" t="s">
        <v>23</v>
      </c>
      <c r="C2822" t="s">
        <v>24</v>
      </c>
      <c r="D2822" t="s">
        <v>18</v>
      </c>
      <c r="E2822" t="s">
        <v>19</v>
      </c>
      <c r="F2822" t="s">
        <v>30</v>
      </c>
      <c r="G2822">
        <v>60.87</v>
      </c>
      <c r="H2822">
        <v>1</v>
      </c>
      <c r="I2822">
        <v>3.0434999999999999</v>
      </c>
      <c r="J2822">
        <v>67.443562990000004</v>
      </c>
      <c r="K2822">
        <v>60.87</v>
      </c>
      <c r="L2822" s="1">
        <v>45315</v>
      </c>
      <c r="M2822" s="2">
        <v>0.55833333333333335</v>
      </c>
      <c r="N2822" t="s">
        <v>27</v>
      </c>
      <c r="O2822">
        <v>5.9671087839999997</v>
      </c>
    </row>
    <row r="2823" spans="1:15" x14ac:dyDescent="0.25">
      <c r="A2823" t="s">
        <v>831</v>
      </c>
      <c r="B2823" t="s">
        <v>16</v>
      </c>
      <c r="C2823" t="s">
        <v>17</v>
      </c>
      <c r="D2823" t="s">
        <v>18</v>
      </c>
      <c r="E2823" t="s">
        <v>19</v>
      </c>
      <c r="F2823" t="s">
        <v>34</v>
      </c>
      <c r="G2823">
        <v>24.49</v>
      </c>
      <c r="H2823">
        <v>11</v>
      </c>
      <c r="I2823">
        <v>12.244999999999999</v>
      </c>
      <c r="J2823">
        <v>271.34760269999998</v>
      </c>
      <c r="K2823">
        <v>244.9</v>
      </c>
      <c r="L2823" s="1">
        <v>45344</v>
      </c>
      <c r="M2823" s="2">
        <v>0.63541666666666663</v>
      </c>
      <c r="N2823" t="s">
        <v>27</v>
      </c>
      <c r="O2823">
        <v>8.7879238449999999</v>
      </c>
    </row>
    <row r="2824" spans="1:15" x14ac:dyDescent="0.25">
      <c r="A2824" t="s">
        <v>832</v>
      </c>
      <c r="B2824" t="s">
        <v>40</v>
      </c>
      <c r="C2824" t="s">
        <v>41</v>
      </c>
      <c r="D2824" t="s">
        <v>25</v>
      </c>
      <c r="E2824" t="s">
        <v>29</v>
      </c>
      <c r="F2824" t="s">
        <v>20</v>
      </c>
      <c r="G2824">
        <v>92.78</v>
      </c>
      <c r="H2824">
        <v>1</v>
      </c>
      <c r="I2824">
        <v>4.6390000000000002</v>
      </c>
      <c r="J2824">
        <v>102.7996349</v>
      </c>
      <c r="K2824">
        <v>92.78</v>
      </c>
      <c r="L2824" s="1">
        <v>45366</v>
      </c>
      <c r="M2824" s="2">
        <v>0.4513888888888889</v>
      </c>
      <c r="N2824" t="s">
        <v>31</v>
      </c>
      <c r="O2824">
        <v>10</v>
      </c>
    </row>
    <row r="2825" spans="1:15" x14ac:dyDescent="0.25">
      <c r="A2825" t="s">
        <v>833</v>
      </c>
      <c r="B2825" t="s">
        <v>23</v>
      </c>
      <c r="C2825" t="s">
        <v>24</v>
      </c>
      <c r="D2825" t="s">
        <v>18</v>
      </c>
      <c r="E2825" t="s">
        <v>29</v>
      </c>
      <c r="F2825" t="s">
        <v>30</v>
      </c>
      <c r="G2825">
        <v>86.69</v>
      </c>
      <c r="H2825">
        <v>5</v>
      </c>
      <c r="I2825">
        <v>21.672499999999999</v>
      </c>
      <c r="J2825">
        <v>480.259773</v>
      </c>
      <c r="K2825">
        <v>433.45</v>
      </c>
      <c r="L2825" s="1">
        <v>45598</v>
      </c>
      <c r="M2825" s="2">
        <v>0.77638888888888891</v>
      </c>
      <c r="N2825" t="s">
        <v>21</v>
      </c>
      <c r="O2825">
        <v>10</v>
      </c>
    </row>
    <row r="2826" spans="1:15" x14ac:dyDescent="0.25">
      <c r="A2826" t="s">
        <v>834</v>
      </c>
      <c r="B2826" t="s">
        <v>40</v>
      </c>
      <c r="C2826" t="s">
        <v>41</v>
      </c>
      <c r="D2826" t="s">
        <v>25</v>
      </c>
      <c r="E2826" t="s">
        <v>29</v>
      </c>
      <c r="F2826" t="s">
        <v>34</v>
      </c>
      <c r="G2826">
        <v>23.01</v>
      </c>
      <c r="H2826">
        <v>6</v>
      </c>
      <c r="I2826">
        <v>6.9029999999999996</v>
      </c>
      <c r="J2826">
        <v>152.96957950000001</v>
      </c>
      <c r="K2826">
        <v>138.06</v>
      </c>
      <c r="L2826" s="1">
        <v>45627</v>
      </c>
      <c r="M2826" s="2">
        <v>0.69791666666666663</v>
      </c>
      <c r="N2826" t="s">
        <v>21</v>
      </c>
      <c r="O2826">
        <v>8.5709380710000005</v>
      </c>
    </row>
    <row r="2827" spans="1:15" x14ac:dyDescent="0.25">
      <c r="A2827" t="s">
        <v>835</v>
      </c>
      <c r="B2827" t="s">
        <v>23</v>
      </c>
      <c r="C2827" t="s">
        <v>24</v>
      </c>
      <c r="D2827" t="s">
        <v>18</v>
      </c>
      <c r="E2827" t="s">
        <v>19</v>
      </c>
      <c r="F2827" t="s">
        <v>26</v>
      </c>
      <c r="G2827">
        <v>30.2</v>
      </c>
      <c r="H2827">
        <v>8</v>
      </c>
      <c r="I2827">
        <v>12.08</v>
      </c>
      <c r="J2827">
        <v>267.69122420000002</v>
      </c>
      <c r="K2827">
        <v>241.6</v>
      </c>
      <c r="L2827" s="1">
        <v>45354</v>
      </c>
      <c r="M2827" s="2">
        <v>0.8125</v>
      </c>
      <c r="N2827" t="s">
        <v>21</v>
      </c>
      <c r="O2827">
        <v>5.533137236</v>
      </c>
    </row>
    <row r="2828" spans="1:15" x14ac:dyDescent="0.25">
      <c r="A2828" t="s">
        <v>836</v>
      </c>
      <c r="B2828" t="s">
        <v>23</v>
      </c>
      <c r="C2828" t="s">
        <v>24</v>
      </c>
      <c r="D2828" t="s">
        <v>18</v>
      </c>
      <c r="E2828" t="s">
        <v>29</v>
      </c>
      <c r="F2828" t="s">
        <v>44</v>
      </c>
      <c r="G2828">
        <v>67.39</v>
      </c>
      <c r="H2828">
        <v>7</v>
      </c>
      <c r="I2828">
        <v>23.586500000000001</v>
      </c>
      <c r="J2828">
        <v>522.67376330000002</v>
      </c>
      <c r="K2828">
        <v>471.73</v>
      </c>
      <c r="L2828" s="1">
        <v>45374</v>
      </c>
      <c r="M2828" s="2">
        <v>0.55763888888888891</v>
      </c>
      <c r="N2828" t="s">
        <v>21</v>
      </c>
      <c r="O2828">
        <v>7.4860092009999999</v>
      </c>
    </row>
    <row r="2829" spans="1:15" x14ac:dyDescent="0.25">
      <c r="A2829" t="s">
        <v>837</v>
      </c>
      <c r="B2829" t="s">
        <v>16</v>
      </c>
      <c r="C2829" t="s">
        <v>17</v>
      </c>
      <c r="D2829" t="s">
        <v>18</v>
      </c>
      <c r="E2829" t="s">
        <v>19</v>
      </c>
      <c r="F2829" t="s">
        <v>44</v>
      </c>
      <c r="G2829">
        <v>48.96</v>
      </c>
      <c r="H2829">
        <v>10</v>
      </c>
      <c r="I2829">
        <v>22.032</v>
      </c>
      <c r="J2829">
        <v>488.22624610000003</v>
      </c>
      <c r="K2829">
        <v>440.64</v>
      </c>
      <c r="L2829" s="1">
        <v>45385</v>
      </c>
      <c r="M2829" s="2">
        <v>0.4770833333333333</v>
      </c>
      <c r="N2829" t="s">
        <v>27</v>
      </c>
      <c r="O2829">
        <v>8.6794309579999993</v>
      </c>
    </row>
    <row r="2830" spans="1:15" x14ac:dyDescent="0.25">
      <c r="A2830" t="s">
        <v>838</v>
      </c>
      <c r="B2830" t="s">
        <v>40</v>
      </c>
      <c r="C2830" t="s">
        <v>41</v>
      </c>
      <c r="D2830" t="s">
        <v>18</v>
      </c>
      <c r="E2830" t="s">
        <v>19</v>
      </c>
      <c r="F2830" t="s">
        <v>26</v>
      </c>
      <c r="G2830">
        <v>75.59</v>
      </c>
      <c r="H2830">
        <v>10</v>
      </c>
      <c r="I2830">
        <v>34.015500000000003</v>
      </c>
      <c r="J2830">
        <v>753.77904290000004</v>
      </c>
      <c r="K2830">
        <v>680.31</v>
      </c>
      <c r="L2830" s="1">
        <v>45345</v>
      </c>
      <c r="M2830" s="2">
        <v>0.46666666666666662</v>
      </c>
      <c r="N2830" t="s">
        <v>27</v>
      </c>
      <c r="O2830">
        <v>8.6794309579999993</v>
      </c>
    </row>
    <row r="2831" spans="1:15" x14ac:dyDescent="0.25">
      <c r="A2831" t="s">
        <v>839</v>
      </c>
      <c r="B2831" t="s">
        <v>16</v>
      </c>
      <c r="C2831" t="s">
        <v>17</v>
      </c>
      <c r="D2831" t="s">
        <v>25</v>
      </c>
      <c r="E2831" t="s">
        <v>19</v>
      </c>
      <c r="F2831" t="s">
        <v>30</v>
      </c>
      <c r="G2831">
        <v>77.47</v>
      </c>
      <c r="H2831">
        <v>4</v>
      </c>
      <c r="I2831">
        <v>15.494</v>
      </c>
      <c r="J2831">
        <v>343.34501890000001</v>
      </c>
      <c r="K2831">
        <v>309.88</v>
      </c>
      <c r="L2831" s="1">
        <v>45368</v>
      </c>
      <c r="M2831" s="2">
        <v>0.69166666666666676</v>
      </c>
      <c r="N2831" t="s">
        <v>27</v>
      </c>
      <c r="O2831">
        <v>4.556701253</v>
      </c>
    </row>
    <row r="2832" spans="1:15" x14ac:dyDescent="0.25">
      <c r="A2832" t="s">
        <v>840</v>
      </c>
      <c r="B2832" t="s">
        <v>16</v>
      </c>
      <c r="C2832" t="s">
        <v>17</v>
      </c>
      <c r="D2832" t="s">
        <v>25</v>
      </c>
      <c r="E2832" t="s">
        <v>19</v>
      </c>
      <c r="F2832" t="s">
        <v>34</v>
      </c>
      <c r="G2832">
        <v>93.18</v>
      </c>
      <c r="H2832">
        <v>2</v>
      </c>
      <c r="I2832">
        <v>9.3179999999999996</v>
      </c>
      <c r="J2832">
        <v>206.48566450000001</v>
      </c>
      <c r="K2832">
        <v>186.36</v>
      </c>
      <c r="L2832" s="1">
        <v>45307</v>
      </c>
      <c r="M2832" s="2">
        <v>0.77847222222222223</v>
      </c>
      <c r="N2832" t="s">
        <v>31</v>
      </c>
      <c r="O2832">
        <v>9.2218953930000005</v>
      </c>
    </row>
    <row r="2833" spans="1:15" x14ac:dyDescent="0.25">
      <c r="A2833" t="s">
        <v>841</v>
      </c>
      <c r="B2833" t="s">
        <v>16</v>
      </c>
      <c r="C2833" t="s">
        <v>17</v>
      </c>
      <c r="D2833" t="s">
        <v>25</v>
      </c>
      <c r="E2833" t="s">
        <v>19</v>
      </c>
      <c r="F2833" t="s">
        <v>26</v>
      </c>
      <c r="G2833">
        <v>50.23</v>
      </c>
      <c r="H2833">
        <v>4</v>
      </c>
      <c r="I2833">
        <v>10.045999999999999</v>
      </c>
      <c r="J2833">
        <v>222.61804960000001</v>
      </c>
      <c r="K2833">
        <v>200.92</v>
      </c>
      <c r="L2833" s="1">
        <v>45505</v>
      </c>
      <c r="M2833" s="2">
        <v>0.71666666666666667</v>
      </c>
      <c r="N2833" t="s">
        <v>27</v>
      </c>
      <c r="O2833">
        <v>9.7643598279999999</v>
      </c>
    </row>
    <row r="2834" spans="1:15" x14ac:dyDescent="0.25">
      <c r="A2834" t="s">
        <v>842</v>
      </c>
      <c r="B2834" t="s">
        <v>40</v>
      </c>
      <c r="C2834" t="s">
        <v>41</v>
      </c>
      <c r="D2834" t="s">
        <v>25</v>
      </c>
      <c r="E2834" t="s">
        <v>19</v>
      </c>
      <c r="F2834" t="s">
        <v>20</v>
      </c>
      <c r="G2834">
        <v>17.75</v>
      </c>
      <c r="H2834">
        <v>1</v>
      </c>
      <c r="I2834">
        <v>0.88749999999999996</v>
      </c>
      <c r="J2834">
        <v>19.666884230000001</v>
      </c>
      <c r="K2834">
        <v>17.75</v>
      </c>
      <c r="L2834" s="1">
        <v>45305</v>
      </c>
      <c r="M2834" s="2">
        <v>0.44305555555555554</v>
      </c>
      <c r="N2834" t="s">
        <v>27</v>
      </c>
      <c r="O2834">
        <v>9.3303882799999993</v>
      </c>
    </row>
    <row r="2835" spans="1:15" x14ac:dyDescent="0.25">
      <c r="A2835" t="s">
        <v>843</v>
      </c>
      <c r="B2835" t="s">
        <v>23</v>
      </c>
      <c r="C2835" t="s">
        <v>24</v>
      </c>
      <c r="D2835" t="s">
        <v>25</v>
      </c>
      <c r="E2835" t="s">
        <v>19</v>
      </c>
      <c r="F2835" t="s">
        <v>44</v>
      </c>
      <c r="G2835">
        <v>62.18</v>
      </c>
      <c r="H2835">
        <v>11</v>
      </c>
      <c r="I2835">
        <v>31.09</v>
      </c>
      <c r="J2835">
        <v>688.95034450000003</v>
      </c>
      <c r="K2835">
        <v>621.79999999999995</v>
      </c>
      <c r="L2835" s="1">
        <v>45322</v>
      </c>
      <c r="M2835" s="2">
        <v>0.43958333333333338</v>
      </c>
      <c r="N2835" t="s">
        <v>21</v>
      </c>
      <c r="O2835">
        <v>6.5095732179999999</v>
      </c>
    </row>
    <row r="2836" spans="1:15" x14ac:dyDescent="0.25">
      <c r="A2836" t="s">
        <v>844</v>
      </c>
      <c r="B2836" t="s">
        <v>40</v>
      </c>
      <c r="C2836" t="s">
        <v>41</v>
      </c>
      <c r="D2836" t="s">
        <v>25</v>
      </c>
      <c r="E2836" t="s">
        <v>29</v>
      </c>
      <c r="F2836" t="s">
        <v>20</v>
      </c>
      <c r="G2836">
        <v>10.75</v>
      </c>
      <c r="H2836">
        <v>8</v>
      </c>
      <c r="I2836">
        <v>4.3</v>
      </c>
      <c r="J2836">
        <v>95.287439090000007</v>
      </c>
      <c r="K2836">
        <v>86</v>
      </c>
      <c r="L2836" s="1">
        <v>45366</v>
      </c>
      <c r="M2836" s="2">
        <v>0.60972222222222217</v>
      </c>
      <c r="N2836" t="s">
        <v>21</v>
      </c>
      <c r="O2836">
        <v>6.7265589920000002</v>
      </c>
    </row>
    <row r="2837" spans="1:15" x14ac:dyDescent="0.25">
      <c r="A2837" t="s">
        <v>845</v>
      </c>
      <c r="B2837" t="s">
        <v>16</v>
      </c>
      <c r="C2837" t="s">
        <v>17</v>
      </c>
      <c r="D2837" t="s">
        <v>25</v>
      </c>
      <c r="E2837" t="s">
        <v>19</v>
      </c>
      <c r="F2837" t="s">
        <v>26</v>
      </c>
      <c r="G2837">
        <v>40.26</v>
      </c>
      <c r="H2837">
        <v>11</v>
      </c>
      <c r="I2837">
        <v>20.13</v>
      </c>
      <c r="J2837">
        <v>446.07817419999998</v>
      </c>
      <c r="K2837">
        <v>402.6</v>
      </c>
      <c r="L2837" s="1">
        <v>45346</v>
      </c>
      <c r="M2837" s="2">
        <v>0.75416666666666676</v>
      </c>
      <c r="N2837" t="s">
        <v>31</v>
      </c>
      <c r="O2837">
        <v>5.4246443490000003</v>
      </c>
    </row>
    <row r="2838" spans="1:15" x14ac:dyDescent="0.25">
      <c r="A2838" t="s">
        <v>846</v>
      </c>
      <c r="B2838" t="s">
        <v>23</v>
      </c>
      <c r="C2838" t="s">
        <v>24</v>
      </c>
      <c r="D2838" t="s">
        <v>18</v>
      </c>
      <c r="E2838" t="s">
        <v>19</v>
      </c>
      <c r="F2838" t="s">
        <v>34</v>
      </c>
      <c r="G2838">
        <v>64.97</v>
      </c>
      <c r="H2838">
        <v>5</v>
      </c>
      <c r="I2838">
        <v>16.2425</v>
      </c>
      <c r="J2838">
        <v>359.93168129999998</v>
      </c>
      <c r="K2838">
        <v>324.85000000000002</v>
      </c>
      <c r="L2838" s="1">
        <v>45506</v>
      </c>
      <c r="M2838" s="2">
        <v>0.53611111111111109</v>
      </c>
      <c r="N2838" t="s">
        <v>31</v>
      </c>
      <c r="O2838">
        <v>7.0520376530000002</v>
      </c>
    </row>
    <row r="2839" spans="1:15" x14ac:dyDescent="0.25">
      <c r="A2839" t="s">
        <v>847</v>
      </c>
      <c r="B2839" t="s">
        <v>16</v>
      </c>
      <c r="C2839" t="s">
        <v>17</v>
      </c>
      <c r="D2839" t="s">
        <v>25</v>
      </c>
      <c r="E2839" t="s">
        <v>29</v>
      </c>
      <c r="F2839" t="s">
        <v>26</v>
      </c>
      <c r="G2839">
        <v>95.15</v>
      </c>
      <c r="H2839">
        <v>1</v>
      </c>
      <c r="I2839">
        <v>4.7575000000000003</v>
      </c>
      <c r="J2839">
        <v>105.4255794</v>
      </c>
      <c r="K2839">
        <v>95.15</v>
      </c>
      <c r="L2839" s="1">
        <v>45373</v>
      </c>
      <c r="M2839" s="2">
        <v>0.58333333333333337</v>
      </c>
      <c r="N2839" t="s">
        <v>27</v>
      </c>
      <c r="O2839">
        <v>6.5095732179999999</v>
      </c>
    </row>
    <row r="2840" spans="1:15" x14ac:dyDescent="0.25">
      <c r="A2840" t="s">
        <v>848</v>
      </c>
      <c r="B2840" t="s">
        <v>16</v>
      </c>
      <c r="C2840" t="s">
        <v>17</v>
      </c>
      <c r="D2840" t="s">
        <v>18</v>
      </c>
      <c r="E2840" t="s">
        <v>19</v>
      </c>
      <c r="F2840" t="s">
        <v>26</v>
      </c>
      <c r="G2840">
        <v>48.62</v>
      </c>
      <c r="H2840">
        <v>8</v>
      </c>
      <c r="I2840">
        <v>19.448</v>
      </c>
      <c r="J2840">
        <v>430.96514309999998</v>
      </c>
      <c r="K2840">
        <v>388.96</v>
      </c>
      <c r="L2840" s="1">
        <v>45315</v>
      </c>
      <c r="M2840" s="2">
        <v>0.45624999999999999</v>
      </c>
      <c r="N2840" t="s">
        <v>27</v>
      </c>
      <c r="O2840">
        <v>5.4246443490000003</v>
      </c>
    </row>
    <row r="2841" spans="1:15" x14ac:dyDescent="0.25">
      <c r="A2841" t="s">
        <v>849</v>
      </c>
      <c r="B2841" t="s">
        <v>40</v>
      </c>
      <c r="C2841" t="s">
        <v>41</v>
      </c>
      <c r="D2841" t="s">
        <v>25</v>
      </c>
      <c r="E2841" t="s">
        <v>19</v>
      </c>
      <c r="F2841" t="s">
        <v>42</v>
      </c>
      <c r="G2841">
        <v>53.21</v>
      </c>
      <c r="H2841">
        <v>8</v>
      </c>
      <c r="I2841">
        <v>21.283999999999999</v>
      </c>
      <c r="J2841">
        <v>471.65066359999997</v>
      </c>
      <c r="K2841">
        <v>425.68</v>
      </c>
      <c r="L2841" s="1">
        <v>45365</v>
      </c>
      <c r="M2841" s="2">
        <v>0.69791666666666663</v>
      </c>
      <c r="N2841" t="s">
        <v>21</v>
      </c>
      <c r="O2841">
        <v>5.4246443490000003</v>
      </c>
    </row>
    <row r="2842" spans="1:15" x14ac:dyDescent="0.25">
      <c r="A2842" t="s">
        <v>850</v>
      </c>
      <c r="B2842" t="s">
        <v>23</v>
      </c>
      <c r="C2842" t="s">
        <v>24</v>
      </c>
      <c r="D2842" t="s">
        <v>25</v>
      </c>
      <c r="E2842" t="s">
        <v>19</v>
      </c>
      <c r="F2842" t="s">
        <v>44</v>
      </c>
      <c r="G2842">
        <v>45.44</v>
      </c>
      <c r="H2842">
        <v>7</v>
      </c>
      <c r="I2842">
        <v>15.904</v>
      </c>
      <c r="J2842">
        <v>352.43056539999998</v>
      </c>
      <c r="K2842">
        <v>318.08</v>
      </c>
      <c r="L2842" s="1">
        <v>45314</v>
      </c>
      <c r="M2842" s="2">
        <v>0.46875</v>
      </c>
      <c r="N2842" t="s">
        <v>27</v>
      </c>
      <c r="O2842">
        <v>9.9813456019999993</v>
      </c>
    </row>
    <row r="2843" spans="1:15" x14ac:dyDescent="0.25">
      <c r="A2843" t="s">
        <v>851</v>
      </c>
      <c r="B2843" t="s">
        <v>16</v>
      </c>
      <c r="C2843" t="s">
        <v>17</v>
      </c>
      <c r="D2843" t="s">
        <v>25</v>
      </c>
      <c r="E2843" t="s">
        <v>29</v>
      </c>
      <c r="F2843" t="s">
        <v>42</v>
      </c>
      <c r="G2843">
        <v>33.880000000000003</v>
      </c>
      <c r="H2843">
        <v>8</v>
      </c>
      <c r="I2843">
        <v>13.552</v>
      </c>
      <c r="J2843">
        <v>300.31055220000002</v>
      </c>
      <c r="K2843">
        <v>271.04000000000002</v>
      </c>
      <c r="L2843" s="1">
        <v>45310</v>
      </c>
      <c r="M2843" s="2">
        <v>0.8534722222222223</v>
      </c>
      <c r="N2843" t="s">
        <v>21</v>
      </c>
      <c r="O2843">
        <v>10</v>
      </c>
    </row>
    <row r="2844" spans="1:15" x14ac:dyDescent="0.25">
      <c r="A2844" t="s">
        <v>852</v>
      </c>
      <c r="B2844" t="s">
        <v>40</v>
      </c>
      <c r="C2844" t="s">
        <v>41</v>
      </c>
      <c r="D2844" t="s">
        <v>18</v>
      </c>
      <c r="E2844" t="s">
        <v>29</v>
      </c>
      <c r="F2844" t="s">
        <v>20</v>
      </c>
      <c r="G2844">
        <v>96.16</v>
      </c>
      <c r="H2844">
        <v>4</v>
      </c>
      <c r="I2844">
        <v>19.231999999999999</v>
      </c>
      <c r="J2844">
        <v>426.1786113</v>
      </c>
      <c r="K2844">
        <v>384.64</v>
      </c>
      <c r="L2844" s="1">
        <v>45318</v>
      </c>
      <c r="M2844" s="2">
        <v>0.8354166666666667</v>
      </c>
      <c r="N2844" t="s">
        <v>31</v>
      </c>
      <c r="O2844">
        <v>9.1134025059999999</v>
      </c>
    </row>
    <row r="2845" spans="1:15" x14ac:dyDescent="0.25">
      <c r="A2845" t="s">
        <v>853</v>
      </c>
      <c r="B2845" t="s">
        <v>40</v>
      </c>
      <c r="C2845" t="s">
        <v>41</v>
      </c>
      <c r="D2845" t="s">
        <v>18</v>
      </c>
      <c r="E2845" t="s">
        <v>29</v>
      </c>
      <c r="F2845" t="s">
        <v>42</v>
      </c>
      <c r="G2845">
        <v>47.16</v>
      </c>
      <c r="H2845">
        <v>5</v>
      </c>
      <c r="I2845">
        <v>11.79</v>
      </c>
      <c r="J2845">
        <v>261.26486210000002</v>
      </c>
      <c r="K2845">
        <v>235.8</v>
      </c>
      <c r="L2845" s="1">
        <v>45353</v>
      </c>
      <c r="M2845" s="2">
        <v>0.60763888888888895</v>
      </c>
      <c r="N2845" t="s">
        <v>31</v>
      </c>
      <c r="O2845">
        <v>6.5095732179999999</v>
      </c>
    </row>
    <row r="2846" spans="1:15" x14ac:dyDescent="0.25">
      <c r="A2846" t="s">
        <v>854</v>
      </c>
      <c r="B2846" t="s">
        <v>40</v>
      </c>
      <c r="C2846" t="s">
        <v>41</v>
      </c>
      <c r="D2846" t="s">
        <v>25</v>
      </c>
      <c r="E2846" t="s">
        <v>29</v>
      </c>
      <c r="F2846" t="s">
        <v>26</v>
      </c>
      <c r="G2846">
        <v>52.89</v>
      </c>
      <c r="H2846">
        <v>4</v>
      </c>
      <c r="I2846">
        <v>10.577999999999999</v>
      </c>
      <c r="J2846">
        <v>234.4071002</v>
      </c>
      <c r="K2846">
        <v>211.56</v>
      </c>
      <c r="L2846" s="1">
        <v>45376</v>
      </c>
      <c r="M2846" s="2">
        <v>0.68888888888888899</v>
      </c>
      <c r="N2846" t="s">
        <v>21</v>
      </c>
      <c r="O2846">
        <v>7.2690234269999996</v>
      </c>
    </row>
    <row r="2847" spans="1:15" x14ac:dyDescent="0.25">
      <c r="A2847" t="s">
        <v>855</v>
      </c>
      <c r="B2847" t="s">
        <v>16</v>
      </c>
      <c r="C2847" t="s">
        <v>17</v>
      </c>
      <c r="D2847" t="s">
        <v>18</v>
      </c>
      <c r="E2847" t="s">
        <v>19</v>
      </c>
      <c r="F2847" t="s">
        <v>30</v>
      </c>
      <c r="G2847">
        <v>47.68</v>
      </c>
      <c r="H2847">
        <v>2</v>
      </c>
      <c r="I2847">
        <v>4.7679999999999998</v>
      </c>
      <c r="J2847">
        <v>105.658258</v>
      </c>
      <c r="K2847">
        <v>95.36</v>
      </c>
      <c r="L2847" s="1">
        <v>45346</v>
      </c>
      <c r="M2847" s="2">
        <v>0.4236111111111111</v>
      </c>
      <c r="N2847" t="s">
        <v>31</v>
      </c>
      <c r="O2847">
        <v>4.4482083660000002</v>
      </c>
    </row>
    <row r="2848" spans="1:15" x14ac:dyDescent="0.25">
      <c r="A2848" t="s">
        <v>856</v>
      </c>
      <c r="B2848" t="s">
        <v>23</v>
      </c>
      <c r="C2848" t="s">
        <v>24</v>
      </c>
      <c r="D2848" t="s">
        <v>18</v>
      </c>
      <c r="E2848" t="s">
        <v>29</v>
      </c>
      <c r="F2848" t="s">
        <v>34</v>
      </c>
      <c r="G2848">
        <v>10.17</v>
      </c>
      <c r="H2848">
        <v>1</v>
      </c>
      <c r="I2848">
        <v>0.50849999999999995</v>
      </c>
      <c r="J2848">
        <v>11.26829367</v>
      </c>
      <c r="K2848">
        <v>10.17</v>
      </c>
      <c r="L2848" s="1">
        <v>45475</v>
      </c>
      <c r="M2848" s="2">
        <v>0.59375</v>
      </c>
      <c r="N2848" t="s">
        <v>27</v>
      </c>
      <c r="O2848">
        <v>6.4010803320000003</v>
      </c>
    </row>
    <row r="2849" spans="1:15" x14ac:dyDescent="0.25">
      <c r="A2849" t="s">
        <v>857</v>
      </c>
      <c r="B2849" t="s">
        <v>16</v>
      </c>
      <c r="C2849" t="s">
        <v>17</v>
      </c>
      <c r="D2849" t="s">
        <v>25</v>
      </c>
      <c r="E2849" t="s">
        <v>19</v>
      </c>
      <c r="F2849" t="s">
        <v>20</v>
      </c>
      <c r="G2849">
        <v>68.709999999999994</v>
      </c>
      <c r="H2849">
        <v>3</v>
      </c>
      <c r="I2849">
        <v>10.3065</v>
      </c>
      <c r="J2849">
        <v>228.39069559999999</v>
      </c>
      <c r="K2849">
        <v>206.13</v>
      </c>
      <c r="L2849" s="1">
        <v>45385</v>
      </c>
      <c r="M2849" s="2">
        <v>0.4201388888888889</v>
      </c>
      <c r="N2849" t="s">
        <v>27</v>
      </c>
      <c r="O2849">
        <v>9.4388811669999999</v>
      </c>
    </row>
    <row r="2850" spans="1:15" x14ac:dyDescent="0.25">
      <c r="A2850" t="s">
        <v>858</v>
      </c>
      <c r="B2850" t="s">
        <v>40</v>
      </c>
      <c r="C2850" t="s">
        <v>41</v>
      </c>
      <c r="D2850" t="s">
        <v>18</v>
      </c>
      <c r="E2850" t="s">
        <v>19</v>
      </c>
      <c r="F2850" t="s">
        <v>34</v>
      </c>
      <c r="G2850">
        <v>60.08</v>
      </c>
      <c r="H2850">
        <v>7</v>
      </c>
      <c r="I2850">
        <v>21.027999999999999</v>
      </c>
      <c r="J2850">
        <v>465.97773699999999</v>
      </c>
      <c r="K2850">
        <v>420.56</v>
      </c>
      <c r="L2850" s="1">
        <v>45336</v>
      </c>
      <c r="M2850" s="2">
        <v>0.48333333333333334</v>
      </c>
      <c r="N2850" t="s">
        <v>31</v>
      </c>
      <c r="O2850">
        <v>4.882179914</v>
      </c>
    </row>
    <row r="2851" spans="1:15" x14ac:dyDescent="0.25">
      <c r="A2851" t="s">
        <v>859</v>
      </c>
      <c r="B2851" t="s">
        <v>16</v>
      </c>
      <c r="C2851" t="s">
        <v>17</v>
      </c>
      <c r="D2851" t="s">
        <v>18</v>
      </c>
      <c r="E2851" t="s">
        <v>19</v>
      </c>
      <c r="F2851" t="s">
        <v>34</v>
      </c>
      <c r="G2851">
        <v>22.01</v>
      </c>
      <c r="H2851">
        <v>4</v>
      </c>
      <c r="I2851">
        <v>4.4020000000000001</v>
      </c>
      <c r="J2851">
        <v>97.547745789999993</v>
      </c>
      <c r="K2851">
        <v>88.04</v>
      </c>
      <c r="L2851" s="1">
        <v>45320</v>
      </c>
      <c r="M2851" s="2">
        <v>0.76041666666666663</v>
      </c>
      <c r="N2851" t="s">
        <v>31</v>
      </c>
      <c r="O2851">
        <v>7.1605305399999999</v>
      </c>
    </row>
    <row r="2852" spans="1:15" x14ac:dyDescent="0.25">
      <c r="A2852" t="s">
        <v>860</v>
      </c>
      <c r="B2852" t="s">
        <v>40</v>
      </c>
      <c r="C2852" t="s">
        <v>41</v>
      </c>
      <c r="D2852" t="s">
        <v>18</v>
      </c>
      <c r="E2852" t="s">
        <v>19</v>
      </c>
      <c r="F2852" t="s">
        <v>20</v>
      </c>
      <c r="G2852">
        <v>72.11</v>
      </c>
      <c r="H2852">
        <v>10</v>
      </c>
      <c r="I2852">
        <v>32.4495</v>
      </c>
      <c r="J2852">
        <v>719.07668720000004</v>
      </c>
      <c r="K2852">
        <v>648.99</v>
      </c>
      <c r="L2852" s="1">
        <v>45319</v>
      </c>
      <c r="M2852" s="2">
        <v>0.57847222222222217</v>
      </c>
      <c r="N2852" t="s">
        <v>31</v>
      </c>
      <c r="O2852">
        <v>8.3539522969999993</v>
      </c>
    </row>
    <row r="2853" spans="1:15" x14ac:dyDescent="0.25">
      <c r="A2853" t="s">
        <v>861</v>
      </c>
      <c r="B2853" t="s">
        <v>16</v>
      </c>
      <c r="C2853" t="s">
        <v>17</v>
      </c>
      <c r="D2853" t="s">
        <v>18</v>
      </c>
      <c r="E2853" t="s">
        <v>29</v>
      </c>
      <c r="F2853" t="s">
        <v>44</v>
      </c>
      <c r="G2853">
        <v>41.28</v>
      </c>
      <c r="H2853">
        <v>3</v>
      </c>
      <c r="I2853">
        <v>6.1920000000000002</v>
      </c>
      <c r="J2853">
        <v>137.2139123</v>
      </c>
      <c r="K2853">
        <v>123.84</v>
      </c>
      <c r="L2853" s="1">
        <v>45377</v>
      </c>
      <c r="M2853" s="2">
        <v>0.77569444444444446</v>
      </c>
      <c r="N2853" t="s">
        <v>31</v>
      </c>
      <c r="O2853">
        <v>9.2218953930000005</v>
      </c>
    </row>
    <row r="2854" spans="1:15" x14ac:dyDescent="0.25">
      <c r="A2854" t="s">
        <v>862</v>
      </c>
      <c r="B2854" t="s">
        <v>23</v>
      </c>
      <c r="C2854" t="s">
        <v>24</v>
      </c>
      <c r="D2854" t="s">
        <v>25</v>
      </c>
      <c r="E2854" t="s">
        <v>29</v>
      </c>
      <c r="F2854" t="s">
        <v>26</v>
      </c>
      <c r="G2854">
        <v>64.95</v>
      </c>
      <c r="H2854">
        <v>11</v>
      </c>
      <c r="I2854">
        <v>32.475000000000001</v>
      </c>
      <c r="J2854">
        <v>719.64176380000004</v>
      </c>
      <c r="K2854">
        <v>649.5</v>
      </c>
      <c r="L2854" s="1">
        <v>45375</v>
      </c>
      <c r="M2854" s="2">
        <v>0.76874999999999993</v>
      </c>
      <c r="N2854" t="s">
        <v>27</v>
      </c>
      <c r="O2854">
        <v>5.6416301229999997</v>
      </c>
    </row>
    <row r="2855" spans="1:15" x14ac:dyDescent="0.25">
      <c r="A2855" t="s">
        <v>863</v>
      </c>
      <c r="B2855" t="s">
        <v>16</v>
      </c>
      <c r="C2855" t="s">
        <v>17</v>
      </c>
      <c r="D2855" t="s">
        <v>18</v>
      </c>
      <c r="E2855" t="s">
        <v>19</v>
      </c>
      <c r="F2855" t="s">
        <v>26</v>
      </c>
      <c r="G2855">
        <v>74.22</v>
      </c>
      <c r="H2855">
        <v>11</v>
      </c>
      <c r="I2855">
        <v>37.11</v>
      </c>
      <c r="J2855">
        <v>822.35275920000004</v>
      </c>
      <c r="K2855">
        <v>742.2</v>
      </c>
      <c r="L2855" s="1">
        <v>45292</v>
      </c>
      <c r="M2855" s="2">
        <v>0.61249999999999993</v>
      </c>
      <c r="N2855" t="s">
        <v>31</v>
      </c>
      <c r="O2855">
        <v>4.6651941399999997</v>
      </c>
    </row>
    <row r="2856" spans="1:15" x14ac:dyDescent="0.25">
      <c r="A2856" t="s">
        <v>864</v>
      </c>
      <c r="B2856" t="s">
        <v>16</v>
      </c>
      <c r="C2856" t="s">
        <v>17</v>
      </c>
      <c r="D2856" t="s">
        <v>25</v>
      </c>
      <c r="E2856" t="s">
        <v>29</v>
      </c>
      <c r="F2856" t="s">
        <v>26</v>
      </c>
      <c r="G2856">
        <v>10.56</v>
      </c>
      <c r="H2856">
        <v>8</v>
      </c>
      <c r="I2856">
        <v>4.2240000000000002</v>
      </c>
      <c r="J2856">
        <v>93.603289000000004</v>
      </c>
      <c r="K2856">
        <v>84.48</v>
      </c>
      <c r="L2856" s="1">
        <v>45315</v>
      </c>
      <c r="M2856" s="2">
        <v>0.73819444444444438</v>
      </c>
      <c r="N2856" t="s">
        <v>27</v>
      </c>
      <c r="O2856">
        <v>8.2454594100000005</v>
      </c>
    </row>
    <row r="2857" spans="1:15" x14ac:dyDescent="0.25">
      <c r="A2857" t="s">
        <v>865</v>
      </c>
      <c r="B2857" t="s">
        <v>40</v>
      </c>
      <c r="C2857" t="s">
        <v>41</v>
      </c>
      <c r="D2857" t="s">
        <v>25</v>
      </c>
      <c r="E2857" t="s">
        <v>29</v>
      </c>
      <c r="F2857" t="s">
        <v>20</v>
      </c>
      <c r="G2857">
        <v>62.57</v>
      </c>
      <c r="H2857">
        <v>4</v>
      </c>
      <c r="I2857">
        <v>12.513999999999999</v>
      </c>
      <c r="J2857">
        <v>277.30860760000002</v>
      </c>
      <c r="K2857">
        <v>250.28</v>
      </c>
      <c r="L2857" s="1">
        <v>45347</v>
      </c>
      <c r="M2857" s="2">
        <v>0.77569444444444446</v>
      </c>
      <c r="N2857" t="s">
        <v>27</v>
      </c>
      <c r="O2857">
        <v>10</v>
      </c>
    </row>
    <row r="2858" spans="1:15" x14ac:dyDescent="0.25">
      <c r="A2858" t="s">
        <v>866</v>
      </c>
      <c r="B2858" t="s">
        <v>40</v>
      </c>
      <c r="C2858" t="s">
        <v>41</v>
      </c>
      <c r="D2858" t="s">
        <v>18</v>
      </c>
      <c r="E2858" t="s">
        <v>19</v>
      </c>
      <c r="F2858" t="s">
        <v>34</v>
      </c>
      <c r="G2858">
        <v>11.85</v>
      </c>
      <c r="H2858">
        <v>8</v>
      </c>
      <c r="I2858">
        <v>4.74</v>
      </c>
      <c r="J2858">
        <v>105.0377817</v>
      </c>
      <c r="K2858">
        <v>94.8</v>
      </c>
      <c r="L2858" s="1">
        <v>45536</v>
      </c>
      <c r="M2858" s="2">
        <v>0.69027777777777777</v>
      </c>
      <c r="N2858" t="s">
        <v>27</v>
      </c>
      <c r="O2858">
        <v>4.4482083660000002</v>
      </c>
    </row>
    <row r="2859" spans="1:15" x14ac:dyDescent="0.25">
      <c r="A2859" t="s">
        <v>867</v>
      </c>
      <c r="B2859" t="s">
        <v>16</v>
      </c>
      <c r="C2859" t="s">
        <v>17</v>
      </c>
      <c r="D2859" t="s">
        <v>18</v>
      </c>
      <c r="E2859" t="s">
        <v>29</v>
      </c>
      <c r="F2859" t="s">
        <v>20</v>
      </c>
      <c r="G2859">
        <v>91.3</v>
      </c>
      <c r="H2859">
        <v>1</v>
      </c>
      <c r="I2859">
        <v>4.5650000000000004</v>
      </c>
      <c r="J2859">
        <v>101.15980450000001</v>
      </c>
      <c r="K2859">
        <v>91.3</v>
      </c>
      <c r="L2859" s="1">
        <v>45336</v>
      </c>
      <c r="M2859" s="2">
        <v>0.61249999999999993</v>
      </c>
      <c r="N2859" t="s">
        <v>21</v>
      </c>
      <c r="O2859">
        <v>9.9813456019999993</v>
      </c>
    </row>
    <row r="2860" spans="1:15" x14ac:dyDescent="0.25">
      <c r="A2860" t="s">
        <v>868</v>
      </c>
      <c r="B2860" t="s">
        <v>40</v>
      </c>
      <c r="C2860" t="s">
        <v>41</v>
      </c>
      <c r="D2860" t="s">
        <v>18</v>
      </c>
      <c r="E2860" t="s">
        <v>19</v>
      </c>
      <c r="F2860" t="s">
        <v>30</v>
      </c>
      <c r="G2860">
        <v>40.729999999999997</v>
      </c>
      <c r="H2860">
        <v>7</v>
      </c>
      <c r="I2860">
        <v>14.2555</v>
      </c>
      <c r="J2860">
        <v>315.90002049999998</v>
      </c>
      <c r="K2860">
        <v>285.11</v>
      </c>
      <c r="L2860" s="1">
        <v>45629</v>
      </c>
      <c r="M2860" s="2">
        <v>0.45902777777777781</v>
      </c>
      <c r="N2860" t="s">
        <v>21</v>
      </c>
      <c r="O2860">
        <v>5.858615897</v>
      </c>
    </row>
    <row r="2861" spans="1:15" x14ac:dyDescent="0.25">
      <c r="A2861" t="s">
        <v>869</v>
      </c>
      <c r="B2861" t="s">
        <v>16</v>
      </c>
      <c r="C2861" t="s">
        <v>17</v>
      </c>
      <c r="D2861" t="s">
        <v>25</v>
      </c>
      <c r="E2861" t="s">
        <v>29</v>
      </c>
      <c r="F2861" t="s">
        <v>44</v>
      </c>
      <c r="G2861">
        <v>52.38</v>
      </c>
      <c r="H2861">
        <v>1</v>
      </c>
      <c r="I2861">
        <v>2.6190000000000002</v>
      </c>
      <c r="J2861">
        <v>58.036698370000003</v>
      </c>
      <c r="K2861">
        <v>52.38</v>
      </c>
      <c r="L2861" s="1">
        <v>45377</v>
      </c>
      <c r="M2861" s="2">
        <v>0.8222222222222223</v>
      </c>
      <c r="N2861" t="s">
        <v>27</v>
      </c>
      <c r="O2861">
        <v>6.2925874449999997</v>
      </c>
    </row>
    <row r="2862" spans="1:15" x14ac:dyDescent="0.25">
      <c r="A2862" t="s">
        <v>870</v>
      </c>
      <c r="B2862" t="s">
        <v>16</v>
      </c>
      <c r="C2862" t="s">
        <v>17</v>
      </c>
      <c r="D2862" t="s">
        <v>18</v>
      </c>
      <c r="E2862" t="s">
        <v>29</v>
      </c>
      <c r="F2862" t="s">
        <v>44</v>
      </c>
      <c r="G2862">
        <v>38.54</v>
      </c>
      <c r="H2862">
        <v>5</v>
      </c>
      <c r="I2862">
        <v>9.6349999999999998</v>
      </c>
      <c r="J2862">
        <v>213.51034319999999</v>
      </c>
      <c r="K2862">
        <v>192.7</v>
      </c>
      <c r="L2862" s="1">
        <v>45536</v>
      </c>
      <c r="M2862" s="2">
        <v>0.56527777777777777</v>
      </c>
      <c r="N2862" t="s">
        <v>21</v>
      </c>
      <c r="O2862">
        <v>6.0756016710000003</v>
      </c>
    </row>
    <row r="2863" spans="1:15" x14ac:dyDescent="0.25">
      <c r="A2863" t="s">
        <v>871</v>
      </c>
      <c r="B2863" t="s">
        <v>40</v>
      </c>
      <c r="C2863" t="s">
        <v>41</v>
      </c>
      <c r="D2863" t="s">
        <v>25</v>
      </c>
      <c r="E2863" t="s">
        <v>29</v>
      </c>
      <c r="F2863" t="s">
        <v>34</v>
      </c>
      <c r="G2863">
        <v>44.63</v>
      </c>
      <c r="H2863">
        <v>6</v>
      </c>
      <c r="I2863">
        <v>13.388999999999999</v>
      </c>
      <c r="J2863">
        <v>296.69849349999998</v>
      </c>
      <c r="K2863">
        <v>267.77999999999997</v>
      </c>
      <c r="L2863" s="1">
        <v>45323</v>
      </c>
      <c r="M2863" s="2">
        <v>0.83888888888888891</v>
      </c>
      <c r="N2863" t="s">
        <v>31</v>
      </c>
      <c r="O2863">
        <v>5.533137236</v>
      </c>
    </row>
    <row r="2864" spans="1:15" x14ac:dyDescent="0.25">
      <c r="A2864" t="s">
        <v>872</v>
      </c>
      <c r="B2864" t="s">
        <v>23</v>
      </c>
      <c r="C2864" t="s">
        <v>24</v>
      </c>
      <c r="D2864" t="s">
        <v>25</v>
      </c>
      <c r="E2864" t="s">
        <v>29</v>
      </c>
      <c r="F2864" t="s">
        <v>26</v>
      </c>
      <c r="G2864">
        <v>55.87</v>
      </c>
      <c r="H2864">
        <v>11</v>
      </c>
      <c r="I2864">
        <v>27.934999999999999</v>
      </c>
      <c r="J2864">
        <v>619.03595600000006</v>
      </c>
      <c r="K2864">
        <v>558.70000000000005</v>
      </c>
      <c r="L2864" s="1">
        <v>45306</v>
      </c>
      <c r="M2864" s="2">
        <v>0.62569444444444444</v>
      </c>
      <c r="N2864" t="s">
        <v>27</v>
      </c>
      <c r="O2864">
        <v>6.2925874449999997</v>
      </c>
    </row>
    <row r="2865" spans="1:15" x14ac:dyDescent="0.25">
      <c r="A2865" t="s">
        <v>873</v>
      </c>
      <c r="B2865" t="s">
        <v>23</v>
      </c>
      <c r="C2865" t="s">
        <v>24</v>
      </c>
      <c r="D2865" t="s">
        <v>18</v>
      </c>
      <c r="E2865" t="s">
        <v>19</v>
      </c>
      <c r="F2865" t="s">
        <v>34</v>
      </c>
      <c r="G2865">
        <v>29.22</v>
      </c>
      <c r="H2865">
        <v>6</v>
      </c>
      <c r="I2865">
        <v>8.766</v>
      </c>
      <c r="J2865">
        <v>194.25341649999999</v>
      </c>
      <c r="K2865">
        <v>175.32</v>
      </c>
      <c r="L2865" s="1">
        <v>45292</v>
      </c>
      <c r="M2865" s="2">
        <v>0.4861111111111111</v>
      </c>
      <c r="N2865" t="s">
        <v>21</v>
      </c>
      <c r="O2865">
        <v>5.4246443490000003</v>
      </c>
    </row>
    <row r="2866" spans="1:15" x14ac:dyDescent="0.25">
      <c r="A2866" t="s">
        <v>874</v>
      </c>
      <c r="B2866" t="s">
        <v>16</v>
      </c>
      <c r="C2866" t="s">
        <v>17</v>
      </c>
      <c r="D2866" t="s">
        <v>25</v>
      </c>
      <c r="E2866" t="s">
        <v>29</v>
      </c>
      <c r="F2866" t="s">
        <v>44</v>
      </c>
      <c r="G2866">
        <v>51.94</v>
      </c>
      <c r="H2866">
        <v>3</v>
      </c>
      <c r="I2866">
        <v>7.7910000000000004</v>
      </c>
      <c r="J2866">
        <v>172.6475437</v>
      </c>
      <c r="K2866">
        <v>155.82</v>
      </c>
      <c r="L2866" s="1">
        <v>45337</v>
      </c>
      <c r="M2866" s="2">
        <v>0.63958333333333328</v>
      </c>
      <c r="N2866" t="s">
        <v>27</v>
      </c>
      <c r="O2866">
        <v>8.5709380710000005</v>
      </c>
    </row>
    <row r="2867" spans="1:15" x14ac:dyDescent="0.25">
      <c r="A2867" t="s">
        <v>875</v>
      </c>
      <c r="B2867" t="s">
        <v>40</v>
      </c>
      <c r="C2867" t="s">
        <v>41</v>
      </c>
      <c r="D2867" t="s">
        <v>25</v>
      </c>
      <c r="E2867" t="s">
        <v>29</v>
      </c>
      <c r="F2867" t="s">
        <v>26</v>
      </c>
      <c r="G2867">
        <v>60.3</v>
      </c>
      <c r="H2867">
        <v>1</v>
      </c>
      <c r="I2867">
        <v>3.0150000000000001</v>
      </c>
      <c r="J2867">
        <v>66.812006710000006</v>
      </c>
      <c r="K2867">
        <v>60.3</v>
      </c>
      <c r="L2867" s="1">
        <v>45350</v>
      </c>
      <c r="M2867" s="2">
        <v>0.73472222222222217</v>
      </c>
      <c r="N2867" t="s">
        <v>27</v>
      </c>
      <c r="O2867">
        <v>6.5095732179999999</v>
      </c>
    </row>
    <row r="2868" spans="1:15" x14ac:dyDescent="0.25">
      <c r="A2868" t="s">
        <v>876</v>
      </c>
      <c r="B2868" t="s">
        <v>16</v>
      </c>
      <c r="C2868" t="s">
        <v>17</v>
      </c>
      <c r="D2868" t="s">
        <v>18</v>
      </c>
      <c r="E2868" t="s">
        <v>19</v>
      </c>
      <c r="F2868" t="s">
        <v>34</v>
      </c>
      <c r="G2868">
        <v>39.47</v>
      </c>
      <c r="H2868">
        <v>2</v>
      </c>
      <c r="I2868">
        <v>3.9470000000000001</v>
      </c>
      <c r="J2868">
        <v>87.465005140000002</v>
      </c>
      <c r="K2868">
        <v>78.94</v>
      </c>
      <c r="L2868" s="1">
        <v>45325</v>
      </c>
      <c r="M2868" s="2">
        <v>0.6777777777777777</v>
      </c>
      <c r="N2868" t="s">
        <v>31</v>
      </c>
      <c r="O2868">
        <v>5.4246443490000003</v>
      </c>
    </row>
    <row r="2869" spans="1:15" x14ac:dyDescent="0.25">
      <c r="A2869" t="s">
        <v>877</v>
      </c>
      <c r="B2869" t="s">
        <v>23</v>
      </c>
      <c r="C2869" t="s">
        <v>24</v>
      </c>
      <c r="D2869" t="s">
        <v>18</v>
      </c>
      <c r="E2869" t="s">
        <v>19</v>
      </c>
      <c r="F2869" t="s">
        <v>42</v>
      </c>
      <c r="G2869">
        <v>14.87</v>
      </c>
      <c r="H2869">
        <v>2</v>
      </c>
      <c r="I2869">
        <v>1.4870000000000001</v>
      </c>
      <c r="J2869">
        <v>32.951726030000003</v>
      </c>
      <c r="K2869">
        <v>29.74</v>
      </c>
      <c r="L2869" s="1">
        <v>45335</v>
      </c>
      <c r="M2869" s="2">
        <v>0.76041666666666663</v>
      </c>
      <c r="N2869" t="s">
        <v>31</v>
      </c>
      <c r="O2869">
        <v>9.6558669409999993</v>
      </c>
    </row>
    <row r="2870" spans="1:15" x14ac:dyDescent="0.25">
      <c r="A2870" t="s">
        <v>878</v>
      </c>
      <c r="B2870" t="s">
        <v>16</v>
      </c>
      <c r="C2870" t="s">
        <v>17</v>
      </c>
      <c r="D2870" t="s">
        <v>25</v>
      </c>
      <c r="E2870" t="s">
        <v>29</v>
      </c>
      <c r="F2870" t="s">
        <v>44</v>
      </c>
      <c r="G2870">
        <v>21.32</v>
      </c>
      <c r="H2870">
        <v>1</v>
      </c>
      <c r="I2870">
        <v>1.0660000000000001</v>
      </c>
      <c r="J2870">
        <v>23.622420949999999</v>
      </c>
      <c r="K2870">
        <v>21.32</v>
      </c>
      <c r="L2870" s="1">
        <v>45317</v>
      </c>
      <c r="M2870" s="2">
        <v>0.52986111111111112</v>
      </c>
      <c r="N2870" t="s">
        <v>27</v>
      </c>
      <c r="O2870">
        <v>6.4010803320000003</v>
      </c>
    </row>
    <row r="2871" spans="1:15" x14ac:dyDescent="0.25">
      <c r="A2871" t="s">
        <v>879</v>
      </c>
      <c r="B2871" t="s">
        <v>16</v>
      </c>
      <c r="C2871" t="s">
        <v>17</v>
      </c>
      <c r="D2871" t="s">
        <v>18</v>
      </c>
      <c r="E2871" t="s">
        <v>29</v>
      </c>
      <c r="F2871" t="s">
        <v>26</v>
      </c>
      <c r="G2871">
        <v>93.78</v>
      </c>
      <c r="H2871">
        <v>3</v>
      </c>
      <c r="I2871">
        <v>14.067</v>
      </c>
      <c r="J2871">
        <v>311.72288500000002</v>
      </c>
      <c r="K2871">
        <v>281.33999999999997</v>
      </c>
      <c r="L2871" s="1">
        <v>45321</v>
      </c>
      <c r="M2871" s="2">
        <v>0.48055555555555557</v>
      </c>
      <c r="N2871" t="s">
        <v>31</v>
      </c>
      <c r="O2871">
        <v>6.4010803320000003</v>
      </c>
    </row>
    <row r="2872" spans="1:15" x14ac:dyDescent="0.25">
      <c r="A2872" t="s">
        <v>880</v>
      </c>
      <c r="B2872" t="s">
        <v>16</v>
      </c>
      <c r="C2872" t="s">
        <v>17</v>
      </c>
      <c r="D2872" t="s">
        <v>18</v>
      </c>
      <c r="E2872" t="s">
        <v>29</v>
      </c>
      <c r="F2872" t="s">
        <v>26</v>
      </c>
      <c r="G2872">
        <v>73.260000000000005</v>
      </c>
      <c r="H2872">
        <v>1</v>
      </c>
      <c r="I2872">
        <v>3.6629999999999998</v>
      </c>
      <c r="J2872">
        <v>81.171602179999994</v>
      </c>
      <c r="K2872">
        <v>73.260000000000005</v>
      </c>
      <c r="L2872" s="1">
        <v>45318</v>
      </c>
      <c r="M2872" s="2">
        <v>0.75555555555555554</v>
      </c>
      <c r="N2872" t="s">
        <v>21</v>
      </c>
      <c r="O2872">
        <v>10</v>
      </c>
    </row>
    <row r="2873" spans="1:15" x14ac:dyDescent="0.25">
      <c r="A2873" t="s">
        <v>881</v>
      </c>
      <c r="B2873" t="s">
        <v>23</v>
      </c>
      <c r="C2873" t="s">
        <v>24</v>
      </c>
      <c r="D2873" t="s">
        <v>25</v>
      </c>
      <c r="E2873" t="s">
        <v>19</v>
      </c>
      <c r="F2873" t="s">
        <v>34</v>
      </c>
      <c r="G2873">
        <v>22.38</v>
      </c>
      <c r="H2873">
        <v>1</v>
      </c>
      <c r="I2873">
        <v>1.119</v>
      </c>
      <c r="J2873">
        <v>24.796894030000001</v>
      </c>
      <c r="K2873">
        <v>22.38</v>
      </c>
      <c r="L2873" s="1">
        <v>45321</v>
      </c>
      <c r="M2873" s="2">
        <v>0.71388888888888891</v>
      </c>
      <c r="N2873" t="s">
        <v>31</v>
      </c>
      <c r="O2873">
        <v>9.3303882799999993</v>
      </c>
    </row>
    <row r="2874" spans="1:15" x14ac:dyDescent="0.25">
      <c r="A2874" t="s">
        <v>882</v>
      </c>
      <c r="B2874" t="s">
        <v>23</v>
      </c>
      <c r="C2874" t="s">
        <v>24</v>
      </c>
      <c r="D2874" t="s">
        <v>18</v>
      </c>
      <c r="E2874" t="s">
        <v>19</v>
      </c>
      <c r="F2874" t="s">
        <v>42</v>
      </c>
      <c r="G2874">
        <v>72.88</v>
      </c>
      <c r="H2874">
        <v>10</v>
      </c>
      <c r="I2874">
        <v>32.795999999999999</v>
      </c>
      <c r="J2874">
        <v>726.75508200000002</v>
      </c>
      <c r="K2874">
        <v>655.92</v>
      </c>
      <c r="L2874" s="1">
        <v>45505</v>
      </c>
      <c r="M2874" s="2">
        <v>0.81805555555555554</v>
      </c>
      <c r="N2874" t="s">
        <v>27</v>
      </c>
      <c r="O2874">
        <v>4.3397154789999997</v>
      </c>
    </row>
    <row r="2875" spans="1:15" x14ac:dyDescent="0.25">
      <c r="A2875" t="s">
        <v>883</v>
      </c>
      <c r="B2875" t="s">
        <v>16</v>
      </c>
      <c r="C2875" t="s">
        <v>17</v>
      </c>
      <c r="D2875" t="s">
        <v>25</v>
      </c>
      <c r="E2875" t="s">
        <v>19</v>
      </c>
      <c r="F2875" t="s">
        <v>44</v>
      </c>
      <c r="G2875">
        <v>99.1</v>
      </c>
      <c r="H2875">
        <v>6</v>
      </c>
      <c r="I2875">
        <v>29.73</v>
      </c>
      <c r="J2875">
        <v>658.81292189999999</v>
      </c>
      <c r="K2875">
        <v>594.6</v>
      </c>
      <c r="L2875" s="1">
        <v>45310</v>
      </c>
      <c r="M2875" s="2">
        <v>0.5493055555555556</v>
      </c>
      <c r="N2875" t="s">
        <v>27</v>
      </c>
      <c r="O2875">
        <v>4.556701253</v>
      </c>
    </row>
    <row r="2876" spans="1:15" x14ac:dyDescent="0.25">
      <c r="A2876" t="s">
        <v>884</v>
      </c>
      <c r="B2876" t="s">
        <v>16</v>
      </c>
      <c r="C2876" t="s">
        <v>17</v>
      </c>
      <c r="D2876" t="s">
        <v>25</v>
      </c>
      <c r="E2876" t="s">
        <v>29</v>
      </c>
      <c r="F2876" t="s">
        <v>44</v>
      </c>
      <c r="G2876">
        <v>74.099999999999994</v>
      </c>
      <c r="H2876">
        <v>1</v>
      </c>
      <c r="I2876">
        <v>3.7050000000000001</v>
      </c>
      <c r="J2876">
        <v>82.102316709999997</v>
      </c>
      <c r="K2876">
        <v>74.099999999999994</v>
      </c>
      <c r="L2876" s="1">
        <v>45316</v>
      </c>
      <c r="M2876" s="2">
        <v>0.46180555555555558</v>
      </c>
      <c r="N2876" t="s">
        <v>27</v>
      </c>
      <c r="O2876">
        <v>9.9813456019999993</v>
      </c>
    </row>
    <row r="2877" spans="1:15" x14ac:dyDescent="0.25">
      <c r="A2877" t="s">
        <v>885</v>
      </c>
      <c r="B2877" t="s">
        <v>16</v>
      </c>
      <c r="C2877" t="s">
        <v>17</v>
      </c>
      <c r="D2877" t="s">
        <v>25</v>
      </c>
      <c r="E2877" t="s">
        <v>19</v>
      </c>
      <c r="F2877" t="s">
        <v>44</v>
      </c>
      <c r="G2877">
        <v>98.48</v>
      </c>
      <c r="H2877">
        <v>2</v>
      </c>
      <c r="I2877">
        <v>9.8480000000000008</v>
      </c>
      <c r="J2877">
        <v>218.23039539999999</v>
      </c>
      <c r="K2877">
        <v>196.96</v>
      </c>
      <c r="L2877" s="1">
        <v>45341</v>
      </c>
      <c r="M2877" s="2">
        <v>0.42499999999999999</v>
      </c>
      <c r="N2877" t="s">
        <v>21</v>
      </c>
      <c r="O2877">
        <v>9.9813456019999993</v>
      </c>
    </row>
    <row r="2878" spans="1:15" x14ac:dyDescent="0.25">
      <c r="A2878" t="s">
        <v>886</v>
      </c>
      <c r="B2878" t="s">
        <v>23</v>
      </c>
      <c r="C2878" t="s">
        <v>24</v>
      </c>
      <c r="D2878" t="s">
        <v>25</v>
      </c>
      <c r="E2878" t="s">
        <v>29</v>
      </c>
      <c r="F2878" t="s">
        <v>20</v>
      </c>
      <c r="G2878">
        <v>53.19</v>
      </c>
      <c r="H2878">
        <v>7</v>
      </c>
      <c r="I2878">
        <v>18.616499999999998</v>
      </c>
      <c r="J2878">
        <v>412.53921159999999</v>
      </c>
      <c r="K2878">
        <v>372.33</v>
      </c>
      <c r="L2878" s="1">
        <v>45305</v>
      </c>
      <c r="M2878" s="2">
        <v>0.65416666666666667</v>
      </c>
      <c r="N2878" t="s">
        <v>21</v>
      </c>
      <c r="O2878">
        <v>5.4246443490000003</v>
      </c>
    </row>
    <row r="2879" spans="1:15" x14ac:dyDescent="0.25">
      <c r="A2879" t="s">
        <v>887</v>
      </c>
      <c r="B2879" t="s">
        <v>40</v>
      </c>
      <c r="C2879" t="s">
        <v>41</v>
      </c>
      <c r="D2879" t="s">
        <v>25</v>
      </c>
      <c r="E2879" t="s">
        <v>19</v>
      </c>
      <c r="F2879" t="s">
        <v>26</v>
      </c>
      <c r="G2879">
        <v>52.79</v>
      </c>
      <c r="H2879">
        <v>11</v>
      </c>
      <c r="I2879">
        <v>26.395</v>
      </c>
      <c r="J2879">
        <v>584.90975690000005</v>
      </c>
      <c r="K2879">
        <v>527.9</v>
      </c>
      <c r="L2879" s="1">
        <v>45347</v>
      </c>
      <c r="M2879" s="2">
        <v>0.49861111111111112</v>
      </c>
      <c r="N2879" t="s">
        <v>21</v>
      </c>
      <c r="O2879">
        <v>10</v>
      </c>
    </row>
    <row r="2880" spans="1:15" x14ac:dyDescent="0.25">
      <c r="A2880" t="s">
        <v>888</v>
      </c>
      <c r="B2880" t="s">
        <v>16</v>
      </c>
      <c r="C2880" t="s">
        <v>17</v>
      </c>
      <c r="D2880" t="s">
        <v>18</v>
      </c>
      <c r="E2880" t="s">
        <v>19</v>
      </c>
      <c r="F2880" t="s">
        <v>20</v>
      </c>
      <c r="G2880">
        <v>95.95</v>
      </c>
      <c r="H2880">
        <v>5</v>
      </c>
      <c r="I2880">
        <v>23.987500000000001</v>
      </c>
      <c r="J2880">
        <v>531.55987100000004</v>
      </c>
      <c r="K2880">
        <v>479.75</v>
      </c>
      <c r="L2880" s="1">
        <v>45314</v>
      </c>
      <c r="M2880" s="2">
        <v>0.59791666666666665</v>
      </c>
      <c r="N2880" t="s">
        <v>21</v>
      </c>
      <c r="O2880">
        <v>9.5473740540000005</v>
      </c>
    </row>
    <row r="2881" spans="1:15" x14ac:dyDescent="0.25">
      <c r="A2881" t="s">
        <v>889</v>
      </c>
      <c r="B2881" t="s">
        <v>40</v>
      </c>
      <c r="C2881" t="s">
        <v>41</v>
      </c>
      <c r="D2881" t="s">
        <v>25</v>
      </c>
      <c r="E2881" t="s">
        <v>19</v>
      </c>
      <c r="F2881" t="s">
        <v>44</v>
      </c>
      <c r="G2881">
        <v>36.51</v>
      </c>
      <c r="H2881">
        <v>10</v>
      </c>
      <c r="I2881">
        <v>16.429500000000001</v>
      </c>
      <c r="J2881">
        <v>364.07557689999999</v>
      </c>
      <c r="K2881">
        <v>328.59</v>
      </c>
      <c r="L2881" s="1">
        <v>45338</v>
      </c>
      <c r="M2881" s="2">
        <v>0.45277777777777778</v>
      </c>
      <c r="N2881" t="s">
        <v>27</v>
      </c>
      <c r="O2881">
        <v>4.556701253</v>
      </c>
    </row>
    <row r="2882" spans="1:15" x14ac:dyDescent="0.25">
      <c r="A2882" t="s">
        <v>890</v>
      </c>
      <c r="B2882" t="s">
        <v>40</v>
      </c>
      <c r="C2882" t="s">
        <v>41</v>
      </c>
      <c r="D2882" t="s">
        <v>25</v>
      </c>
      <c r="E2882" t="s">
        <v>29</v>
      </c>
      <c r="F2882" t="s">
        <v>42</v>
      </c>
      <c r="G2882">
        <v>21.12</v>
      </c>
      <c r="H2882">
        <v>8</v>
      </c>
      <c r="I2882">
        <v>8.4480000000000004</v>
      </c>
      <c r="J2882">
        <v>187.20657800000001</v>
      </c>
      <c r="K2882">
        <v>168.96</v>
      </c>
      <c r="L2882" s="1">
        <v>45292</v>
      </c>
      <c r="M2882" s="2">
        <v>0.81319444444444444</v>
      </c>
      <c r="N2882" t="s">
        <v>27</v>
      </c>
      <c r="O2882">
        <v>6.8350518789999999</v>
      </c>
    </row>
    <row r="2883" spans="1:15" x14ac:dyDescent="0.25">
      <c r="A2883" t="s">
        <v>891</v>
      </c>
      <c r="B2883" t="s">
        <v>16</v>
      </c>
      <c r="C2883" t="s">
        <v>17</v>
      </c>
      <c r="D2883" t="s">
        <v>18</v>
      </c>
      <c r="E2883" t="s">
        <v>19</v>
      </c>
      <c r="F2883" t="s">
        <v>30</v>
      </c>
      <c r="G2883">
        <v>28.31</v>
      </c>
      <c r="H2883">
        <v>4</v>
      </c>
      <c r="I2883">
        <v>5.6619999999999999</v>
      </c>
      <c r="J2883">
        <v>125.4691814</v>
      </c>
      <c r="K2883">
        <v>113.24</v>
      </c>
      <c r="L2883" s="1">
        <v>45476</v>
      </c>
      <c r="M2883" s="2">
        <v>0.77430555555555547</v>
      </c>
      <c r="N2883" t="s">
        <v>27</v>
      </c>
      <c r="O2883">
        <v>8.8964167320000005</v>
      </c>
    </row>
    <row r="2884" spans="1:15" x14ac:dyDescent="0.25">
      <c r="A2884" t="s">
        <v>892</v>
      </c>
      <c r="B2884" t="s">
        <v>40</v>
      </c>
      <c r="C2884" t="s">
        <v>41</v>
      </c>
      <c r="D2884" t="s">
        <v>25</v>
      </c>
      <c r="E2884" t="s">
        <v>29</v>
      </c>
      <c r="F2884" t="s">
        <v>20</v>
      </c>
      <c r="G2884">
        <v>57.59</v>
      </c>
      <c r="H2884">
        <v>6</v>
      </c>
      <c r="I2884">
        <v>17.277000000000001</v>
      </c>
      <c r="J2884">
        <v>382.85606630000001</v>
      </c>
      <c r="K2884">
        <v>345.54</v>
      </c>
      <c r="L2884" s="1">
        <v>45337</v>
      </c>
      <c r="M2884" s="2">
        <v>0.57708333333333328</v>
      </c>
      <c r="N2884" t="s">
        <v>27</v>
      </c>
      <c r="O2884">
        <v>5.533137236</v>
      </c>
    </row>
    <row r="2885" spans="1:15" x14ac:dyDescent="0.25">
      <c r="A2885" t="s">
        <v>893</v>
      </c>
      <c r="B2885" t="s">
        <v>16</v>
      </c>
      <c r="C2885" t="s">
        <v>17</v>
      </c>
      <c r="D2885" t="s">
        <v>18</v>
      </c>
      <c r="E2885" t="s">
        <v>19</v>
      </c>
      <c r="F2885" t="s">
        <v>42</v>
      </c>
      <c r="G2885">
        <v>47.63</v>
      </c>
      <c r="H2885">
        <v>10</v>
      </c>
      <c r="I2885">
        <v>21.433499999999999</v>
      </c>
      <c r="J2885">
        <v>474.96356409999999</v>
      </c>
      <c r="K2885">
        <v>428.67</v>
      </c>
      <c r="L2885" s="1">
        <v>45314</v>
      </c>
      <c r="M2885" s="2">
        <v>0.52430555555555558</v>
      </c>
      <c r="N2885" t="s">
        <v>27</v>
      </c>
      <c r="O2885">
        <v>5.4246443490000003</v>
      </c>
    </row>
    <row r="2886" spans="1:15" x14ac:dyDescent="0.25">
      <c r="A2886" t="s">
        <v>894</v>
      </c>
      <c r="B2886" t="s">
        <v>23</v>
      </c>
      <c r="C2886" t="s">
        <v>24</v>
      </c>
      <c r="D2886" t="s">
        <v>18</v>
      </c>
      <c r="E2886" t="s">
        <v>19</v>
      </c>
      <c r="F2886" t="s">
        <v>30</v>
      </c>
      <c r="G2886">
        <v>86.27</v>
      </c>
      <c r="H2886">
        <v>1</v>
      </c>
      <c r="I2886">
        <v>4.3135000000000003</v>
      </c>
      <c r="J2886">
        <v>95.586597330000004</v>
      </c>
      <c r="K2886">
        <v>86.27</v>
      </c>
      <c r="L2886" s="1">
        <v>45342</v>
      </c>
      <c r="M2886" s="2">
        <v>0.55833333333333335</v>
      </c>
      <c r="N2886" t="s">
        <v>21</v>
      </c>
      <c r="O2886">
        <v>7.5945020879999996</v>
      </c>
    </row>
    <row r="2887" spans="1:15" x14ac:dyDescent="0.25">
      <c r="A2887" t="s">
        <v>895</v>
      </c>
      <c r="B2887" t="s">
        <v>16</v>
      </c>
      <c r="C2887" t="s">
        <v>17</v>
      </c>
      <c r="D2887" t="s">
        <v>18</v>
      </c>
      <c r="E2887" t="s">
        <v>29</v>
      </c>
      <c r="F2887" t="s">
        <v>34</v>
      </c>
      <c r="G2887">
        <v>12.76</v>
      </c>
      <c r="H2887">
        <v>2</v>
      </c>
      <c r="I2887">
        <v>1.276</v>
      </c>
      <c r="J2887">
        <v>28.275993549999999</v>
      </c>
      <c r="K2887">
        <v>25.52</v>
      </c>
      <c r="L2887" s="1">
        <v>45505</v>
      </c>
      <c r="M2887" s="2">
        <v>0.75416666666666676</v>
      </c>
      <c r="N2887" t="s">
        <v>21</v>
      </c>
      <c r="O2887">
        <v>8.4624451839999999</v>
      </c>
    </row>
    <row r="2888" spans="1:15" x14ac:dyDescent="0.25">
      <c r="A2888" t="s">
        <v>896</v>
      </c>
      <c r="B2888" t="s">
        <v>40</v>
      </c>
      <c r="C2888" t="s">
        <v>41</v>
      </c>
      <c r="D2888" t="s">
        <v>25</v>
      </c>
      <c r="E2888" t="s">
        <v>19</v>
      </c>
      <c r="F2888" t="s">
        <v>30</v>
      </c>
      <c r="G2888">
        <v>11.28</v>
      </c>
      <c r="H2888">
        <v>10</v>
      </c>
      <c r="I2888">
        <v>5.0759999999999996</v>
      </c>
      <c r="J2888">
        <v>112.4834979</v>
      </c>
      <c r="K2888">
        <v>101.52</v>
      </c>
      <c r="L2888" s="1">
        <v>45368</v>
      </c>
      <c r="M2888" s="2">
        <v>0.49652777777777773</v>
      </c>
      <c r="N2888" t="s">
        <v>31</v>
      </c>
      <c r="O2888">
        <v>4.6651941399999997</v>
      </c>
    </row>
    <row r="2889" spans="1:15" x14ac:dyDescent="0.25">
      <c r="A2889" t="s">
        <v>897</v>
      </c>
      <c r="B2889" t="s">
        <v>40</v>
      </c>
      <c r="C2889" t="s">
        <v>41</v>
      </c>
      <c r="D2889" t="s">
        <v>25</v>
      </c>
      <c r="E2889" t="s">
        <v>19</v>
      </c>
      <c r="F2889" t="s">
        <v>30</v>
      </c>
      <c r="G2889">
        <v>51.07</v>
      </c>
      <c r="H2889">
        <v>7</v>
      </c>
      <c r="I2889">
        <v>17.874500000000001</v>
      </c>
      <c r="J2889">
        <v>396.09658839999997</v>
      </c>
      <c r="K2889">
        <v>357.49</v>
      </c>
      <c r="L2889" s="1">
        <v>45627</v>
      </c>
      <c r="M2889" s="2">
        <v>0.48749999999999999</v>
      </c>
      <c r="N2889" t="s">
        <v>27</v>
      </c>
      <c r="O2889">
        <v>7.5945020879999996</v>
      </c>
    </row>
    <row r="2890" spans="1:15" x14ac:dyDescent="0.25">
      <c r="A2890" t="s">
        <v>898</v>
      </c>
      <c r="B2890" t="s">
        <v>16</v>
      </c>
      <c r="C2890" t="s">
        <v>17</v>
      </c>
      <c r="D2890" t="s">
        <v>18</v>
      </c>
      <c r="E2890" t="s">
        <v>19</v>
      </c>
      <c r="F2890" t="s">
        <v>26</v>
      </c>
      <c r="G2890">
        <v>79.59</v>
      </c>
      <c r="H2890">
        <v>3</v>
      </c>
      <c r="I2890">
        <v>11.938499999999999</v>
      </c>
      <c r="J2890">
        <v>264.55560270000001</v>
      </c>
      <c r="K2890">
        <v>238.77</v>
      </c>
      <c r="L2890" s="1">
        <v>45505</v>
      </c>
      <c r="M2890" s="2">
        <v>0.60416666666666663</v>
      </c>
      <c r="N2890" t="s">
        <v>27</v>
      </c>
      <c r="O2890">
        <v>7.1605305399999999</v>
      </c>
    </row>
    <row r="2891" spans="1:15" x14ac:dyDescent="0.25">
      <c r="A2891" t="s">
        <v>899</v>
      </c>
      <c r="B2891" t="s">
        <v>23</v>
      </c>
      <c r="C2891" t="s">
        <v>24</v>
      </c>
      <c r="D2891" t="s">
        <v>18</v>
      </c>
      <c r="E2891" t="s">
        <v>29</v>
      </c>
      <c r="F2891" t="s">
        <v>20</v>
      </c>
      <c r="G2891">
        <v>33.81</v>
      </c>
      <c r="H2891">
        <v>3</v>
      </c>
      <c r="I2891">
        <v>5.0715000000000003</v>
      </c>
      <c r="J2891">
        <v>112.38377850000001</v>
      </c>
      <c r="K2891">
        <v>101.43</v>
      </c>
      <c r="L2891" s="1">
        <v>45317</v>
      </c>
      <c r="M2891" s="2">
        <v>0.63263888888888886</v>
      </c>
      <c r="N2891" t="s">
        <v>21</v>
      </c>
      <c r="O2891">
        <v>7.9199807489999996</v>
      </c>
    </row>
    <row r="2892" spans="1:15" x14ac:dyDescent="0.25">
      <c r="A2892" t="s">
        <v>900</v>
      </c>
      <c r="B2892" t="s">
        <v>40</v>
      </c>
      <c r="C2892" t="s">
        <v>41</v>
      </c>
      <c r="D2892" t="s">
        <v>18</v>
      </c>
      <c r="E2892" t="s">
        <v>29</v>
      </c>
      <c r="F2892" t="s">
        <v>34</v>
      </c>
      <c r="G2892">
        <v>90.53</v>
      </c>
      <c r="H2892">
        <v>8</v>
      </c>
      <c r="I2892">
        <v>36.212000000000003</v>
      </c>
      <c r="J2892">
        <v>802.45319640000002</v>
      </c>
      <c r="K2892">
        <v>724.24</v>
      </c>
      <c r="L2892" s="1">
        <v>45366</v>
      </c>
      <c r="M2892" s="2">
        <v>0.6166666666666667</v>
      </c>
      <c r="N2892" t="s">
        <v>31</v>
      </c>
      <c r="O2892">
        <v>7.0520376530000002</v>
      </c>
    </row>
    <row r="2893" spans="1:15" x14ac:dyDescent="0.25">
      <c r="A2893" t="s">
        <v>901</v>
      </c>
      <c r="B2893" t="s">
        <v>23</v>
      </c>
      <c r="C2893" t="s">
        <v>24</v>
      </c>
      <c r="D2893" t="s">
        <v>18</v>
      </c>
      <c r="E2893" t="s">
        <v>19</v>
      </c>
      <c r="F2893" t="s">
        <v>20</v>
      </c>
      <c r="G2893">
        <v>62.82</v>
      </c>
      <c r="H2893">
        <v>2</v>
      </c>
      <c r="I2893">
        <v>6.282</v>
      </c>
      <c r="J2893">
        <v>139.2083006</v>
      </c>
      <c r="K2893">
        <v>125.64</v>
      </c>
      <c r="L2893" s="1">
        <v>45308</v>
      </c>
      <c r="M2893" s="2">
        <v>0.52500000000000002</v>
      </c>
      <c r="N2893" t="s">
        <v>21</v>
      </c>
      <c r="O2893">
        <v>5.3161514619999997</v>
      </c>
    </row>
    <row r="2894" spans="1:15" x14ac:dyDescent="0.25">
      <c r="A2894" t="s">
        <v>902</v>
      </c>
      <c r="B2894" t="s">
        <v>23</v>
      </c>
      <c r="C2894" t="s">
        <v>24</v>
      </c>
      <c r="D2894" t="s">
        <v>18</v>
      </c>
      <c r="E2894" t="s">
        <v>29</v>
      </c>
      <c r="F2894" t="s">
        <v>42</v>
      </c>
      <c r="G2894">
        <v>24.31</v>
      </c>
      <c r="H2894">
        <v>3</v>
      </c>
      <c r="I2894">
        <v>3.6465000000000001</v>
      </c>
      <c r="J2894">
        <v>80.805964340000003</v>
      </c>
      <c r="K2894">
        <v>72.930000000000007</v>
      </c>
      <c r="L2894" s="1">
        <v>45505</v>
      </c>
      <c r="M2894" s="2">
        <v>0.79791666666666661</v>
      </c>
      <c r="N2894" t="s">
        <v>31</v>
      </c>
      <c r="O2894">
        <v>4.6651941399999997</v>
      </c>
    </row>
    <row r="2895" spans="1:15" x14ac:dyDescent="0.25">
      <c r="A2895" t="s">
        <v>903</v>
      </c>
      <c r="B2895" t="s">
        <v>16</v>
      </c>
      <c r="C2895" t="s">
        <v>17</v>
      </c>
      <c r="D2895" t="s">
        <v>25</v>
      </c>
      <c r="E2895" t="s">
        <v>29</v>
      </c>
      <c r="F2895" t="s">
        <v>34</v>
      </c>
      <c r="G2895">
        <v>64.59</v>
      </c>
      <c r="H2895">
        <v>4</v>
      </c>
      <c r="I2895">
        <v>12.917999999999999</v>
      </c>
      <c r="J2895">
        <v>286.26119490000002</v>
      </c>
      <c r="K2895">
        <v>258.36</v>
      </c>
      <c r="L2895" s="1">
        <v>45444</v>
      </c>
      <c r="M2895" s="2">
        <v>0.56597222222222221</v>
      </c>
      <c r="N2895" t="s">
        <v>21</v>
      </c>
      <c r="O2895">
        <v>10</v>
      </c>
    </row>
    <row r="2896" spans="1:15" x14ac:dyDescent="0.25">
      <c r="A2896" t="s">
        <v>904</v>
      </c>
      <c r="B2896" t="s">
        <v>16</v>
      </c>
      <c r="C2896" t="s">
        <v>17</v>
      </c>
      <c r="D2896" t="s">
        <v>18</v>
      </c>
      <c r="E2896" t="s">
        <v>29</v>
      </c>
      <c r="F2896" t="s">
        <v>42</v>
      </c>
      <c r="G2896">
        <v>24.82</v>
      </c>
      <c r="H2896">
        <v>7</v>
      </c>
      <c r="I2896">
        <v>8.6869999999999994</v>
      </c>
      <c r="J2896">
        <v>192.5027868</v>
      </c>
      <c r="K2896">
        <v>173.74</v>
      </c>
      <c r="L2896" s="1">
        <v>45338</v>
      </c>
      <c r="M2896" s="2">
        <v>0.43958333333333338</v>
      </c>
      <c r="N2896" t="s">
        <v>31</v>
      </c>
      <c r="O2896">
        <v>7.7029949750000002</v>
      </c>
    </row>
    <row r="2897" spans="1:15" x14ac:dyDescent="0.25">
      <c r="A2897" t="s">
        <v>905</v>
      </c>
      <c r="B2897" t="s">
        <v>23</v>
      </c>
      <c r="C2897" t="s">
        <v>24</v>
      </c>
      <c r="D2897" t="s">
        <v>25</v>
      </c>
      <c r="E2897" t="s">
        <v>29</v>
      </c>
      <c r="F2897" t="s">
        <v>44</v>
      </c>
      <c r="G2897">
        <v>56.5</v>
      </c>
      <c r="H2897">
        <v>1</v>
      </c>
      <c r="I2897">
        <v>2.8250000000000002</v>
      </c>
      <c r="J2897">
        <v>62.601631500000003</v>
      </c>
      <c r="K2897">
        <v>56.5</v>
      </c>
      <c r="L2897" s="1">
        <v>45364</v>
      </c>
      <c r="M2897" s="2">
        <v>0.65625</v>
      </c>
      <c r="N2897" t="s">
        <v>21</v>
      </c>
      <c r="O2897">
        <v>10</v>
      </c>
    </row>
    <row r="2898" spans="1:15" x14ac:dyDescent="0.25">
      <c r="A2898" t="s">
        <v>906</v>
      </c>
      <c r="B2898" t="s">
        <v>40</v>
      </c>
      <c r="C2898" t="s">
        <v>41</v>
      </c>
      <c r="D2898" t="s">
        <v>18</v>
      </c>
      <c r="E2898" t="s">
        <v>19</v>
      </c>
      <c r="F2898" t="s">
        <v>26</v>
      </c>
      <c r="G2898">
        <v>21.43</v>
      </c>
      <c r="H2898">
        <v>11</v>
      </c>
      <c r="I2898">
        <v>10.715</v>
      </c>
      <c r="J2898">
        <v>237.44300229999999</v>
      </c>
      <c r="K2898">
        <v>214.3</v>
      </c>
      <c r="L2898" s="1">
        <v>45319</v>
      </c>
      <c r="M2898" s="2">
        <v>0.49374999999999997</v>
      </c>
      <c r="N2898" t="s">
        <v>27</v>
      </c>
      <c r="O2898">
        <v>6.7265589920000002</v>
      </c>
    </row>
    <row r="2899" spans="1:15" x14ac:dyDescent="0.25">
      <c r="A2899" t="s">
        <v>907</v>
      </c>
      <c r="B2899" t="s">
        <v>16</v>
      </c>
      <c r="C2899" t="s">
        <v>17</v>
      </c>
      <c r="D2899" t="s">
        <v>18</v>
      </c>
      <c r="E2899" t="s">
        <v>29</v>
      </c>
      <c r="F2899" t="s">
        <v>34</v>
      </c>
      <c r="G2899">
        <v>89.06</v>
      </c>
      <c r="H2899">
        <v>6</v>
      </c>
      <c r="I2899">
        <v>26.718</v>
      </c>
      <c r="J2899">
        <v>592.06739479999999</v>
      </c>
      <c r="K2899">
        <v>534.36</v>
      </c>
      <c r="L2899" s="1">
        <v>45309</v>
      </c>
      <c r="M2899" s="2">
        <v>0.72638888888888886</v>
      </c>
      <c r="N2899" t="s">
        <v>27</v>
      </c>
      <c r="O2899">
        <v>10</v>
      </c>
    </row>
    <row r="2900" spans="1:15" x14ac:dyDescent="0.25">
      <c r="A2900" t="s">
        <v>908</v>
      </c>
      <c r="B2900" t="s">
        <v>16</v>
      </c>
      <c r="C2900" t="s">
        <v>17</v>
      </c>
      <c r="D2900" t="s">
        <v>18</v>
      </c>
      <c r="E2900" t="s">
        <v>29</v>
      </c>
      <c r="F2900" t="s">
        <v>30</v>
      </c>
      <c r="G2900">
        <v>23.29</v>
      </c>
      <c r="H2900">
        <v>4</v>
      </c>
      <c r="I2900">
        <v>4.6580000000000004</v>
      </c>
      <c r="J2900">
        <v>103.2206724</v>
      </c>
      <c r="K2900">
        <v>93.16</v>
      </c>
      <c r="L2900" s="1">
        <v>45370</v>
      </c>
      <c r="M2900" s="2">
        <v>0.49444444444444446</v>
      </c>
      <c r="N2900" t="s">
        <v>31</v>
      </c>
      <c r="O2900">
        <v>6.4010803320000003</v>
      </c>
    </row>
    <row r="2901" spans="1:15" x14ac:dyDescent="0.25">
      <c r="A2901" t="s">
        <v>909</v>
      </c>
      <c r="B2901" t="s">
        <v>23</v>
      </c>
      <c r="C2901" t="s">
        <v>24</v>
      </c>
      <c r="D2901" t="s">
        <v>25</v>
      </c>
      <c r="E2901" t="s">
        <v>29</v>
      </c>
      <c r="F2901" t="s">
        <v>30</v>
      </c>
      <c r="G2901">
        <v>65.260000000000005</v>
      </c>
      <c r="H2901">
        <v>8</v>
      </c>
      <c r="I2901">
        <v>26.103999999999999</v>
      </c>
      <c r="J2901">
        <v>578.46123490000002</v>
      </c>
      <c r="K2901">
        <v>522.08000000000004</v>
      </c>
      <c r="L2901" s="1">
        <v>45366</v>
      </c>
      <c r="M2901" s="2">
        <v>0.58611111111111114</v>
      </c>
      <c r="N2901" t="s">
        <v>21</v>
      </c>
      <c r="O2901">
        <v>6.8350518789999999</v>
      </c>
    </row>
    <row r="2902" spans="1:15" x14ac:dyDescent="0.25">
      <c r="A2902" t="s">
        <v>910</v>
      </c>
      <c r="B2902" t="s">
        <v>23</v>
      </c>
      <c r="C2902" t="s">
        <v>24</v>
      </c>
      <c r="D2902" t="s">
        <v>18</v>
      </c>
      <c r="E2902" t="s">
        <v>29</v>
      </c>
      <c r="F2902" t="s">
        <v>44</v>
      </c>
      <c r="G2902">
        <v>52.35</v>
      </c>
      <c r="H2902">
        <v>1</v>
      </c>
      <c r="I2902">
        <v>2.6175000000000002</v>
      </c>
      <c r="J2902">
        <v>58.003458559999999</v>
      </c>
      <c r="K2902">
        <v>52.35</v>
      </c>
      <c r="L2902" s="1">
        <v>45628</v>
      </c>
      <c r="M2902" s="2">
        <v>0.74236111111111114</v>
      </c>
      <c r="N2902" t="s">
        <v>27</v>
      </c>
      <c r="O2902">
        <v>4.3397154789999997</v>
      </c>
    </row>
    <row r="2903" spans="1:15" x14ac:dyDescent="0.25">
      <c r="A2903" t="s">
        <v>911</v>
      </c>
      <c r="B2903" t="s">
        <v>40</v>
      </c>
      <c r="C2903" t="s">
        <v>41</v>
      </c>
      <c r="D2903" t="s">
        <v>18</v>
      </c>
      <c r="E2903" t="s">
        <v>29</v>
      </c>
      <c r="F2903" t="s">
        <v>26</v>
      </c>
      <c r="G2903">
        <v>39.75</v>
      </c>
      <c r="H2903">
        <v>1</v>
      </c>
      <c r="I2903">
        <v>1.9875</v>
      </c>
      <c r="J2903">
        <v>44.042740739999999</v>
      </c>
      <c r="K2903">
        <v>39.75</v>
      </c>
      <c r="L2903" s="1">
        <v>45347</v>
      </c>
      <c r="M2903" s="2">
        <v>0.84652777777777777</v>
      </c>
      <c r="N2903" t="s">
        <v>27</v>
      </c>
      <c r="O2903">
        <v>6.6180661049999996</v>
      </c>
    </row>
    <row r="2904" spans="1:15" x14ac:dyDescent="0.25">
      <c r="A2904" t="s">
        <v>912</v>
      </c>
      <c r="B2904" t="s">
        <v>16</v>
      </c>
      <c r="C2904" t="s">
        <v>17</v>
      </c>
      <c r="D2904" t="s">
        <v>25</v>
      </c>
      <c r="E2904" t="s">
        <v>19</v>
      </c>
      <c r="F2904" t="s">
        <v>26</v>
      </c>
      <c r="G2904">
        <v>90.02</v>
      </c>
      <c r="H2904">
        <v>8</v>
      </c>
      <c r="I2904">
        <v>36.008000000000003</v>
      </c>
      <c r="J2904">
        <v>797.93258300000002</v>
      </c>
      <c r="K2904">
        <v>720.16</v>
      </c>
      <c r="L2904" s="1">
        <v>45372</v>
      </c>
      <c r="M2904" s="2">
        <v>0.67222222222222217</v>
      </c>
      <c r="N2904" t="s">
        <v>31</v>
      </c>
      <c r="O2904">
        <v>4.882179914</v>
      </c>
    </row>
    <row r="2905" spans="1:15" x14ac:dyDescent="0.25">
      <c r="A2905" t="s">
        <v>913</v>
      </c>
      <c r="B2905" t="s">
        <v>40</v>
      </c>
      <c r="C2905" t="s">
        <v>41</v>
      </c>
      <c r="D2905" t="s">
        <v>18</v>
      </c>
      <c r="E2905" t="s">
        <v>19</v>
      </c>
      <c r="F2905" t="s">
        <v>26</v>
      </c>
      <c r="G2905">
        <v>12.1</v>
      </c>
      <c r="H2905">
        <v>8</v>
      </c>
      <c r="I2905">
        <v>4.84</v>
      </c>
      <c r="J2905">
        <v>107.25376869999999</v>
      </c>
      <c r="K2905">
        <v>96.8</v>
      </c>
      <c r="L2905" s="1">
        <v>45310</v>
      </c>
      <c r="M2905" s="2">
        <v>0.4284722222222222</v>
      </c>
      <c r="N2905" t="s">
        <v>21</v>
      </c>
      <c r="O2905">
        <v>9.3303882799999993</v>
      </c>
    </row>
    <row r="2906" spans="1:15" x14ac:dyDescent="0.25">
      <c r="A2906" t="s">
        <v>914</v>
      </c>
      <c r="B2906" t="s">
        <v>40</v>
      </c>
      <c r="C2906" t="s">
        <v>41</v>
      </c>
      <c r="D2906" t="s">
        <v>18</v>
      </c>
      <c r="E2906" t="s">
        <v>19</v>
      </c>
      <c r="F2906" t="s">
        <v>42</v>
      </c>
      <c r="G2906">
        <v>33.21</v>
      </c>
      <c r="H2906">
        <v>11</v>
      </c>
      <c r="I2906">
        <v>16.605</v>
      </c>
      <c r="J2906">
        <v>367.96463399999999</v>
      </c>
      <c r="K2906">
        <v>332.1</v>
      </c>
      <c r="L2906" s="1">
        <v>45505</v>
      </c>
      <c r="M2906" s="2">
        <v>0.60069444444444442</v>
      </c>
      <c r="N2906" t="s">
        <v>21</v>
      </c>
      <c r="O2906">
        <v>6.5095732179999999</v>
      </c>
    </row>
    <row r="2907" spans="1:15" x14ac:dyDescent="0.25">
      <c r="A2907" t="s">
        <v>915</v>
      </c>
      <c r="B2907" t="s">
        <v>23</v>
      </c>
      <c r="C2907" t="s">
        <v>24</v>
      </c>
      <c r="D2907" t="s">
        <v>18</v>
      </c>
      <c r="E2907" t="s">
        <v>19</v>
      </c>
      <c r="F2907" t="s">
        <v>44</v>
      </c>
      <c r="G2907">
        <v>10.18</v>
      </c>
      <c r="H2907">
        <v>8</v>
      </c>
      <c r="I2907">
        <v>4.0720000000000001</v>
      </c>
      <c r="J2907">
        <v>90.234988830000006</v>
      </c>
      <c r="K2907">
        <v>81.44</v>
      </c>
      <c r="L2907" s="1">
        <v>45381</v>
      </c>
      <c r="M2907" s="2">
        <v>0.53541666666666665</v>
      </c>
      <c r="N2907" t="s">
        <v>31</v>
      </c>
      <c r="O2907">
        <v>10</v>
      </c>
    </row>
    <row r="2908" spans="1:15" x14ac:dyDescent="0.25">
      <c r="A2908" t="s">
        <v>916</v>
      </c>
      <c r="B2908" t="s">
        <v>40</v>
      </c>
      <c r="C2908" t="s">
        <v>41</v>
      </c>
      <c r="D2908" t="s">
        <v>18</v>
      </c>
      <c r="E2908" t="s">
        <v>29</v>
      </c>
      <c r="F2908" t="s">
        <v>34</v>
      </c>
      <c r="G2908">
        <v>31.99</v>
      </c>
      <c r="H2908">
        <v>11</v>
      </c>
      <c r="I2908">
        <v>15.994999999999999</v>
      </c>
      <c r="J2908">
        <v>354.4471135</v>
      </c>
      <c r="K2908">
        <v>319.89999999999998</v>
      </c>
      <c r="L2908" s="1">
        <v>45342</v>
      </c>
      <c r="M2908" s="2">
        <v>0.63750000000000007</v>
      </c>
      <c r="N2908" t="s">
        <v>31</v>
      </c>
      <c r="O2908">
        <v>10</v>
      </c>
    </row>
    <row r="2909" spans="1:15" x14ac:dyDescent="0.25">
      <c r="A2909" t="s">
        <v>917</v>
      </c>
      <c r="B2909" t="s">
        <v>16</v>
      </c>
      <c r="C2909" t="s">
        <v>17</v>
      </c>
      <c r="D2909" t="s">
        <v>18</v>
      </c>
      <c r="E2909" t="s">
        <v>19</v>
      </c>
      <c r="F2909" t="s">
        <v>30</v>
      </c>
      <c r="G2909">
        <v>34.42</v>
      </c>
      <c r="H2909">
        <v>6</v>
      </c>
      <c r="I2909">
        <v>10.326000000000001</v>
      </c>
      <c r="J2909">
        <v>228.822813</v>
      </c>
      <c r="K2909">
        <v>206.52</v>
      </c>
      <c r="L2909" s="1">
        <v>45381</v>
      </c>
      <c r="M2909" s="2">
        <v>0.53125</v>
      </c>
      <c r="N2909" t="s">
        <v>21</v>
      </c>
      <c r="O2909">
        <v>8.1369665229999999</v>
      </c>
    </row>
    <row r="2910" spans="1:15" x14ac:dyDescent="0.25">
      <c r="A2910" t="s">
        <v>918</v>
      </c>
      <c r="B2910" t="s">
        <v>16</v>
      </c>
      <c r="C2910" t="s">
        <v>17</v>
      </c>
      <c r="D2910" t="s">
        <v>18</v>
      </c>
      <c r="E2910" t="s">
        <v>19</v>
      </c>
      <c r="F2910" t="s">
        <v>42</v>
      </c>
      <c r="G2910">
        <v>83.34</v>
      </c>
      <c r="H2910">
        <v>2</v>
      </c>
      <c r="I2910">
        <v>8.3339999999999996</v>
      </c>
      <c r="J2910">
        <v>184.6803529</v>
      </c>
      <c r="K2910">
        <v>166.68</v>
      </c>
      <c r="L2910" s="1">
        <v>45370</v>
      </c>
      <c r="M2910" s="2">
        <v>0.56736111111111109</v>
      </c>
      <c r="N2910" t="s">
        <v>27</v>
      </c>
      <c r="O2910">
        <v>8.2454594100000005</v>
      </c>
    </row>
    <row r="2911" spans="1:15" x14ac:dyDescent="0.25">
      <c r="A2911" t="s">
        <v>919</v>
      </c>
      <c r="B2911" t="s">
        <v>16</v>
      </c>
      <c r="C2911" t="s">
        <v>17</v>
      </c>
      <c r="D2911" t="s">
        <v>25</v>
      </c>
      <c r="E2911" t="s">
        <v>29</v>
      </c>
      <c r="F2911" t="s">
        <v>34</v>
      </c>
      <c r="G2911">
        <v>45.58</v>
      </c>
      <c r="H2911">
        <v>7</v>
      </c>
      <c r="I2911">
        <v>15.952999999999999</v>
      </c>
      <c r="J2911">
        <v>353.51639899999998</v>
      </c>
      <c r="K2911">
        <v>319.06</v>
      </c>
      <c r="L2911" s="1">
        <v>45304</v>
      </c>
      <c r="M2911" s="2">
        <v>0.41875000000000001</v>
      </c>
      <c r="N2911" t="s">
        <v>27</v>
      </c>
      <c r="O2911">
        <v>5.4246443490000003</v>
      </c>
    </row>
    <row r="2912" spans="1:15" x14ac:dyDescent="0.25">
      <c r="A2912" t="s">
        <v>920</v>
      </c>
      <c r="B2912" t="s">
        <v>16</v>
      </c>
      <c r="C2912" t="s">
        <v>17</v>
      </c>
      <c r="D2912" t="s">
        <v>18</v>
      </c>
      <c r="E2912" t="s">
        <v>29</v>
      </c>
      <c r="F2912" t="s">
        <v>42</v>
      </c>
      <c r="G2912">
        <v>87.9</v>
      </c>
      <c r="H2912">
        <v>1</v>
      </c>
      <c r="I2912">
        <v>4.3949999999999996</v>
      </c>
      <c r="J2912">
        <v>97.392626699999994</v>
      </c>
      <c r="K2912">
        <v>87.9</v>
      </c>
      <c r="L2912" s="1">
        <v>45414</v>
      </c>
      <c r="M2912" s="2">
        <v>0.8208333333333333</v>
      </c>
      <c r="N2912" t="s">
        <v>21</v>
      </c>
      <c r="O2912">
        <v>7.2690234269999996</v>
      </c>
    </row>
    <row r="2913" spans="1:15" x14ac:dyDescent="0.25">
      <c r="A2913" t="s">
        <v>921</v>
      </c>
      <c r="B2913" t="s">
        <v>16</v>
      </c>
      <c r="C2913" t="s">
        <v>17</v>
      </c>
      <c r="D2913" t="s">
        <v>18</v>
      </c>
      <c r="E2913" t="s">
        <v>19</v>
      </c>
      <c r="F2913" t="s">
        <v>26</v>
      </c>
      <c r="G2913">
        <v>73.47</v>
      </c>
      <c r="H2913">
        <v>11</v>
      </c>
      <c r="I2913">
        <v>36.734999999999999</v>
      </c>
      <c r="J2913">
        <v>814.0428081</v>
      </c>
      <c r="K2913">
        <v>734.7</v>
      </c>
      <c r="L2913" s="1">
        <v>45374</v>
      </c>
      <c r="M2913" s="2">
        <v>0.55138888888888882</v>
      </c>
      <c r="N2913" t="s">
        <v>21</v>
      </c>
      <c r="O2913">
        <v>10</v>
      </c>
    </row>
    <row r="2914" spans="1:15" x14ac:dyDescent="0.25">
      <c r="A2914" t="s">
        <v>922</v>
      </c>
      <c r="B2914" t="s">
        <v>23</v>
      </c>
      <c r="C2914" t="s">
        <v>24</v>
      </c>
      <c r="D2914" t="s">
        <v>25</v>
      </c>
      <c r="E2914" t="s">
        <v>19</v>
      </c>
      <c r="F2914" t="s">
        <v>44</v>
      </c>
      <c r="G2914">
        <v>12.19</v>
      </c>
      <c r="H2914">
        <v>8</v>
      </c>
      <c r="I2914">
        <v>4.8760000000000003</v>
      </c>
      <c r="J2914">
        <v>108.051524</v>
      </c>
      <c r="K2914">
        <v>97.52</v>
      </c>
      <c r="L2914" s="1">
        <v>45364</v>
      </c>
      <c r="M2914" s="2">
        <v>0.53263888888888888</v>
      </c>
      <c r="N2914" t="s">
        <v>21</v>
      </c>
      <c r="O2914">
        <v>7.3775163140000002</v>
      </c>
    </row>
    <row r="2915" spans="1:15" x14ac:dyDescent="0.25">
      <c r="A2915" t="s">
        <v>923</v>
      </c>
      <c r="B2915" t="s">
        <v>16</v>
      </c>
      <c r="C2915" t="s">
        <v>17</v>
      </c>
      <c r="D2915" t="s">
        <v>18</v>
      </c>
      <c r="E2915" t="s">
        <v>29</v>
      </c>
      <c r="F2915" t="s">
        <v>34</v>
      </c>
      <c r="G2915">
        <v>76.92</v>
      </c>
      <c r="H2915">
        <v>11</v>
      </c>
      <c r="I2915">
        <v>38.46</v>
      </c>
      <c r="J2915">
        <v>852.2685831</v>
      </c>
      <c r="K2915">
        <v>769.2</v>
      </c>
      <c r="L2915" s="1">
        <v>45368</v>
      </c>
      <c r="M2915" s="2">
        <v>0.82847222222222217</v>
      </c>
      <c r="N2915" t="s">
        <v>21</v>
      </c>
      <c r="O2915">
        <v>6.0756016710000003</v>
      </c>
    </row>
    <row r="2916" spans="1:15" x14ac:dyDescent="0.25">
      <c r="A2916" t="s">
        <v>924</v>
      </c>
      <c r="B2916" t="s">
        <v>23</v>
      </c>
      <c r="C2916" t="s">
        <v>24</v>
      </c>
      <c r="D2916" t="s">
        <v>25</v>
      </c>
      <c r="E2916" t="s">
        <v>19</v>
      </c>
      <c r="F2916" t="s">
        <v>20</v>
      </c>
      <c r="G2916">
        <v>83.66</v>
      </c>
      <c r="H2916">
        <v>5</v>
      </c>
      <c r="I2916">
        <v>20.914999999999999</v>
      </c>
      <c r="J2916">
        <v>463.47367179999998</v>
      </c>
      <c r="K2916">
        <v>418.3</v>
      </c>
      <c r="L2916" s="1">
        <v>45343</v>
      </c>
      <c r="M2916" s="2">
        <v>0.43472222222222223</v>
      </c>
      <c r="N2916" t="s">
        <v>27</v>
      </c>
      <c r="O2916">
        <v>7.8114878619999999</v>
      </c>
    </row>
    <row r="2917" spans="1:15" x14ac:dyDescent="0.25">
      <c r="A2917" t="s">
        <v>925</v>
      </c>
      <c r="B2917" t="s">
        <v>40</v>
      </c>
      <c r="C2917" t="s">
        <v>41</v>
      </c>
      <c r="D2917" t="s">
        <v>25</v>
      </c>
      <c r="E2917" t="s">
        <v>19</v>
      </c>
      <c r="F2917" t="s">
        <v>26</v>
      </c>
      <c r="G2917">
        <v>57.91</v>
      </c>
      <c r="H2917">
        <v>8</v>
      </c>
      <c r="I2917">
        <v>23.164000000000001</v>
      </c>
      <c r="J2917">
        <v>513.31121840000003</v>
      </c>
      <c r="K2917">
        <v>463.28</v>
      </c>
      <c r="L2917" s="1">
        <v>45475</v>
      </c>
      <c r="M2917" s="2">
        <v>0.62916666666666665</v>
      </c>
      <c r="N2917" t="s">
        <v>27</v>
      </c>
      <c r="O2917">
        <v>8.7879238449999999</v>
      </c>
    </row>
    <row r="2918" spans="1:15" x14ac:dyDescent="0.25">
      <c r="A2918" t="s">
        <v>926</v>
      </c>
      <c r="B2918" t="s">
        <v>23</v>
      </c>
      <c r="C2918" t="s">
        <v>24</v>
      </c>
      <c r="D2918" t="s">
        <v>18</v>
      </c>
      <c r="E2918" t="s">
        <v>19</v>
      </c>
      <c r="F2918" t="s">
        <v>44</v>
      </c>
      <c r="G2918">
        <v>92.49</v>
      </c>
      <c r="H2918">
        <v>5</v>
      </c>
      <c r="I2918">
        <v>23.122499999999999</v>
      </c>
      <c r="J2918">
        <v>512.39158380000003</v>
      </c>
      <c r="K2918">
        <v>462.45</v>
      </c>
      <c r="L2918" s="1">
        <v>45325</v>
      </c>
      <c r="M2918" s="2">
        <v>0.69097222222222221</v>
      </c>
      <c r="N2918" t="s">
        <v>31</v>
      </c>
      <c r="O2918">
        <v>9.3303882799999993</v>
      </c>
    </row>
    <row r="2919" spans="1:15" x14ac:dyDescent="0.25">
      <c r="A2919" t="s">
        <v>927</v>
      </c>
      <c r="B2919" t="s">
        <v>40</v>
      </c>
      <c r="C2919" t="s">
        <v>41</v>
      </c>
      <c r="D2919" t="s">
        <v>25</v>
      </c>
      <c r="E2919" t="s">
        <v>29</v>
      </c>
      <c r="F2919" t="s">
        <v>26</v>
      </c>
      <c r="G2919">
        <v>28.38</v>
      </c>
      <c r="H2919">
        <v>5</v>
      </c>
      <c r="I2919">
        <v>7.0949999999999998</v>
      </c>
      <c r="J2919">
        <v>157.22427450000001</v>
      </c>
      <c r="K2919">
        <v>141.9</v>
      </c>
      <c r="L2919" s="1">
        <v>45446</v>
      </c>
      <c r="M2919" s="2">
        <v>0.87291666666666667</v>
      </c>
      <c r="N2919" t="s">
        <v>27</v>
      </c>
      <c r="O2919">
        <v>10</v>
      </c>
    </row>
    <row r="2920" spans="1:15" x14ac:dyDescent="0.25">
      <c r="A2920" t="s">
        <v>928</v>
      </c>
      <c r="B2920" t="s">
        <v>40</v>
      </c>
      <c r="C2920" t="s">
        <v>41</v>
      </c>
      <c r="D2920" t="s">
        <v>18</v>
      </c>
      <c r="E2920" t="s">
        <v>29</v>
      </c>
      <c r="F2920" t="s">
        <v>26</v>
      </c>
      <c r="G2920">
        <v>50.45</v>
      </c>
      <c r="H2920">
        <v>6</v>
      </c>
      <c r="I2920">
        <v>15.135</v>
      </c>
      <c r="J2920">
        <v>335.38962570000001</v>
      </c>
      <c r="K2920">
        <v>302.7</v>
      </c>
      <c r="L2920" s="1">
        <v>45445</v>
      </c>
      <c r="M2920" s="2">
        <v>0.63611111111111118</v>
      </c>
      <c r="N2920" t="s">
        <v>31</v>
      </c>
      <c r="O2920">
        <v>9.6558669409999993</v>
      </c>
    </row>
    <row r="2921" spans="1:15" x14ac:dyDescent="0.25">
      <c r="A2921" t="s">
        <v>929</v>
      </c>
      <c r="B2921" t="s">
        <v>40</v>
      </c>
      <c r="C2921" t="s">
        <v>41</v>
      </c>
      <c r="D2921" t="s">
        <v>25</v>
      </c>
      <c r="E2921" t="s">
        <v>29</v>
      </c>
      <c r="F2921" t="s">
        <v>20</v>
      </c>
      <c r="G2921">
        <v>99.16</v>
      </c>
      <c r="H2921">
        <v>8</v>
      </c>
      <c r="I2921">
        <v>39.664000000000001</v>
      </c>
      <c r="J2921">
        <v>878.94906609999998</v>
      </c>
      <c r="K2921">
        <v>793.28</v>
      </c>
      <c r="L2921" s="1">
        <v>45319</v>
      </c>
      <c r="M2921" s="2">
        <v>0.74097222222222225</v>
      </c>
      <c r="N2921" t="s">
        <v>31</v>
      </c>
      <c r="O2921">
        <v>4.556701253</v>
      </c>
    </row>
    <row r="2922" spans="1:15" x14ac:dyDescent="0.25">
      <c r="A2922" t="s">
        <v>930</v>
      </c>
      <c r="B2922" t="s">
        <v>23</v>
      </c>
      <c r="C2922" t="s">
        <v>24</v>
      </c>
      <c r="D2922" t="s">
        <v>25</v>
      </c>
      <c r="E2922" t="s">
        <v>29</v>
      </c>
      <c r="F2922" t="s">
        <v>44</v>
      </c>
      <c r="G2922">
        <v>60.74</v>
      </c>
      <c r="H2922">
        <v>7</v>
      </c>
      <c r="I2922">
        <v>21.259</v>
      </c>
      <c r="J2922">
        <v>471.0966669</v>
      </c>
      <c r="K2922">
        <v>425.18</v>
      </c>
      <c r="L2922" s="1">
        <v>45309</v>
      </c>
      <c r="M2922" s="2">
        <v>0.68263888888888891</v>
      </c>
      <c r="N2922" t="s">
        <v>21</v>
      </c>
      <c r="O2922">
        <v>5.4246443490000003</v>
      </c>
    </row>
    <row r="2923" spans="1:15" x14ac:dyDescent="0.25">
      <c r="A2923" t="s">
        <v>931</v>
      </c>
      <c r="B2923" t="s">
        <v>23</v>
      </c>
      <c r="C2923" t="s">
        <v>24</v>
      </c>
      <c r="D2923" t="s">
        <v>18</v>
      </c>
      <c r="E2923" t="s">
        <v>19</v>
      </c>
      <c r="F2923" t="s">
        <v>42</v>
      </c>
      <c r="G2923">
        <v>47.27</v>
      </c>
      <c r="H2923">
        <v>6</v>
      </c>
      <c r="I2923">
        <v>14.180999999999999</v>
      </c>
      <c r="J2923">
        <v>314.24911020000002</v>
      </c>
      <c r="K2923">
        <v>283.62</v>
      </c>
      <c r="L2923" s="1">
        <v>45414</v>
      </c>
      <c r="M2923" s="2">
        <v>0.4284722222222222</v>
      </c>
      <c r="N2923" t="s">
        <v>27</v>
      </c>
      <c r="O2923">
        <v>9.5473740540000005</v>
      </c>
    </row>
    <row r="2924" spans="1:15" x14ac:dyDescent="0.25">
      <c r="A2924" t="s">
        <v>932</v>
      </c>
      <c r="B2924" t="s">
        <v>23</v>
      </c>
      <c r="C2924" t="s">
        <v>24</v>
      </c>
      <c r="D2924" t="s">
        <v>18</v>
      </c>
      <c r="E2924" t="s">
        <v>29</v>
      </c>
      <c r="F2924" t="s">
        <v>20</v>
      </c>
      <c r="G2924">
        <v>85.6</v>
      </c>
      <c r="H2924">
        <v>7</v>
      </c>
      <c r="I2924">
        <v>29.96</v>
      </c>
      <c r="J2924">
        <v>663.90969189999998</v>
      </c>
      <c r="K2924">
        <v>599.20000000000005</v>
      </c>
      <c r="L2924" s="1">
        <v>45325</v>
      </c>
      <c r="M2924" s="2">
        <v>0.57638888888888895</v>
      </c>
      <c r="N2924" t="s">
        <v>27</v>
      </c>
      <c r="O2924">
        <v>5.7501230100000003</v>
      </c>
    </row>
    <row r="2925" spans="1:15" x14ac:dyDescent="0.25">
      <c r="A2925" t="s">
        <v>933</v>
      </c>
      <c r="B2925" t="s">
        <v>16</v>
      </c>
      <c r="C2925" t="s">
        <v>17</v>
      </c>
      <c r="D2925" t="s">
        <v>18</v>
      </c>
      <c r="E2925" t="s">
        <v>29</v>
      </c>
      <c r="F2925" t="s">
        <v>42</v>
      </c>
      <c r="G2925">
        <v>35.04</v>
      </c>
      <c r="H2925">
        <v>10</v>
      </c>
      <c r="I2925">
        <v>15.768000000000001</v>
      </c>
      <c r="J2925">
        <v>349.41682320000001</v>
      </c>
      <c r="K2925">
        <v>315.36</v>
      </c>
      <c r="L2925" s="1">
        <v>45537</v>
      </c>
      <c r="M2925" s="2">
        <v>0.80347222222222225</v>
      </c>
      <c r="N2925" t="s">
        <v>21</v>
      </c>
      <c r="O2925">
        <v>4.9906728009999997</v>
      </c>
    </row>
    <row r="2926" spans="1:15" x14ac:dyDescent="0.25">
      <c r="A2926" t="s">
        <v>934</v>
      </c>
      <c r="B2926" t="s">
        <v>23</v>
      </c>
      <c r="C2926" t="s">
        <v>24</v>
      </c>
      <c r="D2926" t="s">
        <v>18</v>
      </c>
      <c r="E2926" t="s">
        <v>19</v>
      </c>
      <c r="F2926" t="s">
        <v>26</v>
      </c>
      <c r="G2926">
        <v>44.84</v>
      </c>
      <c r="H2926">
        <v>10</v>
      </c>
      <c r="I2926">
        <v>20.178000000000001</v>
      </c>
      <c r="J2926">
        <v>447.14184790000002</v>
      </c>
      <c r="K2926">
        <v>403.56</v>
      </c>
      <c r="L2926" s="1">
        <v>45305</v>
      </c>
      <c r="M2926" s="2">
        <v>0.58333333333333337</v>
      </c>
      <c r="N2926" t="s">
        <v>31</v>
      </c>
      <c r="O2926">
        <v>8.1369665229999999</v>
      </c>
    </row>
    <row r="2927" spans="1:15" x14ac:dyDescent="0.25">
      <c r="A2927" t="s">
        <v>935</v>
      </c>
      <c r="B2927" t="s">
        <v>40</v>
      </c>
      <c r="C2927" t="s">
        <v>41</v>
      </c>
      <c r="D2927" t="s">
        <v>25</v>
      </c>
      <c r="E2927" t="s">
        <v>29</v>
      </c>
      <c r="F2927" t="s">
        <v>30</v>
      </c>
      <c r="G2927">
        <v>45.97</v>
      </c>
      <c r="H2927">
        <v>4</v>
      </c>
      <c r="I2927">
        <v>9.1940000000000008</v>
      </c>
      <c r="J2927">
        <v>203.73784069999999</v>
      </c>
      <c r="K2927">
        <v>183.88</v>
      </c>
      <c r="L2927" s="1">
        <v>45537</v>
      </c>
      <c r="M2927" s="2">
        <v>0.50138888888888888</v>
      </c>
      <c r="N2927" t="s">
        <v>21</v>
      </c>
      <c r="O2927">
        <v>5.533137236</v>
      </c>
    </row>
    <row r="2928" spans="1:15" x14ac:dyDescent="0.25">
      <c r="A2928" t="s">
        <v>936</v>
      </c>
      <c r="B2928" t="s">
        <v>16</v>
      </c>
      <c r="C2928" t="s">
        <v>17</v>
      </c>
      <c r="D2928" t="s">
        <v>18</v>
      </c>
      <c r="E2928" t="s">
        <v>19</v>
      </c>
      <c r="F2928" t="s">
        <v>20</v>
      </c>
      <c r="G2928">
        <v>27.73</v>
      </c>
      <c r="H2928">
        <v>5</v>
      </c>
      <c r="I2928">
        <v>6.9325000000000001</v>
      </c>
      <c r="J2928">
        <v>153.6232957</v>
      </c>
      <c r="K2928">
        <v>138.65</v>
      </c>
      <c r="L2928" s="1">
        <v>45377</v>
      </c>
      <c r="M2928" s="2">
        <v>0.84791666666666676</v>
      </c>
      <c r="N2928" t="s">
        <v>31</v>
      </c>
      <c r="O2928">
        <v>4.556701253</v>
      </c>
    </row>
    <row r="2929" spans="1:15" x14ac:dyDescent="0.25">
      <c r="A2929" t="s">
        <v>937</v>
      </c>
      <c r="B2929" t="s">
        <v>16</v>
      </c>
      <c r="C2929" t="s">
        <v>17</v>
      </c>
      <c r="D2929" t="s">
        <v>25</v>
      </c>
      <c r="E2929" t="s">
        <v>29</v>
      </c>
      <c r="F2929" t="s">
        <v>42</v>
      </c>
      <c r="G2929">
        <v>11.53</v>
      </c>
      <c r="H2929">
        <v>7</v>
      </c>
      <c r="I2929">
        <v>4.0354999999999999</v>
      </c>
      <c r="J2929">
        <v>89.426153589999998</v>
      </c>
      <c r="K2929">
        <v>80.709999999999994</v>
      </c>
      <c r="L2929" s="1">
        <v>45319</v>
      </c>
      <c r="M2929" s="2">
        <v>0.73263888888888884</v>
      </c>
      <c r="N2929" t="s">
        <v>27</v>
      </c>
      <c r="O2929">
        <v>8.7879238449999999</v>
      </c>
    </row>
    <row r="2930" spans="1:15" x14ac:dyDescent="0.25">
      <c r="A2930" t="s">
        <v>938</v>
      </c>
      <c r="B2930" t="s">
        <v>23</v>
      </c>
      <c r="C2930" t="s">
        <v>24</v>
      </c>
      <c r="D2930" t="s">
        <v>25</v>
      </c>
      <c r="E2930" t="s">
        <v>19</v>
      </c>
      <c r="F2930" t="s">
        <v>20</v>
      </c>
      <c r="G2930">
        <v>58.32</v>
      </c>
      <c r="H2930">
        <v>2</v>
      </c>
      <c r="I2930">
        <v>5.8319999999999999</v>
      </c>
      <c r="J2930">
        <v>129.2363593</v>
      </c>
      <c r="K2930">
        <v>116.64</v>
      </c>
      <c r="L2930" s="1">
        <v>45336</v>
      </c>
      <c r="M2930" s="2">
        <v>0.52916666666666667</v>
      </c>
      <c r="N2930" t="s">
        <v>21</v>
      </c>
      <c r="O2930">
        <v>6.5095732179999999</v>
      </c>
    </row>
    <row r="2931" spans="1:15" x14ac:dyDescent="0.25">
      <c r="A2931" t="s">
        <v>939</v>
      </c>
      <c r="B2931" t="s">
        <v>23</v>
      </c>
      <c r="C2931" t="s">
        <v>24</v>
      </c>
      <c r="D2931" t="s">
        <v>18</v>
      </c>
      <c r="E2931" t="s">
        <v>19</v>
      </c>
      <c r="F2931" t="s">
        <v>30</v>
      </c>
      <c r="G2931">
        <v>78.38</v>
      </c>
      <c r="H2931">
        <v>4</v>
      </c>
      <c r="I2931">
        <v>15.676</v>
      </c>
      <c r="J2931">
        <v>347.37811520000002</v>
      </c>
      <c r="K2931">
        <v>313.52</v>
      </c>
      <c r="L2931" s="1">
        <v>45375</v>
      </c>
      <c r="M2931" s="2">
        <v>0.74722222222222223</v>
      </c>
      <c r="N2931" t="s">
        <v>27</v>
      </c>
      <c r="O2931">
        <v>8.5709380710000005</v>
      </c>
    </row>
    <row r="2932" spans="1:15" x14ac:dyDescent="0.25">
      <c r="A2932" t="s">
        <v>940</v>
      </c>
      <c r="B2932" t="s">
        <v>23</v>
      </c>
      <c r="C2932" t="s">
        <v>24</v>
      </c>
      <c r="D2932" t="s">
        <v>25</v>
      </c>
      <c r="E2932" t="s">
        <v>29</v>
      </c>
      <c r="F2932" t="s">
        <v>20</v>
      </c>
      <c r="G2932">
        <v>84.61</v>
      </c>
      <c r="H2932">
        <v>11</v>
      </c>
      <c r="I2932">
        <v>42.305</v>
      </c>
      <c r="J2932">
        <v>937.47328159999995</v>
      </c>
      <c r="K2932">
        <v>846.1</v>
      </c>
      <c r="L2932" s="1">
        <v>45537</v>
      </c>
      <c r="M2932" s="2">
        <v>0.79027777777777775</v>
      </c>
      <c r="N2932" t="s">
        <v>31</v>
      </c>
      <c r="O2932">
        <v>9.5473740540000005</v>
      </c>
    </row>
    <row r="2933" spans="1:15" x14ac:dyDescent="0.25">
      <c r="A2933" t="s">
        <v>941</v>
      </c>
      <c r="B2933" t="s">
        <v>40</v>
      </c>
      <c r="C2933" t="s">
        <v>41</v>
      </c>
      <c r="D2933" t="s">
        <v>25</v>
      </c>
      <c r="E2933" t="s">
        <v>19</v>
      </c>
      <c r="F2933" t="s">
        <v>20</v>
      </c>
      <c r="G2933">
        <v>82.88</v>
      </c>
      <c r="H2933">
        <v>5</v>
      </c>
      <c r="I2933">
        <v>20.72</v>
      </c>
      <c r="J2933">
        <v>459.15249720000003</v>
      </c>
      <c r="K2933">
        <v>414.4</v>
      </c>
      <c r="L2933" s="1">
        <v>45375</v>
      </c>
      <c r="M2933" s="2">
        <v>0.58888888888888891</v>
      </c>
      <c r="N2933" t="s">
        <v>31</v>
      </c>
      <c r="O2933">
        <v>7.1605305399999999</v>
      </c>
    </row>
    <row r="2934" spans="1:15" x14ac:dyDescent="0.25">
      <c r="A2934" t="s">
        <v>942</v>
      </c>
      <c r="B2934" t="s">
        <v>16</v>
      </c>
      <c r="C2934" t="s">
        <v>17</v>
      </c>
      <c r="D2934" t="s">
        <v>18</v>
      </c>
      <c r="E2934" t="s">
        <v>19</v>
      </c>
      <c r="F2934" t="s">
        <v>42</v>
      </c>
      <c r="G2934">
        <v>79.540000000000006</v>
      </c>
      <c r="H2934">
        <v>2</v>
      </c>
      <c r="I2934">
        <v>7.9539999999999997</v>
      </c>
      <c r="J2934">
        <v>176.25960240000001</v>
      </c>
      <c r="K2934">
        <v>159.08000000000001</v>
      </c>
      <c r="L2934" s="1">
        <v>45378</v>
      </c>
      <c r="M2934" s="2">
        <v>0.6875</v>
      </c>
      <c r="N2934" t="s">
        <v>21</v>
      </c>
      <c r="O2934">
        <v>6.7265589920000002</v>
      </c>
    </row>
    <row r="2935" spans="1:15" x14ac:dyDescent="0.25">
      <c r="A2935" t="s">
        <v>943</v>
      </c>
      <c r="B2935" t="s">
        <v>40</v>
      </c>
      <c r="C2935" t="s">
        <v>41</v>
      </c>
      <c r="D2935" t="s">
        <v>25</v>
      </c>
      <c r="E2935" t="s">
        <v>19</v>
      </c>
      <c r="F2935" t="s">
        <v>30</v>
      </c>
      <c r="G2935">
        <v>49.01</v>
      </c>
      <c r="H2935">
        <v>11</v>
      </c>
      <c r="I2935">
        <v>24.504999999999999</v>
      </c>
      <c r="J2935">
        <v>543.02760350000005</v>
      </c>
      <c r="K2935">
        <v>490.1</v>
      </c>
      <c r="L2935" s="1">
        <v>45318</v>
      </c>
      <c r="M2935" s="2">
        <v>0.44722222222222219</v>
      </c>
      <c r="N2935" t="s">
        <v>31</v>
      </c>
      <c r="O2935">
        <v>4.556701253</v>
      </c>
    </row>
    <row r="2936" spans="1:15" x14ac:dyDescent="0.25">
      <c r="A2936" t="s">
        <v>944</v>
      </c>
      <c r="B2936" t="s">
        <v>40</v>
      </c>
      <c r="C2936" t="s">
        <v>41</v>
      </c>
      <c r="D2936" t="s">
        <v>18</v>
      </c>
      <c r="E2936" t="s">
        <v>19</v>
      </c>
      <c r="F2936" t="s">
        <v>42</v>
      </c>
      <c r="G2936">
        <v>29.15</v>
      </c>
      <c r="H2936">
        <v>3</v>
      </c>
      <c r="I2936">
        <v>4.3724999999999996</v>
      </c>
      <c r="J2936">
        <v>96.894029630000006</v>
      </c>
      <c r="K2936">
        <v>87.45</v>
      </c>
      <c r="L2936" s="1">
        <v>45378</v>
      </c>
      <c r="M2936" s="2">
        <v>0.8534722222222223</v>
      </c>
      <c r="N2936" t="s">
        <v>31</v>
      </c>
      <c r="O2936">
        <v>7.9199807489999996</v>
      </c>
    </row>
    <row r="2937" spans="1:15" x14ac:dyDescent="0.25">
      <c r="A2937" t="s">
        <v>945</v>
      </c>
      <c r="B2937" t="s">
        <v>23</v>
      </c>
      <c r="C2937" t="s">
        <v>24</v>
      </c>
      <c r="D2937" t="s">
        <v>25</v>
      </c>
      <c r="E2937" t="s">
        <v>19</v>
      </c>
      <c r="F2937" t="s">
        <v>26</v>
      </c>
      <c r="G2937">
        <v>56.13</v>
      </c>
      <c r="H2937">
        <v>4</v>
      </c>
      <c r="I2937">
        <v>11.226000000000001</v>
      </c>
      <c r="J2937">
        <v>248.76669559999999</v>
      </c>
      <c r="K2937">
        <v>224.52</v>
      </c>
      <c r="L2937" s="1">
        <v>45310</v>
      </c>
      <c r="M2937" s="2">
        <v>0.48819444444444443</v>
      </c>
      <c r="N2937" t="s">
        <v>21</v>
      </c>
      <c r="O2937">
        <v>9.3303882799999993</v>
      </c>
    </row>
    <row r="2938" spans="1:15" x14ac:dyDescent="0.25">
      <c r="A2938" t="s">
        <v>946</v>
      </c>
      <c r="B2938" t="s">
        <v>16</v>
      </c>
      <c r="C2938" t="s">
        <v>17</v>
      </c>
      <c r="D2938" t="s">
        <v>25</v>
      </c>
      <c r="E2938" t="s">
        <v>19</v>
      </c>
      <c r="F2938" t="s">
        <v>30</v>
      </c>
      <c r="G2938">
        <v>93.12</v>
      </c>
      <c r="H2938">
        <v>8</v>
      </c>
      <c r="I2938">
        <v>37.247999999999998</v>
      </c>
      <c r="J2938">
        <v>825.41082119999999</v>
      </c>
      <c r="K2938">
        <v>744.96</v>
      </c>
      <c r="L2938" s="1">
        <v>45475</v>
      </c>
      <c r="M2938" s="2">
        <v>0.42291666666666666</v>
      </c>
      <c r="N2938" t="s">
        <v>27</v>
      </c>
      <c r="O2938">
        <v>7.3775163140000002</v>
      </c>
    </row>
    <row r="2939" spans="1:15" x14ac:dyDescent="0.25">
      <c r="A2939" t="s">
        <v>947</v>
      </c>
      <c r="B2939" t="s">
        <v>16</v>
      </c>
      <c r="C2939" t="s">
        <v>17</v>
      </c>
      <c r="D2939" t="s">
        <v>18</v>
      </c>
      <c r="E2939" t="s">
        <v>29</v>
      </c>
      <c r="F2939" t="s">
        <v>44</v>
      </c>
      <c r="G2939">
        <v>51.34</v>
      </c>
      <c r="H2939">
        <v>8</v>
      </c>
      <c r="I2939">
        <v>20.536000000000001</v>
      </c>
      <c r="J2939">
        <v>455.0750812</v>
      </c>
      <c r="K2939">
        <v>410.72</v>
      </c>
      <c r="L2939" s="1">
        <v>45322</v>
      </c>
      <c r="M2939" s="2">
        <v>0.41666666666666669</v>
      </c>
      <c r="N2939" t="s">
        <v>21</v>
      </c>
      <c r="O2939">
        <v>8.2454594100000005</v>
      </c>
    </row>
    <row r="2940" spans="1:15" x14ac:dyDescent="0.25">
      <c r="A2940" t="s">
        <v>948</v>
      </c>
      <c r="B2940" t="s">
        <v>16</v>
      </c>
      <c r="C2940" t="s">
        <v>17</v>
      </c>
      <c r="D2940" t="s">
        <v>18</v>
      </c>
      <c r="E2940" t="s">
        <v>19</v>
      </c>
      <c r="F2940" t="s">
        <v>42</v>
      </c>
      <c r="G2940">
        <v>99.6</v>
      </c>
      <c r="H2940">
        <v>3</v>
      </c>
      <c r="I2940">
        <v>14.94</v>
      </c>
      <c r="J2940">
        <v>331.06845120000003</v>
      </c>
      <c r="K2940">
        <v>298.8</v>
      </c>
      <c r="L2940" s="1">
        <v>45347</v>
      </c>
      <c r="M2940" s="2">
        <v>0.78125</v>
      </c>
      <c r="N2940" t="s">
        <v>27</v>
      </c>
      <c r="O2940">
        <v>6.2925874449999997</v>
      </c>
    </row>
    <row r="2941" spans="1:15" x14ac:dyDescent="0.25">
      <c r="A2941" t="s">
        <v>949</v>
      </c>
      <c r="B2941" t="s">
        <v>23</v>
      </c>
      <c r="C2941" t="s">
        <v>24</v>
      </c>
      <c r="D2941" t="s">
        <v>25</v>
      </c>
      <c r="E2941" t="s">
        <v>19</v>
      </c>
      <c r="F2941" t="s">
        <v>26</v>
      </c>
      <c r="G2941">
        <v>35.49</v>
      </c>
      <c r="H2941">
        <v>6</v>
      </c>
      <c r="I2941">
        <v>10.647</v>
      </c>
      <c r="J2941">
        <v>235.93613120000001</v>
      </c>
      <c r="K2941">
        <v>212.94</v>
      </c>
      <c r="L2941" s="1">
        <v>45324</v>
      </c>
      <c r="M2941" s="2">
        <v>0.52777777777777779</v>
      </c>
      <c r="N2941" t="s">
        <v>27</v>
      </c>
      <c r="O2941">
        <v>4.4482083660000002</v>
      </c>
    </row>
    <row r="2942" spans="1:15" x14ac:dyDescent="0.25">
      <c r="A2942" t="s">
        <v>950</v>
      </c>
      <c r="B2942" t="s">
        <v>23</v>
      </c>
      <c r="C2942" t="s">
        <v>24</v>
      </c>
      <c r="D2942" t="s">
        <v>18</v>
      </c>
      <c r="E2942" t="s">
        <v>29</v>
      </c>
      <c r="F2942" t="s">
        <v>34</v>
      </c>
      <c r="G2942">
        <v>42.85</v>
      </c>
      <c r="H2942">
        <v>1</v>
      </c>
      <c r="I2942">
        <v>2.1425000000000001</v>
      </c>
      <c r="J2942">
        <v>47.477520519999999</v>
      </c>
      <c r="K2942">
        <v>42.85</v>
      </c>
      <c r="L2942" s="1">
        <v>45365</v>
      </c>
      <c r="M2942" s="2">
        <v>0.65</v>
      </c>
      <c r="N2942" t="s">
        <v>31</v>
      </c>
      <c r="O2942">
        <v>10</v>
      </c>
    </row>
    <row r="2943" spans="1:15" x14ac:dyDescent="0.25">
      <c r="A2943" t="s">
        <v>951</v>
      </c>
      <c r="B2943" t="s">
        <v>16</v>
      </c>
      <c r="C2943" t="s">
        <v>17</v>
      </c>
      <c r="D2943" t="s">
        <v>25</v>
      </c>
      <c r="E2943" t="s">
        <v>19</v>
      </c>
      <c r="F2943" t="s">
        <v>44</v>
      </c>
      <c r="G2943">
        <v>94.67</v>
      </c>
      <c r="H2943">
        <v>4</v>
      </c>
      <c r="I2943">
        <v>18.934000000000001</v>
      </c>
      <c r="J2943">
        <v>419.5749702</v>
      </c>
      <c r="K2943">
        <v>378.68</v>
      </c>
      <c r="L2943" s="1">
        <v>45599</v>
      </c>
      <c r="M2943" s="2">
        <v>0.50277777777777777</v>
      </c>
      <c r="N2943" t="s">
        <v>27</v>
      </c>
      <c r="O2943">
        <v>7.3775163140000002</v>
      </c>
    </row>
    <row r="2944" spans="1:15" x14ac:dyDescent="0.25">
      <c r="A2944" t="s">
        <v>952</v>
      </c>
      <c r="B2944" t="s">
        <v>40</v>
      </c>
      <c r="C2944" t="s">
        <v>41</v>
      </c>
      <c r="D2944" t="s">
        <v>25</v>
      </c>
      <c r="E2944" t="s">
        <v>29</v>
      </c>
      <c r="F2944" t="s">
        <v>30</v>
      </c>
      <c r="G2944">
        <v>68.97</v>
      </c>
      <c r="H2944">
        <v>3</v>
      </c>
      <c r="I2944">
        <v>10.345499999999999</v>
      </c>
      <c r="J2944">
        <v>229.2549305</v>
      </c>
      <c r="K2944">
        <v>206.91</v>
      </c>
      <c r="L2944" s="1">
        <v>45344</v>
      </c>
      <c r="M2944" s="2">
        <v>0.47638888888888892</v>
      </c>
      <c r="N2944" t="s">
        <v>21</v>
      </c>
      <c r="O2944">
        <v>9.4388811669999999</v>
      </c>
    </row>
    <row r="2945" spans="1:15" x14ac:dyDescent="0.25">
      <c r="A2945" t="s">
        <v>953</v>
      </c>
      <c r="B2945" t="s">
        <v>40</v>
      </c>
      <c r="C2945" t="s">
        <v>41</v>
      </c>
      <c r="D2945" t="s">
        <v>18</v>
      </c>
      <c r="E2945" t="s">
        <v>19</v>
      </c>
      <c r="F2945" t="s">
        <v>26</v>
      </c>
      <c r="G2945">
        <v>26.26</v>
      </c>
      <c r="H2945">
        <v>3</v>
      </c>
      <c r="I2945">
        <v>3.9390000000000001</v>
      </c>
      <c r="J2945">
        <v>87.287726180000007</v>
      </c>
      <c r="K2945">
        <v>78.78</v>
      </c>
      <c r="L2945" s="1">
        <v>45325</v>
      </c>
      <c r="M2945" s="2">
        <v>0.52500000000000002</v>
      </c>
      <c r="N2945" t="s">
        <v>21</v>
      </c>
      <c r="O2945">
        <v>6.8350518789999999</v>
      </c>
    </row>
    <row r="2946" spans="1:15" x14ac:dyDescent="0.25">
      <c r="A2946" t="s">
        <v>954</v>
      </c>
      <c r="B2946" t="s">
        <v>23</v>
      </c>
      <c r="C2946" t="s">
        <v>24</v>
      </c>
      <c r="D2946" t="s">
        <v>18</v>
      </c>
      <c r="E2946" t="s">
        <v>19</v>
      </c>
      <c r="F2946" t="s">
        <v>30</v>
      </c>
      <c r="G2946">
        <v>35.79</v>
      </c>
      <c r="H2946">
        <v>10</v>
      </c>
      <c r="I2946">
        <v>16.105499999999999</v>
      </c>
      <c r="J2946">
        <v>356.89577910000003</v>
      </c>
      <c r="K2946">
        <v>322.11</v>
      </c>
      <c r="L2946" s="1">
        <v>45568</v>
      </c>
      <c r="M2946" s="2">
        <v>0.62916666666666665</v>
      </c>
      <c r="N2946" t="s">
        <v>31</v>
      </c>
      <c r="O2946">
        <v>5.533137236</v>
      </c>
    </row>
    <row r="2947" spans="1:15" x14ac:dyDescent="0.25">
      <c r="A2947" t="s">
        <v>955</v>
      </c>
      <c r="B2947" t="s">
        <v>40</v>
      </c>
      <c r="C2947" t="s">
        <v>41</v>
      </c>
      <c r="D2947" t="s">
        <v>25</v>
      </c>
      <c r="E2947" t="s">
        <v>19</v>
      </c>
      <c r="F2947" t="s">
        <v>30</v>
      </c>
      <c r="G2947">
        <v>16.37</v>
      </c>
      <c r="H2947">
        <v>6</v>
      </c>
      <c r="I2947">
        <v>4.9109999999999996</v>
      </c>
      <c r="J2947">
        <v>108.8271194</v>
      </c>
      <c r="K2947">
        <v>98.22</v>
      </c>
      <c r="L2947" s="1">
        <v>45506</v>
      </c>
      <c r="M2947" s="2">
        <v>0.45694444444444443</v>
      </c>
      <c r="N2947" t="s">
        <v>27</v>
      </c>
      <c r="O2947">
        <v>7.5945020879999996</v>
      </c>
    </row>
    <row r="2948" spans="1:15" x14ac:dyDescent="0.25">
      <c r="A2948" t="s">
        <v>956</v>
      </c>
      <c r="B2948" t="s">
        <v>23</v>
      </c>
      <c r="C2948" t="s">
        <v>24</v>
      </c>
      <c r="D2948" t="s">
        <v>18</v>
      </c>
      <c r="E2948" t="s">
        <v>19</v>
      </c>
      <c r="F2948" t="s">
        <v>30</v>
      </c>
      <c r="G2948">
        <v>12.73</v>
      </c>
      <c r="H2948">
        <v>2</v>
      </c>
      <c r="I2948">
        <v>1.2729999999999999</v>
      </c>
      <c r="J2948">
        <v>28.209513940000001</v>
      </c>
      <c r="K2948">
        <v>25.46</v>
      </c>
      <c r="L2948" s="1">
        <v>45344</v>
      </c>
      <c r="M2948" s="2">
        <v>0.50694444444444442</v>
      </c>
      <c r="N2948" t="s">
        <v>31</v>
      </c>
      <c r="O2948">
        <v>5.6416301229999997</v>
      </c>
    </row>
    <row r="2949" spans="1:15" x14ac:dyDescent="0.25">
      <c r="A2949" t="s">
        <v>957</v>
      </c>
      <c r="B2949" t="s">
        <v>23</v>
      </c>
      <c r="C2949" t="s">
        <v>24</v>
      </c>
      <c r="D2949" t="s">
        <v>25</v>
      </c>
      <c r="E2949" t="s">
        <v>19</v>
      </c>
      <c r="F2949" t="s">
        <v>34</v>
      </c>
      <c r="G2949">
        <v>83.14</v>
      </c>
      <c r="H2949">
        <v>7</v>
      </c>
      <c r="I2949">
        <v>29.099</v>
      </c>
      <c r="J2949">
        <v>644.83004419999997</v>
      </c>
      <c r="K2949">
        <v>581.98</v>
      </c>
      <c r="L2949" s="1">
        <v>45566</v>
      </c>
      <c r="M2949" s="2">
        <v>0.4381944444444445</v>
      </c>
      <c r="N2949" t="s">
        <v>31</v>
      </c>
      <c r="O2949">
        <v>7.1605305399999999</v>
      </c>
    </row>
    <row r="2950" spans="1:15" x14ac:dyDescent="0.25">
      <c r="A2950" t="s">
        <v>958</v>
      </c>
      <c r="B2950" t="s">
        <v>23</v>
      </c>
      <c r="C2950" t="s">
        <v>24</v>
      </c>
      <c r="D2950" t="s">
        <v>18</v>
      </c>
      <c r="E2950" t="s">
        <v>19</v>
      </c>
      <c r="F2950" t="s">
        <v>34</v>
      </c>
      <c r="G2950">
        <v>35.22</v>
      </c>
      <c r="H2950">
        <v>6</v>
      </c>
      <c r="I2950">
        <v>10.566000000000001</v>
      </c>
      <c r="J2950">
        <v>234.1411817</v>
      </c>
      <c r="K2950">
        <v>211.32</v>
      </c>
      <c r="L2950" s="1">
        <v>45365</v>
      </c>
      <c r="M2950" s="2">
        <v>0.5756944444444444</v>
      </c>
      <c r="N2950" t="s">
        <v>21</v>
      </c>
      <c r="O2950">
        <v>7.0520376530000002</v>
      </c>
    </row>
    <row r="2951" spans="1:15" x14ac:dyDescent="0.25">
      <c r="A2951" t="s">
        <v>959</v>
      </c>
      <c r="B2951" t="s">
        <v>40</v>
      </c>
      <c r="C2951" t="s">
        <v>41</v>
      </c>
      <c r="D2951" t="s">
        <v>25</v>
      </c>
      <c r="E2951" t="s">
        <v>19</v>
      </c>
      <c r="F2951" t="s">
        <v>26</v>
      </c>
      <c r="G2951">
        <v>13.78</v>
      </c>
      <c r="H2951">
        <v>4</v>
      </c>
      <c r="I2951">
        <v>2.7559999999999998</v>
      </c>
      <c r="J2951">
        <v>61.0726005</v>
      </c>
      <c r="K2951">
        <v>55.12</v>
      </c>
      <c r="L2951" s="1">
        <v>45566</v>
      </c>
      <c r="M2951" s="2">
        <v>0.46527777777777773</v>
      </c>
      <c r="N2951" t="s">
        <v>21</v>
      </c>
      <c r="O2951">
        <v>9.7643598279999999</v>
      </c>
    </row>
    <row r="2952" spans="1:15" x14ac:dyDescent="0.25">
      <c r="A2952" t="s">
        <v>960</v>
      </c>
      <c r="B2952" t="s">
        <v>40</v>
      </c>
      <c r="C2952" t="s">
        <v>41</v>
      </c>
      <c r="D2952" t="s">
        <v>18</v>
      </c>
      <c r="E2952" t="s">
        <v>29</v>
      </c>
      <c r="F2952" t="s">
        <v>34</v>
      </c>
      <c r="G2952">
        <v>88.31</v>
      </c>
      <c r="H2952">
        <v>1</v>
      </c>
      <c r="I2952">
        <v>4.4154999999999998</v>
      </c>
      <c r="J2952">
        <v>97.846904019999997</v>
      </c>
      <c r="K2952">
        <v>88.31</v>
      </c>
      <c r="L2952" s="1">
        <v>45337</v>
      </c>
      <c r="M2952" s="2">
        <v>0.73472222222222217</v>
      </c>
      <c r="N2952" t="s">
        <v>31</v>
      </c>
      <c r="O2952">
        <v>5.6416301229999997</v>
      </c>
    </row>
    <row r="2953" spans="1:15" x14ac:dyDescent="0.25">
      <c r="A2953" t="s">
        <v>961</v>
      </c>
      <c r="B2953" t="s">
        <v>16</v>
      </c>
      <c r="C2953" t="s">
        <v>17</v>
      </c>
      <c r="D2953" t="s">
        <v>18</v>
      </c>
      <c r="E2953" t="s">
        <v>19</v>
      </c>
      <c r="F2953" t="s">
        <v>20</v>
      </c>
      <c r="G2953">
        <v>39.619999999999997</v>
      </c>
      <c r="H2953">
        <v>10</v>
      </c>
      <c r="I2953">
        <v>17.829000000000001</v>
      </c>
      <c r="J2953">
        <v>395.08831429999998</v>
      </c>
      <c r="K2953">
        <v>356.58</v>
      </c>
      <c r="L2953" s="1">
        <v>45304</v>
      </c>
      <c r="M2953" s="2">
        <v>0.74583333333333324</v>
      </c>
      <c r="N2953" t="s">
        <v>31</v>
      </c>
      <c r="O2953">
        <v>7.3775163140000002</v>
      </c>
    </row>
    <row r="2954" spans="1:15" x14ac:dyDescent="0.25">
      <c r="A2954" t="s">
        <v>962</v>
      </c>
      <c r="B2954" t="s">
        <v>40</v>
      </c>
      <c r="C2954" t="s">
        <v>41</v>
      </c>
      <c r="D2954" t="s">
        <v>25</v>
      </c>
      <c r="E2954" t="s">
        <v>19</v>
      </c>
      <c r="F2954" t="s">
        <v>26</v>
      </c>
      <c r="G2954">
        <v>88.25</v>
      </c>
      <c r="H2954">
        <v>10</v>
      </c>
      <c r="I2954">
        <v>39.712499999999999</v>
      </c>
      <c r="J2954">
        <v>880.02381969999999</v>
      </c>
      <c r="K2954">
        <v>794.25</v>
      </c>
      <c r="L2954" s="1">
        <v>45337</v>
      </c>
      <c r="M2954" s="2">
        <v>0.86875000000000002</v>
      </c>
      <c r="N2954" t="s">
        <v>31</v>
      </c>
      <c r="O2954">
        <v>8.2454594100000005</v>
      </c>
    </row>
    <row r="2955" spans="1:15" x14ac:dyDescent="0.25">
      <c r="A2955" t="s">
        <v>963</v>
      </c>
      <c r="B2955" t="s">
        <v>40</v>
      </c>
      <c r="C2955" t="s">
        <v>41</v>
      </c>
      <c r="D2955" t="s">
        <v>25</v>
      </c>
      <c r="E2955" t="s">
        <v>29</v>
      </c>
      <c r="F2955" t="s">
        <v>34</v>
      </c>
      <c r="G2955">
        <v>25.31</v>
      </c>
      <c r="H2955">
        <v>2</v>
      </c>
      <c r="I2955">
        <v>2.5310000000000001</v>
      </c>
      <c r="J2955">
        <v>56.086629850000001</v>
      </c>
      <c r="K2955">
        <v>50.62</v>
      </c>
      <c r="L2955" s="1">
        <v>45325</v>
      </c>
      <c r="M2955" s="2">
        <v>0.80972222222222223</v>
      </c>
      <c r="N2955" t="s">
        <v>21</v>
      </c>
      <c r="O2955">
        <v>7.8114878619999999</v>
      </c>
    </row>
    <row r="2956" spans="1:15" x14ac:dyDescent="0.25">
      <c r="A2956" t="s">
        <v>964</v>
      </c>
      <c r="B2956" t="s">
        <v>40</v>
      </c>
      <c r="C2956" t="s">
        <v>41</v>
      </c>
      <c r="D2956" t="s">
        <v>25</v>
      </c>
      <c r="E2956" t="s">
        <v>29</v>
      </c>
      <c r="F2956" t="s">
        <v>30</v>
      </c>
      <c r="G2956">
        <v>99.92</v>
      </c>
      <c r="H2956">
        <v>6</v>
      </c>
      <c r="I2956">
        <v>29.975999999999999</v>
      </c>
      <c r="J2956">
        <v>664.26424980000002</v>
      </c>
      <c r="K2956">
        <v>599.52</v>
      </c>
      <c r="L2956" s="1">
        <v>45375</v>
      </c>
      <c r="M2956" s="2">
        <v>0.56458333333333333</v>
      </c>
      <c r="N2956" t="s">
        <v>21</v>
      </c>
      <c r="O2956">
        <v>7.7029949750000002</v>
      </c>
    </row>
    <row r="2957" spans="1:15" x14ac:dyDescent="0.25">
      <c r="A2957" t="s">
        <v>965</v>
      </c>
      <c r="B2957" t="s">
        <v>23</v>
      </c>
      <c r="C2957" t="s">
        <v>24</v>
      </c>
      <c r="D2957" t="s">
        <v>18</v>
      </c>
      <c r="E2957" t="s">
        <v>19</v>
      </c>
      <c r="F2957" t="s">
        <v>44</v>
      </c>
      <c r="G2957">
        <v>83.35</v>
      </c>
      <c r="H2957">
        <v>2</v>
      </c>
      <c r="I2957">
        <v>8.3350000000000009</v>
      </c>
      <c r="J2957">
        <v>184.7025127</v>
      </c>
      <c r="K2957">
        <v>166.7</v>
      </c>
      <c r="L2957" s="1">
        <v>45324</v>
      </c>
      <c r="M2957" s="2">
        <v>0.58680555555555558</v>
      </c>
      <c r="N2957" t="s">
        <v>31</v>
      </c>
      <c r="O2957">
        <v>10</v>
      </c>
    </row>
    <row r="2958" spans="1:15" x14ac:dyDescent="0.25">
      <c r="A2958" t="s">
        <v>966</v>
      </c>
      <c r="B2958" t="s">
        <v>16</v>
      </c>
      <c r="C2958" t="s">
        <v>17</v>
      </c>
      <c r="D2958" t="s">
        <v>25</v>
      </c>
      <c r="E2958" t="s">
        <v>19</v>
      </c>
      <c r="F2958" t="s">
        <v>42</v>
      </c>
      <c r="G2958">
        <v>74.44</v>
      </c>
      <c r="H2958">
        <v>11</v>
      </c>
      <c r="I2958">
        <v>37.22</v>
      </c>
      <c r="J2958">
        <v>824.79034490000004</v>
      </c>
      <c r="K2958">
        <v>744.4</v>
      </c>
      <c r="L2958" s="1">
        <v>45349</v>
      </c>
      <c r="M2958" s="2">
        <v>0.4861111111111111</v>
      </c>
      <c r="N2958" t="s">
        <v>21</v>
      </c>
      <c r="O2958">
        <v>5.533137236</v>
      </c>
    </row>
    <row r="2959" spans="1:15" x14ac:dyDescent="0.25">
      <c r="A2959" t="s">
        <v>967</v>
      </c>
      <c r="B2959" t="s">
        <v>23</v>
      </c>
      <c r="C2959" t="s">
        <v>24</v>
      </c>
      <c r="D2959" t="s">
        <v>25</v>
      </c>
      <c r="E2959" t="s">
        <v>29</v>
      </c>
      <c r="F2959" t="s">
        <v>20</v>
      </c>
      <c r="G2959">
        <v>64.08</v>
      </c>
      <c r="H2959">
        <v>7</v>
      </c>
      <c r="I2959">
        <v>22.428000000000001</v>
      </c>
      <c r="J2959">
        <v>497.00155439999997</v>
      </c>
      <c r="K2959">
        <v>448.56</v>
      </c>
      <c r="L2959" s="1">
        <v>45311</v>
      </c>
      <c r="M2959" s="2">
        <v>0.51874999999999993</v>
      </c>
      <c r="N2959" t="s">
        <v>21</v>
      </c>
      <c r="O2959">
        <v>8.2454594100000005</v>
      </c>
    </row>
    <row r="2960" spans="1:15" x14ac:dyDescent="0.25">
      <c r="A2960" t="s">
        <v>968</v>
      </c>
      <c r="B2960" t="s">
        <v>40</v>
      </c>
      <c r="C2960" t="s">
        <v>41</v>
      </c>
      <c r="D2960" t="s">
        <v>25</v>
      </c>
      <c r="E2960" t="s">
        <v>19</v>
      </c>
      <c r="F2960" t="s">
        <v>30</v>
      </c>
      <c r="G2960">
        <v>63.15</v>
      </c>
      <c r="H2960">
        <v>6</v>
      </c>
      <c r="I2960">
        <v>18.945</v>
      </c>
      <c r="J2960">
        <v>419.81872870000001</v>
      </c>
      <c r="K2960">
        <v>378.9</v>
      </c>
      <c r="L2960" s="1">
        <v>45352</v>
      </c>
      <c r="M2960" s="2">
        <v>0.85</v>
      </c>
      <c r="N2960" t="s">
        <v>21</v>
      </c>
      <c r="O2960">
        <v>10</v>
      </c>
    </row>
    <row r="2961" spans="1:15" x14ac:dyDescent="0.25">
      <c r="A2961" t="s">
        <v>969</v>
      </c>
      <c r="B2961" t="s">
        <v>23</v>
      </c>
      <c r="C2961" t="s">
        <v>24</v>
      </c>
      <c r="D2961" t="s">
        <v>18</v>
      </c>
      <c r="E2961" t="s">
        <v>29</v>
      </c>
      <c r="F2961" t="s">
        <v>30</v>
      </c>
      <c r="G2961">
        <v>85.72</v>
      </c>
      <c r="H2961">
        <v>3</v>
      </c>
      <c r="I2961">
        <v>12.858000000000001</v>
      </c>
      <c r="J2961">
        <v>284.93160280000001</v>
      </c>
      <c r="K2961">
        <v>257.16000000000003</v>
      </c>
      <c r="L2961" s="1">
        <v>45315</v>
      </c>
      <c r="M2961" s="2">
        <v>0.87430555555555556</v>
      </c>
      <c r="N2961" t="s">
        <v>21</v>
      </c>
      <c r="O2961">
        <v>5.533137236</v>
      </c>
    </row>
    <row r="2962" spans="1:15" x14ac:dyDescent="0.25">
      <c r="A2962" t="s">
        <v>970</v>
      </c>
      <c r="B2962" t="s">
        <v>23</v>
      </c>
      <c r="C2962" t="s">
        <v>24</v>
      </c>
      <c r="D2962" t="s">
        <v>25</v>
      </c>
      <c r="E2962" t="s">
        <v>19</v>
      </c>
      <c r="F2962" t="s">
        <v>20</v>
      </c>
      <c r="G2962">
        <v>78.89</v>
      </c>
      <c r="H2962">
        <v>7</v>
      </c>
      <c r="I2962">
        <v>27.611499999999999</v>
      </c>
      <c r="J2962">
        <v>611.86723819999997</v>
      </c>
      <c r="K2962">
        <v>552.23</v>
      </c>
      <c r="L2962" s="1">
        <v>45413</v>
      </c>
      <c r="M2962" s="2">
        <v>0.82500000000000007</v>
      </c>
      <c r="N2962" t="s">
        <v>21</v>
      </c>
      <c r="O2962">
        <v>8.1369665229999999</v>
      </c>
    </row>
    <row r="2963" spans="1:15" x14ac:dyDescent="0.25">
      <c r="A2963" t="s">
        <v>971</v>
      </c>
      <c r="B2963" t="s">
        <v>16</v>
      </c>
      <c r="C2963" t="s">
        <v>17</v>
      </c>
      <c r="D2963" t="s">
        <v>25</v>
      </c>
      <c r="E2963" t="s">
        <v>19</v>
      </c>
      <c r="F2963" t="s">
        <v>34</v>
      </c>
      <c r="G2963">
        <v>89.48</v>
      </c>
      <c r="H2963">
        <v>5</v>
      </c>
      <c r="I2963">
        <v>22.37</v>
      </c>
      <c r="J2963">
        <v>495.71628199999998</v>
      </c>
      <c r="K2963">
        <v>447.4</v>
      </c>
      <c r="L2963" s="1">
        <v>45381</v>
      </c>
      <c r="M2963" s="2">
        <v>0.4291666666666667</v>
      </c>
      <c r="N2963" t="s">
        <v>27</v>
      </c>
      <c r="O2963">
        <v>8.0284736359999993</v>
      </c>
    </row>
    <row r="2964" spans="1:15" x14ac:dyDescent="0.25">
      <c r="A2964" t="s">
        <v>972</v>
      </c>
      <c r="B2964" t="s">
        <v>16</v>
      </c>
      <c r="C2964" t="s">
        <v>17</v>
      </c>
      <c r="D2964" t="s">
        <v>18</v>
      </c>
      <c r="E2964" t="s">
        <v>19</v>
      </c>
      <c r="F2964" t="s">
        <v>20</v>
      </c>
      <c r="G2964">
        <v>92.09</v>
      </c>
      <c r="H2964">
        <v>3</v>
      </c>
      <c r="I2964">
        <v>13.813499999999999</v>
      </c>
      <c r="J2964">
        <v>306.10535809999999</v>
      </c>
      <c r="K2964">
        <v>276.27</v>
      </c>
      <c r="L2964" s="1">
        <v>45339</v>
      </c>
      <c r="M2964" s="2">
        <v>0.68541666666666667</v>
      </c>
      <c r="N2964" t="s">
        <v>27</v>
      </c>
      <c r="O2964">
        <v>4.556701253</v>
      </c>
    </row>
    <row r="2965" spans="1:15" x14ac:dyDescent="0.25">
      <c r="A2965" t="s">
        <v>973</v>
      </c>
      <c r="B2965" t="s">
        <v>23</v>
      </c>
      <c r="C2965" t="s">
        <v>24</v>
      </c>
      <c r="D2965" t="s">
        <v>25</v>
      </c>
      <c r="E2965" t="s">
        <v>19</v>
      </c>
      <c r="F2965" t="s">
        <v>42</v>
      </c>
      <c r="G2965">
        <v>57.29</v>
      </c>
      <c r="H2965">
        <v>6</v>
      </c>
      <c r="I2965">
        <v>17.187000000000001</v>
      </c>
      <c r="J2965">
        <v>380.86167810000001</v>
      </c>
      <c r="K2965">
        <v>343.74</v>
      </c>
      <c r="L2965" s="1">
        <v>45372</v>
      </c>
      <c r="M2965" s="2">
        <v>0.71111111111111114</v>
      </c>
      <c r="N2965" t="s">
        <v>21</v>
      </c>
      <c r="O2965">
        <v>6.4010803320000003</v>
      </c>
    </row>
    <row r="2966" spans="1:15" x14ac:dyDescent="0.25">
      <c r="A2966" t="s">
        <v>974</v>
      </c>
      <c r="B2966" t="s">
        <v>16</v>
      </c>
      <c r="C2966" t="s">
        <v>17</v>
      </c>
      <c r="D2966" t="s">
        <v>25</v>
      </c>
      <c r="E2966" t="s">
        <v>29</v>
      </c>
      <c r="F2966" t="s">
        <v>42</v>
      </c>
      <c r="G2966">
        <v>66.52</v>
      </c>
      <c r="H2966">
        <v>4</v>
      </c>
      <c r="I2966">
        <v>13.304</v>
      </c>
      <c r="J2966">
        <v>294.81490459999998</v>
      </c>
      <c r="K2966">
        <v>266.08</v>
      </c>
      <c r="L2966" s="1">
        <v>45325</v>
      </c>
      <c r="M2966" s="2">
        <v>0.7597222222222223</v>
      </c>
      <c r="N2966" t="s">
        <v>21</v>
      </c>
      <c r="O2966">
        <v>7.4860092009999999</v>
      </c>
    </row>
    <row r="2967" spans="1:15" x14ac:dyDescent="0.25">
      <c r="A2967" t="s">
        <v>975</v>
      </c>
      <c r="B2967" t="s">
        <v>23</v>
      </c>
      <c r="C2967" t="s">
        <v>24</v>
      </c>
      <c r="D2967" t="s">
        <v>18</v>
      </c>
      <c r="E2967" t="s">
        <v>29</v>
      </c>
      <c r="F2967" t="s">
        <v>44</v>
      </c>
      <c r="G2967">
        <v>99.82</v>
      </c>
      <c r="H2967">
        <v>10</v>
      </c>
      <c r="I2967">
        <v>44.918999999999997</v>
      </c>
      <c r="J2967">
        <v>995.39918060000002</v>
      </c>
      <c r="K2967">
        <v>898.38</v>
      </c>
      <c r="L2967" s="1">
        <v>45378</v>
      </c>
      <c r="M2967" s="2">
        <v>0.4465277777777778</v>
      </c>
      <c r="N2967" t="s">
        <v>27</v>
      </c>
      <c r="O2967">
        <v>7.1605305399999999</v>
      </c>
    </row>
    <row r="2968" spans="1:15" x14ac:dyDescent="0.25">
      <c r="A2968" t="s">
        <v>976</v>
      </c>
      <c r="B2968" t="s">
        <v>16</v>
      </c>
      <c r="C2968" t="s">
        <v>17</v>
      </c>
      <c r="D2968" t="s">
        <v>25</v>
      </c>
      <c r="E2968" t="s">
        <v>19</v>
      </c>
      <c r="F2968" t="s">
        <v>30</v>
      </c>
      <c r="G2968">
        <v>45.68</v>
      </c>
      <c r="H2968">
        <v>11</v>
      </c>
      <c r="I2968">
        <v>22.84</v>
      </c>
      <c r="J2968">
        <v>506.13142069999998</v>
      </c>
      <c r="K2968">
        <v>456.8</v>
      </c>
      <c r="L2968" s="1">
        <v>45310</v>
      </c>
      <c r="M2968" s="2">
        <v>0.8125</v>
      </c>
      <c r="N2968" t="s">
        <v>21</v>
      </c>
      <c r="O2968">
        <v>6.184094558</v>
      </c>
    </row>
    <row r="2969" spans="1:15" x14ac:dyDescent="0.25">
      <c r="A2969" t="s">
        <v>977</v>
      </c>
      <c r="B2969" t="s">
        <v>16</v>
      </c>
      <c r="C2969" t="s">
        <v>17</v>
      </c>
      <c r="D2969" t="s">
        <v>25</v>
      </c>
      <c r="E2969" t="s">
        <v>29</v>
      </c>
      <c r="F2969" t="s">
        <v>20</v>
      </c>
      <c r="G2969">
        <v>50.79</v>
      </c>
      <c r="H2969">
        <v>5</v>
      </c>
      <c r="I2969">
        <v>12.6975</v>
      </c>
      <c r="J2969">
        <v>281.37494370000002</v>
      </c>
      <c r="K2969">
        <v>253.95</v>
      </c>
      <c r="L2969" s="1">
        <v>45341</v>
      </c>
      <c r="M2969" s="2">
        <v>0.62013888888888891</v>
      </c>
      <c r="N2969" t="s">
        <v>31</v>
      </c>
      <c r="O2969">
        <v>5.7501230100000003</v>
      </c>
    </row>
    <row r="2970" spans="1:15" x14ac:dyDescent="0.25">
      <c r="A2970" t="s">
        <v>978</v>
      </c>
      <c r="B2970" t="s">
        <v>16</v>
      </c>
      <c r="C2970" t="s">
        <v>17</v>
      </c>
      <c r="D2970" t="s">
        <v>18</v>
      </c>
      <c r="E2970" t="s">
        <v>29</v>
      </c>
      <c r="F2970" t="s">
        <v>20</v>
      </c>
      <c r="G2970">
        <v>10.08</v>
      </c>
      <c r="H2970">
        <v>7</v>
      </c>
      <c r="I2970">
        <v>3.528</v>
      </c>
      <c r="J2970">
        <v>78.180019790000003</v>
      </c>
      <c r="K2970">
        <v>70.56</v>
      </c>
      <c r="L2970" s="1">
        <v>45379</v>
      </c>
      <c r="M2970" s="2">
        <v>0.84305555555555556</v>
      </c>
      <c r="N2970" t="s">
        <v>27</v>
      </c>
      <c r="O2970">
        <v>4.556701253</v>
      </c>
    </row>
    <row r="2971" spans="1:15" x14ac:dyDescent="0.25">
      <c r="A2971" t="s">
        <v>979</v>
      </c>
      <c r="B2971" t="s">
        <v>16</v>
      </c>
      <c r="C2971" t="s">
        <v>17</v>
      </c>
      <c r="D2971" t="s">
        <v>25</v>
      </c>
      <c r="E2971" t="s">
        <v>19</v>
      </c>
      <c r="F2971" t="s">
        <v>26</v>
      </c>
      <c r="G2971">
        <v>93.88</v>
      </c>
      <c r="H2971">
        <v>7</v>
      </c>
      <c r="I2971">
        <v>32.857999999999997</v>
      </c>
      <c r="J2971">
        <v>728.12899389999995</v>
      </c>
      <c r="K2971">
        <v>657.16</v>
      </c>
      <c r="L2971" s="1">
        <v>45413</v>
      </c>
      <c r="M2971" s="2">
        <v>0.49374999999999997</v>
      </c>
      <c r="N2971" t="s">
        <v>31</v>
      </c>
      <c r="O2971">
        <v>7.9199807489999996</v>
      </c>
    </row>
    <row r="2972" spans="1:15" x14ac:dyDescent="0.25">
      <c r="A2972" t="s">
        <v>980</v>
      </c>
      <c r="B2972" t="s">
        <v>23</v>
      </c>
      <c r="C2972" t="s">
        <v>24</v>
      </c>
      <c r="D2972" t="s">
        <v>18</v>
      </c>
      <c r="E2972" t="s">
        <v>29</v>
      </c>
      <c r="F2972" t="s">
        <v>26</v>
      </c>
      <c r="G2972">
        <v>84.25</v>
      </c>
      <c r="H2972">
        <v>2</v>
      </c>
      <c r="I2972">
        <v>8.4250000000000007</v>
      </c>
      <c r="J2972">
        <v>186.696901</v>
      </c>
      <c r="K2972">
        <v>168.5</v>
      </c>
      <c r="L2972" s="1">
        <v>45377</v>
      </c>
      <c r="M2972" s="2">
        <v>0.59236111111111112</v>
      </c>
      <c r="N2972" t="s">
        <v>31</v>
      </c>
      <c r="O2972">
        <v>5.7501230100000003</v>
      </c>
    </row>
    <row r="2973" spans="1:15" x14ac:dyDescent="0.25">
      <c r="A2973" t="s">
        <v>981</v>
      </c>
      <c r="B2973" t="s">
        <v>40</v>
      </c>
      <c r="C2973" t="s">
        <v>41</v>
      </c>
      <c r="D2973" t="s">
        <v>18</v>
      </c>
      <c r="E2973" t="s">
        <v>29</v>
      </c>
      <c r="F2973" t="s">
        <v>44</v>
      </c>
      <c r="G2973">
        <v>53.78</v>
      </c>
      <c r="H2973">
        <v>1</v>
      </c>
      <c r="I2973">
        <v>2.6890000000000001</v>
      </c>
      <c r="J2973">
        <v>59.587889240000003</v>
      </c>
      <c r="K2973">
        <v>53.78</v>
      </c>
      <c r="L2973" s="1">
        <v>45353</v>
      </c>
      <c r="M2973" s="2">
        <v>0.84236111111111101</v>
      </c>
      <c r="N2973" t="s">
        <v>21</v>
      </c>
      <c r="O2973">
        <v>5.0991656880000003</v>
      </c>
    </row>
    <row r="2974" spans="1:15" x14ac:dyDescent="0.25">
      <c r="A2974" t="s">
        <v>982</v>
      </c>
      <c r="B2974" t="s">
        <v>23</v>
      </c>
      <c r="C2974" t="s">
        <v>24</v>
      </c>
      <c r="D2974" t="s">
        <v>18</v>
      </c>
      <c r="E2974" t="s">
        <v>29</v>
      </c>
      <c r="F2974" t="s">
        <v>30</v>
      </c>
      <c r="G2974">
        <v>35.81</v>
      </c>
      <c r="H2974">
        <v>5</v>
      </c>
      <c r="I2974">
        <v>8.9525000000000006</v>
      </c>
      <c r="J2974">
        <v>198.38623219999999</v>
      </c>
      <c r="K2974">
        <v>179.05</v>
      </c>
      <c r="L2974" s="1">
        <v>45445</v>
      </c>
      <c r="M2974" s="2">
        <v>0.78055555555555556</v>
      </c>
      <c r="N2974" t="s">
        <v>21</v>
      </c>
      <c r="O2974">
        <v>8.5709380710000005</v>
      </c>
    </row>
    <row r="2975" spans="1:15" x14ac:dyDescent="0.25">
      <c r="A2975" t="s">
        <v>983</v>
      </c>
      <c r="B2975" t="s">
        <v>40</v>
      </c>
      <c r="C2975" t="s">
        <v>41</v>
      </c>
      <c r="D2975" t="s">
        <v>25</v>
      </c>
      <c r="E2975" t="s">
        <v>19</v>
      </c>
      <c r="F2975" t="s">
        <v>42</v>
      </c>
      <c r="G2975">
        <v>26.43</v>
      </c>
      <c r="H2975">
        <v>8</v>
      </c>
      <c r="I2975">
        <v>10.571999999999999</v>
      </c>
      <c r="J2975">
        <v>234.27414089999999</v>
      </c>
      <c r="K2975">
        <v>211.44</v>
      </c>
      <c r="L2975" s="1">
        <v>45346</v>
      </c>
      <c r="M2975" s="2">
        <v>0.60138888888888886</v>
      </c>
      <c r="N2975" t="s">
        <v>21</v>
      </c>
      <c r="O2975">
        <v>9.6558669409999993</v>
      </c>
    </row>
    <row r="2976" spans="1:15" x14ac:dyDescent="0.25">
      <c r="A2976" t="s">
        <v>984</v>
      </c>
      <c r="B2976" t="s">
        <v>40</v>
      </c>
      <c r="C2976" t="s">
        <v>41</v>
      </c>
      <c r="D2976" t="s">
        <v>18</v>
      </c>
      <c r="E2976" t="s">
        <v>29</v>
      </c>
      <c r="F2976" t="s">
        <v>20</v>
      </c>
      <c r="G2976">
        <v>39.909999999999997</v>
      </c>
      <c r="H2976">
        <v>3</v>
      </c>
      <c r="I2976">
        <v>5.9865000000000004</v>
      </c>
      <c r="J2976">
        <v>132.66005910000001</v>
      </c>
      <c r="K2976">
        <v>119.73</v>
      </c>
      <c r="L2976" s="1">
        <v>45343</v>
      </c>
      <c r="M2976" s="2">
        <v>0.52777777777777779</v>
      </c>
      <c r="N2976" t="s">
        <v>21</v>
      </c>
      <c r="O2976">
        <v>10</v>
      </c>
    </row>
    <row r="2977" spans="1:15" x14ac:dyDescent="0.25">
      <c r="A2977" t="s">
        <v>985</v>
      </c>
      <c r="B2977" t="s">
        <v>40</v>
      </c>
      <c r="C2977" t="s">
        <v>41</v>
      </c>
      <c r="D2977" t="s">
        <v>18</v>
      </c>
      <c r="E2977" t="s">
        <v>19</v>
      </c>
      <c r="F2977" t="s">
        <v>30</v>
      </c>
      <c r="G2977">
        <v>21.9</v>
      </c>
      <c r="H2977">
        <v>3</v>
      </c>
      <c r="I2977">
        <v>3.2850000000000001</v>
      </c>
      <c r="J2977">
        <v>72.795171490000001</v>
      </c>
      <c r="K2977">
        <v>65.7</v>
      </c>
      <c r="L2977" s="1">
        <v>45536</v>
      </c>
      <c r="M2977" s="2">
        <v>0.77986111111111101</v>
      </c>
      <c r="N2977" t="s">
        <v>21</v>
      </c>
      <c r="O2977">
        <v>5.0991656880000003</v>
      </c>
    </row>
    <row r="2978" spans="1:15" x14ac:dyDescent="0.25">
      <c r="A2978" t="s">
        <v>986</v>
      </c>
      <c r="B2978" t="s">
        <v>40</v>
      </c>
      <c r="C2978" t="s">
        <v>41</v>
      </c>
      <c r="D2978" t="s">
        <v>18</v>
      </c>
      <c r="E2978" t="s">
        <v>19</v>
      </c>
      <c r="F2978" t="s">
        <v>42</v>
      </c>
      <c r="G2978">
        <v>62.85</v>
      </c>
      <c r="H2978">
        <v>4</v>
      </c>
      <c r="I2978">
        <v>12.57</v>
      </c>
      <c r="J2978">
        <v>278.5495603</v>
      </c>
      <c r="K2978">
        <v>251.4</v>
      </c>
      <c r="L2978" s="1">
        <v>45347</v>
      </c>
      <c r="M2978" s="2">
        <v>0.55694444444444446</v>
      </c>
      <c r="N2978" t="s">
        <v>21</v>
      </c>
      <c r="O2978">
        <v>9.4388811669999999</v>
      </c>
    </row>
    <row r="2979" spans="1:15" x14ac:dyDescent="0.25">
      <c r="A2979" t="s">
        <v>987</v>
      </c>
      <c r="B2979" t="s">
        <v>23</v>
      </c>
      <c r="C2979" t="s">
        <v>24</v>
      </c>
      <c r="D2979" t="s">
        <v>18</v>
      </c>
      <c r="E2979" t="s">
        <v>19</v>
      </c>
      <c r="F2979" t="s">
        <v>42</v>
      </c>
      <c r="G2979">
        <v>21.04</v>
      </c>
      <c r="H2979">
        <v>4</v>
      </c>
      <c r="I2979">
        <v>4.2080000000000002</v>
      </c>
      <c r="J2979">
        <v>93.248731090000007</v>
      </c>
      <c r="K2979">
        <v>84.16</v>
      </c>
      <c r="L2979" s="1">
        <v>45304</v>
      </c>
      <c r="M2979" s="2">
        <v>0.58194444444444449</v>
      </c>
      <c r="N2979" t="s">
        <v>27</v>
      </c>
      <c r="O2979">
        <v>8.2454594100000005</v>
      </c>
    </row>
    <row r="2980" spans="1:15" x14ac:dyDescent="0.25">
      <c r="A2980" t="s">
        <v>988</v>
      </c>
      <c r="B2980" t="s">
        <v>40</v>
      </c>
      <c r="C2980" t="s">
        <v>41</v>
      </c>
      <c r="D2980" t="s">
        <v>18</v>
      </c>
      <c r="E2980" t="s">
        <v>29</v>
      </c>
      <c r="F2980" t="s">
        <v>30</v>
      </c>
      <c r="G2980">
        <v>65.91</v>
      </c>
      <c r="H2980">
        <v>6</v>
      </c>
      <c r="I2980">
        <v>19.773</v>
      </c>
      <c r="J2980">
        <v>438.16710069999999</v>
      </c>
      <c r="K2980">
        <v>395.46</v>
      </c>
      <c r="L2980" s="1">
        <v>45537</v>
      </c>
      <c r="M2980" s="2">
        <v>0.48958333333333331</v>
      </c>
      <c r="N2980" t="s">
        <v>27</v>
      </c>
      <c r="O2980">
        <v>6.184094558</v>
      </c>
    </row>
    <row r="2981" spans="1:15" x14ac:dyDescent="0.25">
      <c r="A2981" t="s">
        <v>989</v>
      </c>
      <c r="B2981" t="s">
        <v>16</v>
      </c>
      <c r="C2981" t="s">
        <v>17</v>
      </c>
      <c r="D2981" t="s">
        <v>25</v>
      </c>
      <c r="E2981" t="s">
        <v>19</v>
      </c>
      <c r="F2981" t="s">
        <v>44</v>
      </c>
      <c r="G2981">
        <v>42.57</v>
      </c>
      <c r="H2981">
        <v>7</v>
      </c>
      <c r="I2981">
        <v>14.8995</v>
      </c>
      <c r="J2981">
        <v>330.17097649999999</v>
      </c>
      <c r="K2981">
        <v>297.99</v>
      </c>
      <c r="L2981" s="1">
        <v>45444</v>
      </c>
      <c r="M2981" s="2">
        <v>0.49374999999999997</v>
      </c>
      <c r="N2981" t="s">
        <v>27</v>
      </c>
      <c r="O2981">
        <v>7.3775163140000002</v>
      </c>
    </row>
    <row r="2982" spans="1:15" x14ac:dyDescent="0.25">
      <c r="A2982" t="s">
        <v>990</v>
      </c>
      <c r="B2982" t="s">
        <v>23</v>
      </c>
      <c r="C2982" t="s">
        <v>24</v>
      </c>
      <c r="D2982" t="s">
        <v>18</v>
      </c>
      <c r="E2982" t="s">
        <v>29</v>
      </c>
      <c r="F2982" t="s">
        <v>42</v>
      </c>
      <c r="G2982">
        <v>50.49</v>
      </c>
      <c r="H2982">
        <v>10</v>
      </c>
      <c r="I2982">
        <v>22.720500000000001</v>
      </c>
      <c r="J2982">
        <v>503.48331619999999</v>
      </c>
      <c r="K2982">
        <v>454.41</v>
      </c>
      <c r="L2982" s="1">
        <v>45566</v>
      </c>
      <c r="M2982" s="2">
        <v>0.71944444444444444</v>
      </c>
      <c r="N2982" t="s">
        <v>27</v>
      </c>
      <c r="O2982">
        <v>5.858615897</v>
      </c>
    </row>
    <row r="2983" spans="1:15" x14ac:dyDescent="0.25">
      <c r="A2983" t="s">
        <v>991</v>
      </c>
      <c r="B2983" t="s">
        <v>40</v>
      </c>
      <c r="C2983" t="s">
        <v>41</v>
      </c>
      <c r="D2983" t="s">
        <v>25</v>
      </c>
      <c r="E2983" t="s">
        <v>29</v>
      </c>
      <c r="F2983" t="s">
        <v>26</v>
      </c>
      <c r="G2983">
        <v>46.02</v>
      </c>
      <c r="H2983">
        <v>6</v>
      </c>
      <c r="I2983">
        <v>13.805999999999999</v>
      </c>
      <c r="J2983">
        <v>305.93915909999998</v>
      </c>
      <c r="K2983">
        <v>276.12</v>
      </c>
      <c r="L2983" s="1">
        <v>45475</v>
      </c>
      <c r="M2983" s="2">
        <v>0.66319444444444442</v>
      </c>
      <c r="N2983" t="s">
        <v>27</v>
      </c>
      <c r="O2983">
        <v>7.7029949750000002</v>
      </c>
    </row>
    <row r="2984" spans="1:15" x14ac:dyDescent="0.25">
      <c r="A2984" t="s">
        <v>992</v>
      </c>
      <c r="B2984" t="s">
        <v>23</v>
      </c>
      <c r="C2984" t="s">
        <v>24</v>
      </c>
      <c r="D2984" t="s">
        <v>25</v>
      </c>
      <c r="E2984" t="s">
        <v>19</v>
      </c>
      <c r="F2984" t="s">
        <v>30</v>
      </c>
      <c r="G2984">
        <v>15.8</v>
      </c>
      <c r="H2984">
        <v>11</v>
      </c>
      <c r="I2984">
        <v>7.9</v>
      </c>
      <c r="J2984">
        <v>175.06296950000001</v>
      </c>
      <c r="K2984">
        <v>158</v>
      </c>
      <c r="L2984" s="1">
        <v>45536</v>
      </c>
      <c r="M2984" s="2">
        <v>0.50486111111111109</v>
      </c>
      <c r="N2984" t="s">
        <v>27</v>
      </c>
      <c r="O2984">
        <v>8.4624451839999999</v>
      </c>
    </row>
    <row r="2985" spans="1:15" x14ac:dyDescent="0.25">
      <c r="A2985" t="s">
        <v>993</v>
      </c>
      <c r="B2985" t="s">
        <v>16</v>
      </c>
      <c r="C2985" t="s">
        <v>17</v>
      </c>
      <c r="D2985" t="s">
        <v>18</v>
      </c>
      <c r="E2985" t="s">
        <v>19</v>
      </c>
      <c r="F2985" t="s">
        <v>42</v>
      </c>
      <c r="G2985">
        <v>98.66</v>
      </c>
      <c r="H2985">
        <v>10</v>
      </c>
      <c r="I2985">
        <v>44.396999999999998</v>
      </c>
      <c r="J2985">
        <v>983.83172869999999</v>
      </c>
      <c r="K2985">
        <v>887.94</v>
      </c>
      <c r="L2985" s="1">
        <v>45341</v>
      </c>
      <c r="M2985" s="2">
        <v>0.62986111111111109</v>
      </c>
      <c r="N2985" t="s">
        <v>27</v>
      </c>
      <c r="O2985">
        <v>9.1134025059999999</v>
      </c>
    </row>
    <row r="2986" spans="1:15" x14ac:dyDescent="0.25">
      <c r="A2986" t="s">
        <v>994</v>
      </c>
      <c r="B2986" t="s">
        <v>23</v>
      </c>
      <c r="C2986" t="s">
        <v>24</v>
      </c>
      <c r="D2986" t="s">
        <v>18</v>
      </c>
      <c r="E2986" t="s">
        <v>29</v>
      </c>
      <c r="F2986" t="s">
        <v>44</v>
      </c>
      <c r="G2986">
        <v>91.98</v>
      </c>
      <c r="H2986">
        <v>1</v>
      </c>
      <c r="I2986">
        <v>4.5990000000000002</v>
      </c>
      <c r="J2986">
        <v>101.9132401</v>
      </c>
      <c r="K2986">
        <v>91.98</v>
      </c>
      <c r="L2986" s="1">
        <v>45369</v>
      </c>
      <c r="M2986" s="2">
        <v>0.64513888888888882</v>
      </c>
      <c r="N2986" t="s">
        <v>27</v>
      </c>
      <c r="O2986">
        <v>10</v>
      </c>
    </row>
    <row r="2987" spans="1:15" x14ac:dyDescent="0.25">
      <c r="A2987" t="s">
        <v>995</v>
      </c>
      <c r="B2987" t="s">
        <v>16</v>
      </c>
      <c r="C2987" t="s">
        <v>17</v>
      </c>
      <c r="D2987" t="s">
        <v>18</v>
      </c>
      <c r="E2987" t="s">
        <v>29</v>
      </c>
      <c r="F2987" t="s">
        <v>26</v>
      </c>
      <c r="G2987">
        <v>20.89</v>
      </c>
      <c r="H2987">
        <v>2</v>
      </c>
      <c r="I2987">
        <v>2.089</v>
      </c>
      <c r="J2987">
        <v>46.291967499999998</v>
      </c>
      <c r="K2987">
        <v>41.78</v>
      </c>
      <c r="L2987" s="1">
        <v>45414</v>
      </c>
      <c r="M2987" s="2">
        <v>0.78125</v>
      </c>
      <c r="N2987" t="s">
        <v>27</v>
      </c>
      <c r="O2987">
        <v>10</v>
      </c>
    </row>
    <row r="2988" spans="1:15" x14ac:dyDescent="0.25">
      <c r="A2988" t="s">
        <v>996</v>
      </c>
      <c r="B2988" t="s">
        <v>16</v>
      </c>
      <c r="C2988" t="s">
        <v>17</v>
      </c>
      <c r="D2988" t="s">
        <v>25</v>
      </c>
      <c r="E2988" t="s">
        <v>19</v>
      </c>
      <c r="F2988" t="s">
        <v>44</v>
      </c>
      <c r="G2988">
        <v>15.5</v>
      </c>
      <c r="H2988">
        <v>1</v>
      </c>
      <c r="I2988">
        <v>0.77500000000000002</v>
      </c>
      <c r="J2988">
        <v>17.173898909999998</v>
      </c>
      <c r="K2988">
        <v>15.5</v>
      </c>
      <c r="L2988" s="1">
        <v>45370</v>
      </c>
      <c r="M2988" s="2">
        <v>0.64097222222222217</v>
      </c>
      <c r="N2988" t="s">
        <v>31</v>
      </c>
      <c r="O2988">
        <v>8.0284736359999993</v>
      </c>
    </row>
    <row r="2989" spans="1:15" x14ac:dyDescent="0.25">
      <c r="A2989" t="s">
        <v>997</v>
      </c>
      <c r="B2989" t="s">
        <v>23</v>
      </c>
      <c r="C2989" t="s">
        <v>24</v>
      </c>
      <c r="D2989" t="s">
        <v>18</v>
      </c>
      <c r="E2989" t="s">
        <v>29</v>
      </c>
      <c r="F2989" t="s">
        <v>26</v>
      </c>
      <c r="G2989">
        <v>96.82</v>
      </c>
      <c r="H2989">
        <v>3</v>
      </c>
      <c r="I2989">
        <v>14.523</v>
      </c>
      <c r="J2989">
        <v>321.82778560000003</v>
      </c>
      <c r="K2989">
        <v>290.45999999999998</v>
      </c>
      <c r="L2989" s="1">
        <v>45381</v>
      </c>
      <c r="M2989" s="2">
        <v>0.85902777777777783</v>
      </c>
      <c r="N2989" t="s">
        <v>27</v>
      </c>
      <c r="O2989">
        <v>7.2690234269999996</v>
      </c>
    </row>
    <row r="2990" spans="1:15" x14ac:dyDescent="0.25">
      <c r="A2990" t="s">
        <v>998</v>
      </c>
      <c r="B2990" t="s">
        <v>40</v>
      </c>
      <c r="C2990" t="s">
        <v>41</v>
      </c>
      <c r="D2990" t="s">
        <v>25</v>
      </c>
      <c r="E2990" t="s">
        <v>29</v>
      </c>
      <c r="F2990" t="s">
        <v>42</v>
      </c>
      <c r="G2990">
        <v>33.33</v>
      </c>
      <c r="H2990">
        <v>2</v>
      </c>
      <c r="I2990">
        <v>3.3330000000000002</v>
      </c>
      <c r="J2990">
        <v>73.85884523</v>
      </c>
      <c r="K2990">
        <v>66.66</v>
      </c>
      <c r="L2990" s="1">
        <v>45317</v>
      </c>
      <c r="M2990" s="2">
        <v>0.6118055555555556</v>
      </c>
      <c r="N2990" t="s">
        <v>31</v>
      </c>
      <c r="O2990">
        <v>6.9435447659999996</v>
      </c>
    </row>
    <row r="2991" spans="1:15" x14ac:dyDescent="0.25">
      <c r="A2991" t="s">
        <v>999</v>
      </c>
      <c r="B2991" t="s">
        <v>40</v>
      </c>
      <c r="C2991" t="s">
        <v>41</v>
      </c>
      <c r="D2991" t="s">
        <v>25</v>
      </c>
      <c r="E2991" t="s">
        <v>19</v>
      </c>
      <c r="F2991" t="s">
        <v>26</v>
      </c>
      <c r="G2991">
        <v>38.270000000000003</v>
      </c>
      <c r="H2991">
        <v>2</v>
      </c>
      <c r="I2991">
        <v>3.827</v>
      </c>
      <c r="J2991">
        <v>84.805820789999999</v>
      </c>
      <c r="K2991">
        <v>76.540000000000006</v>
      </c>
      <c r="L2991" s="1">
        <v>45325</v>
      </c>
      <c r="M2991" s="2">
        <v>0.76250000000000007</v>
      </c>
      <c r="N2991" t="s">
        <v>31</v>
      </c>
      <c r="O2991">
        <v>6.2925874449999997</v>
      </c>
    </row>
    <row r="2992" spans="1:15" x14ac:dyDescent="0.25">
      <c r="A2992" t="s">
        <v>1000</v>
      </c>
      <c r="B2992" t="s">
        <v>16</v>
      </c>
      <c r="C2992" t="s">
        <v>17</v>
      </c>
      <c r="D2992" t="s">
        <v>25</v>
      </c>
      <c r="E2992" t="s">
        <v>19</v>
      </c>
      <c r="F2992" t="s">
        <v>30</v>
      </c>
      <c r="G2992">
        <v>33.299999999999997</v>
      </c>
      <c r="H2992">
        <v>10</v>
      </c>
      <c r="I2992">
        <v>14.984999999999999</v>
      </c>
      <c r="J2992">
        <v>332.06564530000003</v>
      </c>
      <c r="K2992">
        <v>299.7</v>
      </c>
      <c r="L2992" s="1">
        <v>45385</v>
      </c>
      <c r="M2992" s="2">
        <v>0.64374999999999993</v>
      </c>
      <c r="N2992" t="s">
        <v>21</v>
      </c>
      <c r="O2992">
        <v>7.8114878619999999</v>
      </c>
    </row>
    <row r="2993" spans="1:15" x14ac:dyDescent="0.25">
      <c r="A2993" t="s">
        <v>1001</v>
      </c>
      <c r="B2993" t="s">
        <v>16</v>
      </c>
      <c r="C2993" t="s">
        <v>17</v>
      </c>
      <c r="D2993" t="s">
        <v>18</v>
      </c>
      <c r="E2993" t="s">
        <v>29</v>
      </c>
      <c r="F2993" t="s">
        <v>30</v>
      </c>
      <c r="G2993">
        <v>81.010000000000005</v>
      </c>
      <c r="H2993">
        <v>3</v>
      </c>
      <c r="I2993">
        <v>12.1515</v>
      </c>
      <c r="J2993">
        <v>269.27565490000001</v>
      </c>
      <c r="K2993">
        <v>243.03</v>
      </c>
      <c r="L2993" s="1">
        <v>45304</v>
      </c>
      <c r="M2993" s="2">
        <v>0.53819444444444442</v>
      </c>
      <c r="N2993" t="s">
        <v>31</v>
      </c>
      <c r="O2993">
        <v>10</v>
      </c>
    </row>
    <row r="2994" spans="1:15" x14ac:dyDescent="0.25">
      <c r="A2994" t="s">
        <v>1002</v>
      </c>
      <c r="B2994" t="s">
        <v>16</v>
      </c>
      <c r="C2994" t="s">
        <v>17</v>
      </c>
      <c r="D2994" t="s">
        <v>25</v>
      </c>
      <c r="E2994" t="s">
        <v>19</v>
      </c>
      <c r="F2994" t="s">
        <v>20</v>
      </c>
      <c r="G2994">
        <v>15.8</v>
      </c>
      <c r="H2994">
        <v>3</v>
      </c>
      <c r="I2994">
        <v>2.37</v>
      </c>
      <c r="J2994">
        <v>52.518890849999998</v>
      </c>
      <c r="K2994">
        <v>47.4</v>
      </c>
      <c r="L2994" s="1">
        <v>45376</v>
      </c>
      <c r="M2994" s="2">
        <v>0.75138888888888899</v>
      </c>
      <c r="N2994" t="s">
        <v>27</v>
      </c>
      <c r="O2994">
        <v>10</v>
      </c>
    </row>
    <row r="2995" spans="1:15" x14ac:dyDescent="0.25">
      <c r="A2995" t="s">
        <v>1003</v>
      </c>
      <c r="B2995" t="s">
        <v>40</v>
      </c>
      <c r="C2995" t="s">
        <v>41</v>
      </c>
      <c r="D2995" t="s">
        <v>18</v>
      </c>
      <c r="E2995" t="s">
        <v>19</v>
      </c>
      <c r="F2995" t="s">
        <v>26</v>
      </c>
      <c r="G2995">
        <v>34.49</v>
      </c>
      <c r="H2995">
        <v>5</v>
      </c>
      <c r="I2995">
        <v>8.6225000000000005</v>
      </c>
      <c r="J2995">
        <v>191.07347519999999</v>
      </c>
      <c r="K2995">
        <v>172.45</v>
      </c>
      <c r="L2995" s="1">
        <v>45599</v>
      </c>
      <c r="M2995" s="2">
        <v>0.8222222222222223</v>
      </c>
      <c r="N2995" t="s">
        <v>31</v>
      </c>
      <c r="O2995">
        <v>9.7643598279999999</v>
      </c>
    </row>
    <row r="2996" spans="1:15" x14ac:dyDescent="0.25">
      <c r="A2996" t="s">
        <v>1004</v>
      </c>
      <c r="B2996" t="s">
        <v>40</v>
      </c>
      <c r="C2996" t="s">
        <v>41</v>
      </c>
      <c r="D2996" t="s">
        <v>18</v>
      </c>
      <c r="E2996" t="s">
        <v>19</v>
      </c>
      <c r="F2996" t="s">
        <v>42</v>
      </c>
      <c r="G2996">
        <v>84.63</v>
      </c>
      <c r="H2996">
        <v>11</v>
      </c>
      <c r="I2996">
        <v>42.314999999999998</v>
      </c>
      <c r="J2996">
        <v>937.69488030000002</v>
      </c>
      <c r="K2996">
        <v>846.3</v>
      </c>
      <c r="L2996" s="1">
        <v>45292</v>
      </c>
      <c r="M2996" s="2">
        <v>0.48333333333333334</v>
      </c>
      <c r="N2996" t="s">
        <v>31</v>
      </c>
      <c r="O2996">
        <v>9.7643598279999999</v>
      </c>
    </row>
    <row r="2997" spans="1:15" x14ac:dyDescent="0.25">
      <c r="A2997" t="s">
        <v>1005</v>
      </c>
      <c r="B2997" t="s">
        <v>40</v>
      </c>
      <c r="C2997" t="s">
        <v>41</v>
      </c>
      <c r="D2997" t="s">
        <v>18</v>
      </c>
      <c r="E2997" t="s">
        <v>29</v>
      </c>
      <c r="F2997" t="s">
        <v>30</v>
      </c>
      <c r="G2997">
        <v>36.909999999999997</v>
      </c>
      <c r="H2997">
        <v>7</v>
      </c>
      <c r="I2997">
        <v>12.9185</v>
      </c>
      <c r="J2997">
        <v>286.27227490000001</v>
      </c>
      <c r="K2997">
        <v>258.37</v>
      </c>
      <c r="L2997" s="1">
        <v>45567</v>
      </c>
      <c r="M2997" s="2">
        <v>0.57708333333333328</v>
      </c>
      <c r="N2997" t="s">
        <v>21</v>
      </c>
      <c r="O2997">
        <v>7.2690234269999996</v>
      </c>
    </row>
    <row r="2998" spans="1:15" x14ac:dyDescent="0.25">
      <c r="A2998" t="s">
        <v>1006</v>
      </c>
      <c r="B2998" t="s">
        <v>40</v>
      </c>
      <c r="C2998" t="s">
        <v>41</v>
      </c>
      <c r="D2998" t="s">
        <v>25</v>
      </c>
      <c r="E2998" t="s">
        <v>29</v>
      </c>
      <c r="F2998" t="s">
        <v>26</v>
      </c>
      <c r="G2998">
        <v>87.08</v>
      </c>
      <c r="H2998">
        <v>7</v>
      </c>
      <c r="I2998">
        <v>30.478000000000002</v>
      </c>
      <c r="J2998">
        <v>675.38850430000002</v>
      </c>
      <c r="K2998">
        <v>609.55999999999995</v>
      </c>
      <c r="L2998" s="1">
        <v>45317</v>
      </c>
      <c r="M2998" s="2">
        <v>0.63680555555555551</v>
      </c>
      <c r="N2998" t="s">
        <v>27</v>
      </c>
      <c r="O2998">
        <v>5.9671087839999997</v>
      </c>
    </row>
    <row r="2999" spans="1:15" x14ac:dyDescent="0.25">
      <c r="A2999" t="s">
        <v>1007</v>
      </c>
      <c r="B2999" t="s">
        <v>16</v>
      </c>
      <c r="C2999" t="s">
        <v>17</v>
      </c>
      <c r="D2999" t="s">
        <v>25</v>
      </c>
      <c r="E2999" t="s">
        <v>29</v>
      </c>
      <c r="F2999" t="s">
        <v>30</v>
      </c>
      <c r="G2999">
        <v>80.08</v>
      </c>
      <c r="H2999">
        <v>3</v>
      </c>
      <c r="I2999">
        <v>12.012</v>
      </c>
      <c r="J2999">
        <v>266.18435310000001</v>
      </c>
      <c r="K2999">
        <v>240.24</v>
      </c>
      <c r="L2999" s="1">
        <v>45598</v>
      </c>
      <c r="M2999" s="2">
        <v>0.64513888888888882</v>
      </c>
      <c r="N2999" t="s">
        <v>27</v>
      </c>
      <c r="O2999">
        <v>5.858615897</v>
      </c>
    </row>
    <row r="3000" spans="1:15" x14ac:dyDescent="0.25">
      <c r="A3000" t="s">
        <v>1008</v>
      </c>
      <c r="B3000" t="s">
        <v>23</v>
      </c>
      <c r="C3000" t="s">
        <v>24</v>
      </c>
      <c r="D3000" t="s">
        <v>25</v>
      </c>
      <c r="E3000" t="s">
        <v>29</v>
      </c>
      <c r="F3000" t="s">
        <v>44</v>
      </c>
      <c r="G3000">
        <v>86.13</v>
      </c>
      <c r="H3000">
        <v>2</v>
      </c>
      <c r="I3000">
        <v>8.6129999999999995</v>
      </c>
      <c r="J3000">
        <v>190.8629565</v>
      </c>
      <c r="K3000">
        <v>172.26</v>
      </c>
      <c r="L3000" s="1">
        <v>45475</v>
      </c>
      <c r="M3000" s="2">
        <v>0.74930555555555556</v>
      </c>
      <c r="N3000" t="s">
        <v>27</v>
      </c>
      <c r="O3000">
        <v>8.8964167320000005</v>
      </c>
    </row>
    <row r="3001" spans="1:15" x14ac:dyDescent="0.25">
      <c r="A3001" t="s">
        <v>1009</v>
      </c>
      <c r="B3001" t="s">
        <v>40</v>
      </c>
      <c r="C3001" t="s">
        <v>41</v>
      </c>
      <c r="D3001" t="s">
        <v>18</v>
      </c>
      <c r="E3001" t="s">
        <v>29</v>
      </c>
      <c r="F3001" t="s">
        <v>44</v>
      </c>
      <c r="G3001">
        <v>49.92</v>
      </c>
      <c r="H3001">
        <v>2</v>
      </c>
      <c r="I3001">
        <v>4.992</v>
      </c>
      <c r="J3001">
        <v>110.62206879999999</v>
      </c>
      <c r="K3001">
        <v>99.84</v>
      </c>
      <c r="L3001" s="1">
        <v>45446</v>
      </c>
      <c r="M3001" s="2">
        <v>0.49652777777777773</v>
      </c>
      <c r="N3001" t="s">
        <v>31</v>
      </c>
      <c r="O3001">
        <v>7.5945020879999996</v>
      </c>
    </row>
    <row r="3002" spans="1:15" x14ac:dyDescent="0.25">
      <c r="A3002" t="s">
        <v>1010</v>
      </c>
      <c r="B3002" t="s">
        <v>16</v>
      </c>
      <c r="C3002" t="s">
        <v>17</v>
      </c>
      <c r="D3002" t="s">
        <v>25</v>
      </c>
      <c r="E3002" t="s">
        <v>19</v>
      </c>
      <c r="F3002" t="s">
        <v>42</v>
      </c>
      <c r="G3002">
        <v>74.66</v>
      </c>
      <c r="H3002">
        <v>4</v>
      </c>
      <c r="I3002">
        <v>14.932</v>
      </c>
      <c r="J3002">
        <v>330.89117220000003</v>
      </c>
      <c r="K3002">
        <v>298.64</v>
      </c>
      <c r="L3002" s="1">
        <v>45385</v>
      </c>
      <c r="M3002" s="2">
        <v>0.44375000000000003</v>
      </c>
      <c r="N3002" t="s">
        <v>27</v>
      </c>
      <c r="O3002">
        <v>9.2218953930000005</v>
      </c>
    </row>
    <row r="3003" spans="1:15" x14ac:dyDescent="0.25">
      <c r="A3003" t="s">
        <v>1011</v>
      </c>
      <c r="B3003" t="s">
        <v>40</v>
      </c>
      <c r="C3003" t="s">
        <v>41</v>
      </c>
      <c r="D3003" t="s">
        <v>18</v>
      </c>
      <c r="E3003" t="s">
        <v>29</v>
      </c>
      <c r="F3003" t="s">
        <v>42</v>
      </c>
      <c r="G3003">
        <v>26.6</v>
      </c>
      <c r="H3003">
        <v>6</v>
      </c>
      <c r="I3003">
        <v>7.98</v>
      </c>
      <c r="J3003">
        <v>176.83575909999999</v>
      </c>
      <c r="K3003">
        <v>159.6</v>
      </c>
      <c r="L3003" s="1">
        <v>45348</v>
      </c>
      <c r="M3003" s="2">
        <v>0.63194444444444442</v>
      </c>
      <c r="N3003" t="s">
        <v>21</v>
      </c>
      <c r="O3003">
        <v>5.3161514619999997</v>
      </c>
    </row>
    <row r="3004" spans="1:15" x14ac:dyDescent="0.25">
      <c r="A3004" t="s">
        <v>1012</v>
      </c>
      <c r="B3004" t="s">
        <v>40</v>
      </c>
      <c r="C3004" t="s">
        <v>41</v>
      </c>
      <c r="D3004" t="s">
        <v>25</v>
      </c>
      <c r="E3004" t="s">
        <v>19</v>
      </c>
      <c r="F3004" t="s">
        <v>26</v>
      </c>
      <c r="G3004">
        <v>25.45</v>
      </c>
      <c r="H3004">
        <v>1</v>
      </c>
      <c r="I3004">
        <v>1.2725</v>
      </c>
      <c r="J3004">
        <v>28.19843401</v>
      </c>
      <c r="K3004">
        <v>25.45</v>
      </c>
      <c r="L3004" s="1">
        <v>45568</v>
      </c>
      <c r="M3004" s="2">
        <v>0.75694444444444453</v>
      </c>
      <c r="N3004" t="s">
        <v>31</v>
      </c>
      <c r="O3004">
        <v>5.533137236</v>
      </c>
    </row>
    <row r="3005" spans="1:15" x14ac:dyDescent="0.25">
      <c r="A3005" t="s">
        <v>1013</v>
      </c>
      <c r="B3005" t="s">
        <v>40</v>
      </c>
      <c r="C3005" t="s">
        <v>41</v>
      </c>
      <c r="D3005" t="s">
        <v>25</v>
      </c>
      <c r="E3005" t="s">
        <v>19</v>
      </c>
      <c r="F3005" t="s">
        <v>42</v>
      </c>
      <c r="G3005">
        <v>67.77</v>
      </c>
      <c r="H3005">
        <v>1</v>
      </c>
      <c r="I3005">
        <v>3.3885000000000001</v>
      </c>
      <c r="J3005">
        <v>75.088717990000006</v>
      </c>
      <c r="K3005">
        <v>67.77</v>
      </c>
      <c r="L3005" s="1">
        <v>45384</v>
      </c>
      <c r="M3005" s="2">
        <v>0.86319444444444438</v>
      </c>
      <c r="N3005" t="s">
        <v>31</v>
      </c>
      <c r="O3005">
        <v>7.0520376530000002</v>
      </c>
    </row>
    <row r="3006" spans="1:15" x14ac:dyDescent="0.25">
      <c r="A3006" t="s">
        <v>1014</v>
      </c>
      <c r="B3006" t="s">
        <v>23</v>
      </c>
      <c r="C3006" t="s">
        <v>24</v>
      </c>
      <c r="D3006" t="s">
        <v>18</v>
      </c>
      <c r="E3006" t="s">
        <v>29</v>
      </c>
      <c r="F3006" t="s">
        <v>42</v>
      </c>
      <c r="G3006">
        <v>59.59</v>
      </c>
      <c r="H3006">
        <v>4</v>
      </c>
      <c r="I3006">
        <v>11.917999999999999</v>
      </c>
      <c r="J3006">
        <v>264.10132540000001</v>
      </c>
      <c r="K3006">
        <v>238.36</v>
      </c>
      <c r="L3006" s="1">
        <v>45310</v>
      </c>
      <c r="M3006" s="2">
        <v>0.53194444444444444</v>
      </c>
      <c r="N3006" t="s">
        <v>27</v>
      </c>
      <c r="O3006">
        <v>10</v>
      </c>
    </row>
    <row r="3007" spans="1:15" x14ac:dyDescent="0.25">
      <c r="A3007" t="s">
        <v>1015</v>
      </c>
      <c r="B3007" t="s">
        <v>16</v>
      </c>
      <c r="C3007" t="s">
        <v>17</v>
      </c>
      <c r="D3007" t="s">
        <v>25</v>
      </c>
      <c r="E3007" t="s">
        <v>29</v>
      </c>
      <c r="F3007" t="s">
        <v>20</v>
      </c>
      <c r="G3007">
        <v>58.15</v>
      </c>
      <c r="H3007">
        <v>4</v>
      </c>
      <c r="I3007">
        <v>11.63</v>
      </c>
      <c r="J3007">
        <v>257.7192829</v>
      </c>
      <c r="K3007">
        <v>232.6</v>
      </c>
      <c r="L3007" s="1">
        <v>45314</v>
      </c>
      <c r="M3007" s="2">
        <v>0.73888888888888893</v>
      </c>
      <c r="N3007" t="s">
        <v>27</v>
      </c>
      <c r="O3007">
        <v>9.1134025059999999</v>
      </c>
    </row>
    <row r="3008" spans="1:15" x14ac:dyDescent="0.25">
      <c r="A3008" t="s">
        <v>1016</v>
      </c>
      <c r="B3008" t="s">
        <v>16</v>
      </c>
      <c r="C3008" t="s">
        <v>17</v>
      </c>
      <c r="D3008" t="s">
        <v>18</v>
      </c>
      <c r="E3008" t="s">
        <v>19</v>
      </c>
      <c r="F3008" t="s">
        <v>34</v>
      </c>
      <c r="G3008">
        <v>97.48</v>
      </c>
      <c r="H3008">
        <v>10</v>
      </c>
      <c r="I3008">
        <v>43.866</v>
      </c>
      <c r="J3008">
        <v>972.06483790000004</v>
      </c>
      <c r="K3008">
        <v>877.32</v>
      </c>
      <c r="L3008" s="1">
        <v>45365</v>
      </c>
      <c r="M3008" s="2">
        <v>0.59652777777777777</v>
      </c>
      <c r="N3008" t="s">
        <v>21</v>
      </c>
      <c r="O3008">
        <v>8.0284736359999993</v>
      </c>
    </row>
    <row r="3009" spans="1:15" x14ac:dyDescent="0.25">
      <c r="A3009" t="s">
        <v>1017</v>
      </c>
      <c r="B3009" t="s">
        <v>23</v>
      </c>
      <c r="C3009" t="s">
        <v>24</v>
      </c>
      <c r="D3009" t="s">
        <v>25</v>
      </c>
      <c r="E3009" t="s">
        <v>29</v>
      </c>
      <c r="F3009" t="s">
        <v>20</v>
      </c>
      <c r="G3009">
        <v>99.96</v>
      </c>
      <c r="H3009">
        <v>7</v>
      </c>
      <c r="I3009">
        <v>34.985999999999997</v>
      </c>
      <c r="J3009">
        <v>775.28519630000005</v>
      </c>
      <c r="K3009">
        <v>699.72</v>
      </c>
      <c r="L3009" s="1">
        <v>45314</v>
      </c>
      <c r="M3009" s="2">
        <v>0.43958333333333338</v>
      </c>
      <c r="N3009" t="s">
        <v>27</v>
      </c>
      <c r="O3009">
        <v>6.6180661049999996</v>
      </c>
    </row>
    <row r="3010" spans="1:15" x14ac:dyDescent="0.25">
      <c r="A3010" t="s">
        <v>1018</v>
      </c>
      <c r="B3010" t="s">
        <v>23</v>
      </c>
      <c r="C3010" t="s">
        <v>24</v>
      </c>
      <c r="D3010" t="s">
        <v>25</v>
      </c>
      <c r="E3010" t="s">
        <v>29</v>
      </c>
      <c r="F3010" t="s">
        <v>26</v>
      </c>
      <c r="G3010">
        <v>96.37</v>
      </c>
      <c r="H3010">
        <v>7</v>
      </c>
      <c r="I3010">
        <v>33.729500000000002</v>
      </c>
      <c r="J3010">
        <v>747.44132019999995</v>
      </c>
      <c r="K3010">
        <v>674.59</v>
      </c>
      <c r="L3010" s="1">
        <v>45536</v>
      </c>
      <c r="M3010" s="2">
        <v>0.4861111111111111</v>
      </c>
      <c r="N3010" t="s">
        <v>27</v>
      </c>
      <c r="O3010">
        <v>6.5095732179999999</v>
      </c>
    </row>
    <row r="3011" spans="1:15" x14ac:dyDescent="0.25">
      <c r="A3011" t="s">
        <v>1019</v>
      </c>
      <c r="B3011" t="s">
        <v>40</v>
      </c>
      <c r="C3011" t="s">
        <v>41</v>
      </c>
      <c r="D3011" t="s">
        <v>25</v>
      </c>
      <c r="E3011" t="s">
        <v>19</v>
      </c>
      <c r="F3011" t="s">
        <v>44</v>
      </c>
      <c r="G3011">
        <v>63.71</v>
      </c>
      <c r="H3011">
        <v>5</v>
      </c>
      <c r="I3011">
        <v>15.9275</v>
      </c>
      <c r="J3011">
        <v>352.95132239999998</v>
      </c>
      <c r="K3011">
        <v>318.55</v>
      </c>
      <c r="L3011" s="1">
        <v>45475</v>
      </c>
      <c r="M3011" s="2">
        <v>0.8125</v>
      </c>
      <c r="N3011" t="s">
        <v>21</v>
      </c>
      <c r="O3011">
        <v>9.2218953930000005</v>
      </c>
    </row>
    <row r="3012" spans="1:15" x14ac:dyDescent="0.25">
      <c r="A3012" t="s">
        <v>1020</v>
      </c>
      <c r="B3012" t="s">
        <v>40</v>
      </c>
      <c r="C3012" t="s">
        <v>41</v>
      </c>
      <c r="D3012" t="s">
        <v>25</v>
      </c>
      <c r="E3012" t="s">
        <v>19</v>
      </c>
      <c r="F3012" t="s">
        <v>20</v>
      </c>
      <c r="G3012">
        <v>14.76</v>
      </c>
      <c r="H3012">
        <v>2</v>
      </c>
      <c r="I3012">
        <v>1.476</v>
      </c>
      <c r="J3012">
        <v>32.707967459999999</v>
      </c>
      <c r="K3012">
        <v>29.52</v>
      </c>
      <c r="L3012" s="1">
        <v>45340</v>
      </c>
      <c r="M3012" s="2">
        <v>0.61249999999999993</v>
      </c>
      <c r="N3012" t="s">
        <v>21</v>
      </c>
      <c r="O3012">
        <v>4.6651941399999997</v>
      </c>
    </row>
    <row r="3013" spans="1:15" x14ac:dyDescent="0.25">
      <c r="A3013" t="s">
        <v>1021</v>
      </c>
      <c r="B3013" t="s">
        <v>40</v>
      </c>
      <c r="C3013" t="s">
        <v>41</v>
      </c>
      <c r="D3013" t="s">
        <v>18</v>
      </c>
      <c r="E3013" t="s">
        <v>29</v>
      </c>
      <c r="F3013" t="s">
        <v>20</v>
      </c>
      <c r="G3013">
        <v>62</v>
      </c>
      <c r="H3013">
        <v>8</v>
      </c>
      <c r="I3013">
        <v>24.8</v>
      </c>
      <c r="J3013">
        <v>549.56476499999997</v>
      </c>
      <c r="K3013">
        <v>496</v>
      </c>
      <c r="L3013" s="1">
        <v>45352</v>
      </c>
      <c r="M3013" s="2">
        <v>0.79722222222222217</v>
      </c>
      <c r="N3013" t="s">
        <v>31</v>
      </c>
      <c r="O3013">
        <v>6.7265589920000002</v>
      </c>
    </row>
    <row r="3014" spans="1:15" x14ac:dyDescent="0.25">
      <c r="A3014" t="s">
        <v>1022</v>
      </c>
      <c r="B3014" t="s">
        <v>23</v>
      </c>
      <c r="C3014" t="s">
        <v>24</v>
      </c>
      <c r="D3014" t="s">
        <v>18</v>
      </c>
      <c r="E3014" t="s">
        <v>29</v>
      </c>
      <c r="F3014" t="s">
        <v>26</v>
      </c>
      <c r="G3014">
        <v>82.34</v>
      </c>
      <c r="H3014">
        <v>11</v>
      </c>
      <c r="I3014">
        <v>41.17</v>
      </c>
      <c r="J3014">
        <v>912.3218296</v>
      </c>
      <c r="K3014">
        <v>823.4</v>
      </c>
      <c r="L3014" s="1">
        <v>45380</v>
      </c>
      <c r="M3014" s="2">
        <v>0.79999999999999993</v>
      </c>
      <c r="N3014" t="s">
        <v>21</v>
      </c>
      <c r="O3014">
        <v>4.6651941399999997</v>
      </c>
    </row>
    <row r="3015" spans="1:15" x14ac:dyDescent="0.25">
      <c r="A3015" t="s">
        <v>1023</v>
      </c>
      <c r="B3015" t="s">
        <v>40</v>
      </c>
      <c r="C3015" t="s">
        <v>41</v>
      </c>
      <c r="D3015" t="s">
        <v>18</v>
      </c>
      <c r="E3015" t="s">
        <v>29</v>
      </c>
      <c r="F3015" t="s">
        <v>20</v>
      </c>
      <c r="G3015">
        <v>75.37</v>
      </c>
      <c r="H3015">
        <v>8</v>
      </c>
      <c r="I3015">
        <v>30.148</v>
      </c>
      <c r="J3015">
        <v>668.07574739999995</v>
      </c>
      <c r="K3015">
        <v>602.96</v>
      </c>
      <c r="L3015" s="1">
        <v>45319</v>
      </c>
      <c r="M3015" s="2">
        <v>0.65694444444444444</v>
      </c>
      <c r="N3015" t="s">
        <v>31</v>
      </c>
      <c r="O3015">
        <v>9.1134025059999999</v>
      </c>
    </row>
    <row r="3016" spans="1:15" x14ac:dyDescent="0.25">
      <c r="A3016" t="s">
        <v>1024</v>
      </c>
      <c r="B3016" t="s">
        <v>16</v>
      </c>
      <c r="C3016" t="s">
        <v>17</v>
      </c>
      <c r="D3016" t="s">
        <v>25</v>
      </c>
      <c r="E3016" t="s">
        <v>19</v>
      </c>
      <c r="F3016" t="s">
        <v>42</v>
      </c>
      <c r="G3016">
        <v>56.56</v>
      </c>
      <c r="H3016">
        <v>5</v>
      </c>
      <c r="I3016">
        <v>14.14</v>
      </c>
      <c r="J3016">
        <v>313.34055549999999</v>
      </c>
      <c r="K3016">
        <v>282.8</v>
      </c>
      <c r="L3016" s="1">
        <v>45373</v>
      </c>
      <c r="M3016" s="2">
        <v>0.79583333333333339</v>
      </c>
      <c r="N3016" t="s">
        <v>31</v>
      </c>
      <c r="O3016">
        <v>4.882179914</v>
      </c>
    </row>
    <row r="3017" spans="1:15" x14ac:dyDescent="0.25">
      <c r="A3017" t="s">
        <v>1025</v>
      </c>
      <c r="B3017" t="s">
        <v>40</v>
      </c>
      <c r="C3017" t="s">
        <v>41</v>
      </c>
      <c r="D3017" t="s">
        <v>25</v>
      </c>
      <c r="E3017" t="s">
        <v>19</v>
      </c>
      <c r="F3017" t="s">
        <v>34</v>
      </c>
      <c r="G3017">
        <v>76.599999999999994</v>
      </c>
      <c r="H3017">
        <v>11</v>
      </c>
      <c r="I3017">
        <v>38.299999999999997</v>
      </c>
      <c r="J3017">
        <v>848.72300399999995</v>
      </c>
      <c r="K3017">
        <v>766</v>
      </c>
      <c r="L3017" s="1">
        <v>45315</v>
      </c>
      <c r="M3017" s="2">
        <v>0.75694444444444453</v>
      </c>
      <c r="N3017" t="s">
        <v>21</v>
      </c>
      <c r="O3017">
        <v>6.5095732179999999</v>
      </c>
    </row>
    <row r="3018" spans="1:15" x14ac:dyDescent="0.25">
      <c r="A3018" t="s">
        <v>1026</v>
      </c>
      <c r="B3018" t="s">
        <v>16</v>
      </c>
      <c r="C3018" t="s">
        <v>17</v>
      </c>
      <c r="D3018" t="s">
        <v>25</v>
      </c>
      <c r="E3018" t="s">
        <v>29</v>
      </c>
      <c r="F3018" t="s">
        <v>26</v>
      </c>
      <c r="G3018">
        <v>58.03</v>
      </c>
      <c r="H3018">
        <v>2</v>
      </c>
      <c r="I3018">
        <v>5.8029999999999999</v>
      </c>
      <c r="J3018">
        <v>128.59372300000001</v>
      </c>
      <c r="K3018">
        <v>116.06</v>
      </c>
      <c r="L3018" s="1">
        <v>45568</v>
      </c>
      <c r="M3018" s="2">
        <v>0.8652777777777777</v>
      </c>
      <c r="N3018" t="s">
        <v>21</v>
      </c>
      <c r="O3018">
        <v>9.5473740540000005</v>
      </c>
    </row>
    <row r="3019" spans="1:15" x14ac:dyDescent="0.25">
      <c r="A3019" t="s">
        <v>1027</v>
      </c>
      <c r="B3019" t="s">
        <v>40</v>
      </c>
      <c r="C3019" t="s">
        <v>41</v>
      </c>
      <c r="D3019" t="s">
        <v>25</v>
      </c>
      <c r="E3019" t="s">
        <v>29</v>
      </c>
      <c r="F3019" t="s">
        <v>44</v>
      </c>
      <c r="G3019">
        <v>17.489999999999998</v>
      </c>
      <c r="H3019">
        <v>11</v>
      </c>
      <c r="I3019">
        <v>8.7449999999999992</v>
      </c>
      <c r="J3019">
        <v>193.78805929999999</v>
      </c>
      <c r="K3019">
        <v>174.9</v>
      </c>
      <c r="L3019" s="1">
        <v>45344</v>
      </c>
      <c r="M3019" s="2">
        <v>0.77430555555555547</v>
      </c>
      <c r="N3019" t="s">
        <v>21</v>
      </c>
      <c r="O3019">
        <v>7.1605305399999999</v>
      </c>
    </row>
    <row r="3020" spans="1:15" x14ac:dyDescent="0.25">
      <c r="A3020" t="s">
        <v>1028</v>
      </c>
      <c r="B3020" t="s">
        <v>23</v>
      </c>
      <c r="C3020" t="s">
        <v>24</v>
      </c>
      <c r="D3020" t="s">
        <v>18</v>
      </c>
      <c r="E3020" t="s">
        <v>19</v>
      </c>
      <c r="F3020" t="s">
        <v>26</v>
      </c>
      <c r="G3020">
        <v>60.95</v>
      </c>
      <c r="H3020">
        <v>1</v>
      </c>
      <c r="I3020">
        <v>3.0474999999999999</v>
      </c>
      <c r="J3020">
        <v>67.532202470000001</v>
      </c>
      <c r="K3020">
        <v>60.95</v>
      </c>
      <c r="L3020" s="1">
        <v>45340</v>
      </c>
      <c r="M3020" s="2">
        <v>0.4861111111111111</v>
      </c>
      <c r="N3020" t="s">
        <v>21</v>
      </c>
      <c r="O3020">
        <v>6.4010803320000003</v>
      </c>
    </row>
    <row r="3021" spans="1:15" x14ac:dyDescent="0.25">
      <c r="A3021" t="s">
        <v>1029</v>
      </c>
      <c r="B3021" t="s">
        <v>23</v>
      </c>
      <c r="C3021" t="s">
        <v>24</v>
      </c>
      <c r="D3021" t="s">
        <v>25</v>
      </c>
      <c r="E3021" t="s">
        <v>29</v>
      </c>
      <c r="F3021" t="s">
        <v>20</v>
      </c>
      <c r="G3021">
        <v>40.35</v>
      </c>
      <c r="H3021">
        <v>1</v>
      </c>
      <c r="I3021">
        <v>2.0175000000000001</v>
      </c>
      <c r="J3021">
        <v>44.707536830000002</v>
      </c>
      <c r="K3021">
        <v>40.35</v>
      </c>
      <c r="L3021" s="1">
        <v>45320</v>
      </c>
      <c r="M3021" s="2">
        <v>0.57361111111111118</v>
      </c>
      <c r="N3021" t="s">
        <v>21</v>
      </c>
      <c r="O3021">
        <v>6.7265589920000002</v>
      </c>
    </row>
    <row r="3022" spans="1:15" x14ac:dyDescent="0.25">
      <c r="A3022" t="s">
        <v>1030</v>
      </c>
      <c r="B3022" t="s">
        <v>40</v>
      </c>
      <c r="C3022" t="s">
        <v>41</v>
      </c>
      <c r="D3022" t="s">
        <v>25</v>
      </c>
      <c r="E3022" t="s">
        <v>19</v>
      </c>
      <c r="F3022" t="s">
        <v>30</v>
      </c>
      <c r="G3022">
        <v>97.38</v>
      </c>
      <c r="H3022">
        <v>11</v>
      </c>
      <c r="I3022">
        <v>48.69</v>
      </c>
      <c r="J3022">
        <v>1078.9640489999999</v>
      </c>
      <c r="K3022">
        <v>973.8</v>
      </c>
      <c r="L3022" s="1">
        <v>45325</v>
      </c>
      <c r="M3022" s="2">
        <v>0.71944444444444444</v>
      </c>
      <c r="N3022" t="s">
        <v>21</v>
      </c>
      <c r="O3022">
        <v>4.7736870270000002</v>
      </c>
    </row>
    <row r="3023" spans="1:15" x14ac:dyDescent="0.25">
      <c r="A3023" t="s">
        <v>1031</v>
      </c>
      <c r="B3023" t="s">
        <v>16</v>
      </c>
      <c r="C3023" t="s">
        <v>17</v>
      </c>
      <c r="D3023" t="s">
        <v>18</v>
      </c>
      <c r="E3023" t="s">
        <v>29</v>
      </c>
      <c r="F3023" t="s">
        <v>42</v>
      </c>
      <c r="G3023">
        <v>31.84</v>
      </c>
      <c r="H3023">
        <v>1</v>
      </c>
      <c r="I3023">
        <v>1.5920000000000001</v>
      </c>
      <c r="J3023">
        <v>35.278512329999998</v>
      </c>
      <c r="K3023">
        <v>31.84</v>
      </c>
      <c r="L3023" s="1">
        <v>45537</v>
      </c>
      <c r="M3023" s="2">
        <v>0.55694444444444446</v>
      </c>
      <c r="N3023" t="s">
        <v>27</v>
      </c>
      <c r="O3023">
        <v>8.3539522969999993</v>
      </c>
    </row>
    <row r="3024" spans="1:15" x14ac:dyDescent="0.25">
      <c r="A3024" t="s">
        <v>1032</v>
      </c>
      <c r="B3024" t="s">
        <v>16</v>
      </c>
      <c r="C3024" t="s">
        <v>17</v>
      </c>
      <c r="D3024" t="s">
        <v>25</v>
      </c>
      <c r="E3024" t="s">
        <v>29</v>
      </c>
      <c r="F3024" t="s">
        <v>30</v>
      </c>
      <c r="G3024">
        <v>65.819999999999993</v>
      </c>
      <c r="H3024">
        <v>1</v>
      </c>
      <c r="I3024">
        <v>3.2909999999999999</v>
      </c>
      <c r="J3024">
        <v>72.928130710000005</v>
      </c>
      <c r="K3024">
        <v>65.819999999999993</v>
      </c>
      <c r="L3024" s="1">
        <v>45344</v>
      </c>
      <c r="M3024" s="2">
        <v>0.6479166666666667</v>
      </c>
      <c r="N3024" t="s">
        <v>27</v>
      </c>
      <c r="O3024">
        <v>4.4482083660000002</v>
      </c>
    </row>
    <row r="3025" spans="1:15" x14ac:dyDescent="0.25">
      <c r="A3025" t="s">
        <v>1033</v>
      </c>
      <c r="B3025" t="s">
        <v>16</v>
      </c>
      <c r="C3025" t="s">
        <v>17</v>
      </c>
      <c r="D3025" t="s">
        <v>18</v>
      </c>
      <c r="E3025" t="s">
        <v>19</v>
      </c>
      <c r="F3025" t="s">
        <v>44</v>
      </c>
      <c r="G3025">
        <v>88.34</v>
      </c>
      <c r="H3025">
        <v>7</v>
      </c>
      <c r="I3025">
        <v>30.919</v>
      </c>
      <c r="J3025">
        <v>685.1610068</v>
      </c>
      <c r="K3025">
        <v>618.38</v>
      </c>
      <c r="L3025" s="1">
        <v>45340</v>
      </c>
      <c r="M3025" s="2">
        <v>0.56111111111111112</v>
      </c>
      <c r="N3025" t="s">
        <v>27</v>
      </c>
      <c r="O3025">
        <v>7.1605305399999999</v>
      </c>
    </row>
    <row r="3026" spans="1:15" x14ac:dyDescent="0.25">
      <c r="A3026" t="s">
        <v>15</v>
      </c>
      <c r="B3026" t="s">
        <v>16</v>
      </c>
      <c r="C3026" t="s">
        <v>17</v>
      </c>
      <c r="D3026" t="s">
        <v>18</v>
      </c>
      <c r="E3026" t="s">
        <v>19</v>
      </c>
      <c r="F3026" t="s">
        <v>20</v>
      </c>
      <c r="G3026">
        <v>74.69</v>
      </c>
      <c r="H3026">
        <v>8</v>
      </c>
      <c r="I3026">
        <v>26.141500000000001</v>
      </c>
      <c r="J3026">
        <v>548.79365559999997</v>
      </c>
      <c r="K3026">
        <v>522.83000000000004</v>
      </c>
      <c r="L3026" s="1">
        <v>45778</v>
      </c>
      <c r="M3026" s="2">
        <v>0.54722222222222217</v>
      </c>
      <c r="N3026" t="s">
        <v>21</v>
      </c>
      <c r="O3026">
        <v>9.4667461100000008</v>
      </c>
    </row>
    <row r="3027" spans="1:15" x14ac:dyDescent="0.25">
      <c r="A3027" t="s">
        <v>22</v>
      </c>
      <c r="B3027" t="s">
        <v>23</v>
      </c>
      <c r="C3027" t="s">
        <v>24</v>
      </c>
      <c r="D3027" t="s">
        <v>25</v>
      </c>
      <c r="E3027" t="s">
        <v>19</v>
      </c>
      <c r="F3027" t="s">
        <v>26</v>
      </c>
      <c r="G3027">
        <v>15.28</v>
      </c>
      <c r="H3027">
        <v>5</v>
      </c>
      <c r="I3027">
        <v>3.82</v>
      </c>
      <c r="J3027">
        <v>80.194011990000007</v>
      </c>
      <c r="K3027">
        <v>76.400000000000006</v>
      </c>
      <c r="L3027" s="1">
        <v>45872</v>
      </c>
      <c r="M3027" s="2">
        <v>0.4368055555555555</v>
      </c>
      <c r="N3027" t="s">
        <v>27</v>
      </c>
      <c r="O3027">
        <v>9.9868969950000004</v>
      </c>
    </row>
    <row r="3028" spans="1:15" x14ac:dyDescent="0.25">
      <c r="A3028" t="s">
        <v>28</v>
      </c>
      <c r="B3028" t="s">
        <v>16</v>
      </c>
      <c r="C3028" t="s">
        <v>17</v>
      </c>
      <c r="D3028" t="s">
        <v>25</v>
      </c>
      <c r="E3028" t="s">
        <v>29</v>
      </c>
      <c r="F3028" t="s">
        <v>30</v>
      </c>
      <c r="G3028">
        <v>46.33</v>
      </c>
      <c r="H3028">
        <v>8</v>
      </c>
      <c r="I3028">
        <v>16.215499999999999</v>
      </c>
      <c r="J3028">
        <v>340.41518359999998</v>
      </c>
      <c r="K3028">
        <v>324.31</v>
      </c>
      <c r="L3028" s="1">
        <v>45719</v>
      </c>
      <c r="M3028" s="2">
        <v>0.55763888888888891</v>
      </c>
      <c r="N3028" t="s">
        <v>31</v>
      </c>
      <c r="O3028">
        <v>7.6982331000000004</v>
      </c>
    </row>
    <row r="3029" spans="1:15" x14ac:dyDescent="0.25">
      <c r="A3029" t="s">
        <v>32</v>
      </c>
      <c r="B3029" t="s">
        <v>16</v>
      </c>
      <c r="C3029" t="s">
        <v>17</v>
      </c>
      <c r="D3029" t="s">
        <v>18</v>
      </c>
      <c r="E3029" t="s">
        <v>29</v>
      </c>
      <c r="F3029" t="s">
        <v>20</v>
      </c>
      <c r="G3029">
        <v>58.22</v>
      </c>
      <c r="H3029">
        <v>9</v>
      </c>
      <c r="I3029">
        <v>23.288</v>
      </c>
      <c r="J3029">
        <v>488.88956839999997</v>
      </c>
      <c r="K3029">
        <v>465.76</v>
      </c>
      <c r="L3029" s="1">
        <v>45684</v>
      </c>
      <c r="M3029" s="2">
        <v>0.85625000000000007</v>
      </c>
      <c r="N3029" t="s">
        <v>21</v>
      </c>
      <c r="O3029">
        <v>8.7385348710000006</v>
      </c>
    </row>
    <row r="3030" spans="1:15" x14ac:dyDescent="0.25">
      <c r="A3030" t="s">
        <v>33</v>
      </c>
      <c r="B3030" t="s">
        <v>16</v>
      </c>
      <c r="C3030" t="s">
        <v>17</v>
      </c>
      <c r="D3030" t="s">
        <v>25</v>
      </c>
      <c r="E3030" t="s">
        <v>29</v>
      </c>
      <c r="F3030" t="s">
        <v>34</v>
      </c>
      <c r="G3030">
        <v>86.31</v>
      </c>
      <c r="H3030">
        <v>8</v>
      </c>
      <c r="I3030">
        <v>30.208500000000001</v>
      </c>
      <c r="J3030">
        <v>634.17298719999997</v>
      </c>
      <c r="K3030">
        <v>604.16999999999996</v>
      </c>
      <c r="L3030" s="1">
        <v>45871</v>
      </c>
      <c r="M3030" s="2">
        <v>0.44236111111111115</v>
      </c>
      <c r="N3030" t="s">
        <v>21</v>
      </c>
      <c r="O3030">
        <v>5.5135993829999999</v>
      </c>
    </row>
    <row r="3031" spans="1:15" x14ac:dyDescent="0.25">
      <c r="A3031" t="s">
        <v>35</v>
      </c>
      <c r="B3031" t="s">
        <v>23</v>
      </c>
      <c r="C3031" t="s">
        <v>24</v>
      </c>
      <c r="D3031" t="s">
        <v>25</v>
      </c>
      <c r="E3031" t="s">
        <v>29</v>
      </c>
      <c r="F3031" t="s">
        <v>26</v>
      </c>
      <c r="G3031">
        <v>85.39</v>
      </c>
      <c r="H3031">
        <v>8</v>
      </c>
      <c r="I3031">
        <v>29.886500000000002</v>
      </c>
      <c r="J3031">
        <v>627.41317779999997</v>
      </c>
      <c r="K3031">
        <v>597.73</v>
      </c>
      <c r="L3031" s="1">
        <v>45741</v>
      </c>
      <c r="M3031" s="2">
        <v>0.77083333333333337</v>
      </c>
      <c r="N3031" t="s">
        <v>21</v>
      </c>
      <c r="O3031">
        <v>4.265237258</v>
      </c>
    </row>
    <row r="3032" spans="1:15" x14ac:dyDescent="0.25">
      <c r="A3032" t="s">
        <v>36</v>
      </c>
      <c r="B3032" t="s">
        <v>16</v>
      </c>
      <c r="C3032" t="s">
        <v>17</v>
      </c>
      <c r="D3032" t="s">
        <v>18</v>
      </c>
      <c r="E3032" t="s">
        <v>19</v>
      </c>
      <c r="F3032" t="s">
        <v>26</v>
      </c>
      <c r="G3032">
        <v>68.84</v>
      </c>
      <c r="H3032">
        <v>6</v>
      </c>
      <c r="I3032">
        <v>20.652000000000001</v>
      </c>
      <c r="J3032">
        <v>433.55150149999997</v>
      </c>
      <c r="K3032">
        <v>413.04</v>
      </c>
      <c r="L3032" s="1">
        <v>45713</v>
      </c>
      <c r="M3032" s="2">
        <v>0.60833333333333328</v>
      </c>
      <c r="N3032" t="s">
        <v>21</v>
      </c>
      <c r="O3032">
        <v>6.0337502680000004</v>
      </c>
    </row>
    <row r="3033" spans="1:15" x14ac:dyDescent="0.25">
      <c r="A3033" t="s">
        <v>37</v>
      </c>
      <c r="B3033" t="s">
        <v>23</v>
      </c>
      <c r="C3033" t="s">
        <v>24</v>
      </c>
      <c r="D3033" t="s">
        <v>25</v>
      </c>
      <c r="E3033" t="s">
        <v>19</v>
      </c>
      <c r="F3033" t="s">
        <v>30</v>
      </c>
      <c r="G3033">
        <v>73.56</v>
      </c>
      <c r="H3033">
        <v>11</v>
      </c>
      <c r="I3033">
        <v>36.78</v>
      </c>
      <c r="J3033">
        <v>772.12978039999996</v>
      </c>
      <c r="K3033">
        <v>735.6</v>
      </c>
      <c r="L3033" s="1">
        <v>45712</v>
      </c>
      <c r="M3033" s="2">
        <v>0.48472222222222222</v>
      </c>
      <c r="N3033" t="s">
        <v>21</v>
      </c>
      <c r="O3033">
        <v>8.3224141629999995</v>
      </c>
    </row>
    <row r="3034" spans="1:15" x14ac:dyDescent="0.25">
      <c r="A3034" t="s">
        <v>38</v>
      </c>
      <c r="B3034" t="s">
        <v>16</v>
      </c>
      <c r="C3034" t="s">
        <v>17</v>
      </c>
      <c r="D3034" t="s">
        <v>18</v>
      </c>
      <c r="E3034" t="s">
        <v>19</v>
      </c>
      <c r="F3034" t="s">
        <v>20</v>
      </c>
      <c r="G3034">
        <v>36.26</v>
      </c>
      <c r="H3034">
        <v>2</v>
      </c>
      <c r="I3034">
        <v>3.6259999999999999</v>
      </c>
      <c r="J3034">
        <v>76.121331799999993</v>
      </c>
      <c r="K3034">
        <v>72.52</v>
      </c>
      <c r="L3034" s="1">
        <v>45931</v>
      </c>
      <c r="M3034" s="2">
        <v>0.71875</v>
      </c>
      <c r="N3034" t="s">
        <v>31</v>
      </c>
      <c r="O3034">
        <v>7.4901727459999998</v>
      </c>
    </row>
    <row r="3035" spans="1:15" x14ac:dyDescent="0.25">
      <c r="A3035" t="s">
        <v>39</v>
      </c>
      <c r="B3035" t="s">
        <v>40</v>
      </c>
      <c r="C3035" t="s">
        <v>41</v>
      </c>
      <c r="D3035" t="s">
        <v>18</v>
      </c>
      <c r="E3035" t="s">
        <v>19</v>
      </c>
      <c r="F3035" t="s">
        <v>42</v>
      </c>
      <c r="G3035">
        <v>54.84</v>
      </c>
      <c r="H3035">
        <v>3</v>
      </c>
      <c r="I3035">
        <v>8.2260000000000009</v>
      </c>
      <c r="J3035">
        <v>172.6900373</v>
      </c>
      <c r="K3035">
        <v>164.52</v>
      </c>
      <c r="L3035" s="1">
        <v>45708</v>
      </c>
      <c r="M3035" s="2">
        <v>0.56041666666666667</v>
      </c>
      <c r="N3035" t="s">
        <v>31</v>
      </c>
      <c r="O3035">
        <v>6.1377804449999998</v>
      </c>
    </row>
    <row r="3036" spans="1:15" x14ac:dyDescent="0.25">
      <c r="A3036" t="s">
        <v>43</v>
      </c>
      <c r="B3036" t="s">
        <v>40</v>
      </c>
      <c r="C3036" t="s">
        <v>41</v>
      </c>
      <c r="D3036" t="s">
        <v>18</v>
      </c>
      <c r="E3036" t="s">
        <v>19</v>
      </c>
      <c r="F3036" t="s">
        <v>44</v>
      </c>
      <c r="G3036">
        <v>14.48</v>
      </c>
      <c r="H3036">
        <v>4</v>
      </c>
      <c r="I3036">
        <v>2.8959999999999999</v>
      </c>
      <c r="J3036">
        <v>60.796298100000001</v>
      </c>
      <c r="K3036">
        <v>57.92</v>
      </c>
      <c r="L3036" s="1">
        <v>45810</v>
      </c>
      <c r="M3036" s="2">
        <v>0.75486111111111109</v>
      </c>
      <c r="N3036" t="s">
        <v>21</v>
      </c>
      <c r="O3036">
        <v>4.6813579660000002</v>
      </c>
    </row>
    <row r="3037" spans="1:15" x14ac:dyDescent="0.25">
      <c r="A3037" t="s">
        <v>45</v>
      </c>
      <c r="B3037" t="s">
        <v>40</v>
      </c>
      <c r="C3037" t="s">
        <v>41</v>
      </c>
      <c r="D3037" t="s">
        <v>18</v>
      </c>
      <c r="E3037" t="s">
        <v>29</v>
      </c>
      <c r="F3037" t="s">
        <v>26</v>
      </c>
      <c r="G3037">
        <v>25.51</v>
      </c>
      <c r="H3037">
        <v>4</v>
      </c>
      <c r="I3037">
        <v>5.1020000000000003</v>
      </c>
      <c r="J3037">
        <v>107.1072904</v>
      </c>
      <c r="K3037">
        <v>102.04</v>
      </c>
      <c r="L3037" s="1">
        <v>45903</v>
      </c>
      <c r="M3037" s="2">
        <v>0.7104166666666667</v>
      </c>
      <c r="N3037" t="s">
        <v>27</v>
      </c>
      <c r="O3037">
        <v>7.0740520379999996</v>
      </c>
    </row>
    <row r="3038" spans="1:15" x14ac:dyDescent="0.25">
      <c r="A3038" t="s">
        <v>46</v>
      </c>
      <c r="B3038" t="s">
        <v>16</v>
      </c>
      <c r="C3038" t="s">
        <v>17</v>
      </c>
      <c r="D3038" t="s">
        <v>25</v>
      </c>
      <c r="E3038" t="s">
        <v>19</v>
      </c>
      <c r="F3038" t="s">
        <v>26</v>
      </c>
      <c r="G3038">
        <v>46.95</v>
      </c>
      <c r="H3038">
        <v>5</v>
      </c>
      <c r="I3038">
        <v>11.737500000000001</v>
      </c>
      <c r="J3038">
        <v>246.40764809999999</v>
      </c>
      <c r="K3038">
        <v>234.75</v>
      </c>
      <c r="L3038" s="1">
        <v>45993</v>
      </c>
      <c r="M3038" s="2">
        <v>0.43402777777777773</v>
      </c>
      <c r="N3038" t="s">
        <v>21</v>
      </c>
      <c r="O3038">
        <v>7.3861425690000004</v>
      </c>
    </row>
    <row r="3039" spans="1:15" x14ac:dyDescent="0.25">
      <c r="A3039" t="s">
        <v>47</v>
      </c>
      <c r="B3039" t="s">
        <v>16</v>
      </c>
      <c r="C3039" t="s">
        <v>17</v>
      </c>
      <c r="D3039" t="s">
        <v>25</v>
      </c>
      <c r="E3039" t="s">
        <v>29</v>
      </c>
      <c r="F3039" t="s">
        <v>42</v>
      </c>
      <c r="G3039">
        <v>43.19</v>
      </c>
      <c r="H3039">
        <v>11</v>
      </c>
      <c r="I3039">
        <v>21.594999999999999</v>
      </c>
      <c r="J3039">
        <v>453.34808609999999</v>
      </c>
      <c r="K3039">
        <v>431.9</v>
      </c>
      <c r="L3039" s="1">
        <v>45840</v>
      </c>
      <c r="M3039" s="2">
        <v>0.70000000000000007</v>
      </c>
      <c r="N3039" t="s">
        <v>21</v>
      </c>
      <c r="O3039">
        <v>8.530474517</v>
      </c>
    </row>
    <row r="3040" spans="1:15" x14ac:dyDescent="0.25">
      <c r="A3040" t="s">
        <v>48</v>
      </c>
      <c r="B3040" t="s">
        <v>16</v>
      </c>
      <c r="C3040" t="s">
        <v>17</v>
      </c>
      <c r="D3040" t="s">
        <v>25</v>
      </c>
      <c r="E3040" t="s">
        <v>19</v>
      </c>
      <c r="F3040" t="s">
        <v>20</v>
      </c>
      <c r="G3040">
        <v>71.38</v>
      </c>
      <c r="H3040">
        <v>11</v>
      </c>
      <c r="I3040">
        <v>35.69</v>
      </c>
      <c r="J3040">
        <v>749.24719579999999</v>
      </c>
      <c r="K3040">
        <v>713.8</v>
      </c>
      <c r="L3040" s="1">
        <v>45745</v>
      </c>
      <c r="M3040" s="2">
        <v>0.80625000000000002</v>
      </c>
      <c r="N3040" t="s">
        <v>27</v>
      </c>
      <c r="O3040">
        <v>5.9297200910000001</v>
      </c>
    </row>
    <row r="3041" spans="1:15" x14ac:dyDescent="0.25">
      <c r="A3041" t="s">
        <v>49</v>
      </c>
      <c r="B3041" t="s">
        <v>40</v>
      </c>
      <c r="C3041" t="s">
        <v>41</v>
      </c>
      <c r="D3041" t="s">
        <v>18</v>
      </c>
      <c r="E3041" t="s">
        <v>19</v>
      </c>
      <c r="F3041" t="s">
        <v>34</v>
      </c>
      <c r="G3041">
        <v>93.72</v>
      </c>
      <c r="H3041">
        <v>6</v>
      </c>
      <c r="I3041">
        <v>28.116</v>
      </c>
      <c r="J3041">
        <v>590.24472279999998</v>
      </c>
      <c r="K3041">
        <v>562.32000000000005</v>
      </c>
      <c r="L3041" s="1">
        <v>45672</v>
      </c>
      <c r="M3041" s="2">
        <v>0.67986111111111114</v>
      </c>
      <c r="N3041" t="s">
        <v>27</v>
      </c>
      <c r="O3041">
        <v>4.6813579660000002</v>
      </c>
    </row>
    <row r="3042" spans="1:15" x14ac:dyDescent="0.25">
      <c r="A3042" t="s">
        <v>50</v>
      </c>
      <c r="B3042" t="s">
        <v>16</v>
      </c>
      <c r="C3042" t="s">
        <v>17</v>
      </c>
      <c r="D3042" t="s">
        <v>18</v>
      </c>
      <c r="E3042" t="s">
        <v>19</v>
      </c>
      <c r="F3042" t="s">
        <v>20</v>
      </c>
      <c r="G3042">
        <v>68.930000000000007</v>
      </c>
      <c r="H3042">
        <v>8</v>
      </c>
      <c r="I3042">
        <v>24.125499999999999</v>
      </c>
      <c r="J3042">
        <v>506.47137079999999</v>
      </c>
      <c r="K3042">
        <v>482.51</v>
      </c>
      <c r="L3042" s="1">
        <v>45964</v>
      </c>
      <c r="M3042" s="2">
        <v>0.4604166666666667</v>
      </c>
      <c r="N3042" t="s">
        <v>31</v>
      </c>
      <c r="O3042">
        <v>4.7853881439999997</v>
      </c>
    </row>
    <row r="3043" spans="1:15" x14ac:dyDescent="0.25">
      <c r="A3043" t="s">
        <v>51</v>
      </c>
      <c r="B3043" t="s">
        <v>16</v>
      </c>
      <c r="C3043" t="s">
        <v>17</v>
      </c>
      <c r="D3043" t="s">
        <v>25</v>
      </c>
      <c r="E3043" t="s">
        <v>29</v>
      </c>
      <c r="F3043" t="s">
        <v>34</v>
      </c>
      <c r="G3043">
        <v>72.61</v>
      </c>
      <c r="H3043">
        <v>6</v>
      </c>
      <c r="I3043">
        <v>21.783000000000001</v>
      </c>
      <c r="J3043">
        <v>457.29480710000001</v>
      </c>
      <c r="K3043">
        <v>435.66</v>
      </c>
      <c r="L3043" s="1">
        <v>45658</v>
      </c>
      <c r="M3043" s="2">
        <v>0.44375000000000003</v>
      </c>
      <c r="N3043" t="s">
        <v>31</v>
      </c>
      <c r="O3043">
        <v>7.1780822149999999</v>
      </c>
    </row>
    <row r="3044" spans="1:15" x14ac:dyDescent="0.25">
      <c r="A3044" t="s">
        <v>52</v>
      </c>
      <c r="B3044" t="s">
        <v>16</v>
      </c>
      <c r="C3044" t="s">
        <v>17</v>
      </c>
      <c r="D3044" t="s">
        <v>25</v>
      </c>
      <c r="E3044" t="s">
        <v>29</v>
      </c>
      <c r="F3044" t="s">
        <v>42</v>
      </c>
      <c r="G3044">
        <v>54.67</v>
      </c>
      <c r="H3044">
        <v>3</v>
      </c>
      <c r="I3044">
        <v>8.2004999999999999</v>
      </c>
      <c r="J3044">
        <v>172.1547108</v>
      </c>
      <c r="K3044">
        <v>164.01</v>
      </c>
      <c r="L3044" s="1">
        <v>45678</v>
      </c>
      <c r="M3044" s="2">
        <v>0.75</v>
      </c>
      <c r="N3044" t="s">
        <v>31</v>
      </c>
      <c r="O3044">
        <v>8.9465952249999994</v>
      </c>
    </row>
    <row r="3045" spans="1:15" x14ac:dyDescent="0.25">
      <c r="A3045" t="s">
        <v>53</v>
      </c>
      <c r="B3045" t="s">
        <v>40</v>
      </c>
      <c r="C3045" t="s">
        <v>41</v>
      </c>
      <c r="D3045" t="s">
        <v>25</v>
      </c>
      <c r="E3045" t="s">
        <v>19</v>
      </c>
      <c r="F3045" t="s">
        <v>30</v>
      </c>
      <c r="G3045">
        <v>40.299999999999997</v>
      </c>
      <c r="H3045">
        <v>2</v>
      </c>
      <c r="I3045">
        <v>4.03</v>
      </c>
      <c r="J3045">
        <v>84.602583330000002</v>
      </c>
      <c r="K3045">
        <v>80.599999999999994</v>
      </c>
      <c r="L3045" s="1">
        <v>45964</v>
      </c>
      <c r="M3045" s="2">
        <v>0.64583333333333337</v>
      </c>
      <c r="N3045" t="s">
        <v>21</v>
      </c>
      <c r="O3045">
        <v>4.5773277889999999</v>
      </c>
    </row>
    <row r="3046" spans="1:15" x14ac:dyDescent="0.25">
      <c r="A3046" t="s">
        <v>54</v>
      </c>
      <c r="B3046" t="s">
        <v>23</v>
      </c>
      <c r="C3046" t="s">
        <v>24</v>
      </c>
      <c r="D3046" t="s">
        <v>18</v>
      </c>
      <c r="E3046" t="s">
        <v>29</v>
      </c>
      <c r="F3046" t="s">
        <v>26</v>
      </c>
      <c r="G3046">
        <v>86.04</v>
      </c>
      <c r="H3046">
        <v>5</v>
      </c>
      <c r="I3046">
        <v>21.51</v>
      </c>
      <c r="J3046">
        <v>451.56366439999999</v>
      </c>
      <c r="K3046">
        <v>430.2</v>
      </c>
      <c r="L3046" s="1">
        <v>45713</v>
      </c>
      <c r="M3046" s="2">
        <v>0.47500000000000003</v>
      </c>
      <c r="N3046" t="s">
        <v>21</v>
      </c>
      <c r="O3046">
        <v>4.9934484980000002</v>
      </c>
    </row>
    <row r="3047" spans="1:15" x14ac:dyDescent="0.25">
      <c r="A3047" t="s">
        <v>55</v>
      </c>
      <c r="B3047" t="s">
        <v>40</v>
      </c>
      <c r="C3047" t="s">
        <v>41</v>
      </c>
      <c r="D3047" t="s">
        <v>25</v>
      </c>
      <c r="E3047" t="s">
        <v>29</v>
      </c>
      <c r="F3047" t="s">
        <v>20</v>
      </c>
      <c r="G3047">
        <v>87.98</v>
      </c>
      <c r="H3047">
        <v>3</v>
      </c>
      <c r="I3047">
        <v>13.196999999999999</v>
      </c>
      <c r="J3047">
        <v>277.04721890000002</v>
      </c>
      <c r="K3047">
        <v>263.94</v>
      </c>
      <c r="L3047" s="1">
        <v>45780</v>
      </c>
      <c r="M3047" s="2">
        <v>0.44444444444444442</v>
      </c>
      <c r="N3047" t="s">
        <v>21</v>
      </c>
      <c r="O3047">
        <v>5.3055390290000002</v>
      </c>
    </row>
    <row r="3048" spans="1:15" x14ac:dyDescent="0.25">
      <c r="A3048" t="s">
        <v>56</v>
      </c>
      <c r="B3048" t="s">
        <v>40</v>
      </c>
      <c r="C3048" t="s">
        <v>41</v>
      </c>
      <c r="D3048" t="s">
        <v>25</v>
      </c>
      <c r="E3048" t="s">
        <v>29</v>
      </c>
      <c r="F3048" t="s">
        <v>30</v>
      </c>
      <c r="G3048">
        <v>33.200000000000003</v>
      </c>
      <c r="H3048">
        <v>2</v>
      </c>
      <c r="I3048">
        <v>3.32</v>
      </c>
      <c r="J3048">
        <v>69.697413560000001</v>
      </c>
      <c r="K3048">
        <v>66.400000000000006</v>
      </c>
      <c r="L3048" s="1">
        <v>45731</v>
      </c>
      <c r="M3048" s="2">
        <v>0.51388888888888895</v>
      </c>
      <c r="N3048" t="s">
        <v>31</v>
      </c>
      <c r="O3048">
        <v>4.5773277889999999</v>
      </c>
    </row>
    <row r="3049" spans="1:15" x14ac:dyDescent="0.25">
      <c r="A3049" t="s">
        <v>57</v>
      </c>
      <c r="B3049" t="s">
        <v>16</v>
      </c>
      <c r="C3049" t="s">
        <v>17</v>
      </c>
      <c r="D3049" t="s">
        <v>25</v>
      </c>
      <c r="E3049" t="s">
        <v>29</v>
      </c>
      <c r="F3049" t="s">
        <v>26</v>
      </c>
      <c r="G3049">
        <v>34.56</v>
      </c>
      <c r="H3049">
        <v>5</v>
      </c>
      <c r="I3049">
        <v>8.64</v>
      </c>
      <c r="J3049">
        <v>181.38122079999999</v>
      </c>
      <c r="K3049">
        <v>172.8</v>
      </c>
      <c r="L3049" s="1">
        <v>45705</v>
      </c>
      <c r="M3049" s="2">
        <v>0.46875</v>
      </c>
      <c r="N3049" t="s">
        <v>21</v>
      </c>
      <c r="O3049">
        <v>10</v>
      </c>
    </row>
    <row r="3050" spans="1:15" x14ac:dyDescent="0.25">
      <c r="A3050" t="s">
        <v>58</v>
      </c>
      <c r="B3050" t="s">
        <v>16</v>
      </c>
      <c r="C3050" t="s">
        <v>17</v>
      </c>
      <c r="D3050" t="s">
        <v>18</v>
      </c>
      <c r="E3050" t="s">
        <v>29</v>
      </c>
      <c r="F3050" t="s">
        <v>34</v>
      </c>
      <c r="G3050">
        <v>88.63</v>
      </c>
      <c r="H3050">
        <v>3</v>
      </c>
      <c r="I3050">
        <v>13.294499999999999</v>
      </c>
      <c r="J3050">
        <v>279.09405559999999</v>
      </c>
      <c r="K3050">
        <v>265.89</v>
      </c>
      <c r="L3050" s="1">
        <v>45691</v>
      </c>
      <c r="M3050" s="2">
        <v>0.73333333333333339</v>
      </c>
      <c r="N3050" t="s">
        <v>21</v>
      </c>
      <c r="O3050">
        <v>6.241810622</v>
      </c>
    </row>
    <row r="3051" spans="1:15" x14ac:dyDescent="0.25">
      <c r="A3051" t="s">
        <v>59</v>
      </c>
      <c r="B3051" t="s">
        <v>16</v>
      </c>
      <c r="C3051" t="s">
        <v>17</v>
      </c>
      <c r="D3051" t="s">
        <v>18</v>
      </c>
      <c r="E3051" t="s">
        <v>19</v>
      </c>
      <c r="F3051" t="s">
        <v>30</v>
      </c>
      <c r="G3051">
        <v>52.59</v>
      </c>
      <c r="H3051">
        <v>9</v>
      </c>
      <c r="I3051">
        <v>21.036000000000001</v>
      </c>
      <c r="J3051">
        <v>441.61288910000002</v>
      </c>
      <c r="K3051">
        <v>420.72</v>
      </c>
      <c r="L3051" s="1">
        <v>45738</v>
      </c>
      <c r="M3051" s="2">
        <v>0.80555555555555547</v>
      </c>
      <c r="N3051" t="s">
        <v>31</v>
      </c>
      <c r="O3051">
        <v>8.8425650480000009</v>
      </c>
    </row>
    <row r="3052" spans="1:15" x14ac:dyDescent="0.25">
      <c r="A3052" t="s">
        <v>60</v>
      </c>
      <c r="B3052" t="s">
        <v>40</v>
      </c>
      <c r="C3052" t="s">
        <v>41</v>
      </c>
      <c r="D3052" t="s">
        <v>25</v>
      </c>
      <c r="E3052" t="s">
        <v>29</v>
      </c>
      <c r="F3052" t="s">
        <v>44</v>
      </c>
      <c r="G3052">
        <v>33.520000000000003</v>
      </c>
      <c r="H3052">
        <v>1</v>
      </c>
      <c r="I3052">
        <v>1.6759999999999999</v>
      </c>
      <c r="J3052">
        <v>35.184597930000002</v>
      </c>
      <c r="K3052">
        <v>33.520000000000003</v>
      </c>
      <c r="L3052" s="1">
        <v>45871</v>
      </c>
      <c r="M3052" s="2">
        <v>0.64652777777777781</v>
      </c>
      <c r="N3052" t="s">
        <v>27</v>
      </c>
      <c r="O3052">
        <v>6.9700218610000002</v>
      </c>
    </row>
    <row r="3053" spans="1:15" x14ac:dyDescent="0.25">
      <c r="A3053" t="s">
        <v>61</v>
      </c>
      <c r="B3053" t="s">
        <v>16</v>
      </c>
      <c r="C3053" t="s">
        <v>17</v>
      </c>
      <c r="D3053" t="s">
        <v>25</v>
      </c>
      <c r="E3053" t="s">
        <v>19</v>
      </c>
      <c r="F3053" t="s">
        <v>44</v>
      </c>
      <c r="G3053">
        <v>87.67</v>
      </c>
      <c r="H3053">
        <v>2</v>
      </c>
      <c r="I3053">
        <v>8.7669999999999995</v>
      </c>
      <c r="J3053">
        <v>184.04735679999999</v>
      </c>
      <c r="K3053">
        <v>175.34</v>
      </c>
      <c r="L3053" s="1">
        <v>45933</v>
      </c>
      <c r="M3053" s="2">
        <v>0.51180555555555551</v>
      </c>
      <c r="N3053" t="s">
        <v>31</v>
      </c>
      <c r="O3053">
        <v>8.0103236320000004</v>
      </c>
    </row>
    <row r="3054" spans="1:15" x14ac:dyDescent="0.25">
      <c r="A3054" t="s">
        <v>62</v>
      </c>
      <c r="B3054" t="s">
        <v>40</v>
      </c>
      <c r="C3054" t="s">
        <v>41</v>
      </c>
      <c r="D3054" t="s">
        <v>25</v>
      </c>
      <c r="E3054" t="s">
        <v>19</v>
      </c>
      <c r="F3054" t="s">
        <v>42</v>
      </c>
      <c r="G3054">
        <v>88.36</v>
      </c>
      <c r="H3054">
        <v>5</v>
      </c>
      <c r="I3054">
        <v>22.09</v>
      </c>
      <c r="J3054">
        <v>463.7397186</v>
      </c>
      <c r="K3054">
        <v>441.8</v>
      </c>
      <c r="L3054" s="1">
        <v>45682</v>
      </c>
      <c r="M3054" s="2">
        <v>0.82500000000000007</v>
      </c>
      <c r="N3054" t="s">
        <v>27</v>
      </c>
      <c r="O3054">
        <v>9.9868969950000004</v>
      </c>
    </row>
    <row r="3055" spans="1:15" x14ac:dyDescent="0.25">
      <c r="A3055" t="s">
        <v>63</v>
      </c>
      <c r="B3055" t="s">
        <v>16</v>
      </c>
      <c r="C3055" t="s">
        <v>17</v>
      </c>
      <c r="D3055" t="s">
        <v>25</v>
      </c>
      <c r="E3055" t="s">
        <v>29</v>
      </c>
      <c r="F3055" t="s">
        <v>20</v>
      </c>
      <c r="G3055">
        <v>24.89</v>
      </c>
      <c r="H3055">
        <v>10</v>
      </c>
      <c r="I3055">
        <v>11.2005</v>
      </c>
      <c r="J3055">
        <v>235.1343014</v>
      </c>
      <c r="K3055">
        <v>224.01</v>
      </c>
      <c r="L3055" s="1">
        <v>45731</v>
      </c>
      <c r="M3055" s="2">
        <v>0.65</v>
      </c>
      <c r="N3055" t="s">
        <v>27</v>
      </c>
      <c r="O3055">
        <v>7.6982331000000004</v>
      </c>
    </row>
    <row r="3056" spans="1:15" x14ac:dyDescent="0.25">
      <c r="A3056" t="s">
        <v>64</v>
      </c>
      <c r="B3056" t="s">
        <v>40</v>
      </c>
      <c r="C3056" t="s">
        <v>41</v>
      </c>
      <c r="D3056" t="s">
        <v>25</v>
      </c>
      <c r="E3056" t="s">
        <v>29</v>
      </c>
      <c r="F3056" t="s">
        <v>44</v>
      </c>
      <c r="G3056">
        <v>94.13</v>
      </c>
      <c r="H3056">
        <v>5</v>
      </c>
      <c r="I3056">
        <v>23.532499999999999</v>
      </c>
      <c r="J3056">
        <v>494.02240499999999</v>
      </c>
      <c r="K3056">
        <v>470.65</v>
      </c>
      <c r="L3056" s="1">
        <v>45713</v>
      </c>
      <c r="M3056" s="2">
        <v>0.81874999999999998</v>
      </c>
      <c r="N3056" t="s">
        <v>31</v>
      </c>
      <c r="O3056">
        <v>4.9934484980000002</v>
      </c>
    </row>
    <row r="3057" spans="1:15" x14ac:dyDescent="0.25">
      <c r="A3057" t="s">
        <v>65</v>
      </c>
      <c r="B3057" t="s">
        <v>40</v>
      </c>
      <c r="C3057" t="s">
        <v>41</v>
      </c>
      <c r="D3057" t="s">
        <v>18</v>
      </c>
      <c r="E3057" t="s">
        <v>29</v>
      </c>
      <c r="F3057" t="s">
        <v>34</v>
      </c>
      <c r="G3057">
        <v>78.069999999999993</v>
      </c>
      <c r="H3057">
        <v>10</v>
      </c>
      <c r="I3057">
        <v>35.131500000000003</v>
      </c>
      <c r="J3057">
        <v>737.52249540000003</v>
      </c>
      <c r="K3057">
        <v>702.63</v>
      </c>
      <c r="L3057" s="1">
        <v>45685</v>
      </c>
      <c r="M3057" s="2">
        <v>0.52986111111111112</v>
      </c>
      <c r="N3057" t="s">
        <v>27</v>
      </c>
      <c r="O3057">
        <v>4.6813579660000002</v>
      </c>
    </row>
    <row r="3058" spans="1:15" x14ac:dyDescent="0.25">
      <c r="A3058" t="s">
        <v>66</v>
      </c>
      <c r="B3058" t="s">
        <v>40</v>
      </c>
      <c r="C3058" t="s">
        <v>41</v>
      </c>
      <c r="D3058" t="s">
        <v>25</v>
      </c>
      <c r="E3058" t="s">
        <v>29</v>
      </c>
      <c r="F3058" t="s">
        <v>34</v>
      </c>
      <c r="G3058">
        <v>83.78</v>
      </c>
      <c r="H3058">
        <v>9</v>
      </c>
      <c r="I3058">
        <v>33.512</v>
      </c>
      <c r="J3058">
        <v>703.52401299999997</v>
      </c>
      <c r="K3058">
        <v>670.24</v>
      </c>
      <c r="L3058" s="1">
        <v>45931</v>
      </c>
      <c r="M3058" s="2">
        <v>0.61736111111111114</v>
      </c>
      <c r="N3058" t="s">
        <v>27</v>
      </c>
      <c r="O3058">
        <v>5.3055390290000002</v>
      </c>
    </row>
    <row r="3059" spans="1:15" x14ac:dyDescent="0.25">
      <c r="A3059" t="s">
        <v>67</v>
      </c>
      <c r="B3059" t="s">
        <v>16</v>
      </c>
      <c r="C3059" t="s">
        <v>17</v>
      </c>
      <c r="D3059" t="s">
        <v>25</v>
      </c>
      <c r="E3059" t="s">
        <v>29</v>
      </c>
      <c r="F3059" t="s">
        <v>20</v>
      </c>
      <c r="G3059">
        <v>96.58</v>
      </c>
      <c r="H3059">
        <v>2</v>
      </c>
      <c r="I3059">
        <v>9.6579999999999995</v>
      </c>
      <c r="J3059">
        <v>202.75229519999999</v>
      </c>
      <c r="K3059">
        <v>193.16</v>
      </c>
      <c r="L3059" s="1">
        <v>45731</v>
      </c>
      <c r="M3059" s="2">
        <v>0.42499999999999999</v>
      </c>
      <c r="N3059" t="s">
        <v>31</v>
      </c>
      <c r="O3059">
        <v>5.3055390290000002</v>
      </c>
    </row>
    <row r="3060" spans="1:15" x14ac:dyDescent="0.25">
      <c r="A3060" t="s">
        <v>68</v>
      </c>
      <c r="B3060" t="s">
        <v>23</v>
      </c>
      <c r="C3060" t="s">
        <v>24</v>
      </c>
      <c r="D3060" t="s">
        <v>18</v>
      </c>
      <c r="E3060" t="s">
        <v>19</v>
      </c>
      <c r="F3060" t="s">
        <v>42</v>
      </c>
      <c r="G3060">
        <v>99.42</v>
      </c>
      <c r="H3060">
        <v>4</v>
      </c>
      <c r="I3060">
        <v>19.884</v>
      </c>
      <c r="J3060">
        <v>417.42872629999999</v>
      </c>
      <c r="K3060">
        <v>397.68</v>
      </c>
      <c r="L3060" s="1">
        <v>45810</v>
      </c>
      <c r="M3060" s="2">
        <v>0.4458333333333333</v>
      </c>
      <c r="N3060" t="s">
        <v>21</v>
      </c>
      <c r="O3060">
        <v>7.8022632769999998</v>
      </c>
    </row>
    <row r="3061" spans="1:15" x14ac:dyDescent="0.25">
      <c r="A3061" t="s">
        <v>69</v>
      </c>
      <c r="B3061" t="s">
        <v>23</v>
      </c>
      <c r="C3061" t="s">
        <v>24</v>
      </c>
      <c r="D3061" t="s">
        <v>18</v>
      </c>
      <c r="E3061" t="s">
        <v>19</v>
      </c>
      <c r="F3061" t="s">
        <v>34</v>
      </c>
      <c r="G3061">
        <v>68.12</v>
      </c>
      <c r="H3061">
        <v>1</v>
      </c>
      <c r="I3061">
        <v>3.4060000000000001</v>
      </c>
      <c r="J3061">
        <v>71.502828489999999</v>
      </c>
      <c r="K3061">
        <v>68.12</v>
      </c>
      <c r="L3061" s="1">
        <v>45839</v>
      </c>
      <c r="M3061" s="2">
        <v>0.51944444444444449</v>
      </c>
      <c r="N3061" t="s">
        <v>21</v>
      </c>
      <c r="O3061">
        <v>7.0740520379999996</v>
      </c>
    </row>
    <row r="3062" spans="1:15" x14ac:dyDescent="0.25">
      <c r="A3062" t="s">
        <v>70</v>
      </c>
      <c r="B3062" t="s">
        <v>16</v>
      </c>
      <c r="C3062" t="s">
        <v>17</v>
      </c>
      <c r="D3062" t="s">
        <v>18</v>
      </c>
      <c r="E3062" t="s">
        <v>29</v>
      </c>
      <c r="F3062" t="s">
        <v>34</v>
      </c>
      <c r="G3062">
        <v>62.62</v>
      </c>
      <c r="H3062">
        <v>5</v>
      </c>
      <c r="I3062">
        <v>15.654999999999999</v>
      </c>
      <c r="J3062">
        <v>328.64849679999998</v>
      </c>
      <c r="K3062">
        <v>313.10000000000002</v>
      </c>
      <c r="L3062" s="1">
        <v>45933</v>
      </c>
      <c r="M3062" s="2">
        <v>0.80208333333333337</v>
      </c>
      <c r="N3062" t="s">
        <v>21</v>
      </c>
      <c r="O3062">
        <v>7.2821123920000002</v>
      </c>
    </row>
    <row r="3063" spans="1:15" x14ac:dyDescent="0.25">
      <c r="A3063" t="s">
        <v>71</v>
      </c>
      <c r="B3063" t="s">
        <v>16</v>
      </c>
      <c r="C3063" t="s">
        <v>17</v>
      </c>
      <c r="D3063" t="s">
        <v>25</v>
      </c>
      <c r="E3063" t="s">
        <v>19</v>
      </c>
      <c r="F3063" t="s">
        <v>26</v>
      </c>
      <c r="G3063">
        <v>60.88</v>
      </c>
      <c r="H3063">
        <v>10</v>
      </c>
      <c r="I3063">
        <v>27.396000000000001</v>
      </c>
      <c r="J3063">
        <v>575.12962110000001</v>
      </c>
      <c r="K3063">
        <v>547.91999999999996</v>
      </c>
      <c r="L3063" s="1">
        <v>45672</v>
      </c>
      <c r="M3063" s="2">
        <v>0.72013888888888899</v>
      </c>
      <c r="N3063" t="s">
        <v>21</v>
      </c>
      <c r="O3063">
        <v>4.889418321</v>
      </c>
    </row>
    <row r="3064" spans="1:15" x14ac:dyDescent="0.25">
      <c r="A3064" t="s">
        <v>72</v>
      </c>
      <c r="B3064" t="s">
        <v>23</v>
      </c>
      <c r="C3064" t="s">
        <v>24</v>
      </c>
      <c r="D3064" t="s">
        <v>25</v>
      </c>
      <c r="E3064" t="s">
        <v>19</v>
      </c>
      <c r="F3064" t="s">
        <v>20</v>
      </c>
      <c r="G3064">
        <v>54.92</v>
      </c>
      <c r="H3064">
        <v>9</v>
      </c>
      <c r="I3064">
        <v>21.968</v>
      </c>
      <c r="J3064">
        <v>461.17854849999998</v>
      </c>
      <c r="K3064">
        <v>439.36</v>
      </c>
      <c r="L3064" s="1">
        <v>45739</v>
      </c>
      <c r="M3064" s="2">
        <v>0.55833333333333335</v>
      </c>
      <c r="N3064" t="s">
        <v>21</v>
      </c>
      <c r="O3064">
        <v>7.9062934550000001</v>
      </c>
    </row>
    <row r="3065" spans="1:15" x14ac:dyDescent="0.25">
      <c r="A3065" t="s">
        <v>73</v>
      </c>
      <c r="B3065" t="s">
        <v>40</v>
      </c>
      <c r="C3065" t="s">
        <v>41</v>
      </c>
      <c r="D3065" t="s">
        <v>18</v>
      </c>
      <c r="E3065" t="s">
        <v>29</v>
      </c>
      <c r="F3065" t="s">
        <v>30</v>
      </c>
      <c r="G3065">
        <v>30.12</v>
      </c>
      <c r="H3065">
        <v>9</v>
      </c>
      <c r="I3065">
        <v>12.048</v>
      </c>
      <c r="J3065">
        <v>252.9260357</v>
      </c>
      <c r="K3065">
        <v>240.96</v>
      </c>
      <c r="L3065" s="1">
        <v>45719</v>
      </c>
      <c r="M3065" s="2">
        <v>0.54236111111111118</v>
      </c>
      <c r="N3065" t="s">
        <v>27</v>
      </c>
      <c r="O3065">
        <v>8.0103236320000004</v>
      </c>
    </row>
    <row r="3066" spans="1:15" x14ac:dyDescent="0.25">
      <c r="A3066" t="s">
        <v>74</v>
      </c>
      <c r="B3066" t="s">
        <v>40</v>
      </c>
      <c r="C3066" t="s">
        <v>41</v>
      </c>
      <c r="D3066" t="s">
        <v>18</v>
      </c>
      <c r="E3066" t="s">
        <v>19</v>
      </c>
      <c r="F3066" t="s">
        <v>30</v>
      </c>
      <c r="G3066">
        <v>86.72</v>
      </c>
      <c r="H3066">
        <v>1</v>
      </c>
      <c r="I3066">
        <v>4.3360000000000003</v>
      </c>
      <c r="J3066">
        <v>91.026501569999994</v>
      </c>
      <c r="K3066">
        <v>86.72</v>
      </c>
      <c r="L3066" s="1">
        <v>45674</v>
      </c>
      <c r="M3066" s="2">
        <v>0.78125</v>
      </c>
      <c r="N3066" t="s">
        <v>21</v>
      </c>
      <c r="O3066">
        <v>8.2183839859999992</v>
      </c>
    </row>
    <row r="3067" spans="1:15" x14ac:dyDescent="0.25">
      <c r="A3067" t="s">
        <v>75</v>
      </c>
      <c r="B3067" t="s">
        <v>23</v>
      </c>
      <c r="C3067" t="s">
        <v>24</v>
      </c>
      <c r="D3067" t="s">
        <v>18</v>
      </c>
      <c r="E3067" t="s">
        <v>29</v>
      </c>
      <c r="F3067" t="s">
        <v>30</v>
      </c>
      <c r="G3067">
        <v>56.11</v>
      </c>
      <c r="H3067">
        <v>2</v>
      </c>
      <c r="I3067">
        <v>5.6109999999999998</v>
      </c>
      <c r="J3067">
        <v>117.7928276</v>
      </c>
      <c r="K3067">
        <v>112.22</v>
      </c>
      <c r="L3067" s="1">
        <v>45690</v>
      </c>
      <c r="M3067" s="2">
        <v>0.42430555555555555</v>
      </c>
      <c r="N3067" t="s">
        <v>27</v>
      </c>
      <c r="O3067">
        <v>6.553901153</v>
      </c>
    </row>
    <row r="3068" spans="1:15" x14ac:dyDescent="0.25">
      <c r="A3068" t="s">
        <v>76</v>
      </c>
      <c r="B3068" t="s">
        <v>40</v>
      </c>
      <c r="C3068" t="s">
        <v>41</v>
      </c>
      <c r="D3068" t="s">
        <v>18</v>
      </c>
      <c r="E3068" t="s">
        <v>19</v>
      </c>
      <c r="F3068" t="s">
        <v>34</v>
      </c>
      <c r="G3068">
        <v>69.12</v>
      </c>
      <c r="H3068">
        <v>6</v>
      </c>
      <c r="I3068">
        <v>20.736000000000001</v>
      </c>
      <c r="J3068">
        <v>435.31493</v>
      </c>
      <c r="K3068">
        <v>414.72</v>
      </c>
      <c r="L3068" s="1">
        <v>45871</v>
      </c>
      <c r="M3068" s="2">
        <v>0.54375000000000007</v>
      </c>
      <c r="N3068" t="s">
        <v>27</v>
      </c>
      <c r="O3068">
        <v>5.8256899139999998</v>
      </c>
    </row>
    <row r="3069" spans="1:15" x14ac:dyDescent="0.25">
      <c r="A3069" t="s">
        <v>77</v>
      </c>
      <c r="B3069" t="s">
        <v>23</v>
      </c>
      <c r="C3069" t="s">
        <v>24</v>
      </c>
      <c r="D3069" t="s">
        <v>18</v>
      </c>
      <c r="E3069" t="s">
        <v>19</v>
      </c>
      <c r="F3069" t="s">
        <v>42</v>
      </c>
      <c r="G3069">
        <v>98.7</v>
      </c>
      <c r="H3069">
        <v>9</v>
      </c>
      <c r="I3069">
        <v>39.479999999999997</v>
      </c>
      <c r="J3069">
        <v>828.81141190000005</v>
      </c>
      <c r="K3069">
        <v>789.6</v>
      </c>
      <c r="L3069" s="1">
        <v>45750</v>
      </c>
      <c r="M3069" s="2">
        <v>0.86041666666666661</v>
      </c>
      <c r="N3069" t="s">
        <v>27</v>
      </c>
      <c r="O3069">
        <v>7.9062934550000001</v>
      </c>
    </row>
    <row r="3070" spans="1:15" x14ac:dyDescent="0.25">
      <c r="A3070" t="s">
        <v>78</v>
      </c>
      <c r="B3070" t="s">
        <v>23</v>
      </c>
      <c r="C3070" t="s">
        <v>24</v>
      </c>
      <c r="D3070" t="s">
        <v>18</v>
      </c>
      <c r="E3070" t="s">
        <v>29</v>
      </c>
      <c r="F3070" t="s">
        <v>20</v>
      </c>
      <c r="G3070">
        <v>15.37</v>
      </c>
      <c r="H3070">
        <v>2</v>
      </c>
      <c r="I3070">
        <v>1.5369999999999999</v>
      </c>
      <c r="J3070">
        <v>32.266543570000003</v>
      </c>
      <c r="K3070">
        <v>30.74</v>
      </c>
      <c r="L3070" s="1">
        <v>45732</v>
      </c>
      <c r="M3070" s="2">
        <v>0.82430555555555562</v>
      </c>
      <c r="N3070" t="s">
        <v>27</v>
      </c>
      <c r="O3070">
        <v>7.4901727459999998</v>
      </c>
    </row>
    <row r="3071" spans="1:15" x14ac:dyDescent="0.25">
      <c r="A3071" t="s">
        <v>79</v>
      </c>
      <c r="B3071" t="s">
        <v>40</v>
      </c>
      <c r="C3071" t="s">
        <v>41</v>
      </c>
      <c r="D3071" t="s">
        <v>18</v>
      </c>
      <c r="E3071" t="s">
        <v>19</v>
      </c>
      <c r="F3071" t="s">
        <v>26</v>
      </c>
      <c r="G3071">
        <v>93.96</v>
      </c>
      <c r="H3071">
        <v>4</v>
      </c>
      <c r="I3071">
        <v>18.792000000000002</v>
      </c>
      <c r="J3071">
        <v>394.50415529999998</v>
      </c>
      <c r="K3071">
        <v>375.84</v>
      </c>
      <c r="L3071" s="1">
        <v>45903</v>
      </c>
      <c r="M3071" s="2">
        <v>0.75</v>
      </c>
      <c r="N3071" t="s">
        <v>27</v>
      </c>
      <c r="O3071">
        <v>9.8828668180000001</v>
      </c>
    </row>
    <row r="3072" spans="1:15" x14ac:dyDescent="0.25">
      <c r="A3072" t="s">
        <v>80</v>
      </c>
      <c r="B3072" t="s">
        <v>40</v>
      </c>
      <c r="C3072" t="s">
        <v>41</v>
      </c>
      <c r="D3072" t="s">
        <v>18</v>
      </c>
      <c r="E3072" t="s">
        <v>29</v>
      </c>
      <c r="F3072" t="s">
        <v>20</v>
      </c>
      <c r="G3072">
        <v>56.69</v>
      </c>
      <c r="H3072">
        <v>10</v>
      </c>
      <c r="I3072">
        <v>25.5105</v>
      </c>
      <c r="J3072">
        <v>535.54694840000002</v>
      </c>
      <c r="K3072">
        <v>510.21</v>
      </c>
      <c r="L3072" s="1">
        <v>45715</v>
      </c>
      <c r="M3072" s="2">
        <v>0.72499999999999998</v>
      </c>
      <c r="N3072" t="s">
        <v>31</v>
      </c>
      <c r="O3072">
        <v>8.7385348710000006</v>
      </c>
    </row>
    <row r="3073" spans="1:15" x14ac:dyDescent="0.25">
      <c r="A3073" t="s">
        <v>81</v>
      </c>
      <c r="B3073" t="s">
        <v>40</v>
      </c>
      <c r="C3073" t="s">
        <v>41</v>
      </c>
      <c r="D3073" t="s">
        <v>18</v>
      </c>
      <c r="E3073" t="s">
        <v>19</v>
      </c>
      <c r="F3073" t="s">
        <v>42</v>
      </c>
      <c r="G3073">
        <v>20.010000000000002</v>
      </c>
      <c r="H3073">
        <v>10</v>
      </c>
      <c r="I3073">
        <v>9.0045000000000002</v>
      </c>
      <c r="J3073">
        <v>189.0332411</v>
      </c>
      <c r="K3073">
        <v>180.09</v>
      </c>
      <c r="L3073" s="1">
        <v>45810</v>
      </c>
      <c r="M3073" s="2">
        <v>0.65763888888888888</v>
      </c>
      <c r="N3073" t="s">
        <v>21</v>
      </c>
      <c r="O3073">
        <v>4.265237258</v>
      </c>
    </row>
    <row r="3074" spans="1:15" x14ac:dyDescent="0.25">
      <c r="A3074" t="s">
        <v>82</v>
      </c>
      <c r="B3074" t="s">
        <v>40</v>
      </c>
      <c r="C3074" t="s">
        <v>41</v>
      </c>
      <c r="D3074" t="s">
        <v>18</v>
      </c>
      <c r="E3074" t="s">
        <v>29</v>
      </c>
      <c r="F3074" t="s">
        <v>26</v>
      </c>
      <c r="G3074">
        <v>18.93</v>
      </c>
      <c r="H3074">
        <v>6</v>
      </c>
      <c r="I3074">
        <v>5.6790000000000003</v>
      </c>
      <c r="J3074">
        <v>119.22036490000001</v>
      </c>
      <c r="K3074">
        <v>113.58</v>
      </c>
      <c r="L3074" s="1">
        <v>45932</v>
      </c>
      <c r="M3074" s="2">
        <v>0.53125</v>
      </c>
      <c r="N3074" t="s">
        <v>31</v>
      </c>
      <c r="O3074">
        <v>8.4264443399999998</v>
      </c>
    </row>
    <row r="3075" spans="1:15" x14ac:dyDescent="0.25">
      <c r="A3075" t="s">
        <v>83</v>
      </c>
      <c r="B3075" t="s">
        <v>23</v>
      </c>
      <c r="C3075" t="s">
        <v>24</v>
      </c>
      <c r="D3075" t="s">
        <v>18</v>
      </c>
      <c r="E3075" t="s">
        <v>19</v>
      </c>
      <c r="F3075" t="s">
        <v>44</v>
      </c>
      <c r="G3075">
        <v>82.63</v>
      </c>
      <c r="H3075">
        <v>11</v>
      </c>
      <c r="I3075">
        <v>41.314999999999998</v>
      </c>
      <c r="J3075">
        <v>867.33392809999998</v>
      </c>
      <c r="K3075">
        <v>826.3</v>
      </c>
      <c r="L3075" s="1">
        <v>45735</v>
      </c>
      <c r="M3075" s="2">
        <v>0.71388888888888891</v>
      </c>
      <c r="N3075" t="s">
        <v>21</v>
      </c>
      <c r="O3075">
        <v>8.2183839859999992</v>
      </c>
    </row>
    <row r="3076" spans="1:15" x14ac:dyDescent="0.25">
      <c r="A3076" t="s">
        <v>84</v>
      </c>
      <c r="B3076" t="s">
        <v>23</v>
      </c>
      <c r="C3076" t="s">
        <v>24</v>
      </c>
      <c r="D3076" t="s">
        <v>18</v>
      </c>
      <c r="E3076" t="s">
        <v>29</v>
      </c>
      <c r="F3076" t="s">
        <v>42</v>
      </c>
      <c r="G3076">
        <v>91.4</v>
      </c>
      <c r="H3076">
        <v>8</v>
      </c>
      <c r="I3076">
        <v>31.99</v>
      </c>
      <c r="J3076">
        <v>671.57236739999996</v>
      </c>
      <c r="K3076">
        <v>639.79999999999995</v>
      </c>
      <c r="L3076" s="1">
        <v>45718</v>
      </c>
      <c r="M3076" s="2">
        <v>0.42986111111111108</v>
      </c>
      <c r="N3076" t="s">
        <v>27</v>
      </c>
      <c r="O3076">
        <v>9.8828668180000001</v>
      </c>
    </row>
    <row r="3077" spans="1:15" x14ac:dyDescent="0.25">
      <c r="A3077" t="s">
        <v>85</v>
      </c>
      <c r="B3077" t="s">
        <v>16</v>
      </c>
      <c r="C3077" t="s">
        <v>17</v>
      </c>
      <c r="D3077" t="s">
        <v>18</v>
      </c>
      <c r="E3077" t="s">
        <v>19</v>
      </c>
      <c r="F3077" t="s">
        <v>42</v>
      </c>
      <c r="G3077">
        <v>44.59</v>
      </c>
      <c r="H3077">
        <v>5</v>
      </c>
      <c r="I3077">
        <v>11.147500000000001</v>
      </c>
      <c r="J3077">
        <v>234.02166199999999</v>
      </c>
      <c r="K3077">
        <v>222.95</v>
      </c>
      <c r="L3077" s="1">
        <v>45932</v>
      </c>
      <c r="M3077" s="2">
        <v>0.63194444444444442</v>
      </c>
      <c r="N3077" t="s">
        <v>27</v>
      </c>
      <c r="O3077">
        <v>8.8425650480000009</v>
      </c>
    </row>
    <row r="3078" spans="1:15" x14ac:dyDescent="0.25">
      <c r="A3078" t="s">
        <v>86</v>
      </c>
      <c r="B3078" t="s">
        <v>40</v>
      </c>
      <c r="C3078" t="s">
        <v>41</v>
      </c>
      <c r="D3078" t="s">
        <v>18</v>
      </c>
      <c r="E3078" t="s">
        <v>19</v>
      </c>
      <c r="F3078" t="s">
        <v>44</v>
      </c>
      <c r="G3078">
        <v>17.87</v>
      </c>
      <c r="H3078">
        <v>4</v>
      </c>
      <c r="I3078">
        <v>3.5739999999999998</v>
      </c>
      <c r="J3078">
        <v>75.029685560000004</v>
      </c>
      <c r="K3078">
        <v>71.48</v>
      </c>
      <c r="L3078" s="1">
        <v>45738</v>
      </c>
      <c r="M3078" s="2">
        <v>0.61249999999999993</v>
      </c>
      <c r="N3078" t="s">
        <v>21</v>
      </c>
      <c r="O3078">
        <v>6.7619615069999996</v>
      </c>
    </row>
    <row r="3079" spans="1:15" x14ac:dyDescent="0.25">
      <c r="A3079" t="s">
        <v>87</v>
      </c>
      <c r="B3079" t="s">
        <v>23</v>
      </c>
      <c r="C3079" t="s">
        <v>24</v>
      </c>
      <c r="D3079" t="s">
        <v>18</v>
      </c>
      <c r="E3079" t="s">
        <v>29</v>
      </c>
      <c r="F3079" t="s">
        <v>44</v>
      </c>
      <c r="G3079">
        <v>15.43</v>
      </c>
      <c r="H3079">
        <v>1</v>
      </c>
      <c r="I3079">
        <v>0.77149999999999996</v>
      </c>
      <c r="J3079">
        <v>16.196251369999999</v>
      </c>
      <c r="K3079">
        <v>15.43</v>
      </c>
      <c r="L3079" s="1">
        <v>45682</v>
      </c>
      <c r="M3079" s="2">
        <v>0.65694444444444444</v>
      </c>
      <c r="N3079" t="s">
        <v>31</v>
      </c>
      <c r="O3079">
        <v>6.3458407990000003</v>
      </c>
    </row>
    <row r="3080" spans="1:15" x14ac:dyDescent="0.25">
      <c r="A3080" t="s">
        <v>88</v>
      </c>
      <c r="B3080" t="s">
        <v>40</v>
      </c>
      <c r="C3080" t="s">
        <v>41</v>
      </c>
      <c r="D3080" t="s">
        <v>25</v>
      </c>
      <c r="E3080" t="s">
        <v>29</v>
      </c>
      <c r="F3080" t="s">
        <v>30</v>
      </c>
      <c r="G3080">
        <v>16.16</v>
      </c>
      <c r="H3080">
        <v>2</v>
      </c>
      <c r="I3080">
        <v>1.6160000000000001</v>
      </c>
      <c r="J3080">
        <v>33.925006119999999</v>
      </c>
      <c r="K3080">
        <v>32.32</v>
      </c>
      <c r="L3080" s="1">
        <v>45841</v>
      </c>
      <c r="M3080" s="2">
        <v>0.49236111111111108</v>
      </c>
      <c r="N3080" t="s">
        <v>21</v>
      </c>
      <c r="O3080">
        <v>6.7619615069999996</v>
      </c>
    </row>
    <row r="3081" spans="1:15" x14ac:dyDescent="0.25">
      <c r="A3081" t="s">
        <v>89</v>
      </c>
      <c r="B3081" t="s">
        <v>23</v>
      </c>
      <c r="C3081" t="s">
        <v>24</v>
      </c>
      <c r="D3081" t="s">
        <v>25</v>
      </c>
      <c r="E3081" t="s">
        <v>19</v>
      </c>
      <c r="F3081" t="s">
        <v>26</v>
      </c>
      <c r="G3081">
        <v>85.98</v>
      </c>
      <c r="H3081">
        <v>9</v>
      </c>
      <c r="I3081">
        <v>34.392000000000003</v>
      </c>
      <c r="J3081">
        <v>721.99802629999999</v>
      </c>
      <c r="K3081">
        <v>687.84</v>
      </c>
      <c r="L3081" s="1">
        <v>45716</v>
      </c>
      <c r="M3081" s="2">
        <v>0.79236111111111107</v>
      </c>
      <c r="N3081" t="s">
        <v>27</v>
      </c>
      <c r="O3081">
        <v>8.530474517</v>
      </c>
    </row>
    <row r="3082" spans="1:15" x14ac:dyDescent="0.25">
      <c r="A3082" t="s">
        <v>90</v>
      </c>
      <c r="B3082" t="s">
        <v>16</v>
      </c>
      <c r="C3082" t="s">
        <v>17</v>
      </c>
      <c r="D3082" t="s">
        <v>18</v>
      </c>
      <c r="E3082" t="s">
        <v>29</v>
      </c>
      <c r="F3082" t="s">
        <v>30</v>
      </c>
      <c r="G3082">
        <v>44.34</v>
      </c>
      <c r="H3082">
        <v>2</v>
      </c>
      <c r="I3082">
        <v>4.4340000000000002</v>
      </c>
      <c r="J3082">
        <v>93.083834859999996</v>
      </c>
      <c r="K3082">
        <v>88.68</v>
      </c>
      <c r="L3082" s="1">
        <v>45743</v>
      </c>
      <c r="M3082" s="2">
        <v>0.47638888888888892</v>
      </c>
      <c r="N3082" t="s">
        <v>27</v>
      </c>
      <c r="O3082">
        <v>6.0337502680000004</v>
      </c>
    </row>
    <row r="3083" spans="1:15" x14ac:dyDescent="0.25">
      <c r="A3083" t="s">
        <v>91</v>
      </c>
      <c r="B3083" t="s">
        <v>16</v>
      </c>
      <c r="C3083" t="s">
        <v>17</v>
      </c>
      <c r="D3083" t="s">
        <v>25</v>
      </c>
      <c r="E3083" t="s">
        <v>29</v>
      </c>
      <c r="F3083" t="s">
        <v>20</v>
      </c>
      <c r="G3083">
        <v>89.6</v>
      </c>
      <c r="H3083">
        <v>9</v>
      </c>
      <c r="I3083">
        <v>35.840000000000003</v>
      </c>
      <c r="J3083">
        <v>752.39617529999998</v>
      </c>
      <c r="K3083">
        <v>716.8</v>
      </c>
      <c r="L3083" s="1">
        <v>45840</v>
      </c>
      <c r="M3083" s="2">
        <v>0.4777777777777778</v>
      </c>
      <c r="N3083" t="s">
        <v>21</v>
      </c>
      <c r="O3083">
        <v>6.8659916839999999</v>
      </c>
    </row>
    <row r="3084" spans="1:15" x14ac:dyDescent="0.25">
      <c r="A3084" t="s">
        <v>92</v>
      </c>
      <c r="B3084" t="s">
        <v>16</v>
      </c>
      <c r="C3084" t="s">
        <v>17</v>
      </c>
      <c r="D3084" t="s">
        <v>18</v>
      </c>
      <c r="E3084" t="s">
        <v>19</v>
      </c>
      <c r="F3084" t="s">
        <v>30</v>
      </c>
      <c r="G3084">
        <v>72.349999999999994</v>
      </c>
      <c r="H3084">
        <v>11</v>
      </c>
      <c r="I3084">
        <v>36.174999999999997</v>
      </c>
      <c r="J3084">
        <v>759.42889630000002</v>
      </c>
      <c r="K3084">
        <v>723.5</v>
      </c>
      <c r="L3084" s="1">
        <v>45677</v>
      </c>
      <c r="M3084" s="2">
        <v>0.66319444444444442</v>
      </c>
      <c r="N3084" t="s">
        <v>27</v>
      </c>
      <c r="O3084">
        <v>5.6176295600000001</v>
      </c>
    </row>
    <row r="3085" spans="1:15" x14ac:dyDescent="0.25">
      <c r="A3085" t="s">
        <v>93</v>
      </c>
      <c r="B3085" t="s">
        <v>23</v>
      </c>
      <c r="C3085" t="s">
        <v>24</v>
      </c>
      <c r="D3085" t="s">
        <v>25</v>
      </c>
      <c r="E3085" t="s">
        <v>29</v>
      </c>
      <c r="F3085" t="s">
        <v>26</v>
      </c>
      <c r="G3085">
        <v>30.61</v>
      </c>
      <c r="H3085">
        <v>6</v>
      </c>
      <c r="I3085">
        <v>9.1829999999999998</v>
      </c>
      <c r="J3085">
        <v>192.7805267</v>
      </c>
      <c r="K3085">
        <v>183.66</v>
      </c>
      <c r="L3085" s="1">
        <v>45994</v>
      </c>
      <c r="M3085" s="2">
        <v>0.85833333333333339</v>
      </c>
      <c r="N3085" t="s">
        <v>27</v>
      </c>
      <c r="O3085">
        <v>9.6748064639999996</v>
      </c>
    </row>
    <row r="3086" spans="1:15" x14ac:dyDescent="0.25">
      <c r="A3086" t="s">
        <v>94</v>
      </c>
      <c r="B3086" t="s">
        <v>23</v>
      </c>
      <c r="C3086" t="s">
        <v>24</v>
      </c>
      <c r="D3086" t="s">
        <v>18</v>
      </c>
      <c r="E3086" t="s">
        <v>19</v>
      </c>
      <c r="F3086" t="s">
        <v>34</v>
      </c>
      <c r="G3086">
        <v>24.74</v>
      </c>
      <c r="H3086">
        <v>3</v>
      </c>
      <c r="I3086">
        <v>3.7109999999999999</v>
      </c>
      <c r="J3086">
        <v>77.905753529999998</v>
      </c>
      <c r="K3086">
        <v>74.22</v>
      </c>
      <c r="L3086" s="1">
        <v>45703</v>
      </c>
      <c r="M3086" s="2">
        <v>0.74097222222222225</v>
      </c>
      <c r="N3086" t="s">
        <v>31</v>
      </c>
      <c r="O3086">
        <v>10</v>
      </c>
    </row>
    <row r="3087" spans="1:15" x14ac:dyDescent="0.25">
      <c r="A3087" t="s">
        <v>95</v>
      </c>
      <c r="B3087" t="s">
        <v>23</v>
      </c>
      <c r="C3087" t="s">
        <v>24</v>
      </c>
      <c r="D3087" t="s">
        <v>25</v>
      </c>
      <c r="E3087" t="s">
        <v>29</v>
      </c>
      <c r="F3087" t="s">
        <v>30</v>
      </c>
      <c r="G3087">
        <v>55.73</v>
      </c>
      <c r="H3087">
        <v>6</v>
      </c>
      <c r="I3087">
        <v>16.719000000000001</v>
      </c>
      <c r="J3087">
        <v>350.98525819999998</v>
      </c>
      <c r="K3087">
        <v>334.38</v>
      </c>
      <c r="L3087" s="1">
        <v>45712</v>
      </c>
      <c r="M3087" s="2">
        <v>0.4548611111111111</v>
      </c>
      <c r="N3087" t="s">
        <v>21</v>
      </c>
      <c r="O3087">
        <v>7.2821123920000002</v>
      </c>
    </row>
    <row r="3088" spans="1:15" x14ac:dyDescent="0.25">
      <c r="A3088" t="s">
        <v>96</v>
      </c>
      <c r="B3088" t="s">
        <v>40</v>
      </c>
      <c r="C3088" t="s">
        <v>41</v>
      </c>
      <c r="D3088" t="s">
        <v>18</v>
      </c>
      <c r="E3088" t="s">
        <v>19</v>
      </c>
      <c r="F3088" t="s">
        <v>34</v>
      </c>
      <c r="G3088">
        <v>55.07</v>
      </c>
      <c r="H3088">
        <v>10</v>
      </c>
      <c r="I3088">
        <v>24.781500000000001</v>
      </c>
      <c r="J3088">
        <v>520.24290789999998</v>
      </c>
      <c r="K3088">
        <v>495.63</v>
      </c>
      <c r="L3088" s="1">
        <v>45718</v>
      </c>
      <c r="M3088" s="2">
        <v>0.56944444444444442</v>
      </c>
      <c r="N3088" t="s">
        <v>21</v>
      </c>
      <c r="O3088">
        <v>10</v>
      </c>
    </row>
    <row r="3089" spans="1:15" x14ac:dyDescent="0.25">
      <c r="A3089" t="s">
        <v>97</v>
      </c>
      <c r="B3089" t="s">
        <v>16</v>
      </c>
      <c r="C3089" t="s">
        <v>17</v>
      </c>
      <c r="D3089" t="s">
        <v>18</v>
      </c>
      <c r="E3089" t="s">
        <v>29</v>
      </c>
      <c r="F3089" t="s">
        <v>34</v>
      </c>
      <c r="G3089">
        <v>15.81</v>
      </c>
      <c r="H3089">
        <v>11</v>
      </c>
      <c r="I3089">
        <v>7.9050000000000002</v>
      </c>
      <c r="J3089">
        <v>165.9512211</v>
      </c>
      <c r="K3089">
        <v>158.1</v>
      </c>
      <c r="L3089" s="1">
        <v>45811</v>
      </c>
      <c r="M3089" s="2">
        <v>0.51874999999999993</v>
      </c>
      <c r="N3089" t="s">
        <v>31</v>
      </c>
      <c r="O3089">
        <v>8.9465952249999994</v>
      </c>
    </row>
    <row r="3090" spans="1:15" x14ac:dyDescent="0.25">
      <c r="A3090" t="s">
        <v>98</v>
      </c>
      <c r="B3090" t="s">
        <v>40</v>
      </c>
      <c r="C3090" t="s">
        <v>41</v>
      </c>
      <c r="D3090" t="s">
        <v>18</v>
      </c>
      <c r="E3090" t="s">
        <v>29</v>
      </c>
      <c r="F3090" t="s">
        <v>20</v>
      </c>
      <c r="G3090">
        <v>75.739999999999995</v>
      </c>
      <c r="H3090">
        <v>4</v>
      </c>
      <c r="I3090">
        <v>15.148</v>
      </c>
      <c r="J3090">
        <v>318.00494600000002</v>
      </c>
      <c r="K3090">
        <v>302.95999999999998</v>
      </c>
      <c r="L3090" s="1">
        <v>45702</v>
      </c>
      <c r="M3090" s="2">
        <v>0.60763888888888895</v>
      </c>
      <c r="N3090" t="s">
        <v>27</v>
      </c>
      <c r="O3090">
        <v>7.9062934550000001</v>
      </c>
    </row>
    <row r="3091" spans="1:15" x14ac:dyDescent="0.25">
      <c r="A3091" t="s">
        <v>99</v>
      </c>
      <c r="B3091" t="s">
        <v>16</v>
      </c>
      <c r="C3091" t="s">
        <v>17</v>
      </c>
      <c r="D3091" t="s">
        <v>18</v>
      </c>
      <c r="E3091" t="s">
        <v>29</v>
      </c>
      <c r="F3091" t="s">
        <v>20</v>
      </c>
      <c r="G3091">
        <v>15.87</v>
      </c>
      <c r="H3091">
        <v>11</v>
      </c>
      <c r="I3091">
        <v>7.9349999999999996</v>
      </c>
      <c r="J3091">
        <v>166.5810171</v>
      </c>
      <c r="K3091">
        <v>158.69999999999999</v>
      </c>
      <c r="L3091" s="1">
        <v>45729</v>
      </c>
      <c r="M3091" s="2">
        <v>0.69444444444444453</v>
      </c>
      <c r="N3091" t="s">
        <v>27</v>
      </c>
      <c r="O3091">
        <v>6.0337502680000004</v>
      </c>
    </row>
    <row r="3092" spans="1:15" x14ac:dyDescent="0.25">
      <c r="A3092" t="s">
        <v>100</v>
      </c>
      <c r="B3092" t="s">
        <v>23</v>
      </c>
      <c r="C3092" t="s">
        <v>24</v>
      </c>
      <c r="D3092" t="s">
        <v>25</v>
      </c>
      <c r="E3092" t="s">
        <v>19</v>
      </c>
      <c r="F3092" t="s">
        <v>20</v>
      </c>
      <c r="G3092">
        <v>33.47</v>
      </c>
      <c r="H3092">
        <v>2</v>
      </c>
      <c r="I3092">
        <v>3.347</v>
      </c>
      <c r="J3092">
        <v>70.264229880000002</v>
      </c>
      <c r="K3092">
        <v>66.94</v>
      </c>
      <c r="L3092" s="1">
        <v>45932</v>
      </c>
      <c r="M3092" s="2">
        <v>0.65486111111111112</v>
      </c>
      <c r="N3092" t="s">
        <v>21</v>
      </c>
      <c r="O3092">
        <v>6.9700218610000002</v>
      </c>
    </row>
    <row r="3093" spans="1:15" x14ac:dyDescent="0.25">
      <c r="A3093" t="s">
        <v>101</v>
      </c>
      <c r="B3093" t="s">
        <v>40</v>
      </c>
      <c r="C3093" t="s">
        <v>41</v>
      </c>
      <c r="D3093" t="s">
        <v>18</v>
      </c>
      <c r="E3093" t="s">
        <v>19</v>
      </c>
      <c r="F3093" t="s">
        <v>44</v>
      </c>
      <c r="G3093">
        <v>97.61</v>
      </c>
      <c r="H3093">
        <v>6</v>
      </c>
      <c r="I3093">
        <v>29.283000000000001</v>
      </c>
      <c r="J3093">
        <v>614.74378349999995</v>
      </c>
      <c r="K3093">
        <v>585.66</v>
      </c>
      <c r="L3093" s="1">
        <v>45839</v>
      </c>
      <c r="M3093" s="2">
        <v>0.62569444444444444</v>
      </c>
      <c r="N3093" t="s">
        <v>21</v>
      </c>
      <c r="O3093">
        <v>10</v>
      </c>
    </row>
    <row r="3094" spans="1:15" x14ac:dyDescent="0.25">
      <c r="A3094" t="s">
        <v>102</v>
      </c>
      <c r="B3094" t="s">
        <v>16</v>
      </c>
      <c r="C3094" t="s">
        <v>17</v>
      </c>
      <c r="D3094" t="s">
        <v>25</v>
      </c>
      <c r="E3094" t="s">
        <v>29</v>
      </c>
      <c r="F3094" t="s">
        <v>34</v>
      </c>
      <c r="G3094">
        <v>78.77</v>
      </c>
      <c r="H3094">
        <v>11</v>
      </c>
      <c r="I3094">
        <v>39.384999999999998</v>
      </c>
      <c r="J3094">
        <v>826.81705820000002</v>
      </c>
      <c r="K3094">
        <v>787.7</v>
      </c>
      <c r="L3094" s="1">
        <v>45681</v>
      </c>
      <c r="M3094" s="2">
        <v>0.41944444444444445</v>
      </c>
      <c r="N3094" t="s">
        <v>27</v>
      </c>
      <c r="O3094">
        <v>6.6579313300000003</v>
      </c>
    </row>
    <row r="3095" spans="1:15" x14ac:dyDescent="0.25">
      <c r="A3095" t="s">
        <v>103</v>
      </c>
      <c r="B3095" t="s">
        <v>16</v>
      </c>
      <c r="C3095" t="s">
        <v>17</v>
      </c>
      <c r="D3095" t="s">
        <v>18</v>
      </c>
      <c r="E3095" t="s">
        <v>19</v>
      </c>
      <c r="F3095" t="s">
        <v>20</v>
      </c>
      <c r="G3095">
        <v>18.329999999999998</v>
      </c>
      <c r="H3095">
        <v>1</v>
      </c>
      <c r="I3095">
        <v>0.91649999999999998</v>
      </c>
      <c r="J3095">
        <v>19.240264920000001</v>
      </c>
      <c r="K3095">
        <v>18.329999999999998</v>
      </c>
      <c r="L3095" s="1">
        <v>45690</v>
      </c>
      <c r="M3095" s="2">
        <v>0.78472222222222221</v>
      </c>
      <c r="N3095" t="s">
        <v>27</v>
      </c>
      <c r="O3095">
        <v>4.4732976119999996</v>
      </c>
    </row>
    <row r="3096" spans="1:15" x14ac:dyDescent="0.25">
      <c r="A3096" t="s">
        <v>104</v>
      </c>
      <c r="B3096" t="s">
        <v>23</v>
      </c>
      <c r="C3096" t="s">
        <v>24</v>
      </c>
      <c r="D3096" t="s">
        <v>25</v>
      </c>
      <c r="E3096" t="s">
        <v>29</v>
      </c>
      <c r="F3096" t="s">
        <v>42</v>
      </c>
      <c r="G3096">
        <v>89.48</v>
      </c>
      <c r="H3096">
        <v>11</v>
      </c>
      <c r="I3096">
        <v>44.74</v>
      </c>
      <c r="J3096">
        <v>939.23562730000003</v>
      </c>
      <c r="K3096">
        <v>894.8</v>
      </c>
      <c r="L3096" s="1">
        <v>45809</v>
      </c>
      <c r="M3096" s="2">
        <v>0.53194444444444444</v>
      </c>
      <c r="N3096" t="s">
        <v>31</v>
      </c>
      <c r="O3096">
        <v>9.9868969950000004</v>
      </c>
    </row>
    <row r="3097" spans="1:15" x14ac:dyDescent="0.25">
      <c r="A3097" t="s">
        <v>105</v>
      </c>
      <c r="B3097" t="s">
        <v>23</v>
      </c>
      <c r="C3097" t="s">
        <v>24</v>
      </c>
      <c r="D3097" t="s">
        <v>25</v>
      </c>
      <c r="E3097" t="s">
        <v>29</v>
      </c>
      <c r="F3097" t="s">
        <v>44</v>
      </c>
      <c r="G3097">
        <v>62.12</v>
      </c>
      <c r="H3097">
        <v>11</v>
      </c>
      <c r="I3097">
        <v>31.06</v>
      </c>
      <c r="J3097">
        <v>652.04869440000004</v>
      </c>
      <c r="K3097">
        <v>621.20000000000005</v>
      </c>
      <c r="L3097" s="1">
        <v>45963</v>
      </c>
      <c r="M3097" s="2">
        <v>0.67986111111111114</v>
      </c>
      <c r="N3097" t="s">
        <v>27</v>
      </c>
      <c r="O3097">
        <v>6.1377804449999998</v>
      </c>
    </row>
    <row r="3098" spans="1:15" x14ac:dyDescent="0.25">
      <c r="A3098" t="s">
        <v>106</v>
      </c>
      <c r="B3098" t="s">
        <v>40</v>
      </c>
      <c r="C3098" t="s">
        <v>41</v>
      </c>
      <c r="D3098" t="s">
        <v>18</v>
      </c>
      <c r="E3098" t="s">
        <v>19</v>
      </c>
      <c r="F3098" t="s">
        <v>42</v>
      </c>
      <c r="G3098">
        <v>48.52</v>
      </c>
      <c r="H3098">
        <v>3</v>
      </c>
      <c r="I3098">
        <v>7.2779999999999996</v>
      </c>
      <c r="J3098">
        <v>152.78848669999999</v>
      </c>
      <c r="K3098">
        <v>145.56</v>
      </c>
      <c r="L3098" s="1">
        <v>45780</v>
      </c>
      <c r="M3098" s="2">
        <v>0.76180555555555562</v>
      </c>
      <c r="N3098" t="s">
        <v>21</v>
      </c>
      <c r="O3098">
        <v>4.1612070809999997</v>
      </c>
    </row>
    <row r="3099" spans="1:15" x14ac:dyDescent="0.25">
      <c r="A3099" t="s">
        <v>107</v>
      </c>
      <c r="B3099" t="s">
        <v>23</v>
      </c>
      <c r="C3099" t="s">
        <v>24</v>
      </c>
      <c r="D3099" t="s">
        <v>25</v>
      </c>
      <c r="E3099" t="s">
        <v>19</v>
      </c>
      <c r="F3099" t="s">
        <v>26</v>
      </c>
      <c r="G3099">
        <v>75.91</v>
      </c>
      <c r="H3099">
        <v>6</v>
      </c>
      <c r="I3099">
        <v>22.773</v>
      </c>
      <c r="J3099">
        <v>478.07807200000002</v>
      </c>
      <c r="K3099">
        <v>455.46</v>
      </c>
      <c r="L3099" s="1">
        <v>45903</v>
      </c>
      <c r="M3099" s="2">
        <v>0.76458333333333339</v>
      </c>
      <c r="N3099" t="s">
        <v>27</v>
      </c>
      <c r="O3099">
        <v>9.0506254019999997</v>
      </c>
    </row>
    <row r="3100" spans="1:15" x14ac:dyDescent="0.25">
      <c r="A3100" t="s">
        <v>108</v>
      </c>
      <c r="B3100" t="s">
        <v>16</v>
      </c>
      <c r="C3100" t="s">
        <v>17</v>
      </c>
      <c r="D3100" t="s">
        <v>25</v>
      </c>
      <c r="E3100" t="s">
        <v>29</v>
      </c>
      <c r="F3100" t="s">
        <v>30</v>
      </c>
      <c r="G3100">
        <v>74.67</v>
      </c>
      <c r="H3100">
        <v>10</v>
      </c>
      <c r="I3100">
        <v>33.601500000000001</v>
      </c>
      <c r="J3100">
        <v>705.40290419999997</v>
      </c>
      <c r="K3100">
        <v>672.03</v>
      </c>
      <c r="L3100" s="1">
        <v>45679</v>
      </c>
      <c r="M3100" s="2">
        <v>0.4548611111111111</v>
      </c>
      <c r="N3100" t="s">
        <v>21</v>
      </c>
      <c r="O3100">
        <v>9.7788366409999998</v>
      </c>
    </row>
    <row r="3101" spans="1:15" x14ac:dyDescent="0.25">
      <c r="A3101" t="s">
        <v>109</v>
      </c>
      <c r="B3101" t="s">
        <v>23</v>
      </c>
      <c r="C3101" t="s">
        <v>24</v>
      </c>
      <c r="D3101" t="s">
        <v>25</v>
      </c>
      <c r="E3101" t="s">
        <v>19</v>
      </c>
      <c r="F3101" t="s">
        <v>26</v>
      </c>
      <c r="G3101">
        <v>41.65</v>
      </c>
      <c r="H3101">
        <v>11</v>
      </c>
      <c r="I3101">
        <v>20.824999999999999</v>
      </c>
      <c r="J3101">
        <v>437.18332450000003</v>
      </c>
      <c r="K3101">
        <v>416.5</v>
      </c>
      <c r="L3101" s="1">
        <v>45670</v>
      </c>
      <c r="M3101" s="2">
        <v>0.71111111111111114</v>
      </c>
      <c r="N3101" t="s">
        <v>31</v>
      </c>
      <c r="O3101">
        <v>5.6176295600000001</v>
      </c>
    </row>
    <row r="3102" spans="1:15" x14ac:dyDescent="0.25">
      <c r="A3102" t="s">
        <v>110</v>
      </c>
      <c r="B3102" t="s">
        <v>23</v>
      </c>
      <c r="C3102" t="s">
        <v>24</v>
      </c>
      <c r="D3102" t="s">
        <v>18</v>
      </c>
      <c r="E3102" t="s">
        <v>29</v>
      </c>
      <c r="F3102" t="s">
        <v>44</v>
      </c>
      <c r="G3102">
        <v>49.04</v>
      </c>
      <c r="H3102">
        <v>10</v>
      </c>
      <c r="I3102">
        <v>22.068000000000001</v>
      </c>
      <c r="J3102">
        <v>463.2778682</v>
      </c>
      <c r="K3102">
        <v>441.36</v>
      </c>
      <c r="L3102" s="1">
        <v>45901</v>
      </c>
      <c r="M3102" s="2">
        <v>0.59722222222222221</v>
      </c>
      <c r="N3102" t="s">
        <v>31</v>
      </c>
      <c r="O3102">
        <v>8.9465952249999994</v>
      </c>
    </row>
    <row r="3103" spans="1:15" x14ac:dyDescent="0.25">
      <c r="A3103" t="s">
        <v>111</v>
      </c>
      <c r="B3103" t="s">
        <v>16</v>
      </c>
      <c r="C3103" t="s">
        <v>17</v>
      </c>
      <c r="D3103" t="s">
        <v>18</v>
      </c>
      <c r="E3103" t="s">
        <v>19</v>
      </c>
      <c r="F3103" t="s">
        <v>44</v>
      </c>
      <c r="G3103">
        <v>20.010000000000002</v>
      </c>
      <c r="H3103">
        <v>10</v>
      </c>
      <c r="I3103">
        <v>9.0045000000000002</v>
      </c>
      <c r="J3103">
        <v>189.0332411</v>
      </c>
      <c r="K3103">
        <v>180.09</v>
      </c>
      <c r="L3103" s="1">
        <v>45992</v>
      </c>
      <c r="M3103" s="2">
        <v>0.65833333333333333</v>
      </c>
      <c r="N3103" t="s">
        <v>31</v>
      </c>
      <c r="O3103">
        <v>5.9297200910000001</v>
      </c>
    </row>
    <row r="3104" spans="1:15" x14ac:dyDescent="0.25">
      <c r="A3104" t="s">
        <v>112</v>
      </c>
      <c r="B3104" t="s">
        <v>23</v>
      </c>
      <c r="C3104" t="s">
        <v>24</v>
      </c>
      <c r="D3104" t="s">
        <v>18</v>
      </c>
      <c r="E3104" t="s">
        <v>19</v>
      </c>
      <c r="F3104" t="s">
        <v>42</v>
      </c>
      <c r="G3104">
        <v>78.31</v>
      </c>
      <c r="H3104">
        <v>11</v>
      </c>
      <c r="I3104">
        <v>39.155000000000001</v>
      </c>
      <c r="J3104">
        <v>821.9886229</v>
      </c>
      <c r="K3104">
        <v>783.1</v>
      </c>
      <c r="L3104" s="1">
        <v>45780</v>
      </c>
      <c r="M3104" s="2">
        <v>0.68333333333333324</v>
      </c>
      <c r="N3104" t="s">
        <v>21</v>
      </c>
      <c r="O3104">
        <v>6.8659916839999999</v>
      </c>
    </row>
    <row r="3105" spans="1:15" x14ac:dyDescent="0.25">
      <c r="A3105" t="s">
        <v>113</v>
      </c>
      <c r="B3105" t="s">
        <v>23</v>
      </c>
      <c r="C3105" t="s">
        <v>24</v>
      </c>
      <c r="D3105" t="s">
        <v>25</v>
      </c>
      <c r="E3105" t="s">
        <v>19</v>
      </c>
      <c r="F3105" t="s">
        <v>20</v>
      </c>
      <c r="G3105">
        <v>20.38</v>
      </c>
      <c r="H3105">
        <v>5</v>
      </c>
      <c r="I3105">
        <v>5.0949999999999998</v>
      </c>
      <c r="J3105">
        <v>106.96033799999999</v>
      </c>
      <c r="K3105">
        <v>101.9</v>
      </c>
      <c r="L3105" s="1">
        <v>45679</v>
      </c>
      <c r="M3105" s="2">
        <v>0.78888888888888886</v>
      </c>
      <c r="N3105" t="s">
        <v>27</v>
      </c>
      <c r="O3105">
        <v>6.241810622</v>
      </c>
    </row>
    <row r="3106" spans="1:15" x14ac:dyDescent="0.25">
      <c r="A3106" t="s">
        <v>114</v>
      </c>
      <c r="B3106" t="s">
        <v>23</v>
      </c>
      <c r="C3106" t="s">
        <v>24</v>
      </c>
      <c r="D3106" t="s">
        <v>25</v>
      </c>
      <c r="E3106" t="s">
        <v>19</v>
      </c>
      <c r="F3106" t="s">
        <v>20</v>
      </c>
      <c r="G3106">
        <v>99.19</v>
      </c>
      <c r="H3106">
        <v>6</v>
      </c>
      <c r="I3106">
        <v>29.757000000000001</v>
      </c>
      <c r="J3106">
        <v>624.69455879999998</v>
      </c>
      <c r="K3106">
        <v>595.14</v>
      </c>
      <c r="L3106" s="1">
        <v>45678</v>
      </c>
      <c r="M3106" s="2">
        <v>0.61249999999999993</v>
      </c>
      <c r="N3106" t="s">
        <v>31</v>
      </c>
      <c r="O3106">
        <v>5.7216597370000004</v>
      </c>
    </row>
    <row r="3107" spans="1:15" x14ac:dyDescent="0.25">
      <c r="A3107" t="s">
        <v>115</v>
      </c>
      <c r="B3107" t="s">
        <v>40</v>
      </c>
      <c r="C3107" t="s">
        <v>41</v>
      </c>
      <c r="D3107" t="s">
        <v>25</v>
      </c>
      <c r="E3107" t="s">
        <v>19</v>
      </c>
      <c r="F3107" t="s">
        <v>42</v>
      </c>
      <c r="G3107">
        <v>96.68</v>
      </c>
      <c r="H3107">
        <v>3</v>
      </c>
      <c r="I3107">
        <v>14.502000000000001</v>
      </c>
      <c r="J3107">
        <v>304.44334079999999</v>
      </c>
      <c r="K3107">
        <v>290.04000000000002</v>
      </c>
      <c r="L3107" s="1">
        <v>45683</v>
      </c>
      <c r="M3107" s="2">
        <v>0.8305555555555556</v>
      </c>
      <c r="N3107" t="s">
        <v>21</v>
      </c>
      <c r="O3107">
        <v>6.6579313300000003</v>
      </c>
    </row>
    <row r="3108" spans="1:15" x14ac:dyDescent="0.25">
      <c r="A3108" t="s">
        <v>116</v>
      </c>
      <c r="B3108" t="s">
        <v>23</v>
      </c>
      <c r="C3108" t="s">
        <v>24</v>
      </c>
      <c r="D3108" t="s">
        <v>25</v>
      </c>
      <c r="E3108" t="s">
        <v>29</v>
      </c>
      <c r="F3108" t="s">
        <v>42</v>
      </c>
      <c r="G3108">
        <v>19.25</v>
      </c>
      <c r="H3108">
        <v>9</v>
      </c>
      <c r="I3108">
        <v>7.7</v>
      </c>
      <c r="J3108">
        <v>161.64761580000001</v>
      </c>
      <c r="K3108">
        <v>154</v>
      </c>
      <c r="L3108" s="1">
        <v>45680</v>
      </c>
      <c r="M3108" s="2">
        <v>0.77569444444444446</v>
      </c>
      <c r="N3108" t="s">
        <v>21</v>
      </c>
      <c r="O3108">
        <v>6.8659916839999999</v>
      </c>
    </row>
    <row r="3109" spans="1:15" x14ac:dyDescent="0.25">
      <c r="A3109" t="s">
        <v>117</v>
      </c>
      <c r="B3109" t="s">
        <v>23</v>
      </c>
      <c r="C3109" t="s">
        <v>24</v>
      </c>
      <c r="D3109" t="s">
        <v>18</v>
      </c>
      <c r="E3109" t="s">
        <v>19</v>
      </c>
      <c r="F3109" t="s">
        <v>42</v>
      </c>
      <c r="G3109">
        <v>80.36</v>
      </c>
      <c r="H3109">
        <v>4</v>
      </c>
      <c r="I3109">
        <v>16.071999999999999</v>
      </c>
      <c r="J3109">
        <v>337.4026599</v>
      </c>
      <c r="K3109">
        <v>321.44</v>
      </c>
      <c r="L3109" s="1">
        <v>45711</v>
      </c>
      <c r="M3109" s="2">
        <v>0.78125</v>
      </c>
      <c r="N3109" t="s">
        <v>31</v>
      </c>
      <c r="O3109">
        <v>8.6345046940000003</v>
      </c>
    </row>
    <row r="3110" spans="1:15" x14ac:dyDescent="0.25">
      <c r="A3110" t="s">
        <v>118</v>
      </c>
      <c r="B3110" t="s">
        <v>23</v>
      </c>
      <c r="C3110" t="s">
        <v>24</v>
      </c>
      <c r="D3110" t="s">
        <v>18</v>
      </c>
      <c r="E3110" t="s">
        <v>29</v>
      </c>
      <c r="F3110" t="s">
        <v>34</v>
      </c>
      <c r="G3110">
        <v>48.91</v>
      </c>
      <c r="H3110">
        <v>5</v>
      </c>
      <c r="I3110">
        <v>12.227499999999999</v>
      </c>
      <c r="J3110">
        <v>256.69431459999998</v>
      </c>
      <c r="K3110">
        <v>244.55</v>
      </c>
      <c r="L3110" s="1">
        <v>45903</v>
      </c>
      <c r="M3110" s="2">
        <v>0.4284722222222222</v>
      </c>
      <c r="N3110" t="s">
        <v>27</v>
      </c>
      <c r="O3110">
        <v>6.8659916839999999</v>
      </c>
    </row>
    <row r="3111" spans="1:15" x14ac:dyDescent="0.25">
      <c r="A3111" t="s">
        <v>119</v>
      </c>
      <c r="B3111" t="s">
        <v>23</v>
      </c>
      <c r="C3111" t="s">
        <v>24</v>
      </c>
      <c r="D3111" t="s">
        <v>25</v>
      </c>
      <c r="E3111" t="s">
        <v>19</v>
      </c>
      <c r="F3111" t="s">
        <v>34</v>
      </c>
      <c r="G3111">
        <v>83.06</v>
      </c>
      <c r="H3111">
        <v>8</v>
      </c>
      <c r="I3111">
        <v>29.071000000000002</v>
      </c>
      <c r="J3111">
        <v>610.29322579999996</v>
      </c>
      <c r="K3111">
        <v>581.41999999999996</v>
      </c>
      <c r="L3111" s="1">
        <v>45780</v>
      </c>
      <c r="M3111" s="2">
        <v>0.60486111111111118</v>
      </c>
      <c r="N3111" t="s">
        <v>21</v>
      </c>
      <c r="O3111">
        <v>4.1612070809999997</v>
      </c>
    </row>
    <row r="3112" spans="1:15" x14ac:dyDescent="0.25">
      <c r="A3112" t="s">
        <v>120</v>
      </c>
      <c r="B3112" t="s">
        <v>23</v>
      </c>
      <c r="C3112" t="s">
        <v>24</v>
      </c>
      <c r="D3112" t="s">
        <v>25</v>
      </c>
      <c r="E3112" t="s">
        <v>29</v>
      </c>
      <c r="F3112" t="s">
        <v>44</v>
      </c>
      <c r="G3112">
        <v>76.52</v>
      </c>
      <c r="H3112">
        <v>5</v>
      </c>
      <c r="I3112">
        <v>19.13</v>
      </c>
      <c r="J3112">
        <v>401.59985590000002</v>
      </c>
      <c r="K3112">
        <v>382.6</v>
      </c>
      <c r="L3112" s="1">
        <v>45741</v>
      </c>
      <c r="M3112" s="2">
        <v>0.43263888888888885</v>
      </c>
      <c r="N3112" t="s">
        <v>27</v>
      </c>
      <c r="O3112">
        <v>10</v>
      </c>
    </row>
    <row r="3113" spans="1:15" x14ac:dyDescent="0.25">
      <c r="A3113" t="s">
        <v>121</v>
      </c>
      <c r="B3113" t="s">
        <v>16</v>
      </c>
      <c r="C3113" t="s">
        <v>17</v>
      </c>
      <c r="D3113" t="s">
        <v>18</v>
      </c>
      <c r="E3113" t="s">
        <v>29</v>
      </c>
      <c r="F3113" t="s">
        <v>42</v>
      </c>
      <c r="G3113">
        <v>49.38</v>
      </c>
      <c r="H3113">
        <v>8</v>
      </c>
      <c r="I3113">
        <v>17.283000000000001</v>
      </c>
      <c r="J3113">
        <v>362.82542130000002</v>
      </c>
      <c r="K3113">
        <v>345.66</v>
      </c>
      <c r="L3113" s="1">
        <v>45743</v>
      </c>
      <c r="M3113" s="2">
        <v>0.85763888888888884</v>
      </c>
      <c r="N3113" t="s">
        <v>31</v>
      </c>
      <c r="O3113">
        <v>7.5942029230000001</v>
      </c>
    </row>
    <row r="3114" spans="1:15" x14ac:dyDescent="0.25">
      <c r="A3114" t="s">
        <v>122</v>
      </c>
      <c r="B3114" t="s">
        <v>16</v>
      </c>
      <c r="C3114" t="s">
        <v>17</v>
      </c>
      <c r="D3114" t="s">
        <v>25</v>
      </c>
      <c r="E3114" t="s">
        <v>29</v>
      </c>
      <c r="F3114" t="s">
        <v>34</v>
      </c>
      <c r="G3114">
        <v>42.47</v>
      </c>
      <c r="H3114">
        <v>1</v>
      </c>
      <c r="I3114">
        <v>2.1234999999999999</v>
      </c>
      <c r="J3114">
        <v>44.579053520000002</v>
      </c>
      <c r="K3114">
        <v>42.47</v>
      </c>
      <c r="L3114" s="1">
        <v>45689</v>
      </c>
      <c r="M3114" s="2">
        <v>0.70624999999999993</v>
      </c>
      <c r="N3114" t="s">
        <v>27</v>
      </c>
      <c r="O3114">
        <v>5.9297200910000001</v>
      </c>
    </row>
    <row r="3115" spans="1:15" x14ac:dyDescent="0.25">
      <c r="A3115" t="s">
        <v>123</v>
      </c>
      <c r="B3115" t="s">
        <v>40</v>
      </c>
      <c r="C3115" t="s">
        <v>41</v>
      </c>
      <c r="D3115" t="s">
        <v>25</v>
      </c>
      <c r="E3115" t="s">
        <v>19</v>
      </c>
      <c r="F3115" t="s">
        <v>20</v>
      </c>
      <c r="G3115">
        <v>76.989999999999995</v>
      </c>
      <c r="H3115">
        <v>6</v>
      </c>
      <c r="I3115">
        <v>23.097000000000001</v>
      </c>
      <c r="J3115">
        <v>484.8798678</v>
      </c>
      <c r="K3115">
        <v>461.94</v>
      </c>
      <c r="L3115" s="1">
        <v>45715</v>
      </c>
      <c r="M3115" s="2">
        <v>0.74652777777777779</v>
      </c>
      <c r="N3115" t="s">
        <v>27</v>
      </c>
      <c r="O3115">
        <v>6.3458407990000003</v>
      </c>
    </row>
    <row r="3116" spans="1:15" x14ac:dyDescent="0.25">
      <c r="A3116" t="s">
        <v>124</v>
      </c>
      <c r="B3116" t="s">
        <v>23</v>
      </c>
      <c r="C3116" t="s">
        <v>24</v>
      </c>
      <c r="D3116" t="s">
        <v>18</v>
      </c>
      <c r="E3116" t="s">
        <v>19</v>
      </c>
      <c r="F3116" t="s">
        <v>30</v>
      </c>
      <c r="G3116">
        <v>47.38</v>
      </c>
      <c r="H3116">
        <v>4</v>
      </c>
      <c r="I3116">
        <v>9.4760000000000009</v>
      </c>
      <c r="J3116">
        <v>198.93153340000001</v>
      </c>
      <c r="K3116">
        <v>189.52</v>
      </c>
      <c r="L3116" s="1">
        <v>45680</v>
      </c>
      <c r="M3116" s="2">
        <v>0.43402777777777773</v>
      </c>
      <c r="N3116" t="s">
        <v>27</v>
      </c>
      <c r="O3116">
        <v>7.3861425690000004</v>
      </c>
    </row>
    <row r="3117" spans="1:15" x14ac:dyDescent="0.25">
      <c r="A3117" t="s">
        <v>125</v>
      </c>
      <c r="B3117" t="s">
        <v>23</v>
      </c>
      <c r="C3117" t="s">
        <v>24</v>
      </c>
      <c r="D3117" t="s">
        <v>25</v>
      </c>
      <c r="E3117" t="s">
        <v>19</v>
      </c>
      <c r="F3117" t="s">
        <v>34</v>
      </c>
      <c r="G3117">
        <v>44.86</v>
      </c>
      <c r="H3117">
        <v>11</v>
      </c>
      <c r="I3117">
        <v>22.43</v>
      </c>
      <c r="J3117">
        <v>470.87740550000001</v>
      </c>
      <c r="K3117">
        <v>448.6</v>
      </c>
      <c r="L3117" s="1">
        <v>45683</v>
      </c>
      <c r="M3117" s="2">
        <v>0.82916666666666661</v>
      </c>
      <c r="N3117" t="s">
        <v>21</v>
      </c>
      <c r="O3117">
        <v>8.530474517</v>
      </c>
    </row>
    <row r="3118" spans="1:15" x14ac:dyDescent="0.25">
      <c r="A3118" t="s">
        <v>126</v>
      </c>
      <c r="B3118" t="s">
        <v>16</v>
      </c>
      <c r="C3118" t="s">
        <v>17</v>
      </c>
      <c r="D3118" t="s">
        <v>18</v>
      </c>
      <c r="E3118" t="s">
        <v>19</v>
      </c>
      <c r="F3118" t="s">
        <v>34</v>
      </c>
      <c r="G3118">
        <v>21.98</v>
      </c>
      <c r="H3118">
        <v>8</v>
      </c>
      <c r="I3118">
        <v>7.6929999999999996</v>
      </c>
      <c r="J3118">
        <v>161.50066340000001</v>
      </c>
      <c r="K3118">
        <v>153.86000000000001</v>
      </c>
      <c r="L3118" s="1">
        <v>45931</v>
      </c>
      <c r="M3118" s="2">
        <v>0.6958333333333333</v>
      </c>
      <c r="N3118" t="s">
        <v>21</v>
      </c>
      <c r="O3118">
        <v>5.3055390290000002</v>
      </c>
    </row>
    <row r="3119" spans="1:15" x14ac:dyDescent="0.25">
      <c r="A3119" t="s">
        <v>127</v>
      </c>
      <c r="B3119" t="s">
        <v>40</v>
      </c>
      <c r="C3119" t="s">
        <v>41</v>
      </c>
      <c r="D3119" t="s">
        <v>18</v>
      </c>
      <c r="E3119" t="s">
        <v>29</v>
      </c>
      <c r="F3119" t="s">
        <v>20</v>
      </c>
      <c r="G3119">
        <v>64.36</v>
      </c>
      <c r="H3119">
        <v>10</v>
      </c>
      <c r="I3119">
        <v>28.962</v>
      </c>
      <c r="J3119">
        <v>608.00496729999998</v>
      </c>
      <c r="K3119">
        <v>579.24</v>
      </c>
      <c r="L3119" s="1">
        <v>45994</v>
      </c>
      <c r="M3119" s="2">
        <v>0.50624999999999998</v>
      </c>
      <c r="N3119" t="s">
        <v>31</v>
      </c>
      <c r="O3119">
        <v>8.9465952249999994</v>
      </c>
    </row>
    <row r="3120" spans="1:15" x14ac:dyDescent="0.25">
      <c r="A3120" t="s">
        <v>128</v>
      </c>
      <c r="B3120" t="s">
        <v>23</v>
      </c>
      <c r="C3120" t="s">
        <v>24</v>
      </c>
      <c r="D3120" t="s">
        <v>25</v>
      </c>
      <c r="E3120" t="s">
        <v>29</v>
      </c>
      <c r="F3120" t="s">
        <v>20</v>
      </c>
      <c r="G3120">
        <v>89.75</v>
      </c>
      <c r="H3120">
        <v>1</v>
      </c>
      <c r="I3120">
        <v>4.4874999999999998</v>
      </c>
      <c r="J3120">
        <v>94.206970889999994</v>
      </c>
      <c r="K3120">
        <v>89.75</v>
      </c>
      <c r="L3120" s="1">
        <v>45810</v>
      </c>
      <c r="M3120" s="2">
        <v>0.83680555555555547</v>
      </c>
      <c r="N3120" t="s">
        <v>31</v>
      </c>
      <c r="O3120">
        <v>6.8659916839999999</v>
      </c>
    </row>
    <row r="3121" spans="1:15" x14ac:dyDescent="0.25">
      <c r="A3121" t="s">
        <v>129</v>
      </c>
      <c r="B3121" t="s">
        <v>16</v>
      </c>
      <c r="C3121" t="s">
        <v>17</v>
      </c>
      <c r="D3121" t="s">
        <v>25</v>
      </c>
      <c r="E3121" t="s">
        <v>29</v>
      </c>
      <c r="F3121" t="s">
        <v>26</v>
      </c>
      <c r="G3121">
        <v>97.16</v>
      </c>
      <c r="H3121">
        <v>1</v>
      </c>
      <c r="I3121">
        <v>4.8579999999999997</v>
      </c>
      <c r="J3121">
        <v>101.98495029999999</v>
      </c>
      <c r="K3121">
        <v>97.16</v>
      </c>
      <c r="L3121" s="1">
        <v>45872</v>
      </c>
      <c r="M3121" s="2">
        <v>0.85972222222222217</v>
      </c>
      <c r="N3121" t="s">
        <v>21</v>
      </c>
      <c r="O3121">
        <v>7.4901727459999998</v>
      </c>
    </row>
    <row r="3122" spans="1:15" x14ac:dyDescent="0.25">
      <c r="A3122" t="s">
        <v>130</v>
      </c>
      <c r="B3122" t="s">
        <v>40</v>
      </c>
      <c r="C3122" t="s">
        <v>41</v>
      </c>
      <c r="D3122" t="s">
        <v>25</v>
      </c>
      <c r="E3122" t="s">
        <v>29</v>
      </c>
      <c r="F3122" t="s">
        <v>20</v>
      </c>
      <c r="G3122">
        <v>87.87</v>
      </c>
      <c r="H3122">
        <v>11</v>
      </c>
      <c r="I3122">
        <v>43.935000000000002</v>
      </c>
      <c r="J3122">
        <v>922.33610390000001</v>
      </c>
      <c r="K3122">
        <v>878.7</v>
      </c>
      <c r="L3122" s="1">
        <v>45745</v>
      </c>
      <c r="M3122" s="2">
        <v>0.43402777777777773</v>
      </c>
      <c r="N3122" t="s">
        <v>21</v>
      </c>
      <c r="O3122">
        <v>5.3055390290000002</v>
      </c>
    </row>
    <row r="3123" spans="1:15" x14ac:dyDescent="0.25">
      <c r="A3123" t="s">
        <v>131</v>
      </c>
      <c r="B3123" t="s">
        <v>23</v>
      </c>
      <c r="C3123" t="s">
        <v>24</v>
      </c>
      <c r="D3123" t="s">
        <v>25</v>
      </c>
      <c r="E3123" t="s">
        <v>19</v>
      </c>
      <c r="F3123" t="s">
        <v>26</v>
      </c>
      <c r="G3123">
        <v>12.45</v>
      </c>
      <c r="H3123">
        <v>6</v>
      </c>
      <c r="I3123">
        <v>3.7349999999999999</v>
      </c>
      <c r="J3123">
        <v>78.409590260000002</v>
      </c>
      <c r="K3123">
        <v>74.7</v>
      </c>
      <c r="L3123" s="1">
        <v>45902</v>
      </c>
      <c r="M3123" s="2">
        <v>0.5493055555555556</v>
      </c>
      <c r="N3123" t="s">
        <v>27</v>
      </c>
      <c r="O3123">
        <v>4.265237258</v>
      </c>
    </row>
    <row r="3124" spans="1:15" x14ac:dyDescent="0.25">
      <c r="A3124" t="s">
        <v>132</v>
      </c>
      <c r="B3124" t="s">
        <v>16</v>
      </c>
      <c r="C3124" t="s">
        <v>17</v>
      </c>
      <c r="D3124" t="s">
        <v>25</v>
      </c>
      <c r="E3124" t="s">
        <v>29</v>
      </c>
      <c r="F3124" t="s">
        <v>42</v>
      </c>
      <c r="G3124">
        <v>52.75</v>
      </c>
      <c r="H3124">
        <v>3</v>
      </c>
      <c r="I3124">
        <v>7.9124999999999996</v>
      </c>
      <c r="J3124">
        <v>166.10867010000001</v>
      </c>
      <c r="K3124">
        <v>158.25</v>
      </c>
      <c r="L3124" s="1">
        <v>45739</v>
      </c>
      <c r="M3124" s="2">
        <v>0.42777777777777781</v>
      </c>
      <c r="N3124" t="s">
        <v>21</v>
      </c>
      <c r="O3124">
        <v>9.6748064639999996</v>
      </c>
    </row>
    <row r="3125" spans="1:15" x14ac:dyDescent="0.25">
      <c r="A3125" t="s">
        <v>133</v>
      </c>
      <c r="B3125" t="s">
        <v>40</v>
      </c>
      <c r="C3125" t="s">
        <v>41</v>
      </c>
      <c r="D3125" t="s">
        <v>25</v>
      </c>
      <c r="E3125" t="s">
        <v>29</v>
      </c>
      <c r="F3125" t="s">
        <v>30</v>
      </c>
      <c r="G3125">
        <v>82.7</v>
      </c>
      <c r="H3125">
        <v>6</v>
      </c>
      <c r="I3125">
        <v>24.81</v>
      </c>
      <c r="J3125">
        <v>520.84121400000004</v>
      </c>
      <c r="K3125">
        <v>496.2</v>
      </c>
      <c r="L3125" s="1">
        <v>45780</v>
      </c>
      <c r="M3125" s="2">
        <v>0.7597222222222223</v>
      </c>
      <c r="N3125" t="s">
        <v>27</v>
      </c>
      <c r="O3125">
        <v>7.6982331000000004</v>
      </c>
    </row>
    <row r="3126" spans="1:15" x14ac:dyDescent="0.25">
      <c r="A3126" t="s">
        <v>134</v>
      </c>
      <c r="B3126" t="s">
        <v>23</v>
      </c>
      <c r="C3126" t="s">
        <v>24</v>
      </c>
      <c r="D3126" t="s">
        <v>18</v>
      </c>
      <c r="E3126" t="s">
        <v>29</v>
      </c>
      <c r="F3126" t="s">
        <v>44</v>
      </c>
      <c r="G3126">
        <v>48.71</v>
      </c>
      <c r="H3126">
        <v>1</v>
      </c>
      <c r="I3126">
        <v>2.4355000000000002</v>
      </c>
      <c r="J3126">
        <v>51.128930939999996</v>
      </c>
      <c r="K3126">
        <v>48.71</v>
      </c>
      <c r="L3126" s="1">
        <v>45742</v>
      </c>
      <c r="M3126" s="2">
        <v>0.80555555555555547</v>
      </c>
      <c r="N3126" t="s">
        <v>27</v>
      </c>
      <c r="O3126">
        <v>4.265237258</v>
      </c>
    </row>
    <row r="3127" spans="1:15" x14ac:dyDescent="0.25">
      <c r="A3127" t="s">
        <v>135</v>
      </c>
      <c r="B3127" t="s">
        <v>23</v>
      </c>
      <c r="C3127" t="s">
        <v>24</v>
      </c>
      <c r="D3127" t="s">
        <v>25</v>
      </c>
      <c r="E3127" t="s">
        <v>29</v>
      </c>
      <c r="F3127" t="s">
        <v>44</v>
      </c>
      <c r="G3127">
        <v>78.55</v>
      </c>
      <c r="H3127">
        <v>10</v>
      </c>
      <c r="I3127">
        <v>35.347499999999997</v>
      </c>
      <c r="J3127">
        <v>742.05702589999999</v>
      </c>
      <c r="K3127">
        <v>706.95</v>
      </c>
      <c r="L3127" s="1">
        <v>45660</v>
      </c>
      <c r="M3127" s="2">
        <v>0.55694444444444446</v>
      </c>
      <c r="N3127" t="s">
        <v>27</v>
      </c>
      <c r="O3127">
        <v>7.4901727459999998</v>
      </c>
    </row>
    <row r="3128" spans="1:15" x14ac:dyDescent="0.25">
      <c r="A3128" t="s">
        <v>136</v>
      </c>
      <c r="B3128" t="s">
        <v>23</v>
      </c>
      <c r="C3128" t="s">
        <v>24</v>
      </c>
      <c r="D3128" t="s">
        <v>25</v>
      </c>
      <c r="E3128" t="s">
        <v>19</v>
      </c>
      <c r="F3128" t="s">
        <v>26</v>
      </c>
      <c r="G3128">
        <v>23.07</v>
      </c>
      <c r="H3128">
        <v>10</v>
      </c>
      <c r="I3128">
        <v>10.381500000000001</v>
      </c>
      <c r="J3128">
        <v>217.9408732</v>
      </c>
      <c r="K3128">
        <v>207.63</v>
      </c>
      <c r="L3128" s="1">
        <v>45659</v>
      </c>
      <c r="M3128" s="2">
        <v>0.4770833333333333</v>
      </c>
      <c r="N3128" t="s">
        <v>27</v>
      </c>
      <c r="O3128">
        <v>5.0974786749999996</v>
      </c>
    </row>
    <row r="3129" spans="1:15" x14ac:dyDescent="0.25">
      <c r="A3129" t="s">
        <v>137</v>
      </c>
      <c r="B3129" t="s">
        <v>16</v>
      </c>
      <c r="C3129" t="s">
        <v>17</v>
      </c>
      <c r="D3129" t="s">
        <v>25</v>
      </c>
      <c r="E3129" t="s">
        <v>29</v>
      </c>
      <c r="F3129" t="s">
        <v>42</v>
      </c>
      <c r="G3129">
        <v>58.26</v>
      </c>
      <c r="H3129">
        <v>6</v>
      </c>
      <c r="I3129">
        <v>17.478000000000002</v>
      </c>
      <c r="J3129">
        <v>366.91909470000002</v>
      </c>
      <c r="K3129">
        <v>349.56</v>
      </c>
      <c r="L3129" s="1">
        <v>45744</v>
      </c>
      <c r="M3129" s="2">
        <v>0.6972222222222223</v>
      </c>
      <c r="N3129" t="s">
        <v>27</v>
      </c>
      <c r="O3129">
        <v>10</v>
      </c>
    </row>
    <row r="3130" spans="1:15" x14ac:dyDescent="0.25">
      <c r="A3130" t="s">
        <v>138</v>
      </c>
      <c r="B3130" t="s">
        <v>40</v>
      </c>
      <c r="C3130" t="s">
        <v>41</v>
      </c>
      <c r="D3130" t="s">
        <v>25</v>
      </c>
      <c r="E3130" t="s">
        <v>29</v>
      </c>
      <c r="F3130" t="s">
        <v>20</v>
      </c>
      <c r="G3130">
        <v>30.35</v>
      </c>
      <c r="H3130">
        <v>8</v>
      </c>
      <c r="I3130">
        <v>10.6225</v>
      </c>
      <c r="J3130">
        <v>223.0002336</v>
      </c>
      <c r="K3130">
        <v>212.45</v>
      </c>
      <c r="L3130" s="1">
        <v>45735</v>
      </c>
      <c r="M3130" s="2">
        <v>0.7631944444444444</v>
      </c>
      <c r="N3130" t="s">
        <v>27</v>
      </c>
      <c r="O3130">
        <v>8.3224141629999995</v>
      </c>
    </row>
    <row r="3131" spans="1:15" x14ac:dyDescent="0.25">
      <c r="A3131" t="s">
        <v>139</v>
      </c>
      <c r="B3131" t="s">
        <v>16</v>
      </c>
      <c r="C3131" t="s">
        <v>17</v>
      </c>
      <c r="D3131" t="s">
        <v>18</v>
      </c>
      <c r="E3131" t="s">
        <v>29</v>
      </c>
      <c r="F3131" t="s">
        <v>26</v>
      </c>
      <c r="G3131">
        <v>88.67</v>
      </c>
      <c r="H3131">
        <v>11</v>
      </c>
      <c r="I3131">
        <v>44.335000000000001</v>
      </c>
      <c r="J3131">
        <v>930.73338260000003</v>
      </c>
      <c r="K3131">
        <v>886.7</v>
      </c>
      <c r="L3131" s="1">
        <v>45992</v>
      </c>
      <c r="M3131" s="2">
        <v>0.61805555555555558</v>
      </c>
      <c r="N3131" t="s">
        <v>21</v>
      </c>
      <c r="O3131">
        <v>7.5942029230000001</v>
      </c>
    </row>
    <row r="3132" spans="1:15" x14ac:dyDescent="0.25">
      <c r="A3132" t="s">
        <v>140</v>
      </c>
      <c r="B3132" t="s">
        <v>23</v>
      </c>
      <c r="C3132" t="s">
        <v>24</v>
      </c>
      <c r="D3132" t="s">
        <v>25</v>
      </c>
      <c r="E3132" t="s">
        <v>29</v>
      </c>
      <c r="F3132" t="s">
        <v>44</v>
      </c>
      <c r="G3132">
        <v>27.38</v>
      </c>
      <c r="H3132">
        <v>6</v>
      </c>
      <c r="I3132">
        <v>8.2140000000000004</v>
      </c>
      <c r="J3132">
        <v>172.438119</v>
      </c>
      <c r="K3132">
        <v>164.28</v>
      </c>
      <c r="L3132" s="1">
        <v>45778</v>
      </c>
      <c r="M3132" s="2">
        <v>0.87083333333333324</v>
      </c>
      <c r="N3132" t="s">
        <v>31</v>
      </c>
      <c r="O3132">
        <v>8.2183839859999992</v>
      </c>
    </row>
    <row r="3133" spans="1:15" x14ac:dyDescent="0.25">
      <c r="A3133" t="s">
        <v>141</v>
      </c>
      <c r="B3133" t="s">
        <v>16</v>
      </c>
      <c r="C3133" t="s">
        <v>17</v>
      </c>
      <c r="D3133" t="s">
        <v>25</v>
      </c>
      <c r="E3133" t="s">
        <v>29</v>
      </c>
      <c r="F3133" t="s">
        <v>34</v>
      </c>
      <c r="G3133">
        <v>62.13</v>
      </c>
      <c r="H3133">
        <v>6</v>
      </c>
      <c r="I3133">
        <v>18.638999999999999</v>
      </c>
      <c r="J3133">
        <v>391.29219619999998</v>
      </c>
      <c r="K3133">
        <v>372.78</v>
      </c>
      <c r="L3133" s="1">
        <v>45738</v>
      </c>
      <c r="M3133" s="2">
        <v>0.84652777777777777</v>
      </c>
      <c r="N3133" t="s">
        <v>27</v>
      </c>
      <c r="O3133">
        <v>7.6982331000000004</v>
      </c>
    </row>
    <row r="3134" spans="1:15" x14ac:dyDescent="0.25">
      <c r="A3134" t="s">
        <v>142</v>
      </c>
      <c r="B3134" t="s">
        <v>23</v>
      </c>
      <c r="C3134" t="s">
        <v>24</v>
      </c>
      <c r="D3134" t="s">
        <v>25</v>
      </c>
      <c r="E3134" t="s">
        <v>19</v>
      </c>
      <c r="F3134" t="s">
        <v>42</v>
      </c>
      <c r="G3134">
        <v>33.979999999999997</v>
      </c>
      <c r="H3134">
        <v>10</v>
      </c>
      <c r="I3134">
        <v>15.291</v>
      </c>
      <c r="J3134">
        <v>321.00697309999998</v>
      </c>
      <c r="K3134">
        <v>305.82</v>
      </c>
      <c r="L3134" s="1">
        <v>45740</v>
      </c>
      <c r="M3134" s="2">
        <v>0.4465277777777778</v>
      </c>
      <c r="N3134" t="s">
        <v>27</v>
      </c>
      <c r="O3134">
        <v>4.3692674350000003</v>
      </c>
    </row>
    <row r="3135" spans="1:15" x14ac:dyDescent="0.25">
      <c r="A3135" t="s">
        <v>143</v>
      </c>
      <c r="B3135" t="s">
        <v>23</v>
      </c>
      <c r="C3135" t="s">
        <v>24</v>
      </c>
      <c r="D3135" t="s">
        <v>18</v>
      </c>
      <c r="E3135" t="s">
        <v>29</v>
      </c>
      <c r="F3135" t="s">
        <v>26</v>
      </c>
      <c r="G3135">
        <v>81.97</v>
      </c>
      <c r="H3135">
        <v>11</v>
      </c>
      <c r="I3135">
        <v>40.984999999999999</v>
      </c>
      <c r="J3135">
        <v>860.40617320000001</v>
      </c>
      <c r="K3135">
        <v>819.7</v>
      </c>
      <c r="L3135" s="1">
        <v>45719</v>
      </c>
      <c r="M3135" s="2">
        <v>0.60416666666666663</v>
      </c>
      <c r="N3135" t="s">
        <v>27</v>
      </c>
      <c r="O3135">
        <v>9.5707762869999993</v>
      </c>
    </row>
    <row r="3136" spans="1:15" x14ac:dyDescent="0.25">
      <c r="A3136" t="s">
        <v>144</v>
      </c>
      <c r="B3136" t="s">
        <v>40</v>
      </c>
      <c r="C3136" t="s">
        <v>41</v>
      </c>
      <c r="D3136" t="s">
        <v>18</v>
      </c>
      <c r="E3136" t="s">
        <v>19</v>
      </c>
      <c r="F3136" t="s">
        <v>34</v>
      </c>
      <c r="G3136">
        <v>16.489999999999998</v>
      </c>
      <c r="H3136">
        <v>2</v>
      </c>
      <c r="I3136">
        <v>1.649</v>
      </c>
      <c r="J3136">
        <v>34.617781620000002</v>
      </c>
      <c r="K3136">
        <v>32.979999999999997</v>
      </c>
      <c r="L3136" s="1">
        <v>45779</v>
      </c>
      <c r="M3136" s="2">
        <v>0.48055555555555557</v>
      </c>
      <c r="N3136" t="s">
        <v>21</v>
      </c>
      <c r="O3136">
        <v>4.7853881439999997</v>
      </c>
    </row>
    <row r="3137" spans="1:15" x14ac:dyDescent="0.25">
      <c r="A3137" t="s">
        <v>145</v>
      </c>
      <c r="B3137" t="s">
        <v>23</v>
      </c>
      <c r="C3137" t="s">
        <v>24</v>
      </c>
      <c r="D3137" t="s">
        <v>18</v>
      </c>
      <c r="E3137" t="s">
        <v>19</v>
      </c>
      <c r="F3137" t="s">
        <v>20</v>
      </c>
      <c r="G3137">
        <v>98.21</v>
      </c>
      <c r="H3137">
        <v>3</v>
      </c>
      <c r="I3137">
        <v>14.7315</v>
      </c>
      <c r="J3137">
        <v>309.2612795</v>
      </c>
      <c r="K3137">
        <v>294.63</v>
      </c>
      <c r="L3137" s="1">
        <v>45779</v>
      </c>
      <c r="M3137" s="2">
        <v>0.44513888888888892</v>
      </c>
      <c r="N3137" t="s">
        <v>31</v>
      </c>
      <c r="O3137">
        <v>8.1143538090000007</v>
      </c>
    </row>
    <row r="3138" spans="1:15" x14ac:dyDescent="0.25">
      <c r="A3138" t="s">
        <v>146</v>
      </c>
      <c r="B3138" t="s">
        <v>40</v>
      </c>
      <c r="C3138" t="s">
        <v>41</v>
      </c>
      <c r="D3138" t="s">
        <v>25</v>
      </c>
      <c r="E3138" t="s">
        <v>19</v>
      </c>
      <c r="F3138" t="s">
        <v>44</v>
      </c>
      <c r="G3138">
        <v>72.84</v>
      </c>
      <c r="H3138">
        <v>8</v>
      </c>
      <c r="I3138">
        <v>25.494</v>
      </c>
      <c r="J3138">
        <v>535.20056069999998</v>
      </c>
      <c r="K3138">
        <v>509.88</v>
      </c>
      <c r="L3138" s="1">
        <v>45703</v>
      </c>
      <c r="M3138" s="2">
        <v>0.53055555555555556</v>
      </c>
      <c r="N3138" t="s">
        <v>27</v>
      </c>
      <c r="O3138">
        <v>8.7385348710000006</v>
      </c>
    </row>
    <row r="3139" spans="1:15" x14ac:dyDescent="0.25">
      <c r="A3139" t="s">
        <v>147</v>
      </c>
      <c r="B3139" t="s">
        <v>16</v>
      </c>
      <c r="C3139" t="s">
        <v>17</v>
      </c>
      <c r="D3139" t="s">
        <v>18</v>
      </c>
      <c r="E3139" t="s">
        <v>29</v>
      </c>
      <c r="F3139" t="s">
        <v>30</v>
      </c>
      <c r="G3139">
        <v>58.07</v>
      </c>
      <c r="H3139">
        <v>10</v>
      </c>
      <c r="I3139">
        <v>26.131499999999999</v>
      </c>
      <c r="J3139">
        <v>548.58372359999998</v>
      </c>
      <c r="K3139">
        <v>522.63</v>
      </c>
      <c r="L3139" s="1">
        <v>45676</v>
      </c>
      <c r="M3139" s="2">
        <v>0.83819444444444446</v>
      </c>
      <c r="N3139" t="s">
        <v>21</v>
      </c>
      <c r="O3139">
        <v>4.4732976119999996</v>
      </c>
    </row>
    <row r="3140" spans="1:15" x14ac:dyDescent="0.25">
      <c r="A3140" t="s">
        <v>148</v>
      </c>
      <c r="B3140" t="s">
        <v>23</v>
      </c>
      <c r="C3140" t="s">
        <v>24</v>
      </c>
      <c r="D3140" t="s">
        <v>18</v>
      </c>
      <c r="E3140" t="s">
        <v>19</v>
      </c>
      <c r="F3140" t="s">
        <v>30</v>
      </c>
      <c r="G3140">
        <v>80.790000000000006</v>
      </c>
      <c r="H3140">
        <v>10</v>
      </c>
      <c r="I3140">
        <v>36.355499999999999</v>
      </c>
      <c r="J3140">
        <v>763.2181683</v>
      </c>
      <c r="K3140">
        <v>727.11</v>
      </c>
      <c r="L3140" s="1">
        <v>45659</v>
      </c>
      <c r="M3140" s="2">
        <v>0.85486111111111107</v>
      </c>
      <c r="N3140" t="s">
        <v>31</v>
      </c>
      <c r="O3140">
        <v>9.8828668180000001</v>
      </c>
    </row>
    <row r="3141" spans="1:15" x14ac:dyDescent="0.25">
      <c r="A3141" t="s">
        <v>149</v>
      </c>
      <c r="B3141" t="s">
        <v>23</v>
      </c>
      <c r="C3141" t="s">
        <v>24</v>
      </c>
      <c r="D3141" t="s">
        <v>25</v>
      </c>
      <c r="E3141" t="s">
        <v>19</v>
      </c>
      <c r="F3141" t="s">
        <v>44</v>
      </c>
      <c r="G3141">
        <v>27.02</v>
      </c>
      <c r="H3141">
        <v>3</v>
      </c>
      <c r="I3141">
        <v>4.0529999999999999</v>
      </c>
      <c r="J3141">
        <v>85.085426859999998</v>
      </c>
      <c r="K3141">
        <v>81.06</v>
      </c>
      <c r="L3141" s="1">
        <v>45691</v>
      </c>
      <c r="M3141" s="2">
        <v>0.54236111111111118</v>
      </c>
      <c r="N3141" t="s">
        <v>31</v>
      </c>
      <c r="O3141">
        <v>7.3861425690000004</v>
      </c>
    </row>
    <row r="3142" spans="1:15" x14ac:dyDescent="0.25">
      <c r="A3142" t="s">
        <v>150</v>
      </c>
      <c r="B3142" t="s">
        <v>40</v>
      </c>
      <c r="C3142" t="s">
        <v>41</v>
      </c>
      <c r="D3142" t="s">
        <v>18</v>
      </c>
      <c r="E3142" t="s">
        <v>29</v>
      </c>
      <c r="F3142" t="s">
        <v>44</v>
      </c>
      <c r="G3142">
        <v>21.94</v>
      </c>
      <c r="H3142">
        <v>5</v>
      </c>
      <c r="I3142">
        <v>5.4850000000000003</v>
      </c>
      <c r="J3142">
        <v>115.14768479999999</v>
      </c>
      <c r="K3142">
        <v>109.7</v>
      </c>
      <c r="L3142" s="1">
        <v>45780</v>
      </c>
      <c r="M3142" s="2">
        <v>0.52013888888888882</v>
      </c>
      <c r="N3142" t="s">
        <v>21</v>
      </c>
      <c r="O3142">
        <v>5.5135993829999999</v>
      </c>
    </row>
    <row r="3143" spans="1:15" x14ac:dyDescent="0.25">
      <c r="A3143" t="s">
        <v>151</v>
      </c>
      <c r="B3143" t="s">
        <v>40</v>
      </c>
      <c r="C3143" t="s">
        <v>41</v>
      </c>
      <c r="D3143" t="s">
        <v>18</v>
      </c>
      <c r="E3143" t="s">
        <v>29</v>
      </c>
      <c r="F3143" t="s">
        <v>44</v>
      </c>
      <c r="G3143">
        <v>51.36</v>
      </c>
      <c r="H3143">
        <v>1</v>
      </c>
      <c r="I3143">
        <v>2.5680000000000001</v>
      </c>
      <c r="J3143">
        <v>53.910529529999998</v>
      </c>
      <c r="K3143">
        <v>51.36</v>
      </c>
      <c r="L3143" s="1">
        <v>45673</v>
      </c>
      <c r="M3143" s="2">
        <v>0.6430555555555556</v>
      </c>
      <c r="N3143" t="s">
        <v>21</v>
      </c>
      <c r="O3143">
        <v>5.4095692059999996</v>
      </c>
    </row>
    <row r="3144" spans="1:15" x14ac:dyDescent="0.25">
      <c r="A3144" t="s">
        <v>152</v>
      </c>
      <c r="B3144" t="s">
        <v>16</v>
      </c>
      <c r="C3144" t="s">
        <v>17</v>
      </c>
      <c r="D3144" t="s">
        <v>25</v>
      </c>
      <c r="E3144" t="s">
        <v>19</v>
      </c>
      <c r="F3144" t="s">
        <v>42</v>
      </c>
      <c r="G3144">
        <v>10.96</v>
      </c>
      <c r="H3144">
        <v>11</v>
      </c>
      <c r="I3144">
        <v>5.48</v>
      </c>
      <c r="J3144">
        <v>115.0427188</v>
      </c>
      <c r="K3144">
        <v>109.6</v>
      </c>
      <c r="L3144" s="1">
        <v>45690</v>
      </c>
      <c r="M3144" s="2">
        <v>0.8666666666666667</v>
      </c>
      <c r="N3144" t="s">
        <v>21</v>
      </c>
      <c r="O3144">
        <v>6.241810622</v>
      </c>
    </row>
    <row r="3145" spans="1:15" x14ac:dyDescent="0.25">
      <c r="A3145" t="s">
        <v>153</v>
      </c>
      <c r="B3145" t="s">
        <v>40</v>
      </c>
      <c r="C3145" t="s">
        <v>41</v>
      </c>
      <c r="D3145" t="s">
        <v>25</v>
      </c>
      <c r="E3145" t="s">
        <v>29</v>
      </c>
      <c r="F3145" t="s">
        <v>30</v>
      </c>
      <c r="G3145">
        <v>53.44</v>
      </c>
      <c r="H3145">
        <v>2</v>
      </c>
      <c r="I3145">
        <v>5.3440000000000003</v>
      </c>
      <c r="J3145">
        <v>112.18764400000001</v>
      </c>
      <c r="K3145">
        <v>106.88</v>
      </c>
      <c r="L3145" s="1">
        <v>45677</v>
      </c>
      <c r="M3145" s="2">
        <v>0.85972222222222217</v>
      </c>
      <c r="N3145" t="s">
        <v>21</v>
      </c>
      <c r="O3145">
        <v>4.265237258</v>
      </c>
    </row>
    <row r="3146" spans="1:15" x14ac:dyDescent="0.25">
      <c r="A3146" t="s">
        <v>154</v>
      </c>
      <c r="B3146" t="s">
        <v>16</v>
      </c>
      <c r="C3146" t="s">
        <v>17</v>
      </c>
      <c r="D3146" t="s">
        <v>25</v>
      </c>
      <c r="E3146" t="s">
        <v>19</v>
      </c>
      <c r="F3146" t="s">
        <v>26</v>
      </c>
      <c r="G3146">
        <v>99.56</v>
      </c>
      <c r="H3146">
        <v>9</v>
      </c>
      <c r="I3146">
        <v>39.823999999999998</v>
      </c>
      <c r="J3146">
        <v>836.03307159999997</v>
      </c>
      <c r="K3146">
        <v>796.48</v>
      </c>
      <c r="L3146" s="1">
        <v>45702</v>
      </c>
      <c r="M3146" s="2">
        <v>0.7104166666666667</v>
      </c>
      <c r="N3146" t="s">
        <v>31</v>
      </c>
      <c r="O3146">
        <v>5.4095692059999996</v>
      </c>
    </row>
    <row r="3147" spans="1:15" x14ac:dyDescent="0.25">
      <c r="A3147" t="s">
        <v>155</v>
      </c>
      <c r="B3147" t="s">
        <v>23</v>
      </c>
      <c r="C3147" t="s">
        <v>24</v>
      </c>
      <c r="D3147" t="s">
        <v>18</v>
      </c>
      <c r="E3147" t="s">
        <v>29</v>
      </c>
      <c r="F3147" t="s">
        <v>34</v>
      </c>
      <c r="G3147">
        <v>57.12</v>
      </c>
      <c r="H3147">
        <v>8</v>
      </c>
      <c r="I3147">
        <v>19.992000000000001</v>
      </c>
      <c r="J3147">
        <v>419.69599149999999</v>
      </c>
      <c r="K3147">
        <v>399.84</v>
      </c>
      <c r="L3147" s="1">
        <v>45992</v>
      </c>
      <c r="M3147" s="2">
        <v>0.50138888888888888</v>
      </c>
      <c r="N3147" t="s">
        <v>31</v>
      </c>
      <c r="O3147">
        <v>6.7619615069999996</v>
      </c>
    </row>
    <row r="3148" spans="1:15" x14ac:dyDescent="0.25">
      <c r="A3148" t="s">
        <v>156</v>
      </c>
      <c r="B3148" t="s">
        <v>40</v>
      </c>
      <c r="C3148" t="s">
        <v>41</v>
      </c>
      <c r="D3148" t="s">
        <v>18</v>
      </c>
      <c r="E3148" t="s">
        <v>29</v>
      </c>
      <c r="F3148" t="s">
        <v>34</v>
      </c>
      <c r="G3148">
        <v>99.96</v>
      </c>
      <c r="H3148">
        <v>10</v>
      </c>
      <c r="I3148">
        <v>44.981999999999999</v>
      </c>
      <c r="J3148">
        <v>944.31598099999997</v>
      </c>
      <c r="K3148">
        <v>899.64</v>
      </c>
      <c r="L3148" s="1">
        <v>45903</v>
      </c>
      <c r="M3148" s="2">
        <v>0.72638888888888886</v>
      </c>
      <c r="N3148" t="s">
        <v>31</v>
      </c>
      <c r="O3148">
        <v>4.3692674350000003</v>
      </c>
    </row>
    <row r="3149" spans="1:15" x14ac:dyDescent="0.25">
      <c r="A3149" t="s">
        <v>157</v>
      </c>
      <c r="B3149" t="s">
        <v>23</v>
      </c>
      <c r="C3149" t="s">
        <v>24</v>
      </c>
      <c r="D3149" t="s">
        <v>18</v>
      </c>
      <c r="E3149" t="s">
        <v>29</v>
      </c>
      <c r="F3149" t="s">
        <v>30</v>
      </c>
      <c r="G3149">
        <v>63.91</v>
      </c>
      <c r="H3149">
        <v>9</v>
      </c>
      <c r="I3149">
        <v>25.564</v>
      </c>
      <c r="J3149">
        <v>536.67008439999995</v>
      </c>
      <c r="K3149">
        <v>511.28</v>
      </c>
      <c r="L3149" s="1">
        <v>45729</v>
      </c>
      <c r="M3149" s="2">
        <v>0.82777777777777783</v>
      </c>
      <c r="N3149" t="s">
        <v>31</v>
      </c>
      <c r="O3149">
        <v>4.7853881439999997</v>
      </c>
    </row>
    <row r="3150" spans="1:15" x14ac:dyDescent="0.25">
      <c r="A3150" t="s">
        <v>158</v>
      </c>
      <c r="B3150" t="s">
        <v>40</v>
      </c>
      <c r="C3150" t="s">
        <v>41</v>
      </c>
      <c r="D3150" t="s">
        <v>18</v>
      </c>
      <c r="E3150" t="s">
        <v>19</v>
      </c>
      <c r="F3150" t="s">
        <v>44</v>
      </c>
      <c r="G3150">
        <v>56.47</v>
      </c>
      <c r="H3150">
        <v>9</v>
      </c>
      <c r="I3150">
        <v>22.588000000000001</v>
      </c>
      <c r="J3150">
        <v>474.1943306</v>
      </c>
      <c r="K3150">
        <v>451.76</v>
      </c>
      <c r="L3150" s="1">
        <v>45903</v>
      </c>
      <c r="M3150" s="2">
        <v>0.62291666666666667</v>
      </c>
      <c r="N3150" t="s">
        <v>21</v>
      </c>
      <c r="O3150">
        <v>7.5942029230000001</v>
      </c>
    </row>
    <row r="3151" spans="1:15" x14ac:dyDescent="0.25">
      <c r="A3151" t="s">
        <v>159</v>
      </c>
      <c r="B3151" t="s">
        <v>16</v>
      </c>
      <c r="C3151" t="s">
        <v>17</v>
      </c>
      <c r="D3151" t="s">
        <v>25</v>
      </c>
      <c r="E3151" t="s">
        <v>19</v>
      </c>
      <c r="F3151" t="s">
        <v>30</v>
      </c>
      <c r="G3151">
        <v>93.69</v>
      </c>
      <c r="H3151">
        <v>8</v>
      </c>
      <c r="I3151">
        <v>32.791499999999999</v>
      </c>
      <c r="J3151">
        <v>688.39841469999999</v>
      </c>
      <c r="K3151">
        <v>655.83</v>
      </c>
      <c r="L3151" s="1">
        <v>45933</v>
      </c>
      <c r="M3151" s="2">
        <v>0.78055555555555556</v>
      </c>
      <c r="N3151" t="s">
        <v>31</v>
      </c>
      <c r="O3151">
        <v>4.6813579660000002</v>
      </c>
    </row>
    <row r="3152" spans="1:15" x14ac:dyDescent="0.25">
      <c r="A3152" t="s">
        <v>160</v>
      </c>
      <c r="B3152" t="s">
        <v>16</v>
      </c>
      <c r="C3152" t="s">
        <v>17</v>
      </c>
      <c r="D3152" t="s">
        <v>25</v>
      </c>
      <c r="E3152" t="s">
        <v>19</v>
      </c>
      <c r="F3152" t="s">
        <v>34</v>
      </c>
      <c r="G3152">
        <v>32.25</v>
      </c>
      <c r="H3152">
        <v>5</v>
      </c>
      <c r="I3152">
        <v>8.0625</v>
      </c>
      <c r="J3152">
        <v>169.2576497</v>
      </c>
      <c r="K3152">
        <v>161.25</v>
      </c>
      <c r="L3152" s="1">
        <v>45684</v>
      </c>
      <c r="M3152" s="2">
        <v>0.55972222222222223</v>
      </c>
      <c r="N3152" t="s">
        <v>27</v>
      </c>
      <c r="O3152">
        <v>9.3627159330000005</v>
      </c>
    </row>
    <row r="3153" spans="1:15" x14ac:dyDescent="0.25">
      <c r="A3153" t="s">
        <v>161</v>
      </c>
      <c r="B3153" t="s">
        <v>23</v>
      </c>
      <c r="C3153" t="s">
        <v>24</v>
      </c>
      <c r="D3153" t="s">
        <v>25</v>
      </c>
      <c r="E3153" t="s">
        <v>19</v>
      </c>
      <c r="F3153" t="s">
        <v>44</v>
      </c>
      <c r="G3153">
        <v>31.73</v>
      </c>
      <c r="H3153">
        <v>10</v>
      </c>
      <c r="I3153">
        <v>14.278499999999999</v>
      </c>
      <c r="J3153">
        <v>299.75136129999999</v>
      </c>
      <c r="K3153">
        <v>285.57</v>
      </c>
      <c r="L3153" s="1">
        <v>45870</v>
      </c>
      <c r="M3153" s="2">
        <v>0.67847222222222225</v>
      </c>
      <c r="N3153" t="s">
        <v>31</v>
      </c>
      <c r="O3153">
        <v>6.1377804449999998</v>
      </c>
    </row>
    <row r="3154" spans="1:15" x14ac:dyDescent="0.25">
      <c r="A3154" t="s">
        <v>162</v>
      </c>
      <c r="B3154" t="s">
        <v>23</v>
      </c>
      <c r="C3154" t="s">
        <v>24</v>
      </c>
      <c r="D3154" t="s">
        <v>18</v>
      </c>
      <c r="E3154" t="s">
        <v>19</v>
      </c>
      <c r="F3154" t="s">
        <v>42</v>
      </c>
      <c r="G3154">
        <v>68.540000000000006</v>
      </c>
      <c r="H3154">
        <v>9</v>
      </c>
      <c r="I3154">
        <v>27.416</v>
      </c>
      <c r="J3154">
        <v>575.549485</v>
      </c>
      <c r="K3154">
        <v>548.32000000000005</v>
      </c>
      <c r="L3154" s="1">
        <v>45870</v>
      </c>
      <c r="M3154" s="2">
        <v>0.6645833333333333</v>
      </c>
      <c r="N3154" t="s">
        <v>21</v>
      </c>
      <c r="O3154">
        <v>8.8425650480000009</v>
      </c>
    </row>
    <row r="3155" spans="1:15" x14ac:dyDescent="0.25">
      <c r="A3155" t="s">
        <v>163</v>
      </c>
      <c r="B3155" t="s">
        <v>40</v>
      </c>
      <c r="C3155" t="s">
        <v>41</v>
      </c>
      <c r="D3155" t="s">
        <v>25</v>
      </c>
      <c r="E3155" t="s">
        <v>19</v>
      </c>
      <c r="F3155" t="s">
        <v>34</v>
      </c>
      <c r="G3155">
        <v>90.28</v>
      </c>
      <c r="H3155">
        <v>10</v>
      </c>
      <c r="I3155">
        <v>40.625999999999998</v>
      </c>
      <c r="J3155">
        <v>852.86961550000001</v>
      </c>
      <c r="K3155">
        <v>812.52</v>
      </c>
      <c r="L3155" s="1">
        <v>45871</v>
      </c>
      <c r="M3155" s="2">
        <v>0.46875</v>
      </c>
      <c r="N3155" t="s">
        <v>21</v>
      </c>
      <c r="O3155">
        <v>7.4901727459999998</v>
      </c>
    </row>
    <row r="3156" spans="1:15" x14ac:dyDescent="0.25">
      <c r="A3156" t="s">
        <v>164</v>
      </c>
      <c r="B3156" t="s">
        <v>40</v>
      </c>
      <c r="C3156" t="s">
        <v>41</v>
      </c>
      <c r="D3156" t="s">
        <v>25</v>
      </c>
      <c r="E3156" t="s">
        <v>19</v>
      </c>
      <c r="F3156" t="s">
        <v>44</v>
      </c>
      <c r="G3156">
        <v>39.619999999999997</v>
      </c>
      <c r="H3156">
        <v>8</v>
      </c>
      <c r="I3156">
        <v>13.867000000000001</v>
      </c>
      <c r="J3156">
        <v>291.11266080000001</v>
      </c>
      <c r="K3156">
        <v>277.33999999999997</v>
      </c>
      <c r="L3156" s="1">
        <v>45682</v>
      </c>
      <c r="M3156" s="2">
        <v>0.5541666666666667</v>
      </c>
      <c r="N3156" t="s">
        <v>27</v>
      </c>
      <c r="O3156">
        <v>7.8022632769999998</v>
      </c>
    </row>
    <row r="3157" spans="1:15" x14ac:dyDescent="0.25">
      <c r="A3157" t="s">
        <v>165</v>
      </c>
      <c r="B3157" t="s">
        <v>16</v>
      </c>
      <c r="C3157" t="s">
        <v>17</v>
      </c>
      <c r="D3157" t="s">
        <v>18</v>
      </c>
      <c r="E3157" t="s">
        <v>19</v>
      </c>
      <c r="F3157" t="s">
        <v>34</v>
      </c>
      <c r="G3157">
        <v>92.13</v>
      </c>
      <c r="H3157">
        <v>6</v>
      </c>
      <c r="I3157">
        <v>27.638999999999999</v>
      </c>
      <c r="J3157">
        <v>580.2309679</v>
      </c>
      <c r="K3157">
        <v>552.78</v>
      </c>
      <c r="L3157" s="1">
        <v>45811</v>
      </c>
      <c r="M3157" s="2">
        <v>0.8569444444444444</v>
      </c>
      <c r="N3157" t="s">
        <v>27</v>
      </c>
      <c r="O3157">
        <v>8.6345046940000003</v>
      </c>
    </row>
    <row r="3158" spans="1:15" x14ac:dyDescent="0.25">
      <c r="A3158" t="s">
        <v>166</v>
      </c>
      <c r="B3158" t="s">
        <v>40</v>
      </c>
      <c r="C3158" t="s">
        <v>41</v>
      </c>
      <c r="D3158" t="s">
        <v>25</v>
      </c>
      <c r="E3158" t="s">
        <v>19</v>
      </c>
      <c r="F3158" t="s">
        <v>34</v>
      </c>
      <c r="G3158">
        <v>34.840000000000003</v>
      </c>
      <c r="H3158">
        <v>4</v>
      </c>
      <c r="I3158">
        <v>6.968</v>
      </c>
      <c r="J3158">
        <v>146.28059569999999</v>
      </c>
      <c r="K3158">
        <v>139.36000000000001</v>
      </c>
      <c r="L3158" s="1">
        <v>45932</v>
      </c>
      <c r="M3158" s="2">
        <v>0.77500000000000002</v>
      </c>
      <c r="N3158" t="s">
        <v>27</v>
      </c>
      <c r="O3158">
        <v>7.6982331000000004</v>
      </c>
    </row>
    <row r="3159" spans="1:15" x14ac:dyDescent="0.25">
      <c r="A3159" t="s">
        <v>167</v>
      </c>
      <c r="B3159" t="s">
        <v>40</v>
      </c>
      <c r="C3159" t="s">
        <v>41</v>
      </c>
      <c r="D3159" t="s">
        <v>18</v>
      </c>
      <c r="E3159" t="s">
        <v>29</v>
      </c>
      <c r="F3159" t="s">
        <v>26</v>
      </c>
      <c r="G3159">
        <v>87.45</v>
      </c>
      <c r="H3159">
        <v>6</v>
      </c>
      <c r="I3159">
        <v>26.234999999999999</v>
      </c>
      <c r="J3159">
        <v>550.75651949999997</v>
      </c>
      <c r="K3159">
        <v>524.70000000000005</v>
      </c>
      <c r="L3159" s="1">
        <v>45705</v>
      </c>
      <c r="M3159" s="2">
        <v>0.61111111111111105</v>
      </c>
      <c r="N3159" t="s">
        <v>31</v>
      </c>
      <c r="O3159">
        <v>9.1546555789999999</v>
      </c>
    </row>
    <row r="3160" spans="1:15" x14ac:dyDescent="0.25">
      <c r="A3160" t="s">
        <v>168</v>
      </c>
      <c r="B3160" t="s">
        <v>23</v>
      </c>
      <c r="C3160" t="s">
        <v>24</v>
      </c>
      <c r="D3160" t="s">
        <v>25</v>
      </c>
      <c r="E3160" t="s">
        <v>19</v>
      </c>
      <c r="F3160" t="s">
        <v>20</v>
      </c>
      <c r="G3160">
        <v>81.3</v>
      </c>
      <c r="H3160">
        <v>6</v>
      </c>
      <c r="I3160">
        <v>24.39</v>
      </c>
      <c r="J3160">
        <v>512.02407129999995</v>
      </c>
      <c r="K3160">
        <v>487.8</v>
      </c>
      <c r="L3160" s="1">
        <v>45872</v>
      </c>
      <c r="M3160" s="2">
        <v>0.69652777777777775</v>
      </c>
      <c r="N3160" t="s">
        <v>21</v>
      </c>
      <c r="O3160">
        <v>5.5135993829999999</v>
      </c>
    </row>
    <row r="3161" spans="1:15" x14ac:dyDescent="0.25">
      <c r="A3161" t="s">
        <v>169</v>
      </c>
      <c r="B3161" t="s">
        <v>23</v>
      </c>
      <c r="C3161" t="s">
        <v>24</v>
      </c>
      <c r="D3161" t="s">
        <v>25</v>
      </c>
      <c r="E3161" t="s">
        <v>29</v>
      </c>
      <c r="F3161" t="s">
        <v>44</v>
      </c>
      <c r="G3161">
        <v>90.22</v>
      </c>
      <c r="H3161">
        <v>3</v>
      </c>
      <c r="I3161">
        <v>13.532999999999999</v>
      </c>
      <c r="J3161">
        <v>284.10093310000002</v>
      </c>
      <c r="K3161">
        <v>270.66000000000003</v>
      </c>
      <c r="L3161" s="1">
        <v>45706</v>
      </c>
      <c r="M3161" s="2">
        <v>0.81874999999999998</v>
      </c>
      <c r="N3161" t="s">
        <v>27</v>
      </c>
      <c r="O3161">
        <v>6.4498709759999997</v>
      </c>
    </row>
    <row r="3162" spans="1:15" x14ac:dyDescent="0.25">
      <c r="A3162" t="s">
        <v>170</v>
      </c>
      <c r="B3162" t="s">
        <v>16</v>
      </c>
      <c r="C3162" t="s">
        <v>17</v>
      </c>
      <c r="D3162" t="s">
        <v>25</v>
      </c>
      <c r="E3162" t="s">
        <v>19</v>
      </c>
      <c r="F3162" t="s">
        <v>26</v>
      </c>
      <c r="G3162">
        <v>26.31</v>
      </c>
      <c r="H3162">
        <v>5</v>
      </c>
      <c r="I3162">
        <v>6.5774999999999997</v>
      </c>
      <c r="J3162">
        <v>138.08275230000001</v>
      </c>
      <c r="K3162">
        <v>131.55000000000001</v>
      </c>
      <c r="L3162" s="1">
        <v>45675</v>
      </c>
      <c r="M3162" s="2">
        <v>0.87430555555555556</v>
      </c>
      <c r="N3162" t="s">
        <v>31</v>
      </c>
      <c r="O3162">
        <v>9.1546555789999999</v>
      </c>
    </row>
    <row r="3163" spans="1:15" x14ac:dyDescent="0.25">
      <c r="A3163" t="s">
        <v>171</v>
      </c>
      <c r="B3163" t="s">
        <v>16</v>
      </c>
      <c r="C3163" t="s">
        <v>17</v>
      </c>
      <c r="D3163" t="s">
        <v>18</v>
      </c>
      <c r="E3163" t="s">
        <v>19</v>
      </c>
      <c r="F3163" t="s">
        <v>30</v>
      </c>
      <c r="G3163">
        <v>34.42</v>
      </c>
      <c r="H3163">
        <v>6</v>
      </c>
      <c r="I3163">
        <v>10.326000000000001</v>
      </c>
      <c r="J3163">
        <v>216.7757507</v>
      </c>
      <c r="K3163">
        <v>206.52</v>
      </c>
      <c r="L3163" s="1">
        <v>45706</v>
      </c>
      <c r="M3163" s="2">
        <v>0.65208333333333335</v>
      </c>
      <c r="N3163" t="s">
        <v>27</v>
      </c>
      <c r="O3163">
        <v>10</v>
      </c>
    </row>
    <row r="3164" spans="1:15" x14ac:dyDescent="0.25">
      <c r="A3164" t="s">
        <v>172</v>
      </c>
      <c r="B3164" t="s">
        <v>40</v>
      </c>
      <c r="C3164" t="s">
        <v>41</v>
      </c>
      <c r="D3164" t="s">
        <v>25</v>
      </c>
      <c r="E3164" t="s">
        <v>29</v>
      </c>
      <c r="F3164" t="s">
        <v>34</v>
      </c>
      <c r="G3164">
        <v>51.91</v>
      </c>
      <c r="H3164">
        <v>11</v>
      </c>
      <c r="I3164">
        <v>25.954999999999998</v>
      </c>
      <c r="J3164">
        <v>544.87842439999997</v>
      </c>
      <c r="K3164">
        <v>519.1</v>
      </c>
      <c r="L3164" s="1">
        <v>45704</v>
      </c>
      <c r="M3164" s="2">
        <v>0.51458333333333328</v>
      </c>
      <c r="N3164" t="s">
        <v>27</v>
      </c>
      <c r="O3164">
        <v>8.530474517</v>
      </c>
    </row>
    <row r="3165" spans="1:15" x14ac:dyDescent="0.25">
      <c r="A3165" t="s">
        <v>173</v>
      </c>
      <c r="B3165" t="s">
        <v>16</v>
      </c>
      <c r="C3165" t="s">
        <v>17</v>
      </c>
      <c r="D3165" t="s">
        <v>25</v>
      </c>
      <c r="E3165" t="s">
        <v>29</v>
      </c>
      <c r="F3165" t="s">
        <v>34</v>
      </c>
      <c r="G3165">
        <v>72.5</v>
      </c>
      <c r="H3165">
        <v>9</v>
      </c>
      <c r="I3165">
        <v>29</v>
      </c>
      <c r="J3165">
        <v>608.8027088</v>
      </c>
      <c r="K3165">
        <v>580</v>
      </c>
      <c r="L3165" s="1">
        <v>45732</v>
      </c>
      <c r="M3165" s="2">
        <v>0.80902777777777779</v>
      </c>
      <c r="N3165" t="s">
        <v>21</v>
      </c>
      <c r="O3165">
        <v>9.5707762869999993</v>
      </c>
    </row>
    <row r="3166" spans="1:15" x14ac:dyDescent="0.25">
      <c r="A3166" t="s">
        <v>174</v>
      </c>
      <c r="B3166" t="s">
        <v>23</v>
      </c>
      <c r="C3166" t="s">
        <v>24</v>
      </c>
      <c r="D3166" t="s">
        <v>18</v>
      </c>
      <c r="E3166" t="s">
        <v>19</v>
      </c>
      <c r="F3166" t="s">
        <v>34</v>
      </c>
      <c r="G3166">
        <v>89.8</v>
      </c>
      <c r="H3166">
        <v>11</v>
      </c>
      <c r="I3166">
        <v>44.9</v>
      </c>
      <c r="J3166">
        <v>942.59453880000001</v>
      </c>
      <c r="K3166">
        <v>898</v>
      </c>
      <c r="L3166" s="1">
        <v>45680</v>
      </c>
      <c r="M3166" s="2">
        <v>0.54166666666666663</v>
      </c>
      <c r="N3166" t="s">
        <v>31</v>
      </c>
      <c r="O3166">
        <v>5.6176295600000001</v>
      </c>
    </row>
    <row r="3167" spans="1:15" x14ac:dyDescent="0.25">
      <c r="A3167" t="s">
        <v>175</v>
      </c>
      <c r="B3167" t="s">
        <v>23</v>
      </c>
      <c r="C3167" t="s">
        <v>24</v>
      </c>
      <c r="D3167" t="s">
        <v>18</v>
      </c>
      <c r="E3167" t="s">
        <v>29</v>
      </c>
      <c r="F3167" t="s">
        <v>20</v>
      </c>
      <c r="G3167">
        <v>90.5</v>
      </c>
      <c r="H3167">
        <v>11</v>
      </c>
      <c r="I3167">
        <v>45.25</v>
      </c>
      <c r="J3167">
        <v>949.94215770000005</v>
      </c>
      <c r="K3167">
        <v>905</v>
      </c>
      <c r="L3167" s="1">
        <v>45682</v>
      </c>
      <c r="M3167" s="2">
        <v>0.57500000000000007</v>
      </c>
      <c r="N3167" t="s">
        <v>27</v>
      </c>
      <c r="O3167">
        <v>8.4264443399999998</v>
      </c>
    </row>
    <row r="3168" spans="1:15" x14ac:dyDescent="0.25">
      <c r="A3168" t="s">
        <v>176</v>
      </c>
      <c r="B3168" t="s">
        <v>23</v>
      </c>
      <c r="C3168" t="s">
        <v>24</v>
      </c>
      <c r="D3168" t="s">
        <v>18</v>
      </c>
      <c r="E3168" t="s">
        <v>19</v>
      </c>
      <c r="F3168" t="s">
        <v>20</v>
      </c>
      <c r="G3168">
        <v>68.599999999999994</v>
      </c>
      <c r="H3168">
        <v>11</v>
      </c>
      <c r="I3168">
        <v>34.299999999999997</v>
      </c>
      <c r="J3168">
        <v>720.06665220000002</v>
      </c>
      <c r="K3168">
        <v>686</v>
      </c>
      <c r="L3168" s="1">
        <v>45779</v>
      </c>
      <c r="M3168" s="2">
        <v>0.83124999999999993</v>
      </c>
      <c r="N3168" t="s">
        <v>27</v>
      </c>
      <c r="O3168">
        <v>9.4667461100000008</v>
      </c>
    </row>
    <row r="3169" spans="1:15" x14ac:dyDescent="0.25">
      <c r="A3169" t="s">
        <v>177</v>
      </c>
      <c r="B3169" t="s">
        <v>23</v>
      </c>
      <c r="C3169" t="s">
        <v>24</v>
      </c>
      <c r="D3169" t="s">
        <v>18</v>
      </c>
      <c r="E3169" t="s">
        <v>19</v>
      </c>
      <c r="F3169" t="s">
        <v>42</v>
      </c>
      <c r="G3169">
        <v>30.41</v>
      </c>
      <c r="H3169">
        <v>1</v>
      </c>
      <c r="I3169">
        <v>1.5205</v>
      </c>
      <c r="J3169">
        <v>31.920155820000002</v>
      </c>
      <c r="K3169">
        <v>30.41</v>
      </c>
      <c r="L3169" s="1">
        <v>45710</v>
      </c>
      <c r="M3169" s="2">
        <v>0.44166666666666665</v>
      </c>
      <c r="N3169" t="s">
        <v>31</v>
      </c>
      <c r="O3169">
        <v>8.7385348710000006</v>
      </c>
    </row>
    <row r="3170" spans="1:15" x14ac:dyDescent="0.25">
      <c r="A3170" t="s">
        <v>178</v>
      </c>
      <c r="B3170" t="s">
        <v>16</v>
      </c>
      <c r="C3170" t="s">
        <v>17</v>
      </c>
      <c r="D3170" t="s">
        <v>25</v>
      </c>
      <c r="E3170" t="s">
        <v>19</v>
      </c>
      <c r="F3170" t="s">
        <v>30</v>
      </c>
      <c r="G3170">
        <v>77.95</v>
      </c>
      <c r="H3170">
        <v>6</v>
      </c>
      <c r="I3170">
        <v>23.385000000000002</v>
      </c>
      <c r="J3170">
        <v>490.92590849999999</v>
      </c>
      <c r="K3170">
        <v>467.7</v>
      </c>
      <c r="L3170" s="1">
        <v>45678</v>
      </c>
      <c r="M3170" s="2">
        <v>0.69236111111111109</v>
      </c>
      <c r="N3170" t="s">
        <v>21</v>
      </c>
      <c r="O3170">
        <v>8.3224141629999995</v>
      </c>
    </row>
    <row r="3171" spans="1:15" x14ac:dyDescent="0.25">
      <c r="A3171" t="s">
        <v>179</v>
      </c>
      <c r="B3171" t="s">
        <v>23</v>
      </c>
      <c r="C3171" t="s">
        <v>24</v>
      </c>
      <c r="D3171" t="s">
        <v>25</v>
      </c>
      <c r="E3171" t="s">
        <v>19</v>
      </c>
      <c r="F3171" t="s">
        <v>20</v>
      </c>
      <c r="G3171">
        <v>46.26</v>
      </c>
      <c r="H3171">
        <v>6</v>
      </c>
      <c r="I3171">
        <v>13.878</v>
      </c>
      <c r="J3171">
        <v>291.34358600000002</v>
      </c>
      <c r="K3171">
        <v>277.56</v>
      </c>
      <c r="L3171" s="1">
        <v>45872</v>
      </c>
      <c r="M3171" s="2">
        <v>0.71597222222222223</v>
      </c>
      <c r="N3171" t="s">
        <v>31</v>
      </c>
      <c r="O3171">
        <v>9.8828668180000001</v>
      </c>
    </row>
    <row r="3172" spans="1:15" x14ac:dyDescent="0.25">
      <c r="A3172" t="s">
        <v>180</v>
      </c>
      <c r="B3172" t="s">
        <v>16</v>
      </c>
      <c r="C3172" t="s">
        <v>17</v>
      </c>
      <c r="D3172" t="s">
        <v>18</v>
      </c>
      <c r="E3172" t="s">
        <v>19</v>
      </c>
      <c r="F3172" t="s">
        <v>44</v>
      </c>
      <c r="G3172">
        <v>30.14</v>
      </c>
      <c r="H3172">
        <v>11</v>
      </c>
      <c r="I3172">
        <v>15.07</v>
      </c>
      <c r="J3172">
        <v>316.36747659999997</v>
      </c>
      <c r="K3172">
        <v>301.39999999999998</v>
      </c>
      <c r="L3172" s="1">
        <v>45932</v>
      </c>
      <c r="M3172" s="2">
        <v>0.51944444444444449</v>
      </c>
      <c r="N3172" t="s">
        <v>21</v>
      </c>
      <c r="O3172">
        <v>9.5707762869999993</v>
      </c>
    </row>
    <row r="3173" spans="1:15" x14ac:dyDescent="0.25">
      <c r="A3173" t="s">
        <v>181</v>
      </c>
      <c r="B3173" t="s">
        <v>23</v>
      </c>
      <c r="C3173" t="s">
        <v>24</v>
      </c>
      <c r="D3173" t="s">
        <v>25</v>
      </c>
      <c r="E3173" t="s">
        <v>29</v>
      </c>
      <c r="F3173" t="s">
        <v>20</v>
      </c>
      <c r="G3173">
        <v>66.14</v>
      </c>
      <c r="H3173">
        <v>4</v>
      </c>
      <c r="I3173">
        <v>13.228</v>
      </c>
      <c r="J3173">
        <v>277.69800800000002</v>
      </c>
      <c r="K3173">
        <v>264.56</v>
      </c>
      <c r="L3173" s="1">
        <v>45735</v>
      </c>
      <c r="M3173" s="2">
        <v>0.53194444444444444</v>
      </c>
      <c r="N3173" t="s">
        <v>31</v>
      </c>
      <c r="O3173">
        <v>5.8256899139999998</v>
      </c>
    </row>
    <row r="3174" spans="1:15" x14ac:dyDescent="0.25">
      <c r="A3174" t="s">
        <v>182</v>
      </c>
      <c r="B3174" t="s">
        <v>40</v>
      </c>
      <c r="C3174" t="s">
        <v>41</v>
      </c>
      <c r="D3174" t="s">
        <v>18</v>
      </c>
      <c r="E3174" t="s">
        <v>29</v>
      </c>
      <c r="F3174" t="s">
        <v>30</v>
      </c>
      <c r="G3174">
        <v>71.86</v>
      </c>
      <c r="H3174">
        <v>9</v>
      </c>
      <c r="I3174">
        <v>28.744</v>
      </c>
      <c r="J3174">
        <v>603.42845039999997</v>
      </c>
      <c r="K3174">
        <v>574.88</v>
      </c>
      <c r="L3174" s="1">
        <v>45811</v>
      </c>
      <c r="M3174" s="2">
        <v>0.62986111111111109</v>
      </c>
      <c r="N3174" t="s">
        <v>31</v>
      </c>
      <c r="O3174">
        <v>6.4498709759999997</v>
      </c>
    </row>
    <row r="3175" spans="1:15" x14ac:dyDescent="0.25">
      <c r="A3175" t="s">
        <v>183</v>
      </c>
      <c r="B3175" t="s">
        <v>16</v>
      </c>
      <c r="C3175" t="s">
        <v>17</v>
      </c>
      <c r="D3175" t="s">
        <v>25</v>
      </c>
      <c r="E3175" t="s">
        <v>29</v>
      </c>
      <c r="F3175" t="s">
        <v>20</v>
      </c>
      <c r="G3175">
        <v>32.46</v>
      </c>
      <c r="H3175">
        <v>9</v>
      </c>
      <c r="I3175">
        <v>12.984</v>
      </c>
      <c r="J3175">
        <v>272.57566800000001</v>
      </c>
      <c r="K3175">
        <v>259.68</v>
      </c>
      <c r="L3175" s="1">
        <v>45743</v>
      </c>
      <c r="M3175" s="2">
        <v>0.57500000000000007</v>
      </c>
      <c r="N3175" t="s">
        <v>31</v>
      </c>
      <c r="O3175">
        <v>5.0974786749999996</v>
      </c>
    </row>
    <row r="3176" spans="1:15" x14ac:dyDescent="0.25">
      <c r="A3176" t="s">
        <v>184</v>
      </c>
      <c r="B3176" t="s">
        <v>40</v>
      </c>
      <c r="C3176" t="s">
        <v>41</v>
      </c>
      <c r="D3176" t="s">
        <v>18</v>
      </c>
      <c r="E3176" t="s">
        <v>19</v>
      </c>
      <c r="F3176" t="s">
        <v>44</v>
      </c>
      <c r="G3176">
        <v>91.54</v>
      </c>
      <c r="H3176">
        <v>4</v>
      </c>
      <c r="I3176">
        <v>18.308</v>
      </c>
      <c r="J3176">
        <v>384.34344800000002</v>
      </c>
      <c r="K3176">
        <v>366.16</v>
      </c>
      <c r="L3176" s="1">
        <v>45739</v>
      </c>
      <c r="M3176" s="2">
        <v>0.80555555555555547</v>
      </c>
      <c r="N3176" t="s">
        <v>31</v>
      </c>
      <c r="O3176">
        <v>4.9934484980000002</v>
      </c>
    </row>
    <row r="3177" spans="1:15" x14ac:dyDescent="0.25">
      <c r="A3177" t="s">
        <v>185</v>
      </c>
      <c r="B3177" t="s">
        <v>23</v>
      </c>
      <c r="C3177" t="s">
        <v>24</v>
      </c>
      <c r="D3177" t="s">
        <v>18</v>
      </c>
      <c r="E3177" t="s">
        <v>29</v>
      </c>
      <c r="F3177" t="s">
        <v>34</v>
      </c>
      <c r="G3177">
        <v>34.56</v>
      </c>
      <c r="H3177">
        <v>8</v>
      </c>
      <c r="I3177">
        <v>12.096</v>
      </c>
      <c r="J3177">
        <v>253.93370920000001</v>
      </c>
      <c r="K3177">
        <v>241.92</v>
      </c>
      <c r="L3177" s="1">
        <v>45964</v>
      </c>
      <c r="M3177" s="2">
        <v>0.67152777777777783</v>
      </c>
      <c r="N3177" t="s">
        <v>31</v>
      </c>
      <c r="O3177">
        <v>7.5942029230000001</v>
      </c>
    </row>
    <row r="3178" spans="1:15" x14ac:dyDescent="0.25">
      <c r="A3178" t="s">
        <v>186</v>
      </c>
      <c r="B3178" t="s">
        <v>16</v>
      </c>
      <c r="C3178" t="s">
        <v>17</v>
      </c>
      <c r="D3178" t="s">
        <v>25</v>
      </c>
      <c r="E3178" t="s">
        <v>29</v>
      </c>
      <c r="F3178" t="s">
        <v>44</v>
      </c>
      <c r="G3178">
        <v>83.24</v>
      </c>
      <c r="H3178">
        <v>10</v>
      </c>
      <c r="I3178">
        <v>37.457999999999998</v>
      </c>
      <c r="J3178">
        <v>786.36316780000004</v>
      </c>
      <c r="K3178">
        <v>749.16</v>
      </c>
      <c r="L3178" s="1">
        <v>45686</v>
      </c>
      <c r="M3178" s="2">
        <v>0.49722222222222223</v>
      </c>
      <c r="N3178" t="s">
        <v>31</v>
      </c>
      <c r="O3178">
        <v>7.6982331000000004</v>
      </c>
    </row>
    <row r="3179" spans="1:15" x14ac:dyDescent="0.25">
      <c r="A3179" t="s">
        <v>187</v>
      </c>
      <c r="B3179" t="s">
        <v>23</v>
      </c>
      <c r="C3179" t="s">
        <v>24</v>
      </c>
      <c r="D3179" t="s">
        <v>25</v>
      </c>
      <c r="E3179" t="s">
        <v>19</v>
      </c>
      <c r="F3179" t="s">
        <v>42</v>
      </c>
      <c r="G3179">
        <v>16.48</v>
      </c>
      <c r="H3179">
        <v>6</v>
      </c>
      <c r="I3179">
        <v>4.944</v>
      </c>
      <c r="J3179">
        <v>103.7903653</v>
      </c>
      <c r="K3179">
        <v>98.88</v>
      </c>
      <c r="L3179" s="1">
        <v>45840</v>
      </c>
      <c r="M3179" s="2">
        <v>0.76597222222222217</v>
      </c>
      <c r="N3179" t="s">
        <v>21</v>
      </c>
      <c r="O3179">
        <v>10</v>
      </c>
    </row>
    <row r="3180" spans="1:15" x14ac:dyDescent="0.25">
      <c r="A3180" t="s">
        <v>188</v>
      </c>
      <c r="B3180" t="s">
        <v>23</v>
      </c>
      <c r="C3180" t="s">
        <v>24</v>
      </c>
      <c r="D3180" t="s">
        <v>25</v>
      </c>
      <c r="E3180" t="s">
        <v>19</v>
      </c>
      <c r="F3180" t="s">
        <v>34</v>
      </c>
      <c r="G3180">
        <v>80.97</v>
      </c>
      <c r="H3180">
        <v>9</v>
      </c>
      <c r="I3180">
        <v>32.387999999999998</v>
      </c>
      <c r="J3180">
        <v>679.92765980000001</v>
      </c>
      <c r="K3180">
        <v>647.76</v>
      </c>
      <c r="L3180" s="1">
        <v>45685</v>
      </c>
      <c r="M3180" s="2">
        <v>0.54513888888888895</v>
      </c>
      <c r="N3180" t="s">
        <v>27</v>
      </c>
      <c r="O3180">
        <v>9.6748064639999996</v>
      </c>
    </row>
    <row r="3181" spans="1:15" x14ac:dyDescent="0.25">
      <c r="A3181" t="s">
        <v>189</v>
      </c>
      <c r="B3181" t="s">
        <v>16</v>
      </c>
      <c r="C3181" t="s">
        <v>17</v>
      </c>
      <c r="D3181" t="s">
        <v>18</v>
      </c>
      <c r="E3181" t="s">
        <v>29</v>
      </c>
      <c r="F3181" t="s">
        <v>42</v>
      </c>
      <c r="G3181">
        <v>92.29</v>
      </c>
      <c r="H3181">
        <v>5</v>
      </c>
      <c r="I3181">
        <v>23.072500000000002</v>
      </c>
      <c r="J3181">
        <v>484.36553450000002</v>
      </c>
      <c r="K3181">
        <v>461.45</v>
      </c>
      <c r="L3181" s="1">
        <v>45708</v>
      </c>
      <c r="M3181" s="2">
        <v>0.66319444444444442</v>
      </c>
      <c r="N3181" t="s">
        <v>31</v>
      </c>
      <c r="O3181">
        <v>9.3627159330000005</v>
      </c>
    </row>
    <row r="3182" spans="1:15" x14ac:dyDescent="0.25">
      <c r="A3182" t="s">
        <v>190</v>
      </c>
      <c r="B3182" t="s">
        <v>40</v>
      </c>
      <c r="C3182" t="s">
        <v>41</v>
      </c>
      <c r="D3182" t="s">
        <v>18</v>
      </c>
      <c r="E3182" t="s">
        <v>29</v>
      </c>
      <c r="F3182" t="s">
        <v>26</v>
      </c>
      <c r="G3182">
        <v>72.17</v>
      </c>
      <c r="H3182">
        <v>1</v>
      </c>
      <c r="I3182">
        <v>3.6084999999999998</v>
      </c>
      <c r="J3182">
        <v>75.753950860000003</v>
      </c>
      <c r="K3182">
        <v>72.17</v>
      </c>
      <c r="L3182" s="1">
        <v>45748</v>
      </c>
      <c r="M3182" s="2">
        <v>0.81944444444444453</v>
      </c>
      <c r="N3182" t="s">
        <v>27</v>
      </c>
      <c r="O3182">
        <v>6.3458407990000003</v>
      </c>
    </row>
    <row r="3183" spans="1:15" x14ac:dyDescent="0.25">
      <c r="A3183" t="s">
        <v>191</v>
      </c>
      <c r="B3183" t="s">
        <v>40</v>
      </c>
      <c r="C3183" t="s">
        <v>41</v>
      </c>
      <c r="D3183" t="s">
        <v>25</v>
      </c>
      <c r="E3183" t="s">
        <v>29</v>
      </c>
      <c r="F3183" t="s">
        <v>30</v>
      </c>
      <c r="G3183">
        <v>50.28</v>
      </c>
      <c r="H3183">
        <v>5</v>
      </c>
      <c r="I3183">
        <v>12.57</v>
      </c>
      <c r="J3183">
        <v>263.88448449999999</v>
      </c>
      <c r="K3183">
        <v>251.4</v>
      </c>
      <c r="L3183" s="1">
        <v>45841</v>
      </c>
      <c r="M3183" s="2">
        <v>0.58194444444444449</v>
      </c>
      <c r="N3183" t="s">
        <v>21</v>
      </c>
      <c r="O3183">
        <v>10</v>
      </c>
    </row>
    <row r="3184" spans="1:15" x14ac:dyDescent="0.25">
      <c r="A3184" t="s">
        <v>192</v>
      </c>
      <c r="B3184" t="s">
        <v>40</v>
      </c>
      <c r="C3184" t="s">
        <v>41</v>
      </c>
      <c r="D3184" t="s">
        <v>18</v>
      </c>
      <c r="E3184" t="s">
        <v>29</v>
      </c>
      <c r="F3184" t="s">
        <v>20</v>
      </c>
      <c r="G3184">
        <v>97.22</v>
      </c>
      <c r="H3184">
        <v>10</v>
      </c>
      <c r="I3184">
        <v>43.749000000000002</v>
      </c>
      <c r="J3184">
        <v>918.43136930000003</v>
      </c>
      <c r="K3184">
        <v>874.98</v>
      </c>
      <c r="L3184" s="1">
        <v>45746</v>
      </c>
      <c r="M3184" s="2">
        <v>0.61319444444444449</v>
      </c>
      <c r="N3184" t="s">
        <v>21</v>
      </c>
      <c r="O3184">
        <v>6.241810622</v>
      </c>
    </row>
    <row r="3185" spans="1:15" x14ac:dyDescent="0.25">
      <c r="A3185" t="s">
        <v>193</v>
      </c>
      <c r="B3185" t="s">
        <v>40</v>
      </c>
      <c r="C3185" t="s">
        <v>41</v>
      </c>
      <c r="D3185" t="s">
        <v>25</v>
      </c>
      <c r="E3185" t="s">
        <v>29</v>
      </c>
      <c r="F3185" t="s">
        <v>34</v>
      </c>
      <c r="G3185">
        <v>93.39</v>
      </c>
      <c r="H3185">
        <v>6</v>
      </c>
      <c r="I3185">
        <v>28.016999999999999</v>
      </c>
      <c r="J3185">
        <v>588.16639629999997</v>
      </c>
      <c r="K3185">
        <v>560.34</v>
      </c>
      <c r="L3185" s="1">
        <v>45743</v>
      </c>
      <c r="M3185" s="2">
        <v>0.8041666666666667</v>
      </c>
      <c r="N3185" t="s">
        <v>21</v>
      </c>
      <c r="O3185">
        <v>10</v>
      </c>
    </row>
    <row r="3186" spans="1:15" x14ac:dyDescent="0.25">
      <c r="A3186" t="s">
        <v>194</v>
      </c>
      <c r="B3186" t="s">
        <v>23</v>
      </c>
      <c r="C3186" t="s">
        <v>24</v>
      </c>
      <c r="D3186" t="s">
        <v>25</v>
      </c>
      <c r="E3186" t="s">
        <v>19</v>
      </c>
      <c r="F3186" t="s">
        <v>42</v>
      </c>
      <c r="G3186">
        <v>43.18</v>
      </c>
      <c r="H3186">
        <v>9</v>
      </c>
      <c r="I3186">
        <v>17.271999999999998</v>
      </c>
      <c r="J3186">
        <v>362.59449610000001</v>
      </c>
      <c r="K3186">
        <v>345.44</v>
      </c>
      <c r="L3186" s="1">
        <v>45676</v>
      </c>
      <c r="M3186" s="2">
        <v>0.81874999999999998</v>
      </c>
      <c r="N3186" t="s">
        <v>31</v>
      </c>
      <c r="O3186">
        <v>8.6345046940000003</v>
      </c>
    </row>
    <row r="3187" spans="1:15" x14ac:dyDescent="0.25">
      <c r="A3187" t="s">
        <v>195</v>
      </c>
      <c r="B3187" t="s">
        <v>16</v>
      </c>
      <c r="C3187" t="s">
        <v>17</v>
      </c>
      <c r="D3187" t="s">
        <v>25</v>
      </c>
      <c r="E3187" t="s">
        <v>29</v>
      </c>
      <c r="F3187" t="s">
        <v>34</v>
      </c>
      <c r="G3187">
        <v>63.69</v>
      </c>
      <c r="H3187">
        <v>1</v>
      </c>
      <c r="I3187">
        <v>3.1844999999999999</v>
      </c>
      <c r="J3187">
        <v>66.852835389999996</v>
      </c>
      <c r="K3187">
        <v>63.69</v>
      </c>
      <c r="L3187" s="1">
        <v>45713</v>
      </c>
      <c r="M3187" s="2">
        <v>0.68125000000000002</v>
      </c>
      <c r="N3187" t="s">
        <v>27</v>
      </c>
      <c r="O3187">
        <v>6.241810622</v>
      </c>
    </row>
    <row r="3188" spans="1:15" x14ac:dyDescent="0.25">
      <c r="A3188" t="s">
        <v>196</v>
      </c>
      <c r="B3188" t="s">
        <v>16</v>
      </c>
      <c r="C3188" t="s">
        <v>17</v>
      </c>
      <c r="D3188" t="s">
        <v>25</v>
      </c>
      <c r="E3188" t="s">
        <v>29</v>
      </c>
      <c r="F3188" t="s">
        <v>42</v>
      </c>
      <c r="G3188">
        <v>45.79</v>
      </c>
      <c r="H3188">
        <v>8</v>
      </c>
      <c r="I3188">
        <v>16.026499999999999</v>
      </c>
      <c r="J3188">
        <v>336.44746939999999</v>
      </c>
      <c r="K3188">
        <v>320.52999999999997</v>
      </c>
      <c r="L3188" s="1">
        <v>45729</v>
      </c>
      <c r="M3188" s="2">
        <v>0.8222222222222223</v>
      </c>
      <c r="N3188" t="s">
        <v>31</v>
      </c>
      <c r="O3188">
        <v>7.2821123920000002</v>
      </c>
    </row>
    <row r="3189" spans="1:15" x14ac:dyDescent="0.25">
      <c r="A3189" t="s">
        <v>197</v>
      </c>
      <c r="B3189" t="s">
        <v>23</v>
      </c>
      <c r="C3189" t="s">
        <v>24</v>
      </c>
      <c r="D3189" t="s">
        <v>25</v>
      </c>
      <c r="E3189" t="s">
        <v>29</v>
      </c>
      <c r="F3189" t="s">
        <v>34</v>
      </c>
      <c r="G3189">
        <v>76.400000000000006</v>
      </c>
      <c r="H3189">
        <v>2</v>
      </c>
      <c r="I3189">
        <v>7.64</v>
      </c>
      <c r="J3189">
        <v>160.388024</v>
      </c>
      <c r="K3189">
        <v>152.80000000000001</v>
      </c>
      <c r="L3189" s="1">
        <v>45687</v>
      </c>
      <c r="M3189" s="2">
        <v>0.8208333333333333</v>
      </c>
      <c r="N3189" t="s">
        <v>21</v>
      </c>
      <c r="O3189">
        <v>6.7619615069999996</v>
      </c>
    </row>
    <row r="3190" spans="1:15" x14ac:dyDescent="0.25">
      <c r="A3190" t="s">
        <v>198</v>
      </c>
      <c r="B3190" t="s">
        <v>40</v>
      </c>
      <c r="C3190" t="s">
        <v>41</v>
      </c>
      <c r="D3190" t="s">
        <v>25</v>
      </c>
      <c r="E3190" t="s">
        <v>29</v>
      </c>
      <c r="F3190" t="s">
        <v>42</v>
      </c>
      <c r="G3190">
        <v>39.9</v>
      </c>
      <c r="H3190">
        <v>11</v>
      </c>
      <c r="I3190">
        <v>19.95</v>
      </c>
      <c r="J3190">
        <v>418.81427730000001</v>
      </c>
      <c r="K3190">
        <v>399</v>
      </c>
      <c r="L3190" s="1">
        <v>45708</v>
      </c>
      <c r="M3190" s="2">
        <v>0.64166666666666672</v>
      </c>
      <c r="N3190" t="s">
        <v>31</v>
      </c>
      <c r="O3190">
        <v>6.1377804449999998</v>
      </c>
    </row>
    <row r="3191" spans="1:15" x14ac:dyDescent="0.25">
      <c r="A3191" t="s">
        <v>199</v>
      </c>
      <c r="B3191" t="s">
        <v>40</v>
      </c>
      <c r="C3191" t="s">
        <v>41</v>
      </c>
      <c r="D3191" t="s">
        <v>18</v>
      </c>
      <c r="E3191" t="s">
        <v>29</v>
      </c>
      <c r="F3191" t="s">
        <v>20</v>
      </c>
      <c r="G3191">
        <v>42.57</v>
      </c>
      <c r="H3191">
        <v>9</v>
      </c>
      <c r="I3191">
        <v>17.027999999999999</v>
      </c>
      <c r="J3191">
        <v>357.47215610000001</v>
      </c>
      <c r="K3191">
        <v>340.56</v>
      </c>
      <c r="L3191" s="1">
        <v>45713</v>
      </c>
      <c r="M3191" s="2">
        <v>0.59166666666666667</v>
      </c>
      <c r="N3191" t="s">
        <v>21</v>
      </c>
      <c r="O3191">
        <v>5.8256899139999998</v>
      </c>
    </row>
    <row r="3192" spans="1:15" x14ac:dyDescent="0.25">
      <c r="A3192" t="s">
        <v>200</v>
      </c>
      <c r="B3192" t="s">
        <v>23</v>
      </c>
      <c r="C3192" t="s">
        <v>24</v>
      </c>
      <c r="D3192" t="s">
        <v>25</v>
      </c>
      <c r="E3192" t="s">
        <v>29</v>
      </c>
      <c r="F3192" t="s">
        <v>30</v>
      </c>
      <c r="G3192">
        <v>95.58</v>
      </c>
      <c r="H3192">
        <v>11</v>
      </c>
      <c r="I3192">
        <v>47.79</v>
      </c>
      <c r="J3192">
        <v>1003.264878</v>
      </c>
      <c r="K3192">
        <v>955.8</v>
      </c>
      <c r="L3192" s="1">
        <v>45673</v>
      </c>
      <c r="M3192" s="2">
        <v>0.56388888888888888</v>
      </c>
      <c r="N3192" t="s">
        <v>27</v>
      </c>
      <c r="O3192">
        <v>4.9934484980000002</v>
      </c>
    </row>
    <row r="3193" spans="1:15" x14ac:dyDescent="0.25">
      <c r="A3193" t="s">
        <v>201</v>
      </c>
      <c r="B3193" t="s">
        <v>16</v>
      </c>
      <c r="C3193" t="s">
        <v>17</v>
      </c>
      <c r="D3193" t="s">
        <v>25</v>
      </c>
      <c r="E3193" t="s">
        <v>29</v>
      </c>
      <c r="F3193" t="s">
        <v>44</v>
      </c>
      <c r="G3193">
        <v>98.98</v>
      </c>
      <c r="H3193">
        <v>11</v>
      </c>
      <c r="I3193">
        <v>49.49</v>
      </c>
      <c r="J3193">
        <v>1038.9533120000001</v>
      </c>
      <c r="K3193">
        <v>989.8</v>
      </c>
      <c r="L3193" s="1">
        <v>45871</v>
      </c>
      <c r="M3193" s="2">
        <v>0.68055555555555547</v>
      </c>
      <c r="N3193" t="s">
        <v>31</v>
      </c>
      <c r="O3193">
        <v>9.0506254019999997</v>
      </c>
    </row>
    <row r="3194" spans="1:15" x14ac:dyDescent="0.25">
      <c r="A3194" t="s">
        <v>202</v>
      </c>
      <c r="B3194" t="s">
        <v>16</v>
      </c>
      <c r="C3194" t="s">
        <v>17</v>
      </c>
      <c r="D3194" t="s">
        <v>25</v>
      </c>
      <c r="E3194" t="s">
        <v>29</v>
      </c>
      <c r="F3194" t="s">
        <v>42</v>
      </c>
      <c r="G3194">
        <v>51.28</v>
      </c>
      <c r="H3194">
        <v>6</v>
      </c>
      <c r="I3194">
        <v>15.384</v>
      </c>
      <c r="J3194">
        <v>322.95934039999997</v>
      </c>
      <c r="K3194">
        <v>307.68</v>
      </c>
      <c r="L3194" s="1">
        <v>45676</v>
      </c>
      <c r="M3194" s="2">
        <v>0.68819444444444444</v>
      </c>
      <c r="N3194" t="s">
        <v>27</v>
      </c>
      <c r="O3194">
        <v>6.7619615069999996</v>
      </c>
    </row>
    <row r="3195" spans="1:15" x14ac:dyDescent="0.25">
      <c r="A3195" t="s">
        <v>203</v>
      </c>
      <c r="B3195" t="s">
        <v>16</v>
      </c>
      <c r="C3195" t="s">
        <v>17</v>
      </c>
      <c r="D3195" t="s">
        <v>18</v>
      </c>
      <c r="E3195" t="s">
        <v>29</v>
      </c>
      <c r="F3195" t="s">
        <v>34</v>
      </c>
      <c r="G3195">
        <v>69.52</v>
      </c>
      <c r="H3195">
        <v>8</v>
      </c>
      <c r="I3195">
        <v>24.332000000000001</v>
      </c>
      <c r="J3195">
        <v>510.80646589999998</v>
      </c>
      <c r="K3195">
        <v>486.64</v>
      </c>
      <c r="L3195" s="1">
        <v>45659</v>
      </c>
      <c r="M3195" s="2">
        <v>0.63194444444444442</v>
      </c>
      <c r="N3195" t="s">
        <v>31</v>
      </c>
      <c r="O3195">
        <v>8.8425650480000009</v>
      </c>
    </row>
    <row r="3196" spans="1:15" x14ac:dyDescent="0.25">
      <c r="A3196" t="s">
        <v>204</v>
      </c>
      <c r="B3196" t="s">
        <v>16</v>
      </c>
      <c r="C3196" t="s">
        <v>17</v>
      </c>
      <c r="D3196" t="s">
        <v>25</v>
      </c>
      <c r="E3196" t="s">
        <v>29</v>
      </c>
      <c r="F3196" t="s">
        <v>20</v>
      </c>
      <c r="G3196">
        <v>70.010000000000005</v>
      </c>
      <c r="H3196">
        <v>5</v>
      </c>
      <c r="I3196">
        <v>17.502500000000001</v>
      </c>
      <c r="J3196">
        <v>367.43342799999999</v>
      </c>
      <c r="K3196">
        <v>350.05</v>
      </c>
      <c r="L3196" s="1">
        <v>45717</v>
      </c>
      <c r="M3196" s="2">
        <v>0.48333333333333334</v>
      </c>
      <c r="N3196" t="s">
        <v>21</v>
      </c>
      <c r="O3196">
        <v>5.7216597370000004</v>
      </c>
    </row>
    <row r="3197" spans="1:15" x14ac:dyDescent="0.25">
      <c r="A3197" t="s">
        <v>205</v>
      </c>
      <c r="B3197" t="s">
        <v>40</v>
      </c>
      <c r="C3197" t="s">
        <v>41</v>
      </c>
      <c r="D3197" t="s">
        <v>18</v>
      </c>
      <c r="E3197" t="s">
        <v>29</v>
      </c>
      <c r="F3197" t="s">
        <v>42</v>
      </c>
      <c r="G3197">
        <v>80.05</v>
      </c>
      <c r="H3197">
        <v>5</v>
      </c>
      <c r="I3197">
        <v>20.012499999999999</v>
      </c>
      <c r="J3197">
        <v>420.12635210000002</v>
      </c>
      <c r="K3197">
        <v>400.25</v>
      </c>
      <c r="L3197" s="1">
        <v>45683</v>
      </c>
      <c r="M3197" s="2">
        <v>0.53125</v>
      </c>
      <c r="N3197" t="s">
        <v>31</v>
      </c>
      <c r="O3197">
        <v>9.7788366409999998</v>
      </c>
    </row>
    <row r="3198" spans="1:15" x14ac:dyDescent="0.25">
      <c r="A3198" t="s">
        <v>206</v>
      </c>
      <c r="B3198" t="s">
        <v>23</v>
      </c>
      <c r="C3198" t="s">
        <v>24</v>
      </c>
      <c r="D3198" t="s">
        <v>25</v>
      </c>
      <c r="E3198" t="s">
        <v>29</v>
      </c>
      <c r="F3198" t="s">
        <v>26</v>
      </c>
      <c r="G3198">
        <v>20.85</v>
      </c>
      <c r="H3198">
        <v>9</v>
      </c>
      <c r="I3198">
        <v>8.34</v>
      </c>
      <c r="J3198">
        <v>175.0832618</v>
      </c>
      <c r="K3198">
        <v>166.8</v>
      </c>
      <c r="L3198" s="1">
        <v>45719</v>
      </c>
      <c r="M3198" s="2">
        <v>0.80347222222222225</v>
      </c>
      <c r="N3198" t="s">
        <v>27</v>
      </c>
      <c r="O3198">
        <v>6.553901153</v>
      </c>
    </row>
    <row r="3199" spans="1:15" x14ac:dyDescent="0.25">
      <c r="A3199" t="s">
        <v>207</v>
      </c>
      <c r="B3199" t="s">
        <v>40</v>
      </c>
      <c r="C3199" t="s">
        <v>41</v>
      </c>
      <c r="D3199" t="s">
        <v>18</v>
      </c>
      <c r="E3199" t="s">
        <v>29</v>
      </c>
      <c r="F3199" t="s">
        <v>26</v>
      </c>
      <c r="G3199">
        <v>52.89</v>
      </c>
      <c r="H3199">
        <v>6</v>
      </c>
      <c r="I3199">
        <v>15.867000000000001</v>
      </c>
      <c r="J3199">
        <v>333.09905450000002</v>
      </c>
      <c r="K3199">
        <v>317.33999999999997</v>
      </c>
      <c r="L3199" s="1">
        <v>45676</v>
      </c>
      <c r="M3199" s="2">
        <v>0.7319444444444444</v>
      </c>
      <c r="N3199" t="s">
        <v>31</v>
      </c>
      <c r="O3199">
        <v>10</v>
      </c>
    </row>
    <row r="3200" spans="1:15" x14ac:dyDescent="0.25">
      <c r="A3200" t="s">
        <v>208</v>
      </c>
      <c r="B3200" t="s">
        <v>40</v>
      </c>
      <c r="C3200" t="s">
        <v>41</v>
      </c>
      <c r="D3200" t="s">
        <v>25</v>
      </c>
      <c r="E3200" t="s">
        <v>29</v>
      </c>
      <c r="F3200" t="s">
        <v>42</v>
      </c>
      <c r="G3200">
        <v>19.79</v>
      </c>
      <c r="H3200">
        <v>9</v>
      </c>
      <c r="I3200">
        <v>7.9160000000000004</v>
      </c>
      <c r="J3200">
        <v>166.1821463</v>
      </c>
      <c r="K3200">
        <v>158.32</v>
      </c>
      <c r="L3200" s="1">
        <v>45675</v>
      </c>
      <c r="M3200" s="2">
        <v>0.50277777777777777</v>
      </c>
      <c r="N3200" t="s">
        <v>21</v>
      </c>
      <c r="O3200">
        <v>9.0506254019999997</v>
      </c>
    </row>
    <row r="3201" spans="1:15" x14ac:dyDescent="0.25">
      <c r="A3201" t="s">
        <v>209</v>
      </c>
      <c r="B3201" t="s">
        <v>16</v>
      </c>
      <c r="C3201" t="s">
        <v>17</v>
      </c>
      <c r="D3201" t="s">
        <v>18</v>
      </c>
      <c r="E3201" t="s">
        <v>29</v>
      </c>
      <c r="F3201" t="s">
        <v>30</v>
      </c>
      <c r="G3201">
        <v>33.840000000000003</v>
      </c>
      <c r="H3201">
        <v>10</v>
      </c>
      <c r="I3201">
        <v>15.228</v>
      </c>
      <c r="J3201">
        <v>319.68440170000002</v>
      </c>
      <c r="K3201">
        <v>304.56</v>
      </c>
      <c r="L3201" s="1">
        <v>45737</v>
      </c>
      <c r="M3201" s="2">
        <v>0.68125000000000002</v>
      </c>
      <c r="N3201" t="s">
        <v>21</v>
      </c>
      <c r="O3201">
        <v>9.1546555789999999</v>
      </c>
    </row>
    <row r="3202" spans="1:15" x14ac:dyDescent="0.25">
      <c r="A3202" t="s">
        <v>210</v>
      </c>
      <c r="B3202" t="s">
        <v>16</v>
      </c>
      <c r="C3202" t="s">
        <v>17</v>
      </c>
      <c r="D3202" t="s">
        <v>18</v>
      </c>
      <c r="E3202" t="s">
        <v>29</v>
      </c>
      <c r="F3202" t="s">
        <v>42</v>
      </c>
      <c r="G3202">
        <v>22.17</v>
      </c>
      <c r="H3202">
        <v>9</v>
      </c>
      <c r="I3202">
        <v>8.8680000000000003</v>
      </c>
      <c r="J3202">
        <v>186.1676697</v>
      </c>
      <c r="K3202">
        <v>177.36</v>
      </c>
      <c r="L3202" s="1">
        <v>45719</v>
      </c>
      <c r="M3202" s="2">
        <v>0.7090277777777777</v>
      </c>
      <c r="N3202" t="s">
        <v>31</v>
      </c>
      <c r="O3202">
        <v>9.9868969950000004</v>
      </c>
    </row>
    <row r="3203" spans="1:15" x14ac:dyDescent="0.25">
      <c r="A3203" t="s">
        <v>211</v>
      </c>
      <c r="B3203" t="s">
        <v>23</v>
      </c>
      <c r="C3203" t="s">
        <v>24</v>
      </c>
      <c r="D3203" t="s">
        <v>25</v>
      </c>
      <c r="E3203" t="s">
        <v>19</v>
      </c>
      <c r="F3203" t="s">
        <v>44</v>
      </c>
      <c r="G3203">
        <v>22.51</v>
      </c>
      <c r="H3203">
        <v>8</v>
      </c>
      <c r="I3203">
        <v>7.8784999999999998</v>
      </c>
      <c r="J3203">
        <v>165.39490140000001</v>
      </c>
      <c r="K3203">
        <v>157.57</v>
      </c>
      <c r="L3203" s="1">
        <v>45701</v>
      </c>
      <c r="M3203" s="2">
        <v>0.4513888888888889</v>
      </c>
      <c r="N3203" t="s">
        <v>31</v>
      </c>
      <c r="O3203">
        <v>4.9934484980000002</v>
      </c>
    </row>
    <row r="3204" spans="1:15" x14ac:dyDescent="0.25">
      <c r="A3204" t="s">
        <v>212</v>
      </c>
      <c r="B3204" t="s">
        <v>16</v>
      </c>
      <c r="C3204" t="s">
        <v>17</v>
      </c>
      <c r="D3204" t="s">
        <v>25</v>
      </c>
      <c r="E3204" t="s">
        <v>29</v>
      </c>
      <c r="F3204" t="s">
        <v>42</v>
      </c>
      <c r="G3204">
        <v>73.88</v>
      </c>
      <c r="H3204">
        <v>6</v>
      </c>
      <c r="I3204">
        <v>22.164000000000001</v>
      </c>
      <c r="J3204">
        <v>465.2932151</v>
      </c>
      <c r="K3204">
        <v>443.28</v>
      </c>
      <c r="L3204" s="1">
        <v>45739</v>
      </c>
      <c r="M3204" s="2">
        <v>0.8027777777777777</v>
      </c>
      <c r="N3204" t="s">
        <v>21</v>
      </c>
      <c r="O3204">
        <v>4.5773277889999999</v>
      </c>
    </row>
    <row r="3205" spans="1:15" x14ac:dyDescent="0.25">
      <c r="A3205" t="s">
        <v>213</v>
      </c>
      <c r="B3205" t="s">
        <v>23</v>
      </c>
      <c r="C3205" t="s">
        <v>24</v>
      </c>
      <c r="D3205" t="s">
        <v>18</v>
      </c>
      <c r="E3205" t="s">
        <v>29</v>
      </c>
      <c r="F3205" t="s">
        <v>20</v>
      </c>
      <c r="G3205">
        <v>86.8</v>
      </c>
      <c r="H3205">
        <v>3</v>
      </c>
      <c r="I3205">
        <v>13.02</v>
      </c>
      <c r="J3205">
        <v>273.33142309999999</v>
      </c>
      <c r="K3205">
        <v>260.39999999999998</v>
      </c>
      <c r="L3205" s="1">
        <v>45685</v>
      </c>
      <c r="M3205" s="2">
        <v>0.69930555555555562</v>
      </c>
      <c r="N3205" t="s">
        <v>21</v>
      </c>
      <c r="O3205">
        <v>10</v>
      </c>
    </row>
    <row r="3206" spans="1:15" x14ac:dyDescent="0.25">
      <c r="A3206" t="s">
        <v>214</v>
      </c>
      <c r="B3206" t="s">
        <v>23</v>
      </c>
      <c r="C3206" t="s">
        <v>24</v>
      </c>
      <c r="D3206" t="s">
        <v>25</v>
      </c>
      <c r="E3206" t="s">
        <v>29</v>
      </c>
      <c r="F3206" t="s">
        <v>44</v>
      </c>
      <c r="G3206">
        <v>64.260000000000005</v>
      </c>
      <c r="H3206">
        <v>8</v>
      </c>
      <c r="I3206">
        <v>22.491</v>
      </c>
      <c r="J3206">
        <v>472.15799049999998</v>
      </c>
      <c r="K3206">
        <v>449.82</v>
      </c>
      <c r="L3206" s="1">
        <v>45902</v>
      </c>
      <c r="M3206" s="2">
        <v>0.41666666666666669</v>
      </c>
      <c r="N3206" t="s">
        <v>27</v>
      </c>
      <c r="O3206">
        <v>5.9297200910000001</v>
      </c>
    </row>
    <row r="3207" spans="1:15" x14ac:dyDescent="0.25">
      <c r="A3207" t="s">
        <v>215</v>
      </c>
      <c r="B3207" t="s">
        <v>23</v>
      </c>
      <c r="C3207" t="s">
        <v>24</v>
      </c>
      <c r="D3207" t="s">
        <v>18</v>
      </c>
      <c r="E3207" t="s">
        <v>29</v>
      </c>
      <c r="F3207" t="s">
        <v>42</v>
      </c>
      <c r="G3207">
        <v>38.47</v>
      </c>
      <c r="H3207">
        <v>9</v>
      </c>
      <c r="I3207">
        <v>15.388</v>
      </c>
      <c r="J3207">
        <v>323.0433132</v>
      </c>
      <c r="K3207">
        <v>307.76</v>
      </c>
      <c r="L3207" s="1">
        <v>45680</v>
      </c>
      <c r="M3207" s="2">
        <v>0.49374999999999997</v>
      </c>
      <c r="N3207" t="s">
        <v>27</v>
      </c>
      <c r="O3207">
        <v>8.0103236320000004</v>
      </c>
    </row>
    <row r="3208" spans="1:15" x14ac:dyDescent="0.25">
      <c r="A3208" t="s">
        <v>216</v>
      </c>
      <c r="B3208" t="s">
        <v>16</v>
      </c>
      <c r="C3208" t="s">
        <v>17</v>
      </c>
      <c r="D3208" t="s">
        <v>18</v>
      </c>
      <c r="E3208" t="s">
        <v>29</v>
      </c>
      <c r="F3208" t="s">
        <v>34</v>
      </c>
      <c r="G3208">
        <v>15.5</v>
      </c>
      <c r="H3208">
        <v>11</v>
      </c>
      <c r="I3208">
        <v>7.75</v>
      </c>
      <c r="J3208">
        <v>162.69727560000001</v>
      </c>
      <c r="K3208">
        <v>155</v>
      </c>
      <c r="L3208" s="1">
        <v>45739</v>
      </c>
      <c r="M3208" s="2">
        <v>0.4548611111111111</v>
      </c>
      <c r="N3208" t="s">
        <v>21</v>
      </c>
      <c r="O3208">
        <v>8.3224141629999995</v>
      </c>
    </row>
    <row r="3209" spans="1:15" x14ac:dyDescent="0.25">
      <c r="A3209" t="s">
        <v>217</v>
      </c>
      <c r="B3209" t="s">
        <v>23</v>
      </c>
      <c r="C3209" t="s">
        <v>24</v>
      </c>
      <c r="D3209" t="s">
        <v>25</v>
      </c>
      <c r="E3209" t="s">
        <v>29</v>
      </c>
      <c r="F3209" t="s">
        <v>20</v>
      </c>
      <c r="G3209">
        <v>34.31</v>
      </c>
      <c r="H3209">
        <v>9</v>
      </c>
      <c r="I3209">
        <v>13.724</v>
      </c>
      <c r="J3209">
        <v>288.11063369999999</v>
      </c>
      <c r="K3209">
        <v>274.48</v>
      </c>
      <c r="L3209" s="1">
        <v>45682</v>
      </c>
      <c r="M3209" s="2">
        <v>0.625</v>
      </c>
      <c r="N3209" t="s">
        <v>21</v>
      </c>
      <c r="O3209">
        <v>5.9297200910000001</v>
      </c>
    </row>
    <row r="3210" spans="1:15" x14ac:dyDescent="0.25">
      <c r="A3210" t="s">
        <v>218</v>
      </c>
      <c r="B3210" t="s">
        <v>16</v>
      </c>
      <c r="C3210" t="s">
        <v>17</v>
      </c>
      <c r="D3210" t="s">
        <v>25</v>
      </c>
      <c r="E3210" t="s">
        <v>19</v>
      </c>
      <c r="F3210" t="s">
        <v>34</v>
      </c>
      <c r="G3210">
        <v>12.34</v>
      </c>
      <c r="H3210">
        <v>8</v>
      </c>
      <c r="I3210">
        <v>4.319</v>
      </c>
      <c r="J3210">
        <v>90.669617220000006</v>
      </c>
      <c r="K3210">
        <v>86.38</v>
      </c>
      <c r="L3210" s="1">
        <v>45750</v>
      </c>
      <c r="M3210" s="2">
        <v>0.47152777777777777</v>
      </c>
      <c r="N3210" t="s">
        <v>31</v>
      </c>
      <c r="O3210">
        <v>6.9700218610000002</v>
      </c>
    </row>
    <row r="3211" spans="1:15" x14ac:dyDescent="0.25">
      <c r="A3211" t="s">
        <v>219</v>
      </c>
      <c r="B3211" t="s">
        <v>40</v>
      </c>
      <c r="C3211" t="s">
        <v>41</v>
      </c>
      <c r="D3211" t="s">
        <v>18</v>
      </c>
      <c r="E3211" t="s">
        <v>29</v>
      </c>
      <c r="F3211" t="s">
        <v>42</v>
      </c>
      <c r="G3211">
        <v>18.079999999999998</v>
      </c>
      <c r="H3211">
        <v>3</v>
      </c>
      <c r="I3211">
        <v>2.7120000000000002</v>
      </c>
      <c r="J3211">
        <v>56.93354987</v>
      </c>
      <c r="K3211">
        <v>54.24</v>
      </c>
      <c r="L3211" s="1">
        <v>45780</v>
      </c>
      <c r="M3211" s="2">
        <v>0.82361111111111107</v>
      </c>
      <c r="N3211" t="s">
        <v>21</v>
      </c>
      <c r="O3211">
        <v>8.3224141629999995</v>
      </c>
    </row>
    <row r="3212" spans="1:15" x14ac:dyDescent="0.25">
      <c r="A3212" t="s">
        <v>220</v>
      </c>
      <c r="B3212" t="s">
        <v>40</v>
      </c>
      <c r="C3212" t="s">
        <v>41</v>
      </c>
      <c r="D3212" t="s">
        <v>18</v>
      </c>
      <c r="E3212" t="s">
        <v>19</v>
      </c>
      <c r="F3212" t="s">
        <v>30</v>
      </c>
      <c r="G3212">
        <v>94.49</v>
      </c>
      <c r="H3212">
        <v>9</v>
      </c>
      <c r="I3212">
        <v>37.795999999999999</v>
      </c>
      <c r="J3212">
        <v>793.45886840000003</v>
      </c>
      <c r="K3212">
        <v>755.92</v>
      </c>
      <c r="L3212" s="1">
        <v>45719</v>
      </c>
      <c r="M3212" s="2">
        <v>0.79166666666666663</v>
      </c>
      <c r="N3212" t="s">
        <v>21</v>
      </c>
      <c r="O3212">
        <v>7.8022632769999998</v>
      </c>
    </row>
    <row r="3213" spans="1:15" x14ac:dyDescent="0.25">
      <c r="A3213" t="s">
        <v>221</v>
      </c>
      <c r="B3213" t="s">
        <v>40</v>
      </c>
      <c r="C3213" t="s">
        <v>41</v>
      </c>
      <c r="D3213" t="s">
        <v>18</v>
      </c>
      <c r="E3213" t="s">
        <v>29</v>
      </c>
      <c r="F3213" t="s">
        <v>30</v>
      </c>
      <c r="G3213">
        <v>46.47</v>
      </c>
      <c r="H3213">
        <v>4</v>
      </c>
      <c r="I3213">
        <v>9.2940000000000005</v>
      </c>
      <c r="J3213">
        <v>195.11077159999999</v>
      </c>
      <c r="K3213">
        <v>185.88</v>
      </c>
      <c r="L3213" s="1">
        <v>45871</v>
      </c>
      <c r="M3213" s="2">
        <v>0.45347222222222222</v>
      </c>
      <c r="N3213" t="s">
        <v>27</v>
      </c>
      <c r="O3213">
        <v>7.2821123920000002</v>
      </c>
    </row>
    <row r="3214" spans="1:15" x14ac:dyDescent="0.25">
      <c r="A3214" t="s">
        <v>222</v>
      </c>
      <c r="B3214" t="s">
        <v>16</v>
      </c>
      <c r="C3214" t="s">
        <v>17</v>
      </c>
      <c r="D3214" t="s">
        <v>25</v>
      </c>
      <c r="E3214" t="s">
        <v>29</v>
      </c>
      <c r="F3214" t="s">
        <v>30</v>
      </c>
      <c r="G3214">
        <v>74.069999999999993</v>
      </c>
      <c r="H3214">
        <v>1</v>
      </c>
      <c r="I3214">
        <v>3.7035</v>
      </c>
      <c r="J3214">
        <v>77.748304559999994</v>
      </c>
      <c r="K3214">
        <v>74.069999999999993</v>
      </c>
      <c r="L3214" s="1">
        <v>45932</v>
      </c>
      <c r="M3214" s="2">
        <v>0.53472222222222221</v>
      </c>
      <c r="N3214" t="s">
        <v>21</v>
      </c>
      <c r="O3214">
        <v>10</v>
      </c>
    </row>
    <row r="3215" spans="1:15" x14ac:dyDescent="0.25">
      <c r="A3215" t="s">
        <v>223</v>
      </c>
      <c r="B3215" t="s">
        <v>23</v>
      </c>
      <c r="C3215" t="s">
        <v>24</v>
      </c>
      <c r="D3215" t="s">
        <v>25</v>
      </c>
      <c r="E3215" t="s">
        <v>19</v>
      </c>
      <c r="F3215" t="s">
        <v>30</v>
      </c>
      <c r="G3215">
        <v>69.81</v>
      </c>
      <c r="H3215">
        <v>4</v>
      </c>
      <c r="I3215">
        <v>13.962</v>
      </c>
      <c r="J3215">
        <v>293.10701449999999</v>
      </c>
      <c r="K3215">
        <v>279.24</v>
      </c>
      <c r="L3215" s="1">
        <v>45685</v>
      </c>
      <c r="M3215" s="2">
        <v>0.86805555555555547</v>
      </c>
      <c r="N3215" t="s">
        <v>31</v>
      </c>
      <c r="O3215">
        <v>6.1377804449999998</v>
      </c>
    </row>
    <row r="3216" spans="1:15" x14ac:dyDescent="0.25">
      <c r="A3216" t="s">
        <v>224</v>
      </c>
      <c r="B3216" t="s">
        <v>40</v>
      </c>
      <c r="C3216" t="s">
        <v>41</v>
      </c>
      <c r="D3216" t="s">
        <v>25</v>
      </c>
      <c r="E3216" t="s">
        <v>19</v>
      </c>
      <c r="F3216" t="s">
        <v>30</v>
      </c>
      <c r="G3216">
        <v>77.040000000000006</v>
      </c>
      <c r="H3216">
        <v>3</v>
      </c>
      <c r="I3216">
        <v>11.555999999999999</v>
      </c>
      <c r="J3216">
        <v>242.59738290000001</v>
      </c>
      <c r="K3216">
        <v>231.12</v>
      </c>
      <c r="L3216" s="1">
        <v>45963</v>
      </c>
      <c r="M3216" s="2">
        <v>0.44375000000000003</v>
      </c>
      <c r="N3216" t="s">
        <v>31</v>
      </c>
      <c r="O3216">
        <v>7.4901727459999998</v>
      </c>
    </row>
    <row r="3217" spans="1:15" x14ac:dyDescent="0.25">
      <c r="A3217" t="s">
        <v>225</v>
      </c>
      <c r="B3217" t="s">
        <v>40</v>
      </c>
      <c r="C3217" t="s">
        <v>41</v>
      </c>
      <c r="D3217" t="s">
        <v>25</v>
      </c>
      <c r="E3217" t="s">
        <v>19</v>
      </c>
      <c r="F3217" t="s">
        <v>44</v>
      </c>
      <c r="G3217">
        <v>73.52</v>
      </c>
      <c r="H3217">
        <v>2</v>
      </c>
      <c r="I3217">
        <v>7.3520000000000003</v>
      </c>
      <c r="J3217">
        <v>154.34198330000001</v>
      </c>
      <c r="K3217">
        <v>147.04</v>
      </c>
      <c r="L3217" s="1">
        <v>45672</v>
      </c>
      <c r="M3217" s="2">
        <v>0.57013888888888886</v>
      </c>
      <c r="N3217" t="s">
        <v>21</v>
      </c>
      <c r="O3217">
        <v>4.7853881439999997</v>
      </c>
    </row>
    <row r="3218" spans="1:15" x14ac:dyDescent="0.25">
      <c r="A3218" t="s">
        <v>226</v>
      </c>
      <c r="B3218" t="s">
        <v>23</v>
      </c>
      <c r="C3218" t="s">
        <v>24</v>
      </c>
      <c r="D3218" t="s">
        <v>25</v>
      </c>
      <c r="E3218" t="s">
        <v>19</v>
      </c>
      <c r="F3218" t="s">
        <v>42</v>
      </c>
      <c r="G3218">
        <v>87.8</v>
      </c>
      <c r="H3218">
        <v>10</v>
      </c>
      <c r="I3218">
        <v>39.51</v>
      </c>
      <c r="J3218">
        <v>829.44120780000003</v>
      </c>
      <c r="K3218">
        <v>790.2</v>
      </c>
      <c r="L3218" s="1">
        <v>45732</v>
      </c>
      <c r="M3218" s="2">
        <v>0.79722222222222217</v>
      </c>
      <c r="N3218" t="s">
        <v>27</v>
      </c>
      <c r="O3218">
        <v>9.5707762869999993</v>
      </c>
    </row>
    <row r="3219" spans="1:15" x14ac:dyDescent="0.25">
      <c r="A3219" t="s">
        <v>227</v>
      </c>
      <c r="B3219" t="s">
        <v>40</v>
      </c>
      <c r="C3219" t="s">
        <v>41</v>
      </c>
      <c r="D3219" t="s">
        <v>25</v>
      </c>
      <c r="E3219" t="s">
        <v>29</v>
      </c>
      <c r="F3219" t="s">
        <v>30</v>
      </c>
      <c r="G3219">
        <v>25.55</v>
      </c>
      <c r="H3219">
        <v>4</v>
      </c>
      <c r="I3219">
        <v>5.1100000000000003</v>
      </c>
      <c r="J3219">
        <v>107.2752359</v>
      </c>
      <c r="K3219">
        <v>102.2</v>
      </c>
      <c r="L3219" s="1">
        <v>45683</v>
      </c>
      <c r="M3219" s="2">
        <v>0.84930555555555554</v>
      </c>
      <c r="N3219" t="s">
        <v>21</v>
      </c>
      <c r="O3219">
        <v>5.9297200910000001</v>
      </c>
    </row>
    <row r="3220" spans="1:15" x14ac:dyDescent="0.25">
      <c r="A3220" t="s">
        <v>228</v>
      </c>
      <c r="B3220" t="s">
        <v>16</v>
      </c>
      <c r="C3220" t="s">
        <v>17</v>
      </c>
      <c r="D3220" t="s">
        <v>25</v>
      </c>
      <c r="E3220" t="s">
        <v>29</v>
      </c>
      <c r="F3220" t="s">
        <v>26</v>
      </c>
      <c r="G3220">
        <v>32.71</v>
      </c>
      <c r="H3220">
        <v>5</v>
      </c>
      <c r="I3220">
        <v>8.1775000000000002</v>
      </c>
      <c r="J3220">
        <v>171.6718673</v>
      </c>
      <c r="K3220">
        <v>163.55000000000001</v>
      </c>
      <c r="L3220" s="1">
        <v>45735</v>
      </c>
      <c r="M3220" s="2">
        <v>0.47916666666666669</v>
      </c>
      <c r="N3220" t="s">
        <v>31</v>
      </c>
      <c r="O3220">
        <v>10</v>
      </c>
    </row>
    <row r="3221" spans="1:15" x14ac:dyDescent="0.25">
      <c r="A3221" t="s">
        <v>229</v>
      </c>
      <c r="B3221" t="s">
        <v>23</v>
      </c>
      <c r="C3221" t="s">
        <v>24</v>
      </c>
      <c r="D3221" t="s">
        <v>18</v>
      </c>
      <c r="E3221" t="s">
        <v>19</v>
      </c>
      <c r="F3221" t="s">
        <v>44</v>
      </c>
      <c r="G3221">
        <v>74.290000000000006</v>
      </c>
      <c r="H3221">
        <v>1</v>
      </c>
      <c r="I3221">
        <v>3.7145000000000001</v>
      </c>
      <c r="J3221">
        <v>77.979229720000006</v>
      </c>
      <c r="K3221">
        <v>74.290000000000006</v>
      </c>
      <c r="L3221" s="1">
        <v>45670</v>
      </c>
      <c r="M3221" s="2">
        <v>0.8125</v>
      </c>
      <c r="N3221" t="s">
        <v>27</v>
      </c>
      <c r="O3221">
        <v>5.2015088519999999</v>
      </c>
    </row>
    <row r="3222" spans="1:15" x14ac:dyDescent="0.25">
      <c r="A3222" t="s">
        <v>230</v>
      </c>
      <c r="B3222" t="s">
        <v>23</v>
      </c>
      <c r="C3222" t="s">
        <v>24</v>
      </c>
      <c r="D3222" t="s">
        <v>18</v>
      </c>
      <c r="E3222" t="s">
        <v>29</v>
      </c>
      <c r="F3222" t="s">
        <v>20</v>
      </c>
      <c r="G3222">
        <v>43.7</v>
      </c>
      <c r="H3222">
        <v>2</v>
      </c>
      <c r="I3222">
        <v>4.37</v>
      </c>
      <c r="J3222">
        <v>91.740270260000003</v>
      </c>
      <c r="K3222">
        <v>87.4</v>
      </c>
      <c r="L3222" s="1">
        <v>45742</v>
      </c>
      <c r="M3222" s="2">
        <v>0.75208333333333333</v>
      </c>
      <c r="N3222" t="s">
        <v>27</v>
      </c>
      <c r="O3222">
        <v>5.0974786749999996</v>
      </c>
    </row>
    <row r="3223" spans="1:15" x14ac:dyDescent="0.25">
      <c r="A3223" t="s">
        <v>231</v>
      </c>
      <c r="B3223" t="s">
        <v>16</v>
      </c>
      <c r="C3223" t="s">
        <v>17</v>
      </c>
      <c r="D3223" t="s">
        <v>25</v>
      </c>
      <c r="E3223" t="s">
        <v>19</v>
      </c>
      <c r="F3223" t="s">
        <v>30</v>
      </c>
      <c r="G3223">
        <v>25.29</v>
      </c>
      <c r="H3223">
        <v>1</v>
      </c>
      <c r="I3223">
        <v>1.2645</v>
      </c>
      <c r="J3223">
        <v>26.545897419999999</v>
      </c>
      <c r="K3223">
        <v>25.29</v>
      </c>
      <c r="L3223" s="1">
        <v>45739</v>
      </c>
      <c r="M3223" s="2">
        <v>0.42569444444444443</v>
      </c>
      <c r="N3223" t="s">
        <v>21</v>
      </c>
      <c r="O3223">
        <v>6.3458407990000003</v>
      </c>
    </row>
    <row r="3224" spans="1:15" x14ac:dyDescent="0.25">
      <c r="A3224" t="s">
        <v>232</v>
      </c>
      <c r="B3224" t="s">
        <v>23</v>
      </c>
      <c r="C3224" t="s">
        <v>24</v>
      </c>
      <c r="D3224" t="s">
        <v>25</v>
      </c>
      <c r="E3224" t="s">
        <v>29</v>
      </c>
      <c r="F3224" t="s">
        <v>20</v>
      </c>
      <c r="G3224">
        <v>41.5</v>
      </c>
      <c r="H3224">
        <v>4</v>
      </c>
      <c r="I3224">
        <v>8.3000000000000007</v>
      </c>
      <c r="J3224">
        <v>174.24353389999999</v>
      </c>
      <c r="K3224">
        <v>166</v>
      </c>
      <c r="L3224" s="1">
        <v>45994</v>
      </c>
      <c r="M3224" s="2">
        <v>0.83194444444444438</v>
      </c>
      <c r="N3224" t="s">
        <v>31</v>
      </c>
      <c r="O3224">
        <v>8.530474517</v>
      </c>
    </row>
    <row r="3225" spans="1:15" x14ac:dyDescent="0.25">
      <c r="A3225" t="s">
        <v>233</v>
      </c>
      <c r="B3225" t="s">
        <v>23</v>
      </c>
      <c r="C3225" t="s">
        <v>24</v>
      </c>
      <c r="D3225" t="s">
        <v>18</v>
      </c>
      <c r="E3225" t="s">
        <v>19</v>
      </c>
      <c r="F3225" t="s">
        <v>42</v>
      </c>
      <c r="G3225">
        <v>71.39</v>
      </c>
      <c r="H3225">
        <v>5</v>
      </c>
      <c r="I3225">
        <v>17.8475</v>
      </c>
      <c r="J3225">
        <v>374.67608089999999</v>
      </c>
      <c r="K3225">
        <v>356.95</v>
      </c>
      <c r="L3225" s="1">
        <v>45705</v>
      </c>
      <c r="M3225" s="2">
        <v>0.83124999999999993</v>
      </c>
      <c r="N3225" t="s">
        <v>31</v>
      </c>
      <c r="O3225">
        <v>5.7216597370000004</v>
      </c>
    </row>
    <row r="3226" spans="1:15" x14ac:dyDescent="0.25">
      <c r="A3226" t="s">
        <v>234</v>
      </c>
      <c r="B3226" t="s">
        <v>23</v>
      </c>
      <c r="C3226" t="s">
        <v>24</v>
      </c>
      <c r="D3226" t="s">
        <v>18</v>
      </c>
      <c r="E3226" t="s">
        <v>19</v>
      </c>
      <c r="F3226" t="s">
        <v>34</v>
      </c>
      <c r="G3226">
        <v>19.149999999999999</v>
      </c>
      <c r="H3226">
        <v>6</v>
      </c>
      <c r="I3226">
        <v>5.7450000000000001</v>
      </c>
      <c r="J3226">
        <v>120.6059159</v>
      </c>
      <c r="K3226">
        <v>114.9</v>
      </c>
      <c r="L3226" s="1">
        <v>45686</v>
      </c>
      <c r="M3226" s="2">
        <v>0.41736111111111113</v>
      </c>
      <c r="N3226" t="s">
        <v>31</v>
      </c>
      <c r="O3226">
        <v>7.0740520379999996</v>
      </c>
    </row>
    <row r="3227" spans="1:15" x14ac:dyDescent="0.25">
      <c r="A3227" t="s">
        <v>235</v>
      </c>
      <c r="B3227" t="s">
        <v>40</v>
      </c>
      <c r="C3227" t="s">
        <v>41</v>
      </c>
      <c r="D3227" t="s">
        <v>18</v>
      </c>
      <c r="E3227" t="s">
        <v>19</v>
      </c>
      <c r="F3227" t="s">
        <v>26</v>
      </c>
      <c r="G3227">
        <v>57.49</v>
      </c>
      <c r="H3227">
        <v>4</v>
      </c>
      <c r="I3227">
        <v>11.497999999999999</v>
      </c>
      <c r="J3227">
        <v>241.37977749999999</v>
      </c>
      <c r="K3227">
        <v>229.96</v>
      </c>
      <c r="L3227" s="1">
        <v>45731</v>
      </c>
      <c r="M3227" s="2">
        <v>0.49791666666666662</v>
      </c>
      <c r="N3227" t="s">
        <v>27</v>
      </c>
      <c r="O3227">
        <v>6.8659916839999999</v>
      </c>
    </row>
    <row r="3228" spans="1:15" x14ac:dyDescent="0.25">
      <c r="A3228" t="s">
        <v>236</v>
      </c>
      <c r="B3228" t="s">
        <v>23</v>
      </c>
      <c r="C3228" t="s">
        <v>24</v>
      </c>
      <c r="D3228" t="s">
        <v>25</v>
      </c>
      <c r="E3228" t="s">
        <v>29</v>
      </c>
      <c r="F3228" t="s">
        <v>26</v>
      </c>
      <c r="G3228">
        <v>61.41</v>
      </c>
      <c r="H3228">
        <v>8</v>
      </c>
      <c r="I3228">
        <v>21.493500000000001</v>
      </c>
      <c r="J3228">
        <v>451.21727659999999</v>
      </c>
      <c r="K3228">
        <v>429.87</v>
      </c>
      <c r="L3228" s="1">
        <v>45671</v>
      </c>
      <c r="M3228" s="2">
        <v>0.41805555555555557</v>
      </c>
      <c r="N3228" t="s">
        <v>27</v>
      </c>
      <c r="O3228">
        <v>10</v>
      </c>
    </row>
    <row r="3229" spans="1:15" x14ac:dyDescent="0.25">
      <c r="A3229" t="s">
        <v>237</v>
      </c>
      <c r="B3229" t="s">
        <v>40</v>
      </c>
      <c r="C3229" t="s">
        <v>41</v>
      </c>
      <c r="D3229" t="s">
        <v>18</v>
      </c>
      <c r="E3229" t="s">
        <v>29</v>
      </c>
      <c r="F3229" t="s">
        <v>20</v>
      </c>
      <c r="G3229">
        <v>25.9</v>
      </c>
      <c r="H3229">
        <v>11</v>
      </c>
      <c r="I3229">
        <v>12.95</v>
      </c>
      <c r="J3229">
        <v>271.8618993</v>
      </c>
      <c r="K3229">
        <v>259</v>
      </c>
      <c r="L3229" s="1">
        <v>45810</v>
      </c>
      <c r="M3229" s="2">
        <v>0.61875000000000002</v>
      </c>
      <c r="N3229" t="s">
        <v>21</v>
      </c>
      <c r="O3229">
        <v>9.0506254019999997</v>
      </c>
    </row>
    <row r="3230" spans="1:15" x14ac:dyDescent="0.25">
      <c r="A3230" t="s">
        <v>238</v>
      </c>
      <c r="B3230" t="s">
        <v>40</v>
      </c>
      <c r="C3230" t="s">
        <v>41</v>
      </c>
      <c r="D3230" t="s">
        <v>18</v>
      </c>
      <c r="E3230" t="s">
        <v>29</v>
      </c>
      <c r="F3230" t="s">
        <v>30</v>
      </c>
      <c r="G3230">
        <v>17.77</v>
      </c>
      <c r="H3230">
        <v>5</v>
      </c>
      <c r="I3230">
        <v>4.4424999999999999</v>
      </c>
      <c r="J3230">
        <v>93.262277030000007</v>
      </c>
      <c r="K3230">
        <v>88.85</v>
      </c>
      <c r="L3230" s="1">
        <v>45703</v>
      </c>
      <c r="M3230" s="2">
        <v>0.52916666666666667</v>
      </c>
      <c r="N3230" t="s">
        <v>31</v>
      </c>
      <c r="O3230">
        <v>5.6176295600000001</v>
      </c>
    </row>
    <row r="3231" spans="1:15" x14ac:dyDescent="0.25">
      <c r="A3231" t="s">
        <v>239</v>
      </c>
      <c r="B3231" t="s">
        <v>16</v>
      </c>
      <c r="C3231" t="s">
        <v>17</v>
      </c>
      <c r="D3231" t="s">
        <v>25</v>
      </c>
      <c r="E3231" t="s">
        <v>19</v>
      </c>
      <c r="F3231" t="s">
        <v>20</v>
      </c>
      <c r="G3231">
        <v>23.03</v>
      </c>
      <c r="H3231">
        <v>10</v>
      </c>
      <c r="I3231">
        <v>10.3635</v>
      </c>
      <c r="J3231">
        <v>217.56299559999999</v>
      </c>
      <c r="K3231">
        <v>207.27</v>
      </c>
      <c r="L3231" s="1">
        <v>45717</v>
      </c>
      <c r="M3231" s="2">
        <v>0.50138888888888888</v>
      </c>
      <c r="N3231" t="s">
        <v>21</v>
      </c>
      <c r="O3231">
        <v>8.2183839859999992</v>
      </c>
    </row>
    <row r="3232" spans="1:15" x14ac:dyDescent="0.25">
      <c r="A3232" t="s">
        <v>240</v>
      </c>
      <c r="B3232" t="s">
        <v>23</v>
      </c>
      <c r="C3232" t="s">
        <v>24</v>
      </c>
      <c r="D3232" t="s">
        <v>18</v>
      </c>
      <c r="E3232" t="s">
        <v>19</v>
      </c>
      <c r="F3232" t="s">
        <v>26</v>
      </c>
      <c r="G3232">
        <v>66.650000000000006</v>
      </c>
      <c r="H3232">
        <v>10</v>
      </c>
      <c r="I3232">
        <v>29.9925</v>
      </c>
      <c r="J3232">
        <v>629.63845670000001</v>
      </c>
      <c r="K3232">
        <v>599.85</v>
      </c>
      <c r="L3232" s="1">
        <v>45748</v>
      </c>
      <c r="M3232" s="2">
        <v>0.7631944444444444</v>
      </c>
      <c r="N3232" t="s">
        <v>31</v>
      </c>
      <c r="O3232">
        <v>10</v>
      </c>
    </row>
    <row r="3233" spans="1:15" x14ac:dyDescent="0.25">
      <c r="A3233" t="s">
        <v>241</v>
      </c>
      <c r="B3233" t="s">
        <v>23</v>
      </c>
      <c r="C3233" t="s">
        <v>24</v>
      </c>
      <c r="D3233" t="s">
        <v>18</v>
      </c>
      <c r="E3233" t="s">
        <v>19</v>
      </c>
      <c r="F3233" t="s">
        <v>30</v>
      </c>
      <c r="G3233">
        <v>28.53</v>
      </c>
      <c r="H3233">
        <v>11</v>
      </c>
      <c r="I3233">
        <v>14.265000000000001</v>
      </c>
      <c r="J3233">
        <v>299.46795320000001</v>
      </c>
      <c r="K3233">
        <v>285.3</v>
      </c>
      <c r="L3233" s="1">
        <v>45734</v>
      </c>
      <c r="M3233" s="2">
        <v>0.73472222222222217</v>
      </c>
      <c r="N3233" t="s">
        <v>21</v>
      </c>
      <c r="O3233">
        <v>8.1143538090000007</v>
      </c>
    </row>
    <row r="3234" spans="1:15" x14ac:dyDescent="0.25">
      <c r="A3234" t="s">
        <v>242</v>
      </c>
      <c r="B3234" t="s">
        <v>40</v>
      </c>
      <c r="C3234" t="s">
        <v>41</v>
      </c>
      <c r="D3234" t="s">
        <v>25</v>
      </c>
      <c r="E3234" t="s">
        <v>19</v>
      </c>
      <c r="F3234" t="s">
        <v>44</v>
      </c>
      <c r="G3234">
        <v>30.37</v>
      </c>
      <c r="H3234">
        <v>3</v>
      </c>
      <c r="I3234">
        <v>4.5555000000000003</v>
      </c>
      <c r="J3234">
        <v>95.634508280000006</v>
      </c>
      <c r="K3234">
        <v>91.11</v>
      </c>
      <c r="L3234" s="1">
        <v>45744</v>
      </c>
      <c r="M3234" s="2">
        <v>0.57013888888888886</v>
      </c>
      <c r="N3234" t="s">
        <v>21</v>
      </c>
      <c r="O3234">
        <v>5.3055390290000002</v>
      </c>
    </row>
    <row r="3235" spans="1:15" x14ac:dyDescent="0.25">
      <c r="A3235" t="s">
        <v>243</v>
      </c>
      <c r="B3235" t="s">
        <v>40</v>
      </c>
      <c r="C3235" t="s">
        <v>41</v>
      </c>
      <c r="D3235" t="s">
        <v>25</v>
      </c>
      <c r="E3235" t="s">
        <v>19</v>
      </c>
      <c r="F3235" t="s">
        <v>26</v>
      </c>
      <c r="G3235">
        <v>99.73</v>
      </c>
      <c r="H3235">
        <v>10</v>
      </c>
      <c r="I3235">
        <v>44.878500000000003</v>
      </c>
      <c r="J3235">
        <v>942.14318509999998</v>
      </c>
      <c r="K3235">
        <v>897.57</v>
      </c>
      <c r="L3235" s="1">
        <v>45691</v>
      </c>
      <c r="M3235" s="2">
        <v>0.8208333333333333</v>
      </c>
      <c r="N3235" t="s">
        <v>31</v>
      </c>
      <c r="O3235">
        <v>6.7619615069999996</v>
      </c>
    </row>
    <row r="3236" spans="1:15" x14ac:dyDescent="0.25">
      <c r="A3236" t="s">
        <v>244</v>
      </c>
      <c r="B3236" t="s">
        <v>16</v>
      </c>
      <c r="C3236" t="s">
        <v>17</v>
      </c>
      <c r="D3236" t="s">
        <v>25</v>
      </c>
      <c r="E3236" t="s">
        <v>29</v>
      </c>
      <c r="F3236" t="s">
        <v>26</v>
      </c>
      <c r="G3236">
        <v>26.23</v>
      </c>
      <c r="H3236">
        <v>10</v>
      </c>
      <c r="I3236">
        <v>11.8035</v>
      </c>
      <c r="J3236">
        <v>247.79319910000001</v>
      </c>
      <c r="K3236">
        <v>236.07</v>
      </c>
      <c r="L3236" s="1">
        <v>45682</v>
      </c>
      <c r="M3236" s="2">
        <v>0.85</v>
      </c>
      <c r="N3236" t="s">
        <v>21</v>
      </c>
      <c r="O3236">
        <v>6.1377804449999998</v>
      </c>
    </row>
    <row r="3237" spans="1:15" x14ac:dyDescent="0.25">
      <c r="A3237" t="s">
        <v>245</v>
      </c>
      <c r="B3237" t="s">
        <v>23</v>
      </c>
      <c r="C3237" t="s">
        <v>24</v>
      </c>
      <c r="D3237" t="s">
        <v>25</v>
      </c>
      <c r="E3237" t="s">
        <v>19</v>
      </c>
      <c r="F3237" t="s">
        <v>42</v>
      </c>
      <c r="G3237">
        <v>93.26</v>
      </c>
      <c r="H3237">
        <v>10</v>
      </c>
      <c r="I3237">
        <v>41.966999999999999</v>
      </c>
      <c r="J3237">
        <v>881.02149250000002</v>
      </c>
      <c r="K3237">
        <v>839.34</v>
      </c>
      <c r="L3237" s="1">
        <v>45673</v>
      </c>
      <c r="M3237" s="2">
        <v>0.75555555555555554</v>
      </c>
      <c r="N3237" t="s">
        <v>27</v>
      </c>
      <c r="O3237">
        <v>9.1546555789999999</v>
      </c>
    </row>
    <row r="3238" spans="1:15" x14ac:dyDescent="0.25">
      <c r="A3238" t="s">
        <v>246</v>
      </c>
      <c r="B3238" t="s">
        <v>40</v>
      </c>
      <c r="C3238" t="s">
        <v>41</v>
      </c>
      <c r="D3238" t="s">
        <v>25</v>
      </c>
      <c r="E3238" t="s">
        <v>29</v>
      </c>
      <c r="F3238" t="s">
        <v>30</v>
      </c>
      <c r="G3238">
        <v>92.36</v>
      </c>
      <c r="H3238">
        <v>5</v>
      </c>
      <c r="I3238">
        <v>23.09</v>
      </c>
      <c r="J3238">
        <v>484.73291540000002</v>
      </c>
      <c r="K3238">
        <v>461.8</v>
      </c>
      <c r="L3238" s="1">
        <v>45736</v>
      </c>
      <c r="M3238" s="2">
        <v>0.80347222222222225</v>
      </c>
      <c r="N3238" t="s">
        <v>21</v>
      </c>
      <c r="O3238">
        <v>5.0974786749999996</v>
      </c>
    </row>
    <row r="3239" spans="1:15" x14ac:dyDescent="0.25">
      <c r="A3239" t="s">
        <v>247</v>
      </c>
      <c r="B3239" t="s">
        <v>40</v>
      </c>
      <c r="C3239" t="s">
        <v>41</v>
      </c>
      <c r="D3239" t="s">
        <v>25</v>
      </c>
      <c r="E3239" t="s">
        <v>29</v>
      </c>
      <c r="F3239" t="s">
        <v>34</v>
      </c>
      <c r="G3239">
        <v>46.42</v>
      </c>
      <c r="H3239">
        <v>3</v>
      </c>
      <c r="I3239">
        <v>6.9630000000000001</v>
      </c>
      <c r="J3239">
        <v>146.1756297</v>
      </c>
      <c r="K3239">
        <v>139.26</v>
      </c>
      <c r="L3239" s="1">
        <v>45748</v>
      </c>
      <c r="M3239" s="2">
        <v>0.55833333333333335</v>
      </c>
      <c r="N3239" t="s">
        <v>31</v>
      </c>
      <c r="O3239">
        <v>4.5773277889999999</v>
      </c>
    </row>
    <row r="3240" spans="1:15" x14ac:dyDescent="0.25">
      <c r="A3240" t="s">
        <v>248</v>
      </c>
      <c r="B3240" t="s">
        <v>40</v>
      </c>
      <c r="C3240" t="s">
        <v>41</v>
      </c>
      <c r="D3240" t="s">
        <v>18</v>
      </c>
      <c r="E3240" t="s">
        <v>19</v>
      </c>
      <c r="F3240" t="s">
        <v>34</v>
      </c>
      <c r="G3240">
        <v>29.61</v>
      </c>
      <c r="H3240">
        <v>8</v>
      </c>
      <c r="I3240">
        <v>10.3635</v>
      </c>
      <c r="J3240">
        <v>217.56299559999999</v>
      </c>
      <c r="K3240">
        <v>207.27</v>
      </c>
      <c r="L3240" s="1">
        <v>45964</v>
      </c>
      <c r="M3240" s="2">
        <v>0.66180555555555554</v>
      </c>
      <c r="N3240" t="s">
        <v>27</v>
      </c>
      <c r="O3240">
        <v>6.7619615069999996</v>
      </c>
    </row>
    <row r="3241" spans="1:15" x14ac:dyDescent="0.25">
      <c r="A3241" t="s">
        <v>249</v>
      </c>
      <c r="B3241" t="s">
        <v>16</v>
      </c>
      <c r="C3241" t="s">
        <v>17</v>
      </c>
      <c r="D3241" t="s">
        <v>25</v>
      </c>
      <c r="E3241" t="s">
        <v>29</v>
      </c>
      <c r="F3241" t="s">
        <v>30</v>
      </c>
      <c r="G3241">
        <v>18.28</v>
      </c>
      <c r="H3241">
        <v>1</v>
      </c>
      <c r="I3241">
        <v>0.91400000000000003</v>
      </c>
      <c r="J3241">
        <v>19.18778193</v>
      </c>
      <c r="K3241">
        <v>18.28</v>
      </c>
      <c r="L3241" s="1">
        <v>45738</v>
      </c>
      <c r="M3241" s="2">
        <v>0.62847222222222221</v>
      </c>
      <c r="N3241" t="s">
        <v>31</v>
      </c>
      <c r="O3241">
        <v>8.6345046940000003</v>
      </c>
    </row>
    <row r="3242" spans="1:15" x14ac:dyDescent="0.25">
      <c r="A3242" t="s">
        <v>250</v>
      </c>
      <c r="B3242" t="s">
        <v>40</v>
      </c>
      <c r="C3242" t="s">
        <v>41</v>
      </c>
      <c r="D3242" t="s">
        <v>25</v>
      </c>
      <c r="E3242" t="s">
        <v>19</v>
      </c>
      <c r="F3242" t="s">
        <v>34</v>
      </c>
      <c r="G3242">
        <v>24.77</v>
      </c>
      <c r="H3242">
        <v>5</v>
      </c>
      <c r="I3242">
        <v>6.1924999999999999</v>
      </c>
      <c r="J3242">
        <v>130.0003715</v>
      </c>
      <c r="K3242">
        <v>123.85</v>
      </c>
      <c r="L3242" s="1">
        <v>45740</v>
      </c>
      <c r="M3242" s="2">
        <v>0.76874999999999993</v>
      </c>
      <c r="N3242" t="s">
        <v>27</v>
      </c>
      <c r="O3242">
        <v>8.8425650480000009</v>
      </c>
    </row>
    <row r="3243" spans="1:15" x14ac:dyDescent="0.25">
      <c r="A3243" t="s">
        <v>251</v>
      </c>
      <c r="B3243" t="s">
        <v>16</v>
      </c>
      <c r="C3243" t="s">
        <v>17</v>
      </c>
      <c r="D3243" t="s">
        <v>18</v>
      </c>
      <c r="E3243" t="s">
        <v>19</v>
      </c>
      <c r="F3243" t="s">
        <v>26</v>
      </c>
      <c r="G3243">
        <v>94.64</v>
      </c>
      <c r="H3243">
        <v>3</v>
      </c>
      <c r="I3243">
        <v>14.196</v>
      </c>
      <c r="J3243">
        <v>298.01942259999998</v>
      </c>
      <c r="K3243">
        <v>283.92</v>
      </c>
      <c r="L3243" s="1">
        <v>45709</v>
      </c>
      <c r="M3243" s="2">
        <v>0.70486111111111116</v>
      </c>
      <c r="N3243" t="s">
        <v>27</v>
      </c>
      <c r="O3243">
        <v>5.7216597370000004</v>
      </c>
    </row>
    <row r="3244" spans="1:15" x14ac:dyDescent="0.25">
      <c r="A3244" t="s">
        <v>252</v>
      </c>
      <c r="B3244" t="s">
        <v>40</v>
      </c>
      <c r="C3244" t="s">
        <v>41</v>
      </c>
      <c r="D3244" t="s">
        <v>25</v>
      </c>
      <c r="E3244" t="s">
        <v>29</v>
      </c>
      <c r="F3244" t="s">
        <v>44</v>
      </c>
      <c r="G3244">
        <v>94.87</v>
      </c>
      <c r="H3244">
        <v>9</v>
      </c>
      <c r="I3244">
        <v>37.948</v>
      </c>
      <c r="J3244">
        <v>796.64983429999995</v>
      </c>
      <c r="K3244">
        <v>758.96</v>
      </c>
      <c r="L3244" s="1">
        <v>45993</v>
      </c>
      <c r="M3244" s="2">
        <v>0.54027777777777775</v>
      </c>
      <c r="N3244" t="s">
        <v>21</v>
      </c>
      <c r="O3244">
        <v>9.0506254019999997</v>
      </c>
    </row>
    <row r="3245" spans="1:15" x14ac:dyDescent="0.25">
      <c r="A3245" t="s">
        <v>253</v>
      </c>
      <c r="B3245" t="s">
        <v>40</v>
      </c>
      <c r="C3245" t="s">
        <v>41</v>
      </c>
      <c r="D3245" t="s">
        <v>25</v>
      </c>
      <c r="E3245" t="s">
        <v>19</v>
      </c>
      <c r="F3245" t="s">
        <v>42</v>
      </c>
      <c r="G3245">
        <v>57.34</v>
      </c>
      <c r="H3245">
        <v>3</v>
      </c>
      <c r="I3245">
        <v>8.6010000000000009</v>
      </c>
      <c r="J3245">
        <v>180.5624862</v>
      </c>
      <c r="K3245">
        <v>172.02</v>
      </c>
      <c r="L3245" s="1">
        <v>45933</v>
      </c>
      <c r="M3245" s="2">
        <v>0.7909722222222223</v>
      </c>
      <c r="N3245" t="s">
        <v>31</v>
      </c>
      <c r="O3245">
        <v>8.2183839859999992</v>
      </c>
    </row>
    <row r="3246" spans="1:15" x14ac:dyDescent="0.25">
      <c r="A3246" t="s">
        <v>254</v>
      </c>
      <c r="B3246" t="s">
        <v>40</v>
      </c>
      <c r="C3246" t="s">
        <v>41</v>
      </c>
      <c r="D3246" t="s">
        <v>25</v>
      </c>
      <c r="E3246" t="s">
        <v>29</v>
      </c>
      <c r="F3246" t="s">
        <v>26</v>
      </c>
      <c r="G3246">
        <v>45.35</v>
      </c>
      <c r="H3246">
        <v>6</v>
      </c>
      <c r="I3246">
        <v>13.605</v>
      </c>
      <c r="J3246">
        <v>285.61244319999997</v>
      </c>
      <c r="K3246">
        <v>272.10000000000002</v>
      </c>
      <c r="L3246" s="1">
        <v>45688</v>
      </c>
      <c r="M3246" s="2">
        <v>0.57222222222222219</v>
      </c>
      <c r="N3246" t="s">
        <v>21</v>
      </c>
      <c r="O3246">
        <v>6.3458407990000003</v>
      </c>
    </row>
    <row r="3247" spans="1:15" x14ac:dyDescent="0.25">
      <c r="A3247" t="s">
        <v>255</v>
      </c>
      <c r="B3247" t="s">
        <v>40</v>
      </c>
      <c r="C3247" t="s">
        <v>41</v>
      </c>
      <c r="D3247" t="s">
        <v>25</v>
      </c>
      <c r="E3247" t="s">
        <v>29</v>
      </c>
      <c r="F3247" t="s">
        <v>42</v>
      </c>
      <c r="G3247">
        <v>62.08</v>
      </c>
      <c r="H3247">
        <v>8</v>
      </c>
      <c r="I3247">
        <v>21.728000000000002</v>
      </c>
      <c r="J3247">
        <v>456.14018129999999</v>
      </c>
      <c r="K3247">
        <v>434.56</v>
      </c>
      <c r="L3247" s="1">
        <v>45811</v>
      </c>
      <c r="M3247" s="2">
        <v>0.57361111111111118</v>
      </c>
      <c r="N3247" t="s">
        <v>21</v>
      </c>
      <c r="O3247">
        <v>5.6176295600000001</v>
      </c>
    </row>
    <row r="3248" spans="1:15" x14ac:dyDescent="0.25">
      <c r="A3248" t="s">
        <v>256</v>
      </c>
      <c r="B3248" t="s">
        <v>23</v>
      </c>
      <c r="C3248" t="s">
        <v>24</v>
      </c>
      <c r="D3248" t="s">
        <v>25</v>
      </c>
      <c r="E3248" t="s">
        <v>29</v>
      </c>
      <c r="F3248" t="s">
        <v>26</v>
      </c>
      <c r="G3248">
        <v>11.81</v>
      </c>
      <c r="H3248">
        <v>5</v>
      </c>
      <c r="I3248">
        <v>2.9525000000000001</v>
      </c>
      <c r="J3248">
        <v>61.982413719999997</v>
      </c>
      <c r="K3248">
        <v>59.05</v>
      </c>
      <c r="L3248" s="1">
        <v>45705</v>
      </c>
      <c r="M3248" s="2">
        <v>0.75416666666666676</v>
      </c>
      <c r="N3248" t="s">
        <v>27</v>
      </c>
      <c r="O3248">
        <v>9.7788366409999998</v>
      </c>
    </row>
    <row r="3249" spans="1:15" x14ac:dyDescent="0.25">
      <c r="A3249" t="s">
        <v>257</v>
      </c>
      <c r="B3249" t="s">
        <v>23</v>
      </c>
      <c r="C3249" t="s">
        <v>24</v>
      </c>
      <c r="D3249" t="s">
        <v>18</v>
      </c>
      <c r="E3249" t="s">
        <v>19</v>
      </c>
      <c r="F3249" t="s">
        <v>44</v>
      </c>
      <c r="G3249">
        <v>12.54</v>
      </c>
      <c r="H3249">
        <v>1</v>
      </c>
      <c r="I3249">
        <v>0.627</v>
      </c>
      <c r="J3249">
        <v>13.16273443</v>
      </c>
      <c r="K3249">
        <v>12.54</v>
      </c>
      <c r="L3249" s="1">
        <v>45709</v>
      </c>
      <c r="M3249" s="2">
        <v>0.52638888888888891</v>
      </c>
      <c r="N3249" t="s">
        <v>27</v>
      </c>
      <c r="O3249">
        <v>8.530474517</v>
      </c>
    </row>
    <row r="3250" spans="1:15" x14ac:dyDescent="0.25">
      <c r="A3250" t="s">
        <v>258</v>
      </c>
      <c r="B3250" t="s">
        <v>16</v>
      </c>
      <c r="C3250" t="s">
        <v>17</v>
      </c>
      <c r="D3250" t="s">
        <v>25</v>
      </c>
      <c r="E3250" t="s">
        <v>29</v>
      </c>
      <c r="F3250" t="s">
        <v>42</v>
      </c>
      <c r="G3250">
        <v>43.25</v>
      </c>
      <c r="H3250">
        <v>2</v>
      </c>
      <c r="I3250">
        <v>4.3250000000000002</v>
      </c>
      <c r="J3250">
        <v>90.795576400000002</v>
      </c>
      <c r="K3250">
        <v>86.5</v>
      </c>
      <c r="L3250" s="1">
        <v>45736</v>
      </c>
      <c r="M3250" s="2">
        <v>0.66388888888888886</v>
      </c>
      <c r="N3250" t="s">
        <v>27</v>
      </c>
      <c r="O3250">
        <v>6.4498709759999997</v>
      </c>
    </row>
    <row r="3251" spans="1:15" x14ac:dyDescent="0.25">
      <c r="A3251" t="s">
        <v>259</v>
      </c>
      <c r="B3251" t="s">
        <v>23</v>
      </c>
      <c r="C3251" t="s">
        <v>24</v>
      </c>
      <c r="D3251" t="s">
        <v>18</v>
      </c>
      <c r="E3251" t="s">
        <v>19</v>
      </c>
      <c r="F3251" t="s">
        <v>34</v>
      </c>
      <c r="G3251">
        <v>87.16</v>
      </c>
      <c r="H3251">
        <v>2</v>
      </c>
      <c r="I3251">
        <v>8.7159999999999993</v>
      </c>
      <c r="J3251">
        <v>182.9767038</v>
      </c>
      <c r="K3251">
        <v>174.32</v>
      </c>
      <c r="L3251" s="1">
        <v>45962</v>
      </c>
      <c r="M3251" s="2">
        <v>0.60347222222222219</v>
      </c>
      <c r="N3251" t="s">
        <v>31</v>
      </c>
      <c r="O3251">
        <v>10</v>
      </c>
    </row>
    <row r="3252" spans="1:15" x14ac:dyDescent="0.25">
      <c r="A3252" t="s">
        <v>260</v>
      </c>
      <c r="B3252" t="s">
        <v>40</v>
      </c>
      <c r="C3252" t="s">
        <v>41</v>
      </c>
      <c r="D3252" t="s">
        <v>18</v>
      </c>
      <c r="E3252" t="s">
        <v>29</v>
      </c>
      <c r="F3252" t="s">
        <v>20</v>
      </c>
      <c r="G3252">
        <v>69.37</v>
      </c>
      <c r="H3252">
        <v>10</v>
      </c>
      <c r="I3252">
        <v>31.2165</v>
      </c>
      <c r="J3252">
        <v>655.33412969999995</v>
      </c>
      <c r="K3252">
        <v>624.33000000000004</v>
      </c>
      <c r="L3252" s="1">
        <v>45683</v>
      </c>
      <c r="M3252" s="2">
        <v>0.80138888888888893</v>
      </c>
      <c r="N3252" t="s">
        <v>21</v>
      </c>
      <c r="O3252">
        <v>4.1612070809999997</v>
      </c>
    </row>
    <row r="3253" spans="1:15" x14ac:dyDescent="0.25">
      <c r="A3253" t="s">
        <v>261</v>
      </c>
      <c r="B3253" t="s">
        <v>23</v>
      </c>
      <c r="C3253" t="s">
        <v>24</v>
      </c>
      <c r="D3253" t="s">
        <v>18</v>
      </c>
      <c r="E3253" t="s">
        <v>29</v>
      </c>
      <c r="F3253" t="s">
        <v>26</v>
      </c>
      <c r="G3253">
        <v>37.06</v>
      </c>
      <c r="H3253">
        <v>4</v>
      </c>
      <c r="I3253">
        <v>7.4119999999999999</v>
      </c>
      <c r="J3253">
        <v>155.60157509999999</v>
      </c>
      <c r="K3253">
        <v>148.24</v>
      </c>
      <c r="L3253" s="1">
        <v>45688</v>
      </c>
      <c r="M3253" s="2">
        <v>0.68333333333333324</v>
      </c>
      <c r="N3253" t="s">
        <v>21</v>
      </c>
      <c r="O3253">
        <v>10</v>
      </c>
    </row>
    <row r="3254" spans="1:15" x14ac:dyDescent="0.25">
      <c r="A3254" t="s">
        <v>262</v>
      </c>
      <c r="B3254" t="s">
        <v>40</v>
      </c>
      <c r="C3254" t="s">
        <v>41</v>
      </c>
      <c r="D3254" t="s">
        <v>18</v>
      </c>
      <c r="E3254" t="s">
        <v>19</v>
      </c>
      <c r="F3254" t="s">
        <v>26</v>
      </c>
      <c r="G3254">
        <v>90.7</v>
      </c>
      <c r="H3254">
        <v>6</v>
      </c>
      <c r="I3254">
        <v>27.21</v>
      </c>
      <c r="J3254">
        <v>571.22488650000003</v>
      </c>
      <c r="K3254">
        <v>544.20000000000005</v>
      </c>
      <c r="L3254" s="1">
        <v>45714</v>
      </c>
      <c r="M3254" s="2">
        <v>0.45277777777777778</v>
      </c>
      <c r="N3254" t="s">
        <v>27</v>
      </c>
      <c r="O3254">
        <v>5.5135993829999999</v>
      </c>
    </row>
    <row r="3255" spans="1:15" x14ac:dyDescent="0.25">
      <c r="A3255" t="s">
        <v>263</v>
      </c>
      <c r="B3255" t="s">
        <v>16</v>
      </c>
      <c r="C3255" t="s">
        <v>17</v>
      </c>
      <c r="D3255" t="s">
        <v>25</v>
      </c>
      <c r="E3255" t="s">
        <v>19</v>
      </c>
      <c r="F3255" t="s">
        <v>30</v>
      </c>
      <c r="G3255">
        <v>63.42</v>
      </c>
      <c r="H3255">
        <v>9</v>
      </c>
      <c r="I3255">
        <v>25.367999999999999</v>
      </c>
      <c r="J3255">
        <v>532.55541779999999</v>
      </c>
      <c r="K3255">
        <v>507.36</v>
      </c>
      <c r="L3255" s="1">
        <v>45964</v>
      </c>
      <c r="M3255" s="2">
        <v>0.53819444444444442</v>
      </c>
      <c r="N3255" t="s">
        <v>21</v>
      </c>
      <c r="O3255">
        <v>7.6982331000000004</v>
      </c>
    </row>
    <row r="3256" spans="1:15" x14ac:dyDescent="0.25">
      <c r="A3256" t="s">
        <v>264</v>
      </c>
      <c r="B3256" t="s">
        <v>40</v>
      </c>
      <c r="C3256" t="s">
        <v>41</v>
      </c>
      <c r="D3256" t="s">
        <v>25</v>
      </c>
      <c r="E3256" t="s">
        <v>19</v>
      </c>
      <c r="F3256" t="s">
        <v>44</v>
      </c>
      <c r="G3256">
        <v>81.37</v>
      </c>
      <c r="H3256">
        <v>2</v>
      </c>
      <c r="I3256">
        <v>8.1370000000000005</v>
      </c>
      <c r="J3256">
        <v>170.82164280000001</v>
      </c>
      <c r="K3256">
        <v>162.74</v>
      </c>
      <c r="L3256" s="1">
        <v>45683</v>
      </c>
      <c r="M3256" s="2">
        <v>0.81111111111111101</v>
      </c>
      <c r="N3256" t="s">
        <v>27</v>
      </c>
      <c r="O3256">
        <v>6.7619615069999996</v>
      </c>
    </row>
    <row r="3257" spans="1:15" x14ac:dyDescent="0.25">
      <c r="A3257" t="s">
        <v>265</v>
      </c>
      <c r="B3257" t="s">
        <v>40</v>
      </c>
      <c r="C3257" t="s">
        <v>41</v>
      </c>
      <c r="D3257" t="s">
        <v>18</v>
      </c>
      <c r="E3257" t="s">
        <v>19</v>
      </c>
      <c r="F3257" t="s">
        <v>26</v>
      </c>
      <c r="G3257">
        <v>10.59</v>
      </c>
      <c r="H3257">
        <v>3</v>
      </c>
      <c r="I3257">
        <v>1.5885</v>
      </c>
      <c r="J3257">
        <v>33.347693210000003</v>
      </c>
      <c r="K3257">
        <v>31.77</v>
      </c>
      <c r="L3257" s="1">
        <v>45994</v>
      </c>
      <c r="M3257" s="2">
        <v>0.57777777777777783</v>
      </c>
      <c r="N3257" t="s">
        <v>31</v>
      </c>
      <c r="O3257">
        <v>9.0506254019999997</v>
      </c>
    </row>
    <row r="3258" spans="1:15" x14ac:dyDescent="0.25">
      <c r="A3258" t="s">
        <v>266</v>
      </c>
      <c r="B3258" t="s">
        <v>40</v>
      </c>
      <c r="C3258" t="s">
        <v>41</v>
      </c>
      <c r="D3258" t="s">
        <v>25</v>
      </c>
      <c r="E3258" t="s">
        <v>19</v>
      </c>
      <c r="F3258" t="s">
        <v>20</v>
      </c>
      <c r="G3258">
        <v>84.09</v>
      </c>
      <c r="H3258">
        <v>10</v>
      </c>
      <c r="I3258">
        <v>37.840499999999999</v>
      </c>
      <c r="J3258">
        <v>794.3930656</v>
      </c>
      <c r="K3258">
        <v>756.81</v>
      </c>
      <c r="L3258" s="1">
        <v>45963</v>
      </c>
      <c r="M3258" s="2">
        <v>0.45416666666666666</v>
      </c>
      <c r="N3258" t="s">
        <v>27</v>
      </c>
      <c r="O3258">
        <v>8.3224141629999995</v>
      </c>
    </row>
    <row r="3259" spans="1:15" x14ac:dyDescent="0.25">
      <c r="A3259" t="s">
        <v>267</v>
      </c>
      <c r="B3259" t="s">
        <v>40</v>
      </c>
      <c r="C3259" t="s">
        <v>41</v>
      </c>
      <c r="D3259" t="s">
        <v>18</v>
      </c>
      <c r="E3259" t="s">
        <v>29</v>
      </c>
      <c r="F3259" t="s">
        <v>44</v>
      </c>
      <c r="G3259">
        <v>73.819999999999993</v>
      </c>
      <c r="H3259">
        <v>4</v>
      </c>
      <c r="I3259">
        <v>14.763999999999999</v>
      </c>
      <c r="J3259">
        <v>309.94355839999997</v>
      </c>
      <c r="K3259">
        <v>295.27999999999997</v>
      </c>
      <c r="L3259" s="1">
        <v>45709</v>
      </c>
      <c r="M3259" s="2">
        <v>0.7715277777777777</v>
      </c>
      <c r="N3259" t="s">
        <v>27</v>
      </c>
      <c r="O3259">
        <v>6.9700218610000002</v>
      </c>
    </row>
    <row r="3260" spans="1:15" x14ac:dyDescent="0.25">
      <c r="A3260" t="s">
        <v>268</v>
      </c>
      <c r="B3260" t="s">
        <v>16</v>
      </c>
      <c r="C3260" t="s">
        <v>17</v>
      </c>
      <c r="D3260" t="s">
        <v>18</v>
      </c>
      <c r="E3260" t="s">
        <v>29</v>
      </c>
      <c r="F3260" t="s">
        <v>20</v>
      </c>
      <c r="G3260">
        <v>51.94</v>
      </c>
      <c r="H3260">
        <v>11</v>
      </c>
      <c r="I3260">
        <v>25.97</v>
      </c>
      <c r="J3260">
        <v>545.19332240000006</v>
      </c>
      <c r="K3260">
        <v>519.4</v>
      </c>
      <c r="L3260" s="1">
        <v>45903</v>
      </c>
      <c r="M3260" s="2">
        <v>0.76666666666666661</v>
      </c>
      <c r="N3260" t="s">
        <v>21</v>
      </c>
      <c r="O3260">
        <v>6.7619615069999996</v>
      </c>
    </row>
    <row r="3261" spans="1:15" x14ac:dyDescent="0.25">
      <c r="A3261" t="s">
        <v>269</v>
      </c>
      <c r="B3261" t="s">
        <v>16</v>
      </c>
      <c r="C3261" t="s">
        <v>17</v>
      </c>
      <c r="D3261" t="s">
        <v>25</v>
      </c>
      <c r="E3261" t="s">
        <v>19</v>
      </c>
      <c r="F3261" t="s">
        <v>34</v>
      </c>
      <c r="G3261">
        <v>93.14</v>
      </c>
      <c r="H3261">
        <v>2</v>
      </c>
      <c r="I3261">
        <v>9.3140000000000001</v>
      </c>
      <c r="J3261">
        <v>195.53063549999999</v>
      </c>
      <c r="K3261">
        <v>186.28</v>
      </c>
      <c r="L3261" s="1">
        <v>45677</v>
      </c>
      <c r="M3261" s="2">
        <v>0.75624999999999998</v>
      </c>
      <c r="N3261" t="s">
        <v>21</v>
      </c>
      <c r="O3261">
        <v>4.265237258</v>
      </c>
    </row>
    <row r="3262" spans="1:15" x14ac:dyDescent="0.25">
      <c r="A3262" t="s">
        <v>270</v>
      </c>
      <c r="B3262" t="s">
        <v>23</v>
      </c>
      <c r="C3262" t="s">
        <v>24</v>
      </c>
      <c r="D3262" t="s">
        <v>25</v>
      </c>
      <c r="E3262" t="s">
        <v>29</v>
      </c>
      <c r="F3262" t="s">
        <v>20</v>
      </c>
      <c r="G3262">
        <v>17.41</v>
      </c>
      <c r="H3262">
        <v>5</v>
      </c>
      <c r="I3262">
        <v>4.3525</v>
      </c>
      <c r="J3262">
        <v>91.372889319999999</v>
      </c>
      <c r="K3262">
        <v>87.05</v>
      </c>
      <c r="L3262" s="1">
        <v>45685</v>
      </c>
      <c r="M3262" s="2">
        <v>0.63611111111111118</v>
      </c>
      <c r="N3262" t="s">
        <v>31</v>
      </c>
      <c r="O3262">
        <v>5.0974786749999996</v>
      </c>
    </row>
    <row r="3263" spans="1:15" x14ac:dyDescent="0.25">
      <c r="A3263" t="s">
        <v>271</v>
      </c>
      <c r="B3263" t="s">
        <v>23</v>
      </c>
      <c r="C3263" t="s">
        <v>24</v>
      </c>
      <c r="D3263" t="s">
        <v>18</v>
      </c>
      <c r="E3263" t="s">
        <v>19</v>
      </c>
      <c r="F3263" t="s">
        <v>44</v>
      </c>
      <c r="G3263">
        <v>44.22</v>
      </c>
      <c r="H3263">
        <v>5</v>
      </c>
      <c r="I3263">
        <v>11.055</v>
      </c>
      <c r="J3263">
        <v>232.07979119999999</v>
      </c>
      <c r="K3263">
        <v>221.1</v>
      </c>
      <c r="L3263" s="1">
        <v>45780</v>
      </c>
      <c r="M3263" s="2">
        <v>0.71319444444444446</v>
      </c>
      <c r="N3263" t="s">
        <v>31</v>
      </c>
      <c r="O3263">
        <v>8.9465952249999994</v>
      </c>
    </row>
    <row r="3264" spans="1:15" x14ac:dyDescent="0.25">
      <c r="A3264" t="s">
        <v>272</v>
      </c>
      <c r="B3264" t="s">
        <v>40</v>
      </c>
      <c r="C3264" t="s">
        <v>41</v>
      </c>
      <c r="D3264" t="s">
        <v>18</v>
      </c>
      <c r="E3264" t="s">
        <v>19</v>
      </c>
      <c r="F3264" t="s">
        <v>26</v>
      </c>
      <c r="G3264">
        <v>13.22</v>
      </c>
      <c r="H3264">
        <v>5</v>
      </c>
      <c r="I3264">
        <v>3.3050000000000002</v>
      </c>
      <c r="J3264">
        <v>69.382515609999999</v>
      </c>
      <c r="K3264">
        <v>66.099999999999994</v>
      </c>
      <c r="L3264" s="1">
        <v>45691</v>
      </c>
      <c r="M3264" s="2">
        <v>0.80972222222222223</v>
      </c>
      <c r="N3264" t="s">
        <v>27</v>
      </c>
      <c r="O3264">
        <v>4.4732976119999996</v>
      </c>
    </row>
    <row r="3265" spans="1:15" x14ac:dyDescent="0.25">
      <c r="A3265" t="s">
        <v>273</v>
      </c>
      <c r="B3265" t="s">
        <v>16</v>
      </c>
      <c r="C3265" t="s">
        <v>17</v>
      </c>
      <c r="D3265" t="s">
        <v>25</v>
      </c>
      <c r="E3265" t="s">
        <v>29</v>
      </c>
      <c r="F3265" t="s">
        <v>44</v>
      </c>
      <c r="G3265">
        <v>89.69</v>
      </c>
      <c r="H3265">
        <v>1</v>
      </c>
      <c r="I3265">
        <v>4.4844999999999997</v>
      </c>
      <c r="J3265">
        <v>94.143991299999996</v>
      </c>
      <c r="K3265">
        <v>89.69</v>
      </c>
      <c r="L3265" s="1">
        <v>45962</v>
      </c>
      <c r="M3265" s="2">
        <v>0.47222222222222227</v>
      </c>
      <c r="N3265" t="s">
        <v>21</v>
      </c>
      <c r="O3265">
        <v>5.0974786749999996</v>
      </c>
    </row>
    <row r="3266" spans="1:15" x14ac:dyDescent="0.25">
      <c r="A3266" t="s">
        <v>274</v>
      </c>
      <c r="B3266" t="s">
        <v>16</v>
      </c>
      <c r="C3266" t="s">
        <v>17</v>
      </c>
      <c r="D3266" t="s">
        <v>25</v>
      </c>
      <c r="E3266" t="s">
        <v>29</v>
      </c>
      <c r="F3266" t="s">
        <v>42</v>
      </c>
      <c r="G3266">
        <v>24.94</v>
      </c>
      <c r="H3266">
        <v>10</v>
      </c>
      <c r="I3266">
        <v>11.223000000000001</v>
      </c>
      <c r="J3266">
        <v>235.60664829999999</v>
      </c>
      <c r="K3266">
        <v>224.46</v>
      </c>
      <c r="L3266" s="1">
        <v>45962</v>
      </c>
      <c r="M3266" s="2">
        <v>0.7006944444444444</v>
      </c>
      <c r="N3266" t="s">
        <v>31</v>
      </c>
      <c r="O3266">
        <v>5.8256899139999998</v>
      </c>
    </row>
    <row r="3267" spans="1:15" x14ac:dyDescent="0.25">
      <c r="A3267" t="s">
        <v>275</v>
      </c>
      <c r="B3267" t="s">
        <v>16</v>
      </c>
      <c r="C3267" t="s">
        <v>17</v>
      </c>
      <c r="D3267" t="s">
        <v>25</v>
      </c>
      <c r="E3267" t="s">
        <v>29</v>
      </c>
      <c r="F3267" t="s">
        <v>20</v>
      </c>
      <c r="G3267">
        <v>59.77</v>
      </c>
      <c r="H3267">
        <v>2</v>
      </c>
      <c r="I3267">
        <v>5.9770000000000003</v>
      </c>
      <c r="J3267">
        <v>125.47633759999999</v>
      </c>
      <c r="K3267">
        <v>119.54</v>
      </c>
      <c r="L3267" s="1">
        <v>45964</v>
      </c>
      <c r="M3267" s="2">
        <v>0.50069444444444444</v>
      </c>
      <c r="N3267" t="s">
        <v>31</v>
      </c>
      <c r="O3267">
        <v>6.0337502680000004</v>
      </c>
    </row>
    <row r="3268" spans="1:15" x14ac:dyDescent="0.25">
      <c r="A3268" t="s">
        <v>276</v>
      </c>
      <c r="B3268" t="s">
        <v>23</v>
      </c>
      <c r="C3268" t="s">
        <v>24</v>
      </c>
      <c r="D3268" t="s">
        <v>18</v>
      </c>
      <c r="E3268" t="s">
        <v>29</v>
      </c>
      <c r="F3268" t="s">
        <v>44</v>
      </c>
      <c r="G3268">
        <v>93.2</v>
      </c>
      <c r="H3268">
        <v>2</v>
      </c>
      <c r="I3268">
        <v>9.32</v>
      </c>
      <c r="J3268">
        <v>195.6565947</v>
      </c>
      <c r="K3268">
        <v>186.4</v>
      </c>
      <c r="L3268" s="1">
        <v>45716</v>
      </c>
      <c r="M3268" s="2">
        <v>0.77569444444444446</v>
      </c>
      <c r="N3268" t="s">
        <v>31</v>
      </c>
      <c r="O3268">
        <v>6.241810622</v>
      </c>
    </row>
    <row r="3269" spans="1:15" x14ac:dyDescent="0.25">
      <c r="A3269" t="s">
        <v>277</v>
      </c>
      <c r="B3269" t="s">
        <v>16</v>
      </c>
      <c r="C3269" t="s">
        <v>17</v>
      </c>
      <c r="D3269" t="s">
        <v>18</v>
      </c>
      <c r="E3269" t="s">
        <v>29</v>
      </c>
      <c r="F3269" t="s">
        <v>30</v>
      </c>
      <c r="G3269">
        <v>62.65</v>
      </c>
      <c r="H3269">
        <v>4</v>
      </c>
      <c r="I3269">
        <v>12.53</v>
      </c>
      <c r="J3269">
        <v>263.04475660000003</v>
      </c>
      <c r="K3269">
        <v>250.6</v>
      </c>
      <c r="L3269" s="1">
        <v>45778</v>
      </c>
      <c r="M3269" s="2">
        <v>0.47569444444444442</v>
      </c>
      <c r="N3269" t="s">
        <v>27</v>
      </c>
      <c r="O3269">
        <v>4.3692674350000003</v>
      </c>
    </row>
    <row r="3270" spans="1:15" x14ac:dyDescent="0.25">
      <c r="A3270" t="s">
        <v>278</v>
      </c>
      <c r="B3270" t="s">
        <v>40</v>
      </c>
      <c r="C3270" t="s">
        <v>41</v>
      </c>
      <c r="D3270" t="s">
        <v>25</v>
      </c>
      <c r="E3270" t="s">
        <v>29</v>
      </c>
      <c r="F3270" t="s">
        <v>30</v>
      </c>
      <c r="G3270">
        <v>93.87</v>
      </c>
      <c r="H3270">
        <v>9</v>
      </c>
      <c r="I3270">
        <v>37.548000000000002</v>
      </c>
      <c r="J3270">
        <v>788.25255560000005</v>
      </c>
      <c r="K3270">
        <v>750.96</v>
      </c>
      <c r="L3270" s="1">
        <v>45690</v>
      </c>
      <c r="M3270" s="2">
        <v>0.77916666666666667</v>
      </c>
      <c r="N3270" t="s">
        <v>31</v>
      </c>
      <c r="O3270">
        <v>8.6345046940000003</v>
      </c>
    </row>
    <row r="3271" spans="1:15" x14ac:dyDescent="0.25">
      <c r="A3271" t="s">
        <v>279</v>
      </c>
      <c r="B3271" t="s">
        <v>16</v>
      </c>
      <c r="C3271" t="s">
        <v>17</v>
      </c>
      <c r="D3271" t="s">
        <v>18</v>
      </c>
      <c r="E3271" t="s">
        <v>29</v>
      </c>
      <c r="F3271" t="s">
        <v>30</v>
      </c>
      <c r="G3271">
        <v>47.59</v>
      </c>
      <c r="H3271">
        <v>9</v>
      </c>
      <c r="I3271">
        <v>19.036000000000001</v>
      </c>
      <c r="J3271">
        <v>399.62649540000001</v>
      </c>
      <c r="K3271">
        <v>380.72</v>
      </c>
      <c r="L3271" s="1">
        <v>45658</v>
      </c>
      <c r="M3271" s="2">
        <v>0.61597222222222225</v>
      </c>
      <c r="N3271" t="s">
        <v>27</v>
      </c>
      <c r="O3271">
        <v>5.9297200910000001</v>
      </c>
    </row>
    <row r="3272" spans="1:15" x14ac:dyDescent="0.25">
      <c r="A3272" t="s">
        <v>280</v>
      </c>
      <c r="B3272" t="s">
        <v>40</v>
      </c>
      <c r="C3272" t="s">
        <v>41</v>
      </c>
      <c r="D3272" t="s">
        <v>18</v>
      </c>
      <c r="E3272" t="s">
        <v>19</v>
      </c>
      <c r="F3272" t="s">
        <v>26</v>
      </c>
      <c r="G3272">
        <v>81.400000000000006</v>
      </c>
      <c r="H3272">
        <v>3</v>
      </c>
      <c r="I3272">
        <v>12.21</v>
      </c>
      <c r="J3272">
        <v>256.32693360000002</v>
      </c>
      <c r="K3272">
        <v>244.2</v>
      </c>
      <c r="L3272" s="1">
        <v>45902</v>
      </c>
      <c r="M3272" s="2">
        <v>0.82152777777777775</v>
      </c>
      <c r="N3272" t="s">
        <v>27</v>
      </c>
      <c r="O3272">
        <v>4.9934484980000002</v>
      </c>
    </row>
    <row r="3273" spans="1:15" x14ac:dyDescent="0.25">
      <c r="A3273" t="s">
        <v>281</v>
      </c>
      <c r="B3273" t="s">
        <v>16</v>
      </c>
      <c r="C3273" t="s">
        <v>17</v>
      </c>
      <c r="D3273" t="s">
        <v>18</v>
      </c>
      <c r="E3273" t="s">
        <v>29</v>
      </c>
      <c r="F3273" t="s">
        <v>44</v>
      </c>
      <c r="G3273">
        <v>17.940000000000001</v>
      </c>
      <c r="H3273">
        <v>5</v>
      </c>
      <c r="I3273">
        <v>4.4850000000000003</v>
      </c>
      <c r="J3273">
        <v>94.154487900000007</v>
      </c>
      <c r="K3273">
        <v>89.7</v>
      </c>
      <c r="L3273" s="1">
        <v>45680</v>
      </c>
      <c r="M3273" s="2">
        <v>0.58611111111111114</v>
      </c>
      <c r="N3273" t="s">
        <v>21</v>
      </c>
      <c r="O3273">
        <v>7.0740520379999996</v>
      </c>
    </row>
    <row r="3274" spans="1:15" x14ac:dyDescent="0.25">
      <c r="A3274" t="s">
        <v>282</v>
      </c>
      <c r="B3274" t="s">
        <v>16</v>
      </c>
      <c r="C3274" t="s">
        <v>17</v>
      </c>
      <c r="D3274" t="s">
        <v>18</v>
      </c>
      <c r="E3274" t="s">
        <v>29</v>
      </c>
      <c r="F3274" t="s">
        <v>26</v>
      </c>
      <c r="G3274">
        <v>77.72</v>
      </c>
      <c r="H3274">
        <v>4</v>
      </c>
      <c r="I3274">
        <v>15.544</v>
      </c>
      <c r="J3274">
        <v>326.31825190000001</v>
      </c>
      <c r="K3274">
        <v>310.88</v>
      </c>
      <c r="L3274" s="1">
        <v>45839</v>
      </c>
      <c r="M3274" s="2">
        <v>0.6743055555555556</v>
      </c>
      <c r="N3274" t="s">
        <v>31</v>
      </c>
      <c r="O3274">
        <v>9.1546555789999999</v>
      </c>
    </row>
    <row r="3275" spans="1:15" x14ac:dyDescent="0.25">
      <c r="A3275" t="s">
        <v>283</v>
      </c>
      <c r="B3275" t="s">
        <v>40</v>
      </c>
      <c r="C3275" t="s">
        <v>41</v>
      </c>
      <c r="D3275" t="s">
        <v>25</v>
      </c>
      <c r="E3275" t="s">
        <v>29</v>
      </c>
      <c r="F3275" t="s">
        <v>42</v>
      </c>
      <c r="G3275">
        <v>73.06</v>
      </c>
      <c r="H3275">
        <v>8</v>
      </c>
      <c r="I3275">
        <v>25.571000000000002</v>
      </c>
      <c r="J3275">
        <v>536.81703679999998</v>
      </c>
      <c r="K3275">
        <v>511.42</v>
      </c>
      <c r="L3275" s="1">
        <v>45671</v>
      </c>
      <c r="M3275" s="2">
        <v>0.79583333333333339</v>
      </c>
      <c r="N3275" t="s">
        <v>31</v>
      </c>
      <c r="O3275">
        <v>4.3692674350000003</v>
      </c>
    </row>
    <row r="3276" spans="1:15" x14ac:dyDescent="0.25">
      <c r="A3276" t="s">
        <v>284</v>
      </c>
      <c r="B3276" t="s">
        <v>40</v>
      </c>
      <c r="C3276" t="s">
        <v>41</v>
      </c>
      <c r="D3276" t="s">
        <v>18</v>
      </c>
      <c r="E3276" t="s">
        <v>29</v>
      </c>
      <c r="F3276" t="s">
        <v>42</v>
      </c>
      <c r="G3276">
        <v>46.55</v>
      </c>
      <c r="H3276">
        <v>10</v>
      </c>
      <c r="I3276">
        <v>20.947500000000002</v>
      </c>
      <c r="J3276">
        <v>439.75499109999998</v>
      </c>
      <c r="K3276">
        <v>418.95</v>
      </c>
      <c r="L3276" s="1">
        <v>45690</v>
      </c>
      <c r="M3276" s="2">
        <v>0.64861111111111114</v>
      </c>
      <c r="N3276" t="s">
        <v>21</v>
      </c>
      <c r="O3276">
        <v>6.6579313300000003</v>
      </c>
    </row>
    <row r="3277" spans="1:15" x14ac:dyDescent="0.25">
      <c r="A3277" t="s">
        <v>285</v>
      </c>
      <c r="B3277" t="s">
        <v>23</v>
      </c>
      <c r="C3277" t="s">
        <v>24</v>
      </c>
      <c r="D3277" t="s">
        <v>18</v>
      </c>
      <c r="E3277" t="s">
        <v>29</v>
      </c>
      <c r="F3277" t="s">
        <v>44</v>
      </c>
      <c r="G3277">
        <v>35.19</v>
      </c>
      <c r="H3277">
        <v>11</v>
      </c>
      <c r="I3277">
        <v>17.594999999999999</v>
      </c>
      <c r="J3277">
        <v>369.37529869999997</v>
      </c>
      <c r="K3277">
        <v>351.9</v>
      </c>
      <c r="L3277" s="1">
        <v>45733</v>
      </c>
      <c r="M3277" s="2">
        <v>0.79583333333333339</v>
      </c>
      <c r="N3277" t="s">
        <v>31</v>
      </c>
      <c r="O3277">
        <v>8.7385348710000006</v>
      </c>
    </row>
    <row r="3278" spans="1:15" x14ac:dyDescent="0.25">
      <c r="A3278" t="s">
        <v>286</v>
      </c>
      <c r="B3278" t="s">
        <v>23</v>
      </c>
      <c r="C3278" t="s">
        <v>24</v>
      </c>
      <c r="D3278" t="s">
        <v>25</v>
      </c>
      <c r="E3278" t="s">
        <v>19</v>
      </c>
      <c r="F3278" t="s">
        <v>34</v>
      </c>
      <c r="G3278">
        <v>14.39</v>
      </c>
      <c r="H3278">
        <v>2</v>
      </c>
      <c r="I3278">
        <v>1.4390000000000001</v>
      </c>
      <c r="J3278">
        <v>30.209210280000001</v>
      </c>
      <c r="K3278">
        <v>28.78</v>
      </c>
      <c r="L3278" s="1">
        <v>45691</v>
      </c>
      <c r="M3278" s="2">
        <v>0.8222222222222223</v>
      </c>
      <c r="N3278" t="s">
        <v>31</v>
      </c>
      <c r="O3278">
        <v>7.4901727459999998</v>
      </c>
    </row>
    <row r="3279" spans="1:15" x14ac:dyDescent="0.25">
      <c r="A3279" t="s">
        <v>287</v>
      </c>
      <c r="B3279" t="s">
        <v>16</v>
      </c>
      <c r="C3279" t="s">
        <v>17</v>
      </c>
      <c r="D3279" t="s">
        <v>25</v>
      </c>
      <c r="E3279" t="s">
        <v>29</v>
      </c>
      <c r="F3279" t="s">
        <v>30</v>
      </c>
      <c r="G3279">
        <v>23.75</v>
      </c>
      <c r="H3279">
        <v>4</v>
      </c>
      <c r="I3279">
        <v>4.75</v>
      </c>
      <c r="J3279">
        <v>99.717685070000002</v>
      </c>
      <c r="K3279">
        <v>95</v>
      </c>
      <c r="L3279" s="1">
        <v>45732</v>
      </c>
      <c r="M3279" s="2">
        <v>0.47361111111111115</v>
      </c>
      <c r="N3279" t="s">
        <v>27</v>
      </c>
      <c r="O3279">
        <v>5.4095692059999996</v>
      </c>
    </row>
    <row r="3280" spans="1:15" x14ac:dyDescent="0.25">
      <c r="A3280" t="s">
        <v>288</v>
      </c>
      <c r="B3280" t="s">
        <v>16</v>
      </c>
      <c r="C3280" t="s">
        <v>17</v>
      </c>
      <c r="D3280" t="s">
        <v>18</v>
      </c>
      <c r="E3280" t="s">
        <v>29</v>
      </c>
      <c r="F3280" t="s">
        <v>30</v>
      </c>
      <c r="G3280">
        <v>58.9</v>
      </c>
      <c r="H3280">
        <v>9</v>
      </c>
      <c r="I3280">
        <v>23.56</v>
      </c>
      <c r="J3280">
        <v>494.59971789999997</v>
      </c>
      <c r="K3280">
        <v>471.2</v>
      </c>
      <c r="L3280" s="1">
        <v>45809</v>
      </c>
      <c r="M3280" s="2">
        <v>0.47430555555555554</v>
      </c>
      <c r="N3280" t="s">
        <v>27</v>
      </c>
      <c r="O3280">
        <v>9.2586857560000002</v>
      </c>
    </row>
    <row r="3281" spans="1:15" x14ac:dyDescent="0.25">
      <c r="A3281" t="s">
        <v>289</v>
      </c>
      <c r="B3281" t="s">
        <v>40</v>
      </c>
      <c r="C3281" t="s">
        <v>41</v>
      </c>
      <c r="D3281" t="s">
        <v>18</v>
      </c>
      <c r="E3281" t="s">
        <v>29</v>
      </c>
      <c r="F3281" t="s">
        <v>44</v>
      </c>
      <c r="G3281">
        <v>32.619999999999997</v>
      </c>
      <c r="H3281">
        <v>4</v>
      </c>
      <c r="I3281">
        <v>6.524</v>
      </c>
      <c r="J3281">
        <v>136.95961629999999</v>
      </c>
      <c r="K3281">
        <v>130.47999999999999</v>
      </c>
      <c r="L3281" s="1">
        <v>45686</v>
      </c>
      <c r="M3281" s="2">
        <v>0.59166666666666667</v>
      </c>
      <c r="N3281" t="s">
        <v>27</v>
      </c>
      <c r="O3281">
        <v>9.3627159330000005</v>
      </c>
    </row>
    <row r="3282" spans="1:15" x14ac:dyDescent="0.25">
      <c r="A3282" t="s">
        <v>290</v>
      </c>
      <c r="B3282" t="s">
        <v>16</v>
      </c>
      <c r="C3282" t="s">
        <v>17</v>
      </c>
      <c r="D3282" t="s">
        <v>18</v>
      </c>
      <c r="E3282" t="s">
        <v>29</v>
      </c>
      <c r="F3282" t="s">
        <v>26</v>
      </c>
      <c r="G3282">
        <v>66.349999999999994</v>
      </c>
      <c r="H3282">
        <v>1</v>
      </c>
      <c r="I3282">
        <v>3.3174999999999999</v>
      </c>
      <c r="J3282">
        <v>69.64493057</v>
      </c>
      <c r="K3282">
        <v>66.349999999999994</v>
      </c>
      <c r="L3282" s="1">
        <v>45688</v>
      </c>
      <c r="M3282" s="2">
        <v>0.44861111111111113</v>
      </c>
      <c r="N3282" t="s">
        <v>31</v>
      </c>
      <c r="O3282">
        <v>10</v>
      </c>
    </row>
    <row r="3283" spans="1:15" x14ac:dyDescent="0.25">
      <c r="A3283" t="s">
        <v>291</v>
      </c>
      <c r="B3283" t="s">
        <v>16</v>
      </c>
      <c r="C3283" t="s">
        <v>17</v>
      </c>
      <c r="D3283" t="s">
        <v>18</v>
      </c>
      <c r="E3283" t="s">
        <v>29</v>
      </c>
      <c r="F3283" t="s">
        <v>30</v>
      </c>
      <c r="G3283">
        <v>25.91</v>
      </c>
      <c r="H3283">
        <v>6</v>
      </c>
      <c r="I3283">
        <v>7.7729999999999997</v>
      </c>
      <c r="J3283">
        <v>163.18011920000001</v>
      </c>
      <c r="K3283">
        <v>155.46</v>
      </c>
      <c r="L3283" s="1">
        <v>45779</v>
      </c>
      <c r="M3283" s="2">
        <v>0.42777777777777781</v>
      </c>
      <c r="N3283" t="s">
        <v>21</v>
      </c>
      <c r="O3283">
        <v>9.0506254019999997</v>
      </c>
    </row>
    <row r="3284" spans="1:15" x14ac:dyDescent="0.25">
      <c r="A3284" t="s">
        <v>292</v>
      </c>
      <c r="B3284" t="s">
        <v>16</v>
      </c>
      <c r="C3284" t="s">
        <v>17</v>
      </c>
      <c r="D3284" t="s">
        <v>18</v>
      </c>
      <c r="E3284" t="s">
        <v>29</v>
      </c>
      <c r="F3284" t="s">
        <v>26</v>
      </c>
      <c r="G3284">
        <v>32.25</v>
      </c>
      <c r="H3284">
        <v>4</v>
      </c>
      <c r="I3284">
        <v>6.45</v>
      </c>
      <c r="J3284">
        <v>135.4061197</v>
      </c>
      <c r="K3284">
        <v>129</v>
      </c>
      <c r="L3284" s="1">
        <v>45701</v>
      </c>
      <c r="M3284" s="2">
        <v>0.52638888888888891</v>
      </c>
      <c r="N3284" t="s">
        <v>21</v>
      </c>
      <c r="O3284">
        <v>6.7619615069999996</v>
      </c>
    </row>
    <row r="3285" spans="1:15" x14ac:dyDescent="0.25">
      <c r="A3285" t="s">
        <v>293</v>
      </c>
      <c r="B3285" t="s">
        <v>23</v>
      </c>
      <c r="C3285" t="s">
        <v>24</v>
      </c>
      <c r="D3285" t="s">
        <v>18</v>
      </c>
      <c r="E3285" t="s">
        <v>29</v>
      </c>
      <c r="F3285" t="s">
        <v>26</v>
      </c>
      <c r="G3285">
        <v>65.94</v>
      </c>
      <c r="H3285">
        <v>4</v>
      </c>
      <c r="I3285">
        <v>13.188000000000001</v>
      </c>
      <c r="J3285">
        <v>276.8582801</v>
      </c>
      <c r="K3285">
        <v>263.76</v>
      </c>
      <c r="L3285" s="1">
        <v>45840</v>
      </c>
      <c r="M3285" s="2">
        <v>0.54513888888888895</v>
      </c>
      <c r="N3285" t="s">
        <v>31</v>
      </c>
      <c r="O3285">
        <v>7.1780822149999999</v>
      </c>
    </row>
    <row r="3286" spans="1:15" x14ac:dyDescent="0.25">
      <c r="A3286" t="s">
        <v>294</v>
      </c>
      <c r="B3286" t="s">
        <v>16</v>
      </c>
      <c r="C3286" t="s">
        <v>17</v>
      </c>
      <c r="D3286" t="s">
        <v>25</v>
      </c>
      <c r="E3286" t="s">
        <v>19</v>
      </c>
      <c r="F3286" t="s">
        <v>26</v>
      </c>
      <c r="G3286">
        <v>75.06</v>
      </c>
      <c r="H3286">
        <v>10</v>
      </c>
      <c r="I3286">
        <v>33.777000000000001</v>
      </c>
      <c r="J3286">
        <v>709.08721019999996</v>
      </c>
      <c r="K3286">
        <v>675.54</v>
      </c>
      <c r="L3286" s="1">
        <v>45735</v>
      </c>
      <c r="M3286" s="2">
        <v>0.55902777777777779</v>
      </c>
      <c r="N3286" t="s">
        <v>21</v>
      </c>
      <c r="O3286">
        <v>6.4498709759999997</v>
      </c>
    </row>
    <row r="3287" spans="1:15" x14ac:dyDescent="0.25">
      <c r="A3287" t="s">
        <v>295</v>
      </c>
      <c r="B3287" t="s">
        <v>23</v>
      </c>
      <c r="C3287" t="s">
        <v>24</v>
      </c>
      <c r="D3287" t="s">
        <v>25</v>
      </c>
      <c r="E3287" t="s">
        <v>19</v>
      </c>
      <c r="F3287" t="s">
        <v>44</v>
      </c>
      <c r="G3287">
        <v>16.45</v>
      </c>
      <c r="H3287">
        <v>4</v>
      </c>
      <c r="I3287">
        <v>3.29</v>
      </c>
      <c r="J3287">
        <v>69.067617659999996</v>
      </c>
      <c r="K3287">
        <v>65.8</v>
      </c>
      <c r="L3287" s="1">
        <v>45841</v>
      </c>
      <c r="M3287" s="2">
        <v>0.62013888888888891</v>
      </c>
      <c r="N3287" t="s">
        <v>21</v>
      </c>
      <c r="O3287">
        <v>5.8256899139999998</v>
      </c>
    </row>
    <row r="3288" spans="1:15" x14ac:dyDescent="0.25">
      <c r="A3288" t="s">
        <v>296</v>
      </c>
      <c r="B3288" t="s">
        <v>40</v>
      </c>
      <c r="C3288" t="s">
        <v>41</v>
      </c>
      <c r="D3288" t="s">
        <v>18</v>
      </c>
      <c r="E3288" t="s">
        <v>19</v>
      </c>
      <c r="F3288" t="s">
        <v>44</v>
      </c>
      <c r="G3288">
        <v>38.299999999999997</v>
      </c>
      <c r="H3288">
        <v>4</v>
      </c>
      <c r="I3288">
        <v>7.66</v>
      </c>
      <c r="J3288">
        <v>160.8078879</v>
      </c>
      <c r="K3288">
        <v>153.19999999999999</v>
      </c>
      <c r="L3288" s="1">
        <v>45729</v>
      </c>
      <c r="M3288" s="2">
        <v>0.80694444444444446</v>
      </c>
      <c r="N3288" t="s">
        <v>27</v>
      </c>
      <c r="O3288">
        <v>5.9297200910000001</v>
      </c>
    </row>
    <row r="3289" spans="1:15" x14ac:dyDescent="0.25">
      <c r="A3289" t="s">
        <v>297</v>
      </c>
      <c r="B3289" t="s">
        <v>16</v>
      </c>
      <c r="C3289" t="s">
        <v>17</v>
      </c>
      <c r="D3289" t="s">
        <v>18</v>
      </c>
      <c r="E3289" t="s">
        <v>19</v>
      </c>
      <c r="F3289" t="s">
        <v>34</v>
      </c>
      <c r="G3289">
        <v>22.24</v>
      </c>
      <c r="H3289">
        <v>11</v>
      </c>
      <c r="I3289">
        <v>11.12</v>
      </c>
      <c r="J3289">
        <v>233.44434899999999</v>
      </c>
      <c r="K3289">
        <v>222.4</v>
      </c>
      <c r="L3289" s="1">
        <v>45902</v>
      </c>
      <c r="M3289" s="2">
        <v>0.45833333333333331</v>
      </c>
      <c r="N3289" t="s">
        <v>27</v>
      </c>
      <c r="O3289">
        <v>4.3692674350000003</v>
      </c>
    </row>
    <row r="3290" spans="1:15" x14ac:dyDescent="0.25">
      <c r="A3290" t="s">
        <v>298</v>
      </c>
      <c r="B3290" t="s">
        <v>40</v>
      </c>
      <c r="C3290" t="s">
        <v>41</v>
      </c>
      <c r="D3290" t="s">
        <v>25</v>
      </c>
      <c r="E3290" t="s">
        <v>29</v>
      </c>
      <c r="F3290" t="s">
        <v>34</v>
      </c>
      <c r="G3290">
        <v>54.45</v>
      </c>
      <c r="H3290">
        <v>1</v>
      </c>
      <c r="I3290">
        <v>2.7225000000000001</v>
      </c>
      <c r="J3290">
        <v>57.153978440000003</v>
      </c>
      <c r="K3290">
        <v>54.45</v>
      </c>
      <c r="L3290" s="1">
        <v>45714</v>
      </c>
      <c r="M3290" s="2">
        <v>0.80833333333333324</v>
      </c>
      <c r="N3290" t="s">
        <v>21</v>
      </c>
      <c r="O3290">
        <v>8.2183839859999992</v>
      </c>
    </row>
    <row r="3291" spans="1:15" x14ac:dyDescent="0.25">
      <c r="A3291" t="s">
        <v>299</v>
      </c>
      <c r="B3291" t="s">
        <v>16</v>
      </c>
      <c r="C3291" t="s">
        <v>17</v>
      </c>
      <c r="D3291" t="s">
        <v>18</v>
      </c>
      <c r="E3291" t="s">
        <v>19</v>
      </c>
      <c r="F3291" t="s">
        <v>34</v>
      </c>
      <c r="G3291">
        <v>98.4</v>
      </c>
      <c r="H3291">
        <v>8</v>
      </c>
      <c r="I3291">
        <v>34.44</v>
      </c>
      <c r="J3291">
        <v>723.00569970000004</v>
      </c>
      <c r="K3291">
        <v>688.8</v>
      </c>
      <c r="L3291" s="1">
        <v>45994</v>
      </c>
      <c r="M3291" s="2">
        <v>0.52986111111111112</v>
      </c>
      <c r="N3291" t="s">
        <v>31</v>
      </c>
      <c r="O3291">
        <v>9.0506254019999997</v>
      </c>
    </row>
    <row r="3292" spans="1:15" x14ac:dyDescent="0.25">
      <c r="A3292" t="s">
        <v>300</v>
      </c>
      <c r="B3292" t="s">
        <v>23</v>
      </c>
      <c r="C3292" t="s">
        <v>24</v>
      </c>
      <c r="D3292" t="s">
        <v>25</v>
      </c>
      <c r="E3292" t="s">
        <v>29</v>
      </c>
      <c r="F3292" t="s">
        <v>30</v>
      </c>
      <c r="G3292">
        <v>35.47</v>
      </c>
      <c r="H3292">
        <v>4</v>
      </c>
      <c r="I3292">
        <v>7.0940000000000003</v>
      </c>
      <c r="J3292">
        <v>148.92573849999999</v>
      </c>
      <c r="K3292">
        <v>141.88</v>
      </c>
      <c r="L3292" s="1">
        <v>45730</v>
      </c>
      <c r="M3292" s="2">
        <v>0.72361111111111109</v>
      </c>
      <c r="N3292" t="s">
        <v>31</v>
      </c>
      <c r="O3292">
        <v>7.1780822149999999</v>
      </c>
    </row>
    <row r="3293" spans="1:15" x14ac:dyDescent="0.25">
      <c r="A3293" t="s">
        <v>301</v>
      </c>
      <c r="B3293" t="s">
        <v>40</v>
      </c>
      <c r="C3293" t="s">
        <v>41</v>
      </c>
      <c r="D3293" t="s">
        <v>18</v>
      </c>
      <c r="E3293" t="s">
        <v>19</v>
      </c>
      <c r="F3293" t="s">
        <v>42</v>
      </c>
      <c r="G3293">
        <v>74.599999999999994</v>
      </c>
      <c r="H3293">
        <v>11</v>
      </c>
      <c r="I3293">
        <v>37.299999999999997</v>
      </c>
      <c r="J3293">
        <v>783.04624269999999</v>
      </c>
      <c r="K3293">
        <v>746</v>
      </c>
      <c r="L3293" s="1">
        <v>45870</v>
      </c>
      <c r="M3293" s="2">
        <v>0.87152777777777779</v>
      </c>
      <c r="N3293" t="s">
        <v>27</v>
      </c>
      <c r="O3293">
        <v>9.8828668180000001</v>
      </c>
    </row>
    <row r="3294" spans="1:15" x14ac:dyDescent="0.25">
      <c r="A3294" t="s">
        <v>302</v>
      </c>
      <c r="B3294" t="s">
        <v>16</v>
      </c>
      <c r="C3294" t="s">
        <v>17</v>
      </c>
      <c r="D3294" t="s">
        <v>18</v>
      </c>
      <c r="E3294" t="s">
        <v>29</v>
      </c>
      <c r="F3294" t="s">
        <v>30</v>
      </c>
      <c r="G3294">
        <v>70.739999999999995</v>
      </c>
      <c r="H3294">
        <v>4</v>
      </c>
      <c r="I3294">
        <v>14.148</v>
      </c>
      <c r="J3294">
        <v>297.01174909999997</v>
      </c>
      <c r="K3294">
        <v>282.95999999999998</v>
      </c>
      <c r="L3294" s="1">
        <v>45778</v>
      </c>
      <c r="M3294" s="2">
        <v>0.67013888888888884</v>
      </c>
      <c r="N3294" t="s">
        <v>31</v>
      </c>
      <c r="O3294">
        <v>4.5773277889999999</v>
      </c>
    </row>
    <row r="3295" spans="1:15" x14ac:dyDescent="0.25">
      <c r="A3295" t="s">
        <v>303</v>
      </c>
      <c r="B3295" t="s">
        <v>16</v>
      </c>
      <c r="C3295" t="s">
        <v>17</v>
      </c>
      <c r="D3295" t="s">
        <v>18</v>
      </c>
      <c r="E3295" t="s">
        <v>19</v>
      </c>
      <c r="F3295" t="s">
        <v>30</v>
      </c>
      <c r="G3295">
        <v>35.54</v>
      </c>
      <c r="H3295">
        <v>11</v>
      </c>
      <c r="I3295">
        <v>17.77</v>
      </c>
      <c r="J3295">
        <v>373.04910810000001</v>
      </c>
      <c r="K3295">
        <v>355.4</v>
      </c>
      <c r="L3295" s="1">
        <v>45748</v>
      </c>
      <c r="M3295" s="2">
        <v>0.56527777777777777</v>
      </c>
      <c r="N3295" t="s">
        <v>21</v>
      </c>
      <c r="O3295">
        <v>7.2821123920000002</v>
      </c>
    </row>
    <row r="3296" spans="1:15" x14ac:dyDescent="0.25">
      <c r="A3296" t="s">
        <v>304</v>
      </c>
      <c r="B3296" t="s">
        <v>40</v>
      </c>
      <c r="C3296" t="s">
        <v>41</v>
      </c>
      <c r="D3296" t="s">
        <v>25</v>
      </c>
      <c r="E3296" t="s">
        <v>19</v>
      </c>
      <c r="F3296" t="s">
        <v>34</v>
      </c>
      <c r="G3296">
        <v>67.430000000000007</v>
      </c>
      <c r="H3296">
        <v>5</v>
      </c>
      <c r="I3296">
        <v>16.857500000000002</v>
      </c>
      <c r="J3296">
        <v>353.89281599999998</v>
      </c>
      <c r="K3296">
        <v>337.15</v>
      </c>
      <c r="L3296" s="1">
        <v>45811</v>
      </c>
      <c r="M3296" s="2">
        <v>0.75902777777777775</v>
      </c>
      <c r="N3296" t="s">
        <v>21</v>
      </c>
      <c r="O3296">
        <v>6.553901153</v>
      </c>
    </row>
    <row r="3297" spans="1:15" x14ac:dyDescent="0.25">
      <c r="A3297" t="s">
        <v>305</v>
      </c>
      <c r="B3297" t="s">
        <v>23</v>
      </c>
      <c r="C3297" t="s">
        <v>24</v>
      </c>
      <c r="D3297" t="s">
        <v>18</v>
      </c>
      <c r="E3297" t="s">
        <v>19</v>
      </c>
      <c r="F3297" t="s">
        <v>20</v>
      </c>
      <c r="G3297">
        <v>21.12</v>
      </c>
      <c r="H3297">
        <v>2</v>
      </c>
      <c r="I3297">
        <v>2.1120000000000001</v>
      </c>
      <c r="J3297">
        <v>44.337631760000001</v>
      </c>
      <c r="K3297">
        <v>42.24</v>
      </c>
      <c r="L3297" s="1">
        <v>45717</v>
      </c>
      <c r="M3297" s="2">
        <v>0.80347222222222225</v>
      </c>
      <c r="N3297" t="s">
        <v>27</v>
      </c>
      <c r="O3297">
        <v>10</v>
      </c>
    </row>
    <row r="3298" spans="1:15" x14ac:dyDescent="0.25">
      <c r="A3298" t="s">
        <v>306</v>
      </c>
      <c r="B3298" t="s">
        <v>16</v>
      </c>
      <c r="C3298" t="s">
        <v>17</v>
      </c>
      <c r="D3298" t="s">
        <v>18</v>
      </c>
      <c r="E3298" t="s">
        <v>19</v>
      </c>
      <c r="F3298" t="s">
        <v>30</v>
      </c>
      <c r="G3298">
        <v>21.54</v>
      </c>
      <c r="H3298">
        <v>10</v>
      </c>
      <c r="I3298">
        <v>9.6929999999999996</v>
      </c>
      <c r="J3298">
        <v>203.48705709999999</v>
      </c>
      <c r="K3298">
        <v>193.86</v>
      </c>
      <c r="L3298" s="1">
        <v>45839</v>
      </c>
      <c r="M3298" s="2">
        <v>0.48888888888888887</v>
      </c>
      <c r="N3298" t="s">
        <v>31</v>
      </c>
      <c r="O3298">
        <v>9.1546555789999999</v>
      </c>
    </row>
    <row r="3299" spans="1:15" x14ac:dyDescent="0.25">
      <c r="A3299" t="s">
        <v>307</v>
      </c>
      <c r="B3299" t="s">
        <v>16</v>
      </c>
      <c r="C3299" t="s">
        <v>17</v>
      </c>
      <c r="D3299" t="s">
        <v>25</v>
      </c>
      <c r="E3299" t="s">
        <v>19</v>
      </c>
      <c r="F3299" t="s">
        <v>30</v>
      </c>
      <c r="G3299">
        <v>12.03</v>
      </c>
      <c r="H3299">
        <v>2</v>
      </c>
      <c r="I3299">
        <v>1.2030000000000001</v>
      </c>
      <c r="J3299">
        <v>25.254815820000001</v>
      </c>
      <c r="K3299">
        <v>24.06</v>
      </c>
      <c r="L3299" s="1">
        <v>45684</v>
      </c>
      <c r="M3299" s="2">
        <v>0.66041666666666665</v>
      </c>
      <c r="N3299" t="s">
        <v>27</v>
      </c>
      <c r="O3299">
        <v>5.3055390290000002</v>
      </c>
    </row>
    <row r="3300" spans="1:15" x14ac:dyDescent="0.25">
      <c r="A3300" t="s">
        <v>308</v>
      </c>
      <c r="B3300" t="s">
        <v>40</v>
      </c>
      <c r="C3300" t="s">
        <v>41</v>
      </c>
      <c r="D3300" t="s">
        <v>25</v>
      </c>
      <c r="E3300" t="s">
        <v>19</v>
      </c>
      <c r="F3300" t="s">
        <v>20</v>
      </c>
      <c r="G3300">
        <v>99.71</v>
      </c>
      <c r="H3300">
        <v>6</v>
      </c>
      <c r="I3300">
        <v>29.913</v>
      </c>
      <c r="J3300">
        <v>627.96949759999995</v>
      </c>
      <c r="K3300">
        <v>598.26</v>
      </c>
      <c r="L3300" s="1">
        <v>45714</v>
      </c>
      <c r="M3300" s="2">
        <v>0.70277777777777783</v>
      </c>
      <c r="N3300" t="s">
        <v>21</v>
      </c>
      <c r="O3300">
        <v>8.2183839859999992</v>
      </c>
    </row>
    <row r="3301" spans="1:15" x14ac:dyDescent="0.25">
      <c r="A3301" t="s">
        <v>309</v>
      </c>
      <c r="B3301" t="s">
        <v>40</v>
      </c>
      <c r="C3301" t="s">
        <v>41</v>
      </c>
      <c r="D3301" t="s">
        <v>25</v>
      </c>
      <c r="E3301" t="s">
        <v>29</v>
      </c>
      <c r="F3301" t="s">
        <v>44</v>
      </c>
      <c r="G3301">
        <v>47.97</v>
      </c>
      <c r="H3301">
        <v>8</v>
      </c>
      <c r="I3301">
        <v>16.7895</v>
      </c>
      <c r="J3301">
        <v>352.46527859999998</v>
      </c>
      <c r="K3301">
        <v>335.79</v>
      </c>
      <c r="L3301" s="1">
        <v>45839</v>
      </c>
      <c r="M3301" s="2">
        <v>0.86944444444444446</v>
      </c>
      <c r="N3301" t="s">
        <v>27</v>
      </c>
      <c r="O3301">
        <v>6.4498709759999997</v>
      </c>
    </row>
    <row r="3302" spans="1:15" x14ac:dyDescent="0.25">
      <c r="A3302" t="s">
        <v>310</v>
      </c>
      <c r="B3302" t="s">
        <v>23</v>
      </c>
      <c r="C3302" t="s">
        <v>24</v>
      </c>
      <c r="D3302" t="s">
        <v>18</v>
      </c>
      <c r="E3302" t="s">
        <v>19</v>
      </c>
      <c r="F3302" t="s">
        <v>30</v>
      </c>
      <c r="G3302">
        <v>21.82</v>
      </c>
      <c r="H3302">
        <v>11</v>
      </c>
      <c r="I3302">
        <v>10.91</v>
      </c>
      <c r="J3302">
        <v>229.03577770000001</v>
      </c>
      <c r="K3302">
        <v>218.2</v>
      </c>
      <c r="L3302" s="1">
        <v>45839</v>
      </c>
      <c r="M3302" s="2">
        <v>0.73333333333333339</v>
      </c>
      <c r="N3302" t="s">
        <v>27</v>
      </c>
      <c r="O3302">
        <v>7.3861425690000004</v>
      </c>
    </row>
    <row r="3303" spans="1:15" x14ac:dyDescent="0.25">
      <c r="A3303" t="s">
        <v>311</v>
      </c>
      <c r="B3303" t="s">
        <v>23</v>
      </c>
      <c r="C3303" t="s">
        <v>24</v>
      </c>
      <c r="D3303" t="s">
        <v>25</v>
      </c>
      <c r="E3303" t="s">
        <v>19</v>
      </c>
      <c r="F3303" t="s">
        <v>44</v>
      </c>
      <c r="G3303">
        <v>95.42</v>
      </c>
      <c r="H3303">
        <v>4</v>
      </c>
      <c r="I3303">
        <v>19.084</v>
      </c>
      <c r="J3303">
        <v>400.6341688</v>
      </c>
      <c r="K3303">
        <v>381.68</v>
      </c>
      <c r="L3303" s="1">
        <v>45690</v>
      </c>
      <c r="M3303" s="2">
        <v>0.55763888888888891</v>
      </c>
      <c r="N3303" t="s">
        <v>21</v>
      </c>
      <c r="O3303">
        <v>6.6579313300000003</v>
      </c>
    </row>
    <row r="3304" spans="1:15" x14ac:dyDescent="0.25">
      <c r="A3304" t="s">
        <v>312</v>
      </c>
      <c r="B3304" t="s">
        <v>23</v>
      </c>
      <c r="C3304" t="s">
        <v>24</v>
      </c>
      <c r="D3304" t="s">
        <v>18</v>
      </c>
      <c r="E3304" t="s">
        <v>29</v>
      </c>
      <c r="F3304" t="s">
        <v>44</v>
      </c>
      <c r="G3304">
        <v>70.989999999999995</v>
      </c>
      <c r="H3304">
        <v>11</v>
      </c>
      <c r="I3304">
        <v>35.494999999999997</v>
      </c>
      <c r="J3304">
        <v>745.15352240000004</v>
      </c>
      <c r="K3304">
        <v>709.9</v>
      </c>
      <c r="L3304" s="1">
        <v>45736</v>
      </c>
      <c r="M3304" s="2">
        <v>0.68611111111111101</v>
      </c>
      <c r="N3304" t="s">
        <v>27</v>
      </c>
      <c r="O3304">
        <v>5.9297200910000001</v>
      </c>
    </row>
    <row r="3305" spans="1:15" x14ac:dyDescent="0.25">
      <c r="A3305" t="s">
        <v>313</v>
      </c>
      <c r="B3305" t="s">
        <v>16</v>
      </c>
      <c r="C3305" t="s">
        <v>17</v>
      </c>
      <c r="D3305" t="s">
        <v>18</v>
      </c>
      <c r="E3305" t="s">
        <v>29</v>
      </c>
      <c r="F3305" t="s">
        <v>34</v>
      </c>
      <c r="G3305">
        <v>44.02</v>
      </c>
      <c r="H3305">
        <v>11</v>
      </c>
      <c r="I3305">
        <v>22.01</v>
      </c>
      <c r="J3305">
        <v>462.06026279999998</v>
      </c>
      <c r="K3305">
        <v>440.2</v>
      </c>
      <c r="L3305" s="1">
        <v>45736</v>
      </c>
      <c r="M3305" s="2">
        <v>0.83124999999999993</v>
      </c>
      <c r="N3305" t="s">
        <v>31</v>
      </c>
      <c r="O3305">
        <v>9.9868969950000004</v>
      </c>
    </row>
    <row r="3306" spans="1:15" x14ac:dyDescent="0.25">
      <c r="A3306" t="s">
        <v>314</v>
      </c>
      <c r="B3306" t="s">
        <v>16</v>
      </c>
      <c r="C3306" t="s">
        <v>17</v>
      </c>
      <c r="D3306" t="s">
        <v>25</v>
      </c>
      <c r="E3306" t="s">
        <v>19</v>
      </c>
      <c r="F3306" t="s">
        <v>30</v>
      </c>
      <c r="G3306">
        <v>69.959999999999994</v>
      </c>
      <c r="H3306">
        <v>9</v>
      </c>
      <c r="I3306">
        <v>27.984000000000002</v>
      </c>
      <c r="J3306">
        <v>587.47362080000005</v>
      </c>
      <c r="K3306">
        <v>559.67999999999995</v>
      </c>
      <c r="L3306" s="1">
        <v>45703</v>
      </c>
      <c r="M3306" s="2">
        <v>0.7090277777777777</v>
      </c>
      <c r="N3306" t="s">
        <v>31</v>
      </c>
      <c r="O3306">
        <v>6.6579313300000003</v>
      </c>
    </row>
    <row r="3307" spans="1:15" x14ac:dyDescent="0.25">
      <c r="A3307" t="s">
        <v>315</v>
      </c>
      <c r="B3307" t="s">
        <v>23</v>
      </c>
      <c r="C3307" t="s">
        <v>24</v>
      </c>
      <c r="D3307" t="s">
        <v>25</v>
      </c>
      <c r="E3307" t="s">
        <v>29</v>
      </c>
      <c r="F3307" t="s">
        <v>30</v>
      </c>
      <c r="G3307">
        <v>37</v>
      </c>
      <c r="H3307">
        <v>1</v>
      </c>
      <c r="I3307">
        <v>1.85</v>
      </c>
      <c r="J3307">
        <v>38.837414180000003</v>
      </c>
      <c r="K3307">
        <v>37</v>
      </c>
      <c r="L3307" s="1">
        <v>45811</v>
      </c>
      <c r="M3307" s="2">
        <v>0.56180555555555556</v>
      </c>
      <c r="N3307" t="s">
        <v>31</v>
      </c>
      <c r="O3307">
        <v>8.2183839859999992</v>
      </c>
    </row>
    <row r="3308" spans="1:15" x14ac:dyDescent="0.25">
      <c r="A3308" t="s">
        <v>316</v>
      </c>
      <c r="B3308" t="s">
        <v>16</v>
      </c>
      <c r="C3308" t="s">
        <v>17</v>
      </c>
      <c r="D3308" t="s">
        <v>25</v>
      </c>
      <c r="E3308" t="s">
        <v>19</v>
      </c>
      <c r="F3308" t="s">
        <v>34</v>
      </c>
      <c r="G3308">
        <v>15.34</v>
      </c>
      <c r="H3308">
        <v>1</v>
      </c>
      <c r="I3308">
        <v>0.76700000000000002</v>
      </c>
      <c r="J3308">
        <v>16.101781989999999</v>
      </c>
      <c r="K3308">
        <v>15.34</v>
      </c>
      <c r="L3308" s="1">
        <v>45809</v>
      </c>
      <c r="M3308" s="2">
        <v>0.46458333333333335</v>
      </c>
      <c r="N3308" t="s">
        <v>27</v>
      </c>
      <c r="O3308">
        <v>6.7619615069999996</v>
      </c>
    </row>
    <row r="3309" spans="1:15" x14ac:dyDescent="0.25">
      <c r="A3309" t="s">
        <v>317</v>
      </c>
      <c r="B3309" t="s">
        <v>16</v>
      </c>
      <c r="C3309" t="s">
        <v>17</v>
      </c>
      <c r="D3309" t="s">
        <v>18</v>
      </c>
      <c r="E3309" t="s">
        <v>29</v>
      </c>
      <c r="F3309" t="s">
        <v>20</v>
      </c>
      <c r="G3309">
        <v>99.83</v>
      </c>
      <c r="H3309">
        <v>6</v>
      </c>
      <c r="I3309">
        <v>29.949000000000002</v>
      </c>
      <c r="J3309">
        <v>628.72525259999998</v>
      </c>
      <c r="K3309">
        <v>598.98</v>
      </c>
      <c r="L3309" s="1">
        <v>45750</v>
      </c>
      <c r="M3309" s="2">
        <v>0.62638888888888888</v>
      </c>
      <c r="N3309" t="s">
        <v>21</v>
      </c>
      <c r="O3309">
        <v>8.8425650480000009</v>
      </c>
    </row>
    <row r="3310" spans="1:15" x14ac:dyDescent="0.25">
      <c r="A3310" t="s">
        <v>318</v>
      </c>
      <c r="B3310" t="s">
        <v>16</v>
      </c>
      <c r="C3310" t="s">
        <v>17</v>
      </c>
      <c r="D3310" t="s">
        <v>18</v>
      </c>
      <c r="E3310" t="s">
        <v>19</v>
      </c>
      <c r="F3310" t="s">
        <v>20</v>
      </c>
      <c r="G3310">
        <v>47.67</v>
      </c>
      <c r="H3310">
        <v>4</v>
      </c>
      <c r="I3310">
        <v>9.5340000000000007</v>
      </c>
      <c r="J3310">
        <v>200.1491388</v>
      </c>
      <c r="K3310">
        <v>190.68</v>
      </c>
      <c r="L3310" s="1">
        <v>45994</v>
      </c>
      <c r="M3310" s="2">
        <v>0.59791666666666665</v>
      </c>
      <c r="N3310" t="s">
        <v>27</v>
      </c>
      <c r="O3310">
        <v>9.4667461100000008</v>
      </c>
    </row>
    <row r="3311" spans="1:15" x14ac:dyDescent="0.25">
      <c r="A3311" t="s">
        <v>319</v>
      </c>
      <c r="B3311" t="s">
        <v>40</v>
      </c>
      <c r="C3311" t="s">
        <v>41</v>
      </c>
      <c r="D3311" t="s">
        <v>25</v>
      </c>
      <c r="E3311" t="s">
        <v>29</v>
      </c>
      <c r="F3311" t="s">
        <v>20</v>
      </c>
      <c r="G3311">
        <v>66.680000000000007</v>
      </c>
      <c r="H3311">
        <v>5</v>
      </c>
      <c r="I3311">
        <v>16.670000000000002</v>
      </c>
      <c r="J3311">
        <v>349.95659160000002</v>
      </c>
      <c r="K3311">
        <v>333.4</v>
      </c>
      <c r="L3311" s="1">
        <v>45708</v>
      </c>
      <c r="M3311" s="2">
        <v>0.75069444444444444</v>
      </c>
      <c r="N3311" t="s">
        <v>27</v>
      </c>
      <c r="O3311">
        <v>7.9062934550000001</v>
      </c>
    </row>
    <row r="3312" spans="1:15" x14ac:dyDescent="0.25">
      <c r="A3312" t="s">
        <v>320</v>
      </c>
      <c r="B3312" t="s">
        <v>23</v>
      </c>
      <c r="C3312" t="s">
        <v>24</v>
      </c>
      <c r="D3312" t="s">
        <v>18</v>
      </c>
      <c r="E3312" t="s">
        <v>29</v>
      </c>
      <c r="F3312" t="s">
        <v>30</v>
      </c>
      <c r="G3312">
        <v>74.86</v>
      </c>
      <c r="H3312">
        <v>1</v>
      </c>
      <c r="I3312">
        <v>3.7429999999999999</v>
      </c>
      <c r="J3312">
        <v>78.577535830000002</v>
      </c>
      <c r="K3312">
        <v>74.86</v>
      </c>
      <c r="L3312" s="1">
        <v>45740</v>
      </c>
      <c r="M3312" s="2">
        <v>0.61736111111111114</v>
      </c>
      <c r="N3312" t="s">
        <v>27</v>
      </c>
      <c r="O3312">
        <v>7.1780822149999999</v>
      </c>
    </row>
    <row r="3313" spans="1:15" x14ac:dyDescent="0.25">
      <c r="A3313" t="s">
        <v>321</v>
      </c>
      <c r="B3313" t="s">
        <v>23</v>
      </c>
      <c r="C3313" t="s">
        <v>24</v>
      </c>
      <c r="D3313" t="s">
        <v>25</v>
      </c>
      <c r="E3313" t="s">
        <v>19</v>
      </c>
      <c r="F3313" t="s">
        <v>34</v>
      </c>
      <c r="G3313">
        <v>23.75</v>
      </c>
      <c r="H3313">
        <v>10</v>
      </c>
      <c r="I3313">
        <v>10.6875</v>
      </c>
      <c r="J3313">
        <v>224.3647914</v>
      </c>
      <c r="K3313">
        <v>213.75</v>
      </c>
      <c r="L3313" s="1">
        <v>45688</v>
      </c>
      <c r="M3313" s="2">
        <v>0.50138888888888888</v>
      </c>
      <c r="N3313" t="s">
        <v>27</v>
      </c>
      <c r="O3313">
        <v>9.8828668180000001</v>
      </c>
    </row>
    <row r="3314" spans="1:15" x14ac:dyDescent="0.25">
      <c r="A3314" t="s">
        <v>322</v>
      </c>
      <c r="B3314" t="s">
        <v>40</v>
      </c>
      <c r="C3314" t="s">
        <v>41</v>
      </c>
      <c r="D3314" t="s">
        <v>25</v>
      </c>
      <c r="E3314" t="s">
        <v>19</v>
      </c>
      <c r="F3314" t="s">
        <v>42</v>
      </c>
      <c r="G3314">
        <v>48.51</v>
      </c>
      <c r="H3314">
        <v>8</v>
      </c>
      <c r="I3314">
        <v>16.9785</v>
      </c>
      <c r="J3314">
        <v>356.43299280000002</v>
      </c>
      <c r="K3314">
        <v>339.57</v>
      </c>
      <c r="L3314" s="1">
        <v>45682</v>
      </c>
      <c r="M3314" s="2">
        <v>0.5625</v>
      </c>
      <c r="N3314" t="s">
        <v>31</v>
      </c>
      <c r="O3314">
        <v>5.4095692059999996</v>
      </c>
    </row>
    <row r="3315" spans="1:15" x14ac:dyDescent="0.25">
      <c r="A3315" t="s">
        <v>323</v>
      </c>
      <c r="B3315" t="s">
        <v>16</v>
      </c>
      <c r="C3315" t="s">
        <v>17</v>
      </c>
      <c r="D3315" t="s">
        <v>18</v>
      </c>
      <c r="E3315" t="s">
        <v>19</v>
      </c>
      <c r="F3315" t="s">
        <v>30</v>
      </c>
      <c r="G3315">
        <v>94.88</v>
      </c>
      <c r="H3315">
        <v>8</v>
      </c>
      <c r="I3315">
        <v>33.207999999999998</v>
      </c>
      <c r="J3315">
        <v>697.14208120000001</v>
      </c>
      <c r="K3315">
        <v>664.16</v>
      </c>
      <c r="L3315" s="1">
        <v>45718</v>
      </c>
      <c r="M3315" s="2">
        <v>0.60972222222222217</v>
      </c>
      <c r="N3315" t="s">
        <v>27</v>
      </c>
      <c r="O3315">
        <v>4.3692674350000003</v>
      </c>
    </row>
    <row r="3316" spans="1:15" x14ac:dyDescent="0.25">
      <c r="A3316" t="s">
        <v>324</v>
      </c>
      <c r="B3316" t="s">
        <v>40</v>
      </c>
      <c r="C3316" t="s">
        <v>41</v>
      </c>
      <c r="D3316" t="s">
        <v>18</v>
      </c>
      <c r="E3316" t="s">
        <v>29</v>
      </c>
      <c r="F3316" t="s">
        <v>26</v>
      </c>
      <c r="G3316">
        <v>40.299999999999997</v>
      </c>
      <c r="H3316">
        <v>11</v>
      </c>
      <c r="I3316">
        <v>20.149999999999999</v>
      </c>
      <c r="J3316">
        <v>423.01291670000001</v>
      </c>
      <c r="K3316">
        <v>403</v>
      </c>
      <c r="L3316" s="1">
        <v>45681</v>
      </c>
      <c r="M3316" s="2">
        <v>0.73402777777777783</v>
      </c>
      <c r="N3316" t="s">
        <v>31</v>
      </c>
      <c r="O3316">
        <v>7.2821123920000002</v>
      </c>
    </row>
    <row r="3317" spans="1:15" x14ac:dyDescent="0.25">
      <c r="A3317" t="s">
        <v>325</v>
      </c>
      <c r="B3317" t="s">
        <v>23</v>
      </c>
      <c r="C3317" t="s">
        <v>24</v>
      </c>
      <c r="D3317" t="s">
        <v>25</v>
      </c>
      <c r="E3317" t="s">
        <v>29</v>
      </c>
      <c r="F3317" t="s">
        <v>26</v>
      </c>
      <c r="G3317">
        <v>27.85</v>
      </c>
      <c r="H3317">
        <v>8</v>
      </c>
      <c r="I3317">
        <v>9.7475000000000005</v>
      </c>
      <c r="J3317">
        <v>204.63118639999999</v>
      </c>
      <c r="K3317">
        <v>194.95</v>
      </c>
      <c r="L3317" s="1">
        <v>45730</v>
      </c>
      <c r="M3317" s="2">
        <v>0.72222222222222221</v>
      </c>
      <c r="N3317" t="s">
        <v>21</v>
      </c>
      <c r="O3317">
        <v>6.241810622</v>
      </c>
    </row>
    <row r="3318" spans="1:15" x14ac:dyDescent="0.25">
      <c r="A3318" t="s">
        <v>326</v>
      </c>
      <c r="B3318" t="s">
        <v>16</v>
      </c>
      <c r="C3318" t="s">
        <v>17</v>
      </c>
      <c r="D3318" t="s">
        <v>18</v>
      </c>
      <c r="E3318" t="s">
        <v>19</v>
      </c>
      <c r="F3318" t="s">
        <v>26</v>
      </c>
      <c r="G3318">
        <v>62.48</v>
      </c>
      <c r="H3318">
        <v>1</v>
      </c>
      <c r="I3318">
        <v>3.1240000000000001</v>
      </c>
      <c r="J3318">
        <v>65.582746979999996</v>
      </c>
      <c r="K3318">
        <v>62.48</v>
      </c>
      <c r="L3318" s="1">
        <v>45706</v>
      </c>
      <c r="M3318" s="2">
        <v>0.8534722222222223</v>
      </c>
      <c r="N3318" t="s">
        <v>27</v>
      </c>
      <c r="O3318">
        <v>4.889418321</v>
      </c>
    </row>
    <row r="3319" spans="1:15" x14ac:dyDescent="0.25">
      <c r="A3319" t="s">
        <v>327</v>
      </c>
      <c r="B3319" t="s">
        <v>16</v>
      </c>
      <c r="C3319" t="s">
        <v>17</v>
      </c>
      <c r="D3319" t="s">
        <v>18</v>
      </c>
      <c r="E3319" t="s">
        <v>19</v>
      </c>
      <c r="F3319" t="s">
        <v>42</v>
      </c>
      <c r="G3319">
        <v>36.36</v>
      </c>
      <c r="H3319">
        <v>2</v>
      </c>
      <c r="I3319">
        <v>3.6360000000000001</v>
      </c>
      <c r="J3319">
        <v>76.331263770000007</v>
      </c>
      <c r="K3319">
        <v>72.72</v>
      </c>
      <c r="L3319" s="1">
        <v>45678</v>
      </c>
      <c r="M3319" s="2">
        <v>0.41666666666666669</v>
      </c>
      <c r="N3319" t="s">
        <v>27</v>
      </c>
      <c r="O3319">
        <v>7.3861425690000004</v>
      </c>
    </row>
    <row r="3320" spans="1:15" x14ac:dyDescent="0.25">
      <c r="A3320" t="s">
        <v>328</v>
      </c>
      <c r="B3320" t="s">
        <v>40</v>
      </c>
      <c r="C3320" t="s">
        <v>41</v>
      </c>
      <c r="D3320" t="s">
        <v>25</v>
      </c>
      <c r="E3320" t="s">
        <v>29</v>
      </c>
      <c r="F3320" t="s">
        <v>20</v>
      </c>
      <c r="G3320">
        <v>18.11</v>
      </c>
      <c r="H3320">
        <v>11</v>
      </c>
      <c r="I3320">
        <v>9.0549999999999997</v>
      </c>
      <c r="J3320">
        <v>190.09339750000001</v>
      </c>
      <c r="K3320">
        <v>181.1</v>
      </c>
      <c r="L3320" s="1">
        <v>45729</v>
      </c>
      <c r="M3320" s="2">
        <v>0.49027777777777781</v>
      </c>
      <c r="N3320" t="s">
        <v>21</v>
      </c>
      <c r="O3320">
        <v>6.1377804449999998</v>
      </c>
    </row>
    <row r="3321" spans="1:15" x14ac:dyDescent="0.25">
      <c r="A3321" t="s">
        <v>329</v>
      </c>
      <c r="B3321" t="s">
        <v>23</v>
      </c>
      <c r="C3321" t="s">
        <v>24</v>
      </c>
      <c r="D3321" t="s">
        <v>18</v>
      </c>
      <c r="E3321" t="s">
        <v>19</v>
      </c>
      <c r="F3321" t="s">
        <v>26</v>
      </c>
      <c r="G3321">
        <v>51.92</v>
      </c>
      <c r="H3321">
        <v>5</v>
      </c>
      <c r="I3321">
        <v>12.98</v>
      </c>
      <c r="J3321">
        <v>272.49169519999998</v>
      </c>
      <c r="K3321">
        <v>259.60000000000002</v>
      </c>
      <c r="L3321" s="1">
        <v>45719</v>
      </c>
      <c r="M3321" s="2">
        <v>0.5708333333333333</v>
      </c>
      <c r="N3321" t="s">
        <v>27</v>
      </c>
      <c r="O3321">
        <v>7.8022632769999998</v>
      </c>
    </row>
    <row r="3322" spans="1:15" x14ac:dyDescent="0.25">
      <c r="A3322" t="s">
        <v>330</v>
      </c>
      <c r="B3322" t="s">
        <v>23</v>
      </c>
      <c r="C3322" t="s">
        <v>24</v>
      </c>
      <c r="D3322" t="s">
        <v>25</v>
      </c>
      <c r="E3322" t="s">
        <v>29</v>
      </c>
      <c r="F3322" t="s">
        <v>26</v>
      </c>
      <c r="G3322">
        <v>28.84</v>
      </c>
      <c r="H3322">
        <v>4</v>
      </c>
      <c r="I3322">
        <v>5.7679999999999998</v>
      </c>
      <c r="J3322">
        <v>121.08875949999999</v>
      </c>
      <c r="K3322">
        <v>115.36</v>
      </c>
      <c r="L3322" s="1">
        <v>45745</v>
      </c>
      <c r="M3322" s="2">
        <v>0.61388888888888882</v>
      </c>
      <c r="N3322" t="s">
        <v>27</v>
      </c>
      <c r="O3322">
        <v>6.6579313300000003</v>
      </c>
    </row>
    <row r="3323" spans="1:15" x14ac:dyDescent="0.25">
      <c r="A3323" t="s">
        <v>331</v>
      </c>
      <c r="B3323" t="s">
        <v>16</v>
      </c>
      <c r="C3323" t="s">
        <v>17</v>
      </c>
      <c r="D3323" t="s">
        <v>18</v>
      </c>
      <c r="E3323" t="s">
        <v>29</v>
      </c>
      <c r="F3323" t="s">
        <v>30</v>
      </c>
      <c r="G3323">
        <v>78.38</v>
      </c>
      <c r="H3323">
        <v>6</v>
      </c>
      <c r="I3323">
        <v>23.513999999999999</v>
      </c>
      <c r="J3323">
        <v>493.63403090000003</v>
      </c>
      <c r="K3323">
        <v>470.28</v>
      </c>
      <c r="L3323" s="1">
        <v>45931</v>
      </c>
      <c r="M3323" s="2">
        <v>0.59444444444444444</v>
      </c>
      <c r="N3323" t="s">
        <v>21</v>
      </c>
      <c r="O3323">
        <v>6.0337502680000004</v>
      </c>
    </row>
    <row r="3324" spans="1:15" x14ac:dyDescent="0.25">
      <c r="A3324" t="s">
        <v>332</v>
      </c>
      <c r="B3324" t="s">
        <v>16</v>
      </c>
      <c r="C3324" t="s">
        <v>17</v>
      </c>
      <c r="D3324" t="s">
        <v>18</v>
      </c>
      <c r="E3324" t="s">
        <v>29</v>
      </c>
      <c r="F3324" t="s">
        <v>30</v>
      </c>
      <c r="G3324">
        <v>60.01</v>
      </c>
      <c r="H3324">
        <v>4</v>
      </c>
      <c r="I3324">
        <v>12.002000000000001</v>
      </c>
      <c r="J3324">
        <v>251.9603487</v>
      </c>
      <c r="K3324">
        <v>240.04</v>
      </c>
      <c r="L3324" s="1">
        <v>45682</v>
      </c>
      <c r="M3324" s="2">
        <v>0.66249999999999998</v>
      </c>
      <c r="N3324" t="s">
        <v>27</v>
      </c>
      <c r="O3324">
        <v>4.6813579660000002</v>
      </c>
    </row>
    <row r="3325" spans="1:15" x14ac:dyDescent="0.25">
      <c r="A3325" t="s">
        <v>333</v>
      </c>
      <c r="B3325" t="s">
        <v>23</v>
      </c>
      <c r="C3325" t="s">
        <v>24</v>
      </c>
      <c r="D3325" t="s">
        <v>18</v>
      </c>
      <c r="E3325" t="s">
        <v>19</v>
      </c>
      <c r="F3325" t="s">
        <v>30</v>
      </c>
      <c r="G3325">
        <v>88.61</v>
      </c>
      <c r="H3325">
        <v>1</v>
      </c>
      <c r="I3325">
        <v>4.4305000000000003</v>
      </c>
      <c r="J3325">
        <v>93.010358670000002</v>
      </c>
      <c r="K3325">
        <v>88.61</v>
      </c>
      <c r="L3325" s="1">
        <v>45676</v>
      </c>
      <c r="M3325" s="2">
        <v>0.43124999999999997</v>
      </c>
      <c r="N3325" t="s">
        <v>27</v>
      </c>
      <c r="O3325">
        <v>8.0103236320000004</v>
      </c>
    </row>
    <row r="3326" spans="1:15" x14ac:dyDescent="0.25">
      <c r="A3326" t="s">
        <v>334</v>
      </c>
      <c r="B3326" t="s">
        <v>23</v>
      </c>
      <c r="C3326" t="s">
        <v>24</v>
      </c>
      <c r="D3326" t="s">
        <v>25</v>
      </c>
      <c r="E3326" t="s">
        <v>29</v>
      </c>
      <c r="F3326" t="s">
        <v>44</v>
      </c>
      <c r="G3326">
        <v>99.82</v>
      </c>
      <c r="H3326">
        <v>2</v>
      </c>
      <c r="I3326">
        <v>9.9819999999999993</v>
      </c>
      <c r="J3326">
        <v>209.554091</v>
      </c>
      <c r="K3326">
        <v>199.64</v>
      </c>
      <c r="L3326" s="1">
        <v>45689</v>
      </c>
      <c r="M3326" s="2">
        <v>0.75624999999999998</v>
      </c>
      <c r="N3326" t="s">
        <v>31</v>
      </c>
      <c r="O3326">
        <v>6.9700218610000002</v>
      </c>
    </row>
    <row r="3327" spans="1:15" x14ac:dyDescent="0.25">
      <c r="A3327" t="s">
        <v>335</v>
      </c>
      <c r="B3327" t="s">
        <v>40</v>
      </c>
      <c r="C3327" t="s">
        <v>41</v>
      </c>
      <c r="D3327" t="s">
        <v>18</v>
      </c>
      <c r="E3327" t="s">
        <v>29</v>
      </c>
      <c r="F3327" t="s">
        <v>20</v>
      </c>
      <c r="G3327">
        <v>39.01</v>
      </c>
      <c r="H3327">
        <v>1</v>
      </c>
      <c r="I3327">
        <v>1.9504999999999999</v>
      </c>
      <c r="J3327">
        <v>40.947230470000001</v>
      </c>
      <c r="K3327">
        <v>39.01</v>
      </c>
      <c r="L3327" s="1">
        <v>45994</v>
      </c>
      <c r="M3327" s="2">
        <v>0.69861111111111107</v>
      </c>
      <c r="N3327" t="s">
        <v>31</v>
      </c>
      <c r="O3327">
        <v>4.889418321</v>
      </c>
    </row>
    <row r="3328" spans="1:15" x14ac:dyDescent="0.25">
      <c r="A3328" t="s">
        <v>336</v>
      </c>
      <c r="B3328" t="s">
        <v>23</v>
      </c>
      <c r="C3328" t="s">
        <v>24</v>
      </c>
      <c r="D3328" t="s">
        <v>25</v>
      </c>
      <c r="E3328" t="s">
        <v>29</v>
      </c>
      <c r="F3328" t="s">
        <v>42</v>
      </c>
      <c r="G3328">
        <v>48.61</v>
      </c>
      <c r="H3328">
        <v>1</v>
      </c>
      <c r="I3328">
        <v>2.4304999999999999</v>
      </c>
      <c r="J3328">
        <v>51.023964960000001</v>
      </c>
      <c r="K3328">
        <v>48.61</v>
      </c>
      <c r="L3328" s="1">
        <v>45713</v>
      </c>
      <c r="M3328" s="2">
        <v>0.64652777777777781</v>
      </c>
      <c r="N3328" t="s">
        <v>27</v>
      </c>
      <c r="O3328">
        <v>4.5773277889999999</v>
      </c>
    </row>
    <row r="3329" spans="1:15" x14ac:dyDescent="0.25">
      <c r="A3329" t="s">
        <v>337</v>
      </c>
      <c r="B3329" t="s">
        <v>16</v>
      </c>
      <c r="C3329" t="s">
        <v>17</v>
      </c>
      <c r="D3329" t="s">
        <v>25</v>
      </c>
      <c r="E3329" t="s">
        <v>19</v>
      </c>
      <c r="F3329" t="s">
        <v>26</v>
      </c>
      <c r="G3329">
        <v>51.19</v>
      </c>
      <c r="H3329">
        <v>4</v>
      </c>
      <c r="I3329">
        <v>10.238</v>
      </c>
      <c r="J3329">
        <v>214.9283494</v>
      </c>
      <c r="K3329">
        <v>204.76</v>
      </c>
      <c r="L3329" s="1">
        <v>45734</v>
      </c>
      <c r="M3329" s="2">
        <v>0.71875</v>
      </c>
      <c r="N3329" t="s">
        <v>31</v>
      </c>
      <c r="O3329">
        <v>4.889418321</v>
      </c>
    </row>
    <row r="3330" spans="1:15" x14ac:dyDescent="0.25">
      <c r="A3330" t="s">
        <v>338</v>
      </c>
      <c r="B3330" t="s">
        <v>40</v>
      </c>
      <c r="C3330" t="s">
        <v>41</v>
      </c>
      <c r="D3330" t="s">
        <v>25</v>
      </c>
      <c r="E3330" t="s">
        <v>19</v>
      </c>
      <c r="F3330" t="s">
        <v>26</v>
      </c>
      <c r="G3330">
        <v>14.96</v>
      </c>
      <c r="H3330">
        <v>9</v>
      </c>
      <c r="I3330">
        <v>5.984</v>
      </c>
      <c r="J3330">
        <v>125.62329</v>
      </c>
      <c r="K3330">
        <v>119.68</v>
      </c>
      <c r="L3330" s="1">
        <v>45711</v>
      </c>
      <c r="M3330" s="2">
        <v>0.52013888888888882</v>
      </c>
      <c r="N3330" t="s">
        <v>27</v>
      </c>
      <c r="O3330">
        <v>8.9465952249999994</v>
      </c>
    </row>
    <row r="3331" spans="1:15" x14ac:dyDescent="0.25">
      <c r="A3331" t="s">
        <v>339</v>
      </c>
      <c r="B3331" t="s">
        <v>16</v>
      </c>
      <c r="C3331" t="s">
        <v>17</v>
      </c>
      <c r="D3331" t="s">
        <v>18</v>
      </c>
      <c r="E3331" t="s">
        <v>29</v>
      </c>
      <c r="F3331" t="s">
        <v>26</v>
      </c>
      <c r="G3331">
        <v>72.2</v>
      </c>
      <c r="H3331">
        <v>8</v>
      </c>
      <c r="I3331">
        <v>25.27</v>
      </c>
      <c r="J3331">
        <v>530.49808459999997</v>
      </c>
      <c r="K3331">
        <v>505.4</v>
      </c>
      <c r="L3331" s="1">
        <v>45742</v>
      </c>
      <c r="M3331" s="2">
        <v>0.84305555555555556</v>
      </c>
      <c r="N3331" t="s">
        <v>21</v>
      </c>
      <c r="O3331">
        <v>4.4732976119999996</v>
      </c>
    </row>
    <row r="3332" spans="1:15" x14ac:dyDescent="0.25">
      <c r="A3332" t="s">
        <v>340</v>
      </c>
      <c r="B3332" t="s">
        <v>16</v>
      </c>
      <c r="C3332" t="s">
        <v>17</v>
      </c>
      <c r="D3332" t="s">
        <v>25</v>
      </c>
      <c r="E3332" t="s">
        <v>19</v>
      </c>
      <c r="F3332" t="s">
        <v>34</v>
      </c>
      <c r="G3332">
        <v>40.229999999999997</v>
      </c>
      <c r="H3332">
        <v>8</v>
      </c>
      <c r="I3332">
        <v>14.080500000000001</v>
      </c>
      <c r="J3332">
        <v>295.59470829999998</v>
      </c>
      <c r="K3332">
        <v>281.61</v>
      </c>
      <c r="L3332" s="1">
        <v>45746</v>
      </c>
      <c r="M3332" s="2">
        <v>0.55694444444444446</v>
      </c>
      <c r="N3332" t="s">
        <v>27</v>
      </c>
      <c r="O3332">
        <v>9.9868969950000004</v>
      </c>
    </row>
    <row r="3333" spans="1:15" x14ac:dyDescent="0.25">
      <c r="A3333" t="s">
        <v>341</v>
      </c>
      <c r="B3333" t="s">
        <v>16</v>
      </c>
      <c r="C3333" t="s">
        <v>17</v>
      </c>
      <c r="D3333" t="s">
        <v>18</v>
      </c>
      <c r="E3333" t="s">
        <v>19</v>
      </c>
      <c r="F3333" t="s">
        <v>30</v>
      </c>
      <c r="G3333">
        <v>88.79</v>
      </c>
      <c r="H3333">
        <v>9</v>
      </c>
      <c r="I3333">
        <v>35.515999999999998</v>
      </c>
      <c r="J3333">
        <v>745.59437949999995</v>
      </c>
      <c r="K3333">
        <v>710.32</v>
      </c>
      <c r="L3333" s="1">
        <v>45705</v>
      </c>
      <c r="M3333" s="2">
        <v>0.71458333333333324</v>
      </c>
      <c r="N3333" t="s">
        <v>27</v>
      </c>
      <c r="O3333">
        <v>4.265237258</v>
      </c>
    </row>
    <row r="3334" spans="1:15" x14ac:dyDescent="0.25">
      <c r="A3334" t="s">
        <v>342</v>
      </c>
      <c r="B3334" t="s">
        <v>16</v>
      </c>
      <c r="C3334" t="s">
        <v>17</v>
      </c>
      <c r="D3334" t="s">
        <v>18</v>
      </c>
      <c r="E3334" t="s">
        <v>19</v>
      </c>
      <c r="F3334" t="s">
        <v>26</v>
      </c>
      <c r="G3334">
        <v>26.48</v>
      </c>
      <c r="H3334">
        <v>3</v>
      </c>
      <c r="I3334">
        <v>3.972</v>
      </c>
      <c r="J3334">
        <v>83.384977910000003</v>
      </c>
      <c r="K3334">
        <v>79.44</v>
      </c>
      <c r="L3334" s="1">
        <v>45737</v>
      </c>
      <c r="M3334" s="2">
        <v>0.44444444444444442</v>
      </c>
      <c r="N3334" t="s">
        <v>21</v>
      </c>
      <c r="O3334">
        <v>4.889418321</v>
      </c>
    </row>
    <row r="3335" spans="1:15" x14ac:dyDescent="0.25">
      <c r="A3335" t="s">
        <v>343</v>
      </c>
      <c r="B3335" t="s">
        <v>16</v>
      </c>
      <c r="C3335" t="s">
        <v>17</v>
      </c>
      <c r="D3335" t="s">
        <v>25</v>
      </c>
      <c r="E3335" t="s">
        <v>19</v>
      </c>
      <c r="F3335" t="s">
        <v>44</v>
      </c>
      <c r="G3335">
        <v>81.91</v>
      </c>
      <c r="H3335">
        <v>2</v>
      </c>
      <c r="I3335">
        <v>8.1910000000000007</v>
      </c>
      <c r="J3335">
        <v>171.9552754</v>
      </c>
      <c r="K3335">
        <v>163.82</v>
      </c>
      <c r="L3335" s="1">
        <v>45780</v>
      </c>
      <c r="M3335" s="2">
        <v>0.73819444444444438</v>
      </c>
      <c r="N3335" t="s">
        <v>27</v>
      </c>
      <c r="O3335">
        <v>8.1143538090000007</v>
      </c>
    </row>
    <row r="3336" spans="1:15" x14ac:dyDescent="0.25">
      <c r="A3336" t="s">
        <v>344</v>
      </c>
      <c r="B3336" t="s">
        <v>40</v>
      </c>
      <c r="C3336" t="s">
        <v>41</v>
      </c>
      <c r="D3336" t="s">
        <v>18</v>
      </c>
      <c r="E3336" t="s">
        <v>29</v>
      </c>
      <c r="F3336" t="s">
        <v>34</v>
      </c>
      <c r="G3336">
        <v>79.930000000000007</v>
      </c>
      <c r="H3336">
        <v>6</v>
      </c>
      <c r="I3336">
        <v>23.978999999999999</v>
      </c>
      <c r="J3336">
        <v>503.39586739999999</v>
      </c>
      <c r="K3336">
        <v>479.58</v>
      </c>
      <c r="L3336" s="1">
        <v>45688</v>
      </c>
      <c r="M3336" s="2">
        <v>0.58611111111111114</v>
      </c>
      <c r="N3336" t="s">
        <v>27</v>
      </c>
      <c r="O3336">
        <v>5.7216597370000004</v>
      </c>
    </row>
    <row r="3337" spans="1:15" x14ac:dyDescent="0.25">
      <c r="A3337" t="s">
        <v>345</v>
      </c>
      <c r="B3337" t="s">
        <v>23</v>
      </c>
      <c r="C3337" t="s">
        <v>24</v>
      </c>
      <c r="D3337" t="s">
        <v>18</v>
      </c>
      <c r="E3337" t="s">
        <v>29</v>
      </c>
      <c r="F3337" t="s">
        <v>44</v>
      </c>
      <c r="G3337">
        <v>69.33</v>
      </c>
      <c r="H3337">
        <v>2</v>
      </c>
      <c r="I3337">
        <v>6.9329999999999998</v>
      </c>
      <c r="J3337">
        <v>145.5458338</v>
      </c>
      <c r="K3337">
        <v>138.66</v>
      </c>
      <c r="L3337" s="1">
        <v>45779</v>
      </c>
      <c r="M3337" s="2">
        <v>0.79513888888888884</v>
      </c>
      <c r="N3337" t="s">
        <v>21</v>
      </c>
      <c r="O3337">
        <v>10</v>
      </c>
    </row>
    <row r="3338" spans="1:15" x14ac:dyDescent="0.25">
      <c r="A3338" t="s">
        <v>346</v>
      </c>
      <c r="B3338" t="s">
        <v>16</v>
      </c>
      <c r="C3338" t="s">
        <v>17</v>
      </c>
      <c r="D3338" t="s">
        <v>18</v>
      </c>
      <c r="E3338" t="s">
        <v>19</v>
      </c>
      <c r="F3338" t="s">
        <v>42</v>
      </c>
      <c r="G3338">
        <v>14.23</v>
      </c>
      <c r="H3338">
        <v>5</v>
      </c>
      <c r="I3338">
        <v>3.5575000000000001</v>
      </c>
      <c r="J3338">
        <v>74.683297820000007</v>
      </c>
      <c r="K3338">
        <v>71.150000000000006</v>
      </c>
      <c r="L3338" s="1">
        <v>45659</v>
      </c>
      <c r="M3338" s="2">
        <v>0.42222222222222222</v>
      </c>
      <c r="N3338" t="s">
        <v>31</v>
      </c>
      <c r="O3338">
        <v>4.5773277889999999</v>
      </c>
    </row>
    <row r="3339" spans="1:15" x14ac:dyDescent="0.25">
      <c r="A3339" t="s">
        <v>347</v>
      </c>
      <c r="B3339" t="s">
        <v>16</v>
      </c>
      <c r="C3339" t="s">
        <v>17</v>
      </c>
      <c r="D3339" t="s">
        <v>18</v>
      </c>
      <c r="E3339" t="s">
        <v>19</v>
      </c>
      <c r="F3339" t="s">
        <v>20</v>
      </c>
      <c r="G3339">
        <v>15.55</v>
      </c>
      <c r="H3339">
        <v>10</v>
      </c>
      <c r="I3339">
        <v>6.9974999999999996</v>
      </c>
      <c r="J3339">
        <v>146.89989499999999</v>
      </c>
      <c r="K3339">
        <v>139.94999999999999</v>
      </c>
      <c r="L3339" s="1">
        <v>45841</v>
      </c>
      <c r="M3339" s="2">
        <v>0.54999999999999993</v>
      </c>
      <c r="N3339" t="s">
        <v>27</v>
      </c>
      <c r="O3339">
        <v>5.2015088519999999</v>
      </c>
    </row>
    <row r="3340" spans="1:15" x14ac:dyDescent="0.25">
      <c r="A3340" t="s">
        <v>348</v>
      </c>
      <c r="B3340" t="s">
        <v>23</v>
      </c>
      <c r="C3340" t="s">
        <v>24</v>
      </c>
      <c r="D3340" t="s">
        <v>18</v>
      </c>
      <c r="E3340" t="s">
        <v>19</v>
      </c>
      <c r="F3340" t="s">
        <v>26</v>
      </c>
      <c r="G3340">
        <v>78.13</v>
      </c>
      <c r="H3340">
        <v>11</v>
      </c>
      <c r="I3340">
        <v>39.064999999999998</v>
      </c>
      <c r="J3340">
        <v>820.09923519999995</v>
      </c>
      <c r="K3340">
        <v>781.3</v>
      </c>
      <c r="L3340" s="1">
        <v>45932</v>
      </c>
      <c r="M3340" s="2">
        <v>0.86875000000000002</v>
      </c>
      <c r="N3340" t="s">
        <v>27</v>
      </c>
      <c r="O3340">
        <v>4.5773277889999999</v>
      </c>
    </row>
    <row r="3341" spans="1:15" x14ac:dyDescent="0.25">
      <c r="A3341" t="s">
        <v>349</v>
      </c>
      <c r="B3341" t="s">
        <v>23</v>
      </c>
      <c r="C3341" t="s">
        <v>24</v>
      </c>
      <c r="D3341" t="s">
        <v>18</v>
      </c>
      <c r="E3341" t="s">
        <v>29</v>
      </c>
      <c r="F3341" t="s">
        <v>42</v>
      </c>
      <c r="G3341">
        <v>99.37</v>
      </c>
      <c r="H3341">
        <v>2</v>
      </c>
      <c r="I3341">
        <v>9.9369999999999994</v>
      </c>
      <c r="J3341">
        <v>208.60939719999999</v>
      </c>
      <c r="K3341">
        <v>198.74</v>
      </c>
      <c r="L3341" s="1">
        <v>45702</v>
      </c>
      <c r="M3341" s="2">
        <v>0.7284722222222223</v>
      </c>
      <c r="N3341" t="s">
        <v>27</v>
      </c>
      <c r="O3341">
        <v>5.4095692059999996</v>
      </c>
    </row>
    <row r="3342" spans="1:15" x14ac:dyDescent="0.25">
      <c r="A3342" t="s">
        <v>350</v>
      </c>
      <c r="B3342" t="s">
        <v>23</v>
      </c>
      <c r="C3342" t="s">
        <v>24</v>
      </c>
      <c r="D3342" t="s">
        <v>18</v>
      </c>
      <c r="E3342" t="s">
        <v>19</v>
      </c>
      <c r="F3342" t="s">
        <v>42</v>
      </c>
      <c r="G3342">
        <v>21.08</v>
      </c>
      <c r="H3342">
        <v>3</v>
      </c>
      <c r="I3342">
        <v>3.1619999999999999</v>
      </c>
      <c r="J3342">
        <v>66.380488459999995</v>
      </c>
      <c r="K3342">
        <v>63.24</v>
      </c>
      <c r="L3342" s="1">
        <v>45902</v>
      </c>
      <c r="M3342" s="2">
        <v>0.43402777777777773</v>
      </c>
      <c r="N3342" t="s">
        <v>27</v>
      </c>
      <c r="O3342">
        <v>7.5942029230000001</v>
      </c>
    </row>
    <row r="3343" spans="1:15" x14ac:dyDescent="0.25">
      <c r="A3343" t="s">
        <v>351</v>
      </c>
      <c r="B3343" t="s">
        <v>23</v>
      </c>
      <c r="C3343" t="s">
        <v>24</v>
      </c>
      <c r="D3343" t="s">
        <v>18</v>
      </c>
      <c r="E3343" t="s">
        <v>29</v>
      </c>
      <c r="F3343" t="s">
        <v>26</v>
      </c>
      <c r="G3343">
        <v>74.790000000000006</v>
      </c>
      <c r="H3343">
        <v>5</v>
      </c>
      <c r="I3343">
        <v>18.697500000000002</v>
      </c>
      <c r="J3343">
        <v>392.52029820000001</v>
      </c>
      <c r="K3343">
        <v>373.95</v>
      </c>
      <c r="L3343" s="1">
        <v>45931</v>
      </c>
      <c r="M3343" s="2">
        <v>0.48194444444444445</v>
      </c>
      <c r="N3343" t="s">
        <v>27</v>
      </c>
      <c r="O3343">
        <v>5.0974786749999996</v>
      </c>
    </row>
    <row r="3344" spans="1:15" x14ac:dyDescent="0.25">
      <c r="A3344" t="s">
        <v>352</v>
      </c>
      <c r="B3344" t="s">
        <v>23</v>
      </c>
      <c r="C3344" t="s">
        <v>24</v>
      </c>
      <c r="D3344" t="s">
        <v>18</v>
      </c>
      <c r="E3344" t="s">
        <v>19</v>
      </c>
      <c r="F3344" t="s">
        <v>20</v>
      </c>
      <c r="G3344">
        <v>29.67</v>
      </c>
      <c r="H3344">
        <v>8</v>
      </c>
      <c r="I3344">
        <v>10.384499999999999</v>
      </c>
      <c r="J3344">
        <v>218.0038528</v>
      </c>
      <c r="K3344">
        <v>207.69</v>
      </c>
      <c r="L3344" s="1">
        <v>45964</v>
      </c>
      <c r="M3344" s="2">
        <v>0.79027777777777775</v>
      </c>
      <c r="N3344" t="s">
        <v>31</v>
      </c>
      <c r="O3344">
        <v>8.4264443399999998</v>
      </c>
    </row>
    <row r="3345" spans="1:15" x14ac:dyDescent="0.25">
      <c r="A3345" t="s">
        <v>353</v>
      </c>
      <c r="B3345" t="s">
        <v>23</v>
      </c>
      <c r="C3345" t="s">
        <v>24</v>
      </c>
      <c r="D3345" t="s">
        <v>18</v>
      </c>
      <c r="E3345" t="s">
        <v>29</v>
      </c>
      <c r="F3345" t="s">
        <v>20</v>
      </c>
      <c r="G3345">
        <v>44.07</v>
      </c>
      <c r="H3345">
        <v>4</v>
      </c>
      <c r="I3345">
        <v>8.8140000000000001</v>
      </c>
      <c r="J3345">
        <v>185.03403710000001</v>
      </c>
      <c r="K3345">
        <v>176.28</v>
      </c>
      <c r="L3345" s="1">
        <v>45706</v>
      </c>
      <c r="M3345" s="2">
        <v>0.68611111111111101</v>
      </c>
      <c r="N3345" t="s">
        <v>21</v>
      </c>
      <c r="O3345">
        <v>8.7385348710000006</v>
      </c>
    </row>
    <row r="3346" spans="1:15" x14ac:dyDescent="0.25">
      <c r="A3346" t="s">
        <v>354</v>
      </c>
      <c r="B3346" t="s">
        <v>23</v>
      </c>
      <c r="C3346" t="s">
        <v>24</v>
      </c>
      <c r="D3346" t="s">
        <v>25</v>
      </c>
      <c r="E3346" t="s">
        <v>19</v>
      </c>
      <c r="F3346" t="s">
        <v>42</v>
      </c>
      <c r="G3346">
        <v>22.93</v>
      </c>
      <c r="H3346">
        <v>10</v>
      </c>
      <c r="I3346">
        <v>10.3185</v>
      </c>
      <c r="J3346">
        <v>216.61830180000001</v>
      </c>
      <c r="K3346">
        <v>206.37</v>
      </c>
      <c r="L3346" s="1">
        <v>45714</v>
      </c>
      <c r="M3346" s="2">
        <v>0.85138888888888886</v>
      </c>
      <c r="N3346" t="s">
        <v>27</v>
      </c>
      <c r="O3346">
        <v>5.7216597370000004</v>
      </c>
    </row>
    <row r="3347" spans="1:15" x14ac:dyDescent="0.25">
      <c r="A3347" t="s">
        <v>355</v>
      </c>
      <c r="B3347" t="s">
        <v>23</v>
      </c>
      <c r="C3347" t="s">
        <v>24</v>
      </c>
      <c r="D3347" t="s">
        <v>25</v>
      </c>
      <c r="E3347" t="s">
        <v>19</v>
      </c>
      <c r="F3347" t="s">
        <v>20</v>
      </c>
      <c r="G3347">
        <v>39.42</v>
      </c>
      <c r="H3347">
        <v>1</v>
      </c>
      <c r="I3347">
        <v>1.9710000000000001</v>
      </c>
      <c r="J3347">
        <v>41.377591000000002</v>
      </c>
      <c r="K3347">
        <v>39.42</v>
      </c>
      <c r="L3347" s="1">
        <v>45675</v>
      </c>
      <c r="M3347" s="2">
        <v>0.63055555555555554</v>
      </c>
      <c r="N3347" t="s">
        <v>27</v>
      </c>
      <c r="O3347">
        <v>8.7385348710000006</v>
      </c>
    </row>
    <row r="3348" spans="1:15" x14ac:dyDescent="0.25">
      <c r="A3348" t="s">
        <v>356</v>
      </c>
      <c r="B3348" t="s">
        <v>16</v>
      </c>
      <c r="C3348" t="s">
        <v>17</v>
      </c>
      <c r="D3348" t="s">
        <v>25</v>
      </c>
      <c r="E3348" t="s">
        <v>29</v>
      </c>
      <c r="F3348" t="s">
        <v>20</v>
      </c>
      <c r="G3348">
        <v>15.26</v>
      </c>
      <c r="H3348">
        <v>6</v>
      </c>
      <c r="I3348">
        <v>4.5780000000000003</v>
      </c>
      <c r="J3348">
        <v>96.106855210000006</v>
      </c>
      <c r="K3348">
        <v>91.56</v>
      </c>
      <c r="L3348" s="1">
        <v>45703</v>
      </c>
      <c r="M3348" s="2">
        <v>0.75208333333333333</v>
      </c>
      <c r="N3348" t="s">
        <v>21</v>
      </c>
      <c r="O3348">
        <v>10</v>
      </c>
    </row>
    <row r="3349" spans="1:15" x14ac:dyDescent="0.25">
      <c r="A3349" t="s">
        <v>357</v>
      </c>
      <c r="B3349" t="s">
        <v>16</v>
      </c>
      <c r="C3349" t="s">
        <v>17</v>
      </c>
      <c r="D3349" t="s">
        <v>25</v>
      </c>
      <c r="E3349" t="s">
        <v>19</v>
      </c>
      <c r="F3349" t="s">
        <v>44</v>
      </c>
      <c r="G3349">
        <v>61.77</v>
      </c>
      <c r="H3349">
        <v>5</v>
      </c>
      <c r="I3349">
        <v>15.442500000000001</v>
      </c>
      <c r="J3349">
        <v>324.18744249999997</v>
      </c>
      <c r="K3349">
        <v>308.85000000000002</v>
      </c>
      <c r="L3349" s="1">
        <v>45872</v>
      </c>
      <c r="M3349" s="2">
        <v>0.55625000000000002</v>
      </c>
      <c r="N3349" t="s">
        <v>27</v>
      </c>
      <c r="O3349">
        <v>6.9700218610000002</v>
      </c>
    </row>
    <row r="3350" spans="1:15" x14ac:dyDescent="0.25">
      <c r="A3350" t="s">
        <v>358</v>
      </c>
      <c r="B3350" t="s">
        <v>16</v>
      </c>
      <c r="C3350" t="s">
        <v>17</v>
      </c>
      <c r="D3350" t="s">
        <v>25</v>
      </c>
      <c r="E3350" t="s">
        <v>29</v>
      </c>
      <c r="F3350" t="s">
        <v>30</v>
      </c>
      <c r="G3350">
        <v>21.52</v>
      </c>
      <c r="H3350">
        <v>6</v>
      </c>
      <c r="I3350">
        <v>6.4560000000000004</v>
      </c>
      <c r="J3350">
        <v>135.53207889999999</v>
      </c>
      <c r="K3350">
        <v>129.12</v>
      </c>
      <c r="L3350" s="1">
        <v>45674</v>
      </c>
      <c r="M3350" s="2">
        <v>0.53333333333333333</v>
      </c>
      <c r="N3350" t="s">
        <v>31</v>
      </c>
      <c r="O3350">
        <v>9.7788366409999998</v>
      </c>
    </row>
    <row r="3351" spans="1:15" x14ac:dyDescent="0.25">
      <c r="A3351" t="s">
        <v>359</v>
      </c>
      <c r="B3351" t="s">
        <v>40</v>
      </c>
      <c r="C3351" t="s">
        <v>41</v>
      </c>
      <c r="D3351" t="s">
        <v>25</v>
      </c>
      <c r="E3351" t="s">
        <v>29</v>
      </c>
      <c r="F3351" t="s">
        <v>34</v>
      </c>
      <c r="G3351">
        <v>97.74</v>
      </c>
      <c r="H3351">
        <v>4</v>
      </c>
      <c r="I3351">
        <v>19.547999999999998</v>
      </c>
      <c r="J3351">
        <v>410.37501209999999</v>
      </c>
      <c r="K3351">
        <v>390.96</v>
      </c>
      <c r="L3351" s="1">
        <v>45994</v>
      </c>
      <c r="M3351" s="2">
        <v>0.82847222222222217</v>
      </c>
      <c r="N3351" t="s">
        <v>21</v>
      </c>
      <c r="O3351">
        <v>6.6579313300000003</v>
      </c>
    </row>
    <row r="3352" spans="1:15" x14ac:dyDescent="0.25">
      <c r="A3352" t="s">
        <v>360</v>
      </c>
      <c r="B3352" t="s">
        <v>16</v>
      </c>
      <c r="C3352" t="s">
        <v>17</v>
      </c>
      <c r="D3352" t="s">
        <v>18</v>
      </c>
      <c r="E3352" t="s">
        <v>29</v>
      </c>
      <c r="F3352" t="s">
        <v>42</v>
      </c>
      <c r="G3352">
        <v>99.78</v>
      </c>
      <c r="H3352">
        <v>5</v>
      </c>
      <c r="I3352">
        <v>24.945</v>
      </c>
      <c r="J3352">
        <v>523.67529560000003</v>
      </c>
      <c r="K3352">
        <v>498.9</v>
      </c>
      <c r="L3352" s="1">
        <v>45903</v>
      </c>
      <c r="M3352" s="2">
        <v>0.79791666666666661</v>
      </c>
      <c r="N3352" t="s">
        <v>27</v>
      </c>
      <c r="O3352">
        <v>5.6176295600000001</v>
      </c>
    </row>
    <row r="3353" spans="1:15" x14ac:dyDescent="0.25">
      <c r="A3353" t="s">
        <v>361</v>
      </c>
      <c r="B3353" t="s">
        <v>23</v>
      </c>
      <c r="C3353" t="s">
        <v>24</v>
      </c>
      <c r="D3353" t="s">
        <v>18</v>
      </c>
      <c r="E3353" t="s">
        <v>29</v>
      </c>
      <c r="F3353" t="s">
        <v>42</v>
      </c>
      <c r="G3353">
        <v>94.26</v>
      </c>
      <c r="H3353">
        <v>4</v>
      </c>
      <c r="I3353">
        <v>18.852</v>
      </c>
      <c r="J3353">
        <v>395.76374709999999</v>
      </c>
      <c r="K3353">
        <v>377.04</v>
      </c>
      <c r="L3353" s="1">
        <v>45994</v>
      </c>
      <c r="M3353" s="2">
        <v>0.6875</v>
      </c>
      <c r="N3353" t="s">
        <v>27</v>
      </c>
      <c r="O3353">
        <v>8.9465952249999994</v>
      </c>
    </row>
    <row r="3354" spans="1:15" x14ac:dyDescent="0.25">
      <c r="A3354" t="s">
        <v>362</v>
      </c>
      <c r="B3354" t="s">
        <v>40</v>
      </c>
      <c r="C3354" t="s">
        <v>41</v>
      </c>
      <c r="D3354" t="s">
        <v>18</v>
      </c>
      <c r="E3354" t="s">
        <v>29</v>
      </c>
      <c r="F3354" t="s">
        <v>20</v>
      </c>
      <c r="G3354">
        <v>51.13</v>
      </c>
      <c r="H3354">
        <v>4</v>
      </c>
      <c r="I3354">
        <v>10.226000000000001</v>
      </c>
      <c r="J3354">
        <v>214.6764311</v>
      </c>
      <c r="K3354">
        <v>204.52</v>
      </c>
      <c r="L3354" s="1">
        <v>45682</v>
      </c>
      <c r="M3354" s="2">
        <v>0.42430555555555555</v>
      </c>
      <c r="N3354" t="s">
        <v>31</v>
      </c>
      <c r="O3354">
        <v>4.1612070809999997</v>
      </c>
    </row>
    <row r="3355" spans="1:15" x14ac:dyDescent="0.25">
      <c r="A3355" t="s">
        <v>363</v>
      </c>
      <c r="B3355" t="s">
        <v>16</v>
      </c>
      <c r="C3355" t="s">
        <v>17</v>
      </c>
      <c r="D3355" t="s">
        <v>18</v>
      </c>
      <c r="E3355" t="s">
        <v>29</v>
      </c>
      <c r="F3355" t="s">
        <v>26</v>
      </c>
      <c r="G3355">
        <v>36.36</v>
      </c>
      <c r="H3355">
        <v>4</v>
      </c>
      <c r="I3355">
        <v>7.2720000000000002</v>
      </c>
      <c r="J3355">
        <v>152.66252750000001</v>
      </c>
      <c r="K3355">
        <v>145.44</v>
      </c>
      <c r="L3355" s="1">
        <v>45741</v>
      </c>
      <c r="M3355" s="2">
        <v>0.54652777777777783</v>
      </c>
      <c r="N3355" t="s">
        <v>27</v>
      </c>
      <c r="O3355">
        <v>7.9062934550000001</v>
      </c>
    </row>
    <row r="3356" spans="1:15" x14ac:dyDescent="0.25">
      <c r="A3356" t="s">
        <v>364</v>
      </c>
      <c r="B3356" t="s">
        <v>40</v>
      </c>
      <c r="C3356" t="s">
        <v>41</v>
      </c>
      <c r="D3356" t="s">
        <v>25</v>
      </c>
      <c r="E3356" t="s">
        <v>29</v>
      </c>
      <c r="F3356" t="s">
        <v>30</v>
      </c>
      <c r="G3356">
        <v>22.02</v>
      </c>
      <c r="H3356">
        <v>10</v>
      </c>
      <c r="I3356">
        <v>9.9090000000000007</v>
      </c>
      <c r="J3356">
        <v>208.0215876</v>
      </c>
      <c r="K3356">
        <v>198.18</v>
      </c>
      <c r="L3356" s="1">
        <v>45840</v>
      </c>
      <c r="M3356" s="2">
        <v>0.78333333333333333</v>
      </c>
      <c r="N3356" t="s">
        <v>27</v>
      </c>
      <c r="O3356">
        <v>7.0740520379999996</v>
      </c>
    </row>
    <row r="3357" spans="1:15" x14ac:dyDescent="0.25">
      <c r="A3357" t="s">
        <v>365</v>
      </c>
      <c r="B3357" t="s">
        <v>16</v>
      </c>
      <c r="C3357" t="s">
        <v>17</v>
      </c>
      <c r="D3357" t="s">
        <v>25</v>
      </c>
      <c r="E3357" t="s">
        <v>29</v>
      </c>
      <c r="F3357" t="s">
        <v>42</v>
      </c>
      <c r="G3357">
        <v>32.9</v>
      </c>
      <c r="H3357">
        <v>3</v>
      </c>
      <c r="I3357">
        <v>4.9349999999999996</v>
      </c>
      <c r="J3357">
        <v>103.6014265</v>
      </c>
      <c r="K3357">
        <v>98.7</v>
      </c>
      <c r="L3357" s="1">
        <v>45705</v>
      </c>
      <c r="M3357" s="2">
        <v>0.7270833333333333</v>
      </c>
      <c r="N3357" t="s">
        <v>31</v>
      </c>
      <c r="O3357">
        <v>9.4667461100000008</v>
      </c>
    </row>
    <row r="3358" spans="1:15" x14ac:dyDescent="0.25">
      <c r="A3358" t="s">
        <v>366</v>
      </c>
      <c r="B3358" t="s">
        <v>16</v>
      </c>
      <c r="C3358" t="s">
        <v>17</v>
      </c>
      <c r="D3358" t="s">
        <v>25</v>
      </c>
      <c r="E3358" t="s">
        <v>29</v>
      </c>
      <c r="F3358" t="s">
        <v>44</v>
      </c>
      <c r="G3358">
        <v>77.02</v>
      </c>
      <c r="H3358">
        <v>5</v>
      </c>
      <c r="I3358">
        <v>19.254999999999999</v>
      </c>
      <c r="J3358">
        <v>404.22400549999998</v>
      </c>
      <c r="K3358">
        <v>385.1</v>
      </c>
      <c r="L3358" s="1">
        <v>45718</v>
      </c>
      <c r="M3358" s="2">
        <v>0.66597222222222219</v>
      </c>
      <c r="N3358" t="s">
        <v>27</v>
      </c>
      <c r="O3358">
        <v>5.7216597370000004</v>
      </c>
    </row>
    <row r="3359" spans="1:15" x14ac:dyDescent="0.25">
      <c r="A3359" t="s">
        <v>367</v>
      </c>
      <c r="B3359" t="s">
        <v>16</v>
      </c>
      <c r="C3359" t="s">
        <v>17</v>
      </c>
      <c r="D3359" t="s">
        <v>18</v>
      </c>
      <c r="E3359" t="s">
        <v>29</v>
      </c>
      <c r="F3359" t="s">
        <v>42</v>
      </c>
      <c r="G3359">
        <v>23.48</v>
      </c>
      <c r="H3359">
        <v>2</v>
      </c>
      <c r="I3359">
        <v>2.3479999999999999</v>
      </c>
      <c r="J3359">
        <v>49.292026219999997</v>
      </c>
      <c r="K3359">
        <v>46.96</v>
      </c>
      <c r="L3359" s="1">
        <v>45730</v>
      </c>
      <c r="M3359" s="2">
        <v>0.47291666666666665</v>
      </c>
      <c r="N3359" t="s">
        <v>31</v>
      </c>
      <c r="O3359">
        <v>8.2183839859999992</v>
      </c>
    </row>
    <row r="3360" spans="1:15" x14ac:dyDescent="0.25">
      <c r="A3360" t="s">
        <v>368</v>
      </c>
      <c r="B3360" t="s">
        <v>23</v>
      </c>
      <c r="C3360" t="s">
        <v>24</v>
      </c>
      <c r="D3360" t="s">
        <v>18</v>
      </c>
      <c r="E3360" t="s">
        <v>29</v>
      </c>
      <c r="F3360" t="s">
        <v>34</v>
      </c>
      <c r="G3360">
        <v>14.7</v>
      </c>
      <c r="H3360">
        <v>5</v>
      </c>
      <c r="I3360">
        <v>3.6749999999999998</v>
      </c>
      <c r="J3360">
        <v>77.149998449999998</v>
      </c>
      <c r="K3360">
        <v>73.5</v>
      </c>
      <c r="L3360" s="1">
        <v>45740</v>
      </c>
      <c r="M3360" s="2">
        <v>0.57500000000000007</v>
      </c>
      <c r="N3360" t="s">
        <v>21</v>
      </c>
      <c r="O3360">
        <v>8.8425650480000009</v>
      </c>
    </row>
    <row r="3361" spans="1:15" x14ac:dyDescent="0.25">
      <c r="A3361" t="s">
        <v>369</v>
      </c>
      <c r="B3361" t="s">
        <v>16</v>
      </c>
      <c r="C3361" t="s">
        <v>17</v>
      </c>
      <c r="D3361" t="s">
        <v>18</v>
      </c>
      <c r="E3361" t="s">
        <v>19</v>
      </c>
      <c r="F3361" t="s">
        <v>26</v>
      </c>
      <c r="G3361">
        <v>28.45</v>
      </c>
      <c r="H3361">
        <v>5</v>
      </c>
      <c r="I3361">
        <v>7.1124999999999998</v>
      </c>
      <c r="J3361">
        <v>149.31411259999999</v>
      </c>
      <c r="K3361">
        <v>142.25</v>
      </c>
      <c r="L3361" s="1">
        <v>45737</v>
      </c>
      <c r="M3361" s="2">
        <v>0.4284722222222222</v>
      </c>
      <c r="N3361" t="s">
        <v>31</v>
      </c>
      <c r="O3361">
        <v>9.4667461100000008</v>
      </c>
    </row>
    <row r="3362" spans="1:15" x14ac:dyDescent="0.25">
      <c r="A3362" t="s">
        <v>370</v>
      </c>
      <c r="B3362" t="s">
        <v>16</v>
      </c>
      <c r="C3362" t="s">
        <v>17</v>
      </c>
      <c r="D3362" t="s">
        <v>25</v>
      </c>
      <c r="E3362" t="s">
        <v>29</v>
      </c>
      <c r="F3362" t="s">
        <v>44</v>
      </c>
      <c r="G3362">
        <v>76.400000000000006</v>
      </c>
      <c r="H3362">
        <v>10</v>
      </c>
      <c r="I3362">
        <v>34.380000000000003</v>
      </c>
      <c r="J3362">
        <v>721.74610789999997</v>
      </c>
      <c r="K3362">
        <v>687.6</v>
      </c>
      <c r="L3362" s="1">
        <v>45735</v>
      </c>
      <c r="M3362" s="2">
        <v>0.65902777777777777</v>
      </c>
      <c r="N3362" t="s">
        <v>21</v>
      </c>
      <c r="O3362">
        <v>7.8022632769999998</v>
      </c>
    </row>
    <row r="3363" spans="1:15" x14ac:dyDescent="0.25">
      <c r="A3363" t="s">
        <v>371</v>
      </c>
      <c r="B3363" t="s">
        <v>40</v>
      </c>
      <c r="C3363" t="s">
        <v>41</v>
      </c>
      <c r="D3363" t="s">
        <v>25</v>
      </c>
      <c r="E3363" t="s">
        <v>19</v>
      </c>
      <c r="F3363" t="s">
        <v>34</v>
      </c>
      <c r="G3363">
        <v>57.95</v>
      </c>
      <c r="H3363">
        <v>6</v>
      </c>
      <c r="I3363">
        <v>17.385000000000002</v>
      </c>
      <c r="J3363">
        <v>364.9667273</v>
      </c>
      <c r="K3363">
        <v>347.7</v>
      </c>
      <c r="L3363" s="1">
        <v>45712</v>
      </c>
      <c r="M3363" s="2">
        <v>0.54305555555555551</v>
      </c>
      <c r="N3363" t="s">
        <v>27</v>
      </c>
      <c r="O3363">
        <v>5.4095692059999996</v>
      </c>
    </row>
    <row r="3364" spans="1:15" x14ac:dyDescent="0.25">
      <c r="A3364" t="s">
        <v>372</v>
      </c>
      <c r="B3364" t="s">
        <v>23</v>
      </c>
      <c r="C3364" t="s">
        <v>24</v>
      </c>
      <c r="D3364" t="s">
        <v>25</v>
      </c>
      <c r="E3364" t="s">
        <v>19</v>
      </c>
      <c r="F3364" t="s">
        <v>26</v>
      </c>
      <c r="G3364">
        <v>47.65</v>
      </c>
      <c r="H3364">
        <v>3</v>
      </c>
      <c r="I3364">
        <v>7.1475</v>
      </c>
      <c r="J3364">
        <v>150.04887450000001</v>
      </c>
      <c r="K3364">
        <v>142.94999999999999</v>
      </c>
      <c r="L3364" s="1">
        <v>45744</v>
      </c>
      <c r="M3364" s="2">
        <v>0.54027777777777775</v>
      </c>
      <c r="N3364" t="s">
        <v>31</v>
      </c>
      <c r="O3364">
        <v>9.8828668180000001</v>
      </c>
    </row>
    <row r="3365" spans="1:15" x14ac:dyDescent="0.25">
      <c r="A3365" t="s">
        <v>373</v>
      </c>
      <c r="B3365" t="s">
        <v>40</v>
      </c>
      <c r="C3365" t="s">
        <v>41</v>
      </c>
      <c r="D3365" t="s">
        <v>18</v>
      </c>
      <c r="E3365" t="s">
        <v>19</v>
      </c>
      <c r="F3365" t="s">
        <v>42</v>
      </c>
      <c r="G3365">
        <v>42.82</v>
      </c>
      <c r="H3365">
        <v>10</v>
      </c>
      <c r="I3365">
        <v>19.268999999999998</v>
      </c>
      <c r="J3365">
        <v>404.51791020000002</v>
      </c>
      <c r="K3365">
        <v>385.38</v>
      </c>
      <c r="L3365" s="1">
        <v>45779</v>
      </c>
      <c r="M3365" s="2">
        <v>0.6430555555555556</v>
      </c>
      <c r="N3365" t="s">
        <v>31</v>
      </c>
      <c r="O3365">
        <v>9.2586857560000002</v>
      </c>
    </row>
    <row r="3366" spans="1:15" x14ac:dyDescent="0.25">
      <c r="A3366" t="s">
        <v>374</v>
      </c>
      <c r="B3366" t="s">
        <v>40</v>
      </c>
      <c r="C3366" t="s">
        <v>41</v>
      </c>
      <c r="D3366" t="s">
        <v>18</v>
      </c>
      <c r="E3366" t="s">
        <v>29</v>
      </c>
      <c r="F3366" t="s">
        <v>26</v>
      </c>
      <c r="G3366">
        <v>48.09</v>
      </c>
      <c r="H3366">
        <v>3</v>
      </c>
      <c r="I3366">
        <v>7.2134999999999998</v>
      </c>
      <c r="J3366">
        <v>151.4344255</v>
      </c>
      <c r="K3366">
        <v>144.27000000000001</v>
      </c>
      <c r="L3366" s="1">
        <v>45932</v>
      </c>
      <c r="M3366" s="2">
        <v>0.76597222222222217</v>
      </c>
      <c r="N3366" t="s">
        <v>31</v>
      </c>
      <c r="O3366">
        <v>8.1143538090000007</v>
      </c>
    </row>
    <row r="3367" spans="1:15" x14ac:dyDescent="0.25">
      <c r="A3367" t="s">
        <v>375</v>
      </c>
      <c r="B3367" t="s">
        <v>40</v>
      </c>
      <c r="C3367" t="s">
        <v>41</v>
      </c>
      <c r="D3367" t="s">
        <v>18</v>
      </c>
      <c r="E3367" t="s">
        <v>19</v>
      </c>
      <c r="F3367" t="s">
        <v>20</v>
      </c>
      <c r="G3367">
        <v>55.97</v>
      </c>
      <c r="H3367">
        <v>8</v>
      </c>
      <c r="I3367">
        <v>19.589500000000001</v>
      </c>
      <c r="J3367">
        <v>411.24622979999998</v>
      </c>
      <c r="K3367">
        <v>391.79</v>
      </c>
      <c r="L3367" s="1">
        <v>45780</v>
      </c>
      <c r="M3367" s="2">
        <v>0.79583333333333339</v>
      </c>
      <c r="N3367" t="s">
        <v>21</v>
      </c>
      <c r="O3367">
        <v>9.2586857560000002</v>
      </c>
    </row>
    <row r="3368" spans="1:15" x14ac:dyDescent="0.25">
      <c r="A3368" t="s">
        <v>376</v>
      </c>
      <c r="B3368" t="s">
        <v>40</v>
      </c>
      <c r="C3368" t="s">
        <v>41</v>
      </c>
      <c r="D3368" t="s">
        <v>18</v>
      </c>
      <c r="E3368" t="s">
        <v>19</v>
      </c>
      <c r="F3368" t="s">
        <v>20</v>
      </c>
      <c r="G3368">
        <v>76.900000000000006</v>
      </c>
      <c r="H3368">
        <v>8</v>
      </c>
      <c r="I3368">
        <v>26.914999999999999</v>
      </c>
      <c r="J3368">
        <v>565.03189339999994</v>
      </c>
      <c r="K3368">
        <v>538.29999999999995</v>
      </c>
      <c r="L3368" s="1">
        <v>45703</v>
      </c>
      <c r="M3368" s="2">
        <v>0.84791666666666676</v>
      </c>
      <c r="N3368" t="s">
        <v>27</v>
      </c>
      <c r="O3368">
        <v>8.0103236320000004</v>
      </c>
    </row>
    <row r="3369" spans="1:15" x14ac:dyDescent="0.25">
      <c r="A3369" t="s">
        <v>377</v>
      </c>
      <c r="B3369" t="s">
        <v>23</v>
      </c>
      <c r="C3369" t="s">
        <v>24</v>
      </c>
      <c r="D3369" t="s">
        <v>25</v>
      </c>
      <c r="E3369" t="s">
        <v>19</v>
      </c>
      <c r="F3369" t="s">
        <v>42</v>
      </c>
      <c r="G3369">
        <v>97.03</v>
      </c>
      <c r="H3369">
        <v>5</v>
      </c>
      <c r="I3369">
        <v>24.2575</v>
      </c>
      <c r="J3369">
        <v>509.24247270000001</v>
      </c>
      <c r="K3369">
        <v>485.15</v>
      </c>
      <c r="L3369" s="1">
        <v>45687</v>
      </c>
      <c r="M3369" s="2">
        <v>0.68333333333333324</v>
      </c>
      <c r="N3369" t="s">
        <v>21</v>
      </c>
      <c r="O3369">
        <v>9.6748064639999996</v>
      </c>
    </row>
    <row r="3370" spans="1:15" x14ac:dyDescent="0.25">
      <c r="A3370" t="s">
        <v>378</v>
      </c>
      <c r="B3370" t="s">
        <v>16</v>
      </c>
      <c r="C3370" t="s">
        <v>17</v>
      </c>
      <c r="D3370" t="s">
        <v>25</v>
      </c>
      <c r="E3370" t="s">
        <v>29</v>
      </c>
      <c r="F3370" t="s">
        <v>34</v>
      </c>
      <c r="G3370">
        <v>44.65</v>
      </c>
      <c r="H3370">
        <v>3</v>
      </c>
      <c r="I3370">
        <v>6.6974999999999998</v>
      </c>
      <c r="J3370">
        <v>140.6019359</v>
      </c>
      <c r="K3370">
        <v>133.94999999999999</v>
      </c>
      <c r="L3370" s="1">
        <v>45702</v>
      </c>
      <c r="M3370" s="2">
        <v>0.62777777777777777</v>
      </c>
      <c r="N3370" t="s">
        <v>27</v>
      </c>
      <c r="O3370">
        <v>6.4498709759999997</v>
      </c>
    </row>
    <row r="3371" spans="1:15" x14ac:dyDescent="0.25">
      <c r="A3371" t="s">
        <v>379</v>
      </c>
      <c r="B3371" t="s">
        <v>16</v>
      </c>
      <c r="C3371" t="s">
        <v>17</v>
      </c>
      <c r="D3371" t="s">
        <v>25</v>
      </c>
      <c r="E3371" t="s">
        <v>19</v>
      </c>
      <c r="F3371" t="s">
        <v>44</v>
      </c>
      <c r="G3371">
        <v>77.930000000000007</v>
      </c>
      <c r="H3371">
        <v>10</v>
      </c>
      <c r="I3371">
        <v>35.0685</v>
      </c>
      <c r="J3371">
        <v>736.19992400000001</v>
      </c>
      <c r="K3371">
        <v>701.37</v>
      </c>
      <c r="L3371" s="1">
        <v>45715</v>
      </c>
      <c r="M3371" s="2">
        <v>0.67361111111111116</v>
      </c>
      <c r="N3371" t="s">
        <v>21</v>
      </c>
      <c r="O3371">
        <v>7.9062934550000001</v>
      </c>
    </row>
    <row r="3372" spans="1:15" x14ac:dyDescent="0.25">
      <c r="A3372" t="s">
        <v>380</v>
      </c>
      <c r="B3372" t="s">
        <v>16</v>
      </c>
      <c r="C3372" t="s">
        <v>17</v>
      </c>
      <c r="D3372" t="s">
        <v>18</v>
      </c>
      <c r="E3372" t="s">
        <v>29</v>
      </c>
      <c r="F3372" t="s">
        <v>26</v>
      </c>
      <c r="G3372">
        <v>71.95</v>
      </c>
      <c r="H3372">
        <v>1</v>
      </c>
      <c r="I3372">
        <v>3.5975000000000001</v>
      </c>
      <c r="J3372">
        <v>75.523025689999997</v>
      </c>
      <c r="K3372">
        <v>71.95</v>
      </c>
      <c r="L3372" s="1">
        <v>45749</v>
      </c>
      <c r="M3372" s="2">
        <v>0.50972222222222219</v>
      </c>
      <c r="N3372" t="s">
        <v>27</v>
      </c>
      <c r="O3372">
        <v>7.5942029230000001</v>
      </c>
    </row>
    <row r="3373" spans="1:15" x14ac:dyDescent="0.25">
      <c r="A3373" t="s">
        <v>381</v>
      </c>
      <c r="B3373" t="s">
        <v>23</v>
      </c>
      <c r="C3373" t="s">
        <v>24</v>
      </c>
      <c r="D3373" t="s">
        <v>18</v>
      </c>
      <c r="E3373" t="s">
        <v>19</v>
      </c>
      <c r="F3373" t="s">
        <v>30</v>
      </c>
      <c r="G3373">
        <v>89.25</v>
      </c>
      <c r="H3373">
        <v>9</v>
      </c>
      <c r="I3373">
        <v>35.700000000000003</v>
      </c>
      <c r="J3373">
        <v>749.45712779999997</v>
      </c>
      <c r="K3373">
        <v>714</v>
      </c>
      <c r="L3373" s="1">
        <v>45677</v>
      </c>
      <c r="M3373" s="2">
        <v>0.42569444444444443</v>
      </c>
      <c r="N3373" t="s">
        <v>27</v>
      </c>
      <c r="O3373">
        <v>4.889418321</v>
      </c>
    </row>
    <row r="3374" spans="1:15" x14ac:dyDescent="0.25">
      <c r="A3374" t="s">
        <v>382</v>
      </c>
      <c r="B3374" t="s">
        <v>16</v>
      </c>
      <c r="C3374" t="s">
        <v>17</v>
      </c>
      <c r="D3374" t="s">
        <v>25</v>
      </c>
      <c r="E3374" t="s">
        <v>29</v>
      </c>
      <c r="F3374" t="s">
        <v>26</v>
      </c>
      <c r="G3374">
        <v>26.02</v>
      </c>
      <c r="H3374">
        <v>8</v>
      </c>
      <c r="I3374">
        <v>9.1069999999999993</v>
      </c>
      <c r="J3374">
        <v>191.18504379999999</v>
      </c>
      <c r="K3374">
        <v>182.14</v>
      </c>
      <c r="L3374" s="1">
        <v>45744</v>
      </c>
      <c r="M3374" s="2">
        <v>0.73472222222222217</v>
      </c>
      <c r="N3374" t="s">
        <v>27</v>
      </c>
      <c r="O3374">
        <v>5.3055390290000002</v>
      </c>
    </row>
    <row r="3375" spans="1:15" x14ac:dyDescent="0.25">
      <c r="A3375" t="s">
        <v>383</v>
      </c>
      <c r="B3375" t="s">
        <v>40</v>
      </c>
      <c r="C3375" t="s">
        <v>41</v>
      </c>
      <c r="D3375" t="s">
        <v>25</v>
      </c>
      <c r="E3375" t="s">
        <v>19</v>
      </c>
      <c r="F3375" t="s">
        <v>20</v>
      </c>
      <c r="G3375">
        <v>13.5</v>
      </c>
      <c r="H3375">
        <v>11</v>
      </c>
      <c r="I3375">
        <v>6.75</v>
      </c>
      <c r="J3375">
        <v>141.70407879999999</v>
      </c>
      <c r="K3375">
        <v>135</v>
      </c>
      <c r="L3375" s="1">
        <v>45715</v>
      </c>
      <c r="M3375" s="2">
        <v>0.46249999999999997</v>
      </c>
      <c r="N3375" t="s">
        <v>31</v>
      </c>
      <c r="O3375">
        <v>4.9934484980000002</v>
      </c>
    </row>
    <row r="3376" spans="1:15" x14ac:dyDescent="0.25">
      <c r="A3376" t="s">
        <v>384</v>
      </c>
      <c r="B3376" t="s">
        <v>23</v>
      </c>
      <c r="C3376" t="s">
        <v>24</v>
      </c>
      <c r="D3376" t="s">
        <v>18</v>
      </c>
      <c r="E3376" t="s">
        <v>19</v>
      </c>
      <c r="F3376" t="s">
        <v>44</v>
      </c>
      <c r="G3376">
        <v>99.3</v>
      </c>
      <c r="H3376">
        <v>11</v>
      </c>
      <c r="I3376">
        <v>49.65</v>
      </c>
      <c r="J3376">
        <v>1042.312224</v>
      </c>
      <c r="K3376">
        <v>993</v>
      </c>
      <c r="L3376" s="1">
        <v>45703</v>
      </c>
      <c r="M3376" s="2">
        <v>0.62013888888888891</v>
      </c>
      <c r="N3376" t="s">
        <v>31</v>
      </c>
      <c r="O3376">
        <v>6.8659916839999999</v>
      </c>
    </row>
    <row r="3377" spans="1:15" x14ac:dyDescent="0.25">
      <c r="A3377" t="s">
        <v>385</v>
      </c>
      <c r="B3377" t="s">
        <v>16</v>
      </c>
      <c r="C3377" t="s">
        <v>17</v>
      </c>
      <c r="D3377" t="s">
        <v>25</v>
      </c>
      <c r="E3377" t="s">
        <v>29</v>
      </c>
      <c r="F3377" t="s">
        <v>26</v>
      </c>
      <c r="G3377">
        <v>51.69</v>
      </c>
      <c r="H3377">
        <v>8</v>
      </c>
      <c r="I3377">
        <v>18.0915</v>
      </c>
      <c r="J3377">
        <v>379.7984209</v>
      </c>
      <c r="K3377">
        <v>361.83</v>
      </c>
      <c r="L3377" s="1">
        <v>45683</v>
      </c>
      <c r="M3377" s="2">
        <v>0.76527777777777783</v>
      </c>
      <c r="N3377" t="s">
        <v>27</v>
      </c>
      <c r="O3377">
        <v>5.7216597370000004</v>
      </c>
    </row>
    <row r="3378" spans="1:15" x14ac:dyDescent="0.25">
      <c r="A3378" t="s">
        <v>386</v>
      </c>
      <c r="B3378" t="s">
        <v>40</v>
      </c>
      <c r="C3378" t="s">
        <v>41</v>
      </c>
      <c r="D3378" t="s">
        <v>18</v>
      </c>
      <c r="E3378" t="s">
        <v>19</v>
      </c>
      <c r="F3378" t="s">
        <v>44</v>
      </c>
      <c r="G3378">
        <v>54.73</v>
      </c>
      <c r="H3378">
        <v>8</v>
      </c>
      <c r="I3378">
        <v>19.1555</v>
      </c>
      <c r="J3378">
        <v>402.13518240000002</v>
      </c>
      <c r="K3378">
        <v>383.11</v>
      </c>
      <c r="L3378" s="1">
        <v>45730</v>
      </c>
      <c r="M3378" s="2">
        <v>0.79305555555555562</v>
      </c>
      <c r="N3378" t="s">
        <v>31</v>
      </c>
      <c r="O3378">
        <v>8.8425650480000009</v>
      </c>
    </row>
    <row r="3379" spans="1:15" x14ac:dyDescent="0.25">
      <c r="A3379" t="s">
        <v>387</v>
      </c>
      <c r="B3379" t="s">
        <v>40</v>
      </c>
      <c r="C3379" t="s">
        <v>41</v>
      </c>
      <c r="D3379" t="s">
        <v>18</v>
      </c>
      <c r="E3379" t="s">
        <v>29</v>
      </c>
      <c r="F3379" t="s">
        <v>30</v>
      </c>
      <c r="G3379">
        <v>27</v>
      </c>
      <c r="H3379">
        <v>10</v>
      </c>
      <c r="I3379">
        <v>12.15</v>
      </c>
      <c r="J3379">
        <v>255.06734180000001</v>
      </c>
      <c r="K3379">
        <v>243</v>
      </c>
      <c r="L3379" s="1">
        <v>45691</v>
      </c>
      <c r="M3379" s="2">
        <v>0.59444444444444444</v>
      </c>
      <c r="N3379" t="s">
        <v>27</v>
      </c>
      <c r="O3379">
        <v>4.9934484980000002</v>
      </c>
    </row>
    <row r="3380" spans="1:15" x14ac:dyDescent="0.25">
      <c r="A3380" t="s">
        <v>388</v>
      </c>
      <c r="B3380" t="s">
        <v>23</v>
      </c>
      <c r="C3380" t="s">
        <v>24</v>
      </c>
      <c r="D3380" t="s">
        <v>25</v>
      </c>
      <c r="E3380" t="s">
        <v>19</v>
      </c>
      <c r="F3380" t="s">
        <v>26</v>
      </c>
      <c r="G3380">
        <v>30.24</v>
      </c>
      <c r="H3380">
        <v>1</v>
      </c>
      <c r="I3380">
        <v>1.512</v>
      </c>
      <c r="J3380">
        <v>31.741713650000001</v>
      </c>
      <c r="K3380">
        <v>30.24</v>
      </c>
      <c r="L3380" s="1">
        <v>45750</v>
      </c>
      <c r="M3380" s="2">
        <v>0.65555555555555556</v>
      </c>
      <c r="N3380" t="s">
        <v>27</v>
      </c>
      <c r="O3380">
        <v>8.7385348710000006</v>
      </c>
    </row>
    <row r="3381" spans="1:15" x14ac:dyDescent="0.25">
      <c r="A3381" t="s">
        <v>389</v>
      </c>
      <c r="B3381" t="s">
        <v>40</v>
      </c>
      <c r="C3381" t="s">
        <v>41</v>
      </c>
      <c r="D3381" t="s">
        <v>18</v>
      </c>
      <c r="E3381" t="s">
        <v>19</v>
      </c>
      <c r="F3381" t="s">
        <v>42</v>
      </c>
      <c r="G3381">
        <v>89.14</v>
      </c>
      <c r="H3381">
        <v>4</v>
      </c>
      <c r="I3381">
        <v>17.827999999999999</v>
      </c>
      <c r="J3381">
        <v>374.2667136</v>
      </c>
      <c r="K3381">
        <v>356.56</v>
      </c>
      <c r="L3381" s="1">
        <v>45839</v>
      </c>
      <c r="M3381" s="2">
        <v>0.51388888888888895</v>
      </c>
      <c r="N3381" t="s">
        <v>31</v>
      </c>
      <c r="O3381">
        <v>8.1143538090000007</v>
      </c>
    </row>
    <row r="3382" spans="1:15" x14ac:dyDescent="0.25">
      <c r="A3382" t="s">
        <v>390</v>
      </c>
      <c r="B3382" t="s">
        <v>23</v>
      </c>
      <c r="C3382" t="s">
        <v>24</v>
      </c>
      <c r="D3382" t="s">
        <v>25</v>
      </c>
      <c r="E3382" t="s">
        <v>19</v>
      </c>
      <c r="F3382" t="s">
        <v>44</v>
      </c>
      <c r="G3382">
        <v>37.549999999999997</v>
      </c>
      <c r="H3382">
        <v>11</v>
      </c>
      <c r="I3382">
        <v>18.774999999999999</v>
      </c>
      <c r="J3382">
        <v>394.14727099999999</v>
      </c>
      <c r="K3382">
        <v>375.5</v>
      </c>
      <c r="L3382" s="1">
        <v>45872</v>
      </c>
      <c r="M3382" s="2">
        <v>0.8340277777777777</v>
      </c>
      <c r="N3382" t="s">
        <v>31</v>
      </c>
      <c r="O3382">
        <v>9.6748064639999996</v>
      </c>
    </row>
    <row r="3383" spans="1:15" x14ac:dyDescent="0.25">
      <c r="A3383" t="s">
        <v>391</v>
      </c>
      <c r="B3383" t="s">
        <v>23</v>
      </c>
      <c r="C3383" t="s">
        <v>24</v>
      </c>
      <c r="D3383" t="s">
        <v>25</v>
      </c>
      <c r="E3383" t="s">
        <v>19</v>
      </c>
      <c r="F3383" t="s">
        <v>34</v>
      </c>
      <c r="G3383">
        <v>95.44</v>
      </c>
      <c r="H3383">
        <v>11</v>
      </c>
      <c r="I3383">
        <v>47.72</v>
      </c>
      <c r="J3383">
        <v>1001.795354</v>
      </c>
      <c r="K3383">
        <v>954.4</v>
      </c>
      <c r="L3383" s="1">
        <v>45901</v>
      </c>
      <c r="M3383" s="2">
        <v>0.57291666666666663</v>
      </c>
      <c r="N3383" t="s">
        <v>27</v>
      </c>
      <c r="O3383">
        <v>5.4095692059999996</v>
      </c>
    </row>
    <row r="3384" spans="1:15" x14ac:dyDescent="0.25">
      <c r="A3384" t="s">
        <v>392</v>
      </c>
      <c r="B3384" t="s">
        <v>40</v>
      </c>
      <c r="C3384" t="s">
        <v>41</v>
      </c>
      <c r="D3384" t="s">
        <v>25</v>
      </c>
      <c r="E3384" t="s">
        <v>29</v>
      </c>
      <c r="F3384" t="s">
        <v>26</v>
      </c>
      <c r="G3384">
        <v>27.5</v>
      </c>
      <c r="H3384">
        <v>3</v>
      </c>
      <c r="I3384">
        <v>4.125</v>
      </c>
      <c r="J3384">
        <v>86.596937030000007</v>
      </c>
      <c r="K3384">
        <v>82.5</v>
      </c>
      <c r="L3384" s="1">
        <v>45660</v>
      </c>
      <c r="M3384" s="2">
        <v>0.65277777777777779</v>
      </c>
      <c r="N3384" t="s">
        <v>21</v>
      </c>
      <c r="O3384">
        <v>6.7619615069999996</v>
      </c>
    </row>
    <row r="3385" spans="1:15" x14ac:dyDescent="0.25">
      <c r="A3385" t="s">
        <v>393</v>
      </c>
      <c r="B3385" t="s">
        <v>40</v>
      </c>
      <c r="C3385" t="s">
        <v>41</v>
      </c>
      <c r="D3385" t="s">
        <v>25</v>
      </c>
      <c r="E3385" t="s">
        <v>29</v>
      </c>
      <c r="F3385" t="s">
        <v>34</v>
      </c>
      <c r="G3385">
        <v>74.97</v>
      </c>
      <c r="H3385">
        <v>1</v>
      </c>
      <c r="I3385">
        <v>3.7484999999999999</v>
      </c>
      <c r="J3385">
        <v>78.692998419999995</v>
      </c>
      <c r="K3385">
        <v>74.97</v>
      </c>
      <c r="L3385" s="1">
        <v>45732</v>
      </c>
      <c r="M3385" s="2">
        <v>0.70694444444444438</v>
      </c>
      <c r="N3385" t="s">
        <v>27</v>
      </c>
      <c r="O3385">
        <v>5.8256899139999998</v>
      </c>
    </row>
    <row r="3386" spans="1:15" x14ac:dyDescent="0.25">
      <c r="A3386" t="s">
        <v>394</v>
      </c>
      <c r="B3386" t="s">
        <v>16</v>
      </c>
      <c r="C3386" t="s">
        <v>17</v>
      </c>
      <c r="D3386" t="s">
        <v>18</v>
      </c>
      <c r="E3386" t="s">
        <v>29</v>
      </c>
      <c r="F3386" t="s">
        <v>42</v>
      </c>
      <c r="G3386">
        <v>80.959999999999994</v>
      </c>
      <c r="H3386">
        <v>9</v>
      </c>
      <c r="I3386">
        <v>32.384</v>
      </c>
      <c r="J3386">
        <v>679.84368700000005</v>
      </c>
      <c r="K3386">
        <v>647.67999999999995</v>
      </c>
      <c r="L3386" s="1">
        <v>45705</v>
      </c>
      <c r="M3386" s="2">
        <v>0.46666666666666662</v>
      </c>
      <c r="N3386" t="s">
        <v>31</v>
      </c>
      <c r="O3386">
        <v>7.6982331000000004</v>
      </c>
    </row>
    <row r="3387" spans="1:15" x14ac:dyDescent="0.25">
      <c r="A3387" t="s">
        <v>395</v>
      </c>
      <c r="B3387" t="s">
        <v>23</v>
      </c>
      <c r="C3387" t="s">
        <v>24</v>
      </c>
      <c r="D3387" t="s">
        <v>25</v>
      </c>
      <c r="E3387" t="s">
        <v>19</v>
      </c>
      <c r="F3387" t="s">
        <v>42</v>
      </c>
      <c r="G3387">
        <v>94.47</v>
      </c>
      <c r="H3387">
        <v>9</v>
      </c>
      <c r="I3387">
        <v>37.787999999999997</v>
      </c>
      <c r="J3387">
        <v>793.29092279999998</v>
      </c>
      <c r="K3387">
        <v>755.76</v>
      </c>
      <c r="L3387" s="1">
        <v>45715</v>
      </c>
      <c r="M3387" s="2">
        <v>0.6333333333333333</v>
      </c>
      <c r="N3387" t="s">
        <v>27</v>
      </c>
      <c r="O3387">
        <v>9.4667461100000008</v>
      </c>
    </row>
    <row r="3388" spans="1:15" x14ac:dyDescent="0.25">
      <c r="A3388" t="s">
        <v>396</v>
      </c>
      <c r="B3388" t="s">
        <v>23</v>
      </c>
      <c r="C3388" t="s">
        <v>24</v>
      </c>
      <c r="D3388" t="s">
        <v>25</v>
      </c>
      <c r="E3388" t="s">
        <v>29</v>
      </c>
      <c r="F3388" t="s">
        <v>42</v>
      </c>
      <c r="G3388">
        <v>99.79</v>
      </c>
      <c r="H3388">
        <v>2</v>
      </c>
      <c r="I3388">
        <v>9.9789999999999992</v>
      </c>
      <c r="J3388">
        <v>209.49111139999999</v>
      </c>
      <c r="K3388">
        <v>199.58</v>
      </c>
      <c r="L3388" s="1">
        <v>45841</v>
      </c>
      <c r="M3388" s="2">
        <v>0.85902777777777783</v>
      </c>
      <c r="N3388" t="s">
        <v>21</v>
      </c>
      <c r="O3388">
        <v>8.3224141629999995</v>
      </c>
    </row>
    <row r="3389" spans="1:15" x14ac:dyDescent="0.25">
      <c r="A3389" t="s">
        <v>397</v>
      </c>
      <c r="B3389" t="s">
        <v>16</v>
      </c>
      <c r="C3389" t="s">
        <v>17</v>
      </c>
      <c r="D3389" t="s">
        <v>25</v>
      </c>
      <c r="E3389" t="s">
        <v>29</v>
      </c>
      <c r="F3389" t="s">
        <v>30</v>
      </c>
      <c r="G3389">
        <v>73.22</v>
      </c>
      <c r="H3389">
        <v>6</v>
      </c>
      <c r="I3389">
        <v>21.966000000000001</v>
      </c>
      <c r="J3389">
        <v>461.13656209999999</v>
      </c>
      <c r="K3389">
        <v>439.32</v>
      </c>
      <c r="L3389" s="1">
        <v>45678</v>
      </c>
      <c r="M3389" s="2">
        <v>0.73888888888888893</v>
      </c>
      <c r="N3389" t="s">
        <v>27</v>
      </c>
      <c r="O3389">
        <v>7.4901727459999998</v>
      </c>
    </row>
    <row r="3390" spans="1:15" x14ac:dyDescent="0.25">
      <c r="A3390" t="s">
        <v>398</v>
      </c>
      <c r="B3390" t="s">
        <v>23</v>
      </c>
      <c r="C3390" t="s">
        <v>24</v>
      </c>
      <c r="D3390" t="s">
        <v>25</v>
      </c>
      <c r="E3390" t="s">
        <v>19</v>
      </c>
      <c r="F3390" t="s">
        <v>42</v>
      </c>
      <c r="G3390">
        <v>41.24</v>
      </c>
      <c r="H3390">
        <v>4</v>
      </c>
      <c r="I3390">
        <v>8.2479999999999993</v>
      </c>
      <c r="J3390">
        <v>173.1518877</v>
      </c>
      <c r="K3390">
        <v>164.96</v>
      </c>
      <c r="L3390" s="1">
        <v>45707</v>
      </c>
      <c r="M3390" s="2">
        <v>0.68263888888888891</v>
      </c>
      <c r="N3390" t="s">
        <v>27</v>
      </c>
      <c r="O3390">
        <v>7.3861425690000004</v>
      </c>
    </row>
    <row r="3391" spans="1:15" x14ac:dyDescent="0.25">
      <c r="A3391" t="s">
        <v>399</v>
      </c>
      <c r="B3391" t="s">
        <v>23</v>
      </c>
      <c r="C3391" t="s">
        <v>24</v>
      </c>
      <c r="D3391" t="s">
        <v>25</v>
      </c>
      <c r="E3391" t="s">
        <v>19</v>
      </c>
      <c r="F3391" t="s">
        <v>44</v>
      </c>
      <c r="G3391">
        <v>81.680000000000007</v>
      </c>
      <c r="H3391">
        <v>4</v>
      </c>
      <c r="I3391">
        <v>16.335999999999999</v>
      </c>
      <c r="J3391">
        <v>342.94486380000001</v>
      </c>
      <c r="K3391">
        <v>326.72000000000003</v>
      </c>
      <c r="L3391" s="1">
        <v>45809</v>
      </c>
      <c r="M3391" s="2">
        <v>0.5083333333333333</v>
      </c>
      <c r="N3391" t="s">
        <v>27</v>
      </c>
      <c r="O3391">
        <v>9.4667461100000008</v>
      </c>
    </row>
    <row r="3392" spans="1:15" x14ac:dyDescent="0.25">
      <c r="A3392" t="s">
        <v>400</v>
      </c>
      <c r="B3392" t="s">
        <v>23</v>
      </c>
      <c r="C3392" t="s">
        <v>24</v>
      </c>
      <c r="D3392" t="s">
        <v>25</v>
      </c>
      <c r="E3392" t="s">
        <v>19</v>
      </c>
      <c r="F3392" t="s">
        <v>26</v>
      </c>
      <c r="G3392">
        <v>51.32</v>
      </c>
      <c r="H3392">
        <v>10</v>
      </c>
      <c r="I3392">
        <v>23.094000000000001</v>
      </c>
      <c r="J3392">
        <v>484.81688819999999</v>
      </c>
      <c r="K3392">
        <v>461.88</v>
      </c>
      <c r="L3392" s="1">
        <v>45730</v>
      </c>
      <c r="M3392" s="2">
        <v>0.81458333333333333</v>
      </c>
      <c r="N3392" t="s">
        <v>27</v>
      </c>
      <c r="O3392">
        <v>5.8256899139999998</v>
      </c>
    </row>
    <row r="3393" spans="1:15" x14ac:dyDescent="0.25">
      <c r="A3393" t="s">
        <v>401</v>
      </c>
      <c r="B3393" t="s">
        <v>16</v>
      </c>
      <c r="C3393" t="s">
        <v>17</v>
      </c>
      <c r="D3393" t="s">
        <v>18</v>
      </c>
      <c r="E3393" t="s">
        <v>29</v>
      </c>
      <c r="F3393" t="s">
        <v>30</v>
      </c>
      <c r="G3393">
        <v>65.94</v>
      </c>
      <c r="H3393">
        <v>4</v>
      </c>
      <c r="I3393">
        <v>13.188000000000001</v>
      </c>
      <c r="J3393">
        <v>276.8582801</v>
      </c>
      <c r="K3393">
        <v>263.76</v>
      </c>
      <c r="L3393" s="1">
        <v>45740</v>
      </c>
      <c r="M3393" s="2">
        <v>0.4368055555555555</v>
      </c>
      <c r="N3393" t="s">
        <v>27</v>
      </c>
      <c r="O3393">
        <v>6.241810622</v>
      </c>
    </row>
    <row r="3394" spans="1:15" x14ac:dyDescent="0.25">
      <c r="A3394" t="s">
        <v>402</v>
      </c>
      <c r="B3394" t="s">
        <v>23</v>
      </c>
      <c r="C3394" t="s">
        <v>24</v>
      </c>
      <c r="D3394" t="s">
        <v>25</v>
      </c>
      <c r="E3394" t="s">
        <v>19</v>
      </c>
      <c r="F3394" t="s">
        <v>34</v>
      </c>
      <c r="G3394">
        <v>14.36</v>
      </c>
      <c r="H3394">
        <v>11</v>
      </c>
      <c r="I3394">
        <v>7.18</v>
      </c>
      <c r="J3394">
        <v>150.73115340000001</v>
      </c>
      <c r="K3394">
        <v>143.6</v>
      </c>
      <c r="L3394" s="1">
        <v>45684</v>
      </c>
      <c r="M3394" s="2">
        <v>0.60277777777777775</v>
      </c>
      <c r="N3394" t="s">
        <v>27</v>
      </c>
      <c r="O3394">
        <v>5.6176295600000001</v>
      </c>
    </row>
    <row r="3395" spans="1:15" x14ac:dyDescent="0.25">
      <c r="A3395" t="s">
        <v>403</v>
      </c>
      <c r="B3395" t="s">
        <v>16</v>
      </c>
      <c r="C3395" t="s">
        <v>17</v>
      </c>
      <c r="D3395" t="s">
        <v>18</v>
      </c>
      <c r="E3395" t="s">
        <v>29</v>
      </c>
      <c r="F3395" t="s">
        <v>26</v>
      </c>
      <c r="G3395">
        <v>21.5</v>
      </c>
      <c r="H3395">
        <v>10</v>
      </c>
      <c r="I3395">
        <v>9.6750000000000007</v>
      </c>
      <c r="J3395">
        <v>203.1091796</v>
      </c>
      <c r="K3395">
        <v>193.5</v>
      </c>
      <c r="L3395" s="1">
        <v>45811</v>
      </c>
      <c r="M3395" s="2">
        <v>0.53194444444444444</v>
      </c>
      <c r="N3395" t="s">
        <v>31</v>
      </c>
      <c r="O3395">
        <v>8.1143538090000007</v>
      </c>
    </row>
    <row r="3396" spans="1:15" x14ac:dyDescent="0.25">
      <c r="A3396" t="s">
        <v>404</v>
      </c>
      <c r="B3396" t="s">
        <v>40</v>
      </c>
      <c r="C3396" t="s">
        <v>41</v>
      </c>
      <c r="D3396" t="s">
        <v>18</v>
      </c>
      <c r="E3396" t="s">
        <v>19</v>
      </c>
      <c r="F3396" t="s">
        <v>26</v>
      </c>
      <c r="G3396">
        <v>26.26</v>
      </c>
      <c r="H3396">
        <v>8</v>
      </c>
      <c r="I3396">
        <v>9.1910000000000007</v>
      </c>
      <c r="J3396">
        <v>192.94847229999999</v>
      </c>
      <c r="K3396">
        <v>183.82</v>
      </c>
      <c r="L3396" s="1">
        <v>45690</v>
      </c>
      <c r="M3396" s="2">
        <v>0.81944444444444453</v>
      </c>
      <c r="N3396" t="s">
        <v>27</v>
      </c>
      <c r="O3396">
        <v>10</v>
      </c>
    </row>
    <row r="3397" spans="1:15" x14ac:dyDescent="0.25">
      <c r="A3397" t="s">
        <v>405</v>
      </c>
      <c r="B3397" t="s">
        <v>40</v>
      </c>
      <c r="C3397" t="s">
        <v>41</v>
      </c>
      <c r="D3397" t="s">
        <v>25</v>
      </c>
      <c r="E3397" t="s">
        <v>19</v>
      </c>
      <c r="F3397" t="s">
        <v>44</v>
      </c>
      <c r="G3397">
        <v>60.96</v>
      </c>
      <c r="H3397">
        <v>2</v>
      </c>
      <c r="I3397">
        <v>6.0960000000000001</v>
      </c>
      <c r="J3397">
        <v>127.97452800000001</v>
      </c>
      <c r="K3397">
        <v>121.92</v>
      </c>
      <c r="L3397" s="1">
        <v>45682</v>
      </c>
      <c r="M3397" s="2">
        <v>0.81874999999999998</v>
      </c>
      <c r="N3397" t="s">
        <v>31</v>
      </c>
      <c r="O3397">
        <v>5.0974786749999996</v>
      </c>
    </row>
    <row r="3398" spans="1:15" x14ac:dyDescent="0.25">
      <c r="A3398" t="s">
        <v>406</v>
      </c>
      <c r="B3398" t="s">
        <v>23</v>
      </c>
      <c r="C3398" t="s">
        <v>24</v>
      </c>
      <c r="D3398" t="s">
        <v>25</v>
      </c>
      <c r="E3398" t="s">
        <v>19</v>
      </c>
      <c r="F3398" t="s">
        <v>30</v>
      </c>
      <c r="G3398">
        <v>70.11</v>
      </c>
      <c r="H3398">
        <v>6</v>
      </c>
      <c r="I3398">
        <v>21.033000000000001</v>
      </c>
      <c r="J3398">
        <v>441.54990950000001</v>
      </c>
      <c r="K3398">
        <v>420.66</v>
      </c>
      <c r="L3398" s="1">
        <v>45730</v>
      </c>
      <c r="M3398" s="2">
        <v>0.74583333333333324</v>
      </c>
      <c r="N3398" t="s">
        <v>21</v>
      </c>
      <c r="O3398">
        <v>5.4095692059999996</v>
      </c>
    </row>
    <row r="3399" spans="1:15" x14ac:dyDescent="0.25">
      <c r="A3399" t="s">
        <v>407</v>
      </c>
      <c r="B3399" t="s">
        <v>23</v>
      </c>
      <c r="C3399" t="s">
        <v>24</v>
      </c>
      <c r="D3399" t="s">
        <v>25</v>
      </c>
      <c r="E3399" t="s">
        <v>29</v>
      </c>
      <c r="F3399" t="s">
        <v>44</v>
      </c>
      <c r="G3399">
        <v>42.08</v>
      </c>
      <c r="H3399">
        <v>6</v>
      </c>
      <c r="I3399">
        <v>12.624000000000001</v>
      </c>
      <c r="J3399">
        <v>265.01811709999998</v>
      </c>
      <c r="K3399">
        <v>252.48</v>
      </c>
      <c r="L3399" s="1">
        <v>45686</v>
      </c>
      <c r="M3399" s="2">
        <v>0.51736111111111105</v>
      </c>
      <c r="N3399" t="s">
        <v>27</v>
      </c>
      <c r="O3399">
        <v>9.2586857560000002</v>
      </c>
    </row>
    <row r="3400" spans="1:15" x14ac:dyDescent="0.25">
      <c r="A3400" t="s">
        <v>408</v>
      </c>
      <c r="B3400" t="s">
        <v>16</v>
      </c>
      <c r="C3400" t="s">
        <v>17</v>
      </c>
      <c r="D3400" t="s">
        <v>25</v>
      </c>
      <c r="E3400" t="s">
        <v>19</v>
      </c>
      <c r="F3400" t="s">
        <v>30</v>
      </c>
      <c r="G3400">
        <v>67.09</v>
      </c>
      <c r="H3400">
        <v>5</v>
      </c>
      <c r="I3400">
        <v>16.772500000000001</v>
      </c>
      <c r="J3400">
        <v>352.10839429999999</v>
      </c>
      <c r="K3400">
        <v>335.45</v>
      </c>
      <c r="L3400" s="1">
        <v>45717</v>
      </c>
      <c r="M3400" s="2">
        <v>0.69930555555555562</v>
      </c>
      <c r="N3400" t="s">
        <v>31</v>
      </c>
      <c r="O3400">
        <v>9.4667461100000008</v>
      </c>
    </row>
    <row r="3401" spans="1:15" x14ac:dyDescent="0.25">
      <c r="A3401" t="s">
        <v>409</v>
      </c>
      <c r="B3401" t="s">
        <v>16</v>
      </c>
      <c r="C3401" t="s">
        <v>17</v>
      </c>
      <c r="D3401" t="s">
        <v>18</v>
      </c>
      <c r="E3401" t="s">
        <v>19</v>
      </c>
      <c r="F3401" t="s">
        <v>44</v>
      </c>
      <c r="G3401">
        <v>96.7</v>
      </c>
      <c r="H3401">
        <v>5</v>
      </c>
      <c r="I3401">
        <v>24.175000000000001</v>
      </c>
      <c r="J3401">
        <v>507.51053400000001</v>
      </c>
      <c r="K3401">
        <v>483.5</v>
      </c>
      <c r="L3401" s="1">
        <v>45671</v>
      </c>
      <c r="M3401" s="2">
        <v>0.53611111111111109</v>
      </c>
      <c r="N3401" t="s">
        <v>21</v>
      </c>
      <c r="O3401">
        <v>7.2821123920000002</v>
      </c>
    </row>
    <row r="3402" spans="1:15" x14ac:dyDescent="0.25">
      <c r="A3402" t="s">
        <v>410</v>
      </c>
      <c r="B3402" t="s">
        <v>40</v>
      </c>
      <c r="C3402" t="s">
        <v>41</v>
      </c>
      <c r="D3402" t="s">
        <v>18</v>
      </c>
      <c r="E3402" t="s">
        <v>19</v>
      </c>
      <c r="F3402" t="s">
        <v>30</v>
      </c>
      <c r="G3402">
        <v>35.380000000000003</v>
      </c>
      <c r="H3402">
        <v>10</v>
      </c>
      <c r="I3402">
        <v>15.920999999999999</v>
      </c>
      <c r="J3402">
        <v>334.23268710000002</v>
      </c>
      <c r="K3402">
        <v>318.42</v>
      </c>
      <c r="L3402" s="1">
        <v>45778</v>
      </c>
      <c r="M3402" s="2">
        <v>0.82638888888888884</v>
      </c>
      <c r="N3402" t="s">
        <v>31</v>
      </c>
      <c r="O3402">
        <v>9.9868969950000004</v>
      </c>
    </row>
    <row r="3403" spans="1:15" x14ac:dyDescent="0.25">
      <c r="A3403" t="s">
        <v>411</v>
      </c>
      <c r="B3403" t="s">
        <v>23</v>
      </c>
      <c r="C3403" t="s">
        <v>24</v>
      </c>
      <c r="D3403" t="s">
        <v>25</v>
      </c>
      <c r="E3403" t="s">
        <v>29</v>
      </c>
      <c r="F3403" t="s">
        <v>34</v>
      </c>
      <c r="G3403">
        <v>95.49</v>
      </c>
      <c r="H3403">
        <v>8</v>
      </c>
      <c r="I3403">
        <v>33.421500000000002</v>
      </c>
      <c r="J3403">
        <v>701.62412870000003</v>
      </c>
      <c r="K3403">
        <v>668.43</v>
      </c>
      <c r="L3403" s="1">
        <v>45710</v>
      </c>
      <c r="M3403" s="2">
        <v>0.76180555555555562</v>
      </c>
      <c r="N3403" t="s">
        <v>21</v>
      </c>
      <c r="O3403">
        <v>9.0506254019999997</v>
      </c>
    </row>
    <row r="3404" spans="1:15" x14ac:dyDescent="0.25">
      <c r="A3404" t="s">
        <v>412</v>
      </c>
      <c r="B3404" t="s">
        <v>23</v>
      </c>
      <c r="C3404" t="s">
        <v>24</v>
      </c>
      <c r="D3404" t="s">
        <v>18</v>
      </c>
      <c r="E3404" t="s">
        <v>29</v>
      </c>
      <c r="F3404" t="s">
        <v>44</v>
      </c>
      <c r="G3404">
        <v>96.98</v>
      </c>
      <c r="H3404">
        <v>4</v>
      </c>
      <c r="I3404">
        <v>19.396000000000001</v>
      </c>
      <c r="J3404">
        <v>407.18404620000001</v>
      </c>
      <c r="K3404">
        <v>387.92</v>
      </c>
      <c r="L3404" s="1">
        <v>45810</v>
      </c>
      <c r="M3404" s="2">
        <v>0.72222222222222221</v>
      </c>
      <c r="N3404" t="s">
        <v>21</v>
      </c>
      <c r="O3404">
        <v>9.7788366409999998</v>
      </c>
    </row>
    <row r="3405" spans="1:15" x14ac:dyDescent="0.25">
      <c r="A3405" t="s">
        <v>413</v>
      </c>
      <c r="B3405" t="s">
        <v>40</v>
      </c>
      <c r="C3405" t="s">
        <v>41</v>
      </c>
      <c r="D3405" t="s">
        <v>25</v>
      </c>
      <c r="E3405" t="s">
        <v>19</v>
      </c>
      <c r="F3405" t="s">
        <v>26</v>
      </c>
      <c r="G3405">
        <v>23.65</v>
      </c>
      <c r="H3405">
        <v>4</v>
      </c>
      <c r="I3405">
        <v>4.7300000000000004</v>
      </c>
      <c r="J3405">
        <v>99.297821130000003</v>
      </c>
      <c r="K3405">
        <v>94.6</v>
      </c>
      <c r="L3405" s="1">
        <v>45687</v>
      </c>
      <c r="M3405" s="2">
        <v>0.56388888888888888</v>
      </c>
      <c r="N3405" t="s">
        <v>31</v>
      </c>
      <c r="O3405">
        <v>4.1612070809999997</v>
      </c>
    </row>
    <row r="3406" spans="1:15" x14ac:dyDescent="0.25">
      <c r="A3406" t="s">
        <v>414</v>
      </c>
      <c r="B3406" t="s">
        <v>16</v>
      </c>
      <c r="C3406" t="s">
        <v>17</v>
      </c>
      <c r="D3406" t="s">
        <v>18</v>
      </c>
      <c r="E3406" t="s">
        <v>29</v>
      </c>
      <c r="F3406" t="s">
        <v>34</v>
      </c>
      <c r="G3406">
        <v>82.33</v>
      </c>
      <c r="H3406">
        <v>4</v>
      </c>
      <c r="I3406">
        <v>16.466000000000001</v>
      </c>
      <c r="J3406">
        <v>345.67397940000001</v>
      </c>
      <c r="K3406">
        <v>329.32</v>
      </c>
      <c r="L3406" s="1">
        <v>45962</v>
      </c>
      <c r="M3406" s="2">
        <v>0.44236111111111115</v>
      </c>
      <c r="N3406" t="s">
        <v>31</v>
      </c>
      <c r="O3406">
        <v>7.8022632769999998</v>
      </c>
    </row>
    <row r="3407" spans="1:15" x14ac:dyDescent="0.25">
      <c r="A3407" t="s">
        <v>415</v>
      </c>
      <c r="B3407" t="s">
        <v>23</v>
      </c>
      <c r="C3407" t="s">
        <v>24</v>
      </c>
      <c r="D3407" t="s">
        <v>25</v>
      </c>
      <c r="E3407" t="s">
        <v>19</v>
      </c>
      <c r="F3407" t="s">
        <v>26</v>
      </c>
      <c r="G3407">
        <v>26.61</v>
      </c>
      <c r="H3407">
        <v>2</v>
      </c>
      <c r="I3407">
        <v>2.661</v>
      </c>
      <c r="J3407">
        <v>55.862896829999997</v>
      </c>
      <c r="K3407">
        <v>53.22</v>
      </c>
      <c r="L3407" s="1">
        <v>45735</v>
      </c>
      <c r="M3407" s="2">
        <v>0.60763888888888895</v>
      </c>
      <c r="N3407" t="s">
        <v>27</v>
      </c>
      <c r="O3407">
        <v>4.3692674350000003</v>
      </c>
    </row>
    <row r="3408" spans="1:15" x14ac:dyDescent="0.25">
      <c r="A3408" t="s">
        <v>416</v>
      </c>
      <c r="B3408" t="s">
        <v>40</v>
      </c>
      <c r="C3408" t="s">
        <v>41</v>
      </c>
      <c r="D3408" t="s">
        <v>25</v>
      </c>
      <c r="E3408" t="s">
        <v>19</v>
      </c>
      <c r="F3408" t="s">
        <v>42</v>
      </c>
      <c r="G3408">
        <v>99.69</v>
      </c>
      <c r="H3408">
        <v>5</v>
      </c>
      <c r="I3408">
        <v>24.922499999999999</v>
      </c>
      <c r="J3408">
        <v>523.20294860000001</v>
      </c>
      <c r="K3408">
        <v>498.45</v>
      </c>
      <c r="L3408" s="1">
        <v>45671</v>
      </c>
      <c r="M3408" s="2">
        <v>0.50624999999999998</v>
      </c>
      <c r="N3408" t="s">
        <v>27</v>
      </c>
      <c r="O3408">
        <v>10</v>
      </c>
    </row>
    <row r="3409" spans="1:15" x14ac:dyDescent="0.25">
      <c r="A3409" t="s">
        <v>417</v>
      </c>
      <c r="B3409" t="s">
        <v>23</v>
      </c>
      <c r="C3409" t="s">
        <v>24</v>
      </c>
      <c r="D3409" t="s">
        <v>18</v>
      </c>
      <c r="E3409" t="s">
        <v>19</v>
      </c>
      <c r="F3409" t="s">
        <v>42</v>
      </c>
      <c r="G3409">
        <v>74.89</v>
      </c>
      <c r="H3409">
        <v>4</v>
      </c>
      <c r="I3409">
        <v>14.978</v>
      </c>
      <c r="J3409">
        <v>314.4361025</v>
      </c>
      <c r="K3409">
        <v>299.56</v>
      </c>
      <c r="L3409" s="1">
        <v>45660</v>
      </c>
      <c r="M3409" s="2">
        <v>0.64722222222222225</v>
      </c>
      <c r="N3409" t="s">
        <v>21</v>
      </c>
      <c r="O3409">
        <v>4.3692674350000003</v>
      </c>
    </row>
    <row r="3410" spans="1:15" x14ac:dyDescent="0.25">
      <c r="A3410" t="s">
        <v>418</v>
      </c>
      <c r="B3410" t="s">
        <v>16</v>
      </c>
      <c r="C3410" t="s">
        <v>17</v>
      </c>
      <c r="D3410" t="s">
        <v>25</v>
      </c>
      <c r="E3410" t="s">
        <v>19</v>
      </c>
      <c r="F3410" t="s">
        <v>42</v>
      </c>
      <c r="G3410">
        <v>40.94</v>
      </c>
      <c r="H3410">
        <v>5</v>
      </c>
      <c r="I3410">
        <v>10.234999999999999</v>
      </c>
      <c r="J3410">
        <v>214.8653698</v>
      </c>
      <c r="K3410">
        <v>204.7</v>
      </c>
      <c r="L3410" s="1">
        <v>45809</v>
      </c>
      <c r="M3410" s="2">
        <v>0.58194444444444449</v>
      </c>
      <c r="N3410" t="s">
        <v>21</v>
      </c>
      <c r="O3410">
        <v>10</v>
      </c>
    </row>
    <row r="3411" spans="1:15" x14ac:dyDescent="0.25">
      <c r="A3411" t="s">
        <v>419</v>
      </c>
      <c r="B3411" t="s">
        <v>40</v>
      </c>
      <c r="C3411" t="s">
        <v>41</v>
      </c>
      <c r="D3411" t="s">
        <v>18</v>
      </c>
      <c r="E3411" t="s">
        <v>29</v>
      </c>
      <c r="F3411" t="s">
        <v>34</v>
      </c>
      <c r="G3411">
        <v>75.819999999999993</v>
      </c>
      <c r="H3411">
        <v>1</v>
      </c>
      <c r="I3411">
        <v>3.7909999999999999</v>
      </c>
      <c r="J3411">
        <v>79.585209280000001</v>
      </c>
      <c r="K3411">
        <v>75.819999999999993</v>
      </c>
      <c r="L3411" s="1">
        <v>45688</v>
      </c>
      <c r="M3411" s="2">
        <v>0.55486111111111114</v>
      </c>
      <c r="N3411" t="s">
        <v>27</v>
      </c>
      <c r="O3411">
        <v>6.0337502680000004</v>
      </c>
    </row>
    <row r="3412" spans="1:15" x14ac:dyDescent="0.25">
      <c r="A3412" t="s">
        <v>420</v>
      </c>
      <c r="B3412" t="s">
        <v>23</v>
      </c>
      <c r="C3412" t="s">
        <v>24</v>
      </c>
      <c r="D3412" t="s">
        <v>25</v>
      </c>
      <c r="E3412" t="s">
        <v>29</v>
      </c>
      <c r="F3412" t="s">
        <v>42</v>
      </c>
      <c r="G3412">
        <v>46.77</v>
      </c>
      <c r="H3412">
        <v>6</v>
      </c>
      <c r="I3412">
        <v>14.031000000000001</v>
      </c>
      <c r="J3412">
        <v>294.55554510000002</v>
      </c>
      <c r="K3412">
        <v>280.62</v>
      </c>
      <c r="L3412" s="1">
        <v>45964</v>
      </c>
      <c r="M3412" s="2">
        <v>0.56736111111111109</v>
      </c>
      <c r="N3412" t="s">
        <v>27</v>
      </c>
      <c r="O3412">
        <v>6.241810622</v>
      </c>
    </row>
    <row r="3413" spans="1:15" x14ac:dyDescent="0.25">
      <c r="A3413" t="s">
        <v>421</v>
      </c>
      <c r="B3413" t="s">
        <v>16</v>
      </c>
      <c r="C3413" t="s">
        <v>17</v>
      </c>
      <c r="D3413" t="s">
        <v>25</v>
      </c>
      <c r="E3413" t="s">
        <v>19</v>
      </c>
      <c r="F3413" t="s">
        <v>20</v>
      </c>
      <c r="G3413">
        <v>32.32</v>
      </c>
      <c r="H3413">
        <v>11</v>
      </c>
      <c r="I3413">
        <v>16.16</v>
      </c>
      <c r="J3413">
        <v>339.2500612</v>
      </c>
      <c r="K3413">
        <v>323.2</v>
      </c>
      <c r="L3413" s="1">
        <v>45708</v>
      </c>
      <c r="M3413" s="2">
        <v>0.7006944444444444</v>
      </c>
      <c r="N3413" t="s">
        <v>31</v>
      </c>
      <c r="O3413">
        <v>10</v>
      </c>
    </row>
    <row r="3414" spans="1:15" x14ac:dyDescent="0.25">
      <c r="A3414" t="s">
        <v>422</v>
      </c>
      <c r="B3414" t="s">
        <v>23</v>
      </c>
      <c r="C3414" t="s">
        <v>24</v>
      </c>
      <c r="D3414" t="s">
        <v>18</v>
      </c>
      <c r="E3414" t="s">
        <v>19</v>
      </c>
      <c r="F3414" t="s">
        <v>44</v>
      </c>
      <c r="G3414">
        <v>54.07</v>
      </c>
      <c r="H3414">
        <v>10</v>
      </c>
      <c r="I3414">
        <v>24.331499999999998</v>
      </c>
      <c r="J3414">
        <v>510.79596930000002</v>
      </c>
      <c r="K3414">
        <v>486.63</v>
      </c>
      <c r="L3414" s="1">
        <v>45684</v>
      </c>
      <c r="M3414" s="2">
        <v>0.62152777777777779</v>
      </c>
      <c r="N3414" t="s">
        <v>21</v>
      </c>
      <c r="O3414">
        <v>9.8828668180000001</v>
      </c>
    </row>
    <row r="3415" spans="1:15" x14ac:dyDescent="0.25">
      <c r="A3415" t="s">
        <v>423</v>
      </c>
      <c r="B3415" t="s">
        <v>40</v>
      </c>
      <c r="C3415" t="s">
        <v>41</v>
      </c>
      <c r="D3415" t="s">
        <v>25</v>
      </c>
      <c r="E3415" t="s">
        <v>29</v>
      </c>
      <c r="F3415" t="s">
        <v>42</v>
      </c>
      <c r="G3415">
        <v>18.22</v>
      </c>
      <c r="H3415">
        <v>8</v>
      </c>
      <c r="I3415">
        <v>6.3769999999999998</v>
      </c>
      <c r="J3415">
        <v>133.8736164</v>
      </c>
      <c r="K3415">
        <v>127.54</v>
      </c>
      <c r="L3415" s="1">
        <v>45933</v>
      </c>
      <c r="M3415" s="2">
        <v>0.58611111111111114</v>
      </c>
      <c r="N3415" t="s">
        <v>31</v>
      </c>
      <c r="O3415">
        <v>6.8659916839999999</v>
      </c>
    </row>
    <row r="3416" spans="1:15" x14ac:dyDescent="0.25">
      <c r="A3416" t="s">
        <v>424</v>
      </c>
      <c r="B3416" t="s">
        <v>23</v>
      </c>
      <c r="C3416" t="s">
        <v>24</v>
      </c>
      <c r="D3416" t="s">
        <v>18</v>
      </c>
      <c r="E3416" t="s">
        <v>19</v>
      </c>
      <c r="F3416" t="s">
        <v>44</v>
      </c>
      <c r="G3416">
        <v>80.48</v>
      </c>
      <c r="H3416">
        <v>3</v>
      </c>
      <c r="I3416">
        <v>12.071999999999999</v>
      </c>
      <c r="J3416">
        <v>253.42987239999999</v>
      </c>
      <c r="K3416">
        <v>241.44</v>
      </c>
      <c r="L3416" s="1">
        <v>45703</v>
      </c>
      <c r="M3416" s="2">
        <v>0.52152777777777781</v>
      </c>
      <c r="N3416" t="s">
        <v>27</v>
      </c>
      <c r="O3416">
        <v>8.4264443399999998</v>
      </c>
    </row>
    <row r="3417" spans="1:15" x14ac:dyDescent="0.25">
      <c r="A3417" t="s">
        <v>425</v>
      </c>
      <c r="B3417" t="s">
        <v>40</v>
      </c>
      <c r="C3417" t="s">
        <v>41</v>
      </c>
      <c r="D3417" t="s">
        <v>25</v>
      </c>
      <c r="E3417" t="s">
        <v>19</v>
      </c>
      <c r="F3417" t="s">
        <v>44</v>
      </c>
      <c r="G3417">
        <v>37.950000000000003</v>
      </c>
      <c r="H3417">
        <v>11</v>
      </c>
      <c r="I3417">
        <v>18.975000000000001</v>
      </c>
      <c r="J3417">
        <v>398.34591030000001</v>
      </c>
      <c r="K3417">
        <v>379.5</v>
      </c>
      <c r="L3417" s="1">
        <v>45683</v>
      </c>
      <c r="M3417" s="2">
        <v>0.61875000000000002</v>
      </c>
      <c r="N3417" t="s">
        <v>27</v>
      </c>
      <c r="O3417">
        <v>10</v>
      </c>
    </row>
    <row r="3418" spans="1:15" x14ac:dyDescent="0.25">
      <c r="A3418" t="s">
        <v>426</v>
      </c>
      <c r="B3418" t="s">
        <v>16</v>
      </c>
      <c r="C3418" t="s">
        <v>17</v>
      </c>
      <c r="D3418" t="s">
        <v>18</v>
      </c>
      <c r="E3418" t="s">
        <v>29</v>
      </c>
      <c r="F3418" t="s">
        <v>26</v>
      </c>
      <c r="G3418">
        <v>76.819999999999993</v>
      </c>
      <c r="H3418">
        <v>1</v>
      </c>
      <c r="I3418">
        <v>3.8410000000000002</v>
      </c>
      <c r="J3418">
        <v>80.634869120000005</v>
      </c>
      <c r="K3418">
        <v>76.819999999999993</v>
      </c>
      <c r="L3418" s="1">
        <v>45701</v>
      </c>
      <c r="M3418" s="2">
        <v>0.76874999999999993</v>
      </c>
      <c r="N3418" t="s">
        <v>21</v>
      </c>
      <c r="O3418">
        <v>7.4901727459999998</v>
      </c>
    </row>
    <row r="3419" spans="1:15" x14ac:dyDescent="0.25">
      <c r="A3419" t="s">
        <v>427</v>
      </c>
      <c r="B3419" t="s">
        <v>16</v>
      </c>
      <c r="C3419" t="s">
        <v>17</v>
      </c>
      <c r="D3419" t="s">
        <v>18</v>
      </c>
      <c r="E3419" t="s">
        <v>19</v>
      </c>
      <c r="F3419" t="s">
        <v>34</v>
      </c>
      <c r="G3419">
        <v>52.26</v>
      </c>
      <c r="H3419">
        <v>11</v>
      </c>
      <c r="I3419">
        <v>26.13</v>
      </c>
      <c r="J3419">
        <v>548.55223390000003</v>
      </c>
      <c r="K3419">
        <v>522.6</v>
      </c>
      <c r="L3419" s="1">
        <v>45903</v>
      </c>
      <c r="M3419" s="2">
        <v>0.53125</v>
      </c>
      <c r="N3419" t="s">
        <v>31</v>
      </c>
      <c r="O3419">
        <v>6.4498709759999997</v>
      </c>
    </row>
    <row r="3420" spans="1:15" x14ac:dyDescent="0.25">
      <c r="A3420" t="s">
        <v>428</v>
      </c>
      <c r="B3420" t="s">
        <v>16</v>
      </c>
      <c r="C3420" t="s">
        <v>17</v>
      </c>
      <c r="D3420" t="s">
        <v>25</v>
      </c>
      <c r="E3420" t="s">
        <v>19</v>
      </c>
      <c r="F3420" t="s">
        <v>20</v>
      </c>
      <c r="G3420">
        <v>79.739999999999995</v>
      </c>
      <c r="H3420">
        <v>1</v>
      </c>
      <c r="I3420">
        <v>3.9870000000000001</v>
      </c>
      <c r="J3420">
        <v>83.69987587</v>
      </c>
      <c r="K3420">
        <v>79.739999999999995</v>
      </c>
      <c r="L3420" s="1">
        <v>45811</v>
      </c>
      <c r="M3420" s="2">
        <v>0.44166666666666665</v>
      </c>
      <c r="N3420" t="s">
        <v>21</v>
      </c>
      <c r="O3420">
        <v>7.5942029230000001</v>
      </c>
    </row>
    <row r="3421" spans="1:15" x14ac:dyDescent="0.25">
      <c r="A3421" t="s">
        <v>429</v>
      </c>
      <c r="B3421" t="s">
        <v>16</v>
      </c>
      <c r="C3421" t="s">
        <v>17</v>
      </c>
      <c r="D3421" t="s">
        <v>25</v>
      </c>
      <c r="E3421" t="s">
        <v>19</v>
      </c>
      <c r="F3421" t="s">
        <v>20</v>
      </c>
      <c r="G3421">
        <v>77.5</v>
      </c>
      <c r="H3421">
        <v>5</v>
      </c>
      <c r="I3421">
        <v>19.375</v>
      </c>
      <c r="J3421">
        <v>406.7431891</v>
      </c>
      <c r="K3421">
        <v>387.5</v>
      </c>
      <c r="L3421" s="1">
        <v>45681</v>
      </c>
      <c r="M3421" s="2">
        <v>0.85833333333333339</v>
      </c>
      <c r="N3421" t="s">
        <v>21</v>
      </c>
      <c r="O3421">
        <v>4.4732976119999996</v>
      </c>
    </row>
    <row r="3422" spans="1:15" x14ac:dyDescent="0.25">
      <c r="A3422" t="s">
        <v>430</v>
      </c>
      <c r="B3422" t="s">
        <v>16</v>
      </c>
      <c r="C3422" t="s">
        <v>17</v>
      </c>
      <c r="D3422" t="s">
        <v>25</v>
      </c>
      <c r="E3422" t="s">
        <v>19</v>
      </c>
      <c r="F3422" t="s">
        <v>42</v>
      </c>
      <c r="G3422">
        <v>54.27</v>
      </c>
      <c r="H3422">
        <v>5</v>
      </c>
      <c r="I3422">
        <v>13.567500000000001</v>
      </c>
      <c r="J3422">
        <v>284.82519830000001</v>
      </c>
      <c r="K3422">
        <v>271.35000000000002</v>
      </c>
      <c r="L3422" s="1">
        <v>45729</v>
      </c>
      <c r="M3422" s="2">
        <v>0.59444444444444444</v>
      </c>
      <c r="N3422" t="s">
        <v>21</v>
      </c>
      <c r="O3422">
        <v>4.7853881439999997</v>
      </c>
    </row>
    <row r="3423" spans="1:15" x14ac:dyDescent="0.25">
      <c r="A3423" t="s">
        <v>431</v>
      </c>
      <c r="B3423" t="s">
        <v>40</v>
      </c>
      <c r="C3423" t="s">
        <v>41</v>
      </c>
      <c r="D3423" t="s">
        <v>25</v>
      </c>
      <c r="E3423" t="s">
        <v>29</v>
      </c>
      <c r="F3423" t="s">
        <v>30</v>
      </c>
      <c r="G3423">
        <v>13.59</v>
      </c>
      <c r="H3423">
        <v>10</v>
      </c>
      <c r="I3423">
        <v>6.1154999999999999</v>
      </c>
      <c r="J3423">
        <v>128.3838954</v>
      </c>
      <c r="K3423">
        <v>122.31</v>
      </c>
      <c r="L3423" s="1">
        <v>45731</v>
      </c>
      <c r="M3423" s="2">
        <v>0.43472222222222223</v>
      </c>
      <c r="N3423" t="s">
        <v>27</v>
      </c>
      <c r="O3423">
        <v>6.0337502680000004</v>
      </c>
    </row>
    <row r="3424" spans="1:15" x14ac:dyDescent="0.25">
      <c r="A3424" t="s">
        <v>432</v>
      </c>
      <c r="B3424" t="s">
        <v>40</v>
      </c>
      <c r="C3424" t="s">
        <v>41</v>
      </c>
      <c r="D3424" t="s">
        <v>18</v>
      </c>
      <c r="E3424" t="s">
        <v>19</v>
      </c>
      <c r="F3424" t="s">
        <v>20</v>
      </c>
      <c r="G3424">
        <v>41.06</v>
      </c>
      <c r="H3424">
        <v>6</v>
      </c>
      <c r="I3424">
        <v>12.318</v>
      </c>
      <c r="J3424">
        <v>258.59419889999998</v>
      </c>
      <c r="K3424">
        <v>246.36</v>
      </c>
      <c r="L3424" s="1">
        <v>45780</v>
      </c>
      <c r="M3424" s="2">
        <v>0.5625</v>
      </c>
      <c r="N3424" t="s">
        <v>31</v>
      </c>
      <c r="O3424">
        <v>8.6345046940000003</v>
      </c>
    </row>
    <row r="3425" spans="1:15" x14ac:dyDescent="0.25">
      <c r="A3425" t="s">
        <v>433</v>
      </c>
      <c r="B3425" t="s">
        <v>40</v>
      </c>
      <c r="C3425" t="s">
        <v>41</v>
      </c>
      <c r="D3425" t="s">
        <v>18</v>
      </c>
      <c r="E3425" t="s">
        <v>29</v>
      </c>
      <c r="F3425" t="s">
        <v>26</v>
      </c>
      <c r="G3425">
        <v>19.239999999999998</v>
      </c>
      <c r="H3425">
        <v>10</v>
      </c>
      <c r="I3425">
        <v>8.6579999999999995</v>
      </c>
      <c r="J3425">
        <v>181.7590984</v>
      </c>
      <c r="K3425">
        <v>173.16</v>
      </c>
      <c r="L3425" s="1">
        <v>45750</v>
      </c>
      <c r="M3425" s="2">
        <v>0.68611111111111101</v>
      </c>
      <c r="N3425" t="s">
        <v>27</v>
      </c>
      <c r="O3425">
        <v>8.3224141629999995</v>
      </c>
    </row>
    <row r="3426" spans="1:15" x14ac:dyDescent="0.25">
      <c r="A3426" t="s">
        <v>434</v>
      </c>
      <c r="B3426" t="s">
        <v>23</v>
      </c>
      <c r="C3426" t="s">
        <v>24</v>
      </c>
      <c r="D3426" t="s">
        <v>25</v>
      </c>
      <c r="E3426" t="s">
        <v>19</v>
      </c>
      <c r="F3426" t="s">
        <v>42</v>
      </c>
      <c r="G3426">
        <v>39.43</v>
      </c>
      <c r="H3426">
        <v>6</v>
      </c>
      <c r="I3426">
        <v>11.829000000000001</v>
      </c>
      <c r="J3426">
        <v>248.32852560000001</v>
      </c>
      <c r="K3426">
        <v>236.58</v>
      </c>
      <c r="L3426" s="1">
        <v>45741</v>
      </c>
      <c r="M3426" s="2">
        <v>0.84583333333333333</v>
      </c>
      <c r="N3426" t="s">
        <v>31</v>
      </c>
      <c r="O3426">
        <v>9.7788366409999998</v>
      </c>
    </row>
    <row r="3427" spans="1:15" x14ac:dyDescent="0.25">
      <c r="A3427" t="s">
        <v>435</v>
      </c>
      <c r="B3427" t="s">
        <v>23</v>
      </c>
      <c r="C3427" t="s">
        <v>24</v>
      </c>
      <c r="D3427" t="s">
        <v>25</v>
      </c>
      <c r="E3427" t="s">
        <v>29</v>
      </c>
      <c r="F3427" t="s">
        <v>30</v>
      </c>
      <c r="G3427">
        <v>46.22</v>
      </c>
      <c r="H3427">
        <v>4</v>
      </c>
      <c r="I3427">
        <v>9.2439999999999998</v>
      </c>
      <c r="J3427">
        <v>194.0611117</v>
      </c>
      <c r="K3427">
        <v>184.88</v>
      </c>
      <c r="L3427" s="1">
        <v>45994</v>
      </c>
      <c r="M3427" s="2">
        <v>0.83611111111111114</v>
      </c>
      <c r="N3427" t="s">
        <v>31</v>
      </c>
      <c r="O3427">
        <v>6.4498709759999997</v>
      </c>
    </row>
    <row r="3428" spans="1:15" x14ac:dyDescent="0.25">
      <c r="A3428" t="s">
        <v>436</v>
      </c>
      <c r="B3428" t="s">
        <v>23</v>
      </c>
      <c r="C3428" t="s">
        <v>24</v>
      </c>
      <c r="D3428" t="s">
        <v>18</v>
      </c>
      <c r="E3428" t="s">
        <v>29</v>
      </c>
      <c r="F3428" t="s">
        <v>30</v>
      </c>
      <c r="G3428">
        <v>13.98</v>
      </c>
      <c r="H3428">
        <v>1</v>
      </c>
      <c r="I3428">
        <v>0.69899999999999995</v>
      </c>
      <c r="J3428">
        <v>14.6742446</v>
      </c>
      <c r="K3428">
        <v>13.98</v>
      </c>
      <c r="L3428" s="1">
        <v>45749</v>
      </c>
      <c r="M3428" s="2">
        <v>0.56805555555555554</v>
      </c>
      <c r="N3428" t="s">
        <v>21</v>
      </c>
      <c r="O3428">
        <v>10</v>
      </c>
    </row>
    <row r="3429" spans="1:15" x14ac:dyDescent="0.25">
      <c r="A3429" t="s">
        <v>437</v>
      </c>
      <c r="B3429" t="s">
        <v>40</v>
      </c>
      <c r="C3429" t="s">
        <v>41</v>
      </c>
      <c r="D3429" t="s">
        <v>25</v>
      </c>
      <c r="E3429" t="s">
        <v>19</v>
      </c>
      <c r="F3429" t="s">
        <v>44</v>
      </c>
      <c r="G3429">
        <v>39.75</v>
      </c>
      <c r="H3429">
        <v>5</v>
      </c>
      <c r="I3429">
        <v>9.9375</v>
      </c>
      <c r="J3429">
        <v>208.6198938</v>
      </c>
      <c r="K3429">
        <v>198.75</v>
      </c>
      <c r="L3429" s="1">
        <v>45710</v>
      </c>
      <c r="M3429" s="2">
        <v>0.4465277777777778</v>
      </c>
      <c r="N3429" t="s">
        <v>21</v>
      </c>
      <c r="O3429">
        <v>9.9868969950000004</v>
      </c>
    </row>
    <row r="3430" spans="1:15" x14ac:dyDescent="0.25">
      <c r="A3430" t="s">
        <v>438</v>
      </c>
      <c r="B3430" t="s">
        <v>23</v>
      </c>
      <c r="C3430" t="s">
        <v>24</v>
      </c>
      <c r="D3430" t="s">
        <v>18</v>
      </c>
      <c r="E3430" t="s">
        <v>19</v>
      </c>
      <c r="F3430" t="s">
        <v>44</v>
      </c>
      <c r="G3430">
        <v>97.79</v>
      </c>
      <c r="H3430">
        <v>8</v>
      </c>
      <c r="I3430">
        <v>34.226500000000001</v>
      </c>
      <c r="J3430">
        <v>718.52365220000002</v>
      </c>
      <c r="K3430">
        <v>684.53</v>
      </c>
      <c r="L3430" s="1">
        <v>45704</v>
      </c>
      <c r="M3430" s="2">
        <v>0.72916666666666663</v>
      </c>
      <c r="N3430" t="s">
        <v>21</v>
      </c>
      <c r="O3430">
        <v>5.0974786749999996</v>
      </c>
    </row>
    <row r="3431" spans="1:15" x14ac:dyDescent="0.25">
      <c r="A3431" t="s">
        <v>439</v>
      </c>
      <c r="B3431" t="s">
        <v>16</v>
      </c>
      <c r="C3431" t="s">
        <v>17</v>
      </c>
      <c r="D3431" t="s">
        <v>18</v>
      </c>
      <c r="E3431" t="s">
        <v>29</v>
      </c>
      <c r="F3431" t="s">
        <v>34</v>
      </c>
      <c r="G3431">
        <v>67.260000000000005</v>
      </c>
      <c r="H3431">
        <v>4</v>
      </c>
      <c r="I3431">
        <v>13.452</v>
      </c>
      <c r="J3431">
        <v>282.40048410000003</v>
      </c>
      <c r="K3431">
        <v>269.04000000000002</v>
      </c>
      <c r="L3431" s="1">
        <v>45676</v>
      </c>
      <c r="M3431" s="2">
        <v>0.64444444444444449</v>
      </c>
      <c r="N3431" t="s">
        <v>31</v>
      </c>
      <c r="O3431">
        <v>8.3224141629999995</v>
      </c>
    </row>
    <row r="3432" spans="1:15" x14ac:dyDescent="0.25">
      <c r="A3432" t="s">
        <v>440</v>
      </c>
      <c r="B3432" t="s">
        <v>16</v>
      </c>
      <c r="C3432" t="s">
        <v>17</v>
      </c>
      <c r="D3432" t="s">
        <v>25</v>
      </c>
      <c r="E3432" t="s">
        <v>29</v>
      </c>
      <c r="F3432" t="s">
        <v>42</v>
      </c>
      <c r="G3432">
        <v>13.79</v>
      </c>
      <c r="H3432">
        <v>5</v>
      </c>
      <c r="I3432">
        <v>3.4474999999999998</v>
      </c>
      <c r="J3432">
        <v>72.374046160000006</v>
      </c>
      <c r="K3432">
        <v>68.95</v>
      </c>
      <c r="L3432" s="1">
        <v>45962</v>
      </c>
      <c r="M3432" s="2">
        <v>0.79652777777777783</v>
      </c>
      <c r="N3432" t="s">
        <v>31</v>
      </c>
      <c r="O3432">
        <v>8.1143538090000007</v>
      </c>
    </row>
    <row r="3433" spans="1:15" x14ac:dyDescent="0.25">
      <c r="A3433" t="s">
        <v>441</v>
      </c>
      <c r="B3433" t="s">
        <v>40</v>
      </c>
      <c r="C3433" t="s">
        <v>41</v>
      </c>
      <c r="D3433" t="s">
        <v>18</v>
      </c>
      <c r="E3433" t="s">
        <v>19</v>
      </c>
      <c r="F3433" t="s">
        <v>44</v>
      </c>
      <c r="G3433">
        <v>68.709999999999994</v>
      </c>
      <c r="H3433">
        <v>4</v>
      </c>
      <c r="I3433">
        <v>13.742000000000001</v>
      </c>
      <c r="J3433">
        <v>288.4885112</v>
      </c>
      <c r="K3433">
        <v>274.83999999999997</v>
      </c>
      <c r="L3433" s="1">
        <v>45748</v>
      </c>
      <c r="M3433" s="2">
        <v>0.79236111111111107</v>
      </c>
      <c r="N3433" t="s">
        <v>27</v>
      </c>
      <c r="O3433">
        <v>4.265237258</v>
      </c>
    </row>
    <row r="3434" spans="1:15" x14ac:dyDescent="0.25">
      <c r="A3434" t="s">
        <v>442</v>
      </c>
      <c r="B3434" t="s">
        <v>16</v>
      </c>
      <c r="C3434" t="s">
        <v>17</v>
      </c>
      <c r="D3434" t="s">
        <v>25</v>
      </c>
      <c r="E3434" t="s">
        <v>19</v>
      </c>
      <c r="F3434" t="s">
        <v>30</v>
      </c>
      <c r="G3434">
        <v>56.53</v>
      </c>
      <c r="H3434">
        <v>4</v>
      </c>
      <c r="I3434">
        <v>11.305999999999999</v>
      </c>
      <c r="J3434">
        <v>237.34908369999999</v>
      </c>
      <c r="K3434">
        <v>226.12</v>
      </c>
      <c r="L3434" s="1">
        <v>45750</v>
      </c>
      <c r="M3434" s="2">
        <v>0.82500000000000007</v>
      </c>
      <c r="N3434" t="s">
        <v>21</v>
      </c>
      <c r="O3434">
        <v>5.7216597370000004</v>
      </c>
    </row>
    <row r="3435" spans="1:15" x14ac:dyDescent="0.25">
      <c r="A3435" t="s">
        <v>443</v>
      </c>
      <c r="B3435" t="s">
        <v>23</v>
      </c>
      <c r="C3435" t="s">
        <v>24</v>
      </c>
      <c r="D3435" t="s">
        <v>25</v>
      </c>
      <c r="E3435" t="s">
        <v>19</v>
      </c>
      <c r="F3435" t="s">
        <v>44</v>
      </c>
      <c r="G3435">
        <v>23.82</v>
      </c>
      <c r="H3435">
        <v>5</v>
      </c>
      <c r="I3435">
        <v>5.9550000000000001</v>
      </c>
      <c r="J3435">
        <v>125.0144873</v>
      </c>
      <c r="K3435">
        <v>119.1</v>
      </c>
      <c r="L3435" s="1">
        <v>45685</v>
      </c>
      <c r="M3435" s="2">
        <v>0.80833333333333324</v>
      </c>
      <c r="N3435" t="s">
        <v>21</v>
      </c>
      <c r="O3435">
        <v>5.6176295600000001</v>
      </c>
    </row>
    <row r="3436" spans="1:15" x14ac:dyDescent="0.25">
      <c r="A3436" t="s">
        <v>444</v>
      </c>
      <c r="B3436" t="s">
        <v>40</v>
      </c>
      <c r="C3436" t="s">
        <v>41</v>
      </c>
      <c r="D3436" t="s">
        <v>25</v>
      </c>
      <c r="E3436" t="s">
        <v>19</v>
      </c>
      <c r="F3436" t="s">
        <v>20</v>
      </c>
      <c r="G3436">
        <v>34.21</v>
      </c>
      <c r="H3436">
        <v>11</v>
      </c>
      <c r="I3436">
        <v>17.105</v>
      </c>
      <c r="J3436">
        <v>359.08863220000001</v>
      </c>
      <c r="K3436">
        <v>342.1</v>
      </c>
      <c r="L3436" s="1">
        <v>45689</v>
      </c>
      <c r="M3436" s="2">
        <v>0.54166666666666663</v>
      </c>
      <c r="N3436" t="s">
        <v>27</v>
      </c>
      <c r="O3436">
        <v>5.3055390290000002</v>
      </c>
    </row>
    <row r="3437" spans="1:15" x14ac:dyDescent="0.25">
      <c r="A3437" t="s">
        <v>445</v>
      </c>
      <c r="B3437" t="s">
        <v>40</v>
      </c>
      <c r="C3437" t="s">
        <v>41</v>
      </c>
      <c r="D3437" t="s">
        <v>25</v>
      </c>
      <c r="E3437" t="s">
        <v>29</v>
      </c>
      <c r="F3437" t="s">
        <v>34</v>
      </c>
      <c r="G3437">
        <v>21.87</v>
      </c>
      <c r="H3437">
        <v>2</v>
      </c>
      <c r="I3437">
        <v>2.1869999999999998</v>
      </c>
      <c r="J3437">
        <v>45.912121519999999</v>
      </c>
      <c r="K3437">
        <v>43.74</v>
      </c>
      <c r="L3437" s="1">
        <v>45682</v>
      </c>
      <c r="M3437" s="2">
        <v>0.60347222222222219</v>
      </c>
      <c r="N3437" t="s">
        <v>21</v>
      </c>
      <c r="O3437">
        <v>7.1780822149999999</v>
      </c>
    </row>
    <row r="3438" spans="1:15" x14ac:dyDescent="0.25">
      <c r="A3438" t="s">
        <v>446</v>
      </c>
      <c r="B3438" t="s">
        <v>16</v>
      </c>
      <c r="C3438" t="s">
        <v>17</v>
      </c>
      <c r="D3438" t="s">
        <v>18</v>
      </c>
      <c r="E3438" t="s">
        <v>29</v>
      </c>
      <c r="F3438" t="s">
        <v>20</v>
      </c>
      <c r="G3438">
        <v>20.97</v>
      </c>
      <c r="H3438">
        <v>5</v>
      </c>
      <c r="I3438">
        <v>5.2424999999999997</v>
      </c>
      <c r="J3438">
        <v>110.05683449999999</v>
      </c>
      <c r="K3438">
        <v>104.85</v>
      </c>
      <c r="L3438" s="1">
        <v>45748</v>
      </c>
      <c r="M3438" s="2">
        <v>0.55625000000000002</v>
      </c>
      <c r="N3438" t="s">
        <v>27</v>
      </c>
      <c r="O3438">
        <v>8.1143538090000007</v>
      </c>
    </row>
    <row r="3439" spans="1:15" x14ac:dyDescent="0.25">
      <c r="A3439" t="s">
        <v>447</v>
      </c>
      <c r="B3439" t="s">
        <v>16</v>
      </c>
      <c r="C3439" t="s">
        <v>17</v>
      </c>
      <c r="D3439" t="s">
        <v>25</v>
      </c>
      <c r="E3439" t="s">
        <v>29</v>
      </c>
      <c r="F3439" t="s">
        <v>34</v>
      </c>
      <c r="G3439">
        <v>25.84</v>
      </c>
      <c r="H3439">
        <v>3</v>
      </c>
      <c r="I3439">
        <v>3.8759999999999999</v>
      </c>
      <c r="J3439">
        <v>81.369631010000006</v>
      </c>
      <c r="K3439">
        <v>77.52</v>
      </c>
      <c r="L3439" s="1">
        <v>45933</v>
      </c>
      <c r="M3439" s="2">
        <v>0.78819444444444453</v>
      </c>
      <c r="N3439" t="s">
        <v>21</v>
      </c>
      <c r="O3439">
        <v>6.8659916839999999</v>
      </c>
    </row>
    <row r="3440" spans="1:15" x14ac:dyDescent="0.25">
      <c r="A3440" t="s">
        <v>448</v>
      </c>
      <c r="B3440" t="s">
        <v>16</v>
      </c>
      <c r="C3440" t="s">
        <v>17</v>
      </c>
      <c r="D3440" t="s">
        <v>25</v>
      </c>
      <c r="E3440" t="s">
        <v>29</v>
      </c>
      <c r="F3440" t="s">
        <v>30</v>
      </c>
      <c r="G3440">
        <v>50.93</v>
      </c>
      <c r="H3440">
        <v>9</v>
      </c>
      <c r="I3440">
        <v>20.372</v>
      </c>
      <c r="J3440">
        <v>427.67340639999998</v>
      </c>
      <c r="K3440">
        <v>407.44</v>
      </c>
      <c r="L3440" s="1">
        <v>45738</v>
      </c>
      <c r="M3440" s="2">
        <v>0.81666666666666676</v>
      </c>
      <c r="N3440" t="s">
        <v>21</v>
      </c>
      <c r="O3440">
        <v>9.5707762869999993</v>
      </c>
    </row>
    <row r="3441" spans="1:15" x14ac:dyDescent="0.25">
      <c r="A3441" t="s">
        <v>449</v>
      </c>
      <c r="B3441" t="s">
        <v>40</v>
      </c>
      <c r="C3441" t="s">
        <v>41</v>
      </c>
      <c r="D3441" t="s">
        <v>25</v>
      </c>
      <c r="E3441" t="s">
        <v>29</v>
      </c>
      <c r="F3441" t="s">
        <v>20</v>
      </c>
      <c r="G3441">
        <v>96.11</v>
      </c>
      <c r="H3441">
        <v>1</v>
      </c>
      <c r="I3441">
        <v>4.8055000000000003</v>
      </c>
      <c r="J3441">
        <v>100.8828075</v>
      </c>
      <c r="K3441">
        <v>96.11</v>
      </c>
      <c r="L3441" s="1">
        <v>45682</v>
      </c>
      <c r="M3441" s="2">
        <v>0.68611111111111101</v>
      </c>
      <c r="N3441" t="s">
        <v>21</v>
      </c>
      <c r="O3441">
        <v>8.1143538090000007</v>
      </c>
    </row>
    <row r="3442" spans="1:15" x14ac:dyDescent="0.25">
      <c r="A3442" t="s">
        <v>450</v>
      </c>
      <c r="B3442" t="s">
        <v>23</v>
      </c>
      <c r="C3442" t="s">
        <v>24</v>
      </c>
      <c r="D3442" t="s">
        <v>25</v>
      </c>
      <c r="E3442" t="s">
        <v>19</v>
      </c>
      <c r="F3442" t="s">
        <v>30</v>
      </c>
      <c r="G3442">
        <v>45.38</v>
      </c>
      <c r="H3442">
        <v>4</v>
      </c>
      <c r="I3442">
        <v>9.0760000000000005</v>
      </c>
      <c r="J3442">
        <v>190.53425469999999</v>
      </c>
      <c r="K3442">
        <v>181.52</v>
      </c>
      <c r="L3442" s="1">
        <v>45870</v>
      </c>
      <c r="M3442" s="2">
        <v>0.57500000000000007</v>
      </c>
      <c r="N3442" t="s">
        <v>31</v>
      </c>
      <c r="O3442">
        <v>9.0506254019999997</v>
      </c>
    </row>
    <row r="3443" spans="1:15" x14ac:dyDescent="0.25">
      <c r="A3443" t="s">
        <v>451</v>
      </c>
      <c r="B3443" t="s">
        <v>23</v>
      </c>
      <c r="C3443" t="s">
        <v>24</v>
      </c>
      <c r="D3443" t="s">
        <v>18</v>
      </c>
      <c r="E3443" t="s">
        <v>19</v>
      </c>
      <c r="F3443" t="s">
        <v>20</v>
      </c>
      <c r="G3443">
        <v>81.510000000000005</v>
      </c>
      <c r="H3443">
        <v>1</v>
      </c>
      <c r="I3443">
        <v>4.0754999999999999</v>
      </c>
      <c r="J3443">
        <v>85.557773789999999</v>
      </c>
      <c r="K3443">
        <v>81.510000000000005</v>
      </c>
      <c r="L3443" s="1">
        <v>45679</v>
      </c>
      <c r="M3443" s="2">
        <v>0.45624999999999999</v>
      </c>
      <c r="N3443" t="s">
        <v>21</v>
      </c>
      <c r="O3443">
        <v>9.5707762869999993</v>
      </c>
    </row>
    <row r="3444" spans="1:15" x14ac:dyDescent="0.25">
      <c r="A3444" t="s">
        <v>452</v>
      </c>
      <c r="B3444" t="s">
        <v>40</v>
      </c>
      <c r="C3444" t="s">
        <v>41</v>
      </c>
      <c r="D3444" t="s">
        <v>25</v>
      </c>
      <c r="E3444" t="s">
        <v>19</v>
      </c>
      <c r="F3444" t="s">
        <v>20</v>
      </c>
      <c r="G3444">
        <v>57.22</v>
      </c>
      <c r="H3444">
        <v>2</v>
      </c>
      <c r="I3444">
        <v>5.7220000000000004</v>
      </c>
      <c r="J3444">
        <v>120.1230724</v>
      </c>
      <c r="K3444">
        <v>114.44</v>
      </c>
      <c r="L3444" s="1">
        <v>45992</v>
      </c>
      <c r="M3444" s="2">
        <v>0.71736111111111101</v>
      </c>
      <c r="N3444" t="s">
        <v>21</v>
      </c>
      <c r="O3444">
        <v>8.6345046940000003</v>
      </c>
    </row>
    <row r="3445" spans="1:15" x14ac:dyDescent="0.25">
      <c r="A3445" t="s">
        <v>453</v>
      </c>
      <c r="B3445" t="s">
        <v>16</v>
      </c>
      <c r="C3445" t="s">
        <v>17</v>
      </c>
      <c r="D3445" t="s">
        <v>18</v>
      </c>
      <c r="E3445" t="s">
        <v>19</v>
      </c>
      <c r="F3445" t="s">
        <v>26</v>
      </c>
      <c r="G3445">
        <v>25.22</v>
      </c>
      <c r="H3445">
        <v>8</v>
      </c>
      <c r="I3445">
        <v>8.827</v>
      </c>
      <c r="J3445">
        <v>185.3069486</v>
      </c>
      <c r="K3445">
        <v>176.54</v>
      </c>
      <c r="L3445" s="1">
        <v>45749</v>
      </c>
      <c r="M3445" s="2">
        <v>0.43263888888888885</v>
      </c>
      <c r="N3445" t="s">
        <v>27</v>
      </c>
      <c r="O3445">
        <v>8.530474517</v>
      </c>
    </row>
    <row r="3446" spans="1:15" x14ac:dyDescent="0.25">
      <c r="A3446" t="s">
        <v>454</v>
      </c>
      <c r="B3446" t="s">
        <v>23</v>
      </c>
      <c r="C3446" t="s">
        <v>24</v>
      </c>
      <c r="D3446" t="s">
        <v>18</v>
      </c>
      <c r="E3446" t="s">
        <v>19</v>
      </c>
      <c r="F3446" t="s">
        <v>42</v>
      </c>
      <c r="G3446">
        <v>38.6</v>
      </c>
      <c r="H3446">
        <v>3</v>
      </c>
      <c r="I3446">
        <v>5.79</v>
      </c>
      <c r="J3446">
        <v>121.5506098</v>
      </c>
      <c r="K3446">
        <v>115.8</v>
      </c>
      <c r="L3446" s="1">
        <v>45744</v>
      </c>
      <c r="M3446" s="2">
        <v>0.58124999999999993</v>
      </c>
      <c r="N3446" t="s">
        <v>21</v>
      </c>
      <c r="O3446">
        <v>7.8022632769999998</v>
      </c>
    </row>
    <row r="3447" spans="1:15" x14ac:dyDescent="0.25">
      <c r="A3447" t="s">
        <v>455</v>
      </c>
      <c r="B3447" t="s">
        <v>23</v>
      </c>
      <c r="C3447" t="s">
        <v>24</v>
      </c>
      <c r="D3447" t="s">
        <v>25</v>
      </c>
      <c r="E3447" t="s">
        <v>19</v>
      </c>
      <c r="F3447" t="s">
        <v>26</v>
      </c>
      <c r="G3447">
        <v>84.05</v>
      </c>
      <c r="H3447">
        <v>3</v>
      </c>
      <c r="I3447">
        <v>12.6075</v>
      </c>
      <c r="J3447">
        <v>264.6717294</v>
      </c>
      <c r="K3447">
        <v>252.15</v>
      </c>
      <c r="L3447" s="1">
        <v>45680</v>
      </c>
      <c r="M3447" s="2">
        <v>0.56180555555555556</v>
      </c>
      <c r="N3447" t="s">
        <v>27</v>
      </c>
      <c r="O3447">
        <v>10</v>
      </c>
    </row>
    <row r="3448" spans="1:15" x14ac:dyDescent="0.25">
      <c r="A3448" t="s">
        <v>456</v>
      </c>
      <c r="B3448" t="s">
        <v>23</v>
      </c>
      <c r="C3448" t="s">
        <v>24</v>
      </c>
      <c r="D3448" t="s">
        <v>18</v>
      </c>
      <c r="E3448" t="s">
        <v>19</v>
      </c>
      <c r="F3448" t="s">
        <v>44</v>
      </c>
      <c r="G3448">
        <v>97.21</v>
      </c>
      <c r="H3448">
        <v>11</v>
      </c>
      <c r="I3448">
        <v>48.604999999999997</v>
      </c>
      <c r="J3448">
        <v>1020.374333</v>
      </c>
      <c r="K3448">
        <v>972.1</v>
      </c>
      <c r="L3448" s="1">
        <v>45871</v>
      </c>
      <c r="M3448" s="2">
        <v>0.54166666666666663</v>
      </c>
      <c r="N3448" t="s">
        <v>31</v>
      </c>
      <c r="O3448">
        <v>9.0506254019999997</v>
      </c>
    </row>
    <row r="3449" spans="1:15" x14ac:dyDescent="0.25">
      <c r="A3449" t="s">
        <v>457</v>
      </c>
      <c r="B3449" t="s">
        <v>40</v>
      </c>
      <c r="C3449" t="s">
        <v>41</v>
      </c>
      <c r="D3449" t="s">
        <v>18</v>
      </c>
      <c r="E3449" t="s">
        <v>29</v>
      </c>
      <c r="F3449" t="s">
        <v>44</v>
      </c>
      <c r="G3449">
        <v>25.42</v>
      </c>
      <c r="H3449">
        <v>9</v>
      </c>
      <c r="I3449">
        <v>10.167999999999999</v>
      </c>
      <c r="J3449">
        <v>213.45882560000001</v>
      </c>
      <c r="K3449">
        <v>203.36</v>
      </c>
      <c r="L3449" s="1">
        <v>45735</v>
      </c>
      <c r="M3449" s="2">
        <v>0.8208333333333333</v>
      </c>
      <c r="N3449" t="s">
        <v>31</v>
      </c>
      <c r="O3449">
        <v>6.9700218610000002</v>
      </c>
    </row>
    <row r="3450" spans="1:15" x14ac:dyDescent="0.25">
      <c r="A3450" t="s">
        <v>458</v>
      </c>
      <c r="B3450" t="s">
        <v>23</v>
      </c>
      <c r="C3450" t="s">
        <v>24</v>
      </c>
      <c r="D3450" t="s">
        <v>25</v>
      </c>
      <c r="E3450" t="s">
        <v>29</v>
      </c>
      <c r="F3450" t="s">
        <v>44</v>
      </c>
      <c r="G3450">
        <v>16.28</v>
      </c>
      <c r="H3450">
        <v>1</v>
      </c>
      <c r="I3450">
        <v>0.81399999999999995</v>
      </c>
      <c r="J3450">
        <v>17.088462239999998</v>
      </c>
      <c r="K3450">
        <v>16.28</v>
      </c>
      <c r="L3450" s="1">
        <v>45903</v>
      </c>
      <c r="M3450" s="2">
        <v>0.65</v>
      </c>
      <c r="N3450" t="s">
        <v>27</v>
      </c>
      <c r="O3450">
        <v>5.2015088519999999</v>
      </c>
    </row>
    <row r="3451" spans="1:15" x14ac:dyDescent="0.25">
      <c r="A3451" t="s">
        <v>459</v>
      </c>
      <c r="B3451" t="s">
        <v>40</v>
      </c>
      <c r="C3451" t="s">
        <v>41</v>
      </c>
      <c r="D3451" t="s">
        <v>18</v>
      </c>
      <c r="E3451" t="s">
        <v>29</v>
      </c>
      <c r="F3451" t="s">
        <v>44</v>
      </c>
      <c r="G3451">
        <v>40.61</v>
      </c>
      <c r="H3451">
        <v>10</v>
      </c>
      <c r="I3451">
        <v>18.2745</v>
      </c>
      <c r="J3451">
        <v>383.64017589999997</v>
      </c>
      <c r="K3451">
        <v>365.49</v>
      </c>
      <c r="L3451" s="1">
        <v>45689</v>
      </c>
      <c r="M3451" s="2">
        <v>0.56944444444444442</v>
      </c>
      <c r="N3451" t="s">
        <v>27</v>
      </c>
      <c r="O3451">
        <v>7.2821123920000002</v>
      </c>
    </row>
    <row r="3452" spans="1:15" x14ac:dyDescent="0.25">
      <c r="A3452" t="s">
        <v>460</v>
      </c>
      <c r="B3452" t="s">
        <v>16</v>
      </c>
      <c r="C3452" t="s">
        <v>17</v>
      </c>
      <c r="D3452" t="s">
        <v>18</v>
      </c>
      <c r="E3452" t="s">
        <v>29</v>
      </c>
      <c r="F3452" t="s">
        <v>20</v>
      </c>
      <c r="G3452">
        <v>53.17</v>
      </c>
      <c r="H3452">
        <v>8</v>
      </c>
      <c r="I3452">
        <v>18.609500000000001</v>
      </c>
      <c r="J3452">
        <v>390.67289690000001</v>
      </c>
      <c r="K3452">
        <v>372.19</v>
      </c>
      <c r="L3452" s="1">
        <v>45678</v>
      </c>
      <c r="M3452" s="2">
        <v>0.75069444444444444</v>
      </c>
      <c r="N3452" t="s">
        <v>27</v>
      </c>
      <c r="O3452">
        <v>9.2586857560000002</v>
      </c>
    </row>
    <row r="3453" spans="1:15" x14ac:dyDescent="0.25">
      <c r="A3453" t="s">
        <v>461</v>
      </c>
      <c r="B3453" t="s">
        <v>40</v>
      </c>
      <c r="C3453" t="s">
        <v>41</v>
      </c>
      <c r="D3453" t="s">
        <v>18</v>
      </c>
      <c r="E3453" t="s">
        <v>19</v>
      </c>
      <c r="F3453" t="s">
        <v>42</v>
      </c>
      <c r="G3453">
        <v>20.87</v>
      </c>
      <c r="H3453">
        <v>3</v>
      </c>
      <c r="I3453">
        <v>3.1305000000000001</v>
      </c>
      <c r="J3453">
        <v>65.719202760000002</v>
      </c>
      <c r="K3453">
        <v>62.61</v>
      </c>
      <c r="L3453" s="1">
        <v>45736</v>
      </c>
      <c r="M3453" s="2">
        <v>0.57847222222222217</v>
      </c>
      <c r="N3453" t="s">
        <v>31</v>
      </c>
      <c r="O3453">
        <v>8.3224141629999995</v>
      </c>
    </row>
    <row r="3454" spans="1:15" x14ac:dyDescent="0.25">
      <c r="A3454" t="s">
        <v>462</v>
      </c>
      <c r="B3454" t="s">
        <v>40</v>
      </c>
      <c r="C3454" t="s">
        <v>41</v>
      </c>
      <c r="D3454" t="s">
        <v>25</v>
      </c>
      <c r="E3454" t="s">
        <v>29</v>
      </c>
      <c r="F3454" t="s">
        <v>34</v>
      </c>
      <c r="G3454">
        <v>67.27</v>
      </c>
      <c r="H3454">
        <v>5</v>
      </c>
      <c r="I3454">
        <v>16.817499999999999</v>
      </c>
      <c r="J3454">
        <v>353.05308810000002</v>
      </c>
      <c r="K3454">
        <v>336.35</v>
      </c>
      <c r="L3454" s="1">
        <v>45715</v>
      </c>
      <c r="M3454" s="2">
        <v>0.7270833333333333</v>
      </c>
      <c r="N3454" t="s">
        <v>27</v>
      </c>
      <c r="O3454">
        <v>7.1780822149999999</v>
      </c>
    </row>
    <row r="3455" spans="1:15" x14ac:dyDescent="0.25">
      <c r="A3455" t="s">
        <v>463</v>
      </c>
      <c r="B3455" t="s">
        <v>16</v>
      </c>
      <c r="C3455" t="s">
        <v>17</v>
      </c>
      <c r="D3455" t="s">
        <v>18</v>
      </c>
      <c r="E3455" t="s">
        <v>19</v>
      </c>
      <c r="F3455" t="s">
        <v>30</v>
      </c>
      <c r="G3455">
        <v>90.65</v>
      </c>
      <c r="H3455">
        <v>11</v>
      </c>
      <c r="I3455">
        <v>45.325000000000003</v>
      </c>
      <c r="J3455">
        <v>951.51664749999998</v>
      </c>
      <c r="K3455">
        <v>906.5</v>
      </c>
      <c r="L3455" s="1">
        <v>45872</v>
      </c>
      <c r="M3455" s="2">
        <v>0.45347222222222222</v>
      </c>
      <c r="N3455" t="s">
        <v>21</v>
      </c>
      <c r="O3455">
        <v>7.5942029230000001</v>
      </c>
    </row>
    <row r="3456" spans="1:15" x14ac:dyDescent="0.25">
      <c r="A3456" t="s">
        <v>464</v>
      </c>
      <c r="B3456" t="s">
        <v>40</v>
      </c>
      <c r="C3456" t="s">
        <v>41</v>
      </c>
      <c r="D3456" t="s">
        <v>25</v>
      </c>
      <c r="E3456" t="s">
        <v>29</v>
      </c>
      <c r="F3456" t="s">
        <v>44</v>
      </c>
      <c r="G3456">
        <v>69.08</v>
      </c>
      <c r="H3456">
        <v>2</v>
      </c>
      <c r="I3456">
        <v>6.9080000000000004</v>
      </c>
      <c r="J3456">
        <v>145.02100390000001</v>
      </c>
      <c r="K3456">
        <v>138.16</v>
      </c>
      <c r="L3456" s="1">
        <v>45688</v>
      </c>
      <c r="M3456" s="2">
        <v>0.82500000000000007</v>
      </c>
      <c r="N3456" t="s">
        <v>31</v>
      </c>
      <c r="O3456">
        <v>7.1780822149999999</v>
      </c>
    </row>
    <row r="3457" spans="1:15" x14ac:dyDescent="0.25">
      <c r="A3457" t="s">
        <v>465</v>
      </c>
      <c r="B3457" t="s">
        <v>23</v>
      </c>
      <c r="C3457" t="s">
        <v>24</v>
      </c>
      <c r="D3457" t="s">
        <v>25</v>
      </c>
      <c r="E3457" t="s">
        <v>29</v>
      </c>
      <c r="F3457" t="s">
        <v>42</v>
      </c>
      <c r="G3457">
        <v>43.27</v>
      </c>
      <c r="H3457">
        <v>2</v>
      </c>
      <c r="I3457">
        <v>4.327</v>
      </c>
      <c r="J3457">
        <v>90.837562800000001</v>
      </c>
      <c r="K3457">
        <v>86.54</v>
      </c>
      <c r="L3457" s="1">
        <v>45872</v>
      </c>
      <c r="M3457" s="2">
        <v>0.70347222222222217</v>
      </c>
      <c r="N3457" t="s">
        <v>21</v>
      </c>
      <c r="O3457">
        <v>5.9297200910000001</v>
      </c>
    </row>
    <row r="3458" spans="1:15" x14ac:dyDescent="0.25">
      <c r="A3458" t="s">
        <v>466</v>
      </c>
      <c r="B3458" t="s">
        <v>16</v>
      </c>
      <c r="C3458" t="s">
        <v>17</v>
      </c>
      <c r="D3458" t="s">
        <v>25</v>
      </c>
      <c r="E3458" t="s">
        <v>19</v>
      </c>
      <c r="F3458" t="s">
        <v>26</v>
      </c>
      <c r="G3458">
        <v>23.46</v>
      </c>
      <c r="H3458">
        <v>6</v>
      </c>
      <c r="I3458">
        <v>7.0380000000000003</v>
      </c>
      <c r="J3458">
        <v>147.75011950000001</v>
      </c>
      <c r="K3458">
        <v>140.76</v>
      </c>
      <c r="L3458" s="1">
        <v>45670</v>
      </c>
      <c r="M3458" s="2">
        <v>0.80138888888888893</v>
      </c>
      <c r="N3458" t="s">
        <v>21</v>
      </c>
      <c r="O3458">
        <v>6.6579313300000003</v>
      </c>
    </row>
    <row r="3459" spans="1:15" x14ac:dyDescent="0.25">
      <c r="A3459" t="s">
        <v>467</v>
      </c>
      <c r="B3459" t="s">
        <v>40</v>
      </c>
      <c r="C3459" t="s">
        <v>41</v>
      </c>
      <c r="D3459" t="s">
        <v>25</v>
      </c>
      <c r="E3459" t="s">
        <v>29</v>
      </c>
      <c r="F3459" t="s">
        <v>44</v>
      </c>
      <c r="G3459">
        <v>95.54</v>
      </c>
      <c r="H3459">
        <v>8</v>
      </c>
      <c r="I3459">
        <v>33.439</v>
      </c>
      <c r="J3459">
        <v>701.99150970000005</v>
      </c>
      <c r="K3459">
        <v>668.78</v>
      </c>
      <c r="L3459" s="1">
        <v>45903</v>
      </c>
      <c r="M3459" s="2">
        <v>0.60833333333333328</v>
      </c>
      <c r="N3459" t="s">
        <v>31</v>
      </c>
      <c r="O3459">
        <v>9.9868969950000004</v>
      </c>
    </row>
    <row r="3460" spans="1:15" x14ac:dyDescent="0.25">
      <c r="A3460" t="s">
        <v>468</v>
      </c>
      <c r="B3460" t="s">
        <v>40</v>
      </c>
      <c r="C3460" t="s">
        <v>41</v>
      </c>
      <c r="D3460" t="s">
        <v>25</v>
      </c>
      <c r="E3460" t="s">
        <v>19</v>
      </c>
      <c r="F3460" t="s">
        <v>44</v>
      </c>
      <c r="G3460">
        <v>47.44</v>
      </c>
      <c r="H3460">
        <v>1</v>
      </c>
      <c r="I3460">
        <v>2.3719999999999999</v>
      </c>
      <c r="J3460">
        <v>49.795862939999999</v>
      </c>
      <c r="K3460">
        <v>47.44</v>
      </c>
      <c r="L3460" s="1">
        <v>45710</v>
      </c>
      <c r="M3460" s="2">
        <v>0.7631944444444444</v>
      </c>
      <c r="N3460" t="s">
        <v>31</v>
      </c>
      <c r="O3460">
        <v>7.0740520379999996</v>
      </c>
    </row>
    <row r="3461" spans="1:15" x14ac:dyDescent="0.25">
      <c r="A3461" t="s">
        <v>469</v>
      </c>
      <c r="B3461" t="s">
        <v>23</v>
      </c>
      <c r="C3461" t="s">
        <v>24</v>
      </c>
      <c r="D3461" t="s">
        <v>25</v>
      </c>
      <c r="E3461" t="s">
        <v>29</v>
      </c>
      <c r="F3461" t="s">
        <v>34</v>
      </c>
      <c r="G3461">
        <v>99.24</v>
      </c>
      <c r="H3461">
        <v>10</v>
      </c>
      <c r="I3461">
        <v>44.658000000000001</v>
      </c>
      <c r="J3461">
        <v>937.51418520000004</v>
      </c>
      <c r="K3461">
        <v>893.16</v>
      </c>
      <c r="L3461" s="1">
        <v>45735</v>
      </c>
      <c r="M3461" s="2">
        <v>0.79791666666666661</v>
      </c>
      <c r="N3461" t="s">
        <v>21</v>
      </c>
      <c r="O3461">
        <v>9.3627159330000005</v>
      </c>
    </row>
    <row r="3462" spans="1:15" x14ac:dyDescent="0.25">
      <c r="A3462" t="s">
        <v>470</v>
      </c>
      <c r="B3462" t="s">
        <v>23</v>
      </c>
      <c r="C3462" t="s">
        <v>24</v>
      </c>
      <c r="D3462" t="s">
        <v>18</v>
      </c>
      <c r="E3462" t="s">
        <v>29</v>
      </c>
      <c r="F3462" t="s">
        <v>34</v>
      </c>
      <c r="G3462">
        <v>82.93</v>
      </c>
      <c r="H3462">
        <v>4</v>
      </c>
      <c r="I3462">
        <v>16.585999999999999</v>
      </c>
      <c r="J3462">
        <v>348.19316309999999</v>
      </c>
      <c r="K3462">
        <v>331.72</v>
      </c>
      <c r="L3462" s="1">
        <v>45677</v>
      </c>
      <c r="M3462" s="2">
        <v>0.70208333333333339</v>
      </c>
      <c r="N3462" t="s">
        <v>21</v>
      </c>
      <c r="O3462">
        <v>9.9868969950000004</v>
      </c>
    </row>
    <row r="3463" spans="1:15" x14ac:dyDescent="0.25">
      <c r="A3463" t="s">
        <v>471</v>
      </c>
      <c r="B3463" t="s">
        <v>16</v>
      </c>
      <c r="C3463" t="s">
        <v>17</v>
      </c>
      <c r="D3463" t="s">
        <v>25</v>
      </c>
      <c r="E3463" t="s">
        <v>29</v>
      </c>
      <c r="F3463" t="s">
        <v>30</v>
      </c>
      <c r="G3463">
        <v>33.99</v>
      </c>
      <c r="H3463">
        <v>6</v>
      </c>
      <c r="I3463">
        <v>10.196999999999999</v>
      </c>
      <c r="J3463">
        <v>214.0676283</v>
      </c>
      <c r="K3463">
        <v>203.94</v>
      </c>
      <c r="L3463" s="1">
        <v>45872</v>
      </c>
      <c r="M3463" s="2">
        <v>0.65069444444444446</v>
      </c>
      <c r="N3463" t="s">
        <v>31</v>
      </c>
      <c r="O3463">
        <v>8.0103236320000004</v>
      </c>
    </row>
    <row r="3464" spans="1:15" x14ac:dyDescent="0.25">
      <c r="A3464" t="s">
        <v>472</v>
      </c>
      <c r="B3464" t="s">
        <v>23</v>
      </c>
      <c r="C3464" t="s">
        <v>24</v>
      </c>
      <c r="D3464" t="s">
        <v>18</v>
      </c>
      <c r="E3464" t="s">
        <v>29</v>
      </c>
      <c r="F3464" t="s">
        <v>42</v>
      </c>
      <c r="G3464">
        <v>17.04</v>
      </c>
      <c r="H3464">
        <v>4</v>
      </c>
      <c r="I3464">
        <v>3.4079999999999999</v>
      </c>
      <c r="J3464">
        <v>71.544814889999998</v>
      </c>
      <c r="K3464">
        <v>68.16</v>
      </c>
      <c r="L3464" s="1">
        <v>45872</v>
      </c>
      <c r="M3464" s="2">
        <v>0.84375</v>
      </c>
      <c r="N3464" t="s">
        <v>21</v>
      </c>
      <c r="O3464">
        <v>7.2821123920000002</v>
      </c>
    </row>
    <row r="3465" spans="1:15" x14ac:dyDescent="0.25">
      <c r="A3465" t="s">
        <v>473</v>
      </c>
      <c r="B3465" t="s">
        <v>23</v>
      </c>
      <c r="C3465" t="s">
        <v>24</v>
      </c>
      <c r="D3465" t="s">
        <v>25</v>
      </c>
      <c r="E3465" t="s">
        <v>19</v>
      </c>
      <c r="F3465" t="s">
        <v>26</v>
      </c>
      <c r="G3465">
        <v>40.86</v>
      </c>
      <c r="H3465">
        <v>9</v>
      </c>
      <c r="I3465">
        <v>16.344000000000001</v>
      </c>
      <c r="J3465">
        <v>343.1128094</v>
      </c>
      <c r="K3465">
        <v>326.88</v>
      </c>
      <c r="L3465" s="1">
        <v>45840</v>
      </c>
      <c r="M3465" s="2">
        <v>0.60972222222222217</v>
      </c>
      <c r="N3465" t="s">
        <v>31</v>
      </c>
      <c r="O3465">
        <v>6.7619615069999996</v>
      </c>
    </row>
    <row r="3466" spans="1:15" x14ac:dyDescent="0.25">
      <c r="A3466" t="s">
        <v>474</v>
      </c>
      <c r="B3466" t="s">
        <v>23</v>
      </c>
      <c r="C3466" t="s">
        <v>24</v>
      </c>
      <c r="D3466" t="s">
        <v>18</v>
      </c>
      <c r="E3466" t="s">
        <v>29</v>
      </c>
      <c r="F3466" t="s">
        <v>42</v>
      </c>
      <c r="G3466">
        <v>17.440000000000001</v>
      </c>
      <c r="H3466">
        <v>5</v>
      </c>
      <c r="I3466">
        <v>4.3600000000000003</v>
      </c>
      <c r="J3466">
        <v>91.530338290000003</v>
      </c>
      <c r="K3466">
        <v>87.2</v>
      </c>
      <c r="L3466" s="1">
        <v>45672</v>
      </c>
      <c r="M3466" s="2">
        <v>0.80902777777777779</v>
      </c>
      <c r="N3466" t="s">
        <v>27</v>
      </c>
      <c r="O3466">
        <v>8.4264443399999998</v>
      </c>
    </row>
    <row r="3467" spans="1:15" x14ac:dyDescent="0.25">
      <c r="A3467" t="s">
        <v>475</v>
      </c>
      <c r="B3467" t="s">
        <v>40</v>
      </c>
      <c r="C3467" t="s">
        <v>41</v>
      </c>
      <c r="D3467" t="s">
        <v>18</v>
      </c>
      <c r="E3467" t="s">
        <v>19</v>
      </c>
      <c r="F3467" t="s">
        <v>34</v>
      </c>
      <c r="G3467">
        <v>88.43</v>
      </c>
      <c r="H3467">
        <v>9</v>
      </c>
      <c r="I3467">
        <v>35.372</v>
      </c>
      <c r="J3467">
        <v>742.57135919999996</v>
      </c>
      <c r="K3467">
        <v>707.44</v>
      </c>
      <c r="L3467" s="1">
        <v>45738</v>
      </c>
      <c r="M3467" s="2">
        <v>0.81597222222222221</v>
      </c>
      <c r="N3467" t="s">
        <v>31</v>
      </c>
      <c r="O3467">
        <v>4.4732976119999996</v>
      </c>
    </row>
    <row r="3468" spans="1:15" x14ac:dyDescent="0.25">
      <c r="A3468" t="s">
        <v>476</v>
      </c>
      <c r="B3468" t="s">
        <v>16</v>
      </c>
      <c r="C3468" t="s">
        <v>17</v>
      </c>
      <c r="D3468" t="s">
        <v>18</v>
      </c>
      <c r="E3468" t="s">
        <v>19</v>
      </c>
      <c r="F3468" t="s">
        <v>30</v>
      </c>
      <c r="G3468">
        <v>89.21</v>
      </c>
      <c r="H3468">
        <v>10</v>
      </c>
      <c r="I3468">
        <v>40.144500000000001</v>
      </c>
      <c r="J3468">
        <v>842.76139120000005</v>
      </c>
      <c r="K3468">
        <v>802.89</v>
      </c>
      <c r="L3468" s="1">
        <v>45672</v>
      </c>
      <c r="M3468" s="2">
        <v>0.65416666666666667</v>
      </c>
      <c r="N3468" t="s">
        <v>31</v>
      </c>
      <c r="O3468">
        <v>6.7619615069999996</v>
      </c>
    </row>
    <row r="3469" spans="1:15" x14ac:dyDescent="0.25">
      <c r="A3469" t="s">
        <v>477</v>
      </c>
      <c r="B3469" t="s">
        <v>23</v>
      </c>
      <c r="C3469" t="s">
        <v>24</v>
      </c>
      <c r="D3469" t="s">
        <v>25</v>
      </c>
      <c r="E3469" t="s">
        <v>29</v>
      </c>
      <c r="F3469" t="s">
        <v>44</v>
      </c>
      <c r="G3469">
        <v>12.78</v>
      </c>
      <c r="H3469">
        <v>1</v>
      </c>
      <c r="I3469">
        <v>0.63900000000000001</v>
      </c>
      <c r="J3469">
        <v>13.41465279</v>
      </c>
      <c r="K3469">
        <v>12.78</v>
      </c>
      <c r="L3469" s="1">
        <v>45870</v>
      </c>
      <c r="M3469" s="2">
        <v>0.59097222222222223</v>
      </c>
      <c r="N3469" t="s">
        <v>21</v>
      </c>
      <c r="O3469">
        <v>9.8828668180000001</v>
      </c>
    </row>
    <row r="3470" spans="1:15" x14ac:dyDescent="0.25">
      <c r="A3470" t="s">
        <v>478</v>
      </c>
      <c r="B3470" t="s">
        <v>16</v>
      </c>
      <c r="C3470" t="s">
        <v>17</v>
      </c>
      <c r="D3470" t="s">
        <v>25</v>
      </c>
      <c r="E3470" t="s">
        <v>19</v>
      </c>
      <c r="F3470" t="s">
        <v>34</v>
      </c>
      <c r="G3470">
        <v>19.100000000000001</v>
      </c>
      <c r="H3470">
        <v>8</v>
      </c>
      <c r="I3470">
        <v>6.6849999999999996</v>
      </c>
      <c r="J3470">
        <v>140.33952099999999</v>
      </c>
      <c r="K3470">
        <v>133.69999999999999</v>
      </c>
      <c r="L3470" s="1">
        <v>45672</v>
      </c>
      <c r="M3470" s="2">
        <v>0.4465277777777778</v>
      </c>
      <c r="N3470" t="s">
        <v>27</v>
      </c>
      <c r="O3470">
        <v>10</v>
      </c>
    </row>
    <row r="3471" spans="1:15" x14ac:dyDescent="0.25">
      <c r="A3471" t="s">
        <v>479</v>
      </c>
      <c r="B3471" t="s">
        <v>40</v>
      </c>
      <c r="C3471" t="s">
        <v>41</v>
      </c>
      <c r="D3471" t="s">
        <v>18</v>
      </c>
      <c r="E3471" t="s">
        <v>19</v>
      </c>
      <c r="F3471" t="s">
        <v>20</v>
      </c>
      <c r="G3471">
        <v>19.149999999999999</v>
      </c>
      <c r="H3471">
        <v>1</v>
      </c>
      <c r="I3471">
        <v>0.95750000000000002</v>
      </c>
      <c r="J3471">
        <v>20.100985990000002</v>
      </c>
      <c r="K3471">
        <v>19.149999999999999</v>
      </c>
      <c r="L3471" s="1">
        <v>45685</v>
      </c>
      <c r="M3471" s="2">
        <v>0.74861111111111101</v>
      </c>
      <c r="N3471" t="s">
        <v>31</v>
      </c>
      <c r="O3471">
        <v>9.8828668180000001</v>
      </c>
    </row>
    <row r="3472" spans="1:15" x14ac:dyDescent="0.25">
      <c r="A3472" t="s">
        <v>480</v>
      </c>
      <c r="B3472" t="s">
        <v>23</v>
      </c>
      <c r="C3472" t="s">
        <v>24</v>
      </c>
      <c r="D3472" t="s">
        <v>18</v>
      </c>
      <c r="E3472" t="s">
        <v>29</v>
      </c>
      <c r="F3472" t="s">
        <v>42</v>
      </c>
      <c r="G3472">
        <v>27.66</v>
      </c>
      <c r="H3472">
        <v>11</v>
      </c>
      <c r="I3472">
        <v>13.83</v>
      </c>
      <c r="J3472">
        <v>290.33591250000001</v>
      </c>
      <c r="K3472">
        <v>276.60000000000002</v>
      </c>
      <c r="L3472" s="1">
        <v>45702</v>
      </c>
      <c r="M3472" s="2">
        <v>0.47638888888888892</v>
      </c>
      <c r="N3472" t="s">
        <v>31</v>
      </c>
      <c r="O3472">
        <v>9.2586857560000002</v>
      </c>
    </row>
    <row r="3473" spans="1:15" x14ac:dyDescent="0.25">
      <c r="A3473" t="s">
        <v>481</v>
      </c>
      <c r="B3473" t="s">
        <v>23</v>
      </c>
      <c r="C3473" t="s">
        <v>24</v>
      </c>
      <c r="D3473" t="s">
        <v>25</v>
      </c>
      <c r="E3473" t="s">
        <v>29</v>
      </c>
      <c r="F3473" t="s">
        <v>44</v>
      </c>
      <c r="G3473">
        <v>45.74</v>
      </c>
      <c r="H3473">
        <v>3</v>
      </c>
      <c r="I3473">
        <v>6.8609999999999998</v>
      </c>
      <c r="J3473">
        <v>144.03432359999999</v>
      </c>
      <c r="K3473">
        <v>137.22</v>
      </c>
      <c r="L3473" s="1">
        <v>45933</v>
      </c>
      <c r="M3473" s="2">
        <v>0.73472222222222217</v>
      </c>
      <c r="N3473" t="s">
        <v>31</v>
      </c>
      <c r="O3473">
        <v>6.7619615069999996</v>
      </c>
    </row>
    <row r="3474" spans="1:15" x14ac:dyDescent="0.25">
      <c r="A3474" t="s">
        <v>482</v>
      </c>
      <c r="B3474" t="s">
        <v>40</v>
      </c>
      <c r="C3474" t="s">
        <v>41</v>
      </c>
      <c r="D3474" t="s">
        <v>18</v>
      </c>
      <c r="E3474" t="s">
        <v>19</v>
      </c>
      <c r="F3474" t="s">
        <v>20</v>
      </c>
      <c r="G3474">
        <v>27.07</v>
      </c>
      <c r="H3474">
        <v>1</v>
      </c>
      <c r="I3474">
        <v>1.3534999999999999</v>
      </c>
      <c r="J3474">
        <v>28.414291939999998</v>
      </c>
      <c r="K3474">
        <v>27.07</v>
      </c>
      <c r="L3474" s="1">
        <v>45992</v>
      </c>
      <c r="M3474" s="2">
        <v>0.83819444444444446</v>
      </c>
      <c r="N3474" t="s">
        <v>31</v>
      </c>
      <c r="O3474">
        <v>5.5135993829999999</v>
      </c>
    </row>
    <row r="3475" spans="1:15" x14ac:dyDescent="0.25">
      <c r="A3475" t="s">
        <v>483</v>
      </c>
      <c r="B3475" t="s">
        <v>40</v>
      </c>
      <c r="C3475" t="s">
        <v>41</v>
      </c>
      <c r="D3475" t="s">
        <v>18</v>
      </c>
      <c r="E3475" t="s">
        <v>19</v>
      </c>
      <c r="F3475" t="s">
        <v>34</v>
      </c>
      <c r="G3475">
        <v>39.119999999999997</v>
      </c>
      <c r="H3475">
        <v>1</v>
      </c>
      <c r="I3475">
        <v>1.956</v>
      </c>
      <c r="J3475">
        <v>41.06269305</v>
      </c>
      <c r="K3475">
        <v>39.119999999999997</v>
      </c>
      <c r="L3475" s="1">
        <v>45742</v>
      </c>
      <c r="M3475" s="2">
        <v>0.4597222222222222</v>
      </c>
      <c r="N3475" t="s">
        <v>31</v>
      </c>
      <c r="O3475">
        <v>9.9868969950000004</v>
      </c>
    </row>
    <row r="3476" spans="1:15" x14ac:dyDescent="0.25">
      <c r="A3476" t="s">
        <v>484</v>
      </c>
      <c r="B3476" t="s">
        <v>40</v>
      </c>
      <c r="C3476" t="s">
        <v>41</v>
      </c>
      <c r="D3476" t="s">
        <v>25</v>
      </c>
      <c r="E3476" t="s">
        <v>19</v>
      </c>
      <c r="F3476" t="s">
        <v>26</v>
      </c>
      <c r="G3476">
        <v>74.709999999999994</v>
      </c>
      <c r="H3476">
        <v>6</v>
      </c>
      <c r="I3476">
        <v>22.413</v>
      </c>
      <c r="J3476">
        <v>470.5205211</v>
      </c>
      <c r="K3476">
        <v>448.26</v>
      </c>
      <c r="L3476" s="1">
        <v>45658</v>
      </c>
      <c r="M3476" s="2">
        <v>0.79652777777777783</v>
      </c>
      <c r="N3476" t="s">
        <v>27</v>
      </c>
      <c r="O3476">
        <v>6.9700218610000002</v>
      </c>
    </row>
    <row r="3477" spans="1:15" x14ac:dyDescent="0.25">
      <c r="A3477" t="s">
        <v>485</v>
      </c>
      <c r="B3477" t="s">
        <v>40</v>
      </c>
      <c r="C3477" t="s">
        <v>41</v>
      </c>
      <c r="D3477" t="s">
        <v>25</v>
      </c>
      <c r="E3477" t="s">
        <v>29</v>
      </c>
      <c r="F3477" t="s">
        <v>26</v>
      </c>
      <c r="G3477">
        <v>22.01</v>
      </c>
      <c r="H3477">
        <v>6</v>
      </c>
      <c r="I3477">
        <v>6.6029999999999998</v>
      </c>
      <c r="J3477">
        <v>138.61807880000001</v>
      </c>
      <c r="K3477">
        <v>132.06</v>
      </c>
      <c r="L3477" s="1">
        <v>45689</v>
      </c>
      <c r="M3477" s="2">
        <v>0.78472222222222221</v>
      </c>
      <c r="N3477" t="s">
        <v>27</v>
      </c>
      <c r="O3477">
        <v>7.9062934550000001</v>
      </c>
    </row>
    <row r="3478" spans="1:15" x14ac:dyDescent="0.25">
      <c r="A3478" t="s">
        <v>486</v>
      </c>
      <c r="B3478" t="s">
        <v>16</v>
      </c>
      <c r="C3478" t="s">
        <v>17</v>
      </c>
      <c r="D3478" t="s">
        <v>25</v>
      </c>
      <c r="E3478" t="s">
        <v>19</v>
      </c>
      <c r="F3478" t="s">
        <v>42</v>
      </c>
      <c r="G3478">
        <v>63.61</v>
      </c>
      <c r="H3478">
        <v>5</v>
      </c>
      <c r="I3478">
        <v>15.9025</v>
      </c>
      <c r="J3478">
        <v>333.844313</v>
      </c>
      <c r="K3478">
        <v>318.05</v>
      </c>
      <c r="L3478" s="1">
        <v>45732</v>
      </c>
      <c r="M3478" s="2">
        <v>0.52986111111111112</v>
      </c>
      <c r="N3478" t="s">
        <v>21</v>
      </c>
      <c r="O3478">
        <v>4.9934484980000002</v>
      </c>
    </row>
    <row r="3479" spans="1:15" x14ac:dyDescent="0.25">
      <c r="A3479" t="s">
        <v>487</v>
      </c>
      <c r="B3479" t="s">
        <v>16</v>
      </c>
      <c r="C3479" t="s">
        <v>17</v>
      </c>
      <c r="D3479" t="s">
        <v>25</v>
      </c>
      <c r="E3479" t="s">
        <v>29</v>
      </c>
      <c r="F3479" t="s">
        <v>20</v>
      </c>
      <c r="G3479">
        <v>25</v>
      </c>
      <c r="H3479">
        <v>1</v>
      </c>
      <c r="I3479">
        <v>1.25</v>
      </c>
      <c r="J3479">
        <v>26.24149607</v>
      </c>
      <c r="K3479">
        <v>25</v>
      </c>
      <c r="L3479" s="1">
        <v>45719</v>
      </c>
      <c r="M3479" s="2">
        <v>0.63124999999999998</v>
      </c>
      <c r="N3479" t="s">
        <v>21</v>
      </c>
      <c r="O3479">
        <v>5.7216597370000004</v>
      </c>
    </row>
    <row r="3480" spans="1:15" x14ac:dyDescent="0.25">
      <c r="A3480" t="s">
        <v>488</v>
      </c>
      <c r="B3480" t="s">
        <v>16</v>
      </c>
      <c r="C3480" t="s">
        <v>17</v>
      </c>
      <c r="D3480" t="s">
        <v>18</v>
      </c>
      <c r="E3480" t="s">
        <v>29</v>
      </c>
      <c r="F3480" t="s">
        <v>26</v>
      </c>
      <c r="G3480">
        <v>20.77</v>
      </c>
      <c r="H3480">
        <v>4</v>
      </c>
      <c r="I3480">
        <v>4.1539999999999999</v>
      </c>
      <c r="J3480">
        <v>87.205739739999999</v>
      </c>
      <c r="K3480">
        <v>83.08</v>
      </c>
      <c r="L3480" s="1">
        <v>45688</v>
      </c>
      <c r="M3480" s="2">
        <v>0.57430555555555551</v>
      </c>
      <c r="N3480" t="s">
        <v>27</v>
      </c>
      <c r="O3480">
        <v>4.889418321</v>
      </c>
    </row>
    <row r="3481" spans="1:15" x14ac:dyDescent="0.25">
      <c r="A3481" t="s">
        <v>489</v>
      </c>
      <c r="B3481" t="s">
        <v>40</v>
      </c>
      <c r="C3481" t="s">
        <v>41</v>
      </c>
      <c r="D3481" t="s">
        <v>18</v>
      </c>
      <c r="E3481" t="s">
        <v>19</v>
      </c>
      <c r="F3481" t="s">
        <v>44</v>
      </c>
      <c r="G3481">
        <v>29.56</v>
      </c>
      <c r="H3481">
        <v>5</v>
      </c>
      <c r="I3481">
        <v>7.39</v>
      </c>
      <c r="J3481">
        <v>155.13972480000001</v>
      </c>
      <c r="K3481">
        <v>147.80000000000001</v>
      </c>
      <c r="L3481" s="1">
        <v>45701</v>
      </c>
      <c r="M3481" s="2">
        <v>0.70763888888888893</v>
      </c>
      <c r="N3481" t="s">
        <v>27</v>
      </c>
      <c r="O3481">
        <v>7.1780822149999999</v>
      </c>
    </row>
    <row r="3482" spans="1:15" x14ac:dyDescent="0.25">
      <c r="A3482" t="s">
        <v>490</v>
      </c>
      <c r="B3482" t="s">
        <v>40</v>
      </c>
      <c r="C3482" t="s">
        <v>41</v>
      </c>
      <c r="D3482" t="s">
        <v>18</v>
      </c>
      <c r="E3482" t="s">
        <v>19</v>
      </c>
      <c r="F3482" t="s">
        <v>42</v>
      </c>
      <c r="G3482">
        <v>77.400000000000006</v>
      </c>
      <c r="H3482">
        <v>10</v>
      </c>
      <c r="I3482">
        <v>34.83</v>
      </c>
      <c r="J3482">
        <v>731.19304650000004</v>
      </c>
      <c r="K3482">
        <v>696.6</v>
      </c>
      <c r="L3482" s="1">
        <v>45703</v>
      </c>
      <c r="M3482" s="2">
        <v>0.59375</v>
      </c>
      <c r="N3482" t="s">
        <v>31</v>
      </c>
      <c r="O3482">
        <v>4.6813579660000002</v>
      </c>
    </row>
    <row r="3483" spans="1:15" x14ac:dyDescent="0.25">
      <c r="A3483" t="s">
        <v>491</v>
      </c>
      <c r="B3483" t="s">
        <v>40</v>
      </c>
      <c r="C3483" t="s">
        <v>41</v>
      </c>
      <c r="D3483" t="s">
        <v>25</v>
      </c>
      <c r="E3483" t="s">
        <v>29</v>
      </c>
      <c r="F3483" t="s">
        <v>26</v>
      </c>
      <c r="G3483">
        <v>79.39</v>
      </c>
      <c r="H3483">
        <v>11</v>
      </c>
      <c r="I3483">
        <v>39.695</v>
      </c>
      <c r="J3483">
        <v>833.32494919999999</v>
      </c>
      <c r="K3483">
        <v>793.9</v>
      </c>
      <c r="L3483" s="1">
        <v>45840</v>
      </c>
      <c r="M3483" s="2">
        <v>0.85</v>
      </c>
      <c r="N3483" t="s">
        <v>27</v>
      </c>
      <c r="O3483">
        <v>6.4498709759999997</v>
      </c>
    </row>
    <row r="3484" spans="1:15" x14ac:dyDescent="0.25">
      <c r="A3484" t="s">
        <v>492</v>
      </c>
      <c r="B3484" t="s">
        <v>23</v>
      </c>
      <c r="C3484" t="s">
        <v>24</v>
      </c>
      <c r="D3484" t="s">
        <v>18</v>
      </c>
      <c r="E3484" t="s">
        <v>19</v>
      </c>
      <c r="F3484" t="s">
        <v>26</v>
      </c>
      <c r="G3484">
        <v>46.57</v>
      </c>
      <c r="H3484">
        <v>11</v>
      </c>
      <c r="I3484">
        <v>23.285</v>
      </c>
      <c r="J3484">
        <v>488.82658880000002</v>
      </c>
      <c r="K3484">
        <v>465.7</v>
      </c>
      <c r="L3484" s="1">
        <v>45684</v>
      </c>
      <c r="M3484" s="2">
        <v>0.58194444444444449</v>
      </c>
      <c r="N3484" t="s">
        <v>27</v>
      </c>
      <c r="O3484">
        <v>7.9062934550000001</v>
      </c>
    </row>
    <row r="3485" spans="1:15" x14ac:dyDescent="0.25">
      <c r="A3485" t="s">
        <v>493</v>
      </c>
      <c r="B3485" t="s">
        <v>23</v>
      </c>
      <c r="C3485" t="s">
        <v>24</v>
      </c>
      <c r="D3485" t="s">
        <v>25</v>
      </c>
      <c r="E3485" t="s">
        <v>29</v>
      </c>
      <c r="F3485" t="s">
        <v>42</v>
      </c>
      <c r="G3485">
        <v>35.89</v>
      </c>
      <c r="H3485">
        <v>1</v>
      </c>
      <c r="I3485">
        <v>1.7945</v>
      </c>
      <c r="J3485">
        <v>37.67229176</v>
      </c>
      <c r="K3485">
        <v>35.89</v>
      </c>
      <c r="L3485" s="1">
        <v>45711</v>
      </c>
      <c r="M3485" s="2">
        <v>0.70277777777777783</v>
      </c>
      <c r="N3485" t="s">
        <v>31</v>
      </c>
      <c r="O3485">
        <v>8.2183839859999992</v>
      </c>
    </row>
    <row r="3486" spans="1:15" x14ac:dyDescent="0.25">
      <c r="A3486" t="s">
        <v>494</v>
      </c>
      <c r="B3486" t="s">
        <v>23</v>
      </c>
      <c r="C3486" t="s">
        <v>24</v>
      </c>
      <c r="D3486" t="s">
        <v>25</v>
      </c>
      <c r="E3486" t="s">
        <v>29</v>
      </c>
      <c r="F3486" t="s">
        <v>42</v>
      </c>
      <c r="G3486">
        <v>40.520000000000003</v>
      </c>
      <c r="H3486">
        <v>5</v>
      </c>
      <c r="I3486">
        <v>10.130000000000001</v>
      </c>
      <c r="J3486">
        <v>212.6610842</v>
      </c>
      <c r="K3486">
        <v>202.6</v>
      </c>
      <c r="L3486" s="1">
        <v>45718</v>
      </c>
      <c r="M3486" s="2">
        <v>0.6381944444444444</v>
      </c>
      <c r="N3486" t="s">
        <v>27</v>
      </c>
      <c r="O3486">
        <v>4.6813579660000002</v>
      </c>
    </row>
    <row r="3487" spans="1:15" x14ac:dyDescent="0.25">
      <c r="A3487" t="s">
        <v>495</v>
      </c>
      <c r="B3487" t="s">
        <v>40</v>
      </c>
      <c r="C3487" t="s">
        <v>41</v>
      </c>
      <c r="D3487" t="s">
        <v>18</v>
      </c>
      <c r="E3487" t="s">
        <v>19</v>
      </c>
      <c r="F3487" t="s">
        <v>42</v>
      </c>
      <c r="G3487">
        <v>73.05</v>
      </c>
      <c r="H3487">
        <v>11</v>
      </c>
      <c r="I3487">
        <v>36.524999999999999</v>
      </c>
      <c r="J3487">
        <v>766.77651519999995</v>
      </c>
      <c r="K3487">
        <v>730.5</v>
      </c>
      <c r="L3487" s="1">
        <v>45719</v>
      </c>
      <c r="M3487" s="2">
        <v>0.51736111111111105</v>
      </c>
      <c r="N3487" t="s">
        <v>31</v>
      </c>
      <c r="O3487">
        <v>9.0506254019999997</v>
      </c>
    </row>
    <row r="3488" spans="1:15" x14ac:dyDescent="0.25">
      <c r="A3488" t="s">
        <v>496</v>
      </c>
      <c r="B3488" t="s">
        <v>23</v>
      </c>
      <c r="C3488" t="s">
        <v>24</v>
      </c>
      <c r="D3488" t="s">
        <v>25</v>
      </c>
      <c r="E3488" t="s">
        <v>19</v>
      </c>
      <c r="F3488" t="s">
        <v>34</v>
      </c>
      <c r="G3488">
        <v>73.95</v>
      </c>
      <c r="H3488">
        <v>4</v>
      </c>
      <c r="I3488">
        <v>14.79</v>
      </c>
      <c r="J3488">
        <v>310.48938149999998</v>
      </c>
      <c r="K3488">
        <v>295.8</v>
      </c>
      <c r="L3488" s="1">
        <v>45718</v>
      </c>
      <c r="M3488" s="2">
        <v>0.41805555555555557</v>
      </c>
      <c r="N3488" t="s">
        <v>27</v>
      </c>
      <c r="O3488">
        <v>6.3458407990000003</v>
      </c>
    </row>
    <row r="3489" spans="1:15" x14ac:dyDescent="0.25">
      <c r="A3489" t="s">
        <v>497</v>
      </c>
      <c r="B3489" t="s">
        <v>23</v>
      </c>
      <c r="C3489" t="s">
        <v>24</v>
      </c>
      <c r="D3489" t="s">
        <v>18</v>
      </c>
      <c r="E3489" t="s">
        <v>19</v>
      </c>
      <c r="F3489" t="s">
        <v>42</v>
      </c>
      <c r="G3489">
        <v>22.62</v>
      </c>
      <c r="H3489">
        <v>1</v>
      </c>
      <c r="I3489">
        <v>1.131</v>
      </c>
      <c r="J3489">
        <v>23.743305639999999</v>
      </c>
      <c r="K3489">
        <v>22.62</v>
      </c>
      <c r="L3489" s="1">
        <v>45733</v>
      </c>
      <c r="M3489" s="2">
        <v>0.79027777777777775</v>
      </c>
      <c r="N3489" t="s">
        <v>27</v>
      </c>
      <c r="O3489">
        <v>6.6579313300000003</v>
      </c>
    </row>
    <row r="3490" spans="1:15" x14ac:dyDescent="0.25">
      <c r="A3490" t="s">
        <v>498</v>
      </c>
      <c r="B3490" t="s">
        <v>16</v>
      </c>
      <c r="C3490" t="s">
        <v>17</v>
      </c>
      <c r="D3490" t="s">
        <v>18</v>
      </c>
      <c r="E3490" t="s">
        <v>29</v>
      </c>
      <c r="F3490" t="s">
        <v>42</v>
      </c>
      <c r="G3490">
        <v>51.34</v>
      </c>
      <c r="H3490">
        <v>5</v>
      </c>
      <c r="I3490">
        <v>12.835000000000001</v>
      </c>
      <c r="J3490">
        <v>269.44768160000001</v>
      </c>
      <c r="K3490">
        <v>256.7</v>
      </c>
      <c r="L3490" s="1">
        <v>45744</v>
      </c>
      <c r="M3490" s="2">
        <v>0.64652777777777781</v>
      </c>
      <c r="N3490" t="s">
        <v>31</v>
      </c>
      <c r="O3490">
        <v>9.4667461100000008</v>
      </c>
    </row>
    <row r="3491" spans="1:15" x14ac:dyDescent="0.25">
      <c r="A3491" t="s">
        <v>499</v>
      </c>
      <c r="B3491" t="s">
        <v>23</v>
      </c>
      <c r="C3491" t="s">
        <v>24</v>
      </c>
      <c r="D3491" t="s">
        <v>18</v>
      </c>
      <c r="E3491" t="s">
        <v>19</v>
      </c>
      <c r="F3491" t="s">
        <v>34</v>
      </c>
      <c r="G3491">
        <v>54.55</v>
      </c>
      <c r="H3491">
        <v>11</v>
      </c>
      <c r="I3491">
        <v>27.274999999999999</v>
      </c>
      <c r="J3491">
        <v>572.58944429999997</v>
      </c>
      <c r="K3491">
        <v>545.5</v>
      </c>
      <c r="L3491" s="1">
        <v>45691</v>
      </c>
      <c r="M3491" s="2">
        <v>0.47361111111111115</v>
      </c>
      <c r="N3491" t="s">
        <v>31</v>
      </c>
      <c r="O3491">
        <v>7.3861425690000004</v>
      </c>
    </row>
    <row r="3492" spans="1:15" x14ac:dyDescent="0.25">
      <c r="A3492" t="s">
        <v>500</v>
      </c>
      <c r="B3492" t="s">
        <v>23</v>
      </c>
      <c r="C3492" t="s">
        <v>24</v>
      </c>
      <c r="D3492" t="s">
        <v>18</v>
      </c>
      <c r="E3492" t="s">
        <v>19</v>
      </c>
      <c r="F3492" t="s">
        <v>20</v>
      </c>
      <c r="G3492">
        <v>37.15</v>
      </c>
      <c r="H3492">
        <v>8</v>
      </c>
      <c r="I3492">
        <v>13.0025</v>
      </c>
      <c r="J3492">
        <v>272.96404209999997</v>
      </c>
      <c r="K3492">
        <v>260.05</v>
      </c>
      <c r="L3492" s="1">
        <v>45871</v>
      </c>
      <c r="M3492" s="2">
        <v>0.54999999999999993</v>
      </c>
      <c r="N3492" t="s">
        <v>31</v>
      </c>
      <c r="O3492">
        <v>8.0103236320000004</v>
      </c>
    </row>
    <row r="3493" spans="1:15" x14ac:dyDescent="0.25">
      <c r="A3493" t="s">
        <v>501</v>
      </c>
      <c r="B3493" t="s">
        <v>40</v>
      </c>
      <c r="C3493" t="s">
        <v>41</v>
      </c>
      <c r="D3493" t="s">
        <v>25</v>
      </c>
      <c r="E3493" t="s">
        <v>29</v>
      </c>
      <c r="F3493" t="s">
        <v>34</v>
      </c>
      <c r="G3493">
        <v>37.020000000000003</v>
      </c>
      <c r="H3493">
        <v>6</v>
      </c>
      <c r="I3493">
        <v>11.106</v>
      </c>
      <c r="J3493">
        <v>233.1504443</v>
      </c>
      <c r="K3493">
        <v>222.12</v>
      </c>
      <c r="L3493" s="1">
        <v>45738</v>
      </c>
      <c r="M3493" s="2">
        <v>0.7729166666666667</v>
      </c>
      <c r="N3493" t="s">
        <v>27</v>
      </c>
      <c r="O3493">
        <v>4.6813579660000002</v>
      </c>
    </row>
    <row r="3494" spans="1:15" x14ac:dyDescent="0.25">
      <c r="A3494" t="s">
        <v>502</v>
      </c>
      <c r="B3494" t="s">
        <v>23</v>
      </c>
      <c r="C3494" t="s">
        <v>24</v>
      </c>
      <c r="D3494" t="s">
        <v>25</v>
      </c>
      <c r="E3494" t="s">
        <v>29</v>
      </c>
      <c r="F3494" t="s">
        <v>42</v>
      </c>
      <c r="G3494">
        <v>21.58</v>
      </c>
      <c r="H3494">
        <v>1</v>
      </c>
      <c r="I3494">
        <v>1.079</v>
      </c>
      <c r="J3494">
        <v>22.651659410000001</v>
      </c>
      <c r="K3494">
        <v>21.58</v>
      </c>
      <c r="L3494" s="1">
        <v>45902</v>
      </c>
      <c r="M3494" s="2">
        <v>0.41805555555555557</v>
      </c>
      <c r="N3494" t="s">
        <v>21</v>
      </c>
      <c r="O3494">
        <v>7.4901727459999998</v>
      </c>
    </row>
    <row r="3495" spans="1:15" x14ac:dyDescent="0.25">
      <c r="A3495" t="s">
        <v>503</v>
      </c>
      <c r="B3495" t="s">
        <v>23</v>
      </c>
      <c r="C3495" t="s">
        <v>24</v>
      </c>
      <c r="D3495" t="s">
        <v>18</v>
      </c>
      <c r="E3495" t="s">
        <v>19</v>
      </c>
      <c r="F3495" t="s">
        <v>26</v>
      </c>
      <c r="G3495">
        <v>98.84</v>
      </c>
      <c r="H3495">
        <v>1</v>
      </c>
      <c r="I3495">
        <v>4.9420000000000002</v>
      </c>
      <c r="J3495">
        <v>103.74837890000001</v>
      </c>
      <c r="K3495">
        <v>98.84</v>
      </c>
      <c r="L3495" s="1">
        <v>45703</v>
      </c>
      <c r="M3495" s="2">
        <v>0.47291666666666665</v>
      </c>
      <c r="N3495" t="s">
        <v>27</v>
      </c>
      <c r="O3495">
        <v>8.7385348710000006</v>
      </c>
    </row>
    <row r="3496" spans="1:15" x14ac:dyDescent="0.25">
      <c r="A3496" t="s">
        <v>504</v>
      </c>
      <c r="B3496" t="s">
        <v>23</v>
      </c>
      <c r="C3496" t="s">
        <v>24</v>
      </c>
      <c r="D3496" t="s">
        <v>18</v>
      </c>
      <c r="E3496" t="s">
        <v>19</v>
      </c>
      <c r="F3496" t="s">
        <v>30</v>
      </c>
      <c r="G3496">
        <v>83.77</v>
      </c>
      <c r="H3496">
        <v>6</v>
      </c>
      <c r="I3496">
        <v>25.131</v>
      </c>
      <c r="J3496">
        <v>527.58003020000001</v>
      </c>
      <c r="K3496">
        <v>502.62</v>
      </c>
      <c r="L3496" s="1">
        <v>45680</v>
      </c>
      <c r="M3496" s="2">
        <v>0.50694444444444442</v>
      </c>
      <c r="N3496" t="s">
        <v>21</v>
      </c>
      <c r="O3496">
        <v>5.6176295600000001</v>
      </c>
    </row>
    <row r="3497" spans="1:15" x14ac:dyDescent="0.25">
      <c r="A3497" t="s">
        <v>505</v>
      </c>
      <c r="B3497" t="s">
        <v>16</v>
      </c>
      <c r="C3497" t="s">
        <v>17</v>
      </c>
      <c r="D3497" t="s">
        <v>18</v>
      </c>
      <c r="E3497" t="s">
        <v>19</v>
      </c>
      <c r="F3497" t="s">
        <v>34</v>
      </c>
      <c r="G3497">
        <v>40.049999999999997</v>
      </c>
      <c r="H3497">
        <v>4</v>
      </c>
      <c r="I3497">
        <v>8.01</v>
      </c>
      <c r="J3497">
        <v>168.15550680000001</v>
      </c>
      <c r="K3497">
        <v>160.19999999999999</v>
      </c>
      <c r="L3497" s="1">
        <v>45682</v>
      </c>
      <c r="M3497" s="2">
        <v>0.4861111111111111</v>
      </c>
      <c r="N3497" t="s">
        <v>27</v>
      </c>
      <c r="O3497">
        <v>10</v>
      </c>
    </row>
    <row r="3498" spans="1:15" x14ac:dyDescent="0.25">
      <c r="A3498" t="s">
        <v>506</v>
      </c>
      <c r="B3498" t="s">
        <v>16</v>
      </c>
      <c r="C3498" t="s">
        <v>17</v>
      </c>
      <c r="D3498" t="s">
        <v>18</v>
      </c>
      <c r="E3498" t="s">
        <v>29</v>
      </c>
      <c r="F3498" t="s">
        <v>44</v>
      </c>
      <c r="G3498">
        <v>43.13</v>
      </c>
      <c r="H3498">
        <v>11</v>
      </c>
      <c r="I3498">
        <v>21.565000000000001</v>
      </c>
      <c r="J3498">
        <v>452.71829020000001</v>
      </c>
      <c r="K3498">
        <v>431.3</v>
      </c>
      <c r="L3498" s="1">
        <v>45690</v>
      </c>
      <c r="M3498" s="2">
        <v>0.7715277777777777</v>
      </c>
      <c r="N3498" t="s">
        <v>31</v>
      </c>
      <c r="O3498">
        <v>5.7216597370000004</v>
      </c>
    </row>
    <row r="3499" spans="1:15" x14ac:dyDescent="0.25">
      <c r="A3499" t="s">
        <v>507</v>
      </c>
      <c r="B3499" t="s">
        <v>40</v>
      </c>
      <c r="C3499" t="s">
        <v>41</v>
      </c>
      <c r="D3499" t="s">
        <v>18</v>
      </c>
      <c r="E3499" t="s">
        <v>29</v>
      </c>
      <c r="F3499" t="s">
        <v>20</v>
      </c>
      <c r="G3499">
        <v>72.569999999999993</v>
      </c>
      <c r="H3499">
        <v>9</v>
      </c>
      <c r="I3499">
        <v>29.027999999999999</v>
      </c>
      <c r="J3499">
        <v>609.39051830000005</v>
      </c>
      <c r="K3499">
        <v>580.55999999999995</v>
      </c>
      <c r="L3499" s="1">
        <v>45746</v>
      </c>
      <c r="M3499" s="2">
        <v>0.74861111111111101</v>
      </c>
      <c r="N3499" t="s">
        <v>27</v>
      </c>
      <c r="O3499">
        <v>4.7853881439999997</v>
      </c>
    </row>
    <row r="3500" spans="1:15" x14ac:dyDescent="0.25">
      <c r="A3500" t="s">
        <v>508</v>
      </c>
      <c r="B3500" t="s">
        <v>16</v>
      </c>
      <c r="C3500" t="s">
        <v>17</v>
      </c>
      <c r="D3500" t="s">
        <v>18</v>
      </c>
      <c r="E3500" t="s">
        <v>19</v>
      </c>
      <c r="F3500" t="s">
        <v>26</v>
      </c>
      <c r="G3500">
        <v>64.44</v>
      </c>
      <c r="H3500">
        <v>5</v>
      </c>
      <c r="I3500">
        <v>16.11</v>
      </c>
      <c r="J3500">
        <v>338.20040139999998</v>
      </c>
      <c r="K3500">
        <v>322.2</v>
      </c>
      <c r="L3500" s="1">
        <v>45746</v>
      </c>
      <c r="M3500" s="2">
        <v>0.71111111111111114</v>
      </c>
      <c r="N3500" t="s">
        <v>27</v>
      </c>
      <c r="O3500">
        <v>6.8659916839999999</v>
      </c>
    </row>
    <row r="3501" spans="1:15" x14ac:dyDescent="0.25">
      <c r="A3501" t="s">
        <v>509</v>
      </c>
      <c r="B3501" t="s">
        <v>16</v>
      </c>
      <c r="C3501" t="s">
        <v>17</v>
      </c>
      <c r="D3501" t="s">
        <v>25</v>
      </c>
      <c r="E3501" t="s">
        <v>29</v>
      </c>
      <c r="F3501" t="s">
        <v>20</v>
      </c>
      <c r="G3501">
        <v>65.180000000000007</v>
      </c>
      <c r="H3501">
        <v>3</v>
      </c>
      <c r="I3501">
        <v>9.7769999999999992</v>
      </c>
      <c r="J3501">
        <v>205.25048570000001</v>
      </c>
      <c r="K3501">
        <v>195.54</v>
      </c>
      <c r="L3501" s="1">
        <v>45713</v>
      </c>
      <c r="M3501" s="2">
        <v>0.85763888888888884</v>
      </c>
      <c r="N3501" t="s">
        <v>31</v>
      </c>
      <c r="O3501">
        <v>6.553901153</v>
      </c>
    </row>
    <row r="3502" spans="1:15" x14ac:dyDescent="0.25">
      <c r="A3502" t="s">
        <v>510</v>
      </c>
      <c r="B3502" t="s">
        <v>16</v>
      </c>
      <c r="C3502" t="s">
        <v>17</v>
      </c>
      <c r="D3502" t="s">
        <v>25</v>
      </c>
      <c r="E3502" t="s">
        <v>19</v>
      </c>
      <c r="F3502" t="s">
        <v>34</v>
      </c>
      <c r="G3502">
        <v>33.26</v>
      </c>
      <c r="H3502">
        <v>5</v>
      </c>
      <c r="I3502">
        <v>8.3149999999999995</v>
      </c>
      <c r="J3502">
        <v>174.55843189999999</v>
      </c>
      <c r="K3502">
        <v>166.3</v>
      </c>
      <c r="L3502" s="1">
        <v>45734</v>
      </c>
      <c r="M3502" s="2">
        <v>0.67361111111111116</v>
      </c>
      <c r="N3502" t="s">
        <v>31</v>
      </c>
      <c r="O3502">
        <v>4.3692674350000003</v>
      </c>
    </row>
    <row r="3503" spans="1:15" x14ac:dyDescent="0.25">
      <c r="A3503" t="s">
        <v>511</v>
      </c>
      <c r="B3503" t="s">
        <v>23</v>
      </c>
      <c r="C3503" t="s">
        <v>24</v>
      </c>
      <c r="D3503" t="s">
        <v>25</v>
      </c>
      <c r="E3503" t="s">
        <v>29</v>
      </c>
      <c r="F3503" t="s">
        <v>26</v>
      </c>
      <c r="G3503">
        <v>84.07</v>
      </c>
      <c r="H3503">
        <v>4</v>
      </c>
      <c r="I3503">
        <v>16.814</v>
      </c>
      <c r="J3503">
        <v>352.97961190000001</v>
      </c>
      <c r="K3503">
        <v>336.28</v>
      </c>
      <c r="L3503" s="1">
        <v>45841</v>
      </c>
      <c r="M3503" s="2">
        <v>0.70416666666666661</v>
      </c>
      <c r="N3503" t="s">
        <v>21</v>
      </c>
      <c r="O3503">
        <v>4.5773277889999999</v>
      </c>
    </row>
    <row r="3504" spans="1:15" x14ac:dyDescent="0.25">
      <c r="A3504" t="s">
        <v>512</v>
      </c>
      <c r="B3504" t="s">
        <v>40</v>
      </c>
      <c r="C3504" t="s">
        <v>41</v>
      </c>
      <c r="D3504" t="s">
        <v>25</v>
      </c>
      <c r="E3504" t="s">
        <v>29</v>
      </c>
      <c r="F3504" t="s">
        <v>34</v>
      </c>
      <c r="G3504">
        <v>34.369999999999997</v>
      </c>
      <c r="H3504">
        <v>11</v>
      </c>
      <c r="I3504">
        <v>17.184999999999999</v>
      </c>
      <c r="J3504">
        <v>360.76808799999998</v>
      </c>
      <c r="K3504">
        <v>343.7</v>
      </c>
      <c r="L3504" s="1">
        <v>45732</v>
      </c>
      <c r="M3504" s="2">
        <v>0.42430555555555555</v>
      </c>
      <c r="N3504" t="s">
        <v>21</v>
      </c>
      <c r="O3504">
        <v>6.9700218610000002</v>
      </c>
    </row>
    <row r="3505" spans="1:15" x14ac:dyDescent="0.25">
      <c r="A3505" t="s">
        <v>513</v>
      </c>
      <c r="B3505" t="s">
        <v>16</v>
      </c>
      <c r="C3505" t="s">
        <v>17</v>
      </c>
      <c r="D3505" t="s">
        <v>25</v>
      </c>
      <c r="E3505" t="s">
        <v>29</v>
      </c>
      <c r="F3505" t="s">
        <v>26</v>
      </c>
      <c r="G3505">
        <v>38.6</v>
      </c>
      <c r="H3505">
        <v>1</v>
      </c>
      <c r="I3505">
        <v>1.93</v>
      </c>
      <c r="J3505">
        <v>40.516869929999999</v>
      </c>
      <c r="K3505">
        <v>38.6</v>
      </c>
      <c r="L3505" s="1">
        <v>45686</v>
      </c>
      <c r="M3505" s="2">
        <v>0.47638888888888892</v>
      </c>
      <c r="N3505" t="s">
        <v>21</v>
      </c>
      <c r="O3505">
        <v>6.9700218610000002</v>
      </c>
    </row>
    <row r="3506" spans="1:15" x14ac:dyDescent="0.25">
      <c r="A3506" t="s">
        <v>514</v>
      </c>
      <c r="B3506" t="s">
        <v>23</v>
      </c>
      <c r="C3506" t="s">
        <v>24</v>
      </c>
      <c r="D3506" t="s">
        <v>25</v>
      </c>
      <c r="E3506" t="s">
        <v>29</v>
      </c>
      <c r="F3506" t="s">
        <v>42</v>
      </c>
      <c r="G3506">
        <v>65.97</v>
      </c>
      <c r="H3506">
        <v>9</v>
      </c>
      <c r="I3506">
        <v>26.388000000000002</v>
      </c>
      <c r="J3506">
        <v>553.96847860000003</v>
      </c>
      <c r="K3506">
        <v>527.76</v>
      </c>
      <c r="L3506" s="1">
        <v>45690</v>
      </c>
      <c r="M3506" s="2">
        <v>0.8534722222222223</v>
      </c>
      <c r="N3506" t="s">
        <v>27</v>
      </c>
      <c r="O3506">
        <v>8.7385348710000006</v>
      </c>
    </row>
    <row r="3507" spans="1:15" x14ac:dyDescent="0.25">
      <c r="A3507" t="s">
        <v>515</v>
      </c>
      <c r="B3507" t="s">
        <v>23</v>
      </c>
      <c r="C3507" t="s">
        <v>24</v>
      </c>
      <c r="D3507" t="s">
        <v>25</v>
      </c>
      <c r="E3507" t="s">
        <v>19</v>
      </c>
      <c r="F3507" t="s">
        <v>26</v>
      </c>
      <c r="G3507">
        <v>32.799999999999997</v>
      </c>
      <c r="H3507">
        <v>11</v>
      </c>
      <c r="I3507">
        <v>16.399999999999999</v>
      </c>
      <c r="J3507">
        <v>344.28842839999999</v>
      </c>
      <c r="K3507">
        <v>328</v>
      </c>
      <c r="L3507" s="1">
        <v>45703</v>
      </c>
      <c r="M3507" s="2">
        <v>0.5083333333333333</v>
      </c>
      <c r="N3507" t="s">
        <v>27</v>
      </c>
      <c r="O3507">
        <v>6.4498709759999997</v>
      </c>
    </row>
    <row r="3508" spans="1:15" x14ac:dyDescent="0.25">
      <c r="A3508" t="s">
        <v>516</v>
      </c>
      <c r="B3508" t="s">
        <v>16</v>
      </c>
      <c r="C3508" t="s">
        <v>17</v>
      </c>
      <c r="D3508" t="s">
        <v>25</v>
      </c>
      <c r="E3508" t="s">
        <v>29</v>
      </c>
      <c r="F3508" t="s">
        <v>34</v>
      </c>
      <c r="G3508">
        <v>37.14</v>
      </c>
      <c r="H3508">
        <v>5</v>
      </c>
      <c r="I3508">
        <v>9.2850000000000001</v>
      </c>
      <c r="J3508">
        <v>194.9218328</v>
      </c>
      <c r="K3508">
        <v>185.7</v>
      </c>
      <c r="L3508" s="1">
        <v>45870</v>
      </c>
      <c r="M3508" s="2">
        <v>0.54513888888888895</v>
      </c>
      <c r="N3508" t="s">
        <v>21</v>
      </c>
      <c r="O3508">
        <v>5.2015088519999999</v>
      </c>
    </row>
    <row r="3509" spans="1:15" x14ac:dyDescent="0.25">
      <c r="A3509" t="s">
        <v>517</v>
      </c>
      <c r="B3509" t="s">
        <v>40</v>
      </c>
      <c r="C3509" t="s">
        <v>41</v>
      </c>
      <c r="D3509" t="s">
        <v>18</v>
      </c>
      <c r="E3509" t="s">
        <v>29</v>
      </c>
      <c r="F3509" t="s">
        <v>30</v>
      </c>
      <c r="G3509">
        <v>60.38</v>
      </c>
      <c r="H3509">
        <v>11</v>
      </c>
      <c r="I3509">
        <v>30.19</v>
      </c>
      <c r="J3509">
        <v>633.7846131</v>
      </c>
      <c r="K3509">
        <v>603.79999999999995</v>
      </c>
      <c r="L3509" s="1">
        <v>45993</v>
      </c>
      <c r="M3509" s="2">
        <v>0.67986111111111114</v>
      </c>
      <c r="N3509" t="s">
        <v>27</v>
      </c>
      <c r="O3509">
        <v>6.241810622</v>
      </c>
    </row>
    <row r="3510" spans="1:15" x14ac:dyDescent="0.25">
      <c r="A3510" t="s">
        <v>518</v>
      </c>
      <c r="B3510" t="s">
        <v>23</v>
      </c>
      <c r="C3510" t="s">
        <v>24</v>
      </c>
      <c r="D3510" t="s">
        <v>18</v>
      </c>
      <c r="E3510" t="s">
        <v>19</v>
      </c>
      <c r="F3510" t="s">
        <v>34</v>
      </c>
      <c r="G3510">
        <v>36.979999999999997</v>
      </c>
      <c r="H3510">
        <v>11</v>
      </c>
      <c r="I3510">
        <v>18.489999999999998</v>
      </c>
      <c r="J3510">
        <v>388.1642099</v>
      </c>
      <c r="K3510">
        <v>369.8</v>
      </c>
      <c r="L3510" s="1">
        <v>45658</v>
      </c>
      <c r="M3510" s="2">
        <v>0.82500000000000007</v>
      </c>
      <c r="N3510" t="s">
        <v>31</v>
      </c>
      <c r="O3510">
        <v>7.2821123920000002</v>
      </c>
    </row>
    <row r="3511" spans="1:15" x14ac:dyDescent="0.25">
      <c r="A3511" t="s">
        <v>519</v>
      </c>
      <c r="B3511" t="s">
        <v>40</v>
      </c>
      <c r="C3511" t="s">
        <v>41</v>
      </c>
      <c r="D3511" t="s">
        <v>18</v>
      </c>
      <c r="E3511" t="s">
        <v>19</v>
      </c>
      <c r="F3511" t="s">
        <v>34</v>
      </c>
      <c r="G3511">
        <v>49.49</v>
      </c>
      <c r="H3511">
        <v>4</v>
      </c>
      <c r="I3511">
        <v>9.8979999999999997</v>
      </c>
      <c r="J3511">
        <v>207.7906625</v>
      </c>
      <c r="K3511">
        <v>197.96</v>
      </c>
      <c r="L3511" s="1">
        <v>45737</v>
      </c>
      <c r="M3511" s="2">
        <v>0.64236111111111105</v>
      </c>
      <c r="N3511" t="s">
        <v>21</v>
      </c>
      <c r="O3511">
        <v>6.8659916839999999</v>
      </c>
    </row>
    <row r="3512" spans="1:15" x14ac:dyDescent="0.25">
      <c r="A3512" t="s">
        <v>520</v>
      </c>
      <c r="B3512" t="s">
        <v>40</v>
      </c>
      <c r="C3512" t="s">
        <v>41</v>
      </c>
      <c r="D3512" t="s">
        <v>25</v>
      </c>
      <c r="E3512" t="s">
        <v>19</v>
      </c>
      <c r="F3512" t="s">
        <v>44</v>
      </c>
      <c r="G3512">
        <v>41.09</v>
      </c>
      <c r="H3512">
        <v>11</v>
      </c>
      <c r="I3512">
        <v>20.545000000000002</v>
      </c>
      <c r="J3512">
        <v>431.30522939999997</v>
      </c>
      <c r="K3512">
        <v>410.9</v>
      </c>
      <c r="L3512" s="1">
        <v>45716</v>
      </c>
      <c r="M3512" s="2">
        <v>0.61249999999999993</v>
      </c>
      <c r="N3512" t="s">
        <v>27</v>
      </c>
      <c r="O3512">
        <v>7.5942029230000001</v>
      </c>
    </row>
    <row r="3513" spans="1:15" x14ac:dyDescent="0.25">
      <c r="A3513" t="s">
        <v>521</v>
      </c>
      <c r="B3513" t="s">
        <v>16</v>
      </c>
      <c r="C3513" t="s">
        <v>17</v>
      </c>
      <c r="D3513" t="s">
        <v>25</v>
      </c>
      <c r="E3513" t="s">
        <v>29</v>
      </c>
      <c r="F3513" t="s">
        <v>44</v>
      </c>
      <c r="G3513">
        <v>37.15</v>
      </c>
      <c r="H3513">
        <v>4</v>
      </c>
      <c r="I3513">
        <v>7.43</v>
      </c>
      <c r="J3513">
        <v>155.9794526</v>
      </c>
      <c r="K3513">
        <v>148.6</v>
      </c>
      <c r="L3513" s="1">
        <v>45739</v>
      </c>
      <c r="M3513" s="2">
        <v>0.7909722222222223</v>
      </c>
      <c r="N3513" t="s">
        <v>21</v>
      </c>
      <c r="O3513">
        <v>8.6345046940000003</v>
      </c>
    </row>
    <row r="3514" spans="1:15" x14ac:dyDescent="0.25">
      <c r="A3514" t="s">
        <v>522</v>
      </c>
      <c r="B3514" t="s">
        <v>23</v>
      </c>
      <c r="C3514" t="s">
        <v>24</v>
      </c>
      <c r="D3514" t="s">
        <v>25</v>
      </c>
      <c r="E3514" t="s">
        <v>29</v>
      </c>
      <c r="F3514" t="s">
        <v>30</v>
      </c>
      <c r="G3514">
        <v>22.96</v>
      </c>
      <c r="H3514">
        <v>1</v>
      </c>
      <c r="I3514">
        <v>1.1479999999999999</v>
      </c>
      <c r="J3514">
        <v>24.100189990000001</v>
      </c>
      <c r="K3514">
        <v>22.96</v>
      </c>
      <c r="L3514" s="1">
        <v>45687</v>
      </c>
      <c r="M3514" s="2">
        <v>0.86597222222222225</v>
      </c>
      <c r="N3514" t="s">
        <v>27</v>
      </c>
      <c r="O3514">
        <v>4.4732976119999996</v>
      </c>
    </row>
    <row r="3515" spans="1:15" x14ac:dyDescent="0.25">
      <c r="A3515" t="s">
        <v>523</v>
      </c>
      <c r="B3515" t="s">
        <v>40</v>
      </c>
      <c r="C3515" t="s">
        <v>41</v>
      </c>
      <c r="D3515" t="s">
        <v>18</v>
      </c>
      <c r="E3515" t="s">
        <v>19</v>
      </c>
      <c r="F3515" t="s">
        <v>30</v>
      </c>
      <c r="G3515">
        <v>77.680000000000007</v>
      </c>
      <c r="H3515">
        <v>10</v>
      </c>
      <c r="I3515">
        <v>34.956000000000003</v>
      </c>
      <c r="J3515">
        <v>733.83818929999995</v>
      </c>
      <c r="K3515">
        <v>699.12</v>
      </c>
      <c r="L3515" s="1">
        <v>45749</v>
      </c>
      <c r="M3515" s="2">
        <v>0.55625000000000002</v>
      </c>
      <c r="N3515" t="s">
        <v>21</v>
      </c>
      <c r="O3515">
        <v>10</v>
      </c>
    </row>
    <row r="3516" spans="1:15" x14ac:dyDescent="0.25">
      <c r="A3516" t="s">
        <v>524</v>
      </c>
      <c r="B3516" t="s">
        <v>40</v>
      </c>
      <c r="C3516" t="s">
        <v>41</v>
      </c>
      <c r="D3516" t="s">
        <v>25</v>
      </c>
      <c r="E3516" t="s">
        <v>19</v>
      </c>
      <c r="F3516" t="s">
        <v>44</v>
      </c>
      <c r="G3516">
        <v>34.700000000000003</v>
      </c>
      <c r="H3516">
        <v>2</v>
      </c>
      <c r="I3516">
        <v>3.47</v>
      </c>
      <c r="J3516">
        <v>72.846393090000007</v>
      </c>
      <c r="K3516">
        <v>69.400000000000006</v>
      </c>
      <c r="L3516" s="1">
        <v>45729</v>
      </c>
      <c r="M3516" s="2">
        <v>0.82500000000000007</v>
      </c>
      <c r="N3516" t="s">
        <v>21</v>
      </c>
      <c r="O3516">
        <v>8.530474517</v>
      </c>
    </row>
    <row r="3517" spans="1:15" x14ac:dyDescent="0.25">
      <c r="A3517" t="s">
        <v>525</v>
      </c>
      <c r="B3517" t="s">
        <v>16</v>
      </c>
      <c r="C3517" t="s">
        <v>17</v>
      </c>
      <c r="D3517" t="s">
        <v>18</v>
      </c>
      <c r="E3517" t="s">
        <v>19</v>
      </c>
      <c r="F3517" t="s">
        <v>44</v>
      </c>
      <c r="G3517">
        <v>19.66</v>
      </c>
      <c r="H3517">
        <v>11</v>
      </c>
      <c r="I3517">
        <v>9.83</v>
      </c>
      <c r="J3517">
        <v>206.36312509999999</v>
      </c>
      <c r="K3517">
        <v>196.6</v>
      </c>
      <c r="L3517" s="1">
        <v>45731</v>
      </c>
      <c r="M3517" s="2">
        <v>0.76388888888888884</v>
      </c>
      <c r="N3517" t="s">
        <v>31</v>
      </c>
      <c r="O3517">
        <v>7.4901727459999998</v>
      </c>
    </row>
    <row r="3518" spans="1:15" x14ac:dyDescent="0.25">
      <c r="A3518" t="s">
        <v>526</v>
      </c>
      <c r="B3518" t="s">
        <v>40</v>
      </c>
      <c r="C3518" t="s">
        <v>41</v>
      </c>
      <c r="D3518" t="s">
        <v>18</v>
      </c>
      <c r="E3518" t="s">
        <v>19</v>
      </c>
      <c r="F3518" t="s">
        <v>20</v>
      </c>
      <c r="G3518">
        <v>25.32</v>
      </c>
      <c r="H3518">
        <v>9</v>
      </c>
      <c r="I3518">
        <v>10.128</v>
      </c>
      <c r="J3518">
        <v>212.61909779999999</v>
      </c>
      <c r="K3518">
        <v>202.56</v>
      </c>
      <c r="L3518" s="1">
        <v>45780</v>
      </c>
      <c r="M3518" s="2">
        <v>0.85</v>
      </c>
      <c r="N3518" t="s">
        <v>21</v>
      </c>
      <c r="O3518">
        <v>9.0506254019999997</v>
      </c>
    </row>
    <row r="3519" spans="1:15" x14ac:dyDescent="0.25">
      <c r="A3519" t="s">
        <v>527</v>
      </c>
      <c r="B3519" t="s">
        <v>23</v>
      </c>
      <c r="C3519" t="s">
        <v>24</v>
      </c>
      <c r="D3519" t="s">
        <v>18</v>
      </c>
      <c r="E3519" t="s">
        <v>19</v>
      </c>
      <c r="F3519" t="s">
        <v>30</v>
      </c>
      <c r="G3519">
        <v>12.12</v>
      </c>
      <c r="H3519">
        <v>11</v>
      </c>
      <c r="I3519">
        <v>6.06</v>
      </c>
      <c r="J3519">
        <v>127.2187729</v>
      </c>
      <c r="K3519">
        <v>121.2</v>
      </c>
      <c r="L3519" s="1">
        <v>45780</v>
      </c>
      <c r="M3519" s="2">
        <v>0.57222222222222219</v>
      </c>
      <c r="N3519" t="s">
        <v>31</v>
      </c>
      <c r="O3519">
        <v>8.7385348710000006</v>
      </c>
    </row>
    <row r="3520" spans="1:15" x14ac:dyDescent="0.25">
      <c r="A3520" t="s">
        <v>528</v>
      </c>
      <c r="B3520" t="s">
        <v>40</v>
      </c>
      <c r="C3520" t="s">
        <v>41</v>
      </c>
      <c r="D3520" t="s">
        <v>25</v>
      </c>
      <c r="E3520" t="s">
        <v>29</v>
      </c>
      <c r="F3520" t="s">
        <v>44</v>
      </c>
      <c r="G3520">
        <v>99.89</v>
      </c>
      <c r="H3520">
        <v>2</v>
      </c>
      <c r="I3520">
        <v>9.9890000000000008</v>
      </c>
      <c r="J3520">
        <v>209.7010434</v>
      </c>
      <c r="K3520">
        <v>199.78</v>
      </c>
      <c r="L3520" s="1">
        <v>45714</v>
      </c>
      <c r="M3520" s="2">
        <v>0.4916666666666667</v>
      </c>
      <c r="N3520" t="s">
        <v>21</v>
      </c>
      <c r="O3520">
        <v>7.3861425690000004</v>
      </c>
    </row>
    <row r="3521" spans="1:15" x14ac:dyDescent="0.25">
      <c r="A3521" t="s">
        <v>529</v>
      </c>
      <c r="B3521" t="s">
        <v>40</v>
      </c>
      <c r="C3521" t="s">
        <v>41</v>
      </c>
      <c r="D3521" t="s">
        <v>25</v>
      </c>
      <c r="E3521" t="s">
        <v>29</v>
      </c>
      <c r="F3521" t="s">
        <v>34</v>
      </c>
      <c r="G3521">
        <v>75.92</v>
      </c>
      <c r="H3521">
        <v>9</v>
      </c>
      <c r="I3521">
        <v>30.367999999999999</v>
      </c>
      <c r="J3521">
        <v>637.52140210000005</v>
      </c>
      <c r="K3521">
        <v>607.36</v>
      </c>
      <c r="L3521" s="1">
        <v>45736</v>
      </c>
      <c r="M3521" s="2">
        <v>0.59305555555555556</v>
      </c>
      <c r="N3521" t="s">
        <v>27</v>
      </c>
      <c r="O3521">
        <v>5.7216597370000004</v>
      </c>
    </row>
    <row r="3522" spans="1:15" x14ac:dyDescent="0.25">
      <c r="A3522" t="s">
        <v>530</v>
      </c>
      <c r="B3522" t="s">
        <v>23</v>
      </c>
      <c r="C3522" t="s">
        <v>24</v>
      </c>
      <c r="D3522" t="s">
        <v>25</v>
      </c>
      <c r="E3522" t="s">
        <v>19</v>
      </c>
      <c r="F3522" t="s">
        <v>26</v>
      </c>
      <c r="G3522">
        <v>63.22</v>
      </c>
      <c r="H3522">
        <v>2</v>
      </c>
      <c r="I3522">
        <v>6.3220000000000001</v>
      </c>
      <c r="J3522">
        <v>132.71899049999999</v>
      </c>
      <c r="K3522">
        <v>126.44</v>
      </c>
      <c r="L3522" s="1">
        <v>45658</v>
      </c>
      <c r="M3522" s="2">
        <v>0.66041666666666665</v>
      </c>
      <c r="N3522" t="s">
        <v>27</v>
      </c>
      <c r="O3522">
        <v>8.8425650480000009</v>
      </c>
    </row>
    <row r="3523" spans="1:15" x14ac:dyDescent="0.25">
      <c r="A3523" t="s">
        <v>531</v>
      </c>
      <c r="B3523" t="s">
        <v>23</v>
      </c>
      <c r="C3523" t="s">
        <v>24</v>
      </c>
      <c r="D3523" t="s">
        <v>25</v>
      </c>
      <c r="E3523" t="s">
        <v>19</v>
      </c>
      <c r="F3523" t="s">
        <v>42</v>
      </c>
      <c r="G3523">
        <v>90.24</v>
      </c>
      <c r="H3523">
        <v>6</v>
      </c>
      <c r="I3523">
        <v>27.071999999999999</v>
      </c>
      <c r="J3523">
        <v>568.32782529999997</v>
      </c>
      <c r="K3523">
        <v>541.44000000000005</v>
      </c>
      <c r="L3523" s="1">
        <v>45684</v>
      </c>
      <c r="M3523" s="2">
        <v>0.47013888888888888</v>
      </c>
      <c r="N3523" t="s">
        <v>27</v>
      </c>
      <c r="O3523">
        <v>6.4498709759999997</v>
      </c>
    </row>
    <row r="3524" spans="1:15" x14ac:dyDescent="0.25">
      <c r="A3524" t="s">
        <v>532</v>
      </c>
      <c r="B3524" t="s">
        <v>40</v>
      </c>
      <c r="C3524" t="s">
        <v>41</v>
      </c>
      <c r="D3524" t="s">
        <v>18</v>
      </c>
      <c r="E3524" t="s">
        <v>19</v>
      </c>
      <c r="F3524" t="s">
        <v>34</v>
      </c>
      <c r="G3524">
        <v>98.13</v>
      </c>
      <c r="H3524">
        <v>1</v>
      </c>
      <c r="I3524">
        <v>4.9065000000000003</v>
      </c>
      <c r="J3524">
        <v>103.0031204</v>
      </c>
      <c r="K3524">
        <v>98.13</v>
      </c>
      <c r="L3524" s="1">
        <v>45678</v>
      </c>
      <c r="M3524" s="2">
        <v>0.73333333333333339</v>
      </c>
      <c r="N3524" t="s">
        <v>27</v>
      </c>
      <c r="O3524">
        <v>9.2586857560000002</v>
      </c>
    </row>
    <row r="3525" spans="1:15" x14ac:dyDescent="0.25">
      <c r="A3525" t="s">
        <v>533</v>
      </c>
      <c r="B3525" t="s">
        <v>16</v>
      </c>
      <c r="C3525" t="s">
        <v>17</v>
      </c>
      <c r="D3525" t="s">
        <v>18</v>
      </c>
      <c r="E3525" t="s">
        <v>19</v>
      </c>
      <c r="F3525" t="s">
        <v>34</v>
      </c>
      <c r="G3525">
        <v>51.52</v>
      </c>
      <c r="H3525">
        <v>9</v>
      </c>
      <c r="I3525">
        <v>20.608000000000001</v>
      </c>
      <c r="J3525">
        <v>432.62780079999999</v>
      </c>
      <c r="K3525">
        <v>412.16</v>
      </c>
      <c r="L3525" s="1">
        <v>45690</v>
      </c>
      <c r="M3525" s="2">
        <v>0.65763888888888888</v>
      </c>
      <c r="N3525" t="s">
        <v>27</v>
      </c>
      <c r="O3525">
        <v>9.9868969950000004</v>
      </c>
    </row>
    <row r="3526" spans="1:15" x14ac:dyDescent="0.25">
      <c r="A3526" t="s">
        <v>534</v>
      </c>
      <c r="B3526" t="s">
        <v>40</v>
      </c>
      <c r="C3526" t="s">
        <v>41</v>
      </c>
      <c r="D3526" t="s">
        <v>18</v>
      </c>
      <c r="E3526" t="s">
        <v>29</v>
      </c>
      <c r="F3526" t="s">
        <v>34</v>
      </c>
      <c r="G3526">
        <v>73.97</v>
      </c>
      <c r="H3526">
        <v>1</v>
      </c>
      <c r="I3526">
        <v>3.6985000000000001</v>
      </c>
      <c r="J3526">
        <v>77.643338569999997</v>
      </c>
      <c r="K3526">
        <v>73.97</v>
      </c>
      <c r="L3526" s="1">
        <v>45718</v>
      </c>
      <c r="M3526" s="2">
        <v>0.66180555555555554</v>
      </c>
      <c r="N3526" t="s">
        <v>31</v>
      </c>
      <c r="O3526">
        <v>5.6176295600000001</v>
      </c>
    </row>
    <row r="3527" spans="1:15" x14ac:dyDescent="0.25">
      <c r="A3527" t="s">
        <v>535</v>
      </c>
      <c r="B3527" t="s">
        <v>23</v>
      </c>
      <c r="C3527" t="s">
        <v>24</v>
      </c>
      <c r="D3527" t="s">
        <v>18</v>
      </c>
      <c r="E3527" t="s">
        <v>19</v>
      </c>
      <c r="F3527" t="s">
        <v>44</v>
      </c>
      <c r="G3527">
        <v>31.9</v>
      </c>
      <c r="H3527">
        <v>1</v>
      </c>
      <c r="I3527">
        <v>1.595</v>
      </c>
      <c r="J3527">
        <v>33.484148990000001</v>
      </c>
      <c r="K3527">
        <v>31.9</v>
      </c>
      <c r="L3527" s="1">
        <v>45778</v>
      </c>
      <c r="M3527" s="2">
        <v>0.52777777777777779</v>
      </c>
      <c r="N3527" t="s">
        <v>21</v>
      </c>
      <c r="O3527">
        <v>9.4667461100000008</v>
      </c>
    </row>
    <row r="3528" spans="1:15" x14ac:dyDescent="0.25">
      <c r="A3528" t="s">
        <v>536</v>
      </c>
      <c r="B3528" t="s">
        <v>23</v>
      </c>
      <c r="C3528" t="s">
        <v>24</v>
      </c>
      <c r="D3528" t="s">
        <v>25</v>
      </c>
      <c r="E3528" t="s">
        <v>29</v>
      </c>
      <c r="F3528" t="s">
        <v>30</v>
      </c>
      <c r="G3528">
        <v>69.400000000000006</v>
      </c>
      <c r="H3528">
        <v>2</v>
      </c>
      <c r="I3528">
        <v>6.94</v>
      </c>
      <c r="J3528">
        <v>145.6927862</v>
      </c>
      <c r="K3528">
        <v>138.80000000000001</v>
      </c>
      <c r="L3528" s="1">
        <v>45684</v>
      </c>
      <c r="M3528" s="2">
        <v>0.82500000000000007</v>
      </c>
      <c r="N3528" t="s">
        <v>21</v>
      </c>
      <c r="O3528">
        <v>9.3627159330000005</v>
      </c>
    </row>
    <row r="3529" spans="1:15" x14ac:dyDescent="0.25">
      <c r="A3529" t="s">
        <v>537</v>
      </c>
      <c r="B3529" t="s">
        <v>40</v>
      </c>
      <c r="C3529" t="s">
        <v>41</v>
      </c>
      <c r="D3529" t="s">
        <v>25</v>
      </c>
      <c r="E3529" t="s">
        <v>19</v>
      </c>
      <c r="F3529" t="s">
        <v>34</v>
      </c>
      <c r="G3529">
        <v>93.31</v>
      </c>
      <c r="H3529">
        <v>2</v>
      </c>
      <c r="I3529">
        <v>9.3309999999999995</v>
      </c>
      <c r="J3529">
        <v>195.8875199</v>
      </c>
      <c r="K3529">
        <v>186.62</v>
      </c>
      <c r="L3529" s="1">
        <v>45741</v>
      </c>
      <c r="M3529" s="2">
        <v>0.74513888888888891</v>
      </c>
      <c r="N3529" t="s">
        <v>27</v>
      </c>
      <c r="O3529">
        <v>6.553901153</v>
      </c>
    </row>
    <row r="3530" spans="1:15" x14ac:dyDescent="0.25">
      <c r="A3530" t="s">
        <v>538</v>
      </c>
      <c r="B3530" t="s">
        <v>40</v>
      </c>
      <c r="C3530" t="s">
        <v>41</v>
      </c>
      <c r="D3530" t="s">
        <v>25</v>
      </c>
      <c r="E3530" t="s">
        <v>29</v>
      </c>
      <c r="F3530" t="s">
        <v>34</v>
      </c>
      <c r="G3530">
        <v>88.45</v>
      </c>
      <c r="H3530">
        <v>1</v>
      </c>
      <c r="I3530">
        <v>4.4225000000000003</v>
      </c>
      <c r="J3530">
        <v>92.842413100000002</v>
      </c>
      <c r="K3530">
        <v>88.45</v>
      </c>
      <c r="L3530" s="1">
        <v>45713</v>
      </c>
      <c r="M3530" s="2">
        <v>0.69166666666666676</v>
      </c>
      <c r="N3530" t="s">
        <v>31</v>
      </c>
      <c r="O3530">
        <v>9.8828668180000001</v>
      </c>
    </row>
    <row r="3531" spans="1:15" x14ac:dyDescent="0.25">
      <c r="A3531" t="s">
        <v>539</v>
      </c>
      <c r="B3531" t="s">
        <v>16</v>
      </c>
      <c r="C3531" t="s">
        <v>17</v>
      </c>
      <c r="D3531" t="s">
        <v>18</v>
      </c>
      <c r="E3531" t="s">
        <v>29</v>
      </c>
      <c r="F3531" t="s">
        <v>26</v>
      </c>
      <c r="G3531">
        <v>24.18</v>
      </c>
      <c r="H3531">
        <v>9</v>
      </c>
      <c r="I3531">
        <v>9.6720000000000006</v>
      </c>
      <c r="J3531">
        <v>203.0462</v>
      </c>
      <c r="K3531">
        <v>193.44</v>
      </c>
      <c r="L3531" s="1">
        <v>45685</v>
      </c>
      <c r="M3531" s="2">
        <v>0.87083333333333324</v>
      </c>
      <c r="N3531" t="s">
        <v>21</v>
      </c>
      <c r="O3531">
        <v>10</v>
      </c>
    </row>
    <row r="3532" spans="1:15" x14ac:dyDescent="0.25">
      <c r="A3532" t="s">
        <v>540</v>
      </c>
      <c r="B3532" t="s">
        <v>40</v>
      </c>
      <c r="C3532" t="s">
        <v>41</v>
      </c>
      <c r="D3532" t="s">
        <v>18</v>
      </c>
      <c r="E3532" t="s">
        <v>19</v>
      </c>
      <c r="F3532" t="s">
        <v>34</v>
      </c>
      <c r="G3532">
        <v>48.5</v>
      </c>
      <c r="H3532">
        <v>3</v>
      </c>
      <c r="I3532">
        <v>7.2750000000000004</v>
      </c>
      <c r="J3532">
        <v>152.72550709999999</v>
      </c>
      <c r="K3532">
        <v>145.5</v>
      </c>
      <c r="L3532" s="1">
        <v>45870</v>
      </c>
      <c r="M3532" s="2">
        <v>0.53472222222222221</v>
      </c>
      <c r="N3532" t="s">
        <v>27</v>
      </c>
      <c r="O3532">
        <v>6.9700218610000002</v>
      </c>
    </row>
    <row r="3533" spans="1:15" x14ac:dyDescent="0.25">
      <c r="A3533" t="s">
        <v>541</v>
      </c>
      <c r="B3533" t="s">
        <v>40</v>
      </c>
      <c r="C3533" t="s">
        <v>41</v>
      </c>
      <c r="D3533" t="s">
        <v>25</v>
      </c>
      <c r="E3533" t="s">
        <v>19</v>
      </c>
      <c r="F3533" t="s">
        <v>42</v>
      </c>
      <c r="G3533">
        <v>84.05</v>
      </c>
      <c r="H3533">
        <v>6</v>
      </c>
      <c r="I3533">
        <v>25.215</v>
      </c>
      <c r="J3533">
        <v>529.34345870000004</v>
      </c>
      <c r="K3533">
        <v>504.3</v>
      </c>
      <c r="L3533" s="1">
        <v>45686</v>
      </c>
      <c r="M3533" s="2">
        <v>0.45</v>
      </c>
      <c r="N3533" t="s">
        <v>31</v>
      </c>
      <c r="O3533">
        <v>8.0103236320000004</v>
      </c>
    </row>
    <row r="3534" spans="1:15" x14ac:dyDescent="0.25">
      <c r="A3534" t="s">
        <v>542</v>
      </c>
      <c r="B3534" t="s">
        <v>40</v>
      </c>
      <c r="C3534" t="s">
        <v>41</v>
      </c>
      <c r="D3534" t="s">
        <v>18</v>
      </c>
      <c r="E3534" t="s">
        <v>29</v>
      </c>
      <c r="F3534" t="s">
        <v>20</v>
      </c>
      <c r="G3534">
        <v>61.29</v>
      </c>
      <c r="H3534">
        <v>5</v>
      </c>
      <c r="I3534">
        <v>15.3225</v>
      </c>
      <c r="J3534">
        <v>321.66825879999999</v>
      </c>
      <c r="K3534">
        <v>306.45</v>
      </c>
      <c r="L3534" s="1">
        <v>45745</v>
      </c>
      <c r="M3534" s="2">
        <v>0.60277777777777775</v>
      </c>
      <c r="N3534" t="s">
        <v>27</v>
      </c>
      <c r="O3534">
        <v>7.2821123920000002</v>
      </c>
    </row>
    <row r="3535" spans="1:15" x14ac:dyDescent="0.25">
      <c r="A3535" t="s">
        <v>543</v>
      </c>
      <c r="B3535" t="s">
        <v>23</v>
      </c>
      <c r="C3535" t="s">
        <v>24</v>
      </c>
      <c r="D3535" t="s">
        <v>18</v>
      </c>
      <c r="E3535" t="s">
        <v>19</v>
      </c>
      <c r="F3535" t="s">
        <v>30</v>
      </c>
      <c r="G3535">
        <v>15.95</v>
      </c>
      <c r="H3535">
        <v>6</v>
      </c>
      <c r="I3535">
        <v>4.7850000000000001</v>
      </c>
      <c r="J3535">
        <v>100.45244700000001</v>
      </c>
      <c r="K3535">
        <v>95.7</v>
      </c>
      <c r="L3535" s="1">
        <v>45902</v>
      </c>
      <c r="M3535" s="2">
        <v>0.71875</v>
      </c>
      <c r="N3535" t="s">
        <v>31</v>
      </c>
      <c r="O3535">
        <v>5.3055390290000002</v>
      </c>
    </row>
    <row r="3536" spans="1:15" x14ac:dyDescent="0.25">
      <c r="A3536" t="s">
        <v>544</v>
      </c>
      <c r="B3536" t="s">
        <v>40</v>
      </c>
      <c r="C3536" t="s">
        <v>41</v>
      </c>
      <c r="D3536" t="s">
        <v>18</v>
      </c>
      <c r="E3536" t="s">
        <v>19</v>
      </c>
      <c r="F3536" t="s">
        <v>34</v>
      </c>
      <c r="G3536">
        <v>90.74</v>
      </c>
      <c r="H3536">
        <v>8</v>
      </c>
      <c r="I3536">
        <v>31.759</v>
      </c>
      <c r="J3536">
        <v>666.722939</v>
      </c>
      <c r="K3536">
        <v>635.17999999999995</v>
      </c>
      <c r="L3536" s="1">
        <v>45673</v>
      </c>
      <c r="M3536" s="2">
        <v>0.75208333333333333</v>
      </c>
      <c r="N3536" t="s">
        <v>31</v>
      </c>
      <c r="O3536">
        <v>6.4498709759999997</v>
      </c>
    </row>
    <row r="3537" spans="1:15" x14ac:dyDescent="0.25">
      <c r="A3537" t="s">
        <v>545</v>
      </c>
      <c r="B3537" t="s">
        <v>16</v>
      </c>
      <c r="C3537" t="s">
        <v>17</v>
      </c>
      <c r="D3537" t="s">
        <v>25</v>
      </c>
      <c r="E3537" t="s">
        <v>19</v>
      </c>
      <c r="F3537" t="s">
        <v>30</v>
      </c>
      <c r="G3537">
        <v>42.91</v>
      </c>
      <c r="H3537">
        <v>5</v>
      </c>
      <c r="I3537">
        <v>10.727499999999999</v>
      </c>
      <c r="J3537">
        <v>225.20451929999999</v>
      </c>
      <c r="K3537">
        <v>214.55</v>
      </c>
      <c r="L3537" s="1">
        <v>45778</v>
      </c>
      <c r="M3537" s="2">
        <v>0.7284722222222223</v>
      </c>
      <c r="N3537" t="s">
        <v>21</v>
      </c>
      <c r="O3537">
        <v>6.3458407990000003</v>
      </c>
    </row>
    <row r="3538" spans="1:15" x14ac:dyDescent="0.25">
      <c r="A3538" t="s">
        <v>546</v>
      </c>
      <c r="B3538" t="s">
        <v>16</v>
      </c>
      <c r="C3538" t="s">
        <v>17</v>
      </c>
      <c r="D3538" t="s">
        <v>25</v>
      </c>
      <c r="E3538" t="s">
        <v>19</v>
      </c>
      <c r="F3538" t="s">
        <v>44</v>
      </c>
      <c r="G3538">
        <v>54.28</v>
      </c>
      <c r="H3538">
        <v>8</v>
      </c>
      <c r="I3538">
        <v>18.998000000000001</v>
      </c>
      <c r="J3538">
        <v>398.82875389999998</v>
      </c>
      <c r="K3538">
        <v>379.96</v>
      </c>
      <c r="L3538" s="1">
        <v>45684</v>
      </c>
      <c r="M3538" s="2">
        <v>0.75347222222222221</v>
      </c>
      <c r="N3538" t="s">
        <v>21</v>
      </c>
      <c r="O3538">
        <v>9.6748064639999996</v>
      </c>
    </row>
    <row r="3539" spans="1:15" x14ac:dyDescent="0.25">
      <c r="A3539" t="s">
        <v>547</v>
      </c>
      <c r="B3539" t="s">
        <v>16</v>
      </c>
      <c r="C3539" t="s">
        <v>17</v>
      </c>
      <c r="D3539" t="s">
        <v>25</v>
      </c>
      <c r="E3539" t="s">
        <v>29</v>
      </c>
      <c r="F3539" t="s">
        <v>26</v>
      </c>
      <c r="G3539">
        <v>99.55</v>
      </c>
      <c r="H3539">
        <v>8</v>
      </c>
      <c r="I3539">
        <v>34.842500000000001</v>
      </c>
      <c r="J3539">
        <v>731.45546149999996</v>
      </c>
      <c r="K3539">
        <v>696.85</v>
      </c>
      <c r="L3539" s="1">
        <v>45730</v>
      </c>
      <c r="M3539" s="2">
        <v>0.50486111111111109</v>
      </c>
      <c r="N3539" t="s">
        <v>27</v>
      </c>
      <c r="O3539">
        <v>7.9062934550000001</v>
      </c>
    </row>
    <row r="3540" spans="1:15" x14ac:dyDescent="0.25">
      <c r="A3540" t="s">
        <v>548</v>
      </c>
      <c r="B3540" t="s">
        <v>23</v>
      </c>
      <c r="C3540" t="s">
        <v>24</v>
      </c>
      <c r="D3540" t="s">
        <v>18</v>
      </c>
      <c r="E3540" t="s">
        <v>29</v>
      </c>
      <c r="F3540" t="s">
        <v>34</v>
      </c>
      <c r="G3540">
        <v>58.39</v>
      </c>
      <c r="H3540">
        <v>8</v>
      </c>
      <c r="I3540">
        <v>20.436499999999999</v>
      </c>
      <c r="J3540">
        <v>429.02746760000002</v>
      </c>
      <c r="K3540">
        <v>408.73</v>
      </c>
      <c r="L3540" s="1">
        <v>45711</v>
      </c>
      <c r="M3540" s="2">
        <v>0.8256944444444444</v>
      </c>
      <c r="N3540" t="s">
        <v>31</v>
      </c>
      <c r="O3540">
        <v>8.530474517</v>
      </c>
    </row>
    <row r="3541" spans="1:15" x14ac:dyDescent="0.25">
      <c r="A3541" t="s">
        <v>549</v>
      </c>
      <c r="B3541" t="s">
        <v>23</v>
      </c>
      <c r="C3541" t="s">
        <v>24</v>
      </c>
      <c r="D3541" t="s">
        <v>18</v>
      </c>
      <c r="E3541" t="s">
        <v>19</v>
      </c>
      <c r="F3541" t="s">
        <v>44</v>
      </c>
      <c r="G3541">
        <v>51.47</v>
      </c>
      <c r="H3541">
        <v>1</v>
      </c>
      <c r="I3541">
        <v>2.5735000000000001</v>
      </c>
      <c r="J3541">
        <v>54.025992109999997</v>
      </c>
      <c r="K3541">
        <v>51.47</v>
      </c>
      <c r="L3541" s="1">
        <v>45734</v>
      </c>
      <c r="M3541" s="2">
        <v>0.66111111111111109</v>
      </c>
      <c r="N3541" t="s">
        <v>21</v>
      </c>
      <c r="O3541">
        <v>8.8425650480000009</v>
      </c>
    </row>
    <row r="3542" spans="1:15" x14ac:dyDescent="0.25">
      <c r="A3542" t="s">
        <v>550</v>
      </c>
      <c r="B3542" t="s">
        <v>40</v>
      </c>
      <c r="C3542" t="s">
        <v>41</v>
      </c>
      <c r="D3542" t="s">
        <v>18</v>
      </c>
      <c r="E3542" t="s">
        <v>29</v>
      </c>
      <c r="F3542" t="s">
        <v>20</v>
      </c>
      <c r="G3542">
        <v>54.86</v>
      </c>
      <c r="H3542">
        <v>5</v>
      </c>
      <c r="I3542">
        <v>13.715</v>
      </c>
      <c r="J3542">
        <v>287.92169489999998</v>
      </c>
      <c r="K3542">
        <v>274.3</v>
      </c>
      <c r="L3542" s="1">
        <v>45745</v>
      </c>
      <c r="M3542" s="2">
        <v>0.70000000000000007</v>
      </c>
      <c r="N3542" t="s">
        <v>21</v>
      </c>
      <c r="O3542">
        <v>10</v>
      </c>
    </row>
    <row r="3543" spans="1:15" x14ac:dyDescent="0.25">
      <c r="A3543" t="s">
        <v>551</v>
      </c>
      <c r="B3543" t="s">
        <v>23</v>
      </c>
      <c r="C3543" t="s">
        <v>24</v>
      </c>
      <c r="D3543" t="s">
        <v>18</v>
      </c>
      <c r="E3543" t="s">
        <v>29</v>
      </c>
      <c r="F3543" t="s">
        <v>30</v>
      </c>
      <c r="G3543">
        <v>39.39</v>
      </c>
      <c r="H3543">
        <v>5</v>
      </c>
      <c r="I3543">
        <v>9.8475000000000001</v>
      </c>
      <c r="J3543">
        <v>206.73050599999999</v>
      </c>
      <c r="K3543">
        <v>196.95</v>
      </c>
      <c r="L3543" s="1">
        <v>45679</v>
      </c>
      <c r="M3543" s="2">
        <v>0.8652777777777777</v>
      </c>
      <c r="N3543" t="s">
        <v>31</v>
      </c>
      <c r="O3543">
        <v>9.0506254019999997</v>
      </c>
    </row>
    <row r="3544" spans="1:15" x14ac:dyDescent="0.25">
      <c r="A3544" t="s">
        <v>552</v>
      </c>
      <c r="B3544" t="s">
        <v>16</v>
      </c>
      <c r="C3544" t="s">
        <v>17</v>
      </c>
      <c r="D3544" t="s">
        <v>25</v>
      </c>
      <c r="E3544" t="s">
        <v>29</v>
      </c>
      <c r="F3544" t="s">
        <v>30</v>
      </c>
      <c r="G3544">
        <v>34.729999999999997</v>
      </c>
      <c r="H3544">
        <v>2</v>
      </c>
      <c r="I3544">
        <v>3.4729999999999999</v>
      </c>
      <c r="J3544">
        <v>72.909372680000004</v>
      </c>
      <c r="K3544">
        <v>69.459999999999994</v>
      </c>
      <c r="L3544" s="1">
        <v>45660</v>
      </c>
      <c r="M3544" s="2">
        <v>0.7597222222222223</v>
      </c>
      <c r="N3544" t="s">
        <v>21</v>
      </c>
      <c r="O3544">
        <v>10</v>
      </c>
    </row>
    <row r="3545" spans="1:15" x14ac:dyDescent="0.25">
      <c r="A3545" t="s">
        <v>553</v>
      </c>
      <c r="B3545" t="s">
        <v>23</v>
      </c>
      <c r="C3545" t="s">
        <v>24</v>
      </c>
      <c r="D3545" t="s">
        <v>18</v>
      </c>
      <c r="E3545" t="s">
        <v>29</v>
      </c>
      <c r="F3545" t="s">
        <v>34</v>
      </c>
      <c r="G3545">
        <v>71.92</v>
      </c>
      <c r="H3545">
        <v>5</v>
      </c>
      <c r="I3545">
        <v>17.98</v>
      </c>
      <c r="J3545">
        <v>377.45767949999998</v>
      </c>
      <c r="K3545">
        <v>359.6</v>
      </c>
      <c r="L3545" s="1">
        <v>45674</v>
      </c>
      <c r="M3545" s="2">
        <v>0.62847222222222221</v>
      </c>
      <c r="N3545" t="s">
        <v>31</v>
      </c>
      <c r="O3545">
        <v>4.4732976119999996</v>
      </c>
    </row>
    <row r="3546" spans="1:15" x14ac:dyDescent="0.25">
      <c r="A3546" t="s">
        <v>554</v>
      </c>
      <c r="B3546" t="s">
        <v>40</v>
      </c>
      <c r="C3546" t="s">
        <v>41</v>
      </c>
      <c r="D3546" t="s">
        <v>25</v>
      </c>
      <c r="E3546" t="s">
        <v>19</v>
      </c>
      <c r="F3546" t="s">
        <v>26</v>
      </c>
      <c r="G3546">
        <v>45.71</v>
      </c>
      <c r="H3546">
        <v>3</v>
      </c>
      <c r="I3546">
        <v>6.8564999999999996</v>
      </c>
      <c r="J3546">
        <v>143.93985420000001</v>
      </c>
      <c r="K3546">
        <v>137.13</v>
      </c>
      <c r="L3546" s="1">
        <v>45742</v>
      </c>
      <c r="M3546" s="2">
        <v>0.44027777777777777</v>
      </c>
      <c r="N3546" t="s">
        <v>31</v>
      </c>
      <c r="O3546">
        <v>8.0103236320000004</v>
      </c>
    </row>
    <row r="3547" spans="1:15" x14ac:dyDescent="0.25">
      <c r="A3547" t="s">
        <v>555</v>
      </c>
      <c r="B3547" t="s">
        <v>23</v>
      </c>
      <c r="C3547" t="s">
        <v>24</v>
      </c>
      <c r="D3547" t="s">
        <v>18</v>
      </c>
      <c r="E3547" t="s">
        <v>19</v>
      </c>
      <c r="F3547" t="s">
        <v>30</v>
      </c>
      <c r="G3547">
        <v>83.17</v>
      </c>
      <c r="H3547">
        <v>6</v>
      </c>
      <c r="I3547">
        <v>24.951000000000001</v>
      </c>
      <c r="J3547">
        <v>523.80125480000004</v>
      </c>
      <c r="K3547">
        <v>499.02</v>
      </c>
      <c r="L3547" s="1">
        <v>45736</v>
      </c>
      <c r="M3547" s="2">
        <v>0.47430555555555554</v>
      </c>
      <c r="N3547" t="s">
        <v>27</v>
      </c>
      <c r="O3547">
        <v>7.5942029230000001</v>
      </c>
    </row>
    <row r="3548" spans="1:15" x14ac:dyDescent="0.25">
      <c r="A3548" t="s">
        <v>556</v>
      </c>
      <c r="B3548" t="s">
        <v>16</v>
      </c>
      <c r="C3548" t="s">
        <v>17</v>
      </c>
      <c r="D3548" t="s">
        <v>18</v>
      </c>
      <c r="E3548" t="s">
        <v>19</v>
      </c>
      <c r="F3548" t="s">
        <v>30</v>
      </c>
      <c r="G3548">
        <v>37.44</v>
      </c>
      <c r="H3548">
        <v>6</v>
      </c>
      <c r="I3548">
        <v>11.231999999999999</v>
      </c>
      <c r="J3548">
        <v>235.79558710000001</v>
      </c>
      <c r="K3548">
        <v>224.64</v>
      </c>
      <c r="L3548" s="1">
        <v>45810</v>
      </c>
      <c r="M3548" s="2">
        <v>0.57986111111111105</v>
      </c>
      <c r="N3548" t="s">
        <v>31</v>
      </c>
      <c r="O3548">
        <v>6.1377804449999998</v>
      </c>
    </row>
    <row r="3549" spans="1:15" x14ac:dyDescent="0.25">
      <c r="A3549" t="s">
        <v>557</v>
      </c>
      <c r="B3549" t="s">
        <v>23</v>
      </c>
      <c r="C3549" t="s">
        <v>24</v>
      </c>
      <c r="D3549" t="s">
        <v>25</v>
      </c>
      <c r="E3549" t="s">
        <v>29</v>
      </c>
      <c r="F3549" t="s">
        <v>20</v>
      </c>
      <c r="G3549">
        <v>62.87</v>
      </c>
      <c r="H3549">
        <v>2</v>
      </c>
      <c r="I3549">
        <v>6.2869999999999999</v>
      </c>
      <c r="J3549">
        <v>131.98422859999999</v>
      </c>
      <c r="K3549">
        <v>125.74</v>
      </c>
      <c r="L3549" s="1">
        <v>45658</v>
      </c>
      <c r="M3549" s="2">
        <v>0.48819444444444443</v>
      </c>
      <c r="N3549" t="s">
        <v>27</v>
      </c>
      <c r="O3549">
        <v>5.2015088519999999</v>
      </c>
    </row>
    <row r="3550" spans="1:15" x14ac:dyDescent="0.25">
      <c r="A3550" t="s">
        <v>558</v>
      </c>
      <c r="B3550" t="s">
        <v>16</v>
      </c>
      <c r="C3550" t="s">
        <v>17</v>
      </c>
      <c r="D3550" t="s">
        <v>25</v>
      </c>
      <c r="E3550" t="s">
        <v>29</v>
      </c>
      <c r="F3550" t="s">
        <v>42</v>
      </c>
      <c r="G3550">
        <v>81.709999999999994</v>
      </c>
      <c r="H3550">
        <v>6</v>
      </c>
      <c r="I3550">
        <v>24.513000000000002</v>
      </c>
      <c r="J3550">
        <v>514.60623450000003</v>
      </c>
      <c r="K3550">
        <v>490.26</v>
      </c>
      <c r="L3550" s="1">
        <v>45684</v>
      </c>
      <c r="M3550" s="2">
        <v>0.60833333333333328</v>
      </c>
      <c r="N3550" t="s">
        <v>31</v>
      </c>
      <c r="O3550">
        <v>8.3224141629999995</v>
      </c>
    </row>
    <row r="3551" spans="1:15" x14ac:dyDescent="0.25">
      <c r="A3551" t="s">
        <v>559</v>
      </c>
      <c r="B3551" t="s">
        <v>16</v>
      </c>
      <c r="C3551" t="s">
        <v>17</v>
      </c>
      <c r="D3551" t="s">
        <v>18</v>
      </c>
      <c r="E3551" t="s">
        <v>19</v>
      </c>
      <c r="F3551" t="s">
        <v>34</v>
      </c>
      <c r="G3551">
        <v>91.41</v>
      </c>
      <c r="H3551">
        <v>5</v>
      </c>
      <c r="I3551">
        <v>22.852499999999999</v>
      </c>
      <c r="J3551">
        <v>479.74703119999998</v>
      </c>
      <c r="K3551">
        <v>457.05</v>
      </c>
      <c r="L3551" s="1">
        <v>45713</v>
      </c>
      <c r="M3551" s="2">
        <v>0.66875000000000007</v>
      </c>
      <c r="N3551" t="s">
        <v>21</v>
      </c>
      <c r="O3551">
        <v>7.3861425690000004</v>
      </c>
    </row>
    <row r="3552" spans="1:15" x14ac:dyDescent="0.25">
      <c r="A3552" t="s">
        <v>560</v>
      </c>
      <c r="B3552" t="s">
        <v>40</v>
      </c>
      <c r="C3552" t="s">
        <v>41</v>
      </c>
      <c r="D3552" t="s">
        <v>25</v>
      </c>
      <c r="E3552" t="s">
        <v>29</v>
      </c>
      <c r="F3552" t="s">
        <v>44</v>
      </c>
      <c r="G3552">
        <v>39.21</v>
      </c>
      <c r="H3552">
        <v>4</v>
      </c>
      <c r="I3552">
        <v>7.8419999999999996</v>
      </c>
      <c r="J3552">
        <v>164.62864970000001</v>
      </c>
      <c r="K3552">
        <v>156.84</v>
      </c>
      <c r="L3552" s="1">
        <v>45673</v>
      </c>
      <c r="M3552" s="2">
        <v>0.8354166666666667</v>
      </c>
      <c r="N3552" t="s">
        <v>31</v>
      </c>
      <c r="O3552">
        <v>9.3627159330000005</v>
      </c>
    </row>
    <row r="3553" spans="1:15" x14ac:dyDescent="0.25">
      <c r="A3553" t="s">
        <v>561</v>
      </c>
      <c r="B3553" t="s">
        <v>40</v>
      </c>
      <c r="C3553" t="s">
        <v>41</v>
      </c>
      <c r="D3553" t="s">
        <v>18</v>
      </c>
      <c r="E3553" t="s">
        <v>29</v>
      </c>
      <c r="F3553" t="s">
        <v>44</v>
      </c>
      <c r="G3553">
        <v>59.86</v>
      </c>
      <c r="H3553">
        <v>2</v>
      </c>
      <c r="I3553">
        <v>5.9859999999999998</v>
      </c>
      <c r="J3553">
        <v>125.6652764</v>
      </c>
      <c r="K3553">
        <v>119.72</v>
      </c>
      <c r="L3553" s="1">
        <v>45670</v>
      </c>
      <c r="M3553" s="2">
        <v>0.62152777777777779</v>
      </c>
      <c r="N3553" t="s">
        <v>21</v>
      </c>
      <c r="O3553">
        <v>6.9700218610000002</v>
      </c>
    </row>
    <row r="3554" spans="1:15" x14ac:dyDescent="0.25">
      <c r="A3554" t="s">
        <v>562</v>
      </c>
      <c r="B3554" t="s">
        <v>40</v>
      </c>
      <c r="C3554" t="s">
        <v>41</v>
      </c>
      <c r="D3554" t="s">
        <v>18</v>
      </c>
      <c r="E3554" t="s">
        <v>19</v>
      </c>
      <c r="F3554" t="s">
        <v>42</v>
      </c>
      <c r="G3554">
        <v>54.36</v>
      </c>
      <c r="H3554">
        <v>11</v>
      </c>
      <c r="I3554">
        <v>27.18</v>
      </c>
      <c r="J3554">
        <v>570.59509060000005</v>
      </c>
      <c r="K3554">
        <v>543.6</v>
      </c>
      <c r="L3554" s="1">
        <v>45840</v>
      </c>
      <c r="M3554" s="2">
        <v>0.4777777777777778</v>
      </c>
      <c r="N3554" t="s">
        <v>31</v>
      </c>
      <c r="O3554">
        <v>6.3458407990000003</v>
      </c>
    </row>
    <row r="3555" spans="1:15" x14ac:dyDescent="0.25">
      <c r="A3555" t="s">
        <v>563</v>
      </c>
      <c r="B3555" t="s">
        <v>16</v>
      </c>
      <c r="C3555" t="s">
        <v>17</v>
      </c>
      <c r="D3555" t="s">
        <v>25</v>
      </c>
      <c r="E3555" t="s">
        <v>29</v>
      </c>
      <c r="F3555" t="s">
        <v>34</v>
      </c>
      <c r="G3555">
        <v>98.09</v>
      </c>
      <c r="H3555">
        <v>10</v>
      </c>
      <c r="I3555">
        <v>44.140500000000003</v>
      </c>
      <c r="J3555">
        <v>926.65020579999998</v>
      </c>
      <c r="K3555">
        <v>882.81</v>
      </c>
      <c r="L3555" s="1">
        <v>45705</v>
      </c>
      <c r="M3555" s="2">
        <v>0.82013888888888886</v>
      </c>
      <c r="N3555" t="s">
        <v>27</v>
      </c>
      <c r="O3555">
        <v>9.6748064639999996</v>
      </c>
    </row>
    <row r="3556" spans="1:15" x14ac:dyDescent="0.25">
      <c r="A3556" t="s">
        <v>564</v>
      </c>
      <c r="B3556" t="s">
        <v>16</v>
      </c>
      <c r="C3556" t="s">
        <v>17</v>
      </c>
      <c r="D3556" t="s">
        <v>25</v>
      </c>
      <c r="E3556" t="s">
        <v>29</v>
      </c>
      <c r="F3556" t="s">
        <v>20</v>
      </c>
      <c r="G3556">
        <v>25.43</v>
      </c>
      <c r="H3556">
        <v>6</v>
      </c>
      <c r="I3556">
        <v>7.6289999999999996</v>
      </c>
      <c r="J3556">
        <v>160.1570988</v>
      </c>
      <c r="K3556">
        <v>152.58000000000001</v>
      </c>
      <c r="L3556" s="1">
        <v>45993</v>
      </c>
      <c r="M3556" s="2">
        <v>0.79236111111111107</v>
      </c>
      <c r="N3556" t="s">
        <v>21</v>
      </c>
      <c r="O3556">
        <v>7.2821123920000002</v>
      </c>
    </row>
    <row r="3557" spans="1:15" x14ac:dyDescent="0.25">
      <c r="A3557" t="s">
        <v>565</v>
      </c>
      <c r="B3557" t="s">
        <v>16</v>
      </c>
      <c r="C3557" t="s">
        <v>17</v>
      </c>
      <c r="D3557" t="s">
        <v>18</v>
      </c>
      <c r="E3557" t="s">
        <v>29</v>
      </c>
      <c r="F3557" t="s">
        <v>44</v>
      </c>
      <c r="G3557">
        <v>86.68</v>
      </c>
      <c r="H3557">
        <v>9</v>
      </c>
      <c r="I3557">
        <v>34.671999999999997</v>
      </c>
      <c r="J3557">
        <v>727.87612139999999</v>
      </c>
      <c r="K3557">
        <v>693.44</v>
      </c>
      <c r="L3557" s="1">
        <v>45681</v>
      </c>
      <c r="M3557" s="2">
        <v>0.75277777777777777</v>
      </c>
      <c r="N3557" t="s">
        <v>31</v>
      </c>
      <c r="O3557">
        <v>7.4901727459999998</v>
      </c>
    </row>
    <row r="3558" spans="1:15" x14ac:dyDescent="0.25">
      <c r="A3558" t="s">
        <v>566</v>
      </c>
      <c r="B3558" t="s">
        <v>40</v>
      </c>
      <c r="C3558" t="s">
        <v>41</v>
      </c>
      <c r="D3558" t="s">
        <v>25</v>
      </c>
      <c r="E3558" t="s">
        <v>29</v>
      </c>
      <c r="F3558" t="s">
        <v>26</v>
      </c>
      <c r="G3558">
        <v>22.95</v>
      </c>
      <c r="H3558">
        <v>11</v>
      </c>
      <c r="I3558">
        <v>11.475</v>
      </c>
      <c r="J3558">
        <v>240.89693389999999</v>
      </c>
      <c r="K3558">
        <v>229.5</v>
      </c>
      <c r="L3558" s="1">
        <v>45810</v>
      </c>
      <c r="M3558" s="2">
        <v>0.80555555555555547</v>
      </c>
      <c r="N3558" t="s">
        <v>21</v>
      </c>
      <c r="O3558">
        <v>8.530474517</v>
      </c>
    </row>
    <row r="3559" spans="1:15" x14ac:dyDescent="0.25">
      <c r="A3559" t="s">
        <v>567</v>
      </c>
      <c r="B3559" t="s">
        <v>23</v>
      </c>
      <c r="C3559" t="s">
        <v>24</v>
      </c>
      <c r="D3559" t="s">
        <v>25</v>
      </c>
      <c r="E3559" t="s">
        <v>19</v>
      </c>
      <c r="F3559" t="s">
        <v>42</v>
      </c>
      <c r="G3559">
        <v>16.309999999999999</v>
      </c>
      <c r="H3559">
        <v>10</v>
      </c>
      <c r="I3559">
        <v>7.3395000000000001</v>
      </c>
      <c r="J3559">
        <v>154.07956830000001</v>
      </c>
      <c r="K3559">
        <v>146.79</v>
      </c>
      <c r="L3559" s="1">
        <v>45742</v>
      </c>
      <c r="M3559" s="2">
        <v>0.4381944444444445</v>
      </c>
      <c r="N3559" t="s">
        <v>21</v>
      </c>
      <c r="O3559">
        <v>8.7385348710000006</v>
      </c>
    </row>
    <row r="3560" spans="1:15" x14ac:dyDescent="0.25">
      <c r="A3560" t="s">
        <v>568</v>
      </c>
      <c r="B3560" t="s">
        <v>16</v>
      </c>
      <c r="C3560" t="s">
        <v>17</v>
      </c>
      <c r="D3560" t="s">
        <v>25</v>
      </c>
      <c r="E3560" t="s">
        <v>19</v>
      </c>
      <c r="F3560" t="s">
        <v>30</v>
      </c>
      <c r="G3560">
        <v>28.32</v>
      </c>
      <c r="H3560">
        <v>5</v>
      </c>
      <c r="I3560">
        <v>7.08</v>
      </c>
      <c r="J3560">
        <v>148.63183369999999</v>
      </c>
      <c r="K3560">
        <v>141.6</v>
      </c>
      <c r="L3560" s="1">
        <v>45964</v>
      </c>
      <c r="M3560" s="2">
        <v>0.56111111111111112</v>
      </c>
      <c r="N3560" t="s">
        <v>21</v>
      </c>
      <c r="O3560">
        <v>6.4498709759999997</v>
      </c>
    </row>
    <row r="3561" spans="1:15" x14ac:dyDescent="0.25">
      <c r="A3561" t="s">
        <v>569</v>
      </c>
      <c r="B3561" t="s">
        <v>23</v>
      </c>
      <c r="C3561" t="s">
        <v>24</v>
      </c>
      <c r="D3561" t="s">
        <v>25</v>
      </c>
      <c r="E3561" t="s">
        <v>29</v>
      </c>
      <c r="F3561" t="s">
        <v>30</v>
      </c>
      <c r="G3561">
        <v>16.670000000000002</v>
      </c>
      <c r="H3561">
        <v>8</v>
      </c>
      <c r="I3561">
        <v>5.8345000000000002</v>
      </c>
      <c r="J3561">
        <v>122.4848071</v>
      </c>
      <c r="K3561">
        <v>116.69</v>
      </c>
      <c r="L3561" s="1">
        <v>45840</v>
      </c>
      <c r="M3561" s="2">
        <v>0.48333333333333334</v>
      </c>
      <c r="N3561" t="s">
        <v>21</v>
      </c>
      <c r="O3561">
        <v>7.6982331000000004</v>
      </c>
    </row>
    <row r="3562" spans="1:15" x14ac:dyDescent="0.25">
      <c r="A3562" t="s">
        <v>570</v>
      </c>
      <c r="B3562" t="s">
        <v>40</v>
      </c>
      <c r="C3562" t="s">
        <v>41</v>
      </c>
      <c r="D3562" t="s">
        <v>18</v>
      </c>
      <c r="E3562" t="s">
        <v>19</v>
      </c>
      <c r="F3562" t="s">
        <v>44</v>
      </c>
      <c r="G3562">
        <v>73.959999999999994</v>
      </c>
      <c r="H3562">
        <v>1</v>
      </c>
      <c r="I3562">
        <v>3.698</v>
      </c>
      <c r="J3562">
        <v>77.632841970000001</v>
      </c>
      <c r="K3562">
        <v>73.959999999999994</v>
      </c>
      <c r="L3562" s="1">
        <v>45778</v>
      </c>
      <c r="M3562" s="2">
        <v>0.48055555555555557</v>
      </c>
      <c r="N3562" t="s">
        <v>31</v>
      </c>
      <c r="O3562">
        <v>5.2015088519999999</v>
      </c>
    </row>
    <row r="3563" spans="1:15" x14ac:dyDescent="0.25">
      <c r="A3563" t="s">
        <v>571</v>
      </c>
      <c r="B3563" t="s">
        <v>16</v>
      </c>
      <c r="C3563" t="s">
        <v>17</v>
      </c>
      <c r="D3563" t="s">
        <v>25</v>
      </c>
      <c r="E3563" t="s">
        <v>29</v>
      </c>
      <c r="F3563" t="s">
        <v>30</v>
      </c>
      <c r="G3563">
        <v>97.94</v>
      </c>
      <c r="H3563">
        <v>1</v>
      </c>
      <c r="I3563">
        <v>4.8970000000000002</v>
      </c>
      <c r="J3563">
        <v>102.803685</v>
      </c>
      <c r="K3563">
        <v>97.94</v>
      </c>
      <c r="L3563" s="1">
        <v>45841</v>
      </c>
      <c r="M3563" s="2">
        <v>0.48888888888888887</v>
      </c>
      <c r="N3563" t="s">
        <v>21</v>
      </c>
      <c r="O3563">
        <v>7.1780822149999999</v>
      </c>
    </row>
    <row r="3564" spans="1:15" x14ac:dyDescent="0.25">
      <c r="A3564" t="s">
        <v>572</v>
      </c>
      <c r="B3564" t="s">
        <v>16</v>
      </c>
      <c r="C3564" t="s">
        <v>17</v>
      </c>
      <c r="D3564" t="s">
        <v>25</v>
      </c>
      <c r="E3564" t="s">
        <v>19</v>
      </c>
      <c r="F3564" t="s">
        <v>44</v>
      </c>
      <c r="G3564">
        <v>73.05</v>
      </c>
      <c r="H3564">
        <v>4</v>
      </c>
      <c r="I3564">
        <v>14.61</v>
      </c>
      <c r="J3564">
        <v>306.71060610000001</v>
      </c>
      <c r="K3564">
        <v>292.2</v>
      </c>
      <c r="L3564" s="1">
        <v>45713</v>
      </c>
      <c r="M3564" s="2">
        <v>0.71944444444444444</v>
      </c>
      <c r="N3564" t="s">
        <v>31</v>
      </c>
      <c r="O3564">
        <v>5.0974786749999996</v>
      </c>
    </row>
    <row r="3565" spans="1:15" x14ac:dyDescent="0.25">
      <c r="A3565" t="s">
        <v>573</v>
      </c>
      <c r="B3565" t="s">
        <v>23</v>
      </c>
      <c r="C3565" t="s">
        <v>24</v>
      </c>
      <c r="D3565" t="s">
        <v>18</v>
      </c>
      <c r="E3565" t="s">
        <v>19</v>
      </c>
      <c r="F3565" t="s">
        <v>42</v>
      </c>
      <c r="G3565">
        <v>87.48</v>
      </c>
      <c r="H3565">
        <v>6</v>
      </c>
      <c r="I3565">
        <v>26.244</v>
      </c>
      <c r="J3565">
        <v>550.94545830000004</v>
      </c>
      <c r="K3565">
        <v>524.88</v>
      </c>
      <c r="L3565" s="1">
        <v>45659</v>
      </c>
      <c r="M3565" s="2">
        <v>0.77986111111111101</v>
      </c>
      <c r="N3565" t="s">
        <v>21</v>
      </c>
      <c r="O3565">
        <v>5.3055390290000002</v>
      </c>
    </row>
    <row r="3566" spans="1:15" x14ac:dyDescent="0.25">
      <c r="A3566" t="s">
        <v>574</v>
      </c>
      <c r="B3566" t="s">
        <v>16</v>
      </c>
      <c r="C3566" t="s">
        <v>17</v>
      </c>
      <c r="D3566" t="s">
        <v>25</v>
      </c>
      <c r="E3566" t="s">
        <v>29</v>
      </c>
      <c r="F3566" t="s">
        <v>30</v>
      </c>
      <c r="G3566">
        <v>30.68</v>
      </c>
      <c r="H3566">
        <v>3</v>
      </c>
      <c r="I3566">
        <v>4.6020000000000003</v>
      </c>
      <c r="J3566">
        <v>96.610691930000002</v>
      </c>
      <c r="K3566">
        <v>92.04</v>
      </c>
      <c r="L3566" s="1">
        <v>45679</v>
      </c>
      <c r="M3566" s="2">
        <v>0.45833333333333331</v>
      </c>
      <c r="N3566" t="s">
        <v>21</v>
      </c>
      <c r="O3566">
        <v>9.4667461100000008</v>
      </c>
    </row>
    <row r="3567" spans="1:15" x14ac:dyDescent="0.25">
      <c r="A3567" t="s">
        <v>575</v>
      </c>
      <c r="B3567" t="s">
        <v>23</v>
      </c>
      <c r="C3567" t="s">
        <v>24</v>
      </c>
      <c r="D3567" t="s">
        <v>18</v>
      </c>
      <c r="E3567" t="s">
        <v>29</v>
      </c>
      <c r="F3567" t="s">
        <v>20</v>
      </c>
      <c r="G3567">
        <v>75.88</v>
      </c>
      <c r="H3567">
        <v>1</v>
      </c>
      <c r="I3567">
        <v>3.794</v>
      </c>
      <c r="J3567">
        <v>79.648188869999998</v>
      </c>
      <c r="K3567">
        <v>75.88</v>
      </c>
      <c r="L3567" s="1">
        <v>45717</v>
      </c>
      <c r="M3567" s="2">
        <v>0.4375</v>
      </c>
      <c r="N3567" t="s">
        <v>31</v>
      </c>
      <c r="O3567">
        <v>7.3861425690000004</v>
      </c>
    </row>
    <row r="3568" spans="1:15" x14ac:dyDescent="0.25">
      <c r="A3568" t="s">
        <v>576</v>
      </c>
      <c r="B3568" t="s">
        <v>40</v>
      </c>
      <c r="C3568" t="s">
        <v>41</v>
      </c>
      <c r="D3568" t="s">
        <v>18</v>
      </c>
      <c r="E3568" t="s">
        <v>19</v>
      </c>
      <c r="F3568" t="s">
        <v>34</v>
      </c>
      <c r="G3568">
        <v>20.18</v>
      </c>
      <c r="H3568">
        <v>4</v>
      </c>
      <c r="I3568">
        <v>4.0359999999999996</v>
      </c>
      <c r="J3568">
        <v>84.728542509999997</v>
      </c>
      <c r="K3568">
        <v>80.72</v>
      </c>
      <c r="L3568" s="1">
        <v>45701</v>
      </c>
      <c r="M3568" s="2">
        <v>0.50972222222222219</v>
      </c>
      <c r="N3568" t="s">
        <v>31</v>
      </c>
      <c r="O3568">
        <v>5.2015088519999999</v>
      </c>
    </row>
    <row r="3569" spans="1:15" x14ac:dyDescent="0.25">
      <c r="A3569" t="s">
        <v>577</v>
      </c>
      <c r="B3569" t="s">
        <v>23</v>
      </c>
      <c r="C3569" t="s">
        <v>24</v>
      </c>
      <c r="D3569" t="s">
        <v>18</v>
      </c>
      <c r="E3569" t="s">
        <v>29</v>
      </c>
      <c r="F3569" t="s">
        <v>26</v>
      </c>
      <c r="G3569">
        <v>18.77</v>
      </c>
      <c r="H3569">
        <v>6</v>
      </c>
      <c r="I3569">
        <v>5.6310000000000002</v>
      </c>
      <c r="J3569">
        <v>118.21269150000001</v>
      </c>
      <c r="K3569">
        <v>112.62</v>
      </c>
      <c r="L3569" s="1">
        <v>45685</v>
      </c>
      <c r="M3569" s="2">
        <v>0.69652777777777775</v>
      </c>
      <c r="N3569" t="s">
        <v>31</v>
      </c>
      <c r="O3569">
        <v>5.7216597370000004</v>
      </c>
    </row>
    <row r="3570" spans="1:15" x14ac:dyDescent="0.25">
      <c r="A3570" t="s">
        <v>578</v>
      </c>
      <c r="B3570" t="s">
        <v>40</v>
      </c>
      <c r="C3570" t="s">
        <v>41</v>
      </c>
      <c r="D3570" t="s">
        <v>25</v>
      </c>
      <c r="E3570" t="s">
        <v>19</v>
      </c>
      <c r="F3570" t="s">
        <v>42</v>
      </c>
      <c r="G3570">
        <v>71.2</v>
      </c>
      <c r="H3570">
        <v>1</v>
      </c>
      <c r="I3570">
        <v>3.56</v>
      </c>
      <c r="J3570">
        <v>74.735780809999994</v>
      </c>
      <c r="K3570">
        <v>71.2</v>
      </c>
      <c r="L3570" s="1">
        <v>45778</v>
      </c>
      <c r="M3570" s="2">
        <v>0.86111111111111116</v>
      </c>
      <c r="N3570" t="s">
        <v>31</v>
      </c>
      <c r="O3570">
        <v>9.5707762869999993</v>
      </c>
    </row>
    <row r="3571" spans="1:15" x14ac:dyDescent="0.25">
      <c r="A3571" t="s">
        <v>579</v>
      </c>
      <c r="B3571" t="s">
        <v>40</v>
      </c>
      <c r="C3571" t="s">
        <v>41</v>
      </c>
      <c r="D3571" t="s">
        <v>18</v>
      </c>
      <c r="E3571" t="s">
        <v>29</v>
      </c>
      <c r="F3571" t="s">
        <v>30</v>
      </c>
      <c r="G3571">
        <v>38.81</v>
      </c>
      <c r="H3571">
        <v>4</v>
      </c>
      <c r="I3571">
        <v>7.7619999999999996</v>
      </c>
      <c r="J3571">
        <v>162.94919400000001</v>
      </c>
      <c r="K3571">
        <v>155.24</v>
      </c>
      <c r="L3571" s="1">
        <v>45735</v>
      </c>
      <c r="M3571" s="2">
        <v>0.56944444444444442</v>
      </c>
      <c r="N3571" t="s">
        <v>21</v>
      </c>
      <c r="O3571">
        <v>5.0974786749999996</v>
      </c>
    </row>
    <row r="3572" spans="1:15" x14ac:dyDescent="0.25">
      <c r="A3572" t="s">
        <v>580</v>
      </c>
      <c r="B3572" t="s">
        <v>16</v>
      </c>
      <c r="C3572" t="s">
        <v>17</v>
      </c>
      <c r="D3572" t="s">
        <v>25</v>
      </c>
      <c r="E3572" t="s">
        <v>19</v>
      </c>
      <c r="F3572" t="s">
        <v>44</v>
      </c>
      <c r="G3572">
        <v>29.42</v>
      </c>
      <c r="H3572">
        <v>11</v>
      </c>
      <c r="I3572">
        <v>14.71</v>
      </c>
      <c r="J3572">
        <v>308.80992579999997</v>
      </c>
      <c r="K3572">
        <v>294.2</v>
      </c>
      <c r="L3572" s="1">
        <v>45992</v>
      </c>
      <c r="M3572" s="2">
        <v>0.68263888888888891</v>
      </c>
      <c r="N3572" t="s">
        <v>21</v>
      </c>
      <c r="O3572">
        <v>9.2586857560000002</v>
      </c>
    </row>
    <row r="3573" spans="1:15" x14ac:dyDescent="0.25">
      <c r="A3573" t="s">
        <v>581</v>
      </c>
      <c r="B3573" t="s">
        <v>16</v>
      </c>
      <c r="C3573" t="s">
        <v>17</v>
      </c>
      <c r="D3573" t="s">
        <v>25</v>
      </c>
      <c r="E3573" t="s">
        <v>29</v>
      </c>
      <c r="F3573" t="s">
        <v>34</v>
      </c>
      <c r="G3573">
        <v>60.95</v>
      </c>
      <c r="H3573">
        <v>10</v>
      </c>
      <c r="I3573">
        <v>27.427499999999998</v>
      </c>
      <c r="J3573">
        <v>575.79090680000002</v>
      </c>
      <c r="K3573">
        <v>548.54999999999995</v>
      </c>
      <c r="L3573" s="1">
        <v>45839</v>
      </c>
      <c r="M3573" s="2">
        <v>0.50555555555555554</v>
      </c>
      <c r="N3573" t="s">
        <v>31</v>
      </c>
      <c r="O3573">
        <v>6.241810622</v>
      </c>
    </row>
    <row r="3574" spans="1:15" x14ac:dyDescent="0.25">
      <c r="A3574" t="s">
        <v>582</v>
      </c>
      <c r="B3574" t="s">
        <v>40</v>
      </c>
      <c r="C3574" t="s">
        <v>41</v>
      </c>
      <c r="D3574" t="s">
        <v>25</v>
      </c>
      <c r="E3574" t="s">
        <v>19</v>
      </c>
      <c r="F3574" t="s">
        <v>34</v>
      </c>
      <c r="G3574">
        <v>51.54</v>
      </c>
      <c r="H3574">
        <v>5</v>
      </c>
      <c r="I3574">
        <v>12.885</v>
      </c>
      <c r="J3574">
        <v>270.4973415</v>
      </c>
      <c r="K3574">
        <v>257.7</v>
      </c>
      <c r="L3574" s="1">
        <v>45683</v>
      </c>
      <c r="M3574" s="2">
        <v>0.73958333333333337</v>
      </c>
      <c r="N3574" t="s">
        <v>27</v>
      </c>
      <c r="O3574">
        <v>4.3692674350000003</v>
      </c>
    </row>
    <row r="3575" spans="1:15" x14ac:dyDescent="0.25">
      <c r="A3575" t="s">
        <v>583</v>
      </c>
      <c r="B3575" t="s">
        <v>16</v>
      </c>
      <c r="C3575" t="s">
        <v>17</v>
      </c>
      <c r="D3575" t="s">
        <v>25</v>
      </c>
      <c r="E3575" t="s">
        <v>19</v>
      </c>
      <c r="F3575" t="s">
        <v>26</v>
      </c>
      <c r="G3575">
        <v>66.06</v>
      </c>
      <c r="H3575">
        <v>6</v>
      </c>
      <c r="I3575">
        <v>19.818000000000001</v>
      </c>
      <c r="J3575">
        <v>416.04317529999997</v>
      </c>
      <c r="K3575">
        <v>396.36</v>
      </c>
      <c r="L3575" s="1">
        <v>45680</v>
      </c>
      <c r="M3575" s="2">
        <v>0.43611111111111112</v>
      </c>
      <c r="N3575" t="s">
        <v>27</v>
      </c>
      <c r="O3575">
        <v>7.5942029230000001</v>
      </c>
    </row>
    <row r="3576" spans="1:15" x14ac:dyDescent="0.25">
      <c r="A3576" t="s">
        <v>584</v>
      </c>
      <c r="B3576" t="s">
        <v>40</v>
      </c>
      <c r="C3576" t="s">
        <v>41</v>
      </c>
      <c r="D3576" t="s">
        <v>25</v>
      </c>
      <c r="E3576" t="s">
        <v>29</v>
      </c>
      <c r="F3576" t="s">
        <v>44</v>
      </c>
      <c r="G3576">
        <v>57.27</v>
      </c>
      <c r="H3576">
        <v>3</v>
      </c>
      <c r="I3576">
        <v>8.5905000000000005</v>
      </c>
      <c r="J3576">
        <v>180.3420576</v>
      </c>
      <c r="K3576">
        <v>171.81</v>
      </c>
      <c r="L3576" s="1">
        <v>45902</v>
      </c>
      <c r="M3576" s="2">
        <v>0.85486111111111107</v>
      </c>
      <c r="N3576" t="s">
        <v>21</v>
      </c>
      <c r="O3576">
        <v>6.7619615069999996</v>
      </c>
    </row>
    <row r="3577" spans="1:15" x14ac:dyDescent="0.25">
      <c r="A3577" t="s">
        <v>585</v>
      </c>
      <c r="B3577" t="s">
        <v>40</v>
      </c>
      <c r="C3577" t="s">
        <v>41</v>
      </c>
      <c r="D3577" t="s">
        <v>25</v>
      </c>
      <c r="E3577" t="s">
        <v>19</v>
      </c>
      <c r="F3577" t="s">
        <v>44</v>
      </c>
      <c r="G3577">
        <v>54.31</v>
      </c>
      <c r="H3577">
        <v>10</v>
      </c>
      <c r="I3577">
        <v>24.439499999999999</v>
      </c>
      <c r="J3577">
        <v>513.06323459999999</v>
      </c>
      <c r="K3577">
        <v>488.79</v>
      </c>
      <c r="L3577" s="1">
        <v>45710</v>
      </c>
      <c r="M3577" s="2">
        <v>0.45069444444444445</v>
      </c>
      <c r="N3577" t="s">
        <v>27</v>
      </c>
      <c r="O3577">
        <v>9.2586857560000002</v>
      </c>
    </row>
    <row r="3578" spans="1:15" x14ac:dyDescent="0.25">
      <c r="A3578" t="s">
        <v>586</v>
      </c>
      <c r="B3578" t="s">
        <v>40</v>
      </c>
      <c r="C3578" t="s">
        <v>41</v>
      </c>
      <c r="D3578" t="s">
        <v>25</v>
      </c>
      <c r="E3578" t="s">
        <v>19</v>
      </c>
      <c r="F3578" t="s">
        <v>20</v>
      </c>
      <c r="G3578">
        <v>58.24</v>
      </c>
      <c r="H3578">
        <v>10</v>
      </c>
      <c r="I3578">
        <v>26.207999999999998</v>
      </c>
      <c r="J3578">
        <v>550.18970320000005</v>
      </c>
      <c r="K3578">
        <v>524.16</v>
      </c>
      <c r="L3578" s="1">
        <v>45779</v>
      </c>
      <c r="M3578" s="2">
        <v>0.52361111111111114</v>
      </c>
      <c r="N3578" t="s">
        <v>27</v>
      </c>
      <c r="O3578">
        <v>10</v>
      </c>
    </row>
    <row r="3579" spans="1:15" x14ac:dyDescent="0.25">
      <c r="A3579" t="s">
        <v>587</v>
      </c>
      <c r="B3579" t="s">
        <v>23</v>
      </c>
      <c r="C3579" t="s">
        <v>24</v>
      </c>
      <c r="D3579" t="s">
        <v>25</v>
      </c>
      <c r="E3579" t="s">
        <v>29</v>
      </c>
      <c r="F3579" t="s">
        <v>26</v>
      </c>
      <c r="G3579">
        <v>22.21</v>
      </c>
      <c r="H3579">
        <v>6</v>
      </c>
      <c r="I3579">
        <v>6.6630000000000003</v>
      </c>
      <c r="J3579">
        <v>139.87767070000001</v>
      </c>
      <c r="K3579">
        <v>133.26</v>
      </c>
      <c r="L3579" s="1">
        <v>45841</v>
      </c>
      <c r="M3579" s="2">
        <v>0.43263888888888885</v>
      </c>
      <c r="N3579" t="s">
        <v>31</v>
      </c>
      <c r="O3579">
        <v>8.9465952249999994</v>
      </c>
    </row>
    <row r="3580" spans="1:15" x14ac:dyDescent="0.25">
      <c r="A3580" t="s">
        <v>588</v>
      </c>
      <c r="B3580" t="s">
        <v>16</v>
      </c>
      <c r="C3580" t="s">
        <v>17</v>
      </c>
      <c r="D3580" t="s">
        <v>18</v>
      </c>
      <c r="E3580" t="s">
        <v>29</v>
      </c>
      <c r="F3580" t="s">
        <v>26</v>
      </c>
      <c r="G3580">
        <v>19.32</v>
      </c>
      <c r="H3580">
        <v>8</v>
      </c>
      <c r="I3580">
        <v>6.7619999999999996</v>
      </c>
      <c r="J3580">
        <v>141.95599709999999</v>
      </c>
      <c r="K3580">
        <v>135.24</v>
      </c>
      <c r="L3580" s="1">
        <v>45741</v>
      </c>
      <c r="M3580" s="2">
        <v>0.78541666666666676</v>
      </c>
      <c r="N3580" t="s">
        <v>27</v>
      </c>
      <c r="O3580">
        <v>7.1780822149999999</v>
      </c>
    </row>
    <row r="3581" spans="1:15" x14ac:dyDescent="0.25">
      <c r="A3581" t="s">
        <v>589</v>
      </c>
      <c r="B3581" t="s">
        <v>40</v>
      </c>
      <c r="C3581" t="s">
        <v>41</v>
      </c>
      <c r="D3581" t="s">
        <v>25</v>
      </c>
      <c r="E3581" t="s">
        <v>29</v>
      </c>
      <c r="F3581" t="s">
        <v>30</v>
      </c>
      <c r="G3581">
        <v>37.479999999999997</v>
      </c>
      <c r="H3581">
        <v>3</v>
      </c>
      <c r="I3581">
        <v>5.6219999999999999</v>
      </c>
      <c r="J3581">
        <v>118.0237527</v>
      </c>
      <c r="K3581">
        <v>112.44</v>
      </c>
      <c r="L3581" s="1">
        <v>45677</v>
      </c>
      <c r="M3581" s="2">
        <v>0.57291666666666663</v>
      </c>
      <c r="N3581" t="s">
        <v>31</v>
      </c>
      <c r="O3581">
        <v>8.0103236320000004</v>
      </c>
    </row>
    <row r="3582" spans="1:15" x14ac:dyDescent="0.25">
      <c r="A3582" t="s">
        <v>590</v>
      </c>
      <c r="B3582" t="s">
        <v>40</v>
      </c>
      <c r="C3582" t="s">
        <v>41</v>
      </c>
      <c r="D3582" t="s">
        <v>18</v>
      </c>
      <c r="E3582" t="s">
        <v>19</v>
      </c>
      <c r="F3582" t="s">
        <v>44</v>
      </c>
      <c r="G3582">
        <v>72.040000000000006</v>
      </c>
      <c r="H3582">
        <v>2</v>
      </c>
      <c r="I3582">
        <v>7.2039999999999997</v>
      </c>
      <c r="J3582">
        <v>151.2349902</v>
      </c>
      <c r="K3582">
        <v>144.08000000000001</v>
      </c>
      <c r="L3582" s="1">
        <v>45749</v>
      </c>
      <c r="M3582" s="2">
        <v>0.81805555555555554</v>
      </c>
      <c r="N3582" t="s">
        <v>27</v>
      </c>
      <c r="O3582">
        <v>9.8828668180000001</v>
      </c>
    </row>
    <row r="3583" spans="1:15" x14ac:dyDescent="0.25">
      <c r="A3583" t="s">
        <v>591</v>
      </c>
      <c r="B3583" t="s">
        <v>23</v>
      </c>
      <c r="C3583" t="s">
        <v>24</v>
      </c>
      <c r="D3583" t="s">
        <v>18</v>
      </c>
      <c r="E3583" t="s">
        <v>19</v>
      </c>
      <c r="F3583" t="s">
        <v>42</v>
      </c>
      <c r="G3583">
        <v>98.52</v>
      </c>
      <c r="H3583">
        <v>11</v>
      </c>
      <c r="I3583">
        <v>49.26</v>
      </c>
      <c r="J3583">
        <v>1034.124877</v>
      </c>
      <c r="K3583">
        <v>985.2</v>
      </c>
      <c r="L3583" s="1">
        <v>45687</v>
      </c>
      <c r="M3583" s="2">
        <v>0.84930555555555554</v>
      </c>
      <c r="N3583" t="s">
        <v>21</v>
      </c>
      <c r="O3583">
        <v>4.6813579660000002</v>
      </c>
    </row>
    <row r="3584" spans="1:15" x14ac:dyDescent="0.25">
      <c r="A3584" t="s">
        <v>592</v>
      </c>
      <c r="B3584" t="s">
        <v>16</v>
      </c>
      <c r="C3584" t="s">
        <v>17</v>
      </c>
      <c r="D3584" t="s">
        <v>18</v>
      </c>
      <c r="E3584" t="s">
        <v>29</v>
      </c>
      <c r="F3584" t="s">
        <v>42</v>
      </c>
      <c r="G3584">
        <v>41.66</v>
      </c>
      <c r="H3584">
        <v>6</v>
      </c>
      <c r="I3584">
        <v>12.497999999999999</v>
      </c>
      <c r="J3584">
        <v>262.37297430000001</v>
      </c>
      <c r="K3584">
        <v>249.96</v>
      </c>
      <c r="L3584" s="1">
        <v>45689</v>
      </c>
      <c r="M3584" s="2">
        <v>0.64166666666666672</v>
      </c>
      <c r="N3584" t="s">
        <v>21</v>
      </c>
      <c r="O3584">
        <v>5.8256899139999998</v>
      </c>
    </row>
    <row r="3585" spans="1:15" x14ac:dyDescent="0.25">
      <c r="A3585" t="s">
        <v>593</v>
      </c>
      <c r="B3585" t="s">
        <v>16</v>
      </c>
      <c r="C3585" t="s">
        <v>17</v>
      </c>
      <c r="D3585" t="s">
        <v>18</v>
      </c>
      <c r="E3585" t="s">
        <v>19</v>
      </c>
      <c r="F3585" t="s">
        <v>30</v>
      </c>
      <c r="G3585">
        <v>72.42</v>
      </c>
      <c r="H3585">
        <v>3</v>
      </c>
      <c r="I3585">
        <v>10.863</v>
      </c>
      <c r="J3585">
        <v>228.04909739999999</v>
      </c>
      <c r="K3585">
        <v>217.26</v>
      </c>
      <c r="L3585" s="1">
        <v>45745</v>
      </c>
      <c r="M3585" s="2">
        <v>0.70416666666666661</v>
      </c>
      <c r="N3585" t="s">
        <v>21</v>
      </c>
      <c r="O3585">
        <v>8.530474517</v>
      </c>
    </row>
    <row r="3586" spans="1:15" x14ac:dyDescent="0.25">
      <c r="A3586" t="s">
        <v>594</v>
      </c>
      <c r="B3586" t="s">
        <v>40</v>
      </c>
      <c r="C3586" t="s">
        <v>41</v>
      </c>
      <c r="D3586" t="s">
        <v>25</v>
      </c>
      <c r="E3586" t="s">
        <v>29</v>
      </c>
      <c r="F3586" t="s">
        <v>26</v>
      </c>
      <c r="G3586">
        <v>21.58</v>
      </c>
      <c r="H3586">
        <v>10</v>
      </c>
      <c r="I3586">
        <v>9.7110000000000003</v>
      </c>
      <c r="J3586">
        <v>203.86493469999999</v>
      </c>
      <c r="K3586">
        <v>194.22</v>
      </c>
      <c r="L3586" s="1">
        <v>45730</v>
      </c>
      <c r="M3586" s="2">
        <v>0.52222222222222225</v>
      </c>
      <c r="N3586" t="s">
        <v>27</v>
      </c>
      <c r="O3586">
        <v>7.5942029230000001</v>
      </c>
    </row>
    <row r="3587" spans="1:15" x14ac:dyDescent="0.25">
      <c r="A3587" t="s">
        <v>595</v>
      </c>
      <c r="B3587" t="s">
        <v>23</v>
      </c>
      <c r="C3587" t="s">
        <v>24</v>
      </c>
      <c r="D3587" t="s">
        <v>25</v>
      </c>
      <c r="E3587" t="s">
        <v>29</v>
      </c>
      <c r="F3587" t="s">
        <v>42</v>
      </c>
      <c r="G3587">
        <v>89.2</v>
      </c>
      <c r="H3587">
        <v>11</v>
      </c>
      <c r="I3587">
        <v>44.6</v>
      </c>
      <c r="J3587">
        <v>936.29657980000002</v>
      </c>
      <c r="K3587">
        <v>892</v>
      </c>
      <c r="L3587" s="1">
        <v>45963</v>
      </c>
      <c r="M3587" s="2">
        <v>0.65416666666666667</v>
      </c>
      <c r="N3587" t="s">
        <v>31</v>
      </c>
      <c r="O3587">
        <v>4.5773277889999999</v>
      </c>
    </row>
    <row r="3588" spans="1:15" x14ac:dyDescent="0.25">
      <c r="A3588" t="s">
        <v>596</v>
      </c>
      <c r="B3588" t="s">
        <v>40</v>
      </c>
      <c r="C3588" t="s">
        <v>41</v>
      </c>
      <c r="D3588" t="s">
        <v>25</v>
      </c>
      <c r="E3588" t="s">
        <v>19</v>
      </c>
      <c r="F3588" t="s">
        <v>26</v>
      </c>
      <c r="G3588">
        <v>42.42</v>
      </c>
      <c r="H3588">
        <v>9</v>
      </c>
      <c r="I3588">
        <v>16.968</v>
      </c>
      <c r="J3588">
        <v>356.2125643</v>
      </c>
      <c r="K3588">
        <v>339.36</v>
      </c>
      <c r="L3588" s="1">
        <v>45687</v>
      </c>
      <c r="M3588" s="2">
        <v>0.58194444444444449</v>
      </c>
      <c r="N3588" t="s">
        <v>21</v>
      </c>
      <c r="O3588">
        <v>5.9297200910000001</v>
      </c>
    </row>
    <row r="3589" spans="1:15" x14ac:dyDescent="0.25">
      <c r="A3589" t="s">
        <v>597</v>
      </c>
      <c r="B3589" t="s">
        <v>16</v>
      </c>
      <c r="C3589" t="s">
        <v>17</v>
      </c>
      <c r="D3589" t="s">
        <v>18</v>
      </c>
      <c r="E3589" t="s">
        <v>29</v>
      </c>
      <c r="F3589" t="s">
        <v>26</v>
      </c>
      <c r="G3589">
        <v>74.510000000000005</v>
      </c>
      <c r="H3589">
        <v>6</v>
      </c>
      <c r="I3589">
        <v>22.353000000000002</v>
      </c>
      <c r="J3589">
        <v>469.26092929999999</v>
      </c>
      <c r="K3589">
        <v>447.06</v>
      </c>
      <c r="L3589" s="1">
        <v>45736</v>
      </c>
      <c r="M3589" s="2">
        <v>0.63055555555555554</v>
      </c>
      <c r="N3589" t="s">
        <v>21</v>
      </c>
      <c r="O3589">
        <v>5.2015088519999999</v>
      </c>
    </row>
    <row r="3590" spans="1:15" x14ac:dyDescent="0.25">
      <c r="A3590" t="s">
        <v>598</v>
      </c>
      <c r="B3590" t="s">
        <v>40</v>
      </c>
      <c r="C3590" t="s">
        <v>41</v>
      </c>
      <c r="D3590" t="s">
        <v>25</v>
      </c>
      <c r="E3590" t="s">
        <v>29</v>
      </c>
      <c r="F3590" t="s">
        <v>44</v>
      </c>
      <c r="G3590">
        <v>99.25</v>
      </c>
      <c r="H3590">
        <v>2</v>
      </c>
      <c r="I3590">
        <v>9.9250000000000007</v>
      </c>
      <c r="J3590">
        <v>208.3574788</v>
      </c>
      <c r="K3590">
        <v>198.5</v>
      </c>
      <c r="L3590" s="1">
        <v>45736</v>
      </c>
      <c r="M3590" s="2">
        <v>0.54305555555555551</v>
      </c>
      <c r="N3590" t="s">
        <v>27</v>
      </c>
      <c r="O3590">
        <v>9.3627159330000005</v>
      </c>
    </row>
    <row r="3591" spans="1:15" x14ac:dyDescent="0.25">
      <c r="A3591" t="s">
        <v>599</v>
      </c>
      <c r="B3591" t="s">
        <v>16</v>
      </c>
      <c r="C3591" t="s">
        <v>17</v>
      </c>
      <c r="D3591" t="s">
        <v>25</v>
      </c>
      <c r="E3591" t="s">
        <v>19</v>
      </c>
      <c r="F3591" t="s">
        <v>42</v>
      </c>
      <c r="G3591">
        <v>81.209999999999994</v>
      </c>
      <c r="H3591">
        <v>11</v>
      </c>
      <c r="I3591">
        <v>40.604999999999997</v>
      </c>
      <c r="J3591">
        <v>852.42875830000003</v>
      </c>
      <c r="K3591">
        <v>812.1</v>
      </c>
      <c r="L3591" s="1">
        <v>45674</v>
      </c>
      <c r="M3591" s="2">
        <v>0.54236111111111118</v>
      </c>
      <c r="N3591" t="s">
        <v>31</v>
      </c>
      <c r="O3591">
        <v>6.553901153</v>
      </c>
    </row>
    <row r="3592" spans="1:15" x14ac:dyDescent="0.25">
      <c r="A3592" t="s">
        <v>600</v>
      </c>
      <c r="B3592" t="s">
        <v>23</v>
      </c>
      <c r="C3592" t="s">
        <v>24</v>
      </c>
      <c r="D3592" t="s">
        <v>25</v>
      </c>
      <c r="E3592" t="s">
        <v>19</v>
      </c>
      <c r="F3592" t="s">
        <v>34</v>
      </c>
      <c r="G3592">
        <v>49.33</v>
      </c>
      <c r="H3592">
        <v>11</v>
      </c>
      <c r="I3592">
        <v>24.664999999999999</v>
      </c>
      <c r="J3592">
        <v>517.79720050000003</v>
      </c>
      <c r="K3592">
        <v>493.3</v>
      </c>
      <c r="L3592" s="1">
        <v>45718</v>
      </c>
      <c r="M3592" s="2">
        <v>0.69444444444444453</v>
      </c>
      <c r="N3592" t="s">
        <v>31</v>
      </c>
      <c r="O3592">
        <v>9.7788366409999998</v>
      </c>
    </row>
    <row r="3593" spans="1:15" x14ac:dyDescent="0.25">
      <c r="A3593" t="s">
        <v>601</v>
      </c>
      <c r="B3593" t="s">
        <v>16</v>
      </c>
      <c r="C3593" t="s">
        <v>17</v>
      </c>
      <c r="D3593" t="s">
        <v>25</v>
      </c>
      <c r="E3593" t="s">
        <v>19</v>
      </c>
      <c r="F3593" t="s">
        <v>44</v>
      </c>
      <c r="G3593">
        <v>65.739999999999995</v>
      </c>
      <c r="H3593">
        <v>10</v>
      </c>
      <c r="I3593">
        <v>29.582999999999998</v>
      </c>
      <c r="J3593">
        <v>621.04174260000002</v>
      </c>
      <c r="K3593">
        <v>591.66</v>
      </c>
      <c r="L3593" s="1">
        <v>45658</v>
      </c>
      <c r="M3593" s="2">
        <v>0.57986111111111105</v>
      </c>
      <c r="N3593" t="s">
        <v>27</v>
      </c>
      <c r="O3593">
        <v>8.0103236320000004</v>
      </c>
    </row>
    <row r="3594" spans="1:15" x14ac:dyDescent="0.25">
      <c r="A3594" t="s">
        <v>602</v>
      </c>
      <c r="B3594" t="s">
        <v>40</v>
      </c>
      <c r="C3594" t="s">
        <v>41</v>
      </c>
      <c r="D3594" t="s">
        <v>25</v>
      </c>
      <c r="E3594" t="s">
        <v>19</v>
      </c>
      <c r="F3594" t="s">
        <v>44</v>
      </c>
      <c r="G3594">
        <v>79.86</v>
      </c>
      <c r="H3594">
        <v>8</v>
      </c>
      <c r="I3594">
        <v>27.951000000000001</v>
      </c>
      <c r="J3594">
        <v>586.78084530000001</v>
      </c>
      <c r="K3594">
        <v>559.02</v>
      </c>
      <c r="L3594" s="1">
        <v>45931</v>
      </c>
      <c r="M3594" s="2">
        <v>0.43958333333333338</v>
      </c>
      <c r="N3594" t="s">
        <v>31</v>
      </c>
      <c r="O3594">
        <v>5.7216597370000004</v>
      </c>
    </row>
    <row r="3595" spans="1:15" x14ac:dyDescent="0.25">
      <c r="A3595" t="s">
        <v>603</v>
      </c>
      <c r="B3595" t="s">
        <v>23</v>
      </c>
      <c r="C3595" t="s">
        <v>24</v>
      </c>
      <c r="D3595" t="s">
        <v>25</v>
      </c>
      <c r="E3595" t="s">
        <v>19</v>
      </c>
      <c r="F3595" t="s">
        <v>34</v>
      </c>
      <c r="G3595">
        <v>73.98</v>
      </c>
      <c r="H3595">
        <v>8</v>
      </c>
      <c r="I3595">
        <v>25.893000000000001</v>
      </c>
      <c r="J3595">
        <v>543.57684619999998</v>
      </c>
      <c r="K3595">
        <v>517.86</v>
      </c>
      <c r="L3595" s="1">
        <v>45691</v>
      </c>
      <c r="M3595" s="2">
        <v>0.6958333333333333</v>
      </c>
      <c r="N3595" t="s">
        <v>21</v>
      </c>
      <c r="O3595">
        <v>4.265237258</v>
      </c>
    </row>
    <row r="3596" spans="1:15" x14ac:dyDescent="0.25">
      <c r="A3596" t="s">
        <v>604</v>
      </c>
      <c r="B3596" t="s">
        <v>40</v>
      </c>
      <c r="C3596" t="s">
        <v>41</v>
      </c>
      <c r="D3596" t="s">
        <v>18</v>
      </c>
      <c r="E3596" t="s">
        <v>19</v>
      </c>
      <c r="F3596" t="s">
        <v>30</v>
      </c>
      <c r="G3596">
        <v>82.04</v>
      </c>
      <c r="H3596">
        <v>5</v>
      </c>
      <c r="I3596">
        <v>20.51</v>
      </c>
      <c r="J3596">
        <v>430.57046750000001</v>
      </c>
      <c r="K3596">
        <v>410.2</v>
      </c>
      <c r="L3596" s="1">
        <v>45713</v>
      </c>
      <c r="M3596" s="2">
        <v>0.71944444444444444</v>
      </c>
      <c r="N3596" t="s">
        <v>31</v>
      </c>
      <c r="O3596">
        <v>7.9062934550000001</v>
      </c>
    </row>
    <row r="3597" spans="1:15" x14ac:dyDescent="0.25">
      <c r="A3597" t="s">
        <v>605</v>
      </c>
      <c r="B3597" t="s">
        <v>40</v>
      </c>
      <c r="C3597" t="s">
        <v>41</v>
      </c>
      <c r="D3597" t="s">
        <v>18</v>
      </c>
      <c r="E3597" t="s">
        <v>29</v>
      </c>
      <c r="F3597" t="s">
        <v>34</v>
      </c>
      <c r="G3597">
        <v>26.67</v>
      </c>
      <c r="H3597">
        <v>11</v>
      </c>
      <c r="I3597">
        <v>13.335000000000001</v>
      </c>
      <c r="J3597">
        <v>279.94428010000001</v>
      </c>
      <c r="K3597">
        <v>266.7</v>
      </c>
      <c r="L3597" s="1">
        <v>45686</v>
      </c>
      <c r="M3597" s="2">
        <v>0.4916666666666667</v>
      </c>
      <c r="N3597" t="s">
        <v>27</v>
      </c>
      <c r="O3597">
        <v>8.9465952249999994</v>
      </c>
    </row>
    <row r="3598" spans="1:15" x14ac:dyDescent="0.25">
      <c r="A3598" t="s">
        <v>606</v>
      </c>
      <c r="B3598" t="s">
        <v>16</v>
      </c>
      <c r="C3598" t="s">
        <v>17</v>
      </c>
      <c r="D3598" t="s">
        <v>18</v>
      </c>
      <c r="E3598" t="s">
        <v>29</v>
      </c>
      <c r="F3598" t="s">
        <v>42</v>
      </c>
      <c r="G3598">
        <v>10.130000000000001</v>
      </c>
      <c r="H3598">
        <v>8</v>
      </c>
      <c r="I3598">
        <v>3.5455000000000001</v>
      </c>
      <c r="J3598">
        <v>74.431379449999994</v>
      </c>
      <c r="K3598">
        <v>70.91</v>
      </c>
      <c r="L3598" s="1">
        <v>45933</v>
      </c>
      <c r="M3598" s="2">
        <v>0.81597222222222221</v>
      </c>
      <c r="N3598" t="s">
        <v>21</v>
      </c>
      <c r="O3598">
        <v>8.6345046940000003</v>
      </c>
    </row>
    <row r="3599" spans="1:15" x14ac:dyDescent="0.25">
      <c r="A3599" t="s">
        <v>607</v>
      </c>
      <c r="B3599" t="s">
        <v>40</v>
      </c>
      <c r="C3599" t="s">
        <v>41</v>
      </c>
      <c r="D3599" t="s">
        <v>25</v>
      </c>
      <c r="E3599" t="s">
        <v>29</v>
      </c>
      <c r="F3599" t="s">
        <v>42</v>
      </c>
      <c r="G3599">
        <v>72.39</v>
      </c>
      <c r="H3599">
        <v>2</v>
      </c>
      <c r="I3599">
        <v>7.2389999999999999</v>
      </c>
      <c r="J3599">
        <v>151.969752</v>
      </c>
      <c r="K3599">
        <v>144.78</v>
      </c>
      <c r="L3599" s="1">
        <v>45670</v>
      </c>
      <c r="M3599" s="2">
        <v>0.82986111111111116</v>
      </c>
      <c r="N3599" t="s">
        <v>31</v>
      </c>
      <c r="O3599">
        <v>8.4264443399999998</v>
      </c>
    </row>
    <row r="3600" spans="1:15" x14ac:dyDescent="0.25">
      <c r="A3600" t="s">
        <v>608</v>
      </c>
      <c r="B3600" t="s">
        <v>16</v>
      </c>
      <c r="C3600" t="s">
        <v>17</v>
      </c>
      <c r="D3600" t="s">
        <v>25</v>
      </c>
      <c r="E3600" t="s">
        <v>29</v>
      </c>
      <c r="F3600" t="s">
        <v>34</v>
      </c>
      <c r="G3600">
        <v>85.91</v>
      </c>
      <c r="H3600">
        <v>5</v>
      </c>
      <c r="I3600">
        <v>21.477499999999999</v>
      </c>
      <c r="J3600">
        <v>450.88138550000002</v>
      </c>
      <c r="K3600">
        <v>429.55</v>
      </c>
      <c r="L3600" s="1">
        <v>45738</v>
      </c>
      <c r="M3600" s="2">
        <v>0.60625000000000007</v>
      </c>
      <c r="N3600" t="s">
        <v>31</v>
      </c>
      <c r="O3600">
        <v>8.9465952249999994</v>
      </c>
    </row>
    <row r="3601" spans="1:15" x14ac:dyDescent="0.25">
      <c r="A3601" t="s">
        <v>609</v>
      </c>
      <c r="B3601" t="s">
        <v>40</v>
      </c>
      <c r="C3601" t="s">
        <v>41</v>
      </c>
      <c r="D3601" t="s">
        <v>18</v>
      </c>
      <c r="E3601" t="s">
        <v>29</v>
      </c>
      <c r="F3601" t="s">
        <v>44</v>
      </c>
      <c r="G3601">
        <v>81.31</v>
      </c>
      <c r="H3601">
        <v>8</v>
      </c>
      <c r="I3601">
        <v>28.458500000000001</v>
      </c>
      <c r="J3601">
        <v>597.43489269999998</v>
      </c>
      <c r="K3601">
        <v>569.16999999999996</v>
      </c>
      <c r="L3601" s="1">
        <v>45660</v>
      </c>
      <c r="M3601" s="2">
        <v>0.8256944444444444</v>
      </c>
      <c r="N3601" t="s">
        <v>21</v>
      </c>
      <c r="O3601">
        <v>6.553901153</v>
      </c>
    </row>
    <row r="3602" spans="1:15" x14ac:dyDescent="0.25">
      <c r="A3602" t="s">
        <v>610</v>
      </c>
      <c r="B3602" t="s">
        <v>40</v>
      </c>
      <c r="C3602" t="s">
        <v>41</v>
      </c>
      <c r="D3602" t="s">
        <v>25</v>
      </c>
      <c r="E3602" t="s">
        <v>29</v>
      </c>
      <c r="F3602" t="s">
        <v>42</v>
      </c>
      <c r="G3602">
        <v>60.3</v>
      </c>
      <c r="H3602">
        <v>4</v>
      </c>
      <c r="I3602">
        <v>12.06</v>
      </c>
      <c r="J3602">
        <v>253.17795409999999</v>
      </c>
      <c r="K3602">
        <v>241.2</v>
      </c>
      <c r="L3602" s="1">
        <v>45708</v>
      </c>
      <c r="M3602" s="2">
        <v>0.77986111111111101</v>
      </c>
      <c r="N3602" t="s">
        <v>27</v>
      </c>
      <c r="O3602">
        <v>6.0337502680000004</v>
      </c>
    </row>
    <row r="3603" spans="1:15" x14ac:dyDescent="0.25">
      <c r="A3603" t="s">
        <v>611</v>
      </c>
      <c r="B3603" t="s">
        <v>23</v>
      </c>
      <c r="C3603" t="s">
        <v>24</v>
      </c>
      <c r="D3603" t="s">
        <v>25</v>
      </c>
      <c r="E3603" t="s">
        <v>29</v>
      </c>
      <c r="F3603" t="s">
        <v>42</v>
      </c>
      <c r="G3603">
        <v>31.77</v>
      </c>
      <c r="H3603">
        <v>4</v>
      </c>
      <c r="I3603">
        <v>6.3540000000000001</v>
      </c>
      <c r="J3603">
        <v>133.39077280000001</v>
      </c>
      <c r="K3603">
        <v>127.08</v>
      </c>
      <c r="L3603" s="1">
        <v>45671</v>
      </c>
      <c r="M3603" s="2">
        <v>0.61319444444444449</v>
      </c>
      <c r="N3603" t="s">
        <v>21</v>
      </c>
      <c r="O3603">
        <v>6.4498709759999997</v>
      </c>
    </row>
    <row r="3604" spans="1:15" x14ac:dyDescent="0.25">
      <c r="A3604" t="s">
        <v>612</v>
      </c>
      <c r="B3604" t="s">
        <v>16</v>
      </c>
      <c r="C3604" t="s">
        <v>17</v>
      </c>
      <c r="D3604" t="s">
        <v>25</v>
      </c>
      <c r="E3604" t="s">
        <v>19</v>
      </c>
      <c r="F3604" t="s">
        <v>20</v>
      </c>
      <c r="G3604">
        <v>64.27</v>
      </c>
      <c r="H3604">
        <v>4</v>
      </c>
      <c r="I3604">
        <v>12.853999999999999</v>
      </c>
      <c r="J3604">
        <v>269.84655240000001</v>
      </c>
      <c r="K3604">
        <v>257.08</v>
      </c>
      <c r="L3604" s="1">
        <v>45742</v>
      </c>
      <c r="M3604" s="2">
        <v>0.57916666666666672</v>
      </c>
      <c r="N3604" t="s">
        <v>27</v>
      </c>
      <c r="O3604">
        <v>8.0103236320000004</v>
      </c>
    </row>
    <row r="3605" spans="1:15" x14ac:dyDescent="0.25">
      <c r="A3605" t="s">
        <v>613</v>
      </c>
      <c r="B3605" t="s">
        <v>40</v>
      </c>
      <c r="C3605" t="s">
        <v>41</v>
      </c>
      <c r="D3605" t="s">
        <v>25</v>
      </c>
      <c r="E3605" t="s">
        <v>29</v>
      </c>
      <c r="F3605" t="s">
        <v>20</v>
      </c>
      <c r="G3605">
        <v>69.510000000000005</v>
      </c>
      <c r="H3605">
        <v>2</v>
      </c>
      <c r="I3605">
        <v>6.9509999999999996</v>
      </c>
      <c r="J3605">
        <v>145.92371130000001</v>
      </c>
      <c r="K3605">
        <v>139.02000000000001</v>
      </c>
      <c r="L3605" s="1">
        <v>45660</v>
      </c>
      <c r="M3605" s="2">
        <v>0.51041666666666663</v>
      </c>
      <c r="N3605" t="s">
        <v>21</v>
      </c>
      <c r="O3605">
        <v>8.4264443399999998</v>
      </c>
    </row>
    <row r="3606" spans="1:15" x14ac:dyDescent="0.25">
      <c r="A3606" t="s">
        <v>614</v>
      </c>
      <c r="B3606" t="s">
        <v>23</v>
      </c>
      <c r="C3606" t="s">
        <v>24</v>
      </c>
      <c r="D3606" t="s">
        <v>25</v>
      </c>
      <c r="E3606" t="s">
        <v>29</v>
      </c>
      <c r="F3606" t="s">
        <v>42</v>
      </c>
      <c r="G3606">
        <v>27.22</v>
      </c>
      <c r="H3606">
        <v>3</v>
      </c>
      <c r="I3606">
        <v>4.0830000000000002</v>
      </c>
      <c r="J3606">
        <v>85.715222760000003</v>
      </c>
      <c r="K3606">
        <v>81.66</v>
      </c>
      <c r="L3606" s="1">
        <v>45839</v>
      </c>
      <c r="M3606" s="2">
        <v>0.52569444444444446</v>
      </c>
      <c r="N3606" t="s">
        <v>27</v>
      </c>
      <c r="O3606">
        <v>7.5942029230000001</v>
      </c>
    </row>
    <row r="3607" spans="1:15" x14ac:dyDescent="0.25">
      <c r="A3607" t="s">
        <v>615</v>
      </c>
      <c r="B3607" t="s">
        <v>16</v>
      </c>
      <c r="C3607" t="s">
        <v>17</v>
      </c>
      <c r="D3607" t="s">
        <v>18</v>
      </c>
      <c r="E3607" t="s">
        <v>19</v>
      </c>
      <c r="F3607" t="s">
        <v>20</v>
      </c>
      <c r="G3607">
        <v>77.680000000000007</v>
      </c>
      <c r="H3607">
        <v>4</v>
      </c>
      <c r="I3607">
        <v>15.536</v>
      </c>
      <c r="J3607">
        <v>326.15030639999998</v>
      </c>
      <c r="K3607">
        <v>310.72000000000003</v>
      </c>
      <c r="L3607" s="1">
        <v>45659</v>
      </c>
      <c r="M3607" s="2">
        <v>0.82916666666666661</v>
      </c>
      <c r="N3607" t="s">
        <v>27</v>
      </c>
      <c r="O3607">
        <v>8.7385348710000006</v>
      </c>
    </row>
    <row r="3608" spans="1:15" x14ac:dyDescent="0.25">
      <c r="A3608" t="s">
        <v>616</v>
      </c>
      <c r="B3608" t="s">
        <v>23</v>
      </c>
      <c r="C3608" t="s">
        <v>24</v>
      </c>
      <c r="D3608" t="s">
        <v>18</v>
      </c>
      <c r="E3608" t="s">
        <v>19</v>
      </c>
      <c r="F3608" t="s">
        <v>44</v>
      </c>
      <c r="G3608">
        <v>92.98</v>
      </c>
      <c r="H3608">
        <v>2</v>
      </c>
      <c r="I3608">
        <v>9.298</v>
      </c>
      <c r="J3608">
        <v>195.19474439999999</v>
      </c>
      <c r="K3608">
        <v>185.96</v>
      </c>
      <c r="L3608" s="1">
        <v>45701</v>
      </c>
      <c r="M3608" s="2">
        <v>0.62916666666666665</v>
      </c>
      <c r="N3608" t="s">
        <v>31</v>
      </c>
      <c r="O3608">
        <v>8.3224141629999995</v>
      </c>
    </row>
    <row r="3609" spans="1:15" x14ac:dyDescent="0.25">
      <c r="A3609" t="s">
        <v>617</v>
      </c>
      <c r="B3609" t="s">
        <v>40</v>
      </c>
      <c r="C3609" t="s">
        <v>41</v>
      </c>
      <c r="D3609" t="s">
        <v>18</v>
      </c>
      <c r="E3609" t="s">
        <v>19</v>
      </c>
      <c r="F3609" t="s">
        <v>44</v>
      </c>
      <c r="G3609">
        <v>18.079999999999998</v>
      </c>
      <c r="H3609">
        <v>4</v>
      </c>
      <c r="I3609">
        <v>3.6160000000000001</v>
      </c>
      <c r="J3609">
        <v>75.911399829999993</v>
      </c>
      <c r="K3609">
        <v>72.319999999999993</v>
      </c>
      <c r="L3609" s="1">
        <v>45671</v>
      </c>
      <c r="M3609" s="2">
        <v>0.75208333333333333</v>
      </c>
      <c r="N3609" t="s">
        <v>31</v>
      </c>
      <c r="O3609">
        <v>9.8828668180000001</v>
      </c>
    </row>
    <row r="3610" spans="1:15" x14ac:dyDescent="0.25">
      <c r="A3610" t="s">
        <v>618</v>
      </c>
      <c r="B3610" t="s">
        <v>40</v>
      </c>
      <c r="C3610" t="s">
        <v>41</v>
      </c>
      <c r="D3610" t="s">
        <v>25</v>
      </c>
      <c r="E3610" t="s">
        <v>29</v>
      </c>
      <c r="F3610" t="s">
        <v>34</v>
      </c>
      <c r="G3610">
        <v>63.06</v>
      </c>
      <c r="H3610">
        <v>3</v>
      </c>
      <c r="I3610">
        <v>9.4589999999999996</v>
      </c>
      <c r="J3610">
        <v>198.57464909999999</v>
      </c>
      <c r="K3610">
        <v>189.18</v>
      </c>
      <c r="L3610" s="1">
        <v>45676</v>
      </c>
      <c r="M3610" s="2">
        <v>0.66527777777777775</v>
      </c>
      <c r="N3610" t="s">
        <v>21</v>
      </c>
      <c r="O3610">
        <v>7.2821123920000002</v>
      </c>
    </row>
    <row r="3611" spans="1:15" x14ac:dyDescent="0.25">
      <c r="A3611" t="s">
        <v>619</v>
      </c>
      <c r="B3611" t="s">
        <v>16</v>
      </c>
      <c r="C3611" t="s">
        <v>17</v>
      </c>
      <c r="D3611" t="s">
        <v>25</v>
      </c>
      <c r="E3611" t="s">
        <v>29</v>
      </c>
      <c r="F3611" t="s">
        <v>20</v>
      </c>
      <c r="G3611">
        <v>51.71</v>
      </c>
      <c r="H3611">
        <v>4</v>
      </c>
      <c r="I3611">
        <v>10.342000000000001</v>
      </c>
      <c r="J3611">
        <v>217.1116419</v>
      </c>
      <c r="K3611">
        <v>206.84</v>
      </c>
      <c r="L3611" s="1">
        <v>45903</v>
      </c>
      <c r="M3611" s="2">
        <v>0.57847222222222217</v>
      </c>
      <c r="N3611" t="s">
        <v>31</v>
      </c>
      <c r="O3611">
        <v>10</v>
      </c>
    </row>
    <row r="3612" spans="1:15" x14ac:dyDescent="0.25">
      <c r="A3612" t="s">
        <v>620</v>
      </c>
      <c r="B3612" t="s">
        <v>16</v>
      </c>
      <c r="C3612" t="s">
        <v>17</v>
      </c>
      <c r="D3612" t="s">
        <v>25</v>
      </c>
      <c r="E3612" t="s">
        <v>19</v>
      </c>
      <c r="F3612" t="s">
        <v>42</v>
      </c>
      <c r="G3612">
        <v>52.34</v>
      </c>
      <c r="H3612">
        <v>3</v>
      </c>
      <c r="I3612">
        <v>7.851</v>
      </c>
      <c r="J3612">
        <v>164.8175885</v>
      </c>
      <c r="K3612">
        <v>157.02000000000001</v>
      </c>
      <c r="L3612" s="1">
        <v>45743</v>
      </c>
      <c r="M3612" s="2">
        <v>0.5854166666666667</v>
      </c>
      <c r="N3612" t="s">
        <v>27</v>
      </c>
      <c r="O3612">
        <v>9.5707762869999993</v>
      </c>
    </row>
    <row r="3613" spans="1:15" x14ac:dyDescent="0.25">
      <c r="A3613" t="s">
        <v>621</v>
      </c>
      <c r="B3613" t="s">
        <v>16</v>
      </c>
      <c r="C3613" t="s">
        <v>17</v>
      </c>
      <c r="D3613" t="s">
        <v>25</v>
      </c>
      <c r="E3613" t="s">
        <v>19</v>
      </c>
      <c r="F3613" t="s">
        <v>34</v>
      </c>
      <c r="G3613">
        <v>43.06</v>
      </c>
      <c r="H3613">
        <v>5</v>
      </c>
      <c r="I3613">
        <v>10.765000000000001</v>
      </c>
      <c r="J3613">
        <v>225.99176420000001</v>
      </c>
      <c r="K3613">
        <v>215.3</v>
      </c>
      <c r="L3613" s="1">
        <v>45749</v>
      </c>
      <c r="M3613" s="2">
        <v>0.69305555555555554</v>
      </c>
      <c r="N3613" t="s">
        <v>21</v>
      </c>
      <c r="O3613">
        <v>8.0103236320000004</v>
      </c>
    </row>
    <row r="3614" spans="1:15" x14ac:dyDescent="0.25">
      <c r="A3614" t="s">
        <v>622</v>
      </c>
      <c r="B3614" t="s">
        <v>23</v>
      </c>
      <c r="C3614" t="s">
        <v>24</v>
      </c>
      <c r="D3614" t="s">
        <v>25</v>
      </c>
      <c r="E3614" t="s">
        <v>29</v>
      </c>
      <c r="F3614" t="s">
        <v>44</v>
      </c>
      <c r="G3614">
        <v>59.61</v>
      </c>
      <c r="H3614">
        <v>11</v>
      </c>
      <c r="I3614">
        <v>29.805</v>
      </c>
      <c r="J3614">
        <v>625.70223229999999</v>
      </c>
      <c r="K3614">
        <v>596.1</v>
      </c>
      <c r="L3614" s="1">
        <v>45730</v>
      </c>
      <c r="M3614" s="2">
        <v>0.46319444444444446</v>
      </c>
      <c r="N3614" t="s">
        <v>27</v>
      </c>
      <c r="O3614">
        <v>5.5135993829999999</v>
      </c>
    </row>
    <row r="3615" spans="1:15" x14ac:dyDescent="0.25">
      <c r="A3615" t="s">
        <v>623</v>
      </c>
      <c r="B3615" t="s">
        <v>16</v>
      </c>
      <c r="C3615" t="s">
        <v>17</v>
      </c>
      <c r="D3615" t="s">
        <v>25</v>
      </c>
      <c r="E3615" t="s">
        <v>29</v>
      </c>
      <c r="F3615" t="s">
        <v>20</v>
      </c>
      <c r="G3615">
        <v>14.62</v>
      </c>
      <c r="H3615">
        <v>5</v>
      </c>
      <c r="I3615">
        <v>3.6549999999999998</v>
      </c>
      <c r="J3615">
        <v>76.730134509999999</v>
      </c>
      <c r="K3615">
        <v>73.099999999999994</v>
      </c>
      <c r="L3615" s="1">
        <v>45750</v>
      </c>
      <c r="M3615" s="2">
        <v>0.51597222222222217</v>
      </c>
      <c r="N3615" t="s">
        <v>27</v>
      </c>
      <c r="O3615">
        <v>4.5773277889999999</v>
      </c>
    </row>
    <row r="3616" spans="1:15" x14ac:dyDescent="0.25">
      <c r="A3616" t="s">
        <v>624</v>
      </c>
      <c r="B3616" t="s">
        <v>23</v>
      </c>
      <c r="C3616" t="s">
        <v>24</v>
      </c>
      <c r="D3616" t="s">
        <v>18</v>
      </c>
      <c r="E3616" t="s">
        <v>29</v>
      </c>
      <c r="F3616" t="s">
        <v>20</v>
      </c>
      <c r="G3616">
        <v>46.53</v>
      </c>
      <c r="H3616">
        <v>6</v>
      </c>
      <c r="I3616">
        <v>13.959</v>
      </c>
      <c r="J3616">
        <v>293.04403489999999</v>
      </c>
      <c r="K3616">
        <v>279.18</v>
      </c>
      <c r="L3616" s="1">
        <v>45719</v>
      </c>
      <c r="M3616" s="2">
        <v>0.45416666666666666</v>
      </c>
      <c r="N3616" t="s">
        <v>31</v>
      </c>
      <c r="O3616">
        <v>4.4732976119999996</v>
      </c>
    </row>
    <row r="3617" spans="1:15" x14ac:dyDescent="0.25">
      <c r="A3617" t="s">
        <v>625</v>
      </c>
      <c r="B3617" t="s">
        <v>23</v>
      </c>
      <c r="C3617" t="s">
        <v>24</v>
      </c>
      <c r="D3617" t="s">
        <v>18</v>
      </c>
      <c r="E3617" t="s">
        <v>19</v>
      </c>
      <c r="F3617" t="s">
        <v>30</v>
      </c>
      <c r="G3617">
        <v>24.24</v>
      </c>
      <c r="H3617">
        <v>8</v>
      </c>
      <c r="I3617">
        <v>8.484</v>
      </c>
      <c r="J3617">
        <v>178.10628209999999</v>
      </c>
      <c r="K3617">
        <v>169.68</v>
      </c>
      <c r="L3617" s="1">
        <v>45684</v>
      </c>
      <c r="M3617" s="2">
        <v>0.73472222222222217</v>
      </c>
      <c r="N3617" t="s">
        <v>21</v>
      </c>
      <c r="O3617">
        <v>9.7788366409999998</v>
      </c>
    </row>
    <row r="3618" spans="1:15" x14ac:dyDescent="0.25">
      <c r="A3618" t="s">
        <v>626</v>
      </c>
      <c r="B3618" t="s">
        <v>16</v>
      </c>
      <c r="C3618" t="s">
        <v>17</v>
      </c>
      <c r="D3618" t="s">
        <v>18</v>
      </c>
      <c r="E3618" t="s">
        <v>19</v>
      </c>
      <c r="F3618" t="s">
        <v>34</v>
      </c>
      <c r="G3618">
        <v>45.58</v>
      </c>
      <c r="H3618">
        <v>1</v>
      </c>
      <c r="I3618">
        <v>2.2789999999999999</v>
      </c>
      <c r="J3618">
        <v>47.84349564</v>
      </c>
      <c r="K3618">
        <v>45.58</v>
      </c>
      <c r="L3618" s="1">
        <v>45840</v>
      </c>
      <c r="M3618" s="2">
        <v>0.59236111111111112</v>
      </c>
      <c r="N3618" t="s">
        <v>27</v>
      </c>
      <c r="O3618">
        <v>10</v>
      </c>
    </row>
    <row r="3619" spans="1:15" x14ac:dyDescent="0.25">
      <c r="A3619" t="s">
        <v>627</v>
      </c>
      <c r="B3619" t="s">
        <v>16</v>
      </c>
      <c r="C3619" t="s">
        <v>17</v>
      </c>
      <c r="D3619" t="s">
        <v>18</v>
      </c>
      <c r="E3619" t="s">
        <v>19</v>
      </c>
      <c r="F3619" t="s">
        <v>34</v>
      </c>
      <c r="G3619">
        <v>75.2</v>
      </c>
      <c r="H3619">
        <v>3</v>
      </c>
      <c r="I3619">
        <v>11.28</v>
      </c>
      <c r="J3619">
        <v>236.80326049999999</v>
      </c>
      <c r="K3619">
        <v>225.6</v>
      </c>
      <c r="L3619" s="1">
        <v>45779</v>
      </c>
      <c r="M3619" s="2">
        <v>0.49374999999999997</v>
      </c>
      <c r="N3619" t="s">
        <v>21</v>
      </c>
      <c r="O3619">
        <v>4.9934484980000002</v>
      </c>
    </row>
    <row r="3620" spans="1:15" x14ac:dyDescent="0.25">
      <c r="A3620" t="s">
        <v>628</v>
      </c>
      <c r="B3620" t="s">
        <v>40</v>
      </c>
      <c r="C3620" t="s">
        <v>41</v>
      </c>
      <c r="D3620" t="s">
        <v>18</v>
      </c>
      <c r="E3620" t="s">
        <v>29</v>
      </c>
      <c r="F3620" t="s">
        <v>34</v>
      </c>
      <c r="G3620">
        <v>96.8</v>
      </c>
      <c r="H3620">
        <v>3</v>
      </c>
      <c r="I3620">
        <v>14.52</v>
      </c>
      <c r="J3620">
        <v>304.82121840000002</v>
      </c>
      <c r="K3620">
        <v>290.39999999999998</v>
      </c>
      <c r="L3620" s="1">
        <v>45731</v>
      </c>
      <c r="M3620" s="2">
        <v>0.54513888888888895</v>
      </c>
      <c r="N3620" t="s">
        <v>27</v>
      </c>
      <c r="O3620">
        <v>5.5135993829999999</v>
      </c>
    </row>
    <row r="3621" spans="1:15" x14ac:dyDescent="0.25">
      <c r="A3621" t="s">
        <v>629</v>
      </c>
      <c r="B3621" t="s">
        <v>40</v>
      </c>
      <c r="C3621" t="s">
        <v>41</v>
      </c>
      <c r="D3621" t="s">
        <v>25</v>
      </c>
      <c r="E3621" t="s">
        <v>29</v>
      </c>
      <c r="F3621" t="s">
        <v>20</v>
      </c>
      <c r="G3621">
        <v>14.82</v>
      </c>
      <c r="H3621">
        <v>3</v>
      </c>
      <c r="I3621">
        <v>2.2229999999999999</v>
      </c>
      <c r="J3621">
        <v>46.66787661</v>
      </c>
      <c r="K3621">
        <v>44.46</v>
      </c>
      <c r="L3621" s="1">
        <v>45660</v>
      </c>
      <c r="M3621" s="2">
        <v>0.47916666666666669</v>
      </c>
      <c r="N3621" t="s">
        <v>31</v>
      </c>
      <c r="O3621">
        <v>9.0506254019999997</v>
      </c>
    </row>
    <row r="3622" spans="1:15" x14ac:dyDescent="0.25">
      <c r="A3622" t="s">
        <v>630</v>
      </c>
      <c r="B3622" t="s">
        <v>16</v>
      </c>
      <c r="C3622" t="s">
        <v>17</v>
      </c>
      <c r="D3622" t="s">
        <v>25</v>
      </c>
      <c r="E3622" t="s">
        <v>29</v>
      </c>
      <c r="F3622" t="s">
        <v>42</v>
      </c>
      <c r="G3622">
        <v>52.2</v>
      </c>
      <c r="H3622">
        <v>3</v>
      </c>
      <c r="I3622">
        <v>7.83</v>
      </c>
      <c r="J3622">
        <v>164.37673140000001</v>
      </c>
      <c r="K3622">
        <v>156.6</v>
      </c>
      <c r="L3622" s="1">
        <v>45703</v>
      </c>
      <c r="M3622" s="2">
        <v>0.5625</v>
      </c>
      <c r="N3622" t="s">
        <v>31</v>
      </c>
      <c r="O3622">
        <v>9.8828668180000001</v>
      </c>
    </row>
    <row r="3623" spans="1:15" x14ac:dyDescent="0.25">
      <c r="A3623" t="s">
        <v>631</v>
      </c>
      <c r="B3623" t="s">
        <v>23</v>
      </c>
      <c r="C3623" t="s">
        <v>24</v>
      </c>
      <c r="D3623" t="s">
        <v>25</v>
      </c>
      <c r="E3623" t="s">
        <v>19</v>
      </c>
      <c r="F3623" t="s">
        <v>34</v>
      </c>
      <c r="G3623">
        <v>46.66</v>
      </c>
      <c r="H3623">
        <v>10</v>
      </c>
      <c r="I3623">
        <v>20.997</v>
      </c>
      <c r="J3623">
        <v>440.79415440000002</v>
      </c>
      <c r="K3623">
        <v>419.94</v>
      </c>
      <c r="L3623" s="1">
        <v>45705</v>
      </c>
      <c r="M3623" s="2">
        <v>0.7993055555555556</v>
      </c>
      <c r="N3623" t="s">
        <v>21</v>
      </c>
      <c r="O3623">
        <v>5.5135993829999999</v>
      </c>
    </row>
    <row r="3624" spans="1:15" x14ac:dyDescent="0.25">
      <c r="A3624" t="s">
        <v>632</v>
      </c>
      <c r="B3624" t="s">
        <v>23</v>
      </c>
      <c r="C3624" t="s">
        <v>24</v>
      </c>
      <c r="D3624" t="s">
        <v>25</v>
      </c>
      <c r="E3624" t="s">
        <v>19</v>
      </c>
      <c r="F3624" t="s">
        <v>44</v>
      </c>
      <c r="G3624">
        <v>36.85</v>
      </c>
      <c r="H3624">
        <v>5</v>
      </c>
      <c r="I3624">
        <v>9.2125000000000004</v>
      </c>
      <c r="J3624">
        <v>193.39982599999999</v>
      </c>
      <c r="K3624">
        <v>184.25</v>
      </c>
      <c r="L3624" s="1">
        <v>45683</v>
      </c>
      <c r="M3624" s="2">
        <v>0.78680555555555554</v>
      </c>
      <c r="N3624" t="s">
        <v>27</v>
      </c>
      <c r="O3624">
        <v>9.5707762869999993</v>
      </c>
    </row>
    <row r="3625" spans="1:15" x14ac:dyDescent="0.25">
      <c r="A3625" t="s">
        <v>633</v>
      </c>
      <c r="B3625" t="s">
        <v>16</v>
      </c>
      <c r="C3625" t="s">
        <v>17</v>
      </c>
      <c r="D3625" t="s">
        <v>18</v>
      </c>
      <c r="E3625" t="s">
        <v>19</v>
      </c>
      <c r="F3625" t="s">
        <v>30</v>
      </c>
      <c r="G3625">
        <v>70.319999999999993</v>
      </c>
      <c r="H3625">
        <v>2</v>
      </c>
      <c r="I3625">
        <v>7.032</v>
      </c>
      <c r="J3625">
        <v>147.6241603</v>
      </c>
      <c r="K3625">
        <v>140.63999999999999</v>
      </c>
      <c r="L3625" s="1">
        <v>45740</v>
      </c>
      <c r="M3625" s="2">
        <v>0.59861111111111109</v>
      </c>
      <c r="N3625" t="s">
        <v>21</v>
      </c>
      <c r="O3625">
        <v>9.9868969950000004</v>
      </c>
    </row>
    <row r="3626" spans="1:15" x14ac:dyDescent="0.25">
      <c r="A3626" t="s">
        <v>634</v>
      </c>
      <c r="B3626" t="s">
        <v>23</v>
      </c>
      <c r="C3626" t="s">
        <v>24</v>
      </c>
      <c r="D3626" t="s">
        <v>25</v>
      </c>
      <c r="E3626" t="s">
        <v>29</v>
      </c>
      <c r="F3626" t="s">
        <v>26</v>
      </c>
      <c r="G3626">
        <v>83.08</v>
      </c>
      <c r="H3626">
        <v>1</v>
      </c>
      <c r="I3626">
        <v>4.1539999999999999</v>
      </c>
      <c r="J3626">
        <v>87.205739739999999</v>
      </c>
      <c r="K3626">
        <v>83.08</v>
      </c>
      <c r="L3626" s="1">
        <v>45680</v>
      </c>
      <c r="M3626" s="2">
        <v>0.71944444444444444</v>
      </c>
      <c r="N3626" t="s">
        <v>21</v>
      </c>
      <c r="O3626">
        <v>6.6579313300000003</v>
      </c>
    </row>
    <row r="3627" spans="1:15" x14ac:dyDescent="0.25">
      <c r="A3627" t="s">
        <v>635</v>
      </c>
      <c r="B3627" t="s">
        <v>23</v>
      </c>
      <c r="C3627" t="s">
        <v>24</v>
      </c>
      <c r="D3627" t="s">
        <v>25</v>
      </c>
      <c r="E3627" t="s">
        <v>19</v>
      </c>
      <c r="F3627" t="s">
        <v>44</v>
      </c>
      <c r="G3627">
        <v>64.989999999999995</v>
      </c>
      <c r="H3627">
        <v>1</v>
      </c>
      <c r="I3627">
        <v>3.2494999999999998</v>
      </c>
      <c r="J3627">
        <v>68.217393180000002</v>
      </c>
      <c r="K3627">
        <v>64.989999999999995</v>
      </c>
      <c r="L3627" s="1">
        <v>45683</v>
      </c>
      <c r="M3627" s="2">
        <v>0.42083333333333334</v>
      </c>
      <c r="N3627" t="s">
        <v>31</v>
      </c>
      <c r="O3627">
        <v>4.6813579660000002</v>
      </c>
    </row>
    <row r="3628" spans="1:15" x14ac:dyDescent="0.25">
      <c r="A3628" t="s">
        <v>636</v>
      </c>
      <c r="B3628" t="s">
        <v>23</v>
      </c>
      <c r="C3628" t="s">
        <v>24</v>
      </c>
      <c r="D3628" t="s">
        <v>25</v>
      </c>
      <c r="E3628" t="s">
        <v>29</v>
      </c>
      <c r="F3628" t="s">
        <v>42</v>
      </c>
      <c r="G3628">
        <v>77.56</v>
      </c>
      <c r="H3628">
        <v>11</v>
      </c>
      <c r="I3628">
        <v>38.78</v>
      </c>
      <c r="J3628">
        <v>814.11617409999997</v>
      </c>
      <c r="K3628">
        <v>775.6</v>
      </c>
      <c r="L3628" s="1">
        <v>45730</v>
      </c>
      <c r="M3628" s="2">
        <v>0.85763888888888884</v>
      </c>
      <c r="N3628" t="s">
        <v>21</v>
      </c>
      <c r="O3628">
        <v>7.1780822149999999</v>
      </c>
    </row>
    <row r="3629" spans="1:15" x14ac:dyDescent="0.25">
      <c r="A3629" t="s">
        <v>637</v>
      </c>
      <c r="B3629" t="s">
        <v>40</v>
      </c>
      <c r="C3629" t="s">
        <v>41</v>
      </c>
      <c r="D3629" t="s">
        <v>25</v>
      </c>
      <c r="E3629" t="s">
        <v>19</v>
      </c>
      <c r="F3629" t="s">
        <v>34</v>
      </c>
      <c r="G3629">
        <v>54.51</v>
      </c>
      <c r="H3629">
        <v>6</v>
      </c>
      <c r="I3629">
        <v>16.353000000000002</v>
      </c>
      <c r="J3629">
        <v>343.30174820000002</v>
      </c>
      <c r="K3629">
        <v>327.06</v>
      </c>
      <c r="L3629" s="1">
        <v>45733</v>
      </c>
      <c r="M3629" s="2">
        <v>0.57916666666666672</v>
      </c>
      <c r="N3629" t="s">
        <v>21</v>
      </c>
      <c r="O3629">
        <v>8.1143538090000007</v>
      </c>
    </row>
    <row r="3630" spans="1:15" x14ac:dyDescent="0.25">
      <c r="A3630" t="s">
        <v>638</v>
      </c>
      <c r="B3630" t="s">
        <v>23</v>
      </c>
      <c r="C3630" t="s">
        <v>24</v>
      </c>
      <c r="D3630" t="s">
        <v>18</v>
      </c>
      <c r="E3630" t="s">
        <v>19</v>
      </c>
      <c r="F3630" t="s">
        <v>44</v>
      </c>
      <c r="G3630">
        <v>51.89</v>
      </c>
      <c r="H3630">
        <v>8</v>
      </c>
      <c r="I3630">
        <v>18.1615</v>
      </c>
      <c r="J3630">
        <v>381.26794469999999</v>
      </c>
      <c r="K3630">
        <v>363.23</v>
      </c>
      <c r="L3630" s="1">
        <v>45870</v>
      </c>
      <c r="M3630" s="2">
        <v>0.83888888888888891</v>
      </c>
      <c r="N3630" t="s">
        <v>27</v>
      </c>
      <c r="O3630">
        <v>4.6813579660000002</v>
      </c>
    </row>
    <row r="3631" spans="1:15" x14ac:dyDescent="0.25">
      <c r="A3631" t="s">
        <v>639</v>
      </c>
      <c r="B3631" t="s">
        <v>40</v>
      </c>
      <c r="C3631" t="s">
        <v>41</v>
      </c>
      <c r="D3631" t="s">
        <v>25</v>
      </c>
      <c r="E3631" t="s">
        <v>29</v>
      </c>
      <c r="F3631" t="s">
        <v>30</v>
      </c>
      <c r="G3631">
        <v>31.75</v>
      </c>
      <c r="H3631">
        <v>4</v>
      </c>
      <c r="I3631">
        <v>6.35</v>
      </c>
      <c r="J3631">
        <v>133.30680000000001</v>
      </c>
      <c r="K3631">
        <v>127</v>
      </c>
      <c r="L3631" s="1">
        <v>45871</v>
      </c>
      <c r="M3631" s="2">
        <v>0.6430555555555556</v>
      </c>
      <c r="N3631" t="s">
        <v>27</v>
      </c>
      <c r="O3631">
        <v>8.9465952249999994</v>
      </c>
    </row>
    <row r="3632" spans="1:15" x14ac:dyDescent="0.25">
      <c r="A3632" t="s">
        <v>640</v>
      </c>
      <c r="B3632" t="s">
        <v>16</v>
      </c>
      <c r="C3632" t="s">
        <v>17</v>
      </c>
      <c r="D3632" t="s">
        <v>18</v>
      </c>
      <c r="E3632" t="s">
        <v>19</v>
      </c>
      <c r="F3632" t="s">
        <v>44</v>
      </c>
      <c r="G3632">
        <v>53.65</v>
      </c>
      <c r="H3632">
        <v>8</v>
      </c>
      <c r="I3632">
        <v>18.7775</v>
      </c>
      <c r="J3632">
        <v>394.19975399999998</v>
      </c>
      <c r="K3632">
        <v>375.55</v>
      </c>
      <c r="L3632" s="1">
        <v>45932</v>
      </c>
      <c r="M3632" s="2">
        <v>0.53888888888888886</v>
      </c>
      <c r="N3632" t="s">
        <v>21</v>
      </c>
      <c r="O3632">
        <v>5.4095692059999996</v>
      </c>
    </row>
    <row r="3633" spans="1:15" x14ac:dyDescent="0.25">
      <c r="A3633" t="s">
        <v>641</v>
      </c>
      <c r="B3633" t="s">
        <v>23</v>
      </c>
      <c r="C3633" t="s">
        <v>24</v>
      </c>
      <c r="D3633" t="s">
        <v>18</v>
      </c>
      <c r="E3633" t="s">
        <v>19</v>
      </c>
      <c r="F3633" t="s">
        <v>42</v>
      </c>
      <c r="G3633">
        <v>49.79</v>
      </c>
      <c r="H3633">
        <v>4</v>
      </c>
      <c r="I3633">
        <v>9.9580000000000002</v>
      </c>
      <c r="J3633">
        <v>209.05025430000001</v>
      </c>
      <c r="K3633">
        <v>199.16</v>
      </c>
      <c r="L3633" s="1">
        <v>45744</v>
      </c>
      <c r="M3633" s="2">
        <v>0.8027777777777777</v>
      </c>
      <c r="N3633" t="s">
        <v>31</v>
      </c>
      <c r="O3633">
        <v>6.6579313300000003</v>
      </c>
    </row>
    <row r="3634" spans="1:15" x14ac:dyDescent="0.25">
      <c r="A3634" t="s">
        <v>642</v>
      </c>
      <c r="B3634" t="s">
        <v>16</v>
      </c>
      <c r="C3634" t="s">
        <v>17</v>
      </c>
      <c r="D3634" t="s">
        <v>25</v>
      </c>
      <c r="E3634" t="s">
        <v>29</v>
      </c>
      <c r="F3634" t="s">
        <v>44</v>
      </c>
      <c r="G3634">
        <v>30.61</v>
      </c>
      <c r="H3634">
        <v>1</v>
      </c>
      <c r="I3634">
        <v>1.5305</v>
      </c>
      <c r="J3634">
        <v>32.130087789999997</v>
      </c>
      <c r="K3634">
        <v>30.61</v>
      </c>
      <c r="L3634" s="1">
        <v>45680</v>
      </c>
      <c r="M3634" s="2">
        <v>0.51388888888888895</v>
      </c>
      <c r="N3634" t="s">
        <v>21</v>
      </c>
      <c r="O3634">
        <v>5.4095692059999996</v>
      </c>
    </row>
    <row r="3635" spans="1:15" x14ac:dyDescent="0.25">
      <c r="A3635" t="s">
        <v>643</v>
      </c>
      <c r="B3635" t="s">
        <v>40</v>
      </c>
      <c r="C3635" t="s">
        <v>41</v>
      </c>
      <c r="D3635" t="s">
        <v>18</v>
      </c>
      <c r="E3635" t="s">
        <v>29</v>
      </c>
      <c r="F3635" t="s">
        <v>42</v>
      </c>
      <c r="G3635">
        <v>57.89</v>
      </c>
      <c r="H3635">
        <v>2</v>
      </c>
      <c r="I3635">
        <v>5.7889999999999997</v>
      </c>
      <c r="J3635">
        <v>121.5296166</v>
      </c>
      <c r="K3635">
        <v>115.78</v>
      </c>
      <c r="L3635" s="1">
        <v>45674</v>
      </c>
      <c r="M3635" s="2">
        <v>0.44236111111111115</v>
      </c>
      <c r="N3635" t="s">
        <v>21</v>
      </c>
      <c r="O3635">
        <v>9.2586857560000002</v>
      </c>
    </row>
    <row r="3636" spans="1:15" x14ac:dyDescent="0.25">
      <c r="A3636" t="s">
        <v>644</v>
      </c>
      <c r="B3636" t="s">
        <v>16</v>
      </c>
      <c r="C3636" t="s">
        <v>17</v>
      </c>
      <c r="D3636" t="s">
        <v>25</v>
      </c>
      <c r="E3636" t="s">
        <v>19</v>
      </c>
      <c r="F3636" t="s">
        <v>26</v>
      </c>
      <c r="G3636">
        <v>28.96</v>
      </c>
      <c r="H3636">
        <v>1</v>
      </c>
      <c r="I3636">
        <v>1.448</v>
      </c>
      <c r="J3636">
        <v>30.398149050000001</v>
      </c>
      <c r="K3636">
        <v>28.96</v>
      </c>
      <c r="L3636" s="1">
        <v>45840</v>
      </c>
      <c r="M3636" s="2">
        <v>0.4291666666666667</v>
      </c>
      <c r="N3636" t="s">
        <v>31</v>
      </c>
      <c r="O3636">
        <v>6.4498709759999997</v>
      </c>
    </row>
    <row r="3637" spans="1:15" x14ac:dyDescent="0.25">
      <c r="A3637" t="s">
        <v>645</v>
      </c>
      <c r="B3637" t="s">
        <v>23</v>
      </c>
      <c r="C3637" t="s">
        <v>24</v>
      </c>
      <c r="D3637" t="s">
        <v>18</v>
      </c>
      <c r="E3637" t="s">
        <v>19</v>
      </c>
      <c r="F3637" t="s">
        <v>42</v>
      </c>
      <c r="G3637">
        <v>98.97</v>
      </c>
      <c r="H3637">
        <v>10</v>
      </c>
      <c r="I3637">
        <v>44.536499999999997</v>
      </c>
      <c r="J3637">
        <v>934.96351179999999</v>
      </c>
      <c r="K3637">
        <v>890.73</v>
      </c>
      <c r="L3637" s="1">
        <v>45903</v>
      </c>
      <c r="M3637" s="2">
        <v>0.47430555555555554</v>
      </c>
      <c r="N3637" t="s">
        <v>27</v>
      </c>
      <c r="O3637">
        <v>6.9700218610000002</v>
      </c>
    </row>
    <row r="3638" spans="1:15" x14ac:dyDescent="0.25">
      <c r="A3638" t="s">
        <v>646</v>
      </c>
      <c r="B3638" t="s">
        <v>40</v>
      </c>
      <c r="C3638" t="s">
        <v>41</v>
      </c>
      <c r="D3638" t="s">
        <v>18</v>
      </c>
      <c r="E3638" t="s">
        <v>29</v>
      </c>
      <c r="F3638" t="s">
        <v>44</v>
      </c>
      <c r="G3638">
        <v>93.22</v>
      </c>
      <c r="H3638">
        <v>3</v>
      </c>
      <c r="I3638">
        <v>13.983000000000001</v>
      </c>
      <c r="J3638">
        <v>293.54787160000001</v>
      </c>
      <c r="K3638">
        <v>279.66000000000003</v>
      </c>
      <c r="L3638" s="1">
        <v>45681</v>
      </c>
      <c r="M3638" s="2">
        <v>0.48958333333333331</v>
      </c>
      <c r="N3638" t="s">
        <v>27</v>
      </c>
      <c r="O3638">
        <v>7.4901727459999998</v>
      </c>
    </row>
    <row r="3639" spans="1:15" x14ac:dyDescent="0.25">
      <c r="A3639" t="s">
        <v>647</v>
      </c>
      <c r="B3639" t="s">
        <v>23</v>
      </c>
      <c r="C3639" t="s">
        <v>24</v>
      </c>
      <c r="D3639" t="s">
        <v>18</v>
      </c>
      <c r="E3639" t="s">
        <v>29</v>
      </c>
      <c r="F3639" t="s">
        <v>34</v>
      </c>
      <c r="G3639">
        <v>80.930000000000007</v>
      </c>
      <c r="H3639">
        <v>1</v>
      </c>
      <c r="I3639">
        <v>4.0465</v>
      </c>
      <c r="J3639">
        <v>84.948971080000007</v>
      </c>
      <c r="K3639">
        <v>80.930000000000007</v>
      </c>
      <c r="L3639" s="1">
        <v>45676</v>
      </c>
      <c r="M3639" s="2">
        <v>0.67222222222222217</v>
      </c>
      <c r="N3639" t="s">
        <v>31</v>
      </c>
      <c r="O3639">
        <v>9.3627159330000005</v>
      </c>
    </row>
    <row r="3640" spans="1:15" x14ac:dyDescent="0.25">
      <c r="A3640" t="s">
        <v>648</v>
      </c>
      <c r="B3640" t="s">
        <v>16</v>
      </c>
      <c r="C3640" t="s">
        <v>17</v>
      </c>
      <c r="D3640" t="s">
        <v>18</v>
      </c>
      <c r="E3640" t="s">
        <v>29</v>
      </c>
      <c r="F3640" t="s">
        <v>42</v>
      </c>
      <c r="G3640">
        <v>67.45</v>
      </c>
      <c r="H3640">
        <v>11</v>
      </c>
      <c r="I3640">
        <v>33.725000000000001</v>
      </c>
      <c r="J3640">
        <v>707.99556399999994</v>
      </c>
      <c r="K3640">
        <v>674.5</v>
      </c>
      <c r="L3640" s="1">
        <v>45718</v>
      </c>
      <c r="M3640" s="2">
        <v>0.47569444444444442</v>
      </c>
      <c r="N3640" t="s">
        <v>21</v>
      </c>
      <c r="O3640">
        <v>4.3692674350000003</v>
      </c>
    </row>
    <row r="3641" spans="1:15" x14ac:dyDescent="0.25">
      <c r="A3641" t="s">
        <v>649</v>
      </c>
      <c r="B3641" t="s">
        <v>16</v>
      </c>
      <c r="C3641" t="s">
        <v>17</v>
      </c>
      <c r="D3641" t="s">
        <v>18</v>
      </c>
      <c r="E3641" t="s">
        <v>19</v>
      </c>
      <c r="F3641" t="s">
        <v>34</v>
      </c>
      <c r="G3641">
        <v>38.72</v>
      </c>
      <c r="H3641">
        <v>10</v>
      </c>
      <c r="I3641">
        <v>17.423999999999999</v>
      </c>
      <c r="J3641">
        <v>365.785462</v>
      </c>
      <c r="K3641">
        <v>348.48</v>
      </c>
      <c r="L3641" s="1">
        <v>45736</v>
      </c>
      <c r="M3641" s="2">
        <v>0.51666666666666672</v>
      </c>
      <c r="N3641" t="s">
        <v>21</v>
      </c>
      <c r="O3641">
        <v>4.3692674350000003</v>
      </c>
    </row>
    <row r="3642" spans="1:15" x14ac:dyDescent="0.25">
      <c r="A3642" t="s">
        <v>650</v>
      </c>
      <c r="B3642" t="s">
        <v>40</v>
      </c>
      <c r="C3642" t="s">
        <v>41</v>
      </c>
      <c r="D3642" t="s">
        <v>18</v>
      </c>
      <c r="E3642" t="s">
        <v>29</v>
      </c>
      <c r="F3642" t="s">
        <v>34</v>
      </c>
      <c r="G3642">
        <v>72.599999999999994</v>
      </c>
      <c r="H3642">
        <v>6</v>
      </c>
      <c r="I3642">
        <v>21.78</v>
      </c>
      <c r="J3642">
        <v>457.23182750000001</v>
      </c>
      <c r="K3642">
        <v>435.6</v>
      </c>
      <c r="L3642" s="1">
        <v>45670</v>
      </c>
      <c r="M3642" s="2">
        <v>0.82708333333333339</v>
      </c>
      <c r="N3642" t="s">
        <v>27</v>
      </c>
      <c r="O3642">
        <v>7.1780822149999999</v>
      </c>
    </row>
    <row r="3643" spans="1:15" x14ac:dyDescent="0.25">
      <c r="A3643" t="s">
        <v>651</v>
      </c>
      <c r="B3643" t="s">
        <v>23</v>
      </c>
      <c r="C3643" t="s">
        <v>24</v>
      </c>
      <c r="D3643" t="s">
        <v>18</v>
      </c>
      <c r="E3643" t="s">
        <v>29</v>
      </c>
      <c r="F3643" t="s">
        <v>26</v>
      </c>
      <c r="G3643">
        <v>87.91</v>
      </c>
      <c r="H3643">
        <v>5</v>
      </c>
      <c r="I3643">
        <v>21.977499999999999</v>
      </c>
      <c r="J3643">
        <v>461.3779839</v>
      </c>
      <c r="K3643">
        <v>439.55</v>
      </c>
      <c r="L3643" s="1">
        <v>45730</v>
      </c>
      <c r="M3643" s="2">
        <v>0.75694444444444453</v>
      </c>
      <c r="N3643" t="s">
        <v>21</v>
      </c>
      <c r="O3643">
        <v>4.5773277889999999</v>
      </c>
    </row>
    <row r="3644" spans="1:15" x14ac:dyDescent="0.25">
      <c r="A3644" t="s">
        <v>652</v>
      </c>
      <c r="B3644" t="s">
        <v>16</v>
      </c>
      <c r="C3644" t="s">
        <v>17</v>
      </c>
      <c r="D3644" t="s">
        <v>18</v>
      </c>
      <c r="E3644" t="s">
        <v>29</v>
      </c>
      <c r="F3644" t="s">
        <v>42</v>
      </c>
      <c r="G3644">
        <v>98.53</v>
      </c>
      <c r="H3644">
        <v>6</v>
      </c>
      <c r="I3644">
        <v>29.559000000000001</v>
      </c>
      <c r="J3644">
        <v>620.53790590000006</v>
      </c>
      <c r="K3644">
        <v>591.17999999999995</v>
      </c>
      <c r="L3644" s="1">
        <v>45680</v>
      </c>
      <c r="M3644" s="2">
        <v>0.47361111111111115</v>
      </c>
      <c r="N3644" t="s">
        <v>31</v>
      </c>
      <c r="O3644">
        <v>4.1612070809999997</v>
      </c>
    </row>
    <row r="3645" spans="1:15" x14ac:dyDescent="0.25">
      <c r="A3645" t="s">
        <v>653</v>
      </c>
      <c r="B3645" t="s">
        <v>23</v>
      </c>
      <c r="C3645" t="s">
        <v>24</v>
      </c>
      <c r="D3645" t="s">
        <v>18</v>
      </c>
      <c r="E3645" t="s">
        <v>19</v>
      </c>
      <c r="F3645" t="s">
        <v>44</v>
      </c>
      <c r="G3645">
        <v>43.46</v>
      </c>
      <c r="H3645">
        <v>6</v>
      </c>
      <c r="I3645">
        <v>13.038</v>
      </c>
      <c r="J3645">
        <v>273.70930060000001</v>
      </c>
      <c r="K3645">
        <v>260.76</v>
      </c>
      <c r="L3645" s="1">
        <v>45840</v>
      </c>
      <c r="M3645" s="2">
        <v>0.74652777777777779</v>
      </c>
      <c r="N3645" t="s">
        <v>21</v>
      </c>
      <c r="O3645">
        <v>8.8425650480000009</v>
      </c>
    </row>
    <row r="3646" spans="1:15" x14ac:dyDescent="0.25">
      <c r="A3646" t="s">
        <v>654</v>
      </c>
      <c r="B3646" t="s">
        <v>16</v>
      </c>
      <c r="C3646" t="s">
        <v>17</v>
      </c>
      <c r="D3646" t="s">
        <v>25</v>
      </c>
      <c r="E3646" t="s">
        <v>19</v>
      </c>
      <c r="F3646" t="s">
        <v>42</v>
      </c>
      <c r="G3646">
        <v>71.680000000000007</v>
      </c>
      <c r="H3646">
        <v>3</v>
      </c>
      <c r="I3646">
        <v>10.752000000000001</v>
      </c>
      <c r="J3646">
        <v>225.71885259999999</v>
      </c>
      <c r="K3646">
        <v>215.04</v>
      </c>
      <c r="L3646" s="1">
        <v>45744</v>
      </c>
      <c r="M3646" s="2">
        <v>0.64583333333333337</v>
      </c>
      <c r="N3646" t="s">
        <v>31</v>
      </c>
      <c r="O3646">
        <v>9.5707762869999993</v>
      </c>
    </row>
    <row r="3647" spans="1:15" x14ac:dyDescent="0.25">
      <c r="A3647" t="s">
        <v>655</v>
      </c>
      <c r="B3647" t="s">
        <v>16</v>
      </c>
      <c r="C3647" t="s">
        <v>17</v>
      </c>
      <c r="D3647" t="s">
        <v>18</v>
      </c>
      <c r="E3647" t="s">
        <v>19</v>
      </c>
      <c r="F3647" t="s">
        <v>42</v>
      </c>
      <c r="G3647">
        <v>91.61</v>
      </c>
      <c r="H3647">
        <v>1</v>
      </c>
      <c r="I3647">
        <v>4.5804999999999998</v>
      </c>
      <c r="J3647">
        <v>96.159338199999993</v>
      </c>
      <c r="K3647">
        <v>91.61</v>
      </c>
      <c r="L3647" s="1">
        <v>45736</v>
      </c>
      <c r="M3647" s="2">
        <v>0.8222222222222223</v>
      </c>
      <c r="N3647" t="s">
        <v>27</v>
      </c>
      <c r="O3647">
        <v>10</v>
      </c>
    </row>
    <row r="3648" spans="1:15" x14ac:dyDescent="0.25">
      <c r="A3648" t="s">
        <v>656</v>
      </c>
      <c r="B3648" t="s">
        <v>40</v>
      </c>
      <c r="C3648" t="s">
        <v>41</v>
      </c>
      <c r="D3648" t="s">
        <v>18</v>
      </c>
      <c r="E3648" t="s">
        <v>19</v>
      </c>
      <c r="F3648" t="s">
        <v>30</v>
      </c>
      <c r="G3648">
        <v>94.59</v>
      </c>
      <c r="H3648">
        <v>8</v>
      </c>
      <c r="I3648">
        <v>33.106499999999997</v>
      </c>
      <c r="J3648">
        <v>695.01127169999995</v>
      </c>
      <c r="K3648">
        <v>662.13</v>
      </c>
      <c r="L3648" s="1">
        <v>45674</v>
      </c>
      <c r="M3648" s="2">
        <v>0.64374999999999993</v>
      </c>
      <c r="N3648" t="s">
        <v>31</v>
      </c>
      <c r="O3648">
        <v>5.0974786749999996</v>
      </c>
    </row>
    <row r="3649" spans="1:15" x14ac:dyDescent="0.25">
      <c r="A3649" t="s">
        <v>657</v>
      </c>
      <c r="B3649" t="s">
        <v>40</v>
      </c>
      <c r="C3649" t="s">
        <v>41</v>
      </c>
      <c r="D3649" t="s">
        <v>25</v>
      </c>
      <c r="E3649" t="s">
        <v>19</v>
      </c>
      <c r="F3649" t="s">
        <v>44</v>
      </c>
      <c r="G3649">
        <v>83.25</v>
      </c>
      <c r="H3649">
        <v>11</v>
      </c>
      <c r="I3649">
        <v>41.625</v>
      </c>
      <c r="J3649">
        <v>873.84181909999995</v>
      </c>
      <c r="K3649">
        <v>832.5</v>
      </c>
      <c r="L3649" s="1">
        <v>45992</v>
      </c>
      <c r="M3649" s="2">
        <v>0.47569444444444442</v>
      </c>
      <c r="N3649" t="s">
        <v>31</v>
      </c>
      <c r="O3649">
        <v>4.5773277889999999</v>
      </c>
    </row>
    <row r="3650" spans="1:15" x14ac:dyDescent="0.25">
      <c r="A3650" t="s">
        <v>658</v>
      </c>
      <c r="B3650" t="s">
        <v>40</v>
      </c>
      <c r="C3650" t="s">
        <v>41</v>
      </c>
      <c r="D3650" t="s">
        <v>18</v>
      </c>
      <c r="E3650" t="s">
        <v>29</v>
      </c>
      <c r="F3650" t="s">
        <v>44</v>
      </c>
      <c r="G3650">
        <v>91.35</v>
      </c>
      <c r="H3650">
        <v>1</v>
      </c>
      <c r="I3650">
        <v>4.5674999999999999</v>
      </c>
      <c r="J3650">
        <v>95.886426639999996</v>
      </c>
      <c r="K3650">
        <v>91.35</v>
      </c>
      <c r="L3650" s="1">
        <v>45704</v>
      </c>
      <c r="M3650" s="2">
        <v>0.65416666666666667</v>
      </c>
      <c r="N3650" t="s">
        <v>27</v>
      </c>
      <c r="O3650">
        <v>7.0740520379999996</v>
      </c>
    </row>
    <row r="3651" spans="1:15" x14ac:dyDescent="0.25">
      <c r="A3651" t="s">
        <v>659</v>
      </c>
      <c r="B3651" t="s">
        <v>40</v>
      </c>
      <c r="C3651" t="s">
        <v>41</v>
      </c>
      <c r="D3651" t="s">
        <v>18</v>
      </c>
      <c r="E3651" t="s">
        <v>19</v>
      </c>
      <c r="F3651" t="s">
        <v>42</v>
      </c>
      <c r="G3651">
        <v>78.88</v>
      </c>
      <c r="H3651">
        <v>2</v>
      </c>
      <c r="I3651">
        <v>7.8879999999999999</v>
      </c>
      <c r="J3651">
        <v>165.59433680000001</v>
      </c>
      <c r="K3651">
        <v>157.76</v>
      </c>
      <c r="L3651" s="1">
        <v>45683</v>
      </c>
      <c r="M3651" s="2">
        <v>0.6694444444444444</v>
      </c>
      <c r="N3651" t="s">
        <v>27</v>
      </c>
      <c r="O3651">
        <v>9.4667461100000008</v>
      </c>
    </row>
    <row r="3652" spans="1:15" x14ac:dyDescent="0.25">
      <c r="A3652" t="s">
        <v>660</v>
      </c>
      <c r="B3652" t="s">
        <v>16</v>
      </c>
      <c r="C3652" t="s">
        <v>17</v>
      </c>
      <c r="D3652" t="s">
        <v>25</v>
      </c>
      <c r="E3652" t="s">
        <v>29</v>
      </c>
      <c r="F3652" t="s">
        <v>34</v>
      </c>
      <c r="G3652">
        <v>60.87</v>
      </c>
      <c r="H3652">
        <v>2</v>
      </c>
      <c r="I3652">
        <v>6.0869999999999997</v>
      </c>
      <c r="J3652">
        <v>127.7855893</v>
      </c>
      <c r="K3652">
        <v>121.74</v>
      </c>
      <c r="L3652" s="1">
        <v>45903</v>
      </c>
      <c r="M3652" s="2">
        <v>0.52569444444444446</v>
      </c>
      <c r="N3652" t="s">
        <v>21</v>
      </c>
      <c r="O3652">
        <v>9.0506254019999997</v>
      </c>
    </row>
    <row r="3653" spans="1:15" x14ac:dyDescent="0.25">
      <c r="A3653" t="s">
        <v>661</v>
      </c>
      <c r="B3653" t="s">
        <v>40</v>
      </c>
      <c r="C3653" t="s">
        <v>41</v>
      </c>
      <c r="D3653" t="s">
        <v>18</v>
      </c>
      <c r="E3653" t="s">
        <v>29</v>
      </c>
      <c r="F3653" t="s">
        <v>20</v>
      </c>
      <c r="G3653">
        <v>82.58</v>
      </c>
      <c r="H3653">
        <v>11</v>
      </c>
      <c r="I3653">
        <v>41.29</v>
      </c>
      <c r="J3653">
        <v>866.80909819999999</v>
      </c>
      <c r="K3653">
        <v>825.8</v>
      </c>
      <c r="L3653" s="1">
        <v>45730</v>
      </c>
      <c r="M3653" s="2">
        <v>0.6118055555555556</v>
      </c>
      <c r="N3653" t="s">
        <v>27</v>
      </c>
      <c r="O3653">
        <v>5.2015088519999999</v>
      </c>
    </row>
    <row r="3654" spans="1:15" x14ac:dyDescent="0.25">
      <c r="A3654" t="s">
        <v>662</v>
      </c>
      <c r="B3654" t="s">
        <v>16</v>
      </c>
      <c r="C3654" t="s">
        <v>17</v>
      </c>
      <c r="D3654" t="s">
        <v>18</v>
      </c>
      <c r="E3654" t="s">
        <v>29</v>
      </c>
      <c r="F3654" t="s">
        <v>30</v>
      </c>
      <c r="G3654">
        <v>53.3</v>
      </c>
      <c r="H3654">
        <v>3</v>
      </c>
      <c r="I3654">
        <v>7.9950000000000001</v>
      </c>
      <c r="J3654">
        <v>167.84060890000001</v>
      </c>
      <c r="K3654">
        <v>159.9</v>
      </c>
      <c r="L3654" s="1">
        <v>45682</v>
      </c>
      <c r="M3654" s="2">
        <v>0.59652777777777777</v>
      </c>
      <c r="N3654" t="s">
        <v>21</v>
      </c>
      <c r="O3654">
        <v>7.8022632769999998</v>
      </c>
    </row>
    <row r="3655" spans="1:15" x14ac:dyDescent="0.25">
      <c r="A3655" t="s">
        <v>663</v>
      </c>
      <c r="B3655" t="s">
        <v>16</v>
      </c>
      <c r="C3655" t="s">
        <v>17</v>
      </c>
      <c r="D3655" t="s">
        <v>25</v>
      </c>
      <c r="E3655" t="s">
        <v>19</v>
      </c>
      <c r="F3655" t="s">
        <v>44</v>
      </c>
      <c r="G3655">
        <v>12.09</v>
      </c>
      <c r="H3655">
        <v>1</v>
      </c>
      <c r="I3655">
        <v>0.60450000000000004</v>
      </c>
      <c r="J3655">
        <v>12.6903875</v>
      </c>
      <c r="K3655">
        <v>12.09</v>
      </c>
      <c r="L3655" s="1">
        <v>45683</v>
      </c>
      <c r="M3655" s="2">
        <v>0.7631944444444444</v>
      </c>
      <c r="N3655" t="s">
        <v>31</v>
      </c>
      <c r="O3655">
        <v>8.530474517</v>
      </c>
    </row>
    <row r="3656" spans="1:15" x14ac:dyDescent="0.25">
      <c r="A3656" t="s">
        <v>664</v>
      </c>
      <c r="B3656" t="s">
        <v>16</v>
      </c>
      <c r="C3656" t="s">
        <v>17</v>
      </c>
      <c r="D3656" t="s">
        <v>25</v>
      </c>
      <c r="E3656" t="s">
        <v>29</v>
      </c>
      <c r="F3656" t="s">
        <v>34</v>
      </c>
      <c r="G3656">
        <v>64.19</v>
      </c>
      <c r="H3656">
        <v>11</v>
      </c>
      <c r="I3656">
        <v>32.094999999999999</v>
      </c>
      <c r="J3656">
        <v>673.77665309999998</v>
      </c>
      <c r="K3656">
        <v>641.9</v>
      </c>
      <c r="L3656" s="1">
        <v>45676</v>
      </c>
      <c r="M3656" s="2">
        <v>0.58888888888888891</v>
      </c>
      <c r="N3656" t="s">
        <v>31</v>
      </c>
      <c r="O3656">
        <v>6.9700218610000002</v>
      </c>
    </row>
    <row r="3657" spans="1:15" x14ac:dyDescent="0.25">
      <c r="A3657" t="s">
        <v>665</v>
      </c>
      <c r="B3657" t="s">
        <v>16</v>
      </c>
      <c r="C3657" t="s">
        <v>17</v>
      </c>
      <c r="D3657" t="s">
        <v>25</v>
      </c>
      <c r="E3657" t="s">
        <v>29</v>
      </c>
      <c r="F3657" t="s">
        <v>26</v>
      </c>
      <c r="G3657">
        <v>78.31</v>
      </c>
      <c r="H3657">
        <v>3</v>
      </c>
      <c r="I3657">
        <v>11.746499999999999</v>
      </c>
      <c r="J3657">
        <v>246.59658690000001</v>
      </c>
      <c r="K3657">
        <v>234.93</v>
      </c>
      <c r="L3657" s="1">
        <v>45780</v>
      </c>
      <c r="M3657" s="2">
        <v>0.69305555555555554</v>
      </c>
      <c r="N3657" t="s">
        <v>21</v>
      </c>
      <c r="O3657">
        <v>5.6176295600000001</v>
      </c>
    </row>
    <row r="3658" spans="1:15" x14ac:dyDescent="0.25">
      <c r="A3658" t="s">
        <v>666</v>
      </c>
      <c r="B3658" t="s">
        <v>16</v>
      </c>
      <c r="C3658" t="s">
        <v>17</v>
      </c>
      <c r="D3658" t="s">
        <v>18</v>
      </c>
      <c r="E3658" t="s">
        <v>29</v>
      </c>
      <c r="F3658" t="s">
        <v>42</v>
      </c>
      <c r="G3658">
        <v>83.77</v>
      </c>
      <c r="H3658">
        <v>2</v>
      </c>
      <c r="I3658">
        <v>8.3770000000000007</v>
      </c>
      <c r="J3658">
        <v>175.86001010000001</v>
      </c>
      <c r="K3658">
        <v>167.54</v>
      </c>
      <c r="L3658" s="1">
        <v>45672</v>
      </c>
      <c r="M3658" s="2">
        <v>0.45416666666666666</v>
      </c>
      <c r="N3658" t="s">
        <v>31</v>
      </c>
      <c r="O3658">
        <v>7.2821123920000002</v>
      </c>
    </row>
    <row r="3659" spans="1:15" x14ac:dyDescent="0.25">
      <c r="A3659" t="s">
        <v>667</v>
      </c>
      <c r="B3659" t="s">
        <v>40</v>
      </c>
      <c r="C3659" t="s">
        <v>41</v>
      </c>
      <c r="D3659" t="s">
        <v>25</v>
      </c>
      <c r="E3659" t="s">
        <v>29</v>
      </c>
      <c r="F3659" t="s">
        <v>30</v>
      </c>
      <c r="G3659">
        <v>99.7</v>
      </c>
      <c r="H3659">
        <v>3</v>
      </c>
      <c r="I3659">
        <v>14.955</v>
      </c>
      <c r="J3659">
        <v>313.953259</v>
      </c>
      <c r="K3659">
        <v>299.10000000000002</v>
      </c>
      <c r="L3659" s="1">
        <v>45734</v>
      </c>
      <c r="M3659" s="2">
        <v>0.47847222222222219</v>
      </c>
      <c r="N3659" t="s">
        <v>21</v>
      </c>
      <c r="O3659">
        <v>4.889418321</v>
      </c>
    </row>
    <row r="3660" spans="1:15" x14ac:dyDescent="0.25">
      <c r="A3660" t="s">
        <v>668</v>
      </c>
      <c r="B3660" t="s">
        <v>40</v>
      </c>
      <c r="C3660" t="s">
        <v>41</v>
      </c>
      <c r="D3660" t="s">
        <v>18</v>
      </c>
      <c r="E3660" t="s">
        <v>29</v>
      </c>
      <c r="F3660" t="s">
        <v>42</v>
      </c>
      <c r="G3660">
        <v>79.91</v>
      </c>
      <c r="H3660">
        <v>3</v>
      </c>
      <c r="I3660">
        <v>11.986499999999999</v>
      </c>
      <c r="J3660">
        <v>251.63495409999999</v>
      </c>
      <c r="K3660">
        <v>239.73</v>
      </c>
      <c r="L3660" s="1">
        <v>45736</v>
      </c>
      <c r="M3660" s="2">
        <v>0.81111111111111101</v>
      </c>
      <c r="N3660" t="s">
        <v>31</v>
      </c>
      <c r="O3660">
        <v>5.2015088519999999</v>
      </c>
    </row>
    <row r="3661" spans="1:15" x14ac:dyDescent="0.25">
      <c r="A3661" t="s">
        <v>669</v>
      </c>
      <c r="B3661" t="s">
        <v>40</v>
      </c>
      <c r="C3661" t="s">
        <v>41</v>
      </c>
      <c r="D3661" t="s">
        <v>18</v>
      </c>
      <c r="E3661" t="s">
        <v>29</v>
      </c>
      <c r="F3661" t="s">
        <v>20</v>
      </c>
      <c r="G3661">
        <v>66.47</v>
      </c>
      <c r="H3661">
        <v>11</v>
      </c>
      <c r="I3661">
        <v>33.234999999999999</v>
      </c>
      <c r="J3661">
        <v>697.70889750000003</v>
      </c>
      <c r="K3661">
        <v>664.7</v>
      </c>
      <c r="L3661" s="1">
        <v>45672</v>
      </c>
      <c r="M3661" s="2">
        <v>0.62569444444444444</v>
      </c>
      <c r="N3661" t="s">
        <v>31</v>
      </c>
      <c r="O3661">
        <v>5.2015088519999999</v>
      </c>
    </row>
    <row r="3662" spans="1:15" x14ac:dyDescent="0.25">
      <c r="A3662" t="s">
        <v>670</v>
      </c>
      <c r="B3662" t="s">
        <v>16</v>
      </c>
      <c r="C3662" t="s">
        <v>17</v>
      </c>
      <c r="D3662" t="s">
        <v>25</v>
      </c>
      <c r="E3662" t="s">
        <v>29</v>
      </c>
      <c r="F3662" t="s">
        <v>20</v>
      </c>
      <c r="G3662">
        <v>28.95</v>
      </c>
      <c r="H3662">
        <v>8</v>
      </c>
      <c r="I3662">
        <v>10.1325</v>
      </c>
      <c r="J3662">
        <v>212.71356710000001</v>
      </c>
      <c r="K3662">
        <v>202.65</v>
      </c>
      <c r="L3662" s="1">
        <v>45719</v>
      </c>
      <c r="M3662" s="2">
        <v>0.85486111111111107</v>
      </c>
      <c r="N3662" t="s">
        <v>31</v>
      </c>
      <c r="O3662">
        <v>6.241810622</v>
      </c>
    </row>
    <row r="3663" spans="1:15" x14ac:dyDescent="0.25">
      <c r="A3663" t="s">
        <v>671</v>
      </c>
      <c r="B3663" t="s">
        <v>23</v>
      </c>
      <c r="C3663" t="s">
        <v>24</v>
      </c>
      <c r="D3663" t="s">
        <v>25</v>
      </c>
      <c r="E3663" t="s">
        <v>19</v>
      </c>
      <c r="F3663" t="s">
        <v>26</v>
      </c>
      <c r="G3663">
        <v>46.2</v>
      </c>
      <c r="H3663">
        <v>1</v>
      </c>
      <c r="I3663">
        <v>2.31</v>
      </c>
      <c r="J3663">
        <v>48.494284739999998</v>
      </c>
      <c r="K3663">
        <v>46.2</v>
      </c>
      <c r="L3663" s="1">
        <v>45735</v>
      </c>
      <c r="M3663" s="2">
        <v>0.51111111111111118</v>
      </c>
      <c r="N3663" t="s">
        <v>27</v>
      </c>
      <c r="O3663">
        <v>6.553901153</v>
      </c>
    </row>
    <row r="3664" spans="1:15" x14ac:dyDescent="0.25">
      <c r="A3664" t="s">
        <v>672</v>
      </c>
      <c r="B3664" t="s">
        <v>40</v>
      </c>
      <c r="C3664" t="s">
        <v>41</v>
      </c>
      <c r="D3664" t="s">
        <v>18</v>
      </c>
      <c r="E3664" t="s">
        <v>19</v>
      </c>
      <c r="F3664" t="s">
        <v>42</v>
      </c>
      <c r="G3664">
        <v>17.63</v>
      </c>
      <c r="H3664">
        <v>5</v>
      </c>
      <c r="I3664">
        <v>4.4074999999999998</v>
      </c>
      <c r="J3664">
        <v>92.527515140000006</v>
      </c>
      <c r="K3664">
        <v>88.15</v>
      </c>
      <c r="L3664" s="1">
        <v>45872</v>
      </c>
      <c r="M3664" s="2">
        <v>0.64374999999999993</v>
      </c>
      <c r="N3664" t="s">
        <v>27</v>
      </c>
      <c r="O3664">
        <v>8.8425650480000009</v>
      </c>
    </row>
    <row r="3665" spans="1:15" x14ac:dyDescent="0.25">
      <c r="A3665" t="s">
        <v>673</v>
      </c>
      <c r="B3665" t="s">
        <v>40</v>
      </c>
      <c r="C3665" t="s">
        <v>41</v>
      </c>
      <c r="D3665" t="s">
        <v>25</v>
      </c>
      <c r="E3665" t="s">
        <v>29</v>
      </c>
      <c r="F3665" t="s">
        <v>44</v>
      </c>
      <c r="G3665">
        <v>52.42</v>
      </c>
      <c r="H3665">
        <v>3</v>
      </c>
      <c r="I3665">
        <v>7.8630000000000004</v>
      </c>
      <c r="J3665">
        <v>165.06950689999999</v>
      </c>
      <c r="K3665">
        <v>157.26</v>
      </c>
      <c r="L3665" s="1">
        <v>45715</v>
      </c>
      <c r="M3665" s="2">
        <v>0.73333333333333339</v>
      </c>
      <c r="N3665" t="s">
        <v>21</v>
      </c>
      <c r="O3665">
        <v>7.8022632769999998</v>
      </c>
    </row>
    <row r="3666" spans="1:15" x14ac:dyDescent="0.25">
      <c r="A3666" t="s">
        <v>674</v>
      </c>
      <c r="B3666" t="s">
        <v>40</v>
      </c>
      <c r="C3666" t="s">
        <v>41</v>
      </c>
      <c r="D3666" t="s">
        <v>18</v>
      </c>
      <c r="E3666" t="s">
        <v>19</v>
      </c>
      <c r="F3666" t="s">
        <v>42</v>
      </c>
      <c r="G3666">
        <v>98.79</v>
      </c>
      <c r="H3666">
        <v>3</v>
      </c>
      <c r="I3666">
        <v>14.8185</v>
      </c>
      <c r="J3666">
        <v>311.08768759999998</v>
      </c>
      <c r="K3666">
        <v>296.37</v>
      </c>
      <c r="L3666" s="1">
        <v>45711</v>
      </c>
      <c r="M3666" s="2">
        <v>0.83333333333333337</v>
      </c>
      <c r="N3666" t="s">
        <v>21</v>
      </c>
      <c r="O3666">
        <v>6.6579313300000003</v>
      </c>
    </row>
    <row r="3667" spans="1:15" x14ac:dyDescent="0.25">
      <c r="A3667" t="s">
        <v>675</v>
      </c>
      <c r="B3667" t="s">
        <v>23</v>
      </c>
      <c r="C3667" t="s">
        <v>24</v>
      </c>
      <c r="D3667" t="s">
        <v>18</v>
      </c>
      <c r="E3667" t="s">
        <v>19</v>
      </c>
      <c r="F3667" t="s">
        <v>26</v>
      </c>
      <c r="G3667">
        <v>88.55</v>
      </c>
      <c r="H3667">
        <v>9</v>
      </c>
      <c r="I3667">
        <v>35.42</v>
      </c>
      <c r="J3667">
        <v>743.57903260000001</v>
      </c>
      <c r="K3667">
        <v>708.4</v>
      </c>
      <c r="L3667" s="1">
        <v>45735</v>
      </c>
      <c r="M3667" s="2">
        <v>0.64513888888888882</v>
      </c>
      <c r="N3667" t="s">
        <v>21</v>
      </c>
      <c r="O3667">
        <v>4.889418321</v>
      </c>
    </row>
    <row r="3668" spans="1:15" x14ac:dyDescent="0.25">
      <c r="A3668" t="s">
        <v>676</v>
      </c>
      <c r="B3668" t="s">
        <v>40</v>
      </c>
      <c r="C3668" t="s">
        <v>41</v>
      </c>
      <c r="D3668" t="s">
        <v>18</v>
      </c>
      <c r="E3668" t="s">
        <v>29</v>
      </c>
      <c r="F3668" t="s">
        <v>26</v>
      </c>
      <c r="G3668">
        <v>55.67</v>
      </c>
      <c r="H3668">
        <v>2</v>
      </c>
      <c r="I3668">
        <v>5.5670000000000002</v>
      </c>
      <c r="J3668">
        <v>116.8691269</v>
      </c>
      <c r="K3668">
        <v>111.34</v>
      </c>
      <c r="L3668" s="1">
        <v>45743</v>
      </c>
      <c r="M3668" s="2">
        <v>0.63055555555555554</v>
      </c>
      <c r="N3668" t="s">
        <v>21</v>
      </c>
      <c r="O3668">
        <v>6.241810622</v>
      </c>
    </row>
    <row r="3669" spans="1:15" x14ac:dyDescent="0.25">
      <c r="A3669" t="s">
        <v>677</v>
      </c>
      <c r="B3669" t="s">
        <v>23</v>
      </c>
      <c r="C3669" t="s">
        <v>24</v>
      </c>
      <c r="D3669" t="s">
        <v>18</v>
      </c>
      <c r="E3669" t="s">
        <v>19</v>
      </c>
      <c r="F3669" t="s">
        <v>42</v>
      </c>
      <c r="G3669">
        <v>72.52</v>
      </c>
      <c r="H3669">
        <v>9</v>
      </c>
      <c r="I3669">
        <v>29.007999999999999</v>
      </c>
      <c r="J3669">
        <v>608.97065439999994</v>
      </c>
      <c r="K3669">
        <v>580.16</v>
      </c>
      <c r="L3669" s="1">
        <v>45746</v>
      </c>
      <c r="M3669" s="2">
        <v>0.80972222222222223</v>
      </c>
      <c r="N3669" t="s">
        <v>31</v>
      </c>
      <c r="O3669">
        <v>4.1612070809999997</v>
      </c>
    </row>
    <row r="3670" spans="1:15" x14ac:dyDescent="0.25">
      <c r="A3670" t="s">
        <v>678</v>
      </c>
      <c r="B3670" t="s">
        <v>23</v>
      </c>
      <c r="C3670" t="s">
        <v>24</v>
      </c>
      <c r="D3670" t="s">
        <v>18</v>
      </c>
      <c r="E3670" t="s">
        <v>29</v>
      </c>
      <c r="F3670" t="s">
        <v>26</v>
      </c>
      <c r="G3670">
        <v>12.05</v>
      </c>
      <c r="H3670">
        <v>5</v>
      </c>
      <c r="I3670">
        <v>3.0125000000000002</v>
      </c>
      <c r="J3670">
        <v>63.24200553</v>
      </c>
      <c r="K3670">
        <v>60.25</v>
      </c>
      <c r="L3670" s="1">
        <v>45704</v>
      </c>
      <c r="M3670" s="2">
        <v>0.66180555555555554</v>
      </c>
      <c r="N3670" t="s">
        <v>21</v>
      </c>
      <c r="O3670">
        <v>5.7216597370000004</v>
      </c>
    </row>
    <row r="3671" spans="1:15" x14ac:dyDescent="0.25">
      <c r="A3671" t="s">
        <v>679</v>
      </c>
      <c r="B3671" t="s">
        <v>16</v>
      </c>
      <c r="C3671" t="s">
        <v>17</v>
      </c>
      <c r="D3671" t="s">
        <v>18</v>
      </c>
      <c r="E3671" t="s">
        <v>29</v>
      </c>
      <c r="F3671" t="s">
        <v>30</v>
      </c>
      <c r="G3671">
        <v>19.36</v>
      </c>
      <c r="H3671">
        <v>10</v>
      </c>
      <c r="I3671">
        <v>8.7119999999999997</v>
      </c>
      <c r="J3671">
        <v>182.892731</v>
      </c>
      <c r="K3671">
        <v>174.24</v>
      </c>
      <c r="L3671" s="1">
        <v>45675</v>
      </c>
      <c r="M3671" s="2">
        <v>0.77986111111111101</v>
      </c>
      <c r="N3671" t="s">
        <v>21</v>
      </c>
      <c r="O3671">
        <v>9.0506254019999997</v>
      </c>
    </row>
    <row r="3672" spans="1:15" x14ac:dyDescent="0.25">
      <c r="A3672" t="s">
        <v>680</v>
      </c>
      <c r="B3672" t="s">
        <v>23</v>
      </c>
      <c r="C3672" t="s">
        <v>24</v>
      </c>
      <c r="D3672" t="s">
        <v>25</v>
      </c>
      <c r="E3672" t="s">
        <v>29</v>
      </c>
      <c r="F3672" t="s">
        <v>20</v>
      </c>
      <c r="G3672">
        <v>70.209999999999994</v>
      </c>
      <c r="H3672">
        <v>6</v>
      </c>
      <c r="I3672">
        <v>21.062999999999999</v>
      </c>
      <c r="J3672">
        <v>442.17970539999999</v>
      </c>
      <c r="K3672">
        <v>421.26</v>
      </c>
      <c r="L3672" s="1">
        <v>45746</v>
      </c>
      <c r="M3672" s="2">
        <v>0.62361111111111112</v>
      </c>
      <c r="N3672" t="s">
        <v>27</v>
      </c>
      <c r="O3672">
        <v>7.6982331000000004</v>
      </c>
    </row>
    <row r="3673" spans="1:15" x14ac:dyDescent="0.25">
      <c r="A3673" t="s">
        <v>681</v>
      </c>
      <c r="B3673" t="s">
        <v>40</v>
      </c>
      <c r="C3673" t="s">
        <v>41</v>
      </c>
      <c r="D3673" t="s">
        <v>18</v>
      </c>
      <c r="E3673" t="s">
        <v>29</v>
      </c>
      <c r="F3673" t="s">
        <v>44</v>
      </c>
      <c r="G3673">
        <v>33.630000000000003</v>
      </c>
      <c r="H3673">
        <v>1</v>
      </c>
      <c r="I3673">
        <v>1.6815</v>
      </c>
      <c r="J3673">
        <v>35.300060510000002</v>
      </c>
      <c r="K3673">
        <v>33.630000000000003</v>
      </c>
      <c r="L3673" s="1">
        <v>45736</v>
      </c>
      <c r="M3673" s="2">
        <v>0.82986111111111116</v>
      </c>
      <c r="N3673" t="s">
        <v>27</v>
      </c>
      <c r="O3673">
        <v>5.8256899139999998</v>
      </c>
    </row>
    <row r="3674" spans="1:15" x14ac:dyDescent="0.25">
      <c r="A3674" t="s">
        <v>682</v>
      </c>
      <c r="B3674" t="s">
        <v>23</v>
      </c>
      <c r="C3674" t="s">
        <v>24</v>
      </c>
      <c r="D3674" t="s">
        <v>18</v>
      </c>
      <c r="E3674" t="s">
        <v>19</v>
      </c>
      <c r="F3674" t="s">
        <v>34</v>
      </c>
      <c r="G3674">
        <v>15.49</v>
      </c>
      <c r="H3674">
        <v>2</v>
      </c>
      <c r="I3674">
        <v>1.5489999999999999</v>
      </c>
      <c r="J3674">
        <v>32.518461930000001</v>
      </c>
      <c r="K3674">
        <v>30.98</v>
      </c>
      <c r="L3674" s="1">
        <v>45673</v>
      </c>
      <c r="M3674" s="2">
        <v>0.63194444444444442</v>
      </c>
      <c r="N3674" t="s">
        <v>27</v>
      </c>
      <c r="O3674">
        <v>6.553901153</v>
      </c>
    </row>
    <row r="3675" spans="1:15" x14ac:dyDescent="0.25">
      <c r="A3675" t="s">
        <v>683</v>
      </c>
      <c r="B3675" t="s">
        <v>23</v>
      </c>
      <c r="C3675" t="s">
        <v>24</v>
      </c>
      <c r="D3675" t="s">
        <v>25</v>
      </c>
      <c r="E3675" t="s">
        <v>29</v>
      </c>
      <c r="F3675" t="s">
        <v>26</v>
      </c>
      <c r="G3675">
        <v>24.74</v>
      </c>
      <c r="H3675">
        <v>11</v>
      </c>
      <c r="I3675">
        <v>12.37</v>
      </c>
      <c r="J3675">
        <v>259.68584509999999</v>
      </c>
      <c r="K3675">
        <v>247.4</v>
      </c>
      <c r="L3675" s="1">
        <v>45712</v>
      </c>
      <c r="M3675" s="2">
        <v>0.6972222222222223</v>
      </c>
      <c r="N3675" t="s">
        <v>27</v>
      </c>
      <c r="O3675">
        <v>7.3861425690000004</v>
      </c>
    </row>
    <row r="3676" spans="1:15" x14ac:dyDescent="0.25">
      <c r="A3676" t="s">
        <v>684</v>
      </c>
      <c r="B3676" t="s">
        <v>40</v>
      </c>
      <c r="C3676" t="s">
        <v>41</v>
      </c>
      <c r="D3676" t="s">
        <v>25</v>
      </c>
      <c r="E3676" t="s">
        <v>29</v>
      </c>
      <c r="F3676" t="s">
        <v>26</v>
      </c>
      <c r="G3676">
        <v>75.66</v>
      </c>
      <c r="H3676">
        <v>5</v>
      </c>
      <c r="I3676">
        <v>18.914999999999999</v>
      </c>
      <c r="J3676">
        <v>397.0863185</v>
      </c>
      <c r="K3676">
        <v>378.3</v>
      </c>
      <c r="L3676" s="1">
        <v>45672</v>
      </c>
      <c r="M3676" s="2">
        <v>0.76527777777777783</v>
      </c>
      <c r="N3676" t="s">
        <v>21</v>
      </c>
      <c r="O3676">
        <v>8.1143538090000007</v>
      </c>
    </row>
    <row r="3677" spans="1:15" x14ac:dyDescent="0.25">
      <c r="A3677" t="s">
        <v>685</v>
      </c>
      <c r="B3677" t="s">
        <v>40</v>
      </c>
      <c r="C3677" t="s">
        <v>41</v>
      </c>
      <c r="D3677" t="s">
        <v>25</v>
      </c>
      <c r="E3677" t="s">
        <v>19</v>
      </c>
      <c r="F3677" t="s">
        <v>20</v>
      </c>
      <c r="G3677">
        <v>55.81</v>
      </c>
      <c r="H3677">
        <v>6</v>
      </c>
      <c r="I3677">
        <v>16.742999999999999</v>
      </c>
      <c r="J3677">
        <v>351.48909500000002</v>
      </c>
      <c r="K3677">
        <v>334.86</v>
      </c>
      <c r="L3677" s="1">
        <v>45679</v>
      </c>
      <c r="M3677" s="2">
        <v>0.49444444444444446</v>
      </c>
      <c r="N3677" t="s">
        <v>27</v>
      </c>
      <c r="O3677">
        <v>10</v>
      </c>
    </row>
    <row r="3678" spans="1:15" x14ac:dyDescent="0.25">
      <c r="A3678" t="s">
        <v>686</v>
      </c>
      <c r="B3678" t="s">
        <v>16</v>
      </c>
      <c r="C3678" t="s">
        <v>17</v>
      </c>
      <c r="D3678" t="s">
        <v>18</v>
      </c>
      <c r="E3678" t="s">
        <v>29</v>
      </c>
      <c r="F3678" t="s">
        <v>30</v>
      </c>
      <c r="G3678">
        <v>72.78</v>
      </c>
      <c r="H3678">
        <v>11</v>
      </c>
      <c r="I3678">
        <v>36.39</v>
      </c>
      <c r="J3678">
        <v>763.94243359999996</v>
      </c>
      <c r="K3678">
        <v>727.8</v>
      </c>
      <c r="L3678" s="1">
        <v>45718</v>
      </c>
      <c r="M3678" s="2">
        <v>0.72499999999999998</v>
      </c>
      <c r="N3678" t="s">
        <v>27</v>
      </c>
      <c r="O3678">
        <v>7.5942029230000001</v>
      </c>
    </row>
    <row r="3679" spans="1:15" x14ac:dyDescent="0.25">
      <c r="A3679" t="s">
        <v>687</v>
      </c>
      <c r="B3679" t="s">
        <v>40</v>
      </c>
      <c r="C3679" t="s">
        <v>41</v>
      </c>
      <c r="D3679" t="s">
        <v>18</v>
      </c>
      <c r="E3679" t="s">
        <v>29</v>
      </c>
      <c r="F3679" t="s">
        <v>34</v>
      </c>
      <c r="G3679">
        <v>37.32</v>
      </c>
      <c r="H3679">
        <v>10</v>
      </c>
      <c r="I3679">
        <v>16.794</v>
      </c>
      <c r="J3679">
        <v>352.55974800000001</v>
      </c>
      <c r="K3679">
        <v>335.88</v>
      </c>
      <c r="L3679" s="1">
        <v>45811</v>
      </c>
      <c r="M3679" s="2">
        <v>0.64652777777777781</v>
      </c>
      <c r="N3679" t="s">
        <v>21</v>
      </c>
      <c r="O3679">
        <v>5.3055390290000002</v>
      </c>
    </row>
    <row r="3680" spans="1:15" x14ac:dyDescent="0.25">
      <c r="A3680" t="s">
        <v>688</v>
      </c>
      <c r="B3680" t="s">
        <v>40</v>
      </c>
      <c r="C3680" t="s">
        <v>41</v>
      </c>
      <c r="D3680" t="s">
        <v>18</v>
      </c>
      <c r="E3680" t="s">
        <v>29</v>
      </c>
      <c r="F3680" t="s">
        <v>44</v>
      </c>
      <c r="G3680">
        <v>60.18</v>
      </c>
      <c r="H3680">
        <v>4</v>
      </c>
      <c r="I3680">
        <v>12.036</v>
      </c>
      <c r="J3680">
        <v>252.6741174</v>
      </c>
      <c r="K3680">
        <v>240.72</v>
      </c>
      <c r="L3680" s="1">
        <v>45704</v>
      </c>
      <c r="M3680" s="2">
        <v>0.75277777777777777</v>
      </c>
      <c r="N3680" t="s">
        <v>31</v>
      </c>
      <c r="O3680">
        <v>9.7788366409999998</v>
      </c>
    </row>
    <row r="3681" spans="1:15" x14ac:dyDescent="0.25">
      <c r="A3681" t="s">
        <v>689</v>
      </c>
      <c r="B3681" t="s">
        <v>16</v>
      </c>
      <c r="C3681" t="s">
        <v>17</v>
      </c>
      <c r="D3681" t="s">
        <v>25</v>
      </c>
      <c r="E3681" t="s">
        <v>19</v>
      </c>
      <c r="F3681" t="s">
        <v>26</v>
      </c>
      <c r="G3681">
        <v>15.69</v>
      </c>
      <c r="H3681">
        <v>3</v>
      </c>
      <c r="I3681">
        <v>2.3534999999999999</v>
      </c>
      <c r="J3681">
        <v>49.407488800000003</v>
      </c>
      <c r="K3681">
        <v>47.07</v>
      </c>
      <c r="L3681" s="1">
        <v>45730</v>
      </c>
      <c r="M3681" s="2">
        <v>0.59236111111111112</v>
      </c>
      <c r="N3681" t="s">
        <v>31</v>
      </c>
      <c r="O3681">
        <v>6.0337502680000004</v>
      </c>
    </row>
    <row r="3682" spans="1:15" x14ac:dyDescent="0.25">
      <c r="A3682" t="s">
        <v>690</v>
      </c>
      <c r="B3682" t="s">
        <v>23</v>
      </c>
      <c r="C3682" t="s">
        <v>24</v>
      </c>
      <c r="D3682" t="s">
        <v>25</v>
      </c>
      <c r="E3682" t="s">
        <v>19</v>
      </c>
      <c r="F3682" t="s">
        <v>26</v>
      </c>
      <c r="G3682">
        <v>99.69</v>
      </c>
      <c r="H3682">
        <v>1</v>
      </c>
      <c r="I3682">
        <v>4.9844999999999997</v>
      </c>
      <c r="J3682">
        <v>104.64058970000001</v>
      </c>
      <c r="K3682">
        <v>99.69</v>
      </c>
      <c r="L3682" s="1">
        <v>45715</v>
      </c>
      <c r="M3682" s="2">
        <v>0.43263888888888885</v>
      </c>
      <c r="N3682" t="s">
        <v>31</v>
      </c>
      <c r="O3682">
        <v>8.3224141629999995</v>
      </c>
    </row>
    <row r="3683" spans="1:15" x14ac:dyDescent="0.25">
      <c r="A3683" t="s">
        <v>691</v>
      </c>
      <c r="B3683" t="s">
        <v>16</v>
      </c>
      <c r="C3683" t="s">
        <v>17</v>
      </c>
      <c r="D3683" t="s">
        <v>18</v>
      </c>
      <c r="E3683" t="s">
        <v>19</v>
      </c>
      <c r="F3683" t="s">
        <v>44</v>
      </c>
      <c r="G3683">
        <v>88.15</v>
      </c>
      <c r="H3683">
        <v>3</v>
      </c>
      <c r="I3683">
        <v>13.2225</v>
      </c>
      <c r="J3683">
        <v>277.58254540000001</v>
      </c>
      <c r="K3683">
        <v>264.45</v>
      </c>
      <c r="L3683" s="1">
        <v>45675</v>
      </c>
      <c r="M3683" s="2">
        <v>0.42430555555555555</v>
      </c>
      <c r="N3683" t="s">
        <v>21</v>
      </c>
      <c r="O3683">
        <v>8.2183839859999992</v>
      </c>
    </row>
    <row r="3684" spans="1:15" x14ac:dyDescent="0.25">
      <c r="A3684" t="s">
        <v>692</v>
      </c>
      <c r="B3684" t="s">
        <v>16</v>
      </c>
      <c r="C3684" t="s">
        <v>17</v>
      </c>
      <c r="D3684" t="s">
        <v>18</v>
      </c>
      <c r="E3684" t="s">
        <v>19</v>
      </c>
      <c r="F3684" t="s">
        <v>34</v>
      </c>
      <c r="G3684">
        <v>27.93</v>
      </c>
      <c r="H3684">
        <v>5</v>
      </c>
      <c r="I3684">
        <v>6.9824999999999999</v>
      </c>
      <c r="J3684">
        <v>146.58499699999999</v>
      </c>
      <c r="K3684">
        <v>139.65</v>
      </c>
      <c r="L3684" s="1">
        <v>45686</v>
      </c>
      <c r="M3684" s="2">
        <v>0.65833333333333333</v>
      </c>
      <c r="N3684" t="s">
        <v>27</v>
      </c>
      <c r="O3684">
        <v>6.1377804449999998</v>
      </c>
    </row>
    <row r="3685" spans="1:15" x14ac:dyDescent="0.25">
      <c r="A3685" t="s">
        <v>693</v>
      </c>
      <c r="B3685" t="s">
        <v>16</v>
      </c>
      <c r="C3685" t="s">
        <v>17</v>
      </c>
      <c r="D3685" t="s">
        <v>18</v>
      </c>
      <c r="E3685" t="s">
        <v>29</v>
      </c>
      <c r="F3685" t="s">
        <v>44</v>
      </c>
      <c r="G3685">
        <v>55.45</v>
      </c>
      <c r="H3685">
        <v>1</v>
      </c>
      <c r="I3685">
        <v>2.7725</v>
      </c>
      <c r="J3685">
        <v>58.20363828</v>
      </c>
      <c r="K3685">
        <v>55.45</v>
      </c>
      <c r="L3685" s="1">
        <v>45714</v>
      </c>
      <c r="M3685" s="2">
        <v>0.7402777777777777</v>
      </c>
      <c r="N3685" t="s">
        <v>31</v>
      </c>
      <c r="O3685">
        <v>5.0974786749999996</v>
      </c>
    </row>
    <row r="3686" spans="1:15" x14ac:dyDescent="0.25">
      <c r="A3686" t="s">
        <v>694</v>
      </c>
      <c r="B3686" t="s">
        <v>40</v>
      </c>
      <c r="C3686" t="s">
        <v>41</v>
      </c>
      <c r="D3686" t="s">
        <v>25</v>
      </c>
      <c r="E3686" t="s">
        <v>19</v>
      </c>
      <c r="F3686" t="s">
        <v>34</v>
      </c>
      <c r="G3686">
        <v>42.97</v>
      </c>
      <c r="H3686">
        <v>3</v>
      </c>
      <c r="I3686">
        <v>6.4455</v>
      </c>
      <c r="J3686">
        <v>135.3116503</v>
      </c>
      <c r="K3686">
        <v>128.91</v>
      </c>
      <c r="L3686" s="1">
        <v>45718</v>
      </c>
      <c r="M3686" s="2">
        <v>0.49027777777777781</v>
      </c>
      <c r="N3686" t="s">
        <v>27</v>
      </c>
      <c r="O3686">
        <v>9.6748064639999996</v>
      </c>
    </row>
    <row r="3687" spans="1:15" x14ac:dyDescent="0.25">
      <c r="A3687" t="s">
        <v>695</v>
      </c>
      <c r="B3687" t="s">
        <v>23</v>
      </c>
      <c r="C3687" t="s">
        <v>24</v>
      </c>
      <c r="D3687" t="s">
        <v>18</v>
      </c>
      <c r="E3687" t="s">
        <v>29</v>
      </c>
      <c r="F3687" t="s">
        <v>34</v>
      </c>
      <c r="G3687">
        <v>17.14</v>
      </c>
      <c r="H3687">
        <v>8</v>
      </c>
      <c r="I3687">
        <v>5.9989999999999997</v>
      </c>
      <c r="J3687">
        <v>125.9381879</v>
      </c>
      <c r="K3687">
        <v>119.98</v>
      </c>
      <c r="L3687" s="1">
        <v>45673</v>
      </c>
      <c r="M3687" s="2">
        <v>0.50486111111111109</v>
      </c>
      <c r="N3687" t="s">
        <v>31</v>
      </c>
      <c r="O3687">
        <v>8.2183839859999992</v>
      </c>
    </row>
    <row r="3688" spans="1:15" x14ac:dyDescent="0.25">
      <c r="A3688" t="s">
        <v>696</v>
      </c>
      <c r="B3688" t="s">
        <v>40</v>
      </c>
      <c r="C3688" t="s">
        <v>41</v>
      </c>
      <c r="D3688" t="s">
        <v>18</v>
      </c>
      <c r="E3688" t="s">
        <v>19</v>
      </c>
      <c r="F3688" t="s">
        <v>44</v>
      </c>
      <c r="G3688">
        <v>58.75</v>
      </c>
      <c r="H3688">
        <v>6</v>
      </c>
      <c r="I3688">
        <v>17.625</v>
      </c>
      <c r="J3688">
        <v>370.00509460000001</v>
      </c>
      <c r="K3688">
        <v>352.5</v>
      </c>
      <c r="L3688" s="1">
        <v>45740</v>
      </c>
      <c r="M3688" s="2">
        <v>0.7597222222222223</v>
      </c>
      <c r="N3688" t="s">
        <v>31</v>
      </c>
      <c r="O3688">
        <v>6.1377804449999998</v>
      </c>
    </row>
    <row r="3689" spans="1:15" x14ac:dyDescent="0.25">
      <c r="A3689" t="s">
        <v>697</v>
      </c>
      <c r="B3689" t="s">
        <v>23</v>
      </c>
      <c r="C3689" t="s">
        <v>24</v>
      </c>
      <c r="D3689" t="s">
        <v>18</v>
      </c>
      <c r="E3689" t="s">
        <v>19</v>
      </c>
      <c r="F3689" t="s">
        <v>42</v>
      </c>
      <c r="G3689">
        <v>87.1</v>
      </c>
      <c r="H3689">
        <v>11</v>
      </c>
      <c r="I3689">
        <v>43.55</v>
      </c>
      <c r="J3689">
        <v>914.2537231</v>
      </c>
      <c r="K3689">
        <v>871</v>
      </c>
      <c r="L3689" s="1">
        <v>45993</v>
      </c>
      <c r="M3689" s="2">
        <v>0.61458333333333337</v>
      </c>
      <c r="N3689" t="s">
        <v>31</v>
      </c>
      <c r="O3689">
        <v>10</v>
      </c>
    </row>
    <row r="3690" spans="1:15" x14ac:dyDescent="0.25">
      <c r="A3690" t="s">
        <v>698</v>
      </c>
      <c r="B3690" t="s">
        <v>23</v>
      </c>
      <c r="C3690" t="s">
        <v>24</v>
      </c>
      <c r="D3690" t="s">
        <v>25</v>
      </c>
      <c r="E3690" t="s">
        <v>19</v>
      </c>
      <c r="F3690" t="s">
        <v>34</v>
      </c>
      <c r="G3690">
        <v>98.8</v>
      </c>
      <c r="H3690">
        <v>2</v>
      </c>
      <c r="I3690">
        <v>9.8800000000000008</v>
      </c>
      <c r="J3690">
        <v>207.41278489999999</v>
      </c>
      <c r="K3690">
        <v>197.6</v>
      </c>
      <c r="L3690" s="1">
        <v>45709</v>
      </c>
      <c r="M3690" s="2">
        <v>0.48541666666666666</v>
      </c>
      <c r="N3690" t="s">
        <v>27</v>
      </c>
      <c r="O3690">
        <v>8.0103236320000004</v>
      </c>
    </row>
    <row r="3691" spans="1:15" x14ac:dyDescent="0.25">
      <c r="A3691" t="s">
        <v>699</v>
      </c>
      <c r="B3691" t="s">
        <v>16</v>
      </c>
      <c r="C3691" t="s">
        <v>17</v>
      </c>
      <c r="D3691" t="s">
        <v>25</v>
      </c>
      <c r="E3691" t="s">
        <v>19</v>
      </c>
      <c r="F3691" t="s">
        <v>44</v>
      </c>
      <c r="G3691">
        <v>48.63</v>
      </c>
      <c r="H3691">
        <v>4</v>
      </c>
      <c r="I3691">
        <v>9.7260000000000009</v>
      </c>
      <c r="J3691">
        <v>204.1798326</v>
      </c>
      <c r="K3691">
        <v>194.52</v>
      </c>
      <c r="L3691" s="1">
        <v>45749</v>
      </c>
      <c r="M3691" s="2">
        <v>0.65555555555555556</v>
      </c>
      <c r="N3691" t="s">
        <v>21</v>
      </c>
      <c r="O3691">
        <v>7.9062934550000001</v>
      </c>
    </row>
    <row r="3692" spans="1:15" x14ac:dyDescent="0.25">
      <c r="A3692" t="s">
        <v>700</v>
      </c>
      <c r="B3692" t="s">
        <v>40</v>
      </c>
      <c r="C3692" t="s">
        <v>41</v>
      </c>
      <c r="D3692" t="s">
        <v>18</v>
      </c>
      <c r="E3692" t="s">
        <v>29</v>
      </c>
      <c r="F3692" t="s">
        <v>42</v>
      </c>
      <c r="G3692">
        <v>57.74</v>
      </c>
      <c r="H3692">
        <v>3</v>
      </c>
      <c r="I3692">
        <v>8.6609999999999996</v>
      </c>
      <c r="J3692">
        <v>181.822078</v>
      </c>
      <c r="K3692">
        <v>173.22</v>
      </c>
      <c r="L3692" s="1">
        <v>45708</v>
      </c>
      <c r="M3692" s="2">
        <v>0.54583333333333328</v>
      </c>
      <c r="N3692" t="s">
        <v>21</v>
      </c>
      <c r="O3692">
        <v>8.0103236320000004</v>
      </c>
    </row>
    <row r="3693" spans="1:15" x14ac:dyDescent="0.25">
      <c r="A3693" t="s">
        <v>701</v>
      </c>
      <c r="B3693" t="s">
        <v>40</v>
      </c>
      <c r="C3693" t="s">
        <v>41</v>
      </c>
      <c r="D3693" t="s">
        <v>25</v>
      </c>
      <c r="E3693" t="s">
        <v>19</v>
      </c>
      <c r="F3693" t="s">
        <v>20</v>
      </c>
      <c r="G3693">
        <v>17.97</v>
      </c>
      <c r="H3693">
        <v>4</v>
      </c>
      <c r="I3693">
        <v>3.5939999999999999</v>
      </c>
      <c r="J3693">
        <v>75.449549500000003</v>
      </c>
      <c r="K3693">
        <v>71.88</v>
      </c>
      <c r="L3693" s="1">
        <v>45711</v>
      </c>
      <c r="M3693" s="2">
        <v>0.86319444444444438</v>
      </c>
      <c r="N3693" t="s">
        <v>21</v>
      </c>
      <c r="O3693">
        <v>6.6579313300000003</v>
      </c>
    </row>
    <row r="3694" spans="1:15" x14ac:dyDescent="0.25">
      <c r="A3694" t="s">
        <v>702</v>
      </c>
      <c r="B3694" t="s">
        <v>23</v>
      </c>
      <c r="C3694" t="s">
        <v>24</v>
      </c>
      <c r="D3694" t="s">
        <v>18</v>
      </c>
      <c r="E3694" t="s">
        <v>19</v>
      </c>
      <c r="F3694" t="s">
        <v>20</v>
      </c>
      <c r="G3694">
        <v>47.71</v>
      </c>
      <c r="H3694">
        <v>6</v>
      </c>
      <c r="I3694">
        <v>14.313000000000001</v>
      </c>
      <c r="J3694">
        <v>300.4756266</v>
      </c>
      <c r="K3694">
        <v>286.26</v>
      </c>
      <c r="L3694" s="1">
        <v>45704</v>
      </c>
      <c r="M3694" s="2">
        <v>0.59652777777777777</v>
      </c>
      <c r="N3694" t="s">
        <v>21</v>
      </c>
      <c r="O3694">
        <v>4.5773277889999999</v>
      </c>
    </row>
    <row r="3695" spans="1:15" x14ac:dyDescent="0.25">
      <c r="A3695" t="s">
        <v>703</v>
      </c>
      <c r="B3695" t="s">
        <v>40</v>
      </c>
      <c r="C3695" t="s">
        <v>41</v>
      </c>
      <c r="D3695" t="s">
        <v>25</v>
      </c>
      <c r="E3695" t="s">
        <v>19</v>
      </c>
      <c r="F3695" t="s">
        <v>34</v>
      </c>
      <c r="G3695">
        <v>40.619999999999997</v>
      </c>
      <c r="H3695">
        <v>2</v>
      </c>
      <c r="I3695">
        <v>4.0620000000000003</v>
      </c>
      <c r="J3695">
        <v>85.274365630000005</v>
      </c>
      <c r="K3695">
        <v>81.239999999999995</v>
      </c>
      <c r="L3695" s="1">
        <v>45674</v>
      </c>
      <c r="M3695" s="2">
        <v>0.41736111111111113</v>
      </c>
      <c r="N3695" t="s">
        <v>31</v>
      </c>
      <c r="O3695">
        <v>4.265237258</v>
      </c>
    </row>
    <row r="3696" spans="1:15" x14ac:dyDescent="0.25">
      <c r="A3696" t="s">
        <v>704</v>
      </c>
      <c r="B3696" t="s">
        <v>16</v>
      </c>
      <c r="C3696" t="s">
        <v>17</v>
      </c>
      <c r="D3696" t="s">
        <v>18</v>
      </c>
      <c r="E3696" t="s">
        <v>29</v>
      </c>
      <c r="F3696" t="s">
        <v>44</v>
      </c>
      <c r="G3696">
        <v>56.04</v>
      </c>
      <c r="H3696">
        <v>11</v>
      </c>
      <c r="I3696">
        <v>28.02</v>
      </c>
      <c r="J3696">
        <v>588.22937590000004</v>
      </c>
      <c r="K3696">
        <v>560.4</v>
      </c>
      <c r="L3696" s="1">
        <v>45671</v>
      </c>
      <c r="M3696" s="2">
        <v>0.8125</v>
      </c>
      <c r="N3696" t="s">
        <v>21</v>
      </c>
      <c r="O3696">
        <v>4.5773277889999999</v>
      </c>
    </row>
    <row r="3697" spans="1:15" x14ac:dyDescent="0.25">
      <c r="A3697" t="s">
        <v>705</v>
      </c>
      <c r="B3697" t="s">
        <v>40</v>
      </c>
      <c r="C3697" t="s">
        <v>41</v>
      </c>
      <c r="D3697" t="s">
        <v>18</v>
      </c>
      <c r="E3697" t="s">
        <v>29</v>
      </c>
      <c r="F3697" t="s">
        <v>42</v>
      </c>
      <c r="G3697">
        <v>93.4</v>
      </c>
      <c r="H3697">
        <v>2</v>
      </c>
      <c r="I3697">
        <v>9.34</v>
      </c>
      <c r="J3697">
        <v>196.0764586</v>
      </c>
      <c r="K3697">
        <v>186.8</v>
      </c>
      <c r="L3697" s="1">
        <v>45746</v>
      </c>
      <c r="M3697" s="2">
        <v>0.69027777777777777</v>
      </c>
      <c r="N3697" t="s">
        <v>27</v>
      </c>
      <c r="O3697">
        <v>5.7216597370000004</v>
      </c>
    </row>
    <row r="3698" spans="1:15" x14ac:dyDescent="0.25">
      <c r="A3698" t="s">
        <v>706</v>
      </c>
      <c r="B3698" t="s">
        <v>40</v>
      </c>
      <c r="C3698" t="s">
        <v>41</v>
      </c>
      <c r="D3698" t="s">
        <v>25</v>
      </c>
      <c r="E3698" t="s">
        <v>19</v>
      </c>
      <c r="F3698" t="s">
        <v>20</v>
      </c>
      <c r="G3698">
        <v>73.41</v>
      </c>
      <c r="H3698">
        <v>3</v>
      </c>
      <c r="I3698">
        <v>11.0115</v>
      </c>
      <c r="J3698">
        <v>231.16658720000001</v>
      </c>
      <c r="K3698">
        <v>220.23</v>
      </c>
      <c r="L3698" s="1">
        <v>45691</v>
      </c>
      <c r="M3698" s="2">
        <v>0.54861111111111105</v>
      </c>
      <c r="N3698" t="s">
        <v>21</v>
      </c>
      <c r="O3698">
        <v>4.1612070809999997</v>
      </c>
    </row>
    <row r="3699" spans="1:15" x14ac:dyDescent="0.25">
      <c r="A3699" t="s">
        <v>707</v>
      </c>
      <c r="B3699" t="s">
        <v>23</v>
      </c>
      <c r="C3699" t="s">
        <v>24</v>
      </c>
      <c r="D3699" t="s">
        <v>25</v>
      </c>
      <c r="E3699" t="s">
        <v>29</v>
      </c>
      <c r="F3699" t="s">
        <v>20</v>
      </c>
      <c r="G3699">
        <v>33.64</v>
      </c>
      <c r="H3699">
        <v>9</v>
      </c>
      <c r="I3699">
        <v>13.456</v>
      </c>
      <c r="J3699">
        <v>282.4844569</v>
      </c>
      <c r="K3699">
        <v>269.12</v>
      </c>
      <c r="L3699" s="1">
        <v>45703</v>
      </c>
      <c r="M3699" s="2">
        <v>0.71527777777777779</v>
      </c>
      <c r="N3699" t="s">
        <v>31</v>
      </c>
      <c r="O3699">
        <v>9.6748064639999996</v>
      </c>
    </row>
    <row r="3700" spans="1:15" x14ac:dyDescent="0.25">
      <c r="A3700" t="s">
        <v>708</v>
      </c>
      <c r="B3700" t="s">
        <v>16</v>
      </c>
      <c r="C3700" t="s">
        <v>17</v>
      </c>
      <c r="D3700" t="s">
        <v>25</v>
      </c>
      <c r="E3700" t="s">
        <v>19</v>
      </c>
      <c r="F3700" t="s">
        <v>26</v>
      </c>
      <c r="G3700">
        <v>45.48</v>
      </c>
      <c r="H3700">
        <v>11</v>
      </c>
      <c r="I3700">
        <v>22.74</v>
      </c>
      <c r="J3700">
        <v>477.38529649999998</v>
      </c>
      <c r="K3700">
        <v>454.8</v>
      </c>
      <c r="L3700" s="1">
        <v>45660</v>
      </c>
      <c r="M3700" s="2">
        <v>0.43194444444444446</v>
      </c>
      <c r="N3700" t="s">
        <v>31</v>
      </c>
      <c r="O3700">
        <v>4.9934484980000002</v>
      </c>
    </row>
    <row r="3701" spans="1:15" x14ac:dyDescent="0.25">
      <c r="A3701" t="s">
        <v>709</v>
      </c>
      <c r="B3701" t="s">
        <v>40</v>
      </c>
      <c r="C3701" t="s">
        <v>41</v>
      </c>
      <c r="D3701" t="s">
        <v>18</v>
      </c>
      <c r="E3701" t="s">
        <v>29</v>
      </c>
      <c r="F3701" t="s">
        <v>44</v>
      </c>
      <c r="G3701">
        <v>83.77</v>
      </c>
      <c r="H3701">
        <v>2</v>
      </c>
      <c r="I3701">
        <v>8.3770000000000007</v>
      </c>
      <c r="J3701">
        <v>175.86001010000001</v>
      </c>
      <c r="K3701">
        <v>167.54</v>
      </c>
      <c r="L3701" s="1">
        <v>45712</v>
      </c>
      <c r="M3701" s="2">
        <v>0.83124999999999993</v>
      </c>
      <c r="N3701" t="s">
        <v>27</v>
      </c>
      <c r="O3701">
        <v>4.7853881439999997</v>
      </c>
    </row>
    <row r="3702" spans="1:15" x14ac:dyDescent="0.25">
      <c r="A3702" t="s">
        <v>710</v>
      </c>
      <c r="B3702" t="s">
        <v>40</v>
      </c>
      <c r="C3702" t="s">
        <v>41</v>
      </c>
      <c r="D3702" t="s">
        <v>18</v>
      </c>
      <c r="E3702" t="s">
        <v>19</v>
      </c>
      <c r="F3702" t="s">
        <v>34</v>
      </c>
      <c r="G3702">
        <v>64.08</v>
      </c>
      <c r="H3702">
        <v>8</v>
      </c>
      <c r="I3702">
        <v>22.428000000000001</v>
      </c>
      <c r="J3702">
        <v>470.83541910000002</v>
      </c>
      <c r="K3702">
        <v>448.56</v>
      </c>
      <c r="L3702" s="1">
        <v>45707</v>
      </c>
      <c r="M3702" s="2">
        <v>0.81180555555555556</v>
      </c>
      <c r="N3702" t="s">
        <v>31</v>
      </c>
      <c r="O3702">
        <v>7.5942029230000001</v>
      </c>
    </row>
    <row r="3703" spans="1:15" x14ac:dyDescent="0.25">
      <c r="A3703" t="s">
        <v>711</v>
      </c>
      <c r="B3703" t="s">
        <v>16</v>
      </c>
      <c r="C3703" t="s">
        <v>17</v>
      </c>
      <c r="D3703" t="s">
        <v>18</v>
      </c>
      <c r="E3703" t="s">
        <v>19</v>
      </c>
      <c r="F3703" t="s">
        <v>42</v>
      </c>
      <c r="G3703">
        <v>73.47</v>
      </c>
      <c r="H3703">
        <v>4</v>
      </c>
      <c r="I3703">
        <v>14.694000000000001</v>
      </c>
      <c r="J3703">
        <v>308.47403459999998</v>
      </c>
      <c r="K3703">
        <v>293.88</v>
      </c>
      <c r="L3703" s="1">
        <v>45711</v>
      </c>
      <c r="M3703" s="2">
        <v>0.77083333333333337</v>
      </c>
      <c r="N3703" t="s">
        <v>27</v>
      </c>
      <c r="O3703">
        <v>6.241810622</v>
      </c>
    </row>
    <row r="3704" spans="1:15" x14ac:dyDescent="0.25">
      <c r="A3704" t="s">
        <v>712</v>
      </c>
      <c r="B3704" t="s">
        <v>23</v>
      </c>
      <c r="C3704" t="s">
        <v>24</v>
      </c>
      <c r="D3704" t="s">
        <v>25</v>
      </c>
      <c r="E3704" t="s">
        <v>29</v>
      </c>
      <c r="F3704" t="s">
        <v>20</v>
      </c>
      <c r="G3704">
        <v>58.95</v>
      </c>
      <c r="H3704">
        <v>11</v>
      </c>
      <c r="I3704">
        <v>29.475000000000001</v>
      </c>
      <c r="J3704">
        <v>618.77447729999994</v>
      </c>
      <c r="K3704">
        <v>589.5</v>
      </c>
      <c r="L3704" s="1">
        <v>45840</v>
      </c>
      <c r="M3704" s="2">
        <v>0.6020833333333333</v>
      </c>
      <c r="N3704" t="s">
        <v>21</v>
      </c>
      <c r="O3704">
        <v>8.4264443399999998</v>
      </c>
    </row>
    <row r="3705" spans="1:15" x14ac:dyDescent="0.25">
      <c r="A3705" t="s">
        <v>713</v>
      </c>
      <c r="B3705" t="s">
        <v>16</v>
      </c>
      <c r="C3705" t="s">
        <v>17</v>
      </c>
      <c r="D3705" t="s">
        <v>18</v>
      </c>
      <c r="E3705" t="s">
        <v>29</v>
      </c>
      <c r="F3705" t="s">
        <v>42</v>
      </c>
      <c r="G3705">
        <v>48.5</v>
      </c>
      <c r="H3705">
        <v>6</v>
      </c>
      <c r="I3705">
        <v>14.55</v>
      </c>
      <c r="J3705">
        <v>305.4510143</v>
      </c>
      <c r="K3705">
        <v>291</v>
      </c>
      <c r="L3705" s="1">
        <v>45962</v>
      </c>
      <c r="M3705" s="2">
        <v>0.58124999999999993</v>
      </c>
      <c r="N3705" t="s">
        <v>21</v>
      </c>
      <c r="O3705">
        <v>9.7788366409999998</v>
      </c>
    </row>
    <row r="3706" spans="1:15" x14ac:dyDescent="0.25">
      <c r="A3706" t="s">
        <v>714</v>
      </c>
      <c r="B3706" t="s">
        <v>40</v>
      </c>
      <c r="C3706" t="s">
        <v>41</v>
      </c>
      <c r="D3706" t="s">
        <v>18</v>
      </c>
      <c r="E3706" t="s">
        <v>19</v>
      </c>
      <c r="F3706" t="s">
        <v>26</v>
      </c>
      <c r="G3706">
        <v>39.479999999999997</v>
      </c>
      <c r="H3706">
        <v>1</v>
      </c>
      <c r="I3706">
        <v>1.974</v>
      </c>
      <c r="J3706">
        <v>41.44057059</v>
      </c>
      <c r="K3706">
        <v>39.479999999999997</v>
      </c>
      <c r="L3706" s="1">
        <v>45993</v>
      </c>
      <c r="M3706" s="2">
        <v>0.82152777777777775</v>
      </c>
      <c r="N3706" t="s">
        <v>27</v>
      </c>
      <c r="O3706">
        <v>6.7619615069999996</v>
      </c>
    </row>
    <row r="3707" spans="1:15" x14ac:dyDescent="0.25">
      <c r="A3707" t="s">
        <v>715</v>
      </c>
      <c r="B3707" t="s">
        <v>40</v>
      </c>
      <c r="C3707" t="s">
        <v>41</v>
      </c>
      <c r="D3707" t="s">
        <v>25</v>
      </c>
      <c r="E3707" t="s">
        <v>19</v>
      </c>
      <c r="F3707" t="s">
        <v>34</v>
      </c>
      <c r="G3707">
        <v>34.81</v>
      </c>
      <c r="H3707">
        <v>1</v>
      </c>
      <c r="I3707">
        <v>1.7404999999999999</v>
      </c>
      <c r="J3707">
        <v>36.538659129999999</v>
      </c>
      <c r="K3707">
        <v>34.81</v>
      </c>
      <c r="L3707" s="1">
        <v>45671</v>
      </c>
      <c r="M3707" s="2">
        <v>0.42430555555555555</v>
      </c>
      <c r="N3707" t="s">
        <v>31</v>
      </c>
      <c r="O3707">
        <v>7.2821123920000002</v>
      </c>
    </row>
    <row r="3708" spans="1:15" x14ac:dyDescent="0.25">
      <c r="A3708" t="s">
        <v>716</v>
      </c>
      <c r="B3708" t="s">
        <v>23</v>
      </c>
      <c r="C3708" t="s">
        <v>24</v>
      </c>
      <c r="D3708" t="s">
        <v>25</v>
      </c>
      <c r="E3708" t="s">
        <v>19</v>
      </c>
      <c r="F3708" t="s">
        <v>44</v>
      </c>
      <c r="G3708">
        <v>49.32</v>
      </c>
      <c r="H3708">
        <v>6</v>
      </c>
      <c r="I3708">
        <v>14.795999999999999</v>
      </c>
      <c r="J3708">
        <v>310.61534069999999</v>
      </c>
      <c r="K3708">
        <v>295.92</v>
      </c>
      <c r="L3708" s="1">
        <v>45901</v>
      </c>
      <c r="M3708" s="2">
        <v>0.57361111111111118</v>
      </c>
      <c r="N3708" t="s">
        <v>21</v>
      </c>
      <c r="O3708">
        <v>7.3861425690000004</v>
      </c>
    </row>
    <row r="3709" spans="1:15" x14ac:dyDescent="0.25">
      <c r="A3709" t="s">
        <v>717</v>
      </c>
      <c r="B3709" t="s">
        <v>16</v>
      </c>
      <c r="C3709" t="s">
        <v>17</v>
      </c>
      <c r="D3709" t="s">
        <v>18</v>
      </c>
      <c r="E3709" t="s">
        <v>29</v>
      </c>
      <c r="F3709" t="s">
        <v>44</v>
      </c>
      <c r="G3709">
        <v>21.48</v>
      </c>
      <c r="H3709">
        <v>2</v>
      </c>
      <c r="I3709">
        <v>2.1480000000000001</v>
      </c>
      <c r="J3709">
        <v>45.093386850000002</v>
      </c>
      <c r="K3709">
        <v>42.96</v>
      </c>
      <c r="L3709" s="1">
        <v>45715</v>
      </c>
      <c r="M3709" s="2">
        <v>0.51527777777777783</v>
      </c>
      <c r="N3709" t="s">
        <v>21</v>
      </c>
      <c r="O3709">
        <v>6.8659916839999999</v>
      </c>
    </row>
    <row r="3710" spans="1:15" x14ac:dyDescent="0.25">
      <c r="A3710" t="s">
        <v>718</v>
      </c>
      <c r="B3710" t="s">
        <v>40</v>
      </c>
      <c r="C3710" t="s">
        <v>41</v>
      </c>
      <c r="D3710" t="s">
        <v>18</v>
      </c>
      <c r="E3710" t="s">
        <v>19</v>
      </c>
      <c r="F3710" t="s">
        <v>34</v>
      </c>
      <c r="G3710">
        <v>23.08</v>
      </c>
      <c r="H3710">
        <v>6</v>
      </c>
      <c r="I3710">
        <v>6.9240000000000004</v>
      </c>
      <c r="J3710">
        <v>145.35689500000001</v>
      </c>
      <c r="K3710">
        <v>138.47999999999999</v>
      </c>
      <c r="L3710" s="1">
        <v>45681</v>
      </c>
      <c r="M3710" s="2">
        <v>0.80555555555555547</v>
      </c>
      <c r="N3710" t="s">
        <v>21</v>
      </c>
      <c r="O3710">
        <v>5.0974786749999996</v>
      </c>
    </row>
    <row r="3711" spans="1:15" x14ac:dyDescent="0.25">
      <c r="A3711" t="s">
        <v>719</v>
      </c>
      <c r="B3711" t="s">
        <v>40</v>
      </c>
      <c r="C3711" t="s">
        <v>41</v>
      </c>
      <c r="D3711" t="s">
        <v>18</v>
      </c>
      <c r="E3711" t="s">
        <v>19</v>
      </c>
      <c r="F3711" t="s">
        <v>30</v>
      </c>
      <c r="G3711">
        <v>49.1</v>
      </c>
      <c r="H3711">
        <v>2</v>
      </c>
      <c r="I3711">
        <v>4.91</v>
      </c>
      <c r="J3711">
        <v>103.0765966</v>
      </c>
      <c r="K3711">
        <v>98.2</v>
      </c>
      <c r="L3711" s="1">
        <v>45870</v>
      </c>
      <c r="M3711" s="2">
        <v>0.54027777777777775</v>
      </c>
      <c r="N3711" t="s">
        <v>31</v>
      </c>
      <c r="O3711">
        <v>6.6579313300000003</v>
      </c>
    </row>
    <row r="3712" spans="1:15" x14ac:dyDescent="0.25">
      <c r="A3712" t="s">
        <v>720</v>
      </c>
      <c r="B3712" t="s">
        <v>40</v>
      </c>
      <c r="C3712" t="s">
        <v>41</v>
      </c>
      <c r="D3712" t="s">
        <v>18</v>
      </c>
      <c r="E3712" t="s">
        <v>19</v>
      </c>
      <c r="F3712" t="s">
        <v>34</v>
      </c>
      <c r="G3712">
        <v>64.83</v>
      </c>
      <c r="H3712">
        <v>2</v>
      </c>
      <c r="I3712">
        <v>6.4829999999999997</v>
      </c>
      <c r="J3712">
        <v>136.09889519999999</v>
      </c>
      <c r="K3712">
        <v>129.66</v>
      </c>
      <c r="L3712" s="1">
        <v>45870</v>
      </c>
      <c r="M3712" s="2">
        <v>0.4993055555555555</v>
      </c>
      <c r="N3712" t="s">
        <v>31</v>
      </c>
      <c r="O3712">
        <v>8.3224141629999995</v>
      </c>
    </row>
    <row r="3713" spans="1:15" x14ac:dyDescent="0.25">
      <c r="A3713" t="s">
        <v>721</v>
      </c>
      <c r="B3713" t="s">
        <v>16</v>
      </c>
      <c r="C3713" t="s">
        <v>17</v>
      </c>
      <c r="D3713" t="s">
        <v>18</v>
      </c>
      <c r="E3713" t="s">
        <v>29</v>
      </c>
      <c r="F3713" t="s">
        <v>30</v>
      </c>
      <c r="G3713">
        <v>63.56</v>
      </c>
      <c r="H3713">
        <v>11</v>
      </c>
      <c r="I3713">
        <v>31.78</v>
      </c>
      <c r="J3713">
        <v>667.16379610000001</v>
      </c>
      <c r="K3713">
        <v>635.6</v>
      </c>
      <c r="L3713" s="1">
        <v>45673</v>
      </c>
      <c r="M3713" s="2">
        <v>0.74930555555555556</v>
      </c>
      <c r="N3713" t="s">
        <v>27</v>
      </c>
      <c r="O3713">
        <v>4.4732976119999996</v>
      </c>
    </row>
    <row r="3714" spans="1:15" x14ac:dyDescent="0.25">
      <c r="A3714" t="s">
        <v>722</v>
      </c>
      <c r="B3714" t="s">
        <v>23</v>
      </c>
      <c r="C3714" t="s">
        <v>24</v>
      </c>
      <c r="D3714" t="s">
        <v>18</v>
      </c>
      <c r="E3714" t="s">
        <v>29</v>
      </c>
      <c r="F3714" t="s">
        <v>34</v>
      </c>
      <c r="G3714">
        <v>72.88</v>
      </c>
      <c r="H3714">
        <v>2</v>
      </c>
      <c r="I3714">
        <v>7.2880000000000003</v>
      </c>
      <c r="J3714">
        <v>152.9984187</v>
      </c>
      <c r="K3714">
        <v>145.76</v>
      </c>
      <c r="L3714" s="1">
        <v>45729</v>
      </c>
      <c r="M3714" s="2">
        <v>0.53541666666666665</v>
      </c>
      <c r="N3714" t="s">
        <v>27</v>
      </c>
      <c r="O3714">
        <v>6.3458407990000003</v>
      </c>
    </row>
    <row r="3715" spans="1:15" x14ac:dyDescent="0.25">
      <c r="A3715" t="s">
        <v>723</v>
      </c>
      <c r="B3715" t="s">
        <v>16</v>
      </c>
      <c r="C3715" t="s">
        <v>17</v>
      </c>
      <c r="D3715" t="s">
        <v>25</v>
      </c>
      <c r="E3715" t="s">
        <v>19</v>
      </c>
      <c r="F3715" t="s">
        <v>42</v>
      </c>
      <c r="G3715">
        <v>67.099999999999994</v>
      </c>
      <c r="H3715">
        <v>3</v>
      </c>
      <c r="I3715">
        <v>10.065</v>
      </c>
      <c r="J3715">
        <v>211.2965264</v>
      </c>
      <c r="K3715">
        <v>201.3</v>
      </c>
      <c r="L3715" s="1">
        <v>45703</v>
      </c>
      <c r="M3715" s="2">
        <v>0.44166666666666665</v>
      </c>
      <c r="N3715" t="s">
        <v>27</v>
      </c>
      <c r="O3715">
        <v>7.8022632769999998</v>
      </c>
    </row>
    <row r="3716" spans="1:15" x14ac:dyDescent="0.25">
      <c r="A3716" t="s">
        <v>724</v>
      </c>
      <c r="B3716" t="s">
        <v>23</v>
      </c>
      <c r="C3716" t="s">
        <v>24</v>
      </c>
      <c r="D3716" t="s">
        <v>18</v>
      </c>
      <c r="E3716" t="s">
        <v>19</v>
      </c>
      <c r="F3716" t="s">
        <v>34</v>
      </c>
      <c r="G3716">
        <v>70.19</v>
      </c>
      <c r="H3716">
        <v>10</v>
      </c>
      <c r="I3716">
        <v>31.5855</v>
      </c>
      <c r="J3716">
        <v>663.08061929999997</v>
      </c>
      <c r="K3716">
        <v>631.71</v>
      </c>
      <c r="L3716" s="1">
        <v>45682</v>
      </c>
      <c r="M3716" s="2">
        <v>0.56805555555555554</v>
      </c>
      <c r="N3716" t="s">
        <v>27</v>
      </c>
      <c r="O3716">
        <v>6.9700218610000002</v>
      </c>
    </row>
    <row r="3717" spans="1:15" x14ac:dyDescent="0.25">
      <c r="A3717" t="s">
        <v>725</v>
      </c>
      <c r="B3717" t="s">
        <v>23</v>
      </c>
      <c r="C3717" t="s">
        <v>24</v>
      </c>
      <c r="D3717" t="s">
        <v>18</v>
      </c>
      <c r="E3717" t="s">
        <v>29</v>
      </c>
      <c r="F3717" t="s">
        <v>42</v>
      </c>
      <c r="G3717">
        <v>55.04</v>
      </c>
      <c r="H3717">
        <v>8</v>
      </c>
      <c r="I3717">
        <v>19.263999999999999</v>
      </c>
      <c r="J3717">
        <v>404.41294420000003</v>
      </c>
      <c r="K3717">
        <v>385.28</v>
      </c>
      <c r="L3717" s="1">
        <v>45994</v>
      </c>
      <c r="M3717" s="2">
        <v>0.81874999999999998</v>
      </c>
      <c r="N3717" t="s">
        <v>21</v>
      </c>
      <c r="O3717">
        <v>5.4095692059999996</v>
      </c>
    </row>
    <row r="3718" spans="1:15" x14ac:dyDescent="0.25">
      <c r="A3718" t="s">
        <v>726</v>
      </c>
      <c r="B3718" t="s">
        <v>16</v>
      </c>
      <c r="C3718" t="s">
        <v>17</v>
      </c>
      <c r="D3718" t="s">
        <v>18</v>
      </c>
      <c r="E3718" t="s">
        <v>29</v>
      </c>
      <c r="F3718" t="s">
        <v>20</v>
      </c>
      <c r="G3718">
        <v>48.63</v>
      </c>
      <c r="H3718">
        <v>11</v>
      </c>
      <c r="I3718">
        <v>24.315000000000001</v>
      </c>
      <c r="J3718">
        <v>510.44958159999999</v>
      </c>
      <c r="K3718">
        <v>486.3</v>
      </c>
      <c r="L3718" s="1">
        <v>45750</v>
      </c>
      <c r="M3718" s="2">
        <v>0.53055555555555556</v>
      </c>
      <c r="N3718" t="s">
        <v>27</v>
      </c>
      <c r="O3718">
        <v>9.1546555789999999</v>
      </c>
    </row>
    <row r="3719" spans="1:15" x14ac:dyDescent="0.25">
      <c r="A3719" t="s">
        <v>727</v>
      </c>
      <c r="B3719" t="s">
        <v>23</v>
      </c>
      <c r="C3719" t="s">
        <v>24</v>
      </c>
      <c r="D3719" t="s">
        <v>18</v>
      </c>
      <c r="E3719" t="s">
        <v>19</v>
      </c>
      <c r="F3719" t="s">
        <v>44</v>
      </c>
      <c r="G3719">
        <v>73.38</v>
      </c>
      <c r="H3719">
        <v>8</v>
      </c>
      <c r="I3719">
        <v>25.683</v>
      </c>
      <c r="J3719">
        <v>539.16827490000003</v>
      </c>
      <c r="K3719">
        <v>513.66</v>
      </c>
      <c r="L3719" s="1">
        <v>45932</v>
      </c>
      <c r="M3719" s="2">
        <v>0.5805555555555556</v>
      </c>
      <c r="N3719" t="s">
        <v>27</v>
      </c>
      <c r="O3719">
        <v>9.8828668180000001</v>
      </c>
    </row>
    <row r="3720" spans="1:15" x14ac:dyDescent="0.25">
      <c r="A3720" t="s">
        <v>728</v>
      </c>
      <c r="B3720" t="s">
        <v>23</v>
      </c>
      <c r="C3720" t="s">
        <v>24</v>
      </c>
      <c r="D3720" t="s">
        <v>25</v>
      </c>
      <c r="E3720" t="s">
        <v>19</v>
      </c>
      <c r="F3720" t="s">
        <v>42</v>
      </c>
      <c r="G3720">
        <v>52.6</v>
      </c>
      <c r="H3720">
        <v>10</v>
      </c>
      <c r="I3720">
        <v>23.67</v>
      </c>
      <c r="J3720">
        <v>496.90896959999998</v>
      </c>
      <c r="K3720">
        <v>473.4</v>
      </c>
      <c r="L3720" s="1">
        <v>45673</v>
      </c>
      <c r="M3720" s="2">
        <v>0.61249999999999993</v>
      </c>
      <c r="N3720" t="s">
        <v>27</v>
      </c>
      <c r="O3720">
        <v>7.9062934550000001</v>
      </c>
    </row>
    <row r="3721" spans="1:15" x14ac:dyDescent="0.25">
      <c r="A3721" t="s">
        <v>729</v>
      </c>
      <c r="B3721" t="s">
        <v>16</v>
      </c>
      <c r="C3721" t="s">
        <v>17</v>
      </c>
      <c r="D3721" t="s">
        <v>18</v>
      </c>
      <c r="E3721" t="s">
        <v>19</v>
      </c>
      <c r="F3721" t="s">
        <v>30</v>
      </c>
      <c r="G3721">
        <v>87.37</v>
      </c>
      <c r="H3721">
        <v>5</v>
      </c>
      <c r="I3721">
        <v>21.842500000000001</v>
      </c>
      <c r="J3721">
        <v>458.54390230000001</v>
      </c>
      <c r="K3721">
        <v>436.85</v>
      </c>
      <c r="L3721" s="1">
        <v>45686</v>
      </c>
      <c r="M3721" s="2">
        <v>0.82291666666666663</v>
      </c>
      <c r="N3721" t="s">
        <v>27</v>
      </c>
      <c r="O3721">
        <v>6.8659916839999999</v>
      </c>
    </row>
    <row r="3722" spans="1:15" x14ac:dyDescent="0.25">
      <c r="A3722" t="s">
        <v>730</v>
      </c>
      <c r="B3722" t="s">
        <v>16</v>
      </c>
      <c r="C3722" t="s">
        <v>17</v>
      </c>
      <c r="D3722" t="s">
        <v>18</v>
      </c>
      <c r="E3722" t="s">
        <v>19</v>
      </c>
      <c r="F3722" t="s">
        <v>34</v>
      </c>
      <c r="G3722">
        <v>27.04</v>
      </c>
      <c r="H3722">
        <v>4</v>
      </c>
      <c r="I3722">
        <v>5.4080000000000004</v>
      </c>
      <c r="J3722">
        <v>113.5312086</v>
      </c>
      <c r="K3722">
        <v>108.16</v>
      </c>
      <c r="L3722" s="1">
        <v>45658</v>
      </c>
      <c r="M3722" s="2">
        <v>0.85138888888888886</v>
      </c>
      <c r="N3722" t="s">
        <v>21</v>
      </c>
      <c r="O3722">
        <v>7.1780822149999999</v>
      </c>
    </row>
    <row r="3723" spans="1:15" x14ac:dyDescent="0.25">
      <c r="A3723" t="s">
        <v>731</v>
      </c>
      <c r="B3723" t="s">
        <v>40</v>
      </c>
      <c r="C3723" t="s">
        <v>41</v>
      </c>
      <c r="D3723" t="s">
        <v>25</v>
      </c>
      <c r="E3723" t="s">
        <v>29</v>
      </c>
      <c r="F3723" t="s">
        <v>30</v>
      </c>
      <c r="G3723">
        <v>62.19</v>
      </c>
      <c r="H3723">
        <v>4</v>
      </c>
      <c r="I3723">
        <v>12.438000000000001</v>
      </c>
      <c r="J3723">
        <v>261.1133825</v>
      </c>
      <c r="K3723">
        <v>248.76</v>
      </c>
      <c r="L3723" s="1">
        <v>45809</v>
      </c>
      <c r="M3723" s="2">
        <v>0.82361111111111107</v>
      </c>
      <c r="N3723" t="s">
        <v>21</v>
      </c>
      <c r="O3723">
        <v>4.4732976119999996</v>
      </c>
    </row>
    <row r="3724" spans="1:15" x14ac:dyDescent="0.25">
      <c r="A3724" t="s">
        <v>732</v>
      </c>
      <c r="B3724" t="s">
        <v>16</v>
      </c>
      <c r="C3724" t="s">
        <v>17</v>
      </c>
      <c r="D3724" t="s">
        <v>18</v>
      </c>
      <c r="E3724" t="s">
        <v>29</v>
      </c>
      <c r="F3724" t="s">
        <v>26</v>
      </c>
      <c r="G3724">
        <v>69.58</v>
      </c>
      <c r="H3724">
        <v>10</v>
      </c>
      <c r="I3724">
        <v>31.311</v>
      </c>
      <c r="J3724">
        <v>657.31798679999997</v>
      </c>
      <c r="K3724">
        <v>626.22</v>
      </c>
      <c r="L3724" s="1">
        <v>45707</v>
      </c>
      <c r="M3724" s="2">
        <v>0.81805555555555554</v>
      </c>
      <c r="N3724" t="s">
        <v>31</v>
      </c>
      <c r="O3724">
        <v>8.1143538090000007</v>
      </c>
    </row>
    <row r="3725" spans="1:15" x14ac:dyDescent="0.25">
      <c r="A3725" t="s">
        <v>733</v>
      </c>
      <c r="B3725" t="s">
        <v>23</v>
      </c>
      <c r="C3725" t="s">
        <v>24</v>
      </c>
      <c r="D3725" t="s">
        <v>25</v>
      </c>
      <c r="E3725" t="s">
        <v>29</v>
      </c>
      <c r="F3725" t="s">
        <v>30</v>
      </c>
      <c r="G3725">
        <v>97.5</v>
      </c>
      <c r="H3725">
        <v>11</v>
      </c>
      <c r="I3725">
        <v>48.75</v>
      </c>
      <c r="J3725">
        <v>1023.418347</v>
      </c>
      <c r="K3725">
        <v>975</v>
      </c>
      <c r="L3725" s="1">
        <v>45992</v>
      </c>
      <c r="M3725" s="2">
        <v>0.6791666666666667</v>
      </c>
      <c r="N3725" t="s">
        <v>21</v>
      </c>
      <c r="O3725">
        <v>8.3224141629999995</v>
      </c>
    </row>
    <row r="3726" spans="1:15" x14ac:dyDescent="0.25">
      <c r="A3726" t="s">
        <v>734</v>
      </c>
      <c r="B3726" t="s">
        <v>23</v>
      </c>
      <c r="C3726" t="s">
        <v>24</v>
      </c>
      <c r="D3726" t="s">
        <v>25</v>
      </c>
      <c r="E3726" t="s">
        <v>19</v>
      </c>
      <c r="F3726" t="s">
        <v>44</v>
      </c>
      <c r="G3726">
        <v>60.41</v>
      </c>
      <c r="H3726">
        <v>9</v>
      </c>
      <c r="I3726">
        <v>24.164000000000001</v>
      </c>
      <c r="J3726">
        <v>507.27960880000001</v>
      </c>
      <c r="K3726">
        <v>483.28</v>
      </c>
      <c r="L3726" s="1">
        <v>45840</v>
      </c>
      <c r="M3726" s="2">
        <v>0.51597222222222217</v>
      </c>
      <c r="N3726" t="s">
        <v>21</v>
      </c>
      <c r="O3726">
        <v>9.9868969950000004</v>
      </c>
    </row>
    <row r="3727" spans="1:15" x14ac:dyDescent="0.25">
      <c r="A3727" t="s">
        <v>735</v>
      </c>
      <c r="B3727" t="s">
        <v>40</v>
      </c>
      <c r="C3727" t="s">
        <v>41</v>
      </c>
      <c r="D3727" t="s">
        <v>25</v>
      </c>
      <c r="E3727" t="s">
        <v>29</v>
      </c>
      <c r="F3727" t="s">
        <v>42</v>
      </c>
      <c r="G3727">
        <v>32.32</v>
      </c>
      <c r="H3727">
        <v>3</v>
      </c>
      <c r="I3727">
        <v>4.8479999999999999</v>
      </c>
      <c r="J3727">
        <v>101.77501839999999</v>
      </c>
      <c r="K3727">
        <v>96.96</v>
      </c>
      <c r="L3727" s="1">
        <v>45743</v>
      </c>
      <c r="M3727" s="2">
        <v>0.7993055555555556</v>
      </c>
      <c r="N3727" t="s">
        <v>31</v>
      </c>
      <c r="O3727">
        <v>4.4732976119999996</v>
      </c>
    </row>
    <row r="3728" spans="1:15" x14ac:dyDescent="0.25">
      <c r="A3728" t="s">
        <v>736</v>
      </c>
      <c r="B3728" t="s">
        <v>40</v>
      </c>
      <c r="C3728" t="s">
        <v>41</v>
      </c>
      <c r="D3728" t="s">
        <v>18</v>
      </c>
      <c r="E3728" t="s">
        <v>19</v>
      </c>
      <c r="F3728" t="s">
        <v>44</v>
      </c>
      <c r="G3728">
        <v>19.77</v>
      </c>
      <c r="H3728">
        <v>11</v>
      </c>
      <c r="I3728">
        <v>9.8849999999999998</v>
      </c>
      <c r="J3728">
        <v>207.51775090000001</v>
      </c>
      <c r="K3728">
        <v>197.7</v>
      </c>
      <c r="L3728" s="1">
        <v>45715</v>
      </c>
      <c r="M3728" s="2">
        <v>0.7895833333333333</v>
      </c>
      <c r="N3728" t="s">
        <v>31</v>
      </c>
      <c r="O3728">
        <v>5.2015088519999999</v>
      </c>
    </row>
    <row r="3729" spans="1:15" x14ac:dyDescent="0.25">
      <c r="A3729" t="s">
        <v>737</v>
      </c>
      <c r="B3729" t="s">
        <v>40</v>
      </c>
      <c r="C3729" t="s">
        <v>41</v>
      </c>
      <c r="D3729" t="s">
        <v>18</v>
      </c>
      <c r="E3729" t="s">
        <v>29</v>
      </c>
      <c r="F3729" t="s">
        <v>20</v>
      </c>
      <c r="G3729">
        <v>80.47</v>
      </c>
      <c r="H3729">
        <v>10</v>
      </c>
      <c r="I3729">
        <v>36.211500000000001</v>
      </c>
      <c r="J3729">
        <v>760.19514800000002</v>
      </c>
      <c r="K3729">
        <v>724.23</v>
      </c>
      <c r="L3729" s="1">
        <v>45809</v>
      </c>
      <c r="M3729" s="2">
        <v>0.47083333333333338</v>
      </c>
      <c r="N3729" t="s">
        <v>27</v>
      </c>
      <c r="O3729">
        <v>9.5707762869999993</v>
      </c>
    </row>
    <row r="3730" spans="1:15" x14ac:dyDescent="0.25">
      <c r="A3730" t="s">
        <v>738</v>
      </c>
      <c r="B3730" t="s">
        <v>40</v>
      </c>
      <c r="C3730" t="s">
        <v>41</v>
      </c>
      <c r="D3730" t="s">
        <v>18</v>
      </c>
      <c r="E3730" t="s">
        <v>19</v>
      </c>
      <c r="F3730" t="s">
        <v>30</v>
      </c>
      <c r="G3730">
        <v>88.39</v>
      </c>
      <c r="H3730">
        <v>10</v>
      </c>
      <c r="I3730">
        <v>39.775500000000001</v>
      </c>
      <c r="J3730">
        <v>835.01490160000003</v>
      </c>
      <c r="K3730">
        <v>795.51</v>
      </c>
      <c r="L3730" s="1">
        <v>45691</v>
      </c>
      <c r="M3730" s="2">
        <v>0.52777777777777779</v>
      </c>
      <c r="N3730" t="s">
        <v>27</v>
      </c>
      <c r="O3730">
        <v>6.553901153</v>
      </c>
    </row>
    <row r="3731" spans="1:15" x14ac:dyDescent="0.25">
      <c r="A3731" t="s">
        <v>739</v>
      </c>
      <c r="B3731" t="s">
        <v>40</v>
      </c>
      <c r="C3731" t="s">
        <v>41</v>
      </c>
      <c r="D3731" t="s">
        <v>25</v>
      </c>
      <c r="E3731" t="s">
        <v>29</v>
      </c>
      <c r="F3731" t="s">
        <v>20</v>
      </c>
      <c r="G3731">
        <v>71.77</v>
      </c>
      <c r="H3731">
        <v>8</v>
      </c>
      <c r="I3731">
        <v>25.119499999999999</v>
      </c>
      <c r="J3731">
        <v>527.3386084</v>
      </c>
      <c r="K3731">
        <v>502.39</v>
      </c>
      <c r="L3731" s="1">
        <v>45745</v>
      </c>
      <c r="M3731" s="2">
        <v>0.58750000000000002</v>
      </c>
      <c r="N3731" t="s">
        <v>27</v>
      </c>
      <c r="O3731">
        <v>9.2586857560000002</v>
      </c>
    </row>
    <row r="3732" spans="1:15" x14ac:dyDescent="0.25">
      <c r="A3732" t="s">
        <v>740</v>
      </c>
      <c r="B3732" t="s">
        <v>40</v>
      </c>
      <c r="C3732" t="s">
        <v>41</v>
      </c>
      <c r="D3732" t="s">
        <v>25</v>
      </c>
      <c r="E3732" t="s">
        <v>19</v>
      </c>
      <c r="F3732" t="s">
        <v>26</v>
      </c>
      <c r="G3732">
        <v>43</v>
      </c>
      <c r="H3732">
        <v>4</v>
      </c>
      <c r="I3732">
        <v>8.6</v>
      </c>
      <c r="J3732">
        <v>180.541493</v>
      </c>
      <c r="K3732">
        <v>172</v>
      </c>
      <c r="L3732" s="1">
        <v>45688</v>
      </c>
      <c r="M3732" s="2">
        <v>0.8666666666666667</v>
      </c>
      <c r="N3732" t="s">
        <v>21</v>
      </c>
      <c r="O3732">
        <v>7.9062934550000001</v>
      </c>
    </row>
    <row r="3733" spans="1:15" x14ac:dyDescent="0.25">
      <c r="A3733" t="s">
        <v>741</v>
      </c>
      <c r="B3733" t="s">
        <v>23</v>
      </c>
      <c r="C3733" t="s">
        <v>24</v>
      </c>
      <c r="D3733" t="s">
        <v>18</v>
      </c>
      <c r="E3733" t="s">
        <v>29</v>
      </c>
      <c r="F3733" t="s">
        <v>42</v>
      </c>
      <c r="G3733">
        <v>68.98</v>
      </c>
      <c r="H3733">
        <v>1</v>
      </c>
      <c r="I3733">
        <v>3.4489999999999998</v>
      </c>
      <c r="J3733">
        <v>72.405535959999995</v>
      </c>
      <c r="K3733">
        <v>68.98</v>
      </c>
      <c r="L3733" s="1">
        <v>45678</v>
      </c>
      <c r="M3733" s="2">
        <v>0.84236111111111101</v>
      </c>
      <c r="N3733" t="s">
        <v>27</v>
      </c>
      <c r="O3733">
        <v>4.9934484980000002</v>
      </c>
    </row>
    <row r="3734" spans="1:15" x14ac:dyDescent="0.25">
      <c r="A3734" t="s">
        <v>742</v>
      </c>
      <c r="B3734" t="s">
        <v>23</v>
      </c>
      <c r="C3734" t="s">
        <v>24</v>
      </c>
      <c r="D3734" t="s">
        <v>25</v>
      </c>
      <c r="E3734" t="s">
        <v>29</v>
      </c>
      <c r="F3734" t="s">
        <v>44</v>
      </c>
      <c r="G3734">
        <v>15.62</v>
      </c>
      <c r="H3734">
        <v>9</v>
      </c>
      <c r="I3734">
        <v>6.2480000000000002</v>
      </c>
      <c r="J3734">
        <v>131.165494</v>
      </c>
      <c r="K3734">
        <v>124.96</v>
      </c>
      <c r="L3734" s="1">
        <v>45677</v>
      </c>
      <c r="M3734" s="2">
        <v>0.85902777777777783</v>
      </c>
      <c r="N3734" t="s">
        <v>21</v>
      </c>
      <c r="O3734">
        <v>9.4667461100000008</v>
      </c>
    </row>
    <row r="3735" spans="1:15" x14ac:dyDescent="0.25">
      <c r="A3735" t="s">
        <v>743</v>
      </c>
      <c r="B3735" t="s">
        <v>16</v>
      </c>
      <c r="C3735" t="s">
        <v>17</v>
      </c>
      <c r="D3735" t="s">
        <v>25</v>
      </c>
      <c r="E3735" t="s">
        <v>29</v>
      </c>
      <c r="F3735" t="s">
        <v>34</v>
      </c>
      <c r="G3735">
        <v>25.7</v>
      </c>
      <c r="H3735">
        <v>3</v>
      </c>
      <c r="I3735">
        <v>3.855</v>
      </c>
      <c r="J3735">
        <v>80.928773879999994</v>
      </c>
      <c r="K3735">
        <v>77.099999999999994</v>
      </c>
      <c r="L3735" s="1">
        <v>45674</v>
      </c>
      <c r="M3735" s="2">
        <v>0.74930555555555556</v>
      </c>
      <c r="N3735" t="s">
        <v>21</v>
      </c>
      <c r="O3735">
        <v>6.3458407990000003</v>
      </c>
    </row>
    <row r="3736" spans="1:15" x14ac:dyDescent="0.25">
      <c r="A3736" t="s">
        <v>744</v>
      </c>
      <c r="B3736" t="s">
        <v>16</v>
      </c>
      <c r="C3736" t="s">
        <v>17</v>
      </c>
      <c r="D3736" t="s">
        <v>18</v>
      </c>
      <c r="E3736" t="s">
        <v>29</v>
      </c>
      <c r="F3736" t="s">
        <v>42</v>
      </c>
      <c r="G3736">
        <v>80.62</v>
      </c>
      <c r="H3736">
        <v>6</v>
      </c>
      <c r="I3736">
        <v>24.186</v>
      </c>
      <c r="J3736">
        <v>507.74145920000001</v>
      </c>
      <c r="K3736">
        <v>483.72</v>
      </c>
      <c r="L3736" s="1">
        <v>45716</v>
      </c>
      <c r="M3736" s="2">
        <v>0.84583333333333333</v>
      </c>
      <c r="N3736" t="s">
        <v>27</v>
      </c>
      <c r="O3736">
        <v>9.4667461100000008</v>
      </c>
    </row>
    <row r="3737" spans="1:15" x14ac:dyDescent="0.25">
      <c r="A3737" t="s">
        <v>745</v>
      </c>
      <c r="B3737" t="s">
        <v>23</v>
      </c>
      <c r="C3737" t="s">
        <v>24</v>
      </c>
      <c r="D3737" t="s">
        <v>18</v>
      </c>
      <c r="E3737" t="s">
        <v>19</v>
      </c>
      <c r="F3737" t="s">
        <v>30</v>
      </c>
      <c r="G3737">
        <v>75.53</v>
      </c>
      <c r="H3737">
        <v>4</v>
      </c>
      <c r="I3737">
        <v>15.106</v>
      </c>
      <c r="J3737">
        <v>317.12323170000002</v>
      </c>
      <c r="K3737">
        <v>302.12</v>
      </c>
      <c r="L3737" s="1">
        <v>45735</v>
      </c>
      <c r="M3737" s="2">
        <v>0.66111111111111109</v>
      </c>
      <c r="N3737" t="s">
        <v>21</v>
      </c>
      <c r="O3737">
        <v>8.6345046940000003</v>
      </c>
    </row>
    <row r="3738" spans="1:15" x14ac:dyDescent="0.25">
      <c r="A3738" t="s">
        <v>746</v>
      </c>
      <c r="B3738" t="s">
        <v>23</v>
      </c>
      <c r="C3738" t="s">
        <v>24</v>
      </c>
      <c r="D3738" t="s">
        <v>25</v>
      </c>
      <c r="E3738" t="s">
        <v>19</v>
      </c>
      <c r="F3738" t="s">
        <v>26</v>
      </c>
      <c r="G3738">
        <v>77.63</v>
      </c>
      <c r="H3738">
        <v>10</v>
      </c>
      <c r="I3738">
        <v>34.933500000000002</v>
      </c>
      <c r="J3738">
        <v>733.36584240000002</v>
      </c>
      <c r="K3738">
        <v>698.67</v>
      </c>
      <c r="L3738" s="1">
        <v>45707</v>
      </c>
      <c r="M3738" s="2">
        <v>0.63472222222222219</v>
      </c>
      <c r="N3738" t="s">
        <v>21</v>
      </c>
      <c r="O3738">
        <v>7.4901727459999998</v>
      </c>
    </row>
    <row r="3739" spans="1:15" x14ac:dyDescent="0.25">
      <c r="A3739" t="s">
        <v>747</v>
      </c>
      <c r="B3739" t="s">
        <v>23</v>
      </c>
      <c r="C3739" t="s">
        <v>24</v>
      </c>
      <c r="D3739" t="s">
        <v>25</v>
      </c>
      <c r="E3739" t="s">
        <v>19</v>
      </c>
      <c r="F3739" t="s">
        <v>20</v>
      </c>
      <c r="G3739">
        <v>13.85</v>
      </c>
      <c r="H3739">
        <v>10</v>
      </c>
      <c r="I3739">
        <v>6.2324999999999999</v>
      </c>
      <c r="J3739">
        <v>130.84009940000001</v>
      </c>
      <c r="K3739">
        <v>124.65</v>
      </c>
      <c r="L3739" s="1">
        <v>45749</v>
      </c>
      <c r="M3739" s="2">
        <v>0.53472222222222221</v>
      </c>
      <c r="N3739" t="s">
        <v>21</v>
      </c>
      <c r="O3739">
        <v>6.241810622</v>
      </c>
    </row>
    <row r="3740" spans="1:15" x14ac:dyDescent="0.25">
      <c r="A3740" t="s">
        <v>748</v>
      </c>
      <c r="B3740" t="s">
        <v>23</v>
      </c>
      <c r="C3740" t="s">
        <v>24</v>
      </c>
      <c r="D3740" t="s">
        <v>18</v>
      </c>
      <c r="E3740" t="s">
        <v>29</v>
      </c>
      <c r="F3740" t="s">
        <v>44</v>
      </c>
      <c r="G3740">
        <v>98.7</v>
      </c>
      <c r="H3740">
        <v>9</v>
      </c>
      <c r="I3740">
        <v>39.479999999999997</v>
      </c>
      <c r="J3740">
        <v>828.81141190000005</v>
      </c>
      <c r="K3740">
        <v>789.6</v>
      </c>
      <c r="L3740" s="1">
        <v>45688</v>
      </c>
      <c r="M3740" s="2">
        <v>0.44166666666666665</v>
      </c>
      <c r="N3740" t="s">
        <v>21</v>
      </c>
      <c r="O3740">
        <v>8.8425650480000009</v>
      </c>
    </row>
    <row r="3741" spans="1:15" x14ac:dyDescent="0.25">
      <c r="A3741" t="s">
        <v>749</v>
      </c>
      <c r="B3741" t="s">
        <v>16</v>
      </c>
      <c r="C3741" t="s">
        <v>17</v>
      </c>
      <c r="D3741" t="s">
        <v>25</v>
      </c>
      <c r="E3741" t="s">
        <v>19</v>
      </c>
      <c r="F3741" t="s">
        <v>20</v>
      </c>
      <c r="G3741">
        <v>35.68</v>
      </c>
      <c r="H3741">
        <v>5</v>
      </c>
      <c r="I3741">
        <v>8.92</v>
      </c>
      <c r="J3741">
        <v>187.25931600000001</v>
      </c>
      <c r="K3741">
        <v>178.4</v>
      </c>
      <c r="L3741" s="1">
        <v>45810</v>
      </c>
      <c r="M3741" s="2">
        <v>0.7729166666666667</v>
      </c>
      <c r="N3741" t="s">
        <v>31</v>
      </c>
      <c r="O3741">
        <v>6.8659916839999999</v>
      </c>
    </row>
    <row r="3742" spans="1:15" x14ac:dyDescent="0.25">
      <c r="A3742" t="s">
        <v>750</v>
      </c>
      <c r="B3742" t="s">
        <v>16</v>
      </c>
      <c r="C3742" t="s">
        <v>17</v>
      </c>
      <c r="D3742" t="s">
        <v>18</v>
      </c>
      <c r="E3742" t="s">
        <v>19</v>
      </c>
      <c r="F3742" t="s">
        <v>44</v>
      </c>
      <c r="G3742">
        <v>71.459999999999994</v>
      </c>
      <c r="H3742">
        <v>8</v>
      </c>
      <c r="I3742">
        <v>25.010999999999999</v>
      </c>
      <c r="J3742">
        <v>525.06084659999999</v>
      </c>
      <c r="K3742">
        <v>500.22</v>
      </c>
      <c r="L3742" s="1">
        <v>45744</v>
      </c>
      <c r="M3742" s="2">
        <v>0.67083333333333339</v>
      </c>
      <c r="N3742" t="s">
        <v>21</v>
      </c>
      <c r="O3742">
        <v>4.6813579660000002</v>
      </c>
    </row>
    <row r="3743" spans="1:15" x14ac:dyDescent="0.25">
      <c r="A3743" t="s">
        <v>751</v>
      </c>
      <c r="B3743" t="s">
        <v>16</v>
      </c>
      <c r="C3743" t="s">
        <v>17</v>
      </c>
      <c r="D3743" t="s">
        <v>18</v>
      </c>
      <c r="E3743" t="s">
        <v>29</v>
      </c>
      <c r="F3743" t="s">
        <v>26</v>
      </c>
      <c r="G3743">
        <v>11.94</v>
      </c>
      <c r="H3743">
        <v>3</v>
      </c>
      <c r="I3743">
        <v>1.7909999999999999</v>
      </c>
      <c r="J3743">
        <v>37.598815569999999</v>
      </c>
      <c r="K3743">
        <v>35.82</v>
      </c>
      <c r="L3743" s="1">
        <v>45676</v>
      </c>
      <c r="M3743" s="2">
        <v>0.53263888888888888</v>
      </c>
      <c r="N3743" t="s">
        <v>31</v>
      </c>
      <c r="O3743">
        <v>8.4264443399999998</v>
      </c>
    </row>
    <row r="3744" spans="1:15" x14ac:dyDescent="0.25">
      <c r="A3744" t="s">
        <v>752</v>
      </c>
      <c r="B3744" t="s">
        <v>16</v>
      </c>
      <c r="C3744" t="s">
        <v>17</v>
      </c>
      <c r="D3744" t="s">
        <v>25</v>
      </c>
      <c r="E3744" t="s">
        <v>29</v>
      </c>
      <c r="F3744" t="s">
        <v>44</v>
      </c>
      <c r="G3744">
        <v>45.38</v>
      </c>
      <c r="H3744">
        <v>3</v>
      </c>
      <c r="I3744">
        <v>6.8070000000000004</v>
      </c>
      <c r="J3744">
        <v>142.90069099999999</v>
      </c>
      <c r="K3744">
        <v>136.13999999999999</v>
      </c>
      <c r="L3744" s="1">
        <v>45705</v>
      </c>
      <c r="M3744" s="2">
        <v>0.56527777777777777</v>
      </c>
      <c r="N3744" t="s">
        <v>31</v>
      </c>
      <c r="O3744">
        <v>7.4901727459999998</v>
      </c>
    </row>
    <row r="3745" spans="1:15" x14ac:dyDescent="0.25">
      <c r="A3745" t="s">
        <v>753</v>
      </c>
      <c r="B3745" t="s">
        <v>40</v>
      </c>
      <c r="C3745" t="s">
        <v>41</v>
      </c>
      <c r="D3745" t="s">
        <v>18</v>
      </c>
      <c r="E3745" t="s">
        <v>19</v>
      </c>
      <c r="F3745" t="s">
        <v>44</v>
      </c>
      <c r="G3745">
        <v>17.48</v>
      </c>
      <c r="H3745">
        <v>6</v>
      </c>
      <c r="I3745">
        <v>5.2439999999999998</v>
      </c>
      <c r="J3745">
        <v>110.0883243</v>
      </c>
      <c r="K3745">
        <v>104.88</v>
      </c>
      <c r="L3745" s="1">
        <v>45675</v>
      </c>
      <c r="M3745" s="2">
        <v>0.62777777777777777</v>
      </c>
      <c r="N3745" t="s">
        <v>31</v>
      </c>
      <c r="O3745">
        <v>6.3458407990000003</v>
      </c>
    </row>
    <row r="3746" spans="1:15" x14ac:dyDescent="0.25">
      <c r="A3746" t="s">
        <v>754</v>
      </c>
      <c r="B3746" t="s">
        <v>40</v>
      </c>
      <c r="C3746" t="s">
        <v>41</v>
      </c>
      <c r="D3746" t="s">
        <v>25</v>
      </c>
      <c r="E3746" t="s">
        <v>19</v>
      </c>
      <c r="F3746" t="s">
        <v>44</v>
      </c>
      <c r="G3746">
        <v>25.56</v>
      </c>
      <c r="H3746">
        <v>8</v>
      </c>
      <c r="I3746">
        <v>8.9459999999999997</v>
      </c>
      <c r="J3746">
        <v>187.80513909999999</v>
      </c>
      <c r="K3746">
        <v>178.92</v>
      </c>
      <c r="L3746" s="1">
        <v>45690</v>
      </c>
      <c r="M3746" s="2">
        <v>0.86249999999999993</v>
      </c>
      <c r="N3746" t="s">
        <v>27</v>
      </c>
      <c r="O3746">
        <v>7.3861425690000004</v>
      </c>
    </row>
    <row r="3747" spans="1:15" x14ac:dyDescent="0.25">
      <c r="A3747" t="s">
        <v>755</v>
      </c>
      <c r="B3747" t="s">
        <v>23</v>
      </c>
      <c r="C3747" t="s">
        <v>24</v>
      </c>
      <c r="D3747" t="s">
        <v>18</v>
      </c>
      <c r="E3747" t="s">
        <v>19</v>
      </c>
      <c r="F3747" t="s">
        <v>34</v>
      </c>
      <c r="G3747">
        <v>90.63</v>
      </c>
      <c r="H3747">
        <v>10</v>
      </c>
      <c r="I3747">
        <v>40.783499999999997</v>
      </c>
      <c r="J3747">
        <v>856.17604400000005</v>
      </c>
      <c r="K3747">
        <v>815.67</v>
      </c>
      <c r="L3747" s="1">
        <v>45675</v>
      </c>
      <c r="M3747" s="2">
        <v>0.64444444444444449</v>
      </c>
      <c r="N3747" t="s">
        <v>27</v>
      </c>
      <c r="O3747">
        <v>5.3055390290000002</v>
      </c>
    </row>
    <row r="3748" spans="1:15" x14ac:dyDescent="0.25">
      <c r="A3748" t="s">
        <v>756</v>
      </c>
      <c r="B3748" t="s">
        <v>40</v>
      </c>
      <c r="C3748" t="s">
        <v>41</v>
      </c>
      <c r="D3748" t="s">
        <v>25</v>
      </c>
      <c r="E3748" t="s">
        <v>29</v>
      </c>
      <c r="F3748" t="s">
        <v>30</v>
      </c>
      <c r="G3748">
        <v>44.12</v>
      </c>
      <c r="H3748">
        <v>3</v>
      </c>
      <c r="I3748">
        <v>6.6180000000000003</v>
      </c>
      <c r="J3748">
        <v>138.93297680000001</v>
      </c>
      <c r="K3748">
        <v>132.36000000000001</v>
      </c>
      <c r="L3748" s="1">
        <v>45734</v>
      </c>
      <c r="M3748" s="2">
        <v>0.57291666666666663</v>
      </c>
      <c r="N3748" t="s">
        <v>31</v>
      </c>
      <c r="O3748">
        <v>8.2183839859999992</v>
      </c>
    </row>
    <row r="3749" spans="1:15" x14ac:dyDescent="0.25">
      <c r="A3749" t="s">
        <v>757</v>
      </c>
      <c r="B3749" t="s">
        <v>23</v>
      </c>
      <c r="C3749" t="s">
        <v>24</v>
      </c>
      <c r="D3749" t="s">
        <v>18</v>
      </c>
      <c r="E3749" t="s">
        <v>19</v>
      </c>
      <c r="F3749" t="s">
        <v>42</v>
      </c>
      <c r="G3749">
        <v>36.770000000000003</v>
      </c>
      <c r="H3749">
        <v>8</v>
      </c>
      <c r="I3749">
        <v>12.8695</v>
      </c>
      <c r="J3749">
        <v>270.17194690000002</v>
      </c>
      <c r="K3749">
        <v>257.39</v>
      </c>
      <c r="L3749" s="1">
        <v>45962</v>
      </c>
      <c r="M3749" s="2">
        <v>0.84027777777777779</v>
      </c>
      <c r="N3749" t="s">
        <v>27</v>
      </c>
      <c r="O3749">
        <v>7.6982331000000004</v>
      </c>
    </row>
    <row r="3750" spans="1:15" x14ac:dyDescent="0.25">
      <c r="A3750" t="s">
        <v>758</v>
      </c>
      <c r="B3750" t="s">
        <v>40</v>
      </c>
      <c r="C3750" t="s">
        <v>41</v>
      </c>
      <c r="D3750" t="s">
        <v>18</v>
      </c>
      <c r="E3750" t="s">
        <v>29</v>
      </c>
      <c r="F3750" t="s">
        <v>42</v>
      </c>
      <c r="G3750">
        <v>23.34</v>
      </c>
      <c r="H3750">
        <v>4</v>
      </c>
      <c r="I3750">
        <v>4.6680000000000001</v>
      </c>
      <c r="J3750">
        <v>97.99624292</v>
      </c>
      <c r="K3750">
        <v>93.36</v>
      </c>
      <c r="L3750" s="1">
        <v>45749</v>
      </c>
      <c r="M3750" s="2">
        <v>0.78680555555555554</v>
      </c>
      <c r="N3750" t="s">
        <v>21</v>
      </c>
      <c r="O3750">
        <v>7.6982331000000004</v>
      </c>
    </row>
    <row r="3751" spans="1:15" x14ac:dyDescent="0.25">
      <c r="A3751" t="s">
        <v>759</v>
      </c>
      <c r="B3751" t="s">
        <v>23</v>
      </c>
      <c r="C3751" t="s">
        <v>24</v>
      </c>
      <c r="D3751" t="s">
        <v>18</v>
      </c>
      <c r="E3751" t="s">
        <v>19</v>
      </c>
      <c r="F3751" t="s">
        <v>20</v>
      </c>
      <c r="G3751">
        <v>28.5</v>
      </c>
      <c r="H3751">
        <v>9</v>
      </c>
      <c r="I3751">
        <v>11.4</v>
      </c>
      <c r="J3751">
        <v>239.32244420000001</v>
      </c>
      <c r="K3751">
        <v>228</v>
      </c>
      <c r="L3751" s="1">
        <v>45810</v>
      </c>
      <c r="M3751" s="2">
        <v>0.6</v>
      </c>
      <c r="N3751" t="s">
        <v>27</v>
      </c>
      <c r="O3751">
        <v>6.8659916839999999</v>
      </c>
    </row>
    <row r="3752" spans="1:15" x14ac:dyDescent="0.25">
      <c r="A3752" t="s">
        <v>760</v>
      </c>
      <c r="B3752" t="s">
        <v>23</v>
      </c>
      <c r="C3752" t="s">
        <v>24</v>
      </c>
      <c r="D3752" t="s">
        <v>18</v>
      </c>
      <c r="E3752" t="s">
        <v>29</v>
      </c>
      <c r="F3752" t="s">
        <v>30</v>
      </c>
      <c r="G3752">
        <v>55.57</v>
      </c>
      <c r="H3752">
        <v>3</v>
      </c>
      <c r="I3752">
        <v>8.3354999999999997</v>
      </c>
      <c r="J3752">
        <v>174.98879239999999</v>
      </c>
      <c r="K3752">
        <v>166.71</v>
      </c>
      <c r="L3752" s="1">
        <v>45870</v>
      </c>
      <c r="M3752" s="2">
        <v>0.48749999999999999</v>
      </c>
      <c r="N3752" t="s">
        <v>31</v>
      </c>
      <c r="O3752">
        <v>6.1377804449999998</v>
      </c>
    </row>
    <row r="3753" spans="1:15" x14ac:dyDescent="0.25">
      <c r="A3753" t="s">
        <v>761</v>
      </c>
      <c r="B3753" t="s">
        <v>40</v>
      </c>
      <c r="C3753" t="s">
        <v>41</v>
      </c>
      <c r="D3753" t="s">
        <v>25</v>
      </c>
      <c r="E3753" t="s">
        <v>29</v>
      </c>
      <c r="F3753" t="s">
        <v>34</v>
      </c>
      <c r="G3753">
        <v>69.739999999999995</v>
      </c>
      <c r="H3753">
        <v>11</v>
      </c>
      <c r="I3753">
        <v>34.869999999999997</v>
      </c>
      <c r="J3753">
        <v>732.03277439999999</v>
      </c>
      <c r="K3753">
        <v>697.4</v>
      </c>
      <c r="L3753" s="1">
        <v>45780</v>
      </c>
      <c r="M3753" s="2">
        <v>0.74236111111111114</v>
      </c>
      <c r="N3753" t="s">
        <v>31</v>
      </c>
      <c r="O3753">
        <v>9.2586857560000002</v>
      </c>
    </row>
    <row r="3754" spans="1:15" x14ac:dyDescent="0.25">
      <c r="A3754" t="s">
        <v>762</v>
      </c>
      <c r="B3754" t="s">
        <v>23</v>
      </c>
      <c r="C3754" t="s">
        <v>24</v>
      </c>
      <c r="D3754" t="s">
        <v>25</v>
      </c>
      <c r="E3754" t="s">
        <v>29</v>
      </c>
      <c r="F3754" t="s">
        <v>44</v>
      </c>
      <c r="G3754">
        <v>97.26</v>
      </c>
      <c r="H3754">
        <v>4</v>
      </c>
      <c r="I3754">
        <v>19.452000000000002</v>
      </c>
      <c r="J3754">
        <v>408.35966519999999</v>
      </c>
      <c r="K3754">
        <v>389.04</v>
      </c>
      <c r="L3754" s="1">
        <v>45732</v>
      </c>
      <c r="M3754" s="2">
        <v>0.6479166666666667</v>
      </c>
      <c r="N3754" t="s">
        <v>21</v>
      </c>
      <c r="O3754">
        <v>7.0740520379999996</v>
      </c>
    </row>
    <row r="3755" spans="1:15" x14ac:dyDescent="0.25">
      <c r="A3755" t="s">
        <v>763</v>
      </c>
      <c r="B3755" t="s">
        <v>40</v>
      </c>
      <c r="C3755" t="s">
        <v>41</v>
      </c>
      <c r="D3755" t="s">
        <v>18</v>
      </c>
      <c r="E3755" t="s">
        <v>19</v>
      </c>
      <c r="F3755" t="s">
        <v>30</v>
      </c>
      <c r="G3755">
        <v>52.18</v>
      </c>
      <c r="H3755">
        <v>8</v>
      </c>
      <c r="I3755">
        <v>18.263000000000002</v>
      </c>
      <c r="J3755">
        <v>383.39875419999998</v>
      </c>
      <c r="K3755">
        <v>365.26</v>
      </c>
      <c r="L3755" s="1">
        <v>45903</v>
      </c>
      <c r="M3755" s="2">
        <v>0.45416666666666666</v>
      </c>
      <c r="N3755" t="s">
        <v>27</v>
      </c>
      <c r="O3755">
        <v>9.6748064639999996</v>
      </c>
    </row>
    <row r="3756" spans="1:15" x14ac:dyDescent="0.25">
      <c r="A3756" t="s">
        <v>764</v>
      </c>
      <c r="B3756" t="s">
        <v>16</v>
      </c>
      <c r="C3756" t="s">
        <v>17</v>
      </c>
      <c r="D3756" t="s">
        <v>18</v>
      </c>
      <c r="E3756" t="s">
        <v>19</v>
      </c>
      <c r="F3756" t="s">
        <v>44</v>
      </c>
      <c r="G3756">
        <v>22.32</v>
      </c>
      <c r="H3756">
        <v>4</v>
      </c>
      <c r="I3756">
        <v>4.4640000000000004</v>
      </c>
      <c r="J3756">
        <v>93.713630769999995</v>
      </c>
      <c r="K3756">
        <v>89.28</v>
      </c>
      <c r="L3756" s="1">
        <v>45660</v>
      </c>
      <c r="M3756" s="2">
        <v>0.68263888888888891</v>
      </c>
      <c r="N3756" t="s">
        <v>31</v>
      </c>
      <c r="O3756">
        <v>4.5773277889999999</v>
      </c>
    </row>
    <row r="3757" spans="1:15" x14ac:dyDescent="0.25">
      <c r="A3757" t="s">
        <v>765</v>
      </c>
      <c r="B3757" t="s">
        <v>16</v>
      </c>
      <c r="C3757" t="s">
        <v>17</v>
      </c>
      <c r="D3757" t="s">
        <v>25</v>
      </c>
      <c r="E3757" t="s">
        <v>29</v>
      </c>
      <c r="F3757" t="s">
        <v>20</v>
      </c>
      <c r="G3757">
        <v>56</v>
      </c>
      <c r="H3757">
        <v>3</v>
      </c>
      <c r="I3757">
        <v>8.4</v>
      </c>
      <c r="J3757">
        <v>176.34285360000001</v>
      </c>
      <c r="K3757">
        <v>168</v>
      </c>
      <c r="L3757" s="1">
        <v>45716</v>
      </c>
      <c r="M3757" s="2">
        <v>0.81458333333333333</v>
      </c>
      <c r="N3757" t="s">
        <v>21</v>
      </c>
      <c r="O3757">
        <v>4.9934484980000002</v>
      </c>
    </row>
    <row r="3758" spans="1:15" x14ac:dyDescent="0.25">
      <c r="A3758" t="s">
        <v>766</v>
      </c>
      <c r="B3758" t="s">
        <v>16</v>
      </c>
      <c r="C3758" t="s">
        <v>17</v>
      </c>
      <c r="D3758" t="s">
        <v>18</v>
      </c>
      <c r="E3758" t="s">
        <v>29</v>
      </c>
      <c r="F3758" t="s">
        <v>44</v>
      </c>
      <c r="G3758">
        <v>19.7</v>
      </c>
      <c r="H3758">
        <v>1</v>
      </c>
      <c r="I3758">
        <v>0.98499999999999999</v>
      </c>
      <c r="J3758">
        <v>20.678298900000001</v>
      </c>
      <c r="K3758">
        <v>19.7</v>
      </c>
      <c r="L3758" s="1">
        <v>45871</v>
      </c>
      <c r="M3758" s="2">
        <v>0.48541666666666666</v>
      </c>
      <c r="N3758" t="s">
        <v>21</v>
      </c>
      <c r="O3758">
        <v>9.8828668180000001</v>
      </c>
    </row>
    <row r="3759" spans="1:15" x14ac:dyDescent="0.25">
      <c r="A3759" t="s">
        <v>767</v>
      </c>
      <c r="B3759" t="s">
        <v>40</v>
      </c>
      <c r="C3759" t="s">
        <v>41</v>
      </c>
      <c r="D3759" t="s">
        <v>25</v>
      </c>
      <c r="E3759" t="s">
        <v>29</v>
      </c>
      <c r="F3759" t="s">
        <v>26</v>
      </c>
      <c r="G3759">
        <v>75.88</v>
      </c>
      <c r="H3759">
        <v>8</v>
      </c>
      <c r="I3759">
        <v>26.558</v>
      </c>
      <c r="J3759">
        <v>557.53732209999998</v>
      </c>
      <c r="K3759">
        <v>531.16</v>
      </c>
      <c r="L3759" s="1">
        <v>45681</v>
      </c>
      <c r="M3759" s="2">
        <v>0.44305555555555554</v>
      </c>
      <c r="N3759" t="s">
        <v>21</v>
      </c>
      <c r="O3759">
        <v>9.2586857560000002</v>
      </c>
    </row>
    <row r="3760" spans="1:15" x14ac:dyDescent="0.25">
      <c r="A3760" t="s">
        <v>768</v>
      </c>
      <c r="B3760" t="s">
        <v>40</v>
      </c>
      <c r="C3760" t="s">
        <v>41</v>
      </c>
      <c r="D3760" t="s">
        <v>18</v>
      </c>
      <c r="E3760" t="s">
        <v>29</v>
      </c>
      <c r="F3760" t="s">
        <v>42</v>
      </c>
      <c r="G3760">
        <v>53.72</v>
      </c>
      <c r="H3760">
        <v>1</v>
      </c>
      <c r="I3760">
        <v>2.6859999999999999</v>
      </c>
      <c r="J3760">
        <v>56.38772676</v>
      </c>
      <c r="K3760">
        <v>53.72</v>
      </c>
      <c r="L3760" s="1">
        <v>45660</v>
      </c>
      <c r="M3760" s="2">
        <v>0.8354166666666667</v>
      </c>
      <c r="N3760" t="s">
        <v>21</v>
      </c>
      <c r="O3760">
        <v>6.6579313300000003</v>
      </c>
    </row>
    <row r="3761" spans="1:15" x14ac:dyDescent="0.25">
      <c r="A3761" t="s">
        <v>769</v>
      </c>
      <c r="B3761" t="s">
        <v>23</v>
      </c>
      <c r="C3761" t="s">
        <v>24</v>
      </c>
      <c r="D3761" t="s">
        <v>18</v>
      </c>
      <c r="E3761" t="s">
        <v>29</v>
      </c>
      <c r="F3761" t="s">
        <v>20</v>
      </c>
      <c r="G3761">
        <v>81.95</v>
      </c>
      <c r="H3761">
        <v>11</v>
      </c>
      <c r="I3761">
        <v>40.975000000000001</v>
      </c>
      <c r="J3761">
        <v>860.19624120000003</v>
      </c>
      <c r="K3761">
        <v>819.5</v>
      </c>
      <c r="L3761" s="1">
        <v>45933</v>
      </c>
      <c r="M3761" s="2">
        <v>0.52708333333333335</v>
      </c>
      <c r="N3761" t="s">
        <v>31</v>
      </c>
      <c r="O3761">
        <v>6.241810622</v>
      </c>
    </row>
    <row r="3762" spans="1:15" x14ac:dyDescent="0.25">
      <c r="A3762" t="s">
        <v>770</v>
      </c>
      <c r="B3762" t="s">
        <v>23</v>
      </c>
      <c r="C3762" t="s">
        <v>24</v>
      </c>
      <c r="D3762" t="s">
        <v>18</v>
      </c>
      <c r="E3762" t="s">
        <v>19</v>
      </c>
      <c r="F3762" t="s">
        <v>30</v>
      </c>
      <c r="G3762">
        <v>81.2</v>
      </c>
      <c r="H3762">
        <v>8</v>
      </c>
      <c r="I3762">
        <v>28.42</v>
      </c>
      <c r="J3762">
        <v>596.62665470000002</v>
      </c>
      <c r="K3762">
        <v>568.4</v>
      </c>
      <c r="L3762" s="1">
        <v>45739</v>
      </c>
      <c r="M3762" s="2">
        <v>0.66597222222222219</v>
      </c>
      <c r="N3762" t="s">
        <v>31</v>
      </c>
      <c r="O3762">
        <v>8.4264443399999998</v>
      </c>
    </row>
    <row r="3763" spans="1:15" x14ac:dyDescent="0.25">
      <c r="A3763" t="s">
        <v>771</v>
      </c>
      <c r="B3763" t="s">
        <v>23</v>
      </c>
      <c r="C3763" t="s">
        <v>24</v>
      </c>
      <c r="D3763" t="s">
        <v>25</v>
      </c>
      <c r="E3763" t="s">
        <v>29</v>
      </c>
      <c r="F3763" t="s">
        <v>26</v>
      </c>
      <c r="G3763">
        <v>58.76</v>
      </c>
      <c r="H3763">
        <v>11</v>
      </c>
      <c r="I3763">
        <v>29.38</v>
      </c>
      <c r="J3763">
        <v>616.78012360000002</v>
      </c>
      <c r="K3763">
        <v>587.6</v>
      </c>
      <c r="L3763" s="1">
        <v>45686</v>
      </c>
      <c r="M3763" s="2">
        <v>0.60138888888888886</v>
      </c>
      <c r="N3763" t="s">
        <v>21</v>
      </c>
      <c r="O3763">
        <v>9.3627159330000005</v>
      </c>
    </row>
    <row r="3764" spans="1:15" x14ac:dyDescent="0.25">
      <c r="A3764" t="s">
        <v>772</v>
      </c>
      <c r="B3764" t="s">
        <v>40</v>
      </c>
      <c r="C3764" t="s">
        <v>41</v>
      </c>
      <c r="D3764" t="s">
        <v>18</v>
      </c>
      <c r="E3764" t="s">
        <v>29</v>
      </c>
      <c r="F3764" t="s">
        <v>26</v>
      </c>
      <c r="G3764">
        <v>91.56</v>
      </c>
      <c r="H3764">
        <v>9</v>
      </c>
      <c r="I3764">
        <v>36.624000000000002</v>
      </c>
      <c r="J3764">
        <v>768.85484169999995</v>
      </c>
      <c r="K3764">
        <v>732.48</v>
      </c>
      <c r="L3764" s="1">
        <v>45992</v>
      </c>
      <c r="M3764" s="2">
        <v>0.76527777777777783</v>
      </c>
      <c r="N3764" t="s">
        <v>21</v>
      </c>
      <c r="O3764">
        <v>6.241810622</v>
      </c>
    </row>
    <row r="3765" spans="1:15" x14ac:dyDescent="0.25">
      <c r="A3765" t="s">
        <v>773</v>
      </c>
      <c r="B3765" t="s">
        <v>16</v>
      </c>
      <c r="C3765" t="s">
        <v>17</v>
      </c>
      <c r="D3765" t="s">
        <v>25</v>
      </c>
      <c r="E3765" t="s">
        <v>29</v>
      </c>
      <c r="F3765" t="s">
        <v>30</v>
      </c>
      <c r="G3765">
        <v>93.96</v>
      </c>
      <c r="H3765">
        <v>10</v>
      </c>
      <c r="I3765">
        <v>42.281999999999996</v>
      </c>
      <c r="J3765">
        <v>887.63434949999998</v>
      </c>
      <c r="K3765">
        <v>845.64</v>
      </c>
      <c r="L3765" s="1">
        <v>45736</v>
      </c>
      <c r="M3765" s="2">
        <v>0.48055555555555557</v>
      </c>
      <c r="N3765" t="s">
        <v>27</v>
      </c>
      <c r="O3765">
        <v>10</v>
      </c>
    </row>
    <row r="3766" spans="1:15" x14ac:dyDescent="0.25">
      <c r="A3766" t="s">
        <v>774</v>
      </c>
      <c r="B3766" t="s">
        <v>23</v>
      </c>
      <c r="C3766" t="s">
        <v>24</v>
      </c>
      <c r="D3766" t="s">
        <v>25</v>
      </c>
      <c r="E3766" t="s">
        <v>29</v>
      </c>
      <c r="F3766" t="s">
        <v>30</v>
      </c>
      <c r="G3766">
        <v>55.61</v>
      </c>
      <c r="H3766">
        <v>8</v>
      </c>
      <c r="I3766">
        <v>19.4635</v>
      </c>
      <c r="J3766">
        <v>408.60108700000001</v>
      </c>
      <c r="K3766">
        <v>389.27</v>
      </c>
      <c r="L3766" s="1">
        <v>45739</v>
      </c>
      <c r="M3766" s="2">
        <v>0.52847222222222223</v>
      </c>
      <c r="N3766" t="s">
        <v>27</v>
      </c>
      <c r="O3766">
        <v>8.8425650480000009</v>
      </c>
    </row>
    <row r="3767" spans="1:15" x14ac:dyDescent="0.25">
      <c r="A3767" t="s">
        <v>775</v>
      </c>
      <c r="B3767" t="s">
        <v>23</v>
      </c>
      <c r="C3767" t="s">
        <v>24</v>
      </c>
      <c r="D3767" t="s">
        <v>25</v>
      </c>
      <c r="E3767" t="s">
        <v>29</v>
      </c>
      <c r="F3767" t="s">
        <v>42</v>
      </c>
      <c r="G3767">
        <v>84.83</v>
      </c>
      <c r="H3767">
        <v>1</v>
      </c>
      <c r="I3767">
        <v>4.2415000000000003</v>
      </c>
      <c r="J3767">
        <v>89.042644469999999</v>
      </c>
      <c r="K3767">
        <v>84.83</v>
      </c>
      <c r="L3767" s="1">
        <v>45671</v>
      </c>
      <c r="M3767" s="2">
        <v>0.63888888888888895</v>
      </c>
      <c r="N3767" t="s">
        <v>21</v>
      </c>
      <c r="O3767">
        <v>9.1546555789999999</v>
      </c>
    </row>
    <row r="3768" spans="1:15" x14ac:dyDescent="0.25">
      <c r="A3768" t="s">
        <v>776</v>
      </c>
      <c r="B3768" t="s">
        <v>16</v>
      </c>
      <c r="C3768" t="s">
        <v>17</v>
      </c>
      <c r="D3768" t="s">
        <v>18</v>
      </c>
      <c r="E3768" t="s">
        <v>19</v>
      </c>
      <c r="F3768" t="s">
        <v>34</v>
      </c>
      <c r="G3768">
        <v>71.63</v>
      </c>
      <c r="H3768">
        <v>2</v>
      </c>
      <c r="I3768">
        <v>7.1630000000000003</v>
      </c>
      <c r="J3768">
        <v>150.37426909999999</v>
      </c>
      <c r="K3768">
        <v>143.26</v>
      </c>
      <c r="L3768" s="1">
        <v>45993</v>
      </c>
      <c r="M3768" s="2">
        <v>0.60625000000000007</v>
      </c>
      <c r="N3768" t="s">
        <v>21</v>
      </c>
      <c r="O3768">
        <v>9.1546555789999999</v>
      </c>
    </row>
    <row r="3769" spans="1:15" x14ac:dyDescent="0.25">
      <c r="A3769" t="s">
        <v>777</v>
      </c>
      <c r="B3769" t="s">
        <v>16</v>
      </c>
      <c r="C3769" t="s">
        <v>17</v>
      </c>
      <c r="D3769" t="s">
        <v>18</v>
      </c>
      <c r="E3769" t="s">
        <v>29</v>
      </c>
      <c r="F3769" t="s">
        <v>30</v>
      </c>
      <c r="G3769">
        <v>37.69</v>
      </c>
      <c r="H3769">
        <v>2</v>
      </c>
      <c r="I3769">
        <v>3.7690000000000001</v>
      </c>
      <c r="J3769">
        <v>79.123358949999997</v>
      </c>
      <c r="K3769">
        <v>75.38</v>
      </c>
      <c r="L3769" s="1">
        <v>45708</v>
      </c>
      <c r="M3769" s="2">
        <v>0.64513888888888882</v>
      </c>
      <c r="N3769" t="s">
        <v>21</v>
      </c>
      <c r="O3769">
        <v>9.8828668180000001</v>
      </c>
    </row>
    <row r="3770" spans="1:15" x14ac:dyDescent="0.25">
      <c r="A3770" t="s">
        <v>778</v>
      </c>
      <c r="B3770" t="s">
        <v>23</v>
      </c>
      <c r="C3770" t="s">
        <v>24</v>
      </c>
      <c r="D3770" t="s">
        <v>18</v>
      </c>
      <c r="E3770" t="s">
        <v>19</v>
      </c>
      <c r="F3770" t="s">
        <v>34</v>
      </c>
      <c r="G3770">
        <v>31.67</v>
      </c>
      <c r="H3770">
        <v>9</v>
      </c>
      <c r="I3770">
        <v>12.667999999999999</v>
      </c>
      <c r="J3770">
        <v>265.94181780000002</v>
      </c>
      <c r="K3770">
        <v>253.36</v>
      </c>
      <c r="L3770" s="1">
        <v>45689</v>
      </c>
      <c r="M3770" s="2">
        <v>0.67986111111111114</v>
      </c>
      <c r="N3770" t="s">
        <v>31</v>
      </c>
      <c r="O3770">
        <v>5.8256899139999998</v>
      </c>
    </row>
    <row r="3771" spans="1:15" x14ac:dyDescent="0.25">
      <c r="A3771" t="s">
        <v>779</v>
      </c>
      <c r="B3771" t="s">
        <v>23</v>
      </c>
      <c r="C3771" t="s">
        <v>24</v>
      </c>
      <c r="D3771" t="s">
        <v>18</v>
      </c>
      <c r="E3771" t="s">
        <v>19</v>
      </c>
      <c r="F3771" t="s">
        <v>42</v>
      </c>
      <c r="G3771">
        <v>38.42</v>
      </c>
      <c r="H3771">
        <v>1</v>
      </c>
      <c r="I3771">
        <v>1.921</v>
      </c>
      <c r="J3771">
        <v>40.327931159999999</v>
      </c>
      <c r="K3771">
        <v>38.42</v>
      </c>
      <c r="L3771" s="1">
        <v>45690</v>
      </c>
      <c r="M3771" s="2">
        <v>0.68958333333333333</v>
      </c>
      <c r="N3771" t="s">
        <v>27</v>
      </c>
      <c r="O3771">
        <v>8.9465952249999994</v>
      </c>
    </row>
    <row r="3772" spans="1:15" x14ac:dyDescent="0.25">
      <c r="A3772" t="s">
        <v>780</v>
      </c>
      <c r="B3772" t="s">
        <v>40</v>
      </c>
      <c r="C3772" t="s">
        <v>41</v>
      </c>
      <c r="D3772" t="s">
        <v>18</v>
      </c>
      <c r="E3772" t="s">
        <v>29</v>
      </c>
      <c r="F3772" t="s">
        <v>44</v>
      </c>
      <c r="G3772">
        <v>65.23</v>
      </c>
      <c r="H3772">
        <v>11</v>
      </c>
      <c r="I3772">
        <v>32.615000000000002</v>
      </c>
      <c r="J3772">
        <v>684.69311549999998</v>
      </c>
      <c r="K3772">
        <v>652.29999999999995</v>
      </c>
      <c r="L3772" s="1">
        <v>45870</v>
      </c>
      <c r="M3772" s="2">
        <v>0.79652777777777783</v>
      </c>
      <c r="N3772" t="s">
        <v>31</v>
      </c>
      <c r="O3772">
        <v>5.4095692059999996</v>
      </c>
    </row>
    <row r="3773" spans="1:15" x14ac:dyDescent="0.25">
      <c r="A3773" t="s">
        <v>781</v>
      </c>
      <c r="B3773" t="s">
        <v>23</v>
      </c>
      <c r="C3773" t="s">
        <v>24</v>
      </c>
      <c r="D3773" t="s">
        <v>18</v>
      </c>
      <c r="E3773" t="s">
        <v>19</v>
      </c>
      <c r="F3773" t="s">
        <v>30</v>
      </c>
      <c r="G3773">
        <v>10.53</v>
      </c>
      <c r="H3773">
        <v>5</v>
      </c>
      <c r="I3773">
        <v>2.6324999999999998</v>
      </c>
      <c r="J3773">
        <v>55.264590720000001</v>
      </c>
      <c r="K3773">
        <v>52.65</v>
      </c>
      <c r="L3773" s="1">
        <v>45687</v>
      </c>
      <c r="M3773" s="2">
        <v>0.61319444444444449</v>
      </c>
      <c r="N3773" t="s">
        <v>31</v>
      </c>
      <c r="O3773">
        <v>6.0337502680000004</v>
      </c>
    </row>
    <row r="3774" spans="1:15" x14ac:dyDescent="0.25">
      <c r="A3774" t="s">
        <v>782</v>
      </c>
      <c r="B3774" t="s">
        <v>40</v>
      </c>
      <c r="C3774" t="s">
        <v>41</v>
      </c>
      <c r="D3774" t="s">
        <v>18</v>
      </c>
      <c r="E3774" t="s">
        <v>19</v>
      </c>
      <c r="F3774" t="s">
        <v>30</v>
      </c>
      <c r="G3774">
        <v>12.29</v>
      </c>
      <c r="H3774">
        <v>10</v>
      </c>
      <c r="I3774">
        <v>5.5305</v>
      </c>
      <c r="J3774">
        <v>116.1028752</v>
      </c>
      <c r="K3774">
        <v>110.61</v>
      </c>
      <c r="L3774" s="1">
        <v>45742</v>
      </c>
      <c r="M3774" s="2">
        <v>0.81111111111111101</v>
      </c>
      <c r="N3774" t="s">
        <v>31</v>
      </c>
      <c r="O3774">
        <v>8.3224141629999995</v>
      </c>
    </row>
    <row r="3775" spans="1:15" x14ac:dyDescent="0.25">
      <c r="A3775" t="s">
        <v>783</v>
      </c>
      <c r="B3775" t="s">
        <v>23</v>
      </c>
      <c r="C3775" t="s">
        <v>24</v>
      </c>
      <c r="D3775" t="s">
        <v>18</v>
      </c>
      <c r="E3775" t="s">
        <v>29</v>
      </c>
      <c r="F3775" t="s">
        <v>20</v>
      </c>
      <c r="G3775">
        <v>81.23</v>
      </c>
      <c r="H3775">
        <v>8</v>
      </c>
      <c r="I3775">
        <v>28.430499999999999</v>
      </c>
      <c r="J3775">
        <v>596.84708320000004</v>
      </c>
      <c r="K3775">
        <v>568.61</v>
      </c>
      <c r="L3775" s="1">
        <v>45672</v>
      </c>
      <c r="M3775" s="2">
        <v>0.86388888888888893</v>
      </c>
      <c r="N3775" t="s">
        <v>27</v>
      </c>
      <c r="O3775">
        <v>9.3627159330000005</v>
      </c>
    </row>
    <row r="3776" spans="1:15" x14ac:dyDescent="0.25">
      <c r="A3776" t="s">
        <v>784</v>
      </c>
      <c r="B3776" t="s">
        <v>40</v>
      </c>
      <c r="C3776" t="s">
        <v>41</v>
      </c>
      <c r="D3776" t="s">
        <v>18</v>
      </c>
      <c r="E3776" t="s">
        <v>19</v>
      </c>
      <c r="F3776" t="s">
        <v>44</v>
      </c>
      <c r="G3776">
        <v>22.32</v>
      </c>
      <c r="H3776">
        <v>4</v>
      </c>
      <c r="I3776">
        <v>4.4640000000000004</v>
      </c>
      <c r="J3776">
        <v>93.713630769999995</v>
      </c>
      <c r="K3776">
        <v>89.28</v>
      </c>
      <c r="L3776" s="1">
        <v>45730</v>
      </c>
      <c r="M3776" s="2">
        <v>0.4694444444444445</v>
      </c>
      <c r="N3776" t="s">
        <v>21</v>
      </c>
      <c r="O3776">
        <v>4.265237258</v>
      </c>
    </row>
    <row r="3777" spans="1:15" x14ac:dyDescent="0.25">
      <c r="A3777" t="s">
        <v>785</v>
      </c>
      <c r="B3777" t="s">
        <v>16</v>
      </c>
      <c r="C3777" t="s">
        <v>17</v>
      </c>
      <c r="D3777" t="s">
        <v>25</v>
      </c>
      <c r="E3777" t="s">
        <v>19</v>
      </c>
      <c r="F3777" t="s">
        <v>42</v>
      </c>
      <c r="G3777">
        <v>27.28</v>
      </c>
      <c r="H3777">
        <v>5</v>
      </c>
      <c r="I3777">
        <v>6.82</v>
      </c>
      <c r="J3777">
        <v>143.17360260000001</v>
      </c>
      <c r="K3777">
        <v>136.4</v>
      </c>
      <c r="L3777" s="1">
        <v>45718</v>
      </c>
      <c r="M3777" s="2">
        <v>0.4381944444444445</v>
      </c>
      <c r="N3777" t="s">
        <v>31</v>
      </c>
      <c r="O3777">
        <v>8.9465952249999994</v>
      </c>
    </row>
    <row r="3778" spans="1:15" x14ac:dyDescent="0.25">
      <c r="A3778" t="s">
        <v>786</v>
      </c>
      <c r="B3778" t="s">
        <v>16</v>
      </c>
      <c r="C3778" t="s">
        <v>17</v>
      </c>
      <c r="D3778" t="s">
        <v>18</v>
      </c>
      <c r="E3778" t="s">
        <v>19</v>
      </c>
      <c r="F3778" t="s">
        <v>26</v>
      </c>
      <c r="G3778">
        <v>17.420000000000002</v>
      </c>
      <c r="H3778">
        <v>11</v>
      </c>
      <c r="I3778">
        <v>8.7100000000000009</v>
      </c>
      <c r="J3778">
        <v>182.85074460000001</v>
      </c>
      <c r="K3778">
        <v>174.2</v>
      </c>
      <c r="L3778" s="1">
        <v>45710</v>
      </c>
      <c r="M3778" s="2">
        <v>0.52083333333333337</v>
      </c>
      <c r="N3778" t="s">
        <v>21</v>
      </c>
      <c r="O3778">
        <v>7.2821123920000002</v>
      </c>
    </row>
    <row r="3779" spans="1:15" x14ac:dyDescent="0.25">
      <c r="A3779" t="s">
        <v>787</v>
      </c>
      <c r="B3779" t="s">
        <v>40</v>
      </c>
      <c r="C3779" t="s">
        <v>41</v>
      </c>
      <c r="D3779" t="s">
        <v>25</v>
      </c>
      <c r="E3779" t="s">
        <v>29</v>
      </c>
      <c r="F3779" t="s">
        <v>30</v>
      </c>
      <c r="G3779">
        <v>73.28</v>
      </c>
      <c r="H3779">
        <v>5</v>
      </c>
      <c r="I3779">
        <v>18.32</v>
      </c>
      <c r="J3779">
        <v>384.59536639999999</v>
      </c>
      <c r="K3779">
        <v>366.4</v>
      </c>
      <c r="L3779" s="1">
        <v>45681</v>
      </c>
      <c r="M3779" s="2">
        <v>0.62847222222222221</v>
      </c>
      <c r="N3779" t="s">
        <v>21</v>
      </c>
      <c r="O3779">
        <v>8.7385348710000006</v>
      </c>
    </row>
    <row r="3780" spans="1:15" x14ac:dyDescent="0.25">
      <c r="A3780" t="s">
        <v>788</v>
      </c>
      <c r="B3780" t="s">
        <v>23</v>
      </c>
      <c r="C3780" t="s">
        <v>24</v>
      </c>
      <c r="D3780" t="s">
        <v>18</v>
      </c>
      <c r="E3780" t="s">
        <v>19</v>
      </c>
      <c r="F3780" t="s">
        <v>44</v>
      </c>
      <c r="G3780">
        <v>84.87</v>
      </c>
      <c r="H3780">
        <v>3</v>
      </c>
      <c r="I3780">
        <v>12.730499999999999</v>
      </c>
      <c r="J3780">
        <v>267.25389259999997</v>
      </c>
      <c r="K3780">
        <v>254.61</v>
      </c>
      <c r="L3780" s="1">
        <v>45682</v>
      </c>
      <c r="M3780" s="2">
        <v>0.77083333333333337</v>
      </c>
      <c r="N3780" t="s">
        <v>21</v>
      </c>
      <c r="O3780">
        <v>7.6982331000000004</v>
      </c>
    </row>
    <row r="3781" spans="1:15" x14ac:dyDescent="0.25">
      <c r="A3781" t="s">
        <v>789</v>
      </c>
      <c r="B3781" t="s">
        <v>16</v>
      </c>
      <c r="C3781" t="s">
        <v>17</v>
      </c>
      <c r="D3781" t="s">
        <v>25</v>
      </c>
      <c r="E3781" t="s">
        <v>19</v>
      </c>
      <c r="F3781" t="s">
        <v>44</v>
      </c>
      <c r="G3781">
        <v>97.29</v>
      </c>
      <c r="H3781">
        <v>9</v>
      </c>
      <c r="I3781">
        <v>38.915999999999997</v>
      </c>
      <c r="J3781">
        <v>816.97124889999998</v>
      </c>
      <c r="K3781">
        <v>778.32</v>
      </c>
      <c r="L3781" s="1">
        <v>45903</v>
      </c>
      <c r="M3781" s="2">
        <v>0.5541666666666667</v>
      </c>
      <c r="N3781" t="s">
        <v>31</v>
      </c>
      <c r="O3781">
        <v>6.4498709759999997</v>
      </c>
    </row>
    <row r="3782" spans="1:15" x14ac:dyDescent="0.25">
      <c r="A3782" t="s">
        <v>790</v>
      </c>
      <c r="B3782" t="s">
        <v>40</v>
      </c>
      <c r="C3782" t="s">
        <v>41</v>
      </c>
      <c r="D3782" t="s">
        <v>18</v>
      </c>
      <c r="E3782" t="s">
        <v>19</v>
      </c>
      <c r="F3782" t="s">
        <v>26</v>
      </c>
      <c r="G3782">
        <v>35.74</v>
      </c>
      <c r="H3782">
        <v>9</v>
      </c>
      <c r="I3782">
        <v>14.295999999999999</v>
      </c>
      <c r="J3782">
        <v>300.11874230000001</v>
      </c>
      <c r="K3782">
        <v>285.92</v>
      </c>
      <c r="L3782" s="1">
        <v>45705</v>
      </c>
      <c r="M3782" s="2">
        <v>0.64444444444444449</v>
      </c>
      <c r="N3782" t="s">
        <v>21</v>
      </c>
      <c r="O3782">
        <v>5.0974786749999996</v>
      </c>
    </row>
    <row r="3783" spans="1:15" x14ac:dyDescent="0.25">
      <c r="A3783" t="s">
        <v>791</v>
      </c>
      <c r="B3783" t="s">
        <v>16</v>
      </c>
      <c r="C3783" t="s">
        <v>17</v>
      </c>
      <c r="D3783" t="s">
        <v>25</v>
      </c>
      <c r="E3783" t="s">
        <v>19</v>
      </c>
      <c r="F3783" t="s">
        <v>30</v>
      </c>
      <c r="G3783">
        <v>96.52</v>
      </c>
      <c r="H3783">
        <v>6</v>
      </c>
      <c r="I3783">
        <v>28.956</v>
      </c>
      <c r="J3783">
        <v>607.87900820000004</v>
      </c>
      <c r="K3783">
        <v>579.12</v>
      </c>
      <c r="L3783" s="1">
        <v>45962</v>
      </c>
      <c r="M3783" s="2">
        <v>0.49444444444444446</v>
      </c>
      <c r="N3783" t="s">
        <v>27</v>
      </c>
      <c r="O3783">
        <v>4.6813579660000002</v>
      </c>
    </row>
    <row r="3784" spans="1:15" x14ac:dyDescent="0.25">
      <c r="A3784" t="s">
        <v>792</v>
      </c>
      <c r="B3784" t="s">
        <v>16</v>
      </c>
      <c r="C3784" t="s">
        <v>17</v>
      </c>
      <c r="D3784" t="s">
        <v>18</v>
      </c>
      <c r="E3784" t="s">
        <v>29</v>
      </c>
      <c r="F3784" t="s">
        <v>42</v>
      </c>
      <c r="G3784">
        <v>18.850000000000001</v>
      </c>
      <c r="H3784">
        <v>11</v>
      </c>
      <c r="I3784">
        <v>9.4250000000000007</v>
      </c>
      <c r="J3784">
        <v>197.86088040000001</v>
      </c>
      <c r="K3784">
        <v>188.5</v>
      </c>
      <c r="L3784" s="1">
        <v>45715</v>
      </c>
      <c r="M3784" s="2">
        <v>0.76666666666666661</v>
      </c>
      <c r="N3784" t="s">
        <v>21</v>
      </c>
      <c r="O3784">
        <v>5.8256899139999998</v>
      </c>
    </row>
    <row r="3785" spans="1:15" x14ac:dyDescent="0.25">
      <c r="A3785" t="s">
        <v>793</v>
      </c>
      <c r="B3785" t="s">
        <v>16</v>
      </c>
      <c r="C3785" t="s">
        <v>17</v>
      </c>
      <c r="D3785" t="s">
        <v>25</v>
      </c>
      <c r="E3785" t="s">
        <v>19</v>
      </c>
      <c r="F3785" t="s">
        <v>42</v>
      </c>
      <c r="G3785">
        <v>55.39</v>
      </c>
      <c r="H3785">
        <v>4</v>
      </c>
      <c r="I3785">
        <v>11.077999999999999</v>
      </c>
      <c r="J3785">
        <v>232.56263480000001</v>
      </c>
      <c r="K3785">
        <v>221.56</v>
      </c>
      <c r="L3785" s="1">
        <v>45741</v>
      </c>
      <c r="M3785" s="2">
        <v>0.6381944444444444</v>
      </c>
      <c r="N3785" t="s">
        <v>21</v>
      </c>
      <c r="O3785">
        <v>8.3224141629999995</v>
      </c>
    </row>
    <row r="3786" spans="1:15" x14ac:dyDescent="0.25">
      <c r="A3786" t="s">
        <v>794</v>
      </c>
      <c r="B3786" t="s">
        <v>40</v>
      </c>
      <c r="C3786" t="s">
        <v>41</v>
      </c>
      <c r="D3786" t="s">
        <v>18</v>
      </c>
      <c r="E3786" t="s">
        <v>19</v>
      </c>
      <c r="F3786" t="s">
        <v>42</v>
      </c>
      <c r="G3786">
        <v>77.2</v>
      </c>
      <c r="H3786">
        <v>11</v>
      </c>
      <c r="I3786">
        <v>38.6</v>
      </c>
      <c r="J3786">
        <v>810.33739860000003</v>
      </c>
      <c r="K3786">
        <v>772</v>
      </c>
      <c r="L3786" s="1">
        <v>45963</v>
      </c>
      <c r="M3786" s="2">
        <v>0.44305555555555554</v>
      </c>
      <c r="N3786" t="s">
        <v>31</v>
      </c>
      <c r="O3786">
        <v>5.8256899139999998</v>
      </c>
    </row>
    <row r="3787" spans="1:15" x14ac:dyDescent="0.25">
      <c r="A3787" t="s">
        <v>795</v>
      </c>
      <c r="B3787" t="s">
        <v>40</v>
      </c>
      <c r="C3787" t="s">
        <v>41</v>
      </c>
      <c r="D3787" t="s">
        <v>25</v>
      </c>
      <c r="E3787" t="s">
        <v>29</v>
      </c>
      <c r="F3787" t="s">
        <v>26</v>
      </c>
      <c r="G3787">
        <v>72.13</v>
      </c>
      <c r="H3787">
        <v>11</v>
      </c>
      <c r="I3787">
        <v>36.064999999999998</v>
      </c>
      <c r="J3787">
        <v>757.11964460000002</v>
      </c>
      <c r="K3787">
        <v>721.3</v>
      </c>
      <c r="L3787" s="1">
        <v>45688</v>
      </c>
      <c r="M3787" s="2">
        <v>0.6333333333333333</v>
      </c>
      <c r="N3787" t="s">
        <v>31</v>
      </c>
      <c r="O3787">
        <v>4.3692674350000003</v>
      </c>
    </row>
    <row r="3788" spans="1:15" x14ac:dyDescent="0.25">
      <c r="A3788" t="s">
        <v>796</v>
      </c>
      <c r="B3788" t="s">
        <v>16</v>
      </c>
      <c r="C3788" t="s">
        <v>17</v>
      </c>
      <c r="D3788" t="s">
        <v>18</v>
      </c>
      <c r="E3788" t="s">
        <v>19</v>
      </c>
      <c r="F3788" t="s">
        <v>44</v>
      </c>
      <c r="G3788">
        <v>63.88</v>
      </c>
      <c r="H3788">
        <v>9</v>
      </c>
      <c r="I3788">
        <v>25.552</v>
      </c>
      <c r="J3788">
        <v>536.41816610000001</v>
      </c>
      <c r="K3788">
        <v>511.04</v>
      </c>
      <c r="L3788" s="1">
        <v>45677</v>
      </c>
      <c r="M3788" s="2">
        <v>0.7416666666666667</v>
      </c>
      <c r="N3788" t="s">
        <v>21</v>
      </c>
      <c r="O3788">
        <v>10</v>
      </c>
    </row>
    <row r="3789" spans="1:15" x14ac:dyDescent="0.25">
      <c r="A3789" t="s">
        <v>797</v>
      </c>
      <c r="B3789" t="s">
        <v>16</v>
      </c>
      <c r="C3789" t="s">
        <v>17</v>
      </c>
      <c r="D3789" t="s">
        <v>18</v>
      </c>
      <c r="E3789" t="s">
        <v>19</v>
      </c>
      <c r="F3789" t="s">
        <v>20</v>
      </c>
      <c r="G3789">
        <v>10.69</v>
      </c>
      <c r="H3789">
        <v>5</v>
      </c>
      <c r="I3789">
        <v>2.6724999999999999</v>
      </c>
      <c r="J3789">
        <v>56.104318599999999</v>
      </c>
      <c r="K3789">
        <v>53.45</v>
      </c>
      <c r="L3789" s="1">
        <v>45742</v>
      </c>
      <c r="M3789" s="2">
        <v>0.46319444444444446</v>
      </c>
      <c r="N3789" t="s">
        <v>21</v>
      </c>
      <c r="O3789">
        <v>7.9062934550000001</v>
      </c>
    </row>
    <row r="3790" spans="1:15" x14ac:dyDescent="0.25">
      <c r="A3790" t="s">
        <v>798</v>
      </c>
      <c r="B3790" t="s">
        <v>16</v>
      </c>
      <c r="C3790" t="s">
        <v>17</v>
      </c>
      <c r="D3790" t="s">
        <v>18</v>
      </c>
      <c r="E3790" t="s">
        <v>29</v>
      </c>
      <c r="F3790" t="s">
        <v>20</v>
      </c>
      <c r="G3790">
        <v>55.5</v>
      </c>
      <c r="H3790">
        <v>4</v>
      </c>
      <c r="I3790">
        <v>11.1</v>
      </c>
      <c r="J3790">
        <v>233.02448509999999</v>
      </c>
      <c r="K3790">
        <v>222</v>
      </c>
      <c r="L3790" s="1">
        <v>45677</v>
      </c>
      <c r="M3790" s="2">
        <v>0.65833333333333333</v>
      </c>
      <c r="N3790" t="s">
        <v>31</v>
      </c>
      <c r="O3790">
        <v>6.8659916839999999</v>
      </c>
    </row>
    <row r="3791" spans="1:15" x14ac:dyDescent="0.25">
      <c r="A3791" t="s">
        <v>799</v>
      </c>
      <c r="B3791" t="s">
        <v>40</v>
      </c>
      <c r="C3791" t="s">
        <v>41</v>
      </c>
      <c r="D3791" t="s">
        <v>25</v>
      </c>
      <c r="E3791" t="s">
        <v>19</v>
      </c>
      <c r="F3791" t="s">
        <v>30</v>
      </c>
      <c r="G3791">
        <v>95.46</v>
      </c>
      <c r="H3791">
        <v>9</v>
      </c>
      <c r="I3791">
        <v>38.183999999999997</v>
      </c>
      <c r="J3791">
        <v>801.60422879999999</v>
      </c>
      <c r="K3791">
        <v>763.68</v>
      </c>
      <c r="L3791" s="1">
        <v>45780</v>
      </c>
      <c r="M3791" s="2">
        <v>0.81944444444444453</v>
      </c>
      <c r="N3791" t="s">
        <v>21</v>
      </c>
      <c r="O3791">
        <v>4.889418321</v>
      </c>
    </row>
    <row r="3792" spans="1:15" x14ac:dyDescent="0.25">
      <c r="A3792" t="s">
        <v>800</v>
      </c>
      <c r="B3792" t="s">
        <v>23</v>
      </c>
      <c r="C3792" t="s">
        <v>24</v>
      </c>
      <c r="D3792" t="s">
        <v>25</v>
      </c>
      <c r="E3792" t="s">
        <v>19</v>
      </c>
      <c r="F3792" t="s">
        <v>44</v>
      </c>
      <c r="G3792">
        <v>76.06</v>
      </c>
      <c r="H3792">
        <v>3</v>
      </c>
      <c r="I3792">
        <v>11.409000000000001</v>
      </c>
      <c r="J3792">
        <v>239.5113829</v>
      </c>
      <c r="K3792">
        <v>228.18</v>
      </c>
      <c r="L3792" s="1">
        <v>45778</v>
      </c>
      <c r="M3792" s="2">
        <v>0.85416666666666663</v>
      </c>
      <c r="N3792" t="s">
        <v>31</v>
      </c>
      <c r="O3792">
        <v>10</v>
      </c>
    </row>
    <row r="3793" spans="1:15" x14ac:dyDescent="0.25">
      <c r="A3793" t="s">
        <v>801</v>
      </c>
      <c r="B3793" t="s">
        <v>40</v>
      </c>
      <c r="C3793" t="s">
        <v>41</v>
      </c>
      <c r="D3793" t="s">
        <v>25</v>
      </c>
      <c r="E3793" t="s">
        <v>29</v>
      </c>
      <c r="F3793" t="s">
        <v>34</v>
      </c>
      <c r="G3793">
        <v>13.69</v>
      </c>
      <c r="H3793">
        <v>6</v>
      </c>
      <c r="I3793">
        <v>4.1070000000000002</v>
      </c>
      <c r="J3793">
        <v>86.219059490000006</v>
      </c>
      <c r="K3793">
        <v>82.14</v>
      </c>
      <c r="L3793" s="1">
        <v>45701</v>
      </c>
      <c r="M3793" s="2">
        <v>0.58263888888888882</v>
      </c>
      <c r="N3793" t="s">
        <v>27</v>
      </c>
      <c r="O3793">
        <v>6.553901153</v>
      </c>
    </row>
    <row r="3794" spans="1:15" x14ac:dyDescent="0.25">
      <c r="A3794" t="s">
        <v>802</v>
      </c>
      <c r="B3794" t="s">
        <v>40</v>
      </c>
      <c r="C3794" t="s">
        <v>41</v>
      </c>
      <c r="D3794" t="s">
        <v>25</v>
      </c>
      <c r="E3794" t="s">
        <v>19</v>
      </c>
      <c r="F3794" t="s">
        <v>26</v>
      </c>
      <c r="G3794">
        <v>95.64</v>
      </c>
      <c r="H3794">
        <v>4</v>
      </c>
      <c r="I3794">
        <v>19.128</v>
      </c>
      <c r="J3794">
        <v>401.55786949999998</v>
      </c>
      <c r="K3794">
        <v>382.56</v>
      </c>
      <c r="L3794" s="1">
        <v>45732</v>
      </c>
      <c r="M3794" s="2">
        <v>0.78541666666666676</v>
      </c>
      <c r="N3794" t="s">
        <v>27</v>
      </c>
      <c r="O3794">
        <v>8.2183839859999992</v>
      </c>
    </row>
    <row r="3795" spans="1:15" x14ac:dyDescent="0.25">
      <c r="A3795" t="s">
        <v>803</v>
      </c>
      <c r="B3795" t="s">
        <v>16</v>
      </c>
      <c r="C3795" t="s">
        <v>17</v>
      </c>
      <c r="D3795" t="s">
        <v>25</v>
      </c>
      <c r="E3795" t="s">
        <v>19</v>
      </c>
      <c r="F3795" t="s">
        <v>30</v>
      </c>
      <c r="G3795">
        <v>11.43</v>
      </c>
      <c r="H3795">
        <v>6</v>
      </c>
      <c r="I3795">
        <v>3.4289999999999998</v>
      </c>
      <c r="J3795">
        <v>71.985672019999996</v>
      </c>
      <c r="K3795">
        <v>68.58</v>
      </c>
      <c r="L3795" s="1">
        <v>45672</v>
      </c>
      <c r="M3795" s="2">
        <v>0.72499999999999998</v>
      </c>
      <c r="N3795" t="s">
        <v>27</v>
      </c>
      <c r="O3795">
        <v>8.0103236320000004</v>
      </c>
    </row>
    <row r="3796" spans="1:15" x14ac:dyDescent="0.25">
      <c r="A3796" t="s">
        <v>804</v>
      </c>
      <c r="B3796" t="s">
        <v>40</v>
      </c>
      <c r="C3796" t="s">
        <v>41</v>
      </c>
      <c r="D3796" t="s">
        <v>18</v>
      </c>
      <c r="E3796" t="s">
        <v>19</v>
      </c>
      <c r="F3796" t="s">
        <v>34</v>
      </c>
      <c r="G3796">
        <v>95.54</v>
      </c>
      <c r="H3796">
        <v>4</v>
      </c>
      <c r="I3796">
        <v>19.108000000000001</v>
      </c>
      <c r="J3796">
        <v>401.13800550000002</v>
      </c>
      <c r="K3796">
        <v>382.16</v>
      </c>
      <c r="L3796" s="1">
        <v>45714</v>
      </c>
      <c r="M3796" s="2">
        <v>0.49861111111111112</v>
      </c>
      <c r="N3796" t="s">
        <v>21</v>
      </c>
      <c r="O3796">
        <v>4.6813579660000002</v>
      </c>
    </row>
    <row r="3797" spans="1:15" x14ac:dyDescent="0.25">
      <c r="A3797" t="s">
        <v>805</v>
      </c>
      <c r="B3797" t="s">
        <v>23</v>
      </c>
      <c r="C3797" t="s">
        <v>24</v>
      </c>
      <c r="D3797" t="s">
        <v>18</v>
      </c>
      <c r="E3797" t="s">
        <v>19</v>
      </c>
      <c r="F3797" t="s">
        <v>20</v>
      </c>
      <c r="G3797">
        <v>85.87</v>
      </c>
      <c r="H3797">
        <v>8</v>
      </c>
      <c r="I3797">
        <v>30.054500000000001</v>
      </c>
      <c r="J3797">
        <v>630.9400349</v>
      </c>
      <c r="K3797">
        <v>601.09</v>
      </c>
      <c r="L3797" s="1">
        <v>45715</v>
      </c>
      <c r="M3797" s="2">
        <v>0.79236111111111107</v>
      </c>
      <c r="N3797" t="s">
        <v>31</v>
      </c>
      <c r="O3797">
        <v>8.3224141629999995</v>
      </c>
    </row>
    <row r="3798" spans="1:15" x14ac:dyDescent="0.25">
      <c r="A3798" t="s">
        <v>806</v>
      </c>
      <c r="B3798" t="s">
        <v>23</v>
      </c>
      <c r="C3798" t="s">
        <v>24</v>
      </c>
      <c r="D3798" t="s">
        <v>18</v>
      </c>
      <c r="E3798" t="s">
        <v>19</v>
      </c>
      <c r="F3798" t="s">
        <v>34</v>
      </c>
      <c r="G3798">
        <v>67.989999999999995</v>
      </c>
      <c r="H3798">
        <v>8</v>
      </c>
      <c r="I3798">
        <v>23.796500000000002</v>
      </c>
      <c r="J3798">
        <v>499.56460900000002</v>
      </c>
      <c r="K3798">
        <v>475.93</v>
      </c>
      <c r="L3798" s="1">
        <v>45705</v>
      </c>
      <c r="M3798" s="2">
        <v>0.70138888888888884</v>
      </c>
      <c r="N3798" t="s">
        <v>21</v>
      </c>
      <c r="O3798">
        <v>5.9297200910000001</v>
      </c>
    </row>
    <row r="3799" spans="1:15" x14ac:dyDescent="0.25">
      <c r="A3799" t="s">
        <v>807</v>
      </c>
      <c r="B3799" t="s">
        <v>23</v>
      </c>
      <c r="C3799" t="s">
        <v>24</v>
      </c>
      <c r="D3799" t="s">
        <v>25</v>
      </c>
      <c r="E3799" t="s">
        <v>19</v>
      </c>
      <c r="F3799" t="s">
        <v>42</v>
      </c>
      <c r="G3799">
        <v>52.42</v>
      </c>
      <c r="H3799">
        <v>1</v>
      </c>
      <c r="I3799">
        <v>2.621</v>
      </c>
      <c r="J3799">
        <v>55.02316896</v>
      </c>
      <c r="K3799">
        <v>52.42</v>
      </c>
      <c r="L3799" s="1">
        <v>45810</v>
      </c>
      <c r="M3799" s="2">
        <v>0.43194444444444446</v>
      </c>
      <c r="N3799" t="s">
        <v>31</v>
      </c>
      <c r="O3799">
        <v>6.553901153</v>
      </c>
    </row>
    <row r="3800" spans="1:15" x14ac:dyDescent="0.25">
      <c r="A3800" t="s">
        <v>808</v>
      </c>
      <c r="B3800" t="s">
        <v>23</v>
      </c>
      <c r="C3800" t="s">
        <v>24</v>
      </c>
      <c r="D3800" t="s">
        <v>18</v>
      </c>
      <c r="E3800" t="s">
        <v>29</v>
      </c>
      <c r="F3800" t="s">
        <v>42</v>
      </c>
      <c r="G3800">
        <v>65.650000000000006</v>
      </c>
      <c r="H3800">
        <v>2</v>
      </c>
      <c r="I3800">
        <v>6.5650000000000004</v>
      </c>
      <c r="J3800">
        <v>137.8203374</v>
      </c>
      <c r="K3800">
        <v>131.30000000000001</v>
      </c>
      <c r="L3800" s="1">
        <v>45674</v>
      </c>
      <c r="M3800" s="2">
        <v>0.69861111111111107</v>
      </c>
      <c r="N3800" t="s">
        <v>27</v>
      </c>
      <c r="O3800">
        <v>6.241810622</v>
      </c>
    </row>
    <row r="3801" spans="1:15" x14ac:dyDescent="0.25">
      <c r="A3801" t="s">
        <v>809</v>
      </c>
      <c r="B3801" t="s">
        <v>40</v>
      </c>
      <c r="C3801" t="s">
        <v>41</v>
      </c>
      <c r="D3801" t="s">
        <v>25</v>
      </c>
      <c r="E3801" t="s">
        <v>19</v>
      </c>
      <c r="F3801" t="s">
        <v>42</v>
      </c>
      <c r="G3801">
        <v>28.86</v>
      </c>
      <c r="H3801">
        <v>5</v>
      </c>
      <c r="I3801">
        <v>7.2149999999999999</v>
      </c>
      <c r="J3801">
        <v>151.46591530000001</v>
      </c>
      <c r="K3801">
        <v>144.30000000000001</v>
      </c>
      <c r="L3801" s="1">
        <v>45679</v>
      </c>
      <c r="M3801" s="2">
        <v>0.75555555555555554</v>
      </c>
      <c r="N3801" t="s">
        <v>31</v>
      </c>
      <c r="O3801">
        <v>8.3224141629999995</v>
      </c>
    </row>
    <row r="3802" spans="1:15" x14ac:dyDescent="0.25">
      <c r="A3802" t="s">
        <v>810</v>
      </c>
      <c r="B3802" t="s">
        <v>23</v>
      </c>
      <c r="C3802" t="s">
        <v>24</v>
      </c>
      <c r="D3802" t="s">
        <v>18</v>
      </c>
      <c r="E3802" t="s">
        <v>29</v>
      </c>
      <c r="F3802" t="s">
        <v>20</v>
      </c>
      <c r="G3802">
        <v>65.31</v>
      </c>
      <c r="H3802">
        <v>8</v>
      </c>
      <c r="I3802">
        <v>22.858499999999999</v>
      </c>
      <c r="J3802">
        <v>479.87299030000003</v>
      </c>
      <c r="K3802">
        <v>457.17</v>
      </c>
      <c r="L3802" s="1">
        <v>45780</v>
      </c>
      <c r="M3802" s="2">
        <v>0.75138888888888899</v>
      </c>
      <c r="N3802" t="s">
        <v>31</v>
      </c>
      <c r="O3802">
        <v>4.3692674350000003</v>
      </c>
    </row>
    <row r="3803" spans="1:15" x14ac:dyDescent="0.25">
      <c r="A3803" t="s">
        <v>811</v>
      </c>
      <c r="B3803" t="s">
        <v>40</v>
      </c>
      <c r="C3803" t="s">
        <v>41</v>
      </c>
      <c r="D3803" t="s">
        <v>25</v>
      </c>
      <c r="E3803" t="s">
        <v>29</v>
      </c>
      <c r="F3803" t="s">
        <v>34</v>
      </c>
      <c r="G3803">
        <v>93.38</v>
      </c>
      <c r="H3803">
        <v>1</v>
      </c>
      <c r="I3803">
        <v>4.6689999999999996</v>
      </c>
      <c r="J3803">
        <v>98.017236120000007</v>
      </c>
      <c r="K3803">
        <v>93.38</v>
      </c>
      <c r="L3803" s="1">
        <v>45717</v>
      </c>
      <c r="M3803" s="2">
        <v>0.54652777777777783</v>
      </c>
      <c r="N3803" t="s">
        <v>27</v>
      </c>
      <c r="O3803">
        <v>9.9868969950000004</v>
      </c>
    </row>
    <row r="3804" spans="1:15" x14ac:dyDescent="0.25">
      <c r="A3804" t="s">
        <v>812</v>
      </c>
      <c r="B3804" t="s">
        <v>23</v>
      </c>
      <c r="C3804" t="s">
        <v>24</v>
      </c>
      <c r="D3804" t="s">
        <v>18</v>
      </c>
      <c r="E3804" t="s">
        <v>29</v>
      </c>
      <c r="F3804" t="s">
        <v>34</v>
      </c>
      <c r="G3804">
        <v>25.25</v>
      </c>
      <c r="H3804">
        <v>5</v>
      </c>
      <c r="I3804">
        <v>6.3125</v>
      </c>
      <c r="J3804">
        <v>132.51955520000001</v>
      </c>
      <c r="K3804">
        <v>126.25</v>
      </c>
      <c r="L3804" s="1">
        <v>45736</v>
      </c>
      <c r="M3804" s="2">
        <v>0.74444444444444446</v>
      </c>
      <c r="N3804" t="s">
        <v>27</v>
      </c>
      <c r="O3804">
        <v>6.3458407990000003</v>
      </c>
    </row>
    <row r="3805" spans="1:15" x14ac:dyDescent="0.25">
      <c r="A3805" t="s">
        <v>813</v>
      </c>
      <c r="B3805" t="s">
        <v>40</v>
      </c>
      <c r="C3805" t="s">
        <v>41</v>
      </c>
      <c r="D3805" t="s">
        <v>18</v>
      </c>
      <c r="E3805" t="s">
        <v>29</v>
      </c>
      <c r="F3805" t="s">
        <v>26</v>
      </c>
      <c r="G3805">
        <v>87.87</v>
      </c>
      <c r="H3805">
        <v>10</v>
      </c>
      <c r="I3805">
        <v>39.541499999999999</v>
      </c>
      <c r="J3805">
        <v>830.10249350000004</v>
      </c>
      <c r="K3805">
        <v>790.83</v>
      </c>
      <c r="L3805" s="1">
        <v>45688</v>
      </c>
      <c r="M3805" s="2">
        <v>0.85555555555555562</v>
      </c>
      <c r="N3805" t="s">
        <v>21</v>
      </c>
      <c r="O3805">
        <v>5.8256899139999998</v>
      </c>
    </row>
    <row r="3806" spans="1:15" x14ac:dyDescent="0.25">
      <c r="A3806" t="s">
        <v>814</v>
      </c>
      <c r="B3806" t="s">
        <v>23</v>
      </c>
      <c r="C3806" t="s">
        <v>24</v>
      </c>
      <c r="D3806" t="s">
        <v>25</v>
      </c>
      <c r="E3806" t="s">
        <v>29</v>
      </c>
      <c r="F3806" t="s">
        <v>20</v>
      </c>
      <c r="G3806">
        <v>21.8</v>
      </c>
      <c r="H3806">
        <v>9</v>
      </c>
      <c r="I3806">
        <v>8.7200000000000006</v>
      </c>
      <c r="J3806">
        <v>183.06067659999999</v>
      </c>
      <c r="K3806">
        <v>174.4</v>
      </c>
      <c r="L3806" s="1">
        <v>45707</v>
      </c>
      <c r="M3806" s="2">
        <v>0.80833333333333324</v>
      </c>
      <c r="N3806" t="s">
        <v>27</v>
      </c>
      <c r="O3806">
        <v>8.6345046940000003</v>
      </c>
    </row>
    <row r="3807" spans="1:15" x14ac:dyDescent="0.25">
      <c r="A3807" t="s">
        <v>815</v>
      </c>
      <c r="B3807" t="s">
        <v>16</v>
      </c>
      <c r="C3807" t="s">
        <v>17</v>
      </c>
      <c r="D3807" t="s">
        <v>25</v>
      </c>
      <c r="E3807" t="s">
        <v>19</v>
      </c>
      <c r="F3807" t="s">
        <v>34</v>
      </c>
      <c r="G3807">
        <v>94.76</v>
      </c>
      <c r="H3807">
        <v>4</v>
      </c>
      <c r="I3807">
        <v>18.952000000000002</v>
      </c>
      <c r="J3807">
        <v>397.86306680000001</v>
      </c>
      <c r="K3807">
        <v>379.04</v>
      </c>
      <c r="L3807" s="1">
        <v>45963</v>
      </c>
      <c r="M3807" s="2">
        <v>0.67083333333333339</v>
      </c>
      <c r="N3807" t="s">
        <v>21</v>
      </c>
      <c r="O3807">
        <v>8.1143538090000007</v>
      </c>
    </row>
    <row r="3808" spans="1:15" x14ac:dyDescent="0.25">
      <c r="A3808" t="s">
        <v>816</v>
      </c>
      <c r="B3808" t="s">
        <v>16</v>
      </c>
      <c r="C3808" t="s">
        <v>17</v>
      </c>
      <c r="D3808" t="s">
        <v>18</v>
      </c>
      <c r="E3808" t="s">
        <v>19</v>
      </c>
      <c r="F3808" t="s">
        <v>44</v>
      </c>
      <c r="G3808">
        <v>30.62</v>
      </c>
      <c r="H3808">
        <v>1</v>
      </c>
      <c r="I3808">
        <v>1.5309999999999999</v>
      </c>
      <c r="J3808">
        <v>32.140584390000001</v>
      </c>
      <c r="K3808">
        <v>30.62</v>
      </c>
      <c r="L3808" s="1">
        <v>45779</v>
      </c>
      <c r="M3808" s="2">
        <v>0.59305555555555556</v>
      </c>
      <c r="N3808" t="s">
        <v>31</v>
      </c>
      <c r="O3808">
        <v>4.265237258</v>
      </c>
    </row>
    <row r="3809" spans="1:15" x14ac:dyDescent="0.25">
      <c r="A3809" t="s">
        <v>817</v>
      </c>
      <c r="B3809" t="s">
        <v>23</v>
      </c>
      <c r="C3809" t="s">
        <v>24</v>
      </c>
      <c r="D3809" t="s">
        <v>25</v>
      </c>
      <c r="E3809" t="s">
        <v>19</v>
      </c>
      <c r="F3809" t="s">
        <v>30</v>
      </c>
      <c r="G3809">
        <v>44.01</v>
      </c>
      <c r="H3809">
        <v>9</v>
      </c>
      <c r="I3809">
        <v>17.603999999999999</v>
      </c>
      <c r="J3809">
        <v>369.56423749999999</v>
      </c>
      <c r="K3809">
        <v>352.08</v>
      </c>
      <c r="L3809" s="1">
        <v>45719</v>
      </c>
      <c r="M3809" s="2">
        <v>0.73333333333333339</v>
      </c>
      <c r="N3809" t="s">
        <v>27</v>
      </c>
      <c r="O3809">
        <v>9.1546555789999999</v>
      </c>
    </row>
    <row r="3810" spans="1:15" x14ac:dyDescent="0.25">
      <c r="A3810" t="s">
        <v>818</v>
      </c>
      <c r="B3810" t="s">
        <v>23</v>
      </c>
      <c r="C3810" t="s">
        <v>24</v>
      </c>
      <c r="D3810" t="s">
        <v>18</v>
      </c>
      <c r="E3810" t="s">
        <v>19</v>
      </c>
      <c r="F3810" t="s">
        <v>20</v>
      </c>
      <c r="G3810">
        <v>10.16</v>
      </c>
      <c r="H3810">
        <v>5</v>
      </c>
      <c r="I3810">
        <v>2.54</v>
      </c>
      <c r="J3810">
        <v>53.322720009999998</v>
      </c>
      <c r="K3810">
        <v>50.8</v>
      </c>
      <c r="L3810" s="1">
        <v>45712</v>
      </c>
      <c r="M3810" s="2">
        <v>0.54722222222222217</v>
      </c>
      <c r="N3810" t="s">
        <v>21</v>
      </c>
      <c r="O3810">
        <v>4.265237258</v>
      </c>
    </row>
    <row r="3811" spans="1:15" x14ac:dyDescent="0.25">
      <c r="A3811" t="s">
        <v>819</v>
      </c>
      <c r="B3811" t="s">
        <v>16</v>
      </c>
      <c r="C3811" t="s">
        <v>17</v>
      </c>
      <c r="D3811" t="s">
        <v>25</v>
      </c>
      <c r="E3811" t="s">
        <v>29</v>
      </c>
      <c r="F3811" t="s">
        <v>26</v>
      </c>
      <c r="G3811">
        <v>74.58</v>
      </c>
      <c r="H3811">
        <v>8</v>
      </c>
      <c r="I3811">
        <v>26.103000000000002</v>
      </c>
      <c r="J3811">
        <v>547.98541750000004</v>
      </c>
      <c r="K3811">
        <v>522.05999999999995</v>
      </c>
      <c r="L3811" s="1">
        <v>45749</v>
      </c>
      <c r="M3811" s="2">
        <v>0.67291666666666661</v>
      </c>
      <c r="N3811" t="s">
        <v>31</v>
      </c>
      <c r="O3811">
        <v>9.3627159330000005</v>
      </c>
    </row>
    <row r="3812" spans="1:15" x14ac:dyDescent="0.25">
      <c r="A3812" t="s">
        <v>820</v>
      </c>
      <c r="B3812" t="s">
        <v>23</v>
      </c>
      <c r="C3812" t="s">
        <v>24</v>
      </c>
      <c r="D3812" t="s">
        <v>25</v>
      </c>
      <c r="E3812" t="s">
        <v>29</v>
      </c>
      <c r="F3812" t="s">
        <v>26</v>
      </c>
      <c r="G3812">
        <v>71.89</v>
      </c>
      <c r="H3812">
        <v>9</v>
      </c>
      <c r="I3812">
        <v>28.756</v>
      </c>
      <c r="J3812">
        <v>603.6803688</v>
      </c>
      <c r="K3812">
        <v>575.12</v>
      </c>
      <c r="L3812" s="1">
        <v>45707</v>
      </c>
      <c r="M3812" s="2">
        <v>0.48125000000000001</v>
      </c>
      <c r="N3812" t="s">
        <v>21</v>
      </c>
      <c r="O3812">
        <v>5.7216597370000004</v>
      </c>
    </row>
    <row r="3813" spans="1:15" x14ac:dyDescent="0.25">
      <c r="A3813" t="s">
        <v>821</v>
      </c>
      <c r="B3813" t="s">
        <v>23</v>
      </c>
      <c r="C3813" t="s">
        <v>24</v>
      </c>
      <c r="D3813" t="s">
        <v>25</v>
      </c>
      <c r="E3813" t="s">
        <v>19</v>
      </c>
      <c r="F3813" t="s">
        <v>20</v>
      </c>
      <c r="G3813">
        <v>10.99</v>
      </c>
      <c r="H3813">
        <v>5</v>
      </c>
      <c r="I3813">
        <v>2.7475000000000001</v>
      </c>
      <c r="J3813">
        <v>57.678808359999998</v>
      </c>
      <c r="K3813">
        <v>54.95</v>
      </c>
      <c r="L3813" s="1">
        <v>45680</v>
      </c>
      <c r="M3813" s="2">
        <v>0.4291666666666667</v>
      </c>
      <c r="N3813" t="s">
        <v>31</v>
      </c>
      <c r="O3813">
        <v>9.6748064639999996</v>
      </c>
    </row>
    <row r="3814" spans="1:15" x14ac:dyDescent="0.25">
      <c r="A3814" t="s">
        <v>822</v>
      </c>
      <c r="B3814" t="s">
        <v>23</v>
      </c>
      <c r="C3814" t="s">
        <v>24</v>
      </c>
      <c r="D3814" t="s">
        <v>18</v>
      </c>
      <c r="E3814" t="s">
        <v>29</v>
      </c>
      <c r="F3814" t="s">
        <v>20</v>
      </c>
      <c r="G3814">
        <v>60.47</v>
      </c>
      <c r="H3814">
        <v>3</v>
      </c>
      <c r="I3814">
        <v>9.0704999999999991</v>
      </c>
      <c r="J3814">
        <v>190.41879209999999</v>
      </c>
      <c r="K3814">
        <v>181.41</v>
      </c>
      <c r="L3814" s="1">
        <v>45671</v>
      </c>
      <c r="M3814" s="2">
        <v>0.4548611111111111</v>
      </c>
      <c r="N3814" t="s">
        <v>31</v>
      </c>
      <c r="O3814">
        <v>5.8256899139999998</v>
      </c>
    </row>
    <row r="3815" spans="1:15" x14ac:dyDescent="0.25">
      <c r="A3815" t="s">
        <v>823</v>
      </c>
      <c r="B3815" t="s">
        <v>16</v>
      </c>
      <c r="C3815" t="s">
        <v>17</v>
      </c>
      <c r="D3815" t="s">
        <v>25</v>
      </c>
      <c r="E3815" t="s">
        <v>29</v>
      </c>
      <c r="F3815" t="s">
        <v>34</v>
      </c>
      <c r="G3815">
        <v>58.91</v>
      </c>
      <c r="H3815">
        <v>8</v>
      </c>
      <c r="I3815">
        <v>20.618500000000001</v>
      </c>
      <c r="J3815">
        <v>432.84822939999998</v>
      </c>
      <c r="K3815">
        <v>412.37</v>
      </c>
      <c r="L3815" s="1">
        <v>45674</v>
      </c>
      <c r="M3815" s="2">
        <v>0.63541666666666663</v>
      </c>
      <c r="N3815" t="s">
        <v>21</v>
      </c>
      <c r="O3815">
        <v>10</v>
      </c>
    </row>
    <row r="3816" spans="1:15" x14ac:dyDescent="0.25">
      <c r="A3816" t="s">
        <v>824</v>
      </c>
      <c r="B3816" t="s">
        <v>16</v>
      </c>
      <c r="C3816" t="s">
        <v>17</v>
      </c>
      <c r="D3816" t="s">
        <v>25</v>
      </c>
      <c r="E3816" t="s">
        <v>29</v>
      </c>
      <c r="F3816" t="s">
        <v>44</v>
      </c>
      <c r="G3816">
        <v>46.41</v>
      </c>
      <c r="H3816">
        <v>1</v>
      </c>
      <c r="I3816">
        <v>2.3205</v>
      </c>
      <c r="J3816">
        <v>48.7147133</v>
      </c>
      <c r="K3816">
        <v>46.41</v>
      </c>
      <c r="L3816" s="1">
        <v>45719</v>
      </c>
      <c r="M3816" s="2">
        <v>0.83750000000000002</v>
      </c>
      <c r="N3816" t="s">
        <v>31</v>
      </c>
      <c r="O3816">
        <v>4.1612070809999997</v>
      </c>
    </row>
    <row r="3817" spans="1:15" x14ac:dyDescent="0.25">
      <c r="A3817" t="s">
        <v>825</v>
      </c>
      <c r="B3817" t="s">
        <v>23</v>
      </c>
      <c r="C3817" t="s">
        <v>24</v>
      </c>
      <c r="D3817" t="s">
        <v>18</v>
      </c>
      <c r="E3817" t="s">
        <v>29</v>
      </c>
      <c r="F3817" t="s">
        <v>20</v>
      </c>
      <c r="G3817">
        <v>68.55</v>
      </c>
      <c r="H3817">
        <v>4</v>
      </c>
      <c r="I3817">
        <v>13.71</v>
      </c>
      <c r="J3817">
        <v>287.81672889999999</v>
      </c>
      <c r="K3817">
        <v>274.2</v>
      </c>
      <c r="L3817" s="1">
        <v>45703</v>
      </c>
      <c r="M3817" s="2">
        <v>0.84791666666666676</v>
      </c>
      <c r="N3817" t="s">
        <v>31</v>
      </c>
      <c r="O3817">
        <v>9.5707762869999993</v>
      </c>
    </row>
    <row r="3818" spans="1:15" x14ac:dyDescent="0.25">
      <c r="A3818" t="s">
        <v>826</v>
      </c>
      <c r="B3818" t="s">
        <v>40</v>
      </c>
      <c r="C3818" t="s">
        <v>41</v>
      </c>
      <c r="D3818" t="s">
        <v>25</v>
      </c>
      <c r="E3818" t="s">
        <v>19</v>
      </c>
      <c r="F3818" t="s">
        <v>30</v>
      </c>
      <c r="G3818">
        <v>97.37</v>
      </c>
      <c r="H3818">
        <v>11</v>
      </c>
      <c r="I3818">
        <v>48.685000000000002</v>
      </c>
      <c r="J3818">
        <v>1022.0537890000001</v>
      </c>
      <c r="K3818">
        <v>973.7</v>
      </c>
      <c r="L3818" s="1">
        <v>45672</v>
      </c>
      <c r="M3818" s="2">
        <v>0.57500000000000007</v>
      </c>
      <c r="N3818" t="s">
        <v>31</v>
      </c>
      <c r="O3818">
        <v>5.0974786749999996</v>
      </c>
    </row>
    <row r="3819" spans="1:15" x14ac:dyDescent="0.25">
      <c r="A3819" t="s">
        <v>827</v>
      </c>
      <c r="B3819" t="s">
        <v>16</v>
      </c>
      <c r="C3819" t="s">
        <v>17</v>
      </c>
      <c r="D3819" t="s">
        <v>18</v>
      </c>
      <c r="E3819" t="s">
        <v>29</v>
      </c>
      <c r="F3819" t="s">
        <v>26</v>
      </c>
      <c r="G3819">
        <v>92.6</v>
      </c>
      <c r="H3819">
        <v>8</v>
      </c>
      <c r="I3819">
        <v>32.409999999999997</v>
      </c>
      <c r="J3819">
        <v>680.38951010000005</v>
      </c>
      <c r="K3819">
        <v>648.20000000000005</v>
      </c>
      <c r="L3819" s="1">
        <v>45715</v>
      </c>
      <c r="M3819" s="2">
        <v>0.53611111111111109</v>
      </c>
      <c r="N3819" t="s">
        <v>31</v>
      </c>
      <c r="O3819">
        <v>9.6748064639999996</v>
      </c>
    </row>
    <row r="3820" spans="1:15" x14ac:dyDescent="0.25">
      <c r="A3820" t="s">
        <v>828</v>
      </c>
      <c r="B3820" t="s">
        <v>16</v>
      </c>
      <c r="C3820" t="s">
        <v>17</v>
      </c>
      <c r="D3820" t="s">
        <v>25</v>
      </c>
      <c r="E3820" t="s">
        <v>19</v>
      </c>
      <c r="F3820" t="s">
        <v>26</v>
      </c>
      <c r="G3820">
        <v>46.61</v>
      </c>
      <c r="H3820">
        <v>2</v>
      </c>
      <c r="I3820">
        <v>4.6609999999999996</v>
      </c>
      <c r="J3820">
        <v>97.849290550000006</v>
      </c>
      <c r="K3820">
        <v>93.22</v>
      </c>
      <c r="L3820" s="1">
        <v>45714</v>
      </c>
      <c r="M3820" s="2">
        <v>0.51944444444444449</v>
      </c>
      <c r="N3820" t="s">
        <v>31</v>
      </c>
      <c r="O3820">
        <v>6.8659916839999999</v>
      </c>
    </row>
    <row r="3821" spans="1:15" x14ac:dyDescent="0.25">
      <c r="A3821" t="s">
        <v>829</v>
      </c>
      <c r="B3821" t="s">
        <v>40</v>
      </c>
      <c r="C3821" t="s">
        <v>41</v>
      </c>
      <c r="D3821" t="s">
        <v>25</v>
      </c>
      <c r="E3821" t="s">
        <v>29</v>
      </c>
      <c r="F3821" t="s">
        <v>44</v>
      </c>
      <c r="G3821">
        <v>27.18</v>
      </c>
      <c r="H3821">
        <v>2</v>
      </c>
      <c r="I3821">
        <v>2.718</v>
      </c>
      <c r="J3821">
        <v>57.059509060000003</v>
      </c>
      <c r="K3821">
        <v>54.36</v>
      </c>
      <c r="L3821" s="1">
        <v>45731</v>
      </c>
      <c r="M3821" s="2">
        <v>0.68472222222222223</v>
      </c>
      <c r="N3821" t="s">
        <v>21</v>
      </c>
      <c r="O3821">
        <v>4.4732976119999996</v>
      </c>
    </row>
    <row r="3822" spans="1:15" x14ac:dyDescent="0.25">
      <c r="A3822" t="s">
        <v>830</v>
      </c>
      <c r="B3822" t="s">
        <v>23</v>
      </c>
      <c r="C3822" t="s">
        <v>24</v>
      </c>
      <c r="D3822" t="s">
        <v>18</v>
      </c>
      <c r="E3822" t="s">
        <v>19</v>
      </c>
      <c r="F3822" t="s">
        <v>30</v>
      </c>
      <c r="G3822">
        <v>60.87</v>
      </c>
      <c r="H3822">
        <v>1</v>
      </c>
      <c r="I3822">
        <v>3.0434999999999999</v>
      </c>
      <c r="J3822">
        <v>63.892794629999997</v>
      </c>
      <c r="K3822">
        <v>60.87</v>
      </c>
      <c r="L3822" s="1">
        <v>45681</v>
      </c>
      <c r="M3822" s="2">
        <v>0.55833333333333335</v>
      </c>
      <c r="N3822" t="s">
        <v>27</v>
      </c>
      <c r="O3822">
        <v>5.7216597370000004</v>
      </c>
    </row>
    <row r="3823" spans="1:15" x14ac:dyDescent="0.25">
      <c r="A3823" t="s">
        <v>831</v>
      </c>
      <c r="B3823" t="s">
        <v>16</v>
      </c>
      <c r="C3823" t="s">
        <v>17</v>
      </c>
      <c r="D3823" t="s">
        <v>18</v>
      </c>
      <c r="E3823" t="s">
        <v>19</v>
      </c>
      <c r="F3823" t="s">
        <v>34</v>
      </c>
      <c r="G3823">
        <v>24.49</v>
      </c>
      <c r="H3823">
        <v>11</v>
      </c>
      <c r="I3823">
        <v>12.244999999999999</v>
      </c>
      <c r="J3823">
        <v>257.06169549999998</v>
      </c>
      <c r="K3823">
        <v>244.9</v>
      </c>
      <c r="L3823" s="1">
        <v>45710</v>
      </c>
      <c r="M3823" s="2">
        <v>0.63541666666666663</v>
      </c>
      <c r="N3823" t="s">
        <v>27</v>
      </c>
      <c r="O3823">
        <v>8.4264443399999998</v>
      </c>
    </row>
    <row r="3824" spans="1:15" x14ac:dyDescent="0.25">
      <c r="A3824" t="s">
        <v>832</v>
      </c>
      <c r="B3824" t="s">
        <v>40</v>
      </c>
      <c r="C3824" t="s">
        <v>41</v>
      </c>
      <c r="D3824" t="s">
        <v>25</v>
      </c>
      <c r="E3824" t="s">
        <v>29</v>
      </c>
      <c r="F3824" t="s">
        <v>20</v>
      </c>
      <c r="G3824">
        <v>92.78</v>
      </c>
      <c r="H3824">
        <v>1</v>
      </c>
      <c r="I3824">
        <v>4.6390000000000002</v>
      </c>
      <c r="J3824">
        <v>97.387440220000002</v>
      </c>
      <c r="K3824">
        <v>92.78</v>
      </c>
      <c r="L3824" s="1">
        <v>45731</v>
      </c>
      <c r="M3824" s="2">
        <v>0.4513888888888889</v>
      </c>
      <c r="N3824" t="s">
        <v>31</v>
      </c>
      <c r="O3824">
        <v>10</v>
      </c>
    </row>
    <row r="3825" spans="1:15" x14ac:dyDescent="0.25">
      <c r="A3825" t="s">
        <v>833</v>
      </c>
      <c r="B3825" t="s">
        <v>23</v>
      </c>
      <c r="C3825" t="s">
        <v>24</v>
      </c>
      <c r="D3825" t="s">
        <v>18</v>
      </c>
      <c r="E3825" t="s">
        <v>29</v>
      </c>
      <c r="F3825" t="s">
        <v>30</v>
      </c>
      <c r="G3825">
        <v>86.69</v>
      </c>
      <c r="H3825">
        <v>5</v>
      </c>
      <c r="I3825">
        <v>21.672499999999999</v>
      </c>
      <c r="J3825">
        <v>454.97505890000002</v>
      </c>
      <c r="K3825">
        <v>433.45</v>
      </c>
      <c r="L3825" s="1">
        <v>45963</v>
      </c>
      <c r="M3825" s="2">
        <v>0.77638888888888891</v>
      </c>
      <c r="N3825" t="s">
        <v>21</v>
      </c>
      <c r="O3825">
        <v>9.7788366409999998</v>
      </c>
    </row>
    <row r="3826" spans="1:15" x14ac:dyDescent="0.25">
      <c r="A3826" t="s">
        <v>834</v>
      </c>
      <c r="B3826" t="s">
        <v>40</v>
      </c>
      <c r="C3826" t="s">
        <v>41</v>
      </c>
      <c r="D3826" t="s">
        <v>25</v>
      </c>
      <c r="E3826" t="s">
        <v>29</v>
      </c>
      <c r="F3826" t="s">
        <v>34</v>
      </c>
      <c r="G3826">
        <v>23.01</v>
      </c>
      <c r="H3826">
        <v>6</v>
      </c>
      <c r="I3826">
        <v>6.9029999999999996</v>
      </c>
      <c r="J3826">
        <v>144.91603789999999</v>
      </c>
      <c r="K3826">
        <v>138.06</v>
      </c>
      <c r="L3826" s="1">
        <v>45992</v>
      </c>
      <c r="M3826" s="2">
        <v>0.69791666666666663</v>
      </c>
      <c r="N3826" t="s">
        <v>21</v>
      </c>
      <c r="O3826">
        <v>8.2183839859999992</v>
      </c>
    </row>
    <row r="3827" spans="1:15" x14ac:dyDescent="0.25">
      <c r="A3827" t="s">
        <v>835</v>
      </c>
      <c r="B3827" t="s">
        <v>23</v>
      </c>
      <c r="C3827" t="s">
        <v>24</v>
      </c>
      <c r="D3827" t="s">
        <v>18</v>
      </c>
      <c r="E3827" t="s">
        <v>19</v>
      </c>
      <c r="F3827" t="s">
        <v>26</v>
      </c>
      <c r="G3827">
        <v>30.2</v>
      </c>
      <c r="H3827">
        <v>9</v>
      </c>
      <c r="I3827">
        <v>12.08</v>
      </c>
      <c r="J3827">
        <v>253.59781799999999</v>
      </c>
      <c r="K3827">
        <v>241.6</v>
      </c>
      <c r="L3827" s="1">
        <v>45719</v>
      </c>
      <c r="M3827" s="2">
        <v>0.8125</v>
      </c>
      <c r="N3827" t="s">
        <v>21</v>
      </c>
      <c r="O3827">
        <v>5.3055390290000002</v>
      </c>
    </row>
    <row r="3828" spans="1:15" x14ac:dyDescent="0.25">
      <c r="A3828" t="s">
        <v>836</v>
      </c>
      <c r="B3828" t="s">
        <v>23</v>
      </c>
      <c r="C3828" t="s">
        <v>24</v>
      </c>
      <c r="D3828" t="s">
        <v>18</v>
      </c>
      <c r="E3828" t="s">
        <v>29</v>
      </c>
      <c r="F3828" t="s">
        <v>44</v>
      </c>
      <c r="G3828">
        <v>67.39</v>
      </c>
      <c r="H3828">
        <v>8</v>
      </c>
      <c r="I3828">
        <v>23.586500000000001</v>
      </c>
      <c r="J3828">
        <v>495.15603759999999</v>
      </c>
      <c r="K3828">
        <v>471.73</v>
      </c>
      <c r="L3828" s="1">
        <v>45739</v>
      </c>
      <c r="M3828" s="2">
        <v>0.55763888888888891</v>
      </c>
      <c r="N3828" t="s">
        <v>21</v>
      </c>
      <c r="O3828">
        <v>7.1780822149999999</v>
      </c>
    </row>
    <row r="3829" spans="1:15" x14ac:dyDescent="0.25">
      <c r="A3829" t="s">
        <v>837</v>
      </c>
      <c r="B3829" t="s">
        <v>16</v>
      </c>
      <c r="C3829" t="s">
        <v>17</v>
      </c>
      <c r="D3829" t="s">
        <v>18</v>
      </c>
      <c r="E3829" t="s">
        <v>19</v>
      </c>
      <c r="F3829" t="s">
        <v>44</v>
      </c>
      <c r="G3829">
        <v>48.96</v>
      </c>
      <c r="H3829">
        <v>10</v>
      </c>
      <c r="I3829">
        <v>22.032</v>
      </c>
      <c r="J3829">
        <v>462.52211310000001</v>
      </c>
      <c r="K3829">
        <v>440.64</v>
      </c>
      <c r="L3829" s="1">
        <v>45750</v>
      </c>
      <c r="M3829" s="2">
        <v>0.4770833333333333</v>
      </c>
      <c r="N3829" t="s">
        <v>27</v>
      </c>
      <c r="O3829">
        <v>8.3224141629999995</v>
      </c>
    </row>
    <row r="3830" spans="1:15" x14ac:dyDescent="0.25">
      <c r="A3830" t="s">
        <v>838</v>
      </c>
      <c r="B3830" t="s">
        <v>40</v>
      </c>
      <c r="C3830" t="s">
        <v>41</v>
      </c>
      <c r="D3830" t="s">
        <v>18</v>
      </c>
      <c r="E3830" t="s">
        <v>19</v>
      </c>
      <c r="F3830" t="s">
        <v>26</v>
      </c>
      <c r="G3830">
        <v>75.59</v>
      </c>
      <c r="H3830">
        <v>10</v>
      </c>
      <c r="I3830">
        <v>34.015500000000003</v>
      </c>
      <c r="J3830">
        <v>714.09408770000005</v>
      </c>
      <c r="K3830">
        <v>680.31</v>
      </c>
      <c r="L3830" s="1">
        <v>45711</v>
      </c>
      <c r="M3830" s="2">
        <v>0.46666666666666662</v>
      </c>
      <c r="N3830" t="s">
        <v>27</v>
      </c>
      <c r="O3830">
        <v>8.3224141629999995</v>
      </c>
    </row>
    <row r="3831" spans="1:15" x14ac:dyDescent="0.25">
      <c r="A3831" t="s">
        <v>839</v>
      </c>
      <c r="B3831" t="s">
        <v>16</v>
      </c>
      <c r="C3831" t="s">
        <v>17</v>
      </c>
      <c r="D3831" t="s">
        <v>25</v>
      </c>
      <c r="E3831" t="s">
        <v>19</v>
      </c>
      <c r="F3831" t="s">
        <v>30</v>
      </c>
      <c r="G3831">
        <v>77.47</v>
      </c>
      <c r="H3831">
        <v>4</v>
      </c>
      <c r="I3831">
        <v>15.494</v>
      </c>
      <c r="J3831">
        <v>325.26859209999998</v>
      </c>
      <c r="K3831">
        <v>309.88</v>
      </c>
      <c r="L3831" s="1">
        <v>45733</v>
      </c>
      <c r="M3831" s="2">
        <v>0.69166666666666676</v>
      </c>
      <c r="N3831" t="s">
        <v>27</v>
      </c>
      <c r="O3831">
        <v>4.3692674350000003</v>
      </c>
    </row>
    <row r="3832" spans="1:15" x14ac:dyDescent="0.25">
      <c r="A3832" t="s">
        <v>840</v>
      </c>
      <c r="B3832" t="s">
        <v>16</v>
      </c>
      <c r="C3832" t="s">
        <v>17</v>
      </c>
      <c r="D3832" t="s">
        <v>25</v>
      </c>
      <c r="E3832" t="s">
        <v>19</v>
      </c>
      <c r="F3832" t="s">
        <v>34</v>
      </c>
      <c r="G3832">
        <v>93.18</v>
      </c>
      <c r="H3832">
        <v>2</v>
      </c>
      <c r="I3832">
        <v>9.3179999999999996</v>
      </c>
      <c r="J3832">
        <v>195.61460829999999</v>
      </c>
      <c r="K3832">
        <v>186.36</v>
      </c>
      <c r="L3832" s="1">
        <v>45673</v>
      </c>
      <c r="M3832" s="2">
        <v>0.77847222222222223</v>
      </c>
      <c r="N3832" t="s">
        <v>31</v>
      </c>
      <c r="O3832">
        <v>8.8425650480000009</v>
      </c>
    </row>
    <row r="3833" spans="1:15" x14ac:dyDescent="0.25">
      <c r="A3833" t="s">
        <v>841</v>
      </c>
      <c r="B3833" t="s">
        <v>16</v>
      </c>
      <c r="C3833" t="s">
        <v>17</v>
      </c>
      <c r="D3833" t="s">
        <v>25</v>
      </c>
      <c r="E3833" t="s">
        <v>19</v>
      </c>
      <c r="F3833" t="s">
        <v>26</v>
      </c>
      <c r="G3833">
        <v>50.23</v>
      </c>
      <c r="H3833">
        <v>4</v>
      </c>
      <c r="I3833">
        <v>10.045999999999999</v>
      </c>
      <c r="J3833">
        <v>210.89765560000001</v>
      </c>
      <c r="K3833">
        <v>200.92</v>
      </c>
      <c r="L3833" s="1">
        <v>45870</v>
      </c>
      <c r="M3833" s="2">
        <v>0.71666666666666667</v>
      </c>
      <c r="N3833" t="s">
        <v>27</v>
      </c>
      <c r="O3833">
        <v>9.3627159330000005</v>
      </c>
    </row>
    <row r="3834" spans="1:15" x14ac:dyDescent="0.25">
      <c r="A3834" t="s">
        <v>842</v>
      </c>
      <c r="B3834" t="s">
        <v>40</v>
      </c>
      <c r="C3834" t="s">
        <v>41</v>
      </c>
      <c r="D3834" t="s">
        <v>25</v>
      </c>
      <c r="E3834" t="s">
        <v>19</v>
      </c>
      <c r="F3834" t="s">
        <v>20</v>
      </c>
      <c r="G3834">
        <v>17.75</v>
      </c>
      <c r="H3834">
        <v>1</v>
      </c>
      <c r="I3834">
        <v>0.88749999999999996</v>
      </c>
      <c r="J3834">
        <v>18.631462209999999</v>
      </c>
      <c r="K3834">
        <v>17.75</v>
      </c>
      <c r="L3834" s="1">
        <v>45671</v>
      </c>
      <c r="M3834" s="2">
        <v>0.44305555555555554</v>
      </c>
      <c r="N3834" t="s">
        <v>27</v>
      </c>
      <c r="O3834">
        <v>8.9465952249999994</v>
      </c>
    </row>
    <row r="3835" spans="1:15" x14ac:dyDescent="0.25">
      <c r="A3835" t="s">
        <v>843</v>
      </c>
      <c r="B3835" t="s">
        <v>23</v>
      </c>
      <c r="C3835" t="s">
        <v>24</v>
      </c>
      <c r="D3835" t="s">
        <v>25</v>
      </c>
      <c r="E3835" t="s">
        <v>19</v>
      </c>
      <c r="F3835" t="s">
        <v>44</v>
      </c>
      <c r="G3835">
        <v>62.18</v>
      </c>
      <c r="H3835">
        <v>11</v>
      </c>
      <c r="I3835">
        <v>31.09</v>
      </c>
      <c r="J3835">
        <v>652.67849030000002</v>
      </c>
      <c r="K3835">
        <v>621.79999999999995</v>
      </c>
      <c r="L3835" s="1">
        <v>45688</v>
      </c>
      <c r="M3835" s="2">
        <v>0.43958333333333338</v>
      </c>
      <c r="N3835" t="s">
        <v>21</v>
      </c>
      <c r="O3835">
        <v>6.241810622</v>
      </c>
    </row>
    <row r="3836" spans="1:15" x14ac:dyDescent="0.25">
      <c r="A3836" t="s">
        <v>844</v>
      </c>
      <c r="B3836" t="s">
        <v>40</v>
      </c>
      <c r="C3836" t="s">
        <v>41</v>
      </c>
      <c r="D3836" t="s">
        <v>25</v>
      </c>
      <c r="E3836" t="s">
        <v>29</v>
      </c>
      <c r="F3836" t="s">
        <v>20</v>
      </c>
      <c r="G3836">
        <v>10.75</v>
      </c>
      <c r="H3836">
        <v>9</v>
      </c>
      <c r="I3836">
        <v>4.3</v>
      </c>
      <c r="J3836">
        <v>90.27074648</v>
      </c>
      <c r="K3836">
        <v>86</v>
      </c>
      <c r="L3836" s="1">
        <v>45731</v>
      </c>
      <c r="M3836" s="2">
        <v>0.60972222222222217</v>
      </c>
      <c r="N3836" t="s">
        <v>21</v>
      </c>
      <c r="O3836">
        <v>6.4498709759999997</v>
      </c>
    </row>
    <row r="3837" spans="1:15" x14ac:dyDescent="0.25">
      <c r="A3837" t="s">
        <v>845</v>
      </c>
      <c r="B3837" t="s">
        <v>16</v>
      </c>
      <c r="C3837" t="s">
        <v>17</v>
      </c>
      <c r="D3837" t="s">
        <v>25</v>
      </c>
      <c r="E3837" t="s">
        <v>19</v>
      </c>
      <c r="F3837" t="s">
        <v>26</v>
      </c>
      <c r="G3837">
        <v>40.26</v>
      </c>
      <c r="H3837">
        <v>11</v>
      </c>
      <c r="I3837">
        <v>20.13</v>
      </c>
      <c r="J3837">
        <v>422.59305269999999</v>
      </c>
      <c r="K3837">
        <v>402.6</v>
      </c>
      <c r="L3837" s="1">
        <v>45712</v>
      </c>
      <c r="M3837" s="2">
        <v>0.75416666666666676</v>
      </c>
      <c r="N3837" t="s">
        <v>31</v>
      </c>
      <c r="O3837">
        <v>5.2015088519999999</v>
      </c>
    </row>
    <row r="3838" spans="1:15" x14ac:dyDescent="0.25">
      <c r="A3838" t="s">
        <v>846</v>
      </c>
      <c r="B3838" t="s">
        <v>23</v>
      </c>
      <c r="C3838" t="s">
        <v>24</v>
      </c>
      <c r="D3838" t="s">
        <v>18</v>
      </c>
      <c r="E3838" t="s">
        <v>19</v>
      </c>
      <c r="F3838" t="s">
        <v>34</v>
      </c>
      <c r="G3838">
        <v>64.97</v>
      </c>
      <c r="H3838">
        <v>5</v>
      </c>
      <c r="I3838">
        <v>16.2425</v>
      </c>
      <c r="J3838">
        <v>340.98199990000001</v>
      </c>
      <c r="K3838">
        <v>324.85000000000002</v>
      </c>
      <c r="L3838" s="1">
        <v>45871</v>
      </c>
      <c r="M3838" s="2">
        <v>0.53611111111111109</v>
      </c>
      <c r="N3838" t="s">
        <v>31</v>
      </c>
      <c r="O3838">
        <v>6.7619615069999996</v>
      </c>
    </row>
    <row r="3839" spans="1:15" x14ac:dyDescent="0.25">
      <c r="A3839" t="s">
        <v>847</v>
      </c>
      <c r="B3839" t="s">
        <v>16</v>
      </c>
      <c r="C3839" t="s">
        <v>17</v>
      </c>
      <c r="D3839" t="s">
        <v>25</v>
      </c>
      <c r="E3839" t="s">
        <v>29</v>
      </c>
      <c r="F3839" t="s">
        <v>26</v>
      </c>
      <c r="G3839">
        <v>95.15</v>
      </c>
      <c r="H3839">
        <v>1</v>
      </c>
      <c r="I3839">
        <v>4.7575000000000003</v>
      </c>
      <c r="J3839">
        <v>99.875134040000006</v>
      </c>
      <c r="K3839">
        <v>95.15</v>
      </c>
      <c r="L3839" s="1">
        <v>45738</v>
      </c>
      <c r="M3839" s="2">
        <v>0.58333333333333337</v>
      </c>
      <c r="N3839" t="s">
        <v>27</v>
      </c>
      <c r="O3839">
        <v>6.241810622</v>
      </c>
    </row>
    <row r="3840" spans="1:15" x14ac:dyDescent="0.25">
      <c r="A3840" t="s">
        <v>848</v>
      </c>
      <c r="B3840" t="s">
        <v>16</v>
      </c>
      <c r="C3840" t="s">
        <v>17</v>
      </c>
      <c r="D3840" t="s">
        <v>18</v>
      </c>
      <c r="E3840" t="s">
        <v>19</v>
      </c>
      <c r="F3840" t="s">
        <v>26</v>
      </c>
      <c r="G3840">
        <v>48.62</v>
      </c>
      <c r="H3840">
        <v>9</v>
      </c>
      <c r="I3840">
        <v>19.448</v>
      </c>
      <c r="J3840">
        <v>408.27569249999999</v>
      </c>
      <c r="K3840">
        <v>388.96</v>
      </c>
      <c r="L3840" s="1">
        <v>45681</v>
      </c>
      <c r="M3840" s="2">
        <v>0.45624999999999999</v>
      </c>
      <c r="N3840" t="s">
        <v>27</v>
      </c>
      <c r="O3840">
        <v>5.2015088519999999</v>
      </c>
    </row>
    <row r="3841" spans="1:15" x14ac:dyDescent="0.25">
      <c r="A3841" t="s">
        <v>849</v>
      </c>
      <c r="B3841" t="s">
        <v>40</v>
      </c>
      <c r="C3841" t="s">
        <v>41</v>
      </c>
      <c r="D3841" t="s">
        <v>25</v>
      </c>
      <c r="E3841" t="s">
        <v>19</v>
      </c>
      <c r="F3841" t="s">
        <v>42</v>
      </c>
      <c r="G3841">
        <v>53.21</v>
      </c>
      <c r="H3841">
        <v>9</v>
      </c>
      <c r="I3841">
        <v>21.283999999999999</v>
      </c>
      <c r="J3841">
        <v>446.8192019</v>
      </c>
      <c r="K3841">
        <v>425.68</v>
      </c>
      <c r="L3841" s="1">
        <v>45730</v>
      </c>
      <c r="M3841" s="2">
        <v>0.69791666666666663</v>
      </c>
      <c r="N3841" t="s">
        <v>21</v>
      </c>
      <c r="O3841">
        <v>5.2015088519999999</v>
      </c>
    </row>
    <row r="3842" spans="1:15" x14ac:dyDescent="0.25">
      <c r="A3842" t="s">
        <v>850</v>
      </c>
      <c r="B3842" t="s">
        <v>23</v>
      </c>
      <c r="C3842" t="s">
        <v>24</v>
      </c>
      <c r="D3842" t="s">
        <v>25</v>
      </c>
      <c r="E3842" t="s">
        <v>19</v>
      </c>
      <c r="F3842" t="s">
        <v>44</v>
      </c>
      <c r="G3842">
        <v>45.44</v>
      </c>
      <c r="H3842">
        <v>8</v>
      </c>
      <c r="I3842">
        <v>15.904</v>
      </c>
      <c r="J3842">
        <v>333.87580279999997</v>
      </c>
      <c r="K3842">
        <v>318.08</v>
      </c>
      <c r="L3842" s="1">
        <v>45680</v>
      </c>
      <c r="M3842" s="2">
        <v>0.46875</v>
      </c>
      <c r="N3842" t="s">
        <v>27</v>
      </c>
      <c r="O3842">
        <v>9.5707762869999993</v>
      </c>
    </row>
    <row r="3843" spans="1:15" x14ac:dyDescent="0.25">
      <c r="A3843" t="s">
        <v>851</v>
      </c>
      <c r="B3843" t="s">
        <v>16</v>
      </c>
      <c r="C3843" t="s">
        <v>17</v>
      </c>
      <c r="D3843" t="s">
        <v>25</v>
      </c>
      <c r="E3843" t="s">
        <v>29</v>
      </c>
      <c r="F3843" t="s">
        <v>42</v>
      </c>
      <c r="G3843">
        <v>33.880000000000003</v>
      </c>
      <c r="H3843">
        <v>9</v>
      </c>
      <c r="I3843">
        <v>13.552</v>
      </c>
      <c r="J3843">
        <v>284.4998038</v>
      </c>
      <c r="K3843">
        <v>271.04000000000002</v>
      </c>
      <c r="L3843" s="1">
        <v>45676</v>
      </c>
      <c r="M3843" s="2">
        <v>0.8534722222222223</v>
      </c>
      <c r="N3843" t="s">
        <v>21</v>
      </c>
      <c r="O3843">
        <v>9.9868969950000004</v>
      </c>
    </row>
    <row r="3844" spans="1:15" x14ac:dyDescent="0.25">
      <c r="A3844" t="s">
        <v>852</v>
      </c>
      <c r="B3844" t="s">
        <v>40</v>
      </c>
      <c r="C3844" t="s">
        <v>41</v>
      </c>
      <c r="D3844" t="s">
        <v>18</v>
      </c>
      <c r="E3844" t="s">
        <v>29</v>
      </c>
      <c r="F3844" t="s">
        <v>20</v>
      </c>
      <c r="G3844">
        <v>96.16</v>
      </c>
      <c r="H3844">
        <v>4</v>
      </c>
      <c r="I3844">
        <v>19.231999999999999</v>
      </c>
      <c r="J3844">
        <v>403.74116190000001</v>
      </c>
      <c r="K3844">
        <v>384.64</v>
      </c>
      <c r="L3844" s="1">
        <v>45684</v>
      </c>
      <c r="M3844" s="2">
        <v>0.8354166666666667</v>
      </c>
      <c r="N3844" t="s">
        <v>31</v>
      </c>
      <c r="O3844">
        <v>8.7385348710000006</v>
      </c>
    </row>
    <row r="3845" spans="1:15" x14ac:dyDescent="0.25">
      <c r="A3845" t="s">
        <v>853</v>
      </c>
      <c r="B3845" t="s">
        <v>40</v>
      </c>
      <c r="C3845" t="s">
        <v>41</v>
      </c>
      <c r="D3845" t="s">
        <v>18</v>
      </c>
      <c r="E3845" t="s">
        <v>29</v>
      </c>
      <c r="F3845" t="s">
        <v>42</v>
      </c>
      <c r="G3845">
        <v>47.16</v>
      </c>
      <c r="H3845">
        <v>5</v>
      </c>
      <c r="I3845">
        <v>11.79</v>
      </c>
      <c r="J3845">
        <v>247.50979090000001</v>
      </c>
      <c r="K3845">
        <v>235.8</v>
      </c>
      <c r="L3845" s="1">
        <v>45718</v>
      </c>
      <c r="M3845" s="2">
        <v>0.60763888888888895</v>
      </c>
      <c r="N3845" t="s">
        <v>31</v>
      </c>
      <c r="O3845">
        <v>6.241810622</v>
      </c>
    </row>
    <row r="3846" spans="1:15" x14ac:dyDescent="0.25">
      <c r="A3846" t="s">
        <v>854</v>
      </c>
      <c r="B3846" t="s">
        <v>40</v>
      </c>
      <c r="C3846" t="s">
        <v>41</v>
      </c>
      <c r="D3846" t="s">
        <v>25</v>
      </c>
      <c r="E3846" t="s">
        <v>29</v>
      </c>
      <c r="F3846" t="s">
        <v>26</v>
      </c>
      <c r="G3846">
        <v>52.89</v>
      </c>
      <c r="H3846">
        <v>4</v>
      </c>
      <c r="I3846">
        <v>10.577999999999999</v>
      </c>
      <c r="J3846">
        <v>222.06603630000001</v>
      </c>
      <c r="K3846">
        <v>211.56</v>
      </c>
      <c r="L3846" s="1">
        <v>45741</v>
      </c>
      <c r="M3846" s="2">
        <v>0.68888888888888899</v>
      </c>
      <c r="N3846" t="s">
        <v>21</v>
      </c>
      <c r="O3846">
        <v>6.9700218610000002</v>
      </c>
    </row>
    <row r="3847" spans="1:15" x14ac:dyDescent="0.25">
      <c r="A3847" t="s">
        <v>855</v>
      </c>
      <c r="B3847" t="s">
        <v>16</v>
      </c>
      <c r="C3847" t="s">
        <v>17</v>
      </c>
      <c r="D3847" t="s">
        <v>18</v>
      </c>
      <c r="E3847" t="s">
        <v>19</v>
      </c>
      <c r="F3847" t="s">
        <v>30</v>
      </c>
      <c r="G3847">
        <v>47.68</v>
      </c>
      <c r="H3847">
        <v>2</v>
      </c>
      <c r="I3847">
        <v>4.7679999999999998</v>
      </c>
      <c r="J3847">
        <v>100.09556259999999</v>
      </c>
      <c r="K3847">
        <v>95.36</v>
      </c>
      <c r="L3847" s="1">
        <v>45712</v>
      </c>
      <c r="M3847" s="2">
        <v>0.4236111111111111</v>
      </c>
      <c r="N3847" t="s">
        <v>31</v>
      </c>
      <c r="O3847">
        <v>4.265237258</v>
      </c>
    </row>
    <row r="3848" spans="1:15" x14ac:dyDescent="0.25">
      <c r="A3848" t="s">
        <v>856</v>
      </c>
      <c r="B3848" t="s">
        <v>23</v>
      </c>
      <c r="C3848" t="s">
        <v>24</v>
      </c>
      <c r="D3848" t="s">
        <v>18</v>
      </c>
      <c r="E3848" t="s">
        <v>29</v>
      </c>
      <c r="F3848" t="s">
        <v>34</v>
      </c>
      <c r="G3848">
        <v>10.17</v>
      </c>
      <c r="H3848">
        <v>1</v>
      </c>
      <c r="I3848">
        <v>0.50849999999999995</v>
      </c>
      <c r="J3848">
        <v>10.675040600000001</v>
      </c>
      <c r="K3848">
        <v>10.17</v>
      </c>
      <c r="L3848" s="1">
        <v>45840</v>
      </c>
      <c r="M3848" s="2">
        <v>0.59375</v>
      </c>
      <c r="N3848" t="s">
        <v>27</v>
      </c>
      <c r="O3848">
        <v>6.1377804449999998</v>
      </c>
    </row>
    <row r="3849" spans="1:15" x14ac:dyDescent="0.25">
      <c r="A3849" t="s">
        <v>857</v>
      </c>
      <c r="B3849" t="s">
        <v>16</v>
      </c>
      <c r="C3849" t="s">
        <v>17</v>
      </c>
      <c r="D3849" t="s">
        <v>25</v>
      </c>
      <c r="E3849" t="s">
        <v>19</v>
      </c>
      <c r="F3849" t="s">
        <v>20</v>
      </c>
      <c r="G3849">
        <v>68.709999999999994</v>
      </c>
      <c r="H3849">
        <v>3</v>
      </c>
      <c r="I3849">
        <v>10.3065</v>
      </c>
      <c r="J3849">
        <v>216.36638339999999</v>
      </c>
      <c r="K3849">
        <v>206.13</v>
      </c>
      <c r="L3849" s="1">
        <v>45750</v>
      </c>
      <c r="M3849" s="2">
        <v>0.4201388888888889</v>
      </c>
      <c r="N3849" t="s">
        <v>27</v>
      </c>
      <c r="O3849">
        <v>9.0506254019999997</v>
      </c>
    </row>
    <row r="3850" spans="1:15" x14ac:dyDescent="0.25">
      <c r="A3850" t="s">
        <v>858</v>
      </c>
      <c r="B3850" t="s">
        <v>40</v>
      </c>
      <c r="C3850" t="s">
        <v>41</v>
      </c>
      <c r="D3850" t="s">
        <v>18</v>
      </c>
      <c r="E3850" t="s">
        <v>19</v>
      </c>
      <c r="F3850" t="s">
        <v>34</v>
      </c>
      <c r="G3850">
        <v>60.08</v>
      </c>
      <c r="H3850">
        <v>8</v>
      </c>
      <c r="I3850">
        <v>21.027999999999999</v>
      </c>
      <c r="J3850">
        <v>441.44494350000002</v>
      </c>
      <c r="K3850">
        <v>420.56</v>
      </c>
      <c r="L3850" s="1">
        <v>45702</v>
      </c>
      <c r="M3850" s="2">
        <v>0.48333333333333334</v>
      </c>
      <c r="N3850" t="s">
        <v>31</v>
      </c>
      <c r="O3850">
        <v>4.6813579660000002</v>
      </c>
    </row>
    <row r="3851" spans="1:15" x14ac:dyDescent="0.25">
      <c r="A3851" t="s">
        <v>859</v>
      </c>
      <c r="B3851" t="s">
        <v>16</v>
      </c>
      <c r="C3851" t="s">
        <v>17</v>
      </c>
      <c r="D3851" t="s">
        <v>18</v>
      </c>
      <c r="E3851" t="s">
        <v>19</v>
      </c>
      <c r="F3851" t="s">
        <v>34</v>
      </c>
      <c r="G3851">
        <v>22.01</v>
      </c>
      <c r="H3851">
        <v>4</v>
      </c>
      <c r="I3851">
        <v>4.4020000000000001</v>
      </c>
      <c r="J3851">
        <v>92.412052560000006</v>
      </c>
      <c r="K3851">
        <v>88.04</v>
      </c>
      <c r="L3851" s="1">
        <v>45686</v>
      </c>
      <c r="M3851" s="2">
        <v>0.76041666666666663</v>
      </c>
      <c r="N3851" t="s">
        <v>31</v>
      </c>
      <c r="O3851">
        <v>6.8659916839999999</v>
      </c>
    </row>
    <row r="3852" spans="1:15" x14ac:dyDescent="0.25">
      <c r="A3852" t="s">
        <v>860</v>
      </c>
      <c r="B3852" t="s">
        <v>40</v>
      </c>
      <c r="C3852" t="s">
        <v>41</v>
      </c>
      <c r="D3852" t="s">
        <v>18</v>
      </c>
      <c r="E3852" t="s">
        <v>19</v>
      </c>
      <c r="F3852" t="s">
        <v>20</v>
      </c>
      <c r="G3852">
        <v>72.11</v>
      </c>
      <c r="H3852">
        <v>10</v>
      </c>
      <c r="I3852">
        <v>32.4495</v>
      </c>
      <c r="J3852">
        <v>681.2187414</v>
      </c>
      <c r="K3852">
        <v>648.99</v>
      </c>
      <c r="L3852" s="1">
        <v>45685</v>
      </c>
      <c r="M3852" s="2">
        <v>0.57847222222222217</v>
      </c>
      <c r="N3852" t="s">
        <v>31</v>
      </c>
      <c r="O3852">
        <v>8.0103236320000004</v>
      </c>
    </row>
    <row r="3853" spans="1:15" x14ac:dyDescent="0.25">
      <c r="A3853" t="s">
        <v>861</v>
      </c>
      <c r="B3853" t="s">
        <v>16</v>
      </c>
      <c r="C3853" t="s">
        <v>17</v>
      </c>
      <c r="D3853" t="s">
        <v>18</v>
      </c>
      <c r="E3853" t="s">
        <v>29</v>
      </c>
      <c r="F3853" t="s">
        <v>44</v>
      </c>
      <c r="G3853">
        <v>41.28</v>
      </c>
      <c r="H3853">
        <v>3</v>
      </c>
      <c r="I3853">
        <v>6.1920000000000002</v>
      </c>
      <c r="J3853">
        <v>129.98987489999999</v>
      </c>
      <c r="K3853">
        <v>123.84</v>
      </c>
      <c r="L3853" s="1">
        <v>45742</v>
      </c>
      <c r="M3853" s="2">
        <v>0.77569444444444446</v>
      </c>
      <c r="N3853" t="s">
        <v>31</v>
      </c>
      <c r="O3853">
        <v>8.8425650480000009</v>
      </c>
    </row>
    <row r="3854" spans="1:15" x14ac:dyDescent="0.25">
      <c r="A3854" t="s">
        <v>862</v>
      </c>
      <c r="B3854" t="s">
        <v>23</v>
      </c>
      <c r="C3854" t="s">
        <v>24</v>
      </c>
      <c r="D3854" t="s">
        <v>25</v>
      </c>
      <c r="E3854" t="s">
        <v>29</v>
      </c>
      <c r="F3854" t="s">
        <v>26</v>
      </c>
      <c r="G3854">
        <v>64.95</v>
      </c>
      <c r="H3854">
        <v>11</v>
      </c>
      <c r="I3854">
        <v>32.475000000000001</v>
      </c>
      <c r="J3854">
        <v>681.7540679</v>
      </c>
      <c r="K3854">
        <v>649.5</v>
      </c>
      <c r="L3854" s="1">
        <v>45740</v>
      </c>
      <c r="M3854" s="2">
        <v>0.76874999999999993</v>
      </c>
      <c r="N3854" t="s">
        <v>27</v>
      </c>
      <c r="O3854">
        <v>5.4095692059999996</v>
      </c>
    </row>
    <row r="3855" spans="1:15" x14ac:dyDescent="0.25">
      <c r="A3855" t="s">
        <v>863</v>
      </c>
      <c r="B3855" t="s">
        <v>16</v>
      </c>
      <c r="C3855" t="s">
        <v>17</v>
      </c>
      <c r="D3855" t="s">
        <v>18</v>
      </c>
      <c r="E3855" t="s">
        <v>19</v>
      </c>
      <c r="F3855" t="s">
        <v>26</v>
      </c>
      <c r="G3855">
        <v>74.22</v>
      </c>
      <c r="H3855">
        <v>11</v>
      </c>
      <c r="I3855">
        <v>37.11</v>
      </c>
      <c r="J3855">
        <v>779.05753530000004</v>
      </c>
      <c r="K3855">
        <v>742.2</v>
      </c>
      <c r="L3855" s="1">
        <v>45658</v>
      </c>
      <c r="M3855" s="2">
        <v>0.61249999999999993</v>
      </c>
      <c r="N3855" t="s">
        <v>31</v>
      </c>
      <c r="O3855">
        <v>4.4732976119999996</v>
      </c>
    </row>
    <row r="3856" spans="1:15" x14ac:dyDescent="0.25">
      <c r="A3856" t="s">
        <v>864</v>
      </c>
      <c r="B3856" t="s">
        <v>16</v>
      </c>
      <c r="C3856" t="s">
        <v>17</v>
      </c>
      <c r="D3856" t="s">
        <v>25</v>
      </c>
      <c r="E3856" t="s">
        <v>29</v>
      </c>
      <c r="F3856" t="s">
        <v>26</v>
      </c>
      <c r="G3856">
        <v>10.56</v>
      </c>
      <c r="H3856">
        <v>9</v>
      </c>
      <c r="I3856">
        <v>4.2240000000000002</v>
      </c>
      <c r="J3856">
        <v>88.675263520000001</v>
      </c>
      <c r="K3856">
        <v>84.48</v>
      </c>
      <c r="L3856" s="1">
        <v>45681</v>
      </c>
      <c r="M3856" s="2">
        <v>0.73819444444444438</v>
      </c>
      <c r="N3856" t="s">
        <v>27</v>
      </c>
      <c r="O3856">
        <v>7.9062934550000001</v>
      </c>
    </row>
    <row r="3857" spans="1:15" x14ac:dyDescent="0.25">
      <c r="A3857" t="s">
        <v>865</v>
      </c>
      <c r="B3857" t="s">
        <v>40</v>
      </c>
      <c r="C3857" t="s">
        <v>41</v>
      </c>
      <c r="D3857" t="s">
        <v>25</v>
      </c>
      <c r="E3857" t="s">
        <v>29</v>
      </c>
      <c r="F3857" t="s">
        <v>20</v>
      </c>
      <c r="G3857">
        <v>62.57</v>
      </c>
      <c r="H3857">
        <v>4</v>
      </c>
      <c r="I3857">
        <v>12.513999999999999</v>
      </c>
      <c r="J3857">
        <v>262.7088655</v>
      </c>
      <c r="K3857">
        <v>250.28</v>
      </c>
      <c r="L3857" s="1">
        <v>45713</v>
      </c>
      <c r="M3857" s="2">
        <v>0.77569444444444446</v>
      </c>
      <c r="N3857" t="s">
        <v>27</v>
      </c>
      <c r="O3857">
        <v>9.8828668180000001</v>
      </c>
    </row>
    <row r="3858" spans="1:15" x14ac:dyDescent="0.25">
      <c r="A3858" t="s">
        <v>866</v>
      </c>
      <c r="B3858" t="s">
        <v>40</v>
      </c>
      <c r="C3858" t="s">
        <v>41</v>
      </c>
      <c r="D3858" t="s">
        <v>18</v>
      </c>
      <c r="E3858" t="s">
        <v>19</v>
      </c>
      <c r="F3858" t="s">
        <v>34</v>
      </c>
      <c r="G3858">
        <v>11.85</v>
      </c>
      <c r="H3858">
        <v>9</v>
      </c>
      <c r="I3858">
        <v>4.74</v>
      </c>
      <c r="J3858">
        <v>99.507753100000002</v>
      </c>
      <c r="K3858">
        <v>94.8</v>
      </c>
      <c r="L3858" s="1">
        <v>45901</v>
      </c>
      <c r="M3858" s="2">
        <v>0.69027777777777777</v>
      </c>
      <c r="N3858" t="s">
        <v>27</v>
      </c>
      <c r="O3858">
        <v>4.265237258</v>
      </c>
    </row>
    <row r="3859" spans="1:15" x14ac:dyDescent="0.25">
      <c r="A3859" t="s">
        <v>867</v>
      </c>
      <c r="B3859" t="s">
        <v>16</v>
      </c>
      <c r="C3859" t="s">
        <v>17</v>
      </c>
      <c r="D3859" t="s">
        <v>18</v>
      </c>
      <c r="E3859" t="s">
        <v>29</v>
      </c>
      <c r="F3859" t="s">
        <v>20</v>
      </c>
      <c r="G3859">
        <v>91.3</v>
      </c>
      <c r="H3859">
        <v>1</v>
      </c>
      <c r="I3859">
        <v>4.5650000000000004</v>
      </c>
      <c r="J3859">
        <v>95.833943649999995</v>
      </c>
      <c r="K3859">
        <v>91.3</v>
      </c>
      <c r="L3859" s="1">
        <v>45702</v>
      </c>
      <c r="M3859" s="2">
        <v>0.61249999999999993</v>
      </c>
      <c r="N3859" t="s">
        <v>21</v>
      </c>
      <c r="O3859">
        <v>9.5707762869999993</v>
      </c>
    </row>
    <row r="3860" spans="1:15" x14ac:dyDescent="0.25">
      <c r="A3860" t="s">
        <v>868</v>
      </c>
      <c r="B3860" t="s">
        <v>40</v>
      </c>
      <c r="C3860" t="s">
        <v>41</v>
      </c>
      <c r="D3860" t="s">
        <v>18</v>
      </c>
      <c r="E3860" t="s">
        <v>19</v>
      </c>
      <c r="F3860" t="s">
        <v>30</v>
      </c>
      <c r="G3860">
        <v>40.729999999999997</v>
      </c>
      <c r="H3860">
        <v>8</v>
      </c>
      <c r="I3860">
        <v>14.2555</v>
      </c>
      <c r="J3860">
        <v>299.26851779999998</v>
      </c>
      <c r="K3860">
        <v>285.11</v>
      </c>
      <c r="L3860" s="1">
        <v>45994</v>
      </c>
      <c r="M3860" s="2">
        <v>0.45902777777777781</v>
      </c>
      <c r="N3860" t="s">
        <v>21</v>
      </c>
      <c r="O3860">
        <v>5.6176295600000001</v>
      </c>
    </row>
    <row r="3861" spans="1:15" x14ac:dyDescent="0.25">
      <c r="A3861" t="s">
        <v>869</v>
      </c>
      <c r="B3861" t="s">
        <v>16</v>
      </c>
      <c r="C3861" t="s">
        <v>17</v>
      </c>
      <c r="D3861" t="s">
        <v>25</v>
      </c>
      <c r="E3861" t="s">
        <v>29</v>
      </c>
      <c r="F3861" t="s">
        <v>44</v>
      </c>
      <c r="G3861">
        <v>52.38</v>
      </c>
      <c r="H3861">
        <v>1</v>
      </c>
      <c r="I3861">
        <v>2.6190000000000002</v>
      </c>
      <c r="J3861">
        <v>54.981182570000001</v>
      </c>
      <c r="K3861">
        <v>52.38</v>
      </c>
      <c r="L3861" s="1">
        <v>45742</v>
      </c>
      <c r="M3861" s="2">
        <v>0.8222222222222223</v>
      </c>
      <c r="N3861" t="s">
        <v>27</v>
      </c>
      <c r="O3861">
        <v>6.0337502680000004</v>
      </c>
    </row>
    <row r="3862" spans="1:15" x14ac:dyDescent="0.25">
      <c r="A3862" t="s">
        <v>870</v>
      </c>
      <c r="B3862" t="s">
        <v>16</v>
      </c>
      <c r="C3862" t="s">
        <v>17</v>
      </c>
      <c r="D3862" t="s">
        <v>18</v>
      </c>
      <c r="E3862" t="s">
        <v>29</v>
      </c>
      <c r="F3862" t="s">
        <v>44</v>
      </c>
      <c r="G3862">
        <v>38.54</v>
      </c>
      <c r="H3862">
        <v>5</v>
      </c>
      <c r="I3862">
        <v>9.6349999999999998</v>
      </c>
      <c r="J3862">
        <v>202.26945169999999</v>
      </c>
      <c r="K3862">
        <v>192.7</v>
      </c>
      <c r="L3862" s="1">
        <v>45901</v>
      </c>
      <c r="M3862" s="2">
        <v>0.56527777777777777</v>
      </c>
      <c r="N3862" t="s">
        <v>21</v>
      </c>
      <c r="O3862">
        <v>5.8256899139999998</v>
      </c>
    </row>
    <row r="3863" spans="1:15" x14ac:dyDescent="0.25">
      <c r="A3863" t="s">
        <v>871</v>
      </c>
      <c r="B3863" t="s">
        <v>40</v>
      </c>
      <c r="C3863" t="s">
        <v>41</v>
      </c>
      <c r="D3863" t="s">
        <v>25</v>
      </c>
      <c r="E3863" t="s">
        <v>29</v>
      </c>
      <c r="F3863" t="s">
        <v>34</v>
      </c>
      <c r="G3863">
        <v>44.63</v>
      </c>
      <c r="H3863">
        <v>6</v>
      </c>
      <c r="I3863">
        <v>13.388999999999999</v>
      </c>
      <c r="J3863">
        <v>281.07791270000001</v>
      </c>
      <c r="K3863">
        <v>267.77999999999997</v>
      </c>
      <c r="L3863" s="1">
        <v>45689</v>
      </c>
      <c r="M3863" s="2">
        <v>0.83888888888888891</v>
      </c>
      <c r="N3863" t="s">
        <v>31</v>
      </c>
      <c r="O3863">
        <v>5.3055390290000002</v>
      </c>
    </row>
    <row r="3864" spans="1:15" x14ac:dyDescent="0.25">
      <c r="A3864" t="s">
        <v>872</v>
      </c>
      <c r="B3864" t="s">
        <v>23</v>
      </c>
      <c r="C3864" t="s">
        <v>24</v>
      </c>
      <c r="D3864" t="s">
        <v>25</v>
      </c>
      <c r="E3864" t="s">
        <v>29</v>
      </c>
      <c r="F3864" t="s">
        <v>26</v>
      </c>
      <c r="G3864">
        <v>55.87</v>
      </c>
      <c r="H3864">
        <v>11</v>
      </c>
      <c r="I3864">
        <v>27.934999999999999</v>
      </c>
      <c r="J3864">
        <v>586.44495419999998</v>
      </c>
      <c r="K3864">
        <v>558.70000000000005</v>
      </c>
      <c r="L3864" s="1">
        <v>45672</v>
      </c>
      <c r="M3864" s="2">
        <v>0.62569444444444444</v>
      </c>
      <c r="N3864" t="s">
        <v>27</v>
      </c>
      <c r="O3864">
        <v>6.0337502680000004</v>
      </c>
    </row>
    <row r="3865" spans="1:15" x14ac:dyDescent="0.25">
      <c r="A3865" t="s">
        <v>873</v>
      </c>
      <c r="B3865" t="s">
        <v>23</v>
      </c>
      <c r="C3865" t="s">
        <v>24</v>
      </c>
      <c r="D3865" t="s">
        <v>18</v>
      </c>
      <c r="E3865" t="s">
        <v>19</v>
      </c>
      <c r="F3865" t="s">
        <v>34</v>
      </c>
      <c r="G3865">
        <v>29.22</v>
      </c>
      <c r="H3865">
        <v>6</v>
      </c>
      <c r="I3865">
        <v>8.766</v>
      </c>
      <c r="J3865">
        <v>184.0263636</v>
      </c>
      <c r="K3865">
        <v>175.32</v>
      </c>
      <c r="L3865" s="1">
        <v>45658</v>
      </c>
      <c r="M3865" s="2">
        <v>0.4861111111111111</v>
      </c>
      <c r="N3865" t="s">
        <v>21</v>
      </c>
      <c r="O3865">
        <v>5.2015088519999999</v>
      </c>
    </row>
    <row r="3866" spans="1:15" x14ac:dyDescent="0.25">
      <c r="A3866" t="s">
        <v>874</v>
      </c>
      <c r="B3866" t="s">
        <v>16</v>
      </c>
      <c r="C3866" t="s">
        <v>17</v>
      </c>
      <c r="D3866" t="s">
        <v>25</v>
      </c>
      <c r="E3866" t="s">
        <v>29</v>
      </c>
      <c r="F3866" t="s">
        <v>44</v>
      </c>
      <c r="G3866">
        <v>51.94</v>
      </c>
      <c r="H3866">
        <v>3</v>
      </c>
      <c r="I3866">
        <v>7.7910000000000004</v>
      </c>
      <c r="J3866">
        <v>163.55799669999999</v>
      </c>
      <c r="K3866">
        <v>155.82</v>
      </c>
      <c r="L3866" s="1">
        <v>45703</v>
      </c>
      <c r="M3866" s="2">
        <v>0.63958333333333328</v>
      </c>
      <c r="N3866" t="s">
        <v>27</v>
      </c>
      <c r="O3866">
        <v>8.2183839859999992</v>
      </c>
    </row>
    <row r="3867" spans="1:15" x14ac:dyDescent="0.25">
      <c r="A3867" t="s">
        <v>875</v>
      </c>
      <c r="B3867" t="s">
        <v>40</v>
      </c>
      <c r="C3867" t="s">
        <v>41</v>
      </c>
      <c r="D3867" t="s">
        <v>25</v>
      </c>
      <c r="E3867" t="s">
        <v>29</v>
      </c>
      <c r="F3867" t="s">
        <v>26</v>
      </c>
      <c r="G3867">
        <v>60.3</v>
      </c>
      <c r="H3867">
        <v>1</v>
      </c>
      <c r="I3867">
        <v>3.0150000000000001</v>
      </c>
      <c r="J3867">
        <v>63.294488520000002</v>
      </c>
      <c r="K3867">
        <v>60.3</v>
      </c>
      <c r="L3867" s="1">
        <v>45716</v>
      </c>
      <c r="M3867" s="2">
        <v>0.73472222222222217</v>
      </c>
      <c r="N3867" t="s">
        <v>27</v>
      </c>
      <c r="O3867">
        <v>6.241810622</v>
      </c>
    </row>
    <row r="3868" spans="1:15" x14ac:dyDescent="0.25">
      <c r="A3868" t="s">
        <v>876</v>
      </c>
      <c r="B3868" t="s">
        <v>16</v>
      </c>
      <c r="C3868" t="s">
        <v>17</v>
      </c>
      <c r="D3868" t="s">
        <v>18</v>
      </c>
      <c r="E3868" t="s">
        <v>19</v>
      </c>
      <c r="F3868" t="s">
        <v>34</v>
      </c>
      <c r="G3868">
        <v>39.47</v>
      </c>
      <c r="H3868">
        <v>2</v>
      </c>
      <c r="I3868">
        <v>3.9470000000000001</v>
      </c>
      <c r="J3868">
        <v>82.860147990000002</v>
      </c>
      <c r="K3868">
        <v>78.94</v>
      </c>
      <c r="L3868" s="1">
        <v>45691</v>
      </c>
      <c r="M3868" s="2">
        <v>0.6777777777777777</v>
      </c>
      <c r="N3868" t="s">
        <v>31</v>
      </c>
      <c r="O3868">
        <v>5.2015088519999999</v>
      </c>
    </row>
    <row r="3869" spans="1:15" x14ac:dyDescent="0.25">
      <c r="A3869" t="s">
        <v>877</v>
      </c>
      <c r="B3869" t="s">
        <v>23</v>
      </c>
      <c r="C3869" t="s">
        <v>24</v>
      </c>
      <c r="D3869" t="s">
        <v>18</v>
      </c>
      <c r="E3869" t="s">
        <v>19</v>
      </c>
      <c r="F3869" t="s">
        <v>42</v>
      </c>
      <c r="G3869">
        <v>14.87</v>
      </c>
      <c r="H3869">
        <v>2</v>
      </c>
      <c r="I3869">
        <v>1.4870000000000001</v>
      </c>
      <c r="J3869">
        <v>31.216883729999999</v>
      </c>
      <c r="K3869">
        <v>29.74</v>
      </c>
      <c r="L3869" s="1">
        <v>45701</v>
      </c>
      <c r="M3869" s="2">
        <v>0.76041666666666663</v>
      </c>
      <c r="N3869" t="s">
        <v>31</v>
      </c>
      <c r="O3869">
        <v>9.2586857560000002</v>
      </c>
    </row>
    <row r="3870" spans="1:15" x14ac:dyDescent="0.25">
      <c r="A3870" t="s">
        <v>878</v>
      </c>
      <c r="B3870" t="s">
        <v>16</v>
      </c>
      <c r="C3870" t="s">
        <v>17</v>
      </c>
      <c r="D3870" t="s">
        <v>25</v>
      </c>
      <c r="E3870" t="s">
        <v>29</v>
      </c>
      <c r="F3870" t="s">
        <v>44</v>
      </c>
      <c r="G3870">
        <v>21.32</v>
      </c>
      <c r="H3870">
        <v>1</v>
      </c>
      <c r="I3870">
        <v>1.0660000000000001</v>
      </c>
      <c r="J3870">
        <v>22.37874785</v>
      </c>
      <c r="K3870">
        <v>21.32</v>
      </c>
      <c r="L3870" s="1">
        <v>45683</v>
      </c>
      <c r="M3870" s="2">
        <v>0.52986111111111112</v>
      </c>
      <c r="N3870" t="s">
        <v>27</v>
      </c>
      <c r="O3870">
        <v>6.1377804449999998</v>
      </c>
    </row>
    <row r="3871" spans="1:15" x14ac:dyDescent="0.25">
      <c r="A3871" t="s">
        <v>879</v>
      </c>
      <c r="B3871" t="s">
        <v>16</v>
      </c>
      <c r="C3871" t="s">
        <v>17</v>
      </c>
      <c r="D3871" t="s">
        <v>18</v>
      </c>
      <c r="E3871" t="s">
        <v>29</v>
      </c>
      <c r="F3871" t="s">
        <v>26</v>
      </c>
      <c r="G3871">
        <v>93.78</v>
      </c>
      <c r="H3871">
        <v>3</v>
      </c>
      <c r="I3871">
        <v>14.067</v>
      </c>
      <c r="J3871">
        <v>295.31130020000001</v>
      </c>
      <c r="K3871">
        <v>281.33999999999997</v>
      </c>
      <c r="L3871" s="1">
        <v>45687</v>
      </c>
      <c r="M3871" s="2">
        <v>0.48055555555555557</v>
      </c>
      <c r="N3871" t="s">
        <v>31</v>
      </c>
      <c r="O3871">
        <v>6.1377804449999998</v>
      </c>
    </row>
    <row r="3872" spans="1:15" x14ac:dyDescent="0.25">
      <c r="A3872" t="s">
        <v>880</v>
      </c>
      <c r="B3872" t="s">
        <v>16</v>
      </c>
      <c r="C3872" t="s">
        <v>17</v>
      </c>
      <c r="D3872" t="s">
        <v>18</v>
      </c>
      <c r="E3872" t="s">
        <v>29</v>
      </c>
      <c r="F3872" t="s">
        <v>26</v>
      </c>
      <c r="G3872">
        <v>73.260000000000005</v>
      </c>
      <c r="H3872">
        <v>1</v>
      </c>
      <c r="I3872">
        <v>3.6629999999999998</v>
      </c>
      <c r="J3872">
        <v>76.89808008</v>
      </c>
      <c r="K3872">
        <v>73.260000000000005</v>
      </c>
      <c r="L3872" s="1">
        <v>45684</v>
      </c>
      <c r="M3872" s="2">
        <v>0.75555555555555554</v>
      </c>
      <c r="N3872" t="s">
        <v>21</v>
      </c>
      <c r="O3872">
        <v>10</v>
      </c>
    </row>
    <row r="3873" spans="1:15" x14ac:dyDescent="0.25">
      <c r="A3873" t="s">
        <v>881</v>
      </c>
      <c r="B3873" t="s">
        <v>23</v>
      </c>
      <c r="C3873" t="s">
        <v>24</v>
      </c>
      <c r="D3873" t="s">
        <v>25</v>
      </c>
      <c r="E3873" t="s">
        <v>19</v>
      </c>
      <c r="F3873" t="s">
        <v>34</v>
      </c>
      <c r="G3873">
        <v>22.38</v>
      </c>
      <c r="H3873">
        <v>1</v>
      </c>
      <c r="I3873">
        <v>1.119</v>
      </c>
      <c r="J3873">
        <v>23.491387280000001</v>
      </c>
      <c r="K3873">
        <v>22.38</v>
      </c>
      <c r="L3873" s="1">
        <v>45687</v>
      </c>
      <c r="M3873" s="2">
        <v>0.71388888888888891</v>
      </c>
      <c r="N3873" t="s">
        <v>31</v>
      </c>
      <c r="O3873">
        <v>8.9465952249999994</v>
      </c>
    </row>
    <row r="3874" spans="1:15" x14ac:dyDescent="0.25">
      <c r="A3874" t="s">
        <v>882</v>
      </c>
      <c r="B3874" t="s">
        <v>23</v>
      </c>
      <c r="C3874" t="s">
        <v>24</v>
      </c>
      <c r="D3874" t="s">
        <v>18</v>
      </c>
      <c r="E3874" t="s">
        <v>19</v>
      </c>
      <c r="F3874" t="s">
        <v>42</v>
      </c>
      <c r="G3874">
        <v>72.88</v>
      </c>
      <c r="H3874">
        <v>10</v>
      </c>
      <c r="I3874">
        <v>32.795999999999999</v>
      </c>
      <c r="J3874">
        <v>688.49288409999997</v>
      </c>
      <c r="K3874">
        <v>655.92</v>
      </c>
      <c r="L3874" s="1">
        <v>45870</v>
      </c>
      <c r="M3874" s="2">
        <v>0.81805555555555554</v>
      </c>
      <c r="N3874" t="s">
        <v>27</v>
      </c>
      <c r="O3874">
        <v>4.1612070809999997</v>
      </c>
    </row>
    <row r="3875" spans="1:15" x14ac:dyDescent="0.25">
      <c r="A3875" t="s">
        <v>883</v>
      </c>
      <c r="B3875" t="s">
        <v>16</v>
      </c>
      <c r="C3875" t="s">
        <v>17</v>
      </c>
      <c r="D3875" t="s">
        <v>25</v>
      </c>
      <c r="E3875" t="s">
        <v>19</v>
      </c>
      <c r="F3875" t="s">
        <v>44</v>
      </c>
      <c r="G3875">
        <v>99.1</v>
      </c>
      <c r="H3875">
        <v>6</v>
      </c>
      <c r="I3875">
        <v>29.73</v>
      </c>
      <c r="J3875">
        <v>624.12774249999995</v>
      </c>
      <c r="K3875">
        <v>594.6</v>
      </c>
      <c r="L3875" s="1">
        <v>45676</v>
      </c>
      <c r="M3875" s="2">
        <v>0.5493055555555556</v>
      </c>
      <c r="N3875" t="s">
        <v>27</v>
      </c>
      <c r="O3875">
        <v>4.3692674350000003</v>
      </c>
    </row>
    <row r="3876" spans="1:15" x14ac:dyDescent="0.25">
      <c r="A3876" t="s">
        <v>884</v>
      </c>
      <c r="B3876" t="s">
        <v>16</v>
      </c>
      <c r="C3876" t="s">
        <v>17</v>
      </c>
      <c r="D3876" t="s">
        <v>25</v>
      </c>
      <c r="E3876" t="s">
        <v>29</v>
      </c>
      <c r="F3876" t="s">
        <v>44</v>
      </c>
      <c r="G3876">
        <v>74.099999999999994</v>
      </c>
      <c r="H3876">
        <v>1</v>
      </c>
      <c r="I3876">
        <v>3.7050000000000001</v>
      </c>
      <c r="J3876">
        <v>77.779794350000003</v>
      </c>
      <c r="K3876">
        <v>74.099999999999994</v>
      </c>
      <c r="L3876" s="1">
        <v>45682</v>
      </c>
      <c r="M3876" s="2">
        <v>0.46180555555555558</v>
      </c>
      <c r="N3876" t="s">
        <v>27</v>
      </c>
      <c r="O3876">
        <v>9.5707762869999993</v>
      </c>
    </row>
    <row r="3877" spans="1:15" x14ac:dyDescent="0.25">
      <c r="A3877" t="s">
        <v>885</v>
      </c>
      <c r="B3877" t="s">
        <v>16</v>
      </c>
      <c r="C3877" t="s">
        <v>17</v>
      </c>
      <c r="D3877" t="s">
        <v>25</v>
      </c>
      <c r="E3877" t="s">
        <v>19</v>
      </c>
      <c r="F3877" t="s">
        <v>44</v>
      </c>
      <c r="G3877">
        <v>98.48</v>
      </c>
      <c r="H3877">
        <v>2</v>
      </c>
      <c r="I3877">
        <v>9.8480000000000008</v>
      </c>
      <c r="J3877">
        <v>206.7410026</v>
      </c>
      <c r="K3877">
        <v>196.96</v>
      </c>
      <c r="L3877" s="1">
        <v>45707</v>
      </c>
      <c r="M3877" s="2">
        <v>0.42499999999999999</v>
      </c>
      <c r="N3877" t="s">
        <v>21</v>
      </c>
      <c r="O3877">
        <v>9.5707762869999993</v>
      </c>
    </row>
    <row r="3878" spans="1:15" x14ac:dyDescent="0.25">
      <c r="A3878" t="s">
        <v>886</v>
      </c>
      <c r="B3878" t="s">
        <v>23</v>
      </c>
      <c r="C3878" t="s">
        <v>24</v>
      </c>
      <c r="D3878" t="s">
        <v>25</v>
      </c>
      <c r="E3878" t="s">
        <v>29</v>
      </c>
      <c r="F3878" t="s">
        <v>20</v>
      </c>
      <c r="G3878">
        <v>53.19</v>
      </c>
      <c r="H3878">
        <v>8</v>
      </c>
      <c r="I3878">
        <v>18.616499999999998</v>
      </c>
      <c r="J3878">
        <v>390.81984929999999</v>
      </c>
      <c r="K3878">
        <v>372.33</v>
      </c>
      <c r="L3878" s="1">
        <v>45671</v>
      </c>
      <c r="M3878" s="2">
        <v>0.65416666666666667</v>
      </c>
      <c r="N3878" t="s">
        <v>21</v>
      </c>
      <c r="O3878">
        <v>5.2015088519999999</v>
      </c>
    </row>
    <row r="3879" spans="1:15" x14ac:dyDescent="0.25">
      <c r="A3879" t="s">
        <v>887</v>
      </c>
      <c r="B3879" t="s">
        <v>40</v>
      </c>
      <c r="C3879" t="s">
        <v>41</v>
      </c>
      <c r="D3879" t="s">
        <v>25</v>
      </c>
      <c r="E3879" t="s">
        <v>19</v>
      </c>
      <c r="F3879" t="s">
        <v>26</v>
      </c>
      <c r="G3879">
        <v>52.79</v>
      </c>
      <c r="H3879">
        <v>11</v>
      </c>
      <c r="I3879">
        <v>26.395</v>
      </c>
      <c r="J3879">
        <v>554.11543099999994</v>
      </c>
      <c r="K3879">
        <v>527.9</v>
      </c>
      <c r="L3879" s="1">
        <v>45713</v>
      </c>
      <c r="M3879" s="2">
        <v>0.49861111111111112</v>
      </c>
      <c r="N3879" t="s">
        <v>21</v>
      </c>
      <c r="O3879">
        <v>10</v>
      </c>
    </row>
    <row r="3880" spans="1:15" x14ac:dyDescent="0.25">
      <c r="A3880" t="s">
        <v>888</v>
      </c>
      <c r="B3880" t="s">
        <v>16</v>
      </c>
      <c r="C3880" t="s">
        <v>17</v>
      </c>
      <c r="D3880" t="s">
        <v>18</v>
      </c>
      <c r="E3880" t="s">
        <v>19</v>
      </c>
      <c r="F3880" t="s">
        <v>20</v>
      </c>
      <c r="G3880">
        <v>95.95</v>
      </c>
      <c r="H3880">
        <v>5</v>
      </c>
      <c r="I3880">
        <v>23.987500000000001</v>
      </c>
      <c r="J3880">
        <v>503.57430959999999</v>
      </c>
      <c r="K3880">
        <v>479.75</v>
      </c>
      <c r="L3880" s="1">
        <v>45680</v>
      </c>
      <c r="M3880" s="2">
        <v>0.59791666666666665</v>
      </c>
      <c r="N3880" t="s">
        <v>21</v>
      </c>
      <c r="O3880">
        <v>9.1546555789999999</v>
      </c>
    </row>
    <row r="3881" spans="1:15" x14ac:dyDescent="0.25">
      <c r="A3881" t="s">
        <v>889</v>
      </c>
      <c r="B3881" t="s">
        <v>40</v>
      </c>
      <c r="C3881" t="s">
        <v>41</v>
      </c>
      <c r="D3881" t="s">
        <v>25</v>
      </c>
      <c r="E3881" t="s">
        <v>19</v>
      </c>
      <c r="F3881" t="s">
        <v>44</v>
      </c>
      <c r="G3881">
        <v>36.51</v>
      </c>
      <c r="H3881">
        <v>10</v>
      </c>
      <c r="I3881">
        <v>16.429500000000001</v>
      </c>
      <c r="J3881">
        <v>344.90772770000001</v>
      </c>
      <c r="K3881">
        <v>328.59</v>
      </c>
      <c r="L3881" s="1">
        <v>45704</v>
      </c>
      <c r="M3881" s="2">
        <v>0.45277777777777778</v>
      </c>
      <c r="N3881" t="s">
        <v>27</v>
      </c>
      <c r="O3881">
        <v>4.3692674350000003</v>
      </c>
    </row>
    <row r="3882" spans="1:15" x14ac:dyDescent="0.25">
      <c r="A3882" t="s">
        <v>890</v>
      </c>
      <c r="B3882" t="s">
        <v>40</v>
      </c>
      <c r="C3882" t="s">
        <v>41</v>
      </c>
      <c r="D3882" t="s">
        <v>25</v>
      </c>
      <c r="E3882" t="s">
        <v>29</v>
      </c>
      <c r="F3882" t="s">
        <v>42</v>
      </c>
      <c r="G3882">
        <v>21.12</v>
      </c>
      <c r="H3882">
        <v>9</v>
      </c>
      <c r="I3882">
        <v>8.4480000000000004</v>
      </c>
      <c r="J3882">
        <v>177.350527</v>
      </c>
      <c r="K3882">
        <v>168.96</v>
      </c>
      <c r="L3882" s="1">
        <v>45658</v>
      </c>
      <c r="M3882" s="2">
        <v>0.81319444444444444</v>
      </c>
      <c r="N3882" t="s">
        <v>27</v>
      </c>
      <c r="O3882">
        <v>6.553901153</v>
      </c>
    </row>
    <row r="3883" spans="1:15" x14ac:dyDescent="0.25">
      <c r="A3883" t="s">
        <v>891</v>
      </c>
      <c r="B3883" t="s">
        <v>16</v>
      </c>
      <c r="C3883" t="s">
        <v>17</v>
      </c>
      <c r="D3883" t="s">
        <v>18</v>
      </c>
      <c r="E3883" t="s">
        <v>19</v>
      </c>
      <c r="F3883" t="s">
        <v>30</v>
      </c>
      <c r="G3883">
        <v>28.31</v>
      </c>
      <c r="H3883">
        <v>4</v>
      </c>
      <c r="I3883">
        <v>5.6619999999999999</v>
      </c>
      <c r="J3883">
        <v>118.8634806</v>
      </c>
      <c r="K3883">
        <v>113.24</v>
      </c>
      <c r="L3883" s="1">
        <v>45841</v>
      </c>
      <c r="M3883" s="2">
        <v>0.77430555555555547</v>
      </c>
      <c r="N3883" t="s">
        <v>27</v>
      </c>
      <c r="O3883">
        <v>8.530474517</v>
      </c>
    </row>
    <row r="3884" spans="1:15" x14ac:dyDescent="0.25">
      <c r="A3884" t="s">
        <v>892</v>
      </c>
      <c r="B3884" t="s">
        <v>40</v>
      </c>
      <c r="C3884" t="s">
        <v>41</v>
      </c>
      <c r="D3884" t="s">
        <v>25</v>
      </c>
      <c r="E3884" t="s">
        <v>29</v>
      </c>
      <c r="F3884" t="s">
        <v>20</v>
      </c>
      <c r="G3884">
        <v>57.59</v>
      </c>
      <c r="H3884">
        <v>6</v>
      </c>
      <c r="I3884">
        <v>17.277000000000001</v>
      </c>
      <c r="J3884">
        <v>362.69946210000001</v>
      </c>
      <c r="K3884">
        <v>345.54</v>
      </c>
      <c r="L3884" s="1">
        <v>45703</v>
      </c>
      <c r="M3884" s="2">
        <v>0.57708333333333328</v>
      </c>
      <c r="N3884" t="s">
        <v>27</v>
      </c>
      <c r="O3884">
        <v>5.3055390290000002</v>
      </c>
    </row>
    <row r="3885" spans="1:15" x14ac:dyDescent="0.25">
      <c r="A3885" t="s">
        <v>893</v>
      </c>
      <c r="B3885" t="s">
        <v>16</v>
      </c>
      <c r="C3885" t="s">
        <v>17</v>
      </c>
      <c r="D3885" t="s">
        <v>18</v>
      </c>
      <c r="E3885" t="s">
        <v>19</v>
      </c>
      <c r="F3885" t="s">
        <v>42</v>
      </c>
      <c r="G3885">
        <v>47.63</v>
      </c>
      <c r="H3885">
        <v>10</v>
      </c>
      <c r="I3885">
        <v>21.433499999999999</v>
      </c>
      <c r="J3885">
        <v>449.95768479999998</v>
      </c>
      <c r="K3885">
        <v>428.67</v>
      </c>
      <c r="L3885" s="1">
        <v>45680</v>
      </c>
      <c r="M3885" s="2">
        <v>0.52430555555555558</v>
      </c>
      <c r="N3885" t="s">
        <v>27</v>
      </c>
      <c r="O3885">
        <v>5.2015088519999999</v>
      </c>
    </row>
    <row r="3886" spans="1:15" x14ac:dyDescent="0.25">
      <c r="A3886" t="s">
        <v>894</v>
      </c>
      <c r="B3886" t="s">
        <v>23</v>
      </c>
      <c r="C3886" t="s">
        <v>24</v>
      </c>
      <c r="D3886" t="s">
        <v>18</v>
      </c>
      <c r="E3886" t="s">
        <v>19</v>
      </c>
      <c r="F3886" t="s">
        <v>30</v>
      </c>
      <c r="G3886">
        <v>86.27</v>
      </c>
      <c r="H3886">
        <v>1</v>
      </c>
      <c r="I3886">
        <v>4.3135000000000003</v>
      </c>
      <c r="J3886">
        <v>90.554154639999993</v>
      </c>
      <c r="K3886">
        <v>86.27</v>
      </c>
      <c r="L3886" s="1">
        <v>45708</v>
      </c>
      <c r="M3886" s="2">
        <v>0.55833333333333335</v>
      </c>
      <c r="N3886" t="s">
        <v>21</v>
      </c>
      <c r="O3886">
        <v>7.2821123920000002</v>
      </c>
    </row>
    <row r="3887" spans="1:15" x14ac:dyDescent="0.25">
      <c r="A3887" t="s">
        <v>895</v>
      </c>
      <c r="B3887" t="s">
        <v>16</v>
      </c>
      <c r="C3887" t="s">
        <v>17</v>
      </c>
      <c r="D3887" t="s">
        <v>18</v>
      </c>
      <c r="E3887" t="s">
        <v>29</v>
      </c>
      <c r="F3887" t="s">
        <v>34</v>
      </c>
      <c r="G3887">
        <v>12.76</v>
      </c>
      <c r="H3887">
        <v>2</v>
      </c>
      <c r="I3887">
        <v>1.276</v>
      </c>
      <c r="J3887">
        <v>26.787319190000002</v>
      </c>
      <c r="K3887">
        <v>25.52</v>
      </c>
      <c r="L3887" s="1">
        <v>45870</v>
      </c>
      <c r="M3887" s="2">
        <v>0.75416666666666676</v>
      </c>
      <c r="N3887" t="s">
        <v>21</v>
      </c>
      <c r="O3887">
        <v>8.1143538090000007</v>
      </c>
    </row>
    <row r="3888" spans="1:15" x14ac:dyDescent="0.25">
      <c r="A3888" t="s">
        <v>896</v>
      </c>
      <c r="B3888" t="s">
        <v>40</v>
      </c>
      <c r="C3888" t="s">
        <v>41</v>
      </c>
      <c r="D3888" t="s">
        <v>25</v>
      </c>
      <c r="E3888" t="s">
        <v>19</v>
      </c>
      <c r="F3888" t="s">
        <v>30</v>
      </c>
      <c r="G3888">
        <v>11.28</v>
      </c>
      <c r="H3888">
        <v>10</v>
      </c>
      <c r="I3888">
        <v>5.0759999999999996</v>
      </c>
      <c r="J3888">
        <v>106.5614672</v>
      </c>
      <c r="K3888">
        <v>101.52</v>
      </c>
      <c r="L3888" s="1">
        <v>45733</v>
      </c>
      <c r="M3888" s="2">
        <v>0.49652777777777773</v>
      </c>
      <c r="N3888" t="s">
        <v>31</v>
      </c>
      <c r="O3888">
        <v>4.4732976119999996</v>
      </c>
    </row>
    <row r="3889" spans="1:15" x14ac:dyDescent="0.25">
      <c r="A3889" t="s">
        <v>897</v>
      </c>
      <c r="B3889" t="s">
        <v>40</v>
      </c>
      <c r="C3889" t="s">
        <v>41</v>
      </c>
      <c r="D3889" t="s">
        <v>25</v>
      </c>
      <c r="E3889" t="s">
        <v>19</v>
      </c>
      <c r="F3889" t="s">
        <v>30</v>
      </c>
      <c r="G3889">
        <v>51.07</v>
      </c>
      <c r="H3889">
        <v>8</v>
      </c>
      <c r="I3889">
        <v>17.874500000000001</v>
      </c>
      <c r="J3889">
        <v>375.24289720000002</v>
      </c>
      <c r="K3889">
        <v>357.49</v>
      </c>
      <c r="L3889" s="1">
        <v>45992</v>
      </c>
      <c r="M3889" s="2">
        <v>0.48749999999999999</v>
      </c>
      <c r="N3889" t="s">
        <v>27</v>
      </c>
      <c r="O3889">
        <v>7.2821123920000002</v>
      </c>
    </row>
    <row r="3890" spans="1:15" x14ac:dyDescent="0.25">
      <c r="A3890" t="s">
        <v>898</v>
      </c>
      <c r="B3890" t="s">
        <v>16</v>
      </c>
      <c r="C3890" t="s">
        <v>17</v>
      </c>
      <c r="D3890" t="s">
        <v>18</v>
      </c>
      <c r="E3890" t="s">
        <v>19</v>
      </c>
      <c r="F3890" t="s">
        <v>26</v>
      </c>
      <c r="G3890">
        <v>79.59</v>
      </c>
      <c r="H3890">
        <v>3</v>
      </c>
      <c r="I3890">
        <v>11.938499999999999</v>
      </c>
      <c r="J3890">
        <v>250.6272807</v>
      </c>
      <c r="K3890">
        <v>238.77</v>
      </c>
      <c r="L3890" s="1">
        <v>45870</v>
      </c>
      <c r="M3890" s="2">
        <v>0.60416666666666663</v>
      </c>
      <c r="N3890" t="s">
        <v>27</v>
      </c>
      <c r="O3890">
        <v>6.8659916839999999</v>
      </c>
    </row>
    <row r="3891" spans="1:15" x14ac:dyDescent="0.25">
      <c r="A3891" t="s">
        <v>899</v>
      </c>
      <c r="B3891" t="s">
        <v>23</v>
      </c>
      <c r="C3891" t="s">
        <v>24</v>
      </c>
      <c r="D3891" t="s">
        <v>18</v>
      </c>
      <c r="E3891" t="s">
        <v>29</v>
      </c>
      <c r="F3891" t="s">
        <v>20</v>
      </c>
      <c r="G3891">
        <v>33.81</v>
      </c>
      <c r="H3891">
        <v>3</v>
      </c>
      <c r="I3891">
        <v>5.0715000000000003</v>
      </c>
      <c r="J3891">
        <v>106.4669979</v>
      </c>
      <c r="K3891">
        <v>101.43</v>
      </c>
      <c r="L3891" s="1">
        <v>45683</v>
      </c>
      <c r="M3891" s="2">
        <v>0.63263888888888886</v>
      </c>
      <c r="N3891" t="s">
        <v>21</v>
      </c>
      <c r="O3891">
        <v>7.5942029230000001</v>
      </c>
    </row>
    <row r="3892" spans="1:15" x14ac:dyDescent="0.25">
      <c r="A3892" t="s">
        <v>900</v>
      </c>
      <c r="B3892" t="s">
        <v>40</v>
      </c>
      <c r="C3892" t="s">
        <v>41</v>
      </c>
      <c r="D3892" t="s">
        <v>18</v>
      </c>
      <c r="E3892" t="s">
        <v>29</v>
      </c>
      <c r="F3892" t="s">
        <v>34</v>
      </c>
      <c r="G3892">
        <v>90.53</v>
      </c>
      <c r="H3892">
        <v>9</v>
      </c>
      <c r="I3892">
        <v>36.212000000000003</v>
      </c>
      <c r="J3892">
        <v>760.20564460000003</v>
      </c>
      <c r="K3892">
        <v>724.24</v>
      </c>
      <c r="L3892" s="1">
        <v>45731</v>
      </c>
      <c r="M3892" s="2">
        <v>0.6166666666666667</v>
      </c>
      <c r="N3892" t="s">
        <v>31</v>
      </c>
      <c r="O3892">
        <v>6.7619615069999996</v>
      </c>
    </row>
    <row r="3893" spans="1:15" x14ac:dyDescent="0.25">
      <c r="A3893" t="s">
        <v>901</v>
      </c>
      <c r="B3893" t="s">
        <v>23</v>
      </c>
      <c r="C3893" t="s">
        <v>24</v>
      </c>
      <c r="D3893" t="s">
        <v>18</v>
      </c>
      <c r="E3893" t="s">
        <v>19</v>
      </c>
      <c r="F3893" t="s">
        <v>20</v>
      </c>
      <c r="G3893">
        <v>62.82</v>
      </c>
      <c r="H3893">
        <v>2</v>
      </c>
      <c r="I3893">
        <v>6.282</v>
      </c>
      <c r="J3893">
        <v>131.8792627</v>
      </c>
      <c r="K3893">
        <v>125.64</v>
      </c>
      <c r="L3893" s="1">
        <v>45674</v>
      </c>
      <c r="M3893" s="2">
        <v>0.52500000000000002</v>
      </c>
      <c r="N3893" t="s">
        <v>21</v>
      </c>
      <c r="O3893">
        <v>5.0974786749999996</v>
      </c>
    </row>
    <row r="3894" spans="1:15" x14ac:dyDescent="0.25">
      <c r="A3894" t="s">
        <v>902</v>
      </c>
      <c r="B3894" t="s">
        <v>23</v>
      </c>
      <c r="C3894" t="s">
        <v>24</v>
      </c>
      <c r="D3894" t="s">
        <v>18</v>
      </c>
      <c r="E3894" t="s">
        <v>29</v>
      </c>
      <c r="F3894" t="s">
        <v>42</v>
      </c>
      <c r="G3894">
        <v>24.31</v>
      </c>
      <c r="H3894">
        <v>3</v>
      </c>
      <c r="I3894">
        <v>3.6465000000000001</v>
      </c>
      <c r="J3894">
        <v>76.551692340000002</v>
      </c>
      <c r="K3894">
        <v>72.930000000000007</v>
      </c>
      <c r="L3894" s="1">
        <v>45870</v>
      </c>
      <c r="M3894" s="2">
        <v>0.79791666666666661</v>
      </c>
      <c r="N3894" t="s">
        <v>31</v>
      </c>
      <c r="O3894">
        <v>4.4732976119999996</v>
      </c>
    </row>
    <row r="3895" spans="1:15" x14ac:dyDescent="0.25">
      <c r="A3895" t="s">
        <v>903</v>
      </c>
      <c r="B3895" t="s">
        <v>16</v>
      </c>
      <c r="C3895" t="s">
        <v>17</v>
      </c>
      <c r="D3895" t="s">
        <v>25</v>
      </c>
      <c r="E3895" t="s">
        <v>29</v>
      </c>
      <c r="F3895" t="s">
        <v>34</v>
      </c>
      <c r="G3895">
        <v>64.59</v>
      </c>
      <c r="H3895">
        <v>4</v>
      </c>
      <c r="I3895">
        <v>12.917999999999999</v>
      </c>
      <c r="J3895">
        <v>271.19011699999999</v>
      </c>
      <c r="K3895">
        <v>258.36</v>
      </c>
      <c r="L3895" s="1">
        <v>45809</v>
      </c>
      <c r="M3895" s="2">
        <v>0.56597222222222221</v>
      </c>
      <c r="N3895" t="s">
        <v>21</v>
      </c>
      <c r="O3895">
        <v>9.6748064639999996</v>
      </c>
    </row>
    <row r="3896" spans="1:15" x14ac:dyDescent="0.25">
      <c r="A3896" t="s">
        <v>904</v>
      </c>
      <c r="B3896" t="s">
        <v>16</v>
      </c>
      <c r="C3896" t="s">
        <v>17</v>
      </c>
      <c r="D3896" t="s">
        <v>18</v>
      </c>
      <c r="E3896" t="s">
        <v>29</v>
      </c>
      <c r="F3896" t="s">
        <v>42</v>
      </c>
      <c r="G3896">
        <v>24.82</v>
      </c>
      <c r="H3896">
        <v>8</v>
      </c>
      <c r="I3896">
        <v>8.6869999999999994</v>
      </c>
      <c r="J3896">
        <v>182.36790110000001</v>
      </c>
      <c r="K3896">
        <v>173.74</v>
      </c>
      <c r="L3896" s="1">
        <v>45704</v>
      </c>
      <c r="M3896" s="2">
        <v>0.43958333333333338</v>
      </c>
      <c r="N3896" t="s">
        <v>31</v>
      </c>
      <c r="O3896">
        <v>7.3861425690000004</v>
      </c>
    </row>
    <row r="3897" spans="1:15" x14ac:dyDescent="0.25">
      <c r="A3897" t="s">
        <v>905</v>
      </c>
      <c r="B3897" t="s">
        <v>23</v>
      </c>
      <c r="C3897" t="s">
        <v>24</v>
      </c>
      <c r="D3897" t="s">
        <v>25</v>
      </c>
      <c r="E3897" t="s">
        <v>29</v>
      </c>
      <c r="F3897" t="s">
        <v>44</v>
      </c>
      <c r="G3897">
        <v>56.5</v>
      </c>
      <c r="H3897">
        <v>1</v>
      </c>
      <c r="I3897">
        <v>2.8250000000000002</v>
      </c>
      <c r="J3897">
        <v>59.305781119999999</v>
      </c>
      <c r="K3897">
        <v>56.5</v>
      </c>
      <c r="L3897" s="1">
        <v>45729</v>
      </c>
      <c r="M3897" s="2">
        <v>0.65625</v>
      </c>
      <c r="N3897" t="s">
        <v>21</v>
      </c>
      <c r="O3897">
        <v>9.9868969950000004</v>
      </c>
    </row>
    <row r="3898" spans="1:15" x14ac:dyDescent="0.25">
      <c r="A3898" t="s">
        <v>906</v>
      </c>
      <c r="B3898" t="s">
        <v>40</v>
      </c>
      <c r="C3898" t="s">
        <v>41</v>
      </c>
      <c r="D3898" t="s">
        <v>18</v>
      </c>
      <c r="E3898" t="s">
        <v>19</v>
      </c>
      <c r="F3898" t="s">
        <v>26</v>
      </c>
      <c r="G3898">
        <v>21.43</v>
      </c>
      <c r="H3898">
        <v>11</v>
      </c>
      <c r="I3898">
        <v>10.715</v>
      </c>
      <c r="J3898">
        <v>224.94210430000001</v>
      </c>
      <c r="K3898">
        <v>214.3</v>
      </c>
      <c r="L3898" s="1">
        <v>45685</v>
      </c>
      <c r="M3898" s="2">
        <v>0.49374999999999997</v>
      </c>
      <c r="N3898" t="s">
        <v>27</v>
      </c>
      <c r="O3898">
        <v>6.4498709759999997</v>
      </c>
    </row>
    <row r="3899" spans="1:15" x14ac:dyDescent="0.25">
      <c r="A3899" t="s">
        <v>907</v>
      </c>
      <c r="B3899" t="s">
        <v>16</v>
      </c>
      <c r="C3899" t="s">
        <v>17</v>
      </c>
      <c r="D3899" t="s">
        <v>18</v>
      </c>
      <c r="E3899" t="s">
        <v>29</v>
      </c>
      <c r="F3899" t="s">
        <v>34</v>
      </c>
      <c r="G3899">
        <v>89.06</v>
      </c>
      <c r="H3899">
        <v>6</v>
      </c>
      <c r="I3899">
        <v>26.718</v>
      </c>
      <c r="J3899">
        <v>560.89623359999996</v>
      </c>
      <c r="K3899">
        <v>534.36</v>
      </c>
      <c r="L3899" s="1">
        <v>45675</v>
      </c>
      <c r="M3899" s="2">
        <v>0.72638888888888886</v>
      </c>
      <c r="N3899" t="s">
        <v>27</v>
      </c>
      <c r="O3899">
        <v>10</v>
      </c>
    </row>
    <row r="3900" spans="1:15" x14ac:dyDescent="0.25">
      <c r="A3900" t="s">
        <v>908</v>
      </c>
      <c r="B3900" t="s">
        <v>16</v>
      </c>
      <c r="C3900" t="s">
        <v>17</v>
      </c>
      <c r="D3900" t="s">
        <v>18</v>
      </c>
      <c r="E3900" t="s">
        <v>29</v>
      </c>
      <c r="F3900" t="s">
        <v>30</v>
      </c>
      <c r="G3900">
        <v>23.29</v>
      </c>
      <c r="H3900">
        <v>4</v>
      </c>
      <c r="I3900">
        <v>4.6580000000000004</v>
      </c>
      <c r="J3900">
        <v>97.786310959999994</v>
      </c>
      <c r="K3900">
        <v>93.16</v>
      </c>
      <c r="L3900" s="1">
        <v>45735</v>
      </c>
      <c r="M3900" s="2">
        <v>0.49444444444444446</v>
      </c>
      <c r="N3900" t="s">
        <v>31</v>
      </c>
      <c r="O3900">
        <v>6.1377804449999998</v>
      </c>
    </row>
    <row r="3901" spans="1:15" x14ac:dyDescent="0.25">
      <c r="A3901" t="s">
        <v>909</v>
      </c>
      <c r="B3901" t="s">
        <v>23</v>
      </c>
      <c r="C3901" t="s">
        <v>24</v>
      </c>
      <c r="D3901" t="s">
        <v>25</v>
      </c>
      <c r="E3901" t="s">
        <v>29</v>
      </c>
      <c r="F3901" t="s">
        <v>30</v>
      </c>
      <c r="G3901">
        <v>65.260000000000005</v>
      </c>
      <c r="H3901">
        <v>9</v>
      </c>
      <c r="I3901">
        <v>26.103999999999999</v>
      </c>
      <c r="J3901">
        <v>548.00641069999995</v>
      </c>
      <c r="K3901">
        <v>522.08000000000004</v>
      </c>
      <c r="L3901" s="1">
        <v>45731</v>
      </c>
      <c r="M3901" s="2">
        <v>0.58611111111111114</v>
      </c>
      <c r="N3901" t="s">
        <v>21</v>
      </c>
      <c r="O3901">
        <v>6.553901153</v>
      </c>
    </row>
    <row r="3902" spans="1:15" x14ac:dyDescent="0.25">
      <c r="A3902" t="s">
        <v>910</v>
      </c>
      <c r="B3902" t="s">
        <v>23</v>
      </c>
      <c r="C3902" t="s">
        <v>24</v>
      </c>
      <c r="D3902" t="s">
        <v>18</v>
      </c>
      <c r="E3902" t="s">
        <v>29</v>
      </c>
      <c r="F3902" t="s">
        <v>44</v>
      </c>
      <c r="G3902">
        <v>52.35</v>
      </c>
      <c r="H3902">
        <v>1</v>
      </c>
      <c r="I3902">
        <v>2.6175000000000002</v>
      </c>
      <c r="J3902">
        <v>54.949692769999999</v>
      </c>
      <c r="K3902">
        <v>52.35</v>
      </c>
      <c r="L3902" s="1">
        <v>45993</v>
      </c>
      <c r="M3902" s="2">
        <v>0.74236111111111114</v>
      </c>
      <c r="N3902" t="s">
        <v>27</v>
      </c>
      <c r="O3902">
        <v>4.1612070809999997</v>
      </c>
    </row>
    <row r="3903" spans="1:15" x14ac:dyDescent="0.25">
      <c r="A3903" t="s">
        <v>911</v>
      </c>
      <c r="B3903" t="s">
        <v>40</v>
      </c>
      <c r="C3903" t="s">
        <v>41</v>
      </c>
      <c r="D3903" t="s">
        <v>18</v>
      </c>
      <c r="E3903" t="s">
        <v>29</v>
      </c>
      <c r="F3903" t="s">
        <v>26</v>
      </c>
      <c r="G3903">
        <v>39.75</v>
      </c>
      <c r="H3903">
        <v>1</v>
      </c>
      <c r="I3903">
        <v>1.9875</v>
      </c>
      <c r="J3903">
        <v>41.723978750000001</v>
      </c>
      <c r="K3903">
        <v>39.75</v>
      </c>
      <c r="L3903" s="1">
        <v>45713</v>
      </c>
      <c r="M3903" s="2">
        <v>0.84652777777777777</v>
      </c>
      <c r="N3903" t="s">
        <v>27</v>
      </c>
      <c r="O3903">
        <v>6.3458407990000003</v>
      </c>
    </row>
    <row r="3904" spans="1:15" x14ac:dyDescent="0.25">
      <c r="A3904" t="s">
        <v>912</v>
      </c>
      <c r="B3904" t="s">
        <v>16</v>
      </c>
      <c r="C3904" t="s">
        <v>17</v>
      </c>
      <c r="D3904" t="s">
        <v>25</v>
      </c>
      <c r="E3904" t="s">
        <v>19</v>
      </c>
      <c r="F3904" t="s">
        <v>26</v>
      </c>
      <c r="G3904">
        <v>90.02</v>
      </c>
      <c r="H3904">
        <v>9</v>
      </c>
      <c r="I3904">
        <v>36.008000000000003</v>
      </c>
      <c r="J3904">
        <v>755.92303240000001</v>
      </c>
      <c r="K3904">
        <v>720.16</v>
      </c>
      <c r="L3904" s="1">
        <v>45737</v>
      </c>
      <c r="M3904" s="2">
        <v>0.67222222222222217</v>
      </c>
      <c r="N3904" t="s">
        <v>31</v>
      </c>
      <c r="O3904">
        <v>4.6813579660000002</v>
      </c>
    </row>
    <row r="3905" spans="1:15" x14ac:dyDescent="0.25">
      <c r="A3905" t="s">
        <v>913</v>
      </c>
      <c r="B3905" t="s">
        <v>40</v>
      </c>
      <c r="C3905" t="s">
        <v>41</v>
      </c>
      <c r="D3905" t="s">
        <v>18</v>
      </c>
      <c r="E3905" t="s">
        <v>19</v>
      </c>
      <c r="F3905" t="s">
        <v>26</v>
      </c>
      <c r="G3905">
        <v>12.1</v>
      </c>
      <c r="H3905">
        <v>9</v>
      </c>
      <c r="I3905">
        <v>4.84</v>
      </c>
      <c r="J3905">
        <v>101.6070728</v>
      </c>
      <c r="K3905">
        <v>96.8</v>
      </c>
      <c r="L3905" s="1">
        <v>45676</v>
      </c>
      <c r="M3905" s="2">
        <v>0.4284722222222222</v>
      </c>
      <c r="N3905" t="s">
        <v>21</v>
      </c>
      <c r="O3905">
        <v>8.9465952249999994</v>
      </c>
    </row>
    <row r="3906" spans="1:15" x14ac:dyDescent="0.25">
      <c r="A3906" t="s">
        <v>914</v>
      </c>
      <c r="B3906" t="s">
        <v>40</v>
      </c>
      <c r="C3906" t="s">
        <v>41</v>
      </c>
      <c r="D3906" t="s">
        <v>18</v>
      </c>
      <c r="E3906" t="s">
        <v>19</v>
      </c>
      <c r="F3906" t="s">
        <v>42</v>
      </c>
      <c r="G3906">
        <v>33.21</v>
      </c>
      <c r="H3906">
        <v>11</v>
      </c>
      <c r="I3906">
        <v>16.605</v>
      </c>
      <c r="J3906">
        <v>348.59203380000002</v>
      </c>
      <c r="K3906">
        <v>332.1</v>
      </c>
      <c r="L3906" s="1">
        <v>45870</v>
      </c>
      <c r="M3906" s="2">
        <v>0.60069444444444442</v>
      </c>
      <c r="N3906" t="s">
        <v>21</v>
      </c>
      <c r="O3906">
        <v>6.241810622</v>
      </c>
    </row>
    <row r="3907" spans="1:15" x14ac:dyDescent="0.25">
      <c r="A3907" t="s">
        <v>915</v>
      </c>
      <c r="B3907" t="s">
        <v>23</v>
      </c>
      <c r="C3907" t="s">
        <v>24</v>
      </c>
      <c r="D3907" t="s">
        <v>18</v>
      </c>
      <c r="E3907" t="s">
        <v>19</v>
      </c>
      <c r="F3907" t="s">
        <v>44</v>
      </c>
      <c r="G3907">
        <v>10.18</v>
      </c>
      <c r="H3907">
        <v>9</v>
      </c>
      <c r="I3907">
        <v>4.0720000000000001</v>
      </c>
      <c r="J3907">
        <v>85.484297600000005</v>
      </c>
      <c r="K3907">
        <v>81.44</v>
      </c>
      <c r="L3907" s="1">
        <v>45746</v>
      </c>
      <c r="M3907" s="2">
        <v>0.53541666666666665</v>
      </c>
      <c r="N3907" t="s">
        <v>31</v>
      </c>
      <c r="O3907">
        <v>9.8828668180000001</v>
      </c>
    </row>
    <row r="3908" spans="1:15" x14ac:dyDescent="0.25">
      <c r="A3908" t="s">
        <v>916</v>
      </c>
      <c r="B3908" t="s">
        <v>40</v>
      </c>
      <c r="C3908" t="s">
        <v>41</v>
      </c>
      <c r="D3908" t="s">
        <v>18</v>
      </c>
      <c r="E3908" t="s">
        <v>29</v>
      </c>
      <c r="F3908" t="s">
        <v>34</v>
      </c>
      <c r="G3908">
        <v>31.99</v>
      </c>
      <c r="H3908">
        <v>11</v>
      </c>
      <c r="I3908">
        <v>15.994999999999999</v>
      </c>
      <c r="J3908">
        <v>335.78618369999998</v>
      </c>
      <c r="K3908">
        <v>319.89999999999998</v>
      </c>
      <c r="L3908" s="1">
        <v>45708</v>
      </c>
      <c r="M3908" s="2">
        <v>0.63750000000000007</v>
      </c>
      <c r="N3908" t="s">
        <v>31</v>
      </c>
      <c r="O3908">
        <v>10</v>
      </c>
    </row>
    <row r="3909" spans="1:15" x14ac:dyDescent="0.25">
      <c r="A3909" t="s">
        <v>917</v>
      </c>
      <c r="B3909" t="s">
        <v>16</v>
      </c>
      <c r="C3909" t="s">
        <v>17</v>
      </c>
      <c r="D3909" t="s">
        <v>18</v>
      </c>
      <c r="E3909" t="s">
        <v>19</v>
      </c>
      <c r="F3909" t="s">
        <v>30</v>
      </c>
      <c r="G3909">
        <v>34.42</v>
      </c>
      <c r="H3909">
        <v>6</v>
      </c>
      <c r="I3909">
        <v>10.326000000000001</v>
      </c>
      <c r="J3909">
        <v>216.7757507</v>
      </c>
      <c r="K3909">
        <v>206.52</v>
      </c>
      <c r="L3909" s="1">
        <v>45746</v>
      </c>
      <c r="M3909" s="2">
        <v>0.53125</v>
      </c>
      <c r="N3909" t="s">
        <v>21</v>
      </c>
      <c r="O3909">
        <v>7.8022632769999998</v>
      </c>
    </row>
    <row r="3910" spans="1:15" x14ac:dyDescent="0.25">
      <c r="A3910" t="s">
        <v>918</v>
      </c>
      <c r="B3910" t="s">
        <v>16</v>
      </c>
      <c r="C3910" t="s">
        <v>17</v>
      </c>
      <c r="D3910" t="s">
        <v>18</v>
      </c>
      <c r="E3910" t="s">
        <v>19</v>
      </c>
      <c r="F3910" t="s">
        <v>42</v>
      </c>
      <c r="G3910">
        <v>83.34</v>
      </c>
      <c r="H3910">
        <v>2</v>
      </c>
      <c r="I3910">
        <v>8.3339999999999996</v>
      </c>
      <c r="J3910">
        <v>174.95730259999999</v>
      </c>
      <c r="K3910">
        <v>166.68</v>
      </c>
      <c r="L3910" s="1">
        <v>45735</v>
      </c>
      <c r="M3910" s="2">
        <v>0.56736111111111109</v>
      </c>
      <c r="N3910" t="s">
        <v>27</v>
      </c>
      <c r="O3910">
        <v>7.9062934550000001</v>
      </c>
    </row>
    <row r="3911" spans="1:15" x14ac:dyDescent="0.25">
      <c r="A3911" t="s">
        <v>919</v>
      </c>
      <c r="B3911" t="s">
        <v>16</v>
      </c>
      <c r="C3911" t="s">
        <v>17</v>
      </c>
      <c r="D3911" t="s">
        <v>25</v>
      </c>
      <c r="E3911" t="s">
        <v>29</v>
      </c>
      <c r="F3911" t="s">
        <v>34</v>
      </c>
      <c r="G3911">
        <v>45.58</v>
      </c>
      <c r="H3911">
        <v>8</v>
      </c>
      <c r="I3911">
        <v>15.952999999999999</v>
      </c>
      <c r="J3911">
        <v>334.90446939999998</v>
      </c>
      <c r="K3911">
        <v>319.06</v>
      </c>
      <c r="L3911" s="1">
        <v>45670</v>
      </c>
      <c r="M3911" s="2">
        <v>0.41875000000000001</v>
      </c>
      <c r="N3911" t="s">
        <v>27</v>
      </c>
      <c r="O3911">
        <v>5.2015088519999999</v>
      </c>
    </row>
    <row r="3912" spans="1:15" x14ac:dyDescent="0.25">
      <c r="A3912" t="s">
        <v>920</v>
      </c>
      <c r="B3912" t="s">
        <v>16</v>
      </c>
      <c r="C3912" t="s">
        <v>17</v>
      </c>
      <c r="D3912" t="s">
        <v>18</v>
      </c>
      <c r="E3912" t="s">
        <v>29</v>
      </c>
      <c r="F3912" t="s">
        <v>42</v>
      </c>
      <c r="G3912">
        <v>87.9</v>
      </c>
      <c r="H3912">
        <v>1</v>
      </c>
      <c r="I3912">
        <v>4.3949999999999996</v>
      </c>
      <c r="J3912">
        <v>92.265100180000005</v>
      </c>
      <c r="K3912">
        <v>87.9</v>
      </c>
      <c r="L3912" s="1">
        <v>45779</v>
      </c>
      <c r="M3912" s="2">
        <v>0.8208333333333333</v>
      </c>
      <c r="N3912" t="s">
        <v>21</v>
      </c>
      <c r="O3912">
        <v>6.9700218610000002</v>
      </c>
    </row>
    <row r="3913" spans="1:15" x14ac:dyDescent="0.25">
      <c r="A3913" t="s">
        <v>921</v>
      </c>
      <c r="B3913" t="s">
        <v>16</v>
      </c>
      <c r="C3913" t="s">
        <v>17</v>
      </c>
      <c r="D3913" t="s">
        <v>18</v>
      </c>
      <c r="E3913" t="s">
        <v>19</v>
      </c>
      <c r="F3913" t="s">
        <v>26</v>
      </c>
      <c r="G3913">
        <v>73.47</v>
      </c>
      <c r="H3913">
        <v>11</v>
      </c>
      <c r="I3913">
        <v>36.734999999999999</v>
      </c>
      <c r="J3913">
        <v>771.18508650000001</v>
      </c>
      <c r="K3913">
        <v>734.7</v>
      </c>
      <c r="L3913" s="1">
        <v>45739</v>
      </c>
      <c r="M3913" s="2">
        <v>0.55138888888888882</v>
      </c>
      <c r="N3913" t="s">
        <v>21</v>
      </c>
      <c r="O3913">
        <v>9.8828668180000001</v>
      </c>
    </row>
    <row r="3914" spans="1:15" x14ac:dyDescent="0.25">
      <c r="A3914" t="s">
        <v>922</v>
      </c>
      <c r="B3914" t="s">
        <v>23</v>
      </c>
      <c r="C3914" t="s">
        <v>24</v>
      </c>
      <c r="D3914" t="s">
        <v>25</v>
      </c>
      <c r="E3914" t="s">
        <v>19</v>
      </c>
      <c r="F3914" t="s">
        <v>44</v>
      </c>
      <c r="G3914">
        <v>12.19</v>
      </c>
      <c r="H3914">
        <v>9</v>
      </c>
      <c r="I3914">
        <v>4.8760000000000003</v>
      </c>
      <c r="J3914">
        <v>102.3628279</v>
      </c>
      <c r="K3914">
        <v>97.52</v>
      </c>
      <c r="L3914" s="1">
        <v>45729</v>
      </c>
      <c r="M3914" s="2">
        <v>0.53263888888888888</v>
      </c>
      <c r="N3914" t="s">
        <v>21</v>
      </c>
      <c r="O3914">
        <v>7.0740520379999996</v>
      </c>
    </row>
    <row r="3915" spans="1:15" x14ac:dyDescent="0.25">
      <c r="A3915" t="s">
        <v>923</v>
      </c>
      <c r="B3915" t="s">
        <v>16</v>
      </c>
      <c r="C3915" t="s">
        <v>17</v>
      </c>
      <c r="D3915" t="s">
        <v>18</v>
      </c>
      <c r="E3915" t="s">
        <v>29</v>
      </c>
      <c r="F3915" t="s">
        <v>34</v>
      </c>
      <c r="G3915">
        <v>76.92</v>
      </c>
      <c r="H3915">
        <v>11</v>
      </c>
      <c r="I3915">
        <v>38.46</v>
      </c>
      <c r="J3915">
        <v>807.39835110000001</v>
      </c>
      <c r="K3915">
        <v>769.2</v>
      </c>
      <c r="L3915" s="1">
        <v>45733</v>
      </c>
      <c r="M3915" s="2">
        <v>0.82847222222222217</v>
      </c>
      <c r="N3915" t="s">
        <v>21</v>
      </c>
      <c r="O3915">
        <v>5.8256899139999998</v>
      </c>
    </row>
    <row r="3916" spans="1:15" x14ac:dyDescent="0.25">
      <c r="A3916" t="s">
        <v>924</v>
      </c>
      <c r="B3916" t="s">
        <v>23</v>
      </c>
      <c r="C3916" t="s">
        <v>24</v>
      </c>
      <c r="D3916" t="s">
        <v>25</v>
      </c>
      <c r="E3916" t="s">
        <v>19</v>
      </c>
      <c r="F3916" t="s">
        <v>20</v>
      </c>
      <c r="G3916">
        <v>83.66</v>
      </c>
      <c r="H3916">
        <v>5</v>
      </c>
      <c r="I3916">
        <v>20.914999999999999</v>
      </c>
      <c r="J3916">
        <v>439.07271220000001</v>
      </c>
      <c r="K3916">
        <v>418.3</v>
      </c>
      <c r="L3916" s="1">
        <v>45709</v>
      </c>
      <c r="M3916" s="2">
        <v>0.43472222222222223</v>
      </c>
      <c r="N3916" t="s">
        <v>27</v>
      </c>
      <c r="O3916">
        <v>7.4901727459999998</v>
      </c>
    </row>
    <row r="3917" spans="1:15" x14ac:dyDescent="0.25">
      <c r="A3917" t="s">
        <v>925</v>
      </c>
      <c r="B3917" t="s">
        <v>40</v>
      </c>
      <c r="C3917" t="s">
        <v>41</v>
      </c>
      <c r="D3917" t="s">
        <v>25</v>
      </c>
      <c r="E3917" t="s">
        <v>19</v>
      </c>
      <c r="F3917" t="s">
        <v>26</v>
      </c>
      <c r="G3917">
        <v>57.91</v>
      </c>
      <c r="H3917">
        <v>9</v>
      </c>
      <c r="I3917">
        <v>23.164000000000001</v>
      </c>
      <c r="J3917">
        <v>486.28641199999998</v>
      </c>
      <c r="K3917">
        <v>463.28</v>
      </c>
      <c r="L3917" s="1">
        <v>45840</v>
      </c>
      <c r="M3917" s="2">
        <v>0.62916666666666665</v>
      </c>
      <c r="N3917" t="s">
        <v>27</v>
      </c>
      <c r="O3917">
        <v>8.4264443399999998</v>
      </c>
    </row>
    <row r="3918" spans="1:15" x14ac:dyDescent="0.25">
      <c r="A3918" t="s">
        <v>926</v>
      </c>
      <c r="B3918" t="s">
        <v>23</v>
      </c>
      <c r="C3918" t="s">
        <v>24</v>
      </c>
      <c r="D3918" t="s">
        <v>18</v>
      </c>
      <c r="E3918" t="s">
        <v>19</v>
      </c>
      <c r="F3918" t="s">
        <v>44</v>
      </c>
      <c r="G3918">
        <v>92.49</v>
      </c>
      <c r="H3918">
        <v>5</v>
      </c>
      <c r="I3918">
        <v>23.122499999999999</v>
      </c>
      <c r="J3918">
        <v>485.4151943</v>
      </c>
      <c r="K3918">
        <v>462.45</v>
      </c>
      <c r="L3918" s="1">
        <v>45691</v>
      </c>
      <c r="M3918" s="2">
        <v>0.69097222222222221</v>
      </c>
      <c r="N3918" t="s">
        <v>31</v>
      </c>
      <c r="O3918">
        <v>8.9465952249999994</v>
      </c>
    </row>
    <row r="3919" spans="1:15" x14ac:dyDescent="0.25">
      <c r="A3919" t="s">
        <v>927</v>
      </c>
      <c r="B3919" t="s">
        <v>40</v>
      </c>
      <c r="C3919" t="s">
        <v>41</v>
      </c>
      <c r="D3919" t="s">
        <v>25</v>
      </c>
      <c r="E3919" t="s">
        <v>29</v>
      </c>
      <c r="F3919" t="s">
        <v>26</v>
      </c>
      <c r="G3919">
        <v>28.38</v>
      </c>
      <c r="H3919">
        <v>5</v>
      </c>
      <c r="I3919">
        <v>7.0949999999999998</v>
      </c>
      <c r="J3919">
        <v>148.94673169999999</v>
      </c>
      <c r="K3919">
        <v>141.9</v>
      </c>
      <c r="L3919" s="1">
        <v>45811</v>
      </c>
      <c r="M3919" s="2">
        <v>0.87291666666666667</v>
      </c>
      <c r="N3919" t="s">
        <v>27</v>
      </c>
      <c r="O3919">
        <v>9.7788366409999998</v>
      </c>
    </row>
    <row r="3920" spans="1:15" x14ac:dyDescent="0.25">
      <c r="A3920" t="s">
        <v>928</v>
      </c>
      <c r="B3920" t="s">
        <v>40</v>
      </c>
      <c r="C3920" t="s">
        <v>41</v>
      </c>
      <c r="D3920" t="s">
        <v>18</v>
      </c>
      <c r="E3920" t="s">
        <v>29</v>
      </c>
      <c r="F3920" t="s">
        <v>26</v>
      </c>
      <c r="G3920">
        <v>50.45</v>
      </c>
      <c r="H3920">
        <v>6</v>
      </c>
      <c r="I3920">
        <v>15.135</v>
      </c>
      <c r="J3920">
        <v>317.73203439999997</v>
      </c>
      <c r="K3920">
        <v>302.7</v>
      </c>
      <c r="L3920" s="1">
        <v>45810</v>
      </c>
      <c r="M3920" s="2">
        <v>0.63611111111111118</v>
      </c>
      <c r="N3920" t="s">
        <v>31</v>
      </c>
      <c r="O3920">
        <v>9.2586857560000002</v>
      </c>
    </row>
    <row r="3921" spans="1:15" x14ac:dyDescent="0.25">
      <c r="A3921" t="s">
        <v>929</v>
      </c>
      <c r="B3921" t="s">
        <v>40</v>
      </c>
      <c r="C3921" t="s">
        <v>41</v>
      </c>
      <c r="D3921" t="s">
        <v>25</v>
      </c>
      <c r="E3921" t="s">
        <v>29</v>
      </c>
      <c r="F3921" t="s">
        <v>20</v>
      </c>
      <c r="G3921">
        <v>99.16</v>
      </c>
      <c r="H3921">
        <v>9</v>
      </c>
      <c r="I3921">
        <v>39.664000000000001</v>
      </c>
      <c r="J3921">
        <v>832.67416009999999</v>
      </c>
      <c r="K3921">
        <v>793.28</v>
      </c>
      <c r="L3921" s="1">
        <v>45685</v>
      </c>
      <c r="M3921" s="2">
        <v>0.74097222222222225</v>
      </c>
      <c r="N3921" t="s">
        <v>31</v>
      </c>
      <c r="O3921">
        <v>4.3692674350000003</v>
      </c>
    </row>
    <row r="3922" spans="1:15" x14ac:dyDescent="0.25">
      <c r="A3922" t="s">
        <v>930</v>
      </c>
      <c r="B3922" t="s">
        <v>23</v>
      </c>
      <c r="C3922" t="s">
        <v>24</v>
      </c>
      <c r="D3922" t="s">
        <v>25</v>
      </c>
      <c r="E3922" t="s">
        <v>29</v>
      </c>
      <c r="F3922" t="s">
        <v>44</v>
      </c>
      <c r="G3922">
        <v>60.74</v>
      </c>
      <c r="H3922">
        <v>8</v>
      </c>
      <c r="I3922">
        <v>21.259</v>
      </c>
      <c r="J3922">
        <v>446.29437200000001</v>
      </c>
      <c r="K3922">
        <v>425.18</v>
      </c>
      <c r="L3922" s="1">
        <v>45675</v>
      </c>
      <c r="M3922" s="2">
        <v>0.68263888888888891</v>
      </c>
      <c r="N3922" t="s">
        <v>21</v>
      </c>
      <c r="O3922">
        <v>5.2015088519999999</v>
      </c>
    </row>
    <row r="3923" spans="1:15" x14ac:dyDescent="0.25">
      <c r="A3923" t="s">
        <v>931</v>
      </c>
      <c r="B3923" t="s">
        <v>23</v>
      </c>
      <c r="C3923" t="s">
        <v>24</v>
      </c>
      <c r="D3923" t="s">
        <v>18</v>
      </c>
      <c r="E3923" t="s">
        <v>19</v>
      </c>
      <c r="F3923" t="s">
        <v>42</v>
      </c>
      <c r="G3923">
        <v>47.27</v>
      </c>
      <c r="H3923">
        <v>6</v>
      </c>
      <c r="I3923">
        <v>14.180999999999999</v>
      </c>
      <c r="J3923">
        <v>297.70452460000001</v>
      </c>
      <c r="K3923">
        <v>283.62</v>
      </c>
      <c r="L3923" s="1">
        <v>45779</v>
      </c>
      <c r="M3923" s="2">
        <v>0.4284722222222222</v>
      </c>
      <c r="N3923" t="s">
        <v>27</v>
      </c>
      <c r="O3923">
        <v>9.1546555789999999</v>
      </c>
    </row>
    <row r="3924" spans="1:15" x14ac:dyDescent="0.25">
      <c r="A3924" t="s">
        <v>932</v>
      </c>
      <c r="B3924" t="s">
        <v>23</v>
      </c>
      <c r="C3924" t="s">
        <v>24</v>
      </c>
      <c r="D3924" t="s">
        <v>18</v>
      </c>
      <c r="E3924" t="s">
        <v>29</v>
      </c>
      <c r="F3924" t="s">
        <v>20</v>
      </c>
      <c r="G3924">
        <v>85.6</v>
      </c>
      <c r="H3924">
        <v>8</v>
      </c>
      <c r="I3924">
        <v>29.96</v>
      </c>
      <c r="J3924">
        <v>628.95617779999998</v>
      </c>
      <c r="K3924">
        <v>599.20000000000005</v>
      </c>
      <c r="L3924" s="1">
        <v>45691</v>
      </c>
      <c r="M3924" s="2">
        <v>0.57638888888888895</v>
      </c>
      <c r="N3924" t="s">
        <v>27</v>
      </c>
      <c r="O3924">
        <v>5.5135993829999999</v>
      </c>
    </row>
    <row r="3925" spans="1:15" x14ac:dyDescent="0.25">
      <c r="A3925" t="s">
        <v>933</v>
      </c>
      <c r="B3925" t="s">
        <v>16</v>
      </c>
      <c r="C3925" t="s">
        <v>17</v>
      </c>
      <c r="D3925" t="s">
        <v>18</v>
      </c>
      <c r="E3925" t="s">
        <v>29</v>
      </c>
      <c r="F3925" t="s">
        <v>42</v>
      </c>
      <c r="G3925">
        <v>35.04</v>
      </c>
      <c r="H3925">
        <v>10</v>
      </c>
      <c r="I3925">
        <v>15.768000000000001</v>
      </c>
      <c r="J3925">
        <v>331.02072800000002</v>
      </c>
      <c r="K3925">
        <v>315.36</v>
      </c>
      <c r="L3925" s="1">
        <v>45902</v>
      </c>
      <c r="M3925" s="2">
        <v>0.80347222222222225</v>
      </c>
      <c r="N3925" t="s">
        <v>21</v>
      </c>
      <c r="O3925">
        <v>4.7853881439999997</v>
      </c>
    </row>
    <row r="3926" spans="1:15" x14ac:dyDescent="0.25">
      <c r="A3926" t="s">
        <v>934</v>
      </c>
      <c r="B3926" t="s">
        <v>23</v>
      </c>
      <c r="C3926" t="s">
        <v>24</v>
      </c>
      <c r="D3926" t="s">
        <v>18</v>
      </c>
      <c r="E3926" t="s">
        <v>19</v>
      </c>
      <c r="F3926" t="s">
        <v>26</v>
      </c>
      <c r="G3926">
        <v>44.84</v>
      </c>
      <c r="H3926">
        <v>10</v>
      </c>
      <c r="I3926">
        <v>20.178000000000001</v>
      </c>
      <c r="J3926">
        <v>423.6007262</v>
      </c>
      <c r="K3926">
        <v>403.56</v>
      </c>
      <c r="L3926" s="1">
        <v>45671</v>
      </c>
      <c r="M3926" s="2">
        <v>0.58333333333333337</v>
      </c>
      <c r="N3926" t="s">
        <v>31</v>
      </c>
      <c r="O3926">
        <v>7.8022632769999998</v>
      </c>
    </row>
    <row r="3927" spans="1:15" x14ac:dyDescent="0.25">
      <c r="A3927" t="s">
        <v>935</v>
      </c>
      <c r="B3927" t="s">
        <v>40</v>
      </c>
      <c r="C3927" t="s">
        <v>41</v>
      </c>
      <c r="D3927" t="s">
        <v>25</v>
      </c>
      <c r="E3927" t="s">
        <v>29</v>
      </c>
      <c r="F3927" t="s">
        <v>30</v>
      </c>
      <c r="G3927">
        <v>45.97</v>
      </c>
      <c r="H3927">
        <v>4</v>
      </c>
      <c r="I3927">
        <v>9.1940000000000008</v>
      </c>
      <c r="J3927">
        <v>193.0114519</v>
      </c>
      <c r="K3927">
        <v>183.88</v>
      </c>
      <c r="L3927" s="1">
        <v>45902</v>
      </c>
      <c r="M3927" s="2">
        <v>0.50138888888888888</v>
      </c>
      <c r="N3927" t="s">
        <v>21</v>
      </c>
      <c r="O3927">
        <v>5.3055390290000002</v>
      </c>
    </row>
    <row r="3928" spans="1:15" x14ac:dyDescent="0.25">
      <c r="A3928" t="s">
        <v>936</v>
      </c>
      <c r="B3928" t="s">
        <v>16</v>
      </c>
      <c r="C3928" t="s">
        <v>17</v>
      </c>
      <c r="D3928" t="s">
        <v>18</v>
      </c>
      <c r="E3928" t="s">
        <v>19</v>
      </c>
      <c r="F3928" t="s">
        <v>20</v>
      </c>
      <c r="G3928">
        <v>27.73</v>
      </c>
      <c r="H3928">
        <v>5</v>
      </c>
      <c r="I3928">
        <v>6.9325000000000001</v>
      </c>
      <c r="J3928">
        <v>145.53533719999999</v>
      </c>
      <c r="K3928">
        <v>138.65</v>
      </c>
      <c r="L3928" s="1">
        <v>45742</v>
      </c>
      <c r="M3928" s="2">
        <v>0.84791666666666676</v>
      </c>
      <c r="N3928" t="s">
        <v>31</v>
      </c>
      <c r="O3928">
        <v>4.3692674350000003</v>
      </c>
    </row>
    <row r="3929" spans="1:15" x14ac:dyDescent="0.25">
      <c r="A3929" t="s">
        <v>937</v>
      </c>
      <c r="B3929" t="s">
        <v>16</v>
      </c>
      <c r="C3929" t="s">
        <v>17</v>
      </c>
      <c r="D3929" t="s">
        <v>25</v>
      </c>
      <c r="E3929" t="s">
        <v>29</v>
      </c>
      <c r="F3929" t="s">
        <v>42</v>
      </c>
      <c r="G3929">
        <v>11.53</v>
      </c>
      <c r="H3929">
        <v>8</v>
      </c>
      <c r="I3929">
        <v>4.0354999999999999</v>
      </c>
      <c r="J3929">
        <v>84.718045910000001</v>
      </c>
      <c r="K3929">
        <v>80.709999999999994</v>
      </c>
      <c r="L3929" s="1">
        <v>45685</v>
      </c>
      <c r="M3929" s="2">
        <v>0.73263888888888884</v>
      </c>
      <c r="N3929" t="s">
        <v>27</v>
      </c>
      <c r="O3929">
        <v>8.4264443399999998</v>
      </c>
    </row>
    <row r="3930" spans="1:15" x14ac:dyDescent="0.25">
      <c r="A3930" t="s">
        <v>938</v>
      </c>
      <c r="B3930" t="s">
        <v>23</v>
      </c>
      <c r="C3930" t="s">
        <v>24</v>
      </c>
      <c r="D3930" t="s">
        <v>25</v>
      </c>
      <c r="E3930" t="s">
        <v>19</v>
      </c>
      <c r="F3930" t="s">
        <v>20</v>
      </c>
      <c r="G3930">
        <v>58.32</v>
      </c>
      <c r="H3930">
        <v>2</v>
      </c>
      <c r="I3930">
        <v>5.8319999999999999</v>
      </c>
      <c r="J3930">
        <v>122.4323241</v>
      </c>
      <c r="K3930">
        <v>116.64</v>
      </c>
      <c r="L3930" s="1">
        <v>45702</v>
      </c>
      <c r="M3930" s="2">
        <v>0.52916666666666667</v>
      </c>
      <c r="N3930" t="s">
        <v>21</v>
      </c>
      <c r="O3930">
        <v>6.241810622</v>
      </c>
    </row>
    <row r="3931" spans="1:15" x14ac:dyDescent="0.25">
      <c r="A3931" t="s">
        <v>939</v>
      </c>
      <c r="B3931" t="s">
        <v>23</v>
      </c>
      <c r="C3931" t="s">
        <v>24</v>
      </c>
      <c r="D3931" t="s">
        <v>18</v>
      </c>
      <c r="E3931" t="s">
        <v>19</v>
      </c>
      <c r="F3931" t="s">
        <v>30</v>
      </c>
      <c r="G3931">
        <v>78.38</v>
      </c>
      <c r="H3931">
        <v>4</v>
      </c>
      <c r="I3931">
        <v>15.676</v>
      </c>
      <c r="J3931">
        <v>329.08935389999999</v>
      </c>
      <c r="K3931">
        <v>313.52</v>
      </c>
      <c r="L3931" s="1">
        <v>45740</v>
      </c>
      <c r="M3931" s="2">
        <v>0.74722222222222223</v>
      </c>
      <c r="N3931" t="s">
        <v>27</v>
      </c>
      <c r="O3931">
        <v>8.2183839859999992</v>
      </c>
    </row>
    <row r="3932" spans="1:15" x14ac:dyDescent="0.25">
      <c r="A3932" t="s">
        <v>940</v>
      </c>
      <c r="B3932" t="s">
        <v>23</v>
      </c>
      <c r="C3932" t="s">
        <v>24</v>
      </c>
      <c r="D3932" t="s">
        <v>25</v>
      </c>
      <c r="E3932" t="s">
        <v>29</v>
      </c>
      <c r="F3932" t="s">
        <v>20</v>
      </c>
      <c r="G3932">
        <v>84.61</v>
      </c>
      <c r="H3932">
        <v>11</v>
      </c>
      <c r="I3932">
        <v>42.305</v>
      </c>
      <c r="J3932">
        <v>888.11719300000004</v>
      </c>
      <c r="K3932">
        <v>846.1</v>
      </c>
      <c r="L3932" s="1">
        <v>45902</v>
      </c>
      <c r="M3932" s="2">
        <v>0.79027777777777775</v>
      </c>
      <c r="N3932" t="s">
        <v>31</v>
      </c>
      <c r="O3932">
        <v>9.1546555789999999</v>
      </c>
    </row>
    <row r="3933" spans="1:15" x14ac:dyDescent="0.25">
      <c r="A3933" t="s">
        <v>941</v>
      </c>
      <c r="B3933" t="s">
        <v>40</v>
      </c>
      <c r="C3933" t="s">
        <v>41</v>
      </c>
      <c r="D3933" t="s">
        <v>25</v>
      </c>
      <c r="E3933" t="s">
        <v>19</v>
      </c>
      <c r="F3933" t="s">
        <v>20</v>
      </c>
      <c r="G3933">
        <v>82.88</v>
      </c>
      <c r="H3933">
        <v>5</v>
      </c>
      <c r="I3933">
        <v>20.72</v>
      </c>
      <c r="J3933">
        <v>434.97903889999998</v>
      </c>
      <c r="K3933">
        <v>414.4</v>
      </c>
      <c r="L3933" s="1">
        <v>45740</v>
      </c>
      <c r="M3933" s="2">
        <v>0.58888888888888891</v>
      </c>
      <c r="N3933" t="s">
        <v>31</v>
      </c>
      <c r="O3933">
        <v>6.8659916839999999</v>
      </c>
    </row>
    <row r="3934" spans="1:15" x14ac:dyDescent="0.25">
      <c r="A3934" t="s">
        <v>942</v>
      </c>
      <c r="B3934" t="s">
        <v>16</v>
      </c>
      <c r="C3934" t="s">
        <v>17</v>
      </c>
      <c r="D3934" t="s">
        <v>18</v>
      </c>
      <c r="E3934" t="s">
        <v>19</v>
      </c>
      <c r="F3934" t="s">
        <v>42</v>
      </c>
      <c r="G3934">
        <v>79.540000000000006</v>
      </c>
      <c r="H3934">
        <v>2</v>
      </c>
      <c r="I3934">
        <v>7.9539999999999997</v>
      </c>
      <c r="J3934">
        <v>166.9798878</v>
      </c>
      <c r="K3934">
        <v>159.08000000000001</v>
      </c>
      <c r="L3934" s="1">
        <v>45743</v>
      </c>
      <c r="M3934" s="2">
        <v>0.6875</v>
      </c>
      <c r="N3934" t="s">
        <v>21</v>
      </c>
      <c r="O3934">
        <v>6.4498709759999997</v>
      </c>
    </row>
    <row r="3935" spans="1:15" x14ac:dyDescent="0.25">
      <c r="A3935" t="s">
        <v>943</v>
      </c>
      <c r="B3935" t="s">
        <v>40</v>
      </c>
      <c r="C3935" t="s">
        <v>41</v>
      </c>
      <c r="D3935" t="s">
        <v>25</v>
      </c>
      <c r="E3935" t="s">
        <v>19</v>
      </c>
      <c r="F3935" t="s">
        <v>30</v>
      </c>
      <c r="G3935">
        <v>49.01</v>
      </c>
      <c r="H3935">
        <v>11</v>
      </c>
      <c r="I3935">
        <v>24.504999999999999</v>
      </c>
      <c r="J3935">
        <v>514.43828900000005</v>
      </c>
      <c r="K3935">
        <v>490.1</v>
      </c>
      <c r="L3935" s="1">
        <v>45684</v>
      </c>
      <c r="M3935" s="2">
        <v>0.44722222222222219</v>
      </c>
      <c r="N3935" t="s">
        <v>31</v>
      </c>
      <c r="O3935">
        <v>4.3692674350000003</v>
      </c>
    </row>
    <row r="3936" spans="1:15" x14ac:dyDescent="0.25">
      <c r="A3936" t="s">
        <v>944</v>
      </c>
      <c r="B3936" t="s">
        <v>40</v>
      </c>
      <c r="C3936" t="s">
        <v>41</v>
      </c>
      <c r="D3936" t="s">
        <v>18</v>
      </c>
      <c r="E3936" t="s">
        <v>19</v>
      </c>
      <c r="F3936" t="s">
        <v>42</v>
      </c>
      <c r="G3936">
        <v>29.15</v>
      </c>
      <c r="H3936">
        <v>3</v>
      </c>
      <c r="I3936">
        <v>4.3724999999999996</v>
      </c>
      <c r="J3936">
        <v>91.792753250000004</v>
      </c>
      <c r="K3936">
        <v>87.45</v>
      </c>
      <c r="L3936" s="1">
        <v>45743</v>
      </c>
      <c r="M3936" s="2">
        <v>0.8534722222222223</v>
      </c>
      <c r="N3936" t="s">
        <v>31</v>
      </c>
      <c r="O3936">
        <v>7.5942029230000001</v>
      </c>
    </row>
    <row r="3937" spans="1:15" x14ac:dyDescent="0.25">
      <c r="A3937" t="s">
        <v>945</v>
      </c>
      <c r="B3937" t="s">
        <v>23</v>
      </c>
      <c r="C3937" t="s">
        <v>24</v>
      </c>
      <c r="D3937" t="s">
        <v>25</v>
      </c>
      <c r="E3937" t="s">
        <v>19</v>
      </c>
      <c r="F3937" t="s">
        <v>26</v>
      </c>
      <c r="G3937">
        <v>56.13</v>
      </c>
      <c r="H3937">
        <v>4</v>
      </c>
      <c r="I3937">
        <v>11.226000000000001</v>
      </c>
      <c r="J3937">
        <v>235.66962789999999</v>
      </c>
      <c r="K3937">
        <v>224.52</v>
      </c>
      <c r="L3937" s="1">
        <v>45676</v>
      </c>
      <c r="M3937" s="2">
        <v>0.48819444444444443</v>
      </c>
      <c r="N3937" t="s">
        <v>21</v>
      </c>
      <c r="O3937">
        <v>8.9465952249999994</v>
      </c>
    </row>
    <row r="3938" spans="1:15" x14ac:dyDescent="0.25">
      <c r="A3938" t="s">
        <v>946</v>
      </c>
      <c r="B3938" t="s">
        <v>16</v>
      </c>
      <c r="C3938" t="s">
        <v>17</v>
      </c>
      <c r="D3938" t="s">
        <v>25</v>
      </c>
      <c r="E3938" t="s">
        <v>19</v>
      </c>
      <c r="F3938" t="s">
        <v>30</v>
      </c>
      <c r="G3938">
        <v>93.12</v>
      </c>
      <c r="H3938">
        <v>9</v>
      </c>
      <c r="I3938">
        <v>37.247999999999998</v>
      </c>
      <c r="J3938">
        <v>781.95459649999998</v>
      </c>
      <c r="K3938">
        <v>744.96</v>
      </c>
      <c r="L3938" s="1">
        <v>45840</v>
      </c>
      <c r="M3938" s="2">
        <v>0.42291666666666666</v>
      </c>
      <c r="N3938" t="s">
        <v>27</v>
      </c>
      <c r="O3938">
        <v>7.0740520379999996</v>
      </c>
    </row>
    <row r="3939" spans="1:15" x14ac:dyDescent="0.25">
      <c r="A3939" t="s">
        <v>947</v>
      </c>
      <c r="B3939" t="s">
        <v>16</v>
      </c>
      <c r="C3939" t="s">
        <v>17</v>
      </c>
      <c r="D3939" t="s">
        <v>18</v>
      </c>
      <c r="E3939" t="s">
        <v>29</v>
      </c>
      <c r="F3939" t="s">
        <v>44</v>
      </c>
      <c r="G3939">
        <v>51.34</v>
      </c>
      <c r="H3939">
        <v>9</v>
      </c>
      <c r="I3939">
        <v>20.536000000000001</v>
      </c>
      <c r="J3939">
        <v>431.11629060000001</v>
      </c>
      <c r="K3939">
        <v>410.72</v>
      </c>
      <c r="L3939" s="1">
        <v>45688</v>
      </c>
      <c r="M3939" s="2">
        <v>0.41666666666666669</v>
      </c>
      <c r="N3939" t="s">
        <v>21</v>
      </c>
      <c r="O3939">
        <v>7.9062934550000001</v>
      </c>
    </row>
    <row r="3940" spans="1:15" x14ac:dyDescent="0.25">
      <c r="A3940" t="s">
        <v>948</v>
      </c>
      <c r="B3940" t="s">
        <v>16</v>
      </c>
      <c r="C3940" t="s">
        <v>17</v>
      </c>
      <c r="D3940" t="s">
        <v>18</v>
      </c>
      <c r="E3940" t="s">
        <v>19</v>
      </c>
      <c r="F3940" t="s">
        <v>42</v>
      </c>
      <c r="G3940">
        <v>99.6</v>
      </c>
      <c r="H3940">
        <v>3</v>
      </c>
      <c r="I3940">
        <v>14.94</v>
      </c>
      <c r="J3940">
        <v>313.63836099999997</v>
      </c>
      <c r="K3940">
        <v>298.8</v>
      </c>
      <c r="L3940" s="1">
        <v>45713</v>
      </c>
      <c r="M3940" s="2">
        <v>0.78125</v>
      </c>
      <c r="N3940" t="s">
        <v>27</v>
      </c>
      <c r="O3940">
        <v>6.0337502680000004</v>
      </c>
    </row>
    <row r="3941" spans="1:15" x14ac:dyDescent="0.25">
      <c r="A3941" t="s">
        <v>949</v>
      </c>
      <c r="B3941" t="s">
        <v>23</v>
      </c>
      <c r="C3941" t="s">
        <v>24</v>
      </c>
      <c r="D3941" t="s">
        <v>25</v>
      </c>
      <c r="E3941" t="s">
        <v>19</v>
      </c>
      <c r="F3941" t="s">
        <v>26</v>
      </c>
      <c r="G3941">
        <v>35.49</v>
      </c>
      <c r="H3941">
        <v>6</v>
      </c>
      <c r="I3941">
        <v>10.647</v>
      </c>
      <c r="J3941">
        <v>223.51456690000001</v>
      </c>
      <c r="K3941">
        <v>212.94</v>
      </c>
      <c r="L3941" s="1">
        <v>45690</v>
      </c>
      <c r="M3941" s="2">
        <v>0.52777777777777779</v>
      </c>
      <c r="N3941" t="s">
        <v>27</v>
      </c>
      <c r="O3941">
        <v>4.265237258</v>
      </c>
    </row>
    <row r="3942" spans="1:15" x14ac:dyDescent="0.25">
      <c r="A3942" t="s">
        <v>950</v>
      </c>
      <c r="B3942" t="s">
        <v>23</v>
      </c>
      <c r="C3942" t="s">
        <v>24</v>
      </c>
      <c r="D3942" t="s">
        <v>18</v>
      </c>
      <c r="E3942" t="s">
        <v>29</v>
      </c>
      <c r="F3942" t="s">
        <v>34</v>
      </c>
      <c r="G3942">
        <v>42.85</v>
      </c>
      <c r="H3942">
        <v>1</v>
      </c>
      <c r="I3942">
        <v>2.1425000000000001</v>
      </c>
      <c r="J3942">
        <v>44.977924260000002</v>
      </c>
      <c r="K3942">
        <v>42.85</v>
      </c>
      <c r="L3942" s="1">
        <v>45730</v>
      </c>
      <c r="M3942" s="2">
        <v>0.65</v>
      </c>
      <c r="N3942" t="s">
        <v>31</v>
      </c>
      <c r="O3942">
        <v>9.6748064639999996</v>
      </c>
    </row>
    <row r="3943" spans="1:15" x14ac:dyDescent="0.25">
      <c r="A3943" t="s">
        <v>951</v>
      </c>
      <c r="B3943" t="s">
        <v>16</v>
      </c>
      <c r="C3943" t="s">
        <v>17</v>
      </c>
      <c r="D3943" t="s">
        <v>25</v>
      </c>
      <c r="E3943" t="s">
        <v>19</v>
      </c>
      <c r="F3943" t="s">
        <v>44</v>
      </c>
      <c r="G3943">
        <v>94.67</v>
      </c>
      <c r="H3943">
        <v>4</v>
      </c>
      <c r="I3943">
        <v>18.934000000000001</v>
      </c>
      <c r="J3943">
        <v>397.4851893</v>
      </c>
      <c r="K3943">
        <v>378.68</v>
      </c>
      <c r="L3943" s="1">
        <v>45964</v>
      </c>
      <c r="M3943" s="2">
        <v>0.50277777777777777</v>
      </c>
      <c r="N3943" t="s">
        <v>27</v>
      </c>
      <c r="O3943">
        <v>7.0740520379999996</v>
      </c>
    </row>
    <row r="3944" spans="1:15" x14ac:dyDescent="0.25">
      <c r="A3944" t="s">
        <v>952</v>
      </c>
      <c r="B3944" t="s">
        <v>40</v>
      </c>
      <c r="C3944" t="s">
        <v>41</v>
      </c>
      <c r="D3944" t="s">
        <v>25</v>
      </c>
      <c r="E3944" t="s">
        <v>29</v>
      </c>
      <c r="F3944" t="s">
        <v>30</v>
      </c>
      <c r="G3944">
        <v>68.97</v>
      </c>
      <c r="H3944">
        <v>3</v>
      </c>
      <c r="I3944">
        <v>10.345499999999999</v>
      </c>
      <c r="J3944">
        <v>217.18511810000001</v>
      </c>
      <c r="K3944">
        <v>206.91</v>
      </c>
      <c r="L3944" s="1">
        <v>45710</v>
      </c>
      <c r="M3944" s="2">
        <v>0.47638888888888892</v>
      </c>
      <c r="N3944" t="s">
        <v>21</v>
      </c>
      <c r="O3944">
        <v>9.0506254019999997</v>
      </c>
    </row>
    <row r="3945" spans="1:15" x14ac:dyDescent="0.25">
      <c r="A3945" t="s">
        <v>953</v>
      </c>
      <c r="B3945" t="s">
        <v>40</v>
      </c>
      <c r="C3945" t="s">
        <v>41</v>
      </c>
      <c r="D3945" t="s">
        <v>18</v>
      </c>
      <c r="E3945" t="s">
        <v>19</v>
      </c>
      <c r="F3945" t="s">
        <v>26</v>
      </c>
      <c r="G3945">
        <v>26.26</v>
      </c>
      <c r="H3945">
        <v>3</v>
      </c>
      <c r="I3945">
        <v>3.9390000000000001</v>
      </c>
      <c r="J3945">
        <v>82.692202420000001</v>
      </c>
      <c r="K3945">
        <v>78.78</v>
      </c>
      <c r="L3945" s="1">
        <v>45691</v>
      </c>
      <c r="M3945" s="2">
        <v>0.52500000000000002</v>
      </c>
      <c r="N3945" t="s">
        <v>21</v>
      </c>
      <c r="O3945">
        <v>6.553901153</v>
      </c>
    </row>
    <row r="3946" spans="1:15" x14ac:dyDescent="0.25">
      <c r="A3946" t="s">
        <v>954</v>
      </c>
      <c r="B3946" t="s">
        <v>23</v>
      </c>
      <c r="C3946" t="s">
        <v>24</v>
      </c>
      <c r="D3946" t="s">
        <v>18</v>
      </c>
      <c r="E3946" t="s">
        <v>19</v>
      </c>
      <c r="F3946" t="s">
        <v>30</v>
      </c>
      <c r="G3946">
        <v>35.79</v>
      </c>
      <c r="H3946">
        <v>10</v>
      </c>
      <c r="I3946">
        <v>16.105499999999999</v>
      </c>
      <c r="J3946">
        <v>338.105932</v>
      </c>
      <c r="K3946">
        <v>322.11</v>
      </c>
      <c r="L3946" s="1">
        <v>45933</v>
      </c>
      <c r="M3946" s="2">
        <v>0.62916666666666665</v>
      </c>
      <c r="N3946" t="s">
        <v>31</v>
      </c>
      <c r="O3946">
        <v>5.3055390290000002</v>
      </c>
    </row>
    <row r="3947" spans="1:15" x14ac:dyDescent="0.25">
      <c r="A3947" t="s">
        <v>955</v>
      </c>
      <c r="B3947" t="s">
        <v>40</v>
      </c>
      <c r="C3947" t="s">
        <v>41</v>
      </c>
      <c r="D3947" t="s">
        <v>25</v>
      </c>
      <c r="E3947" t="s">
        <v>19</v>
      </c>
      <c r="F3947" t="s">
        <v>30</v>
      </c>
      <c r="G3947">
        <v>16.37</v>
      </c>
      <c r="H3947">
        <v>6</v>
      </c>
      <c r="I3947">
        <v>4.9109999999999996</v>
      </c>
      <c r="J3947">
        <v>103.09758979999999</v>
      </c>
      <c r="K3947">
        <v>98.22</v>
      </c>
      <c r="L3947" s="1">
        <v>45871</v>
      </c>
      <c r="M3947" s="2">
        <v>0.45694444444444443</v>
      </c>
      <c r="N3947" t="s">
        <v>27</v>
      </c>
      <c r="O3947">
        <v>7.2821123920000002</v>
      </c>
    </row>
    <row r="3948" spans="1:15" x14ac:dyDescent="0.25">
      <c r="A3948" t="s">
        <v>956</v>
      </c>
      <c r="B3948" t="s">
        <v>23</v>
      </c>
      <c r="C3948" t="s">
        <v>24</v>
      </c>
      <c r="D3948" t="s">
        <v>18</v>
      </c>
      <c r="E3948" t="s">
        <v>19</v>
      </c>
      <c r="F3948" t="s">
        <v>30</v>
      </c>
      <c r="G3948">
        <v>12.73</v>
      </c>
      <c r="H3948">
        <v>2</v>
      </c>
      <c r="I3948">
        <v>1.2729999999999999</v>
      </c>
      <c r="J3948">
        <v>26.7243396</v>
      </c>
      <c r="K3948">
        <v>25.46</v>
      </c>
      <c r="L3948" s="1">
        <v>45710</v>
      </c>
      <c r="M3948" s="2">
        <v>0.50694444444444442</v>
      </c>
      <c r="N3948" t="s">
        <v>31</v>
      </c>
      <c r="O3948">
        <v>5.4095692059999996</v>
      </c>
    </row>
    <row r="3949" spans="1:15" x14ac:dyDescent="0.25">
      <c r="A3949" t="s">
        <v>957</v>
      </c>
      <c r="B3949" t="s">
        <v>23</v>
      </c>
      <c r="C3949" t="s">
        <v>24</v>
      </c>
      <c r="D3949" t="s">
        <v>25</v>
      </c>
      <c r="E3949" t="s">
        <v>19</v>
      </c>
      <c r="F3949" t="s">
        <v>34</v>
      </c>
      <c r="G3949">
        <v>83.14</v>
      </c>
      <c r="H3949">
        <v>8</v>
      </c>
      <c r="I3949">
        <v>29.099</v>
      </c>
      <c r="J3949">
        <v>610.88103530000001</v>
      </c>
      <c r="K3949">
        <v>581.98</v>
      </c>
      <c r="L3949" s="1">
        <v>45931</v>
      </c>
      <c r="M3949" s="2">
        <v>0.4381944444444445</v>
      </c>
      <c r="N3949" t="s">
        <v>31</v>
      </c>
      <c r="O3949">
        <v>6.8659916839999999</v>
      </c>
    </row>
    <row r="3950" spans="1:15" x14ac:dyDescent="0.25">
      <c r="A3950" t="s">
        <v>958</v>
      </c>
      <c r="B3950" t="s">
        <v>23</v>
      </c>
      <c r="C3950" t="s">
        <v>24</v>
      </c>
      <c r="D3950" t="s">
        <v>18</v>
      </c>
      <c r="E3950" t="s">
        <v>19</v>
      </c>
      <c r="F3950" t="s">
        <v>34</v>
      </c>
      <c r="G3950">
        <v>35.22</v>
      </c>
      <c r="H3950">
        <v>6</v>
      </c>
      <c r="I3950">
        <v>10.566000000000001</v>
      </c>
      <c r="J3950">
        <v>221.81411800000001</v>
      </c>
      <c r="K3950">
        <v>211.32</v>
      </c>
      <c r="L3950" s="1">
        <v>45730</v>
      </c>
      <c r="M3950" s="2">
        <v>0.5756944444444444</v>
      </c>
      <c r="N3950" t="s">
        <v>21</v>
      </c>
      <c r="O3950">
        <v>6.7619615069999996</v>
      </c>
    </row>
    <row r="3951" spans="1:15" x14ac:dyDescent="0.25">
      <c r="A3951" t="s">
        <v>959</v>
      </c>
      <c r="B3951" t="s">
        <v>40</v>
      </c>
      <c r="C3951" t="s">
        <v>41</v>
      </c>
      <c r="D3951" t="s">
        <v>25</v>
      </c>
      <c r="E3951" t="s">
        <v>19</v>
      </c>
      <c r="F3951" t="s">
        <v>26</v>
      </c>
      <c r="G3951">
        <v>13.78</v>
      </c>
      <c r="H3951">
        <v>4</v>
      </c>
      <c r="I3951">
        <v>2.7559999999999998</v>
      </c>
      <c r="J3951">
        <v>57.857250540000003</v>
      </c>
      <c r="K3951">
        <v>55.12</v>
      </c>
      <c r="L3951" s="1">
        <v>45931</v>
      </c>
      <c r="M3951" s="2">
        <v>0.46527777777777773</v>
      </c>
      <c r="N3951" t="s">
        <v>21</v>
      </c>
      <c r="O3951">
        <v>9.3627159330000005</v>
      </c>
    </row>
    <row r="3952" spans="1:15" x14ac:dyDescent="0.25">
      <c r="A3952" t="s">
        <v>960</v>
      </c>
      <c r="B3952" t="s">
        <v>40</v>
      </c>
      <c r="C3952" t="s">
        <v>41</v>
      </c>
      <c r="D3952" t="s">
        <v>18</v>
      </c>
      <c r="E3952" t="s">
        <v>29</v>
      </c>
      <c r="F3952" t="s">
        <v>34</v>
      </c>
      <c r="G3952">
        <v>88.31</v>
      </c>
      <c r="H3952">
        <v>1</v>
      </c>
      <c r="I3952">
        <v>4.4154999999999998</v>
      </c>
      <c r="J3952">
        <v>92.69546072</v>
      </c>
      <c r="K3952">
        <v>88.31</v>
      </c>
      <c r="L3952" s="1">
        <v>45703</v>
      </c>
      <c r="M3952" s="2">
        <v>0.73472222222222217</v>
      </c>
      <c r="N3952" t="s">
        <v>31</v>
      </c>
      <c r="O3952">
        <v>5.4095692059999996</v>
      </c>
    </row>
    <row r="3953" spans="1:15" x14ac:dyDescent="0.25">
      <c r="A3953" t="s">
        <v>961</v>
      </c>
      <c r="B3953" t="s">
        <v>16</v>
      </c>
      <c r="C3953" t="s">
        <v>17</v>
      </c>
      <c r="D3953" t="s">
        <v>18</v>
      </c>
      <c r="E3953" t="s">
        <v>19</v>
      </c>
      <c r="F3953" t="s">
        <v>20</v>
      </c>
      <c r="G3953">
        <v>39.619999999999997</v>
      </c>
      <c r="H3953">
        <v>10</v>
      </c>
      <c r="I3953">
        <v>17.829000000000001</v>
      </c>
      <c r="J3953">
        <v>374.2877067</v>
      </c>
      <c r="K3953">
        <v>356.58</v>
      </c>
      <c r="L3953" s="1">
        <v>45670</v>
      </c>
      <c r="M3953" s="2">
        <v>0.74583333333333324</v>
      </c>
      <c r="N3953" t="s">
        <v>31</v>
      </c>
      <c r="O3953">
        <v>7.0740520379999996</v>
      </c>
    </row>
    <row r="3954" spans="1:15" x14ac:dyDescent="0.25">
      <c r="A3954" t="s">
        <v>962</v>
      </c>
      <c r="B3954" t="s">
        <v>40</v>
      </c>
      <c r="C3954" t="s">
        <v>41</v>
      </c>
      <c r="D3954" t="s">
        <v>25</v>
      </c>
      <c r="E3954" t="s">
        <v>19</v>
      </c>
      <c r="F3954" t="s">
        <v>26</v>
      </c>
      <c r="G3954">
        <v>88.25</v>
      </c>
      <c r="H3954">
        <v>10</v>
      </c>
      <c r="I3954">
        <v>39.712499999999999</v>
      </c>
      <c r="J3954">
        <v>833.69233020000001</v>
      </c>
      <c r="K3954">
        <v>794.25</v>
      </c>
      <c r="L3954" s="1">
        <v>45703</v>
      </c>
      <c r="M3954" s="2">
        <v>0.86875000000000002</v>
      </c>
      <c r="N3954" t="s">
        <v>31</v>
      </c>
      <c r="O3954">
        <v>7.9062934550000001</v>
      </c>
    </row>
    <row r="3955" spans="1:15" x14ac:dyDescent="0.25">
      <c r="A3955" t="s">
        <v>963</v>
      </c>
      <c r="B3955" t="s">
        <v>40</v>
      </c>
      <c r="C3955" t="s">
        <v>41</v>
      </c>
      <c r="D3955" t="s">
        <v>25</v>
      </c>
      <c r="E3955" t="s">
        <v>29</v>
      </c>
      <c r="F3955" t="s">
        <v>34</v>
      </c>
      <c r="G3955">
        <v>25.31</v>
      </c>
      <c r="H3955">
        <v>2</v>
      </c>
      <c r="I3955">
        <v>2.5310000000000001</v>
      </c>
      <c r="J3955">
        <v>53.133781239999998</v>
      </c>
      <c r="K3955">
        <v>50.62</v>
      </c>
      <c r="L3955" s="1">
        <v>45691</v>
      </c>
      <c r="M3955" s="2">
        <v>0.80972222222222223</v>
      </c>
      <c r="N3955" t="s">
        <v>21</v>
      </c>
      <c r="O3955">
        <v>7.4901727459999998</v>
      </c>
    </row>
    <row r="3956" spans="1:15" x14ac:dyDescent="0.25">
      <c r="A3956" t="s">
        <v>964</v>
      </c>
      <c r="B3956" t="s">
        <v>40</v>
      </c>
      <c r="C3956" t="s">
        <v>41</v>
      </c>
      <c r="D3956" t="s">
        <v>25</v>
      </c>
      <c r="E3956" t="s">
        <v>29</v>
      </c>
      <c r="F3956" t="s">
        <v>30</v>
      </c>
      <c r="G3956">
        <v>99.92</v>
      </c>
      <c r="H3956">
        <v>6</v>
      </c>
      <c r="I3956">
        <v>29.975999999999999</v>
      </c>
      <c r="J3956">
        <v>629.29206899999997</v>
      </c>
      <c r="K3956">
        <v>599.52</v>
      </c>
      <c r="L3956" s="1">
        <v>45740</v>
      </c>
      <c r="M3956" s="2">
        <v>0.56458333333333333</v>
      </c>
      <c r="N3956" t="s">
        <v>21</v>
      </c>
      <c r="O3956">
        <v>7.3861425690000004</v>
      </c>
    </row>
    <row r="3957" spans="1:15" x14ac:dyDescent="0.25">
      <c r="A3957" t="s">
        <v>965</v>
      </c>
      <c r="B3957" t="s">
        <v>23</v>
      </c>
      <c r="C3957" t="s">
        <v>24</v>
      </c>
      <c r="D3957" t="s">
        <v>18</v>
      </c>
      <c r="E3957" t="s">
        <v>19</v>
      </c>
      <c r="F3957" t="s">
        <v>44</v>
      </c>
      <c r="G3957">
        <v>83.35</v>
      </c>
      <c r="H3957">
        <v>2</v>
      </c>
      <c r="I3957">
        <v>8.3350000000000009</v>
      </c>
      <c r="J3957">
        <v>174.97829580000001</v>
      </c>
      <c r="K3957">
        <v>166.7</v>
      </c>
      <c r="L3957" s="1">
        <v>45690</v>
      </c>
      <c r="M3957" s="2">
        <v>0.58680555555555558</v>
      </c>
      <c r="N3957" t="s">
        <v>31</v>
      </c>
      <c r="O3957">
        <v>9.8828668180000001</v>
      </c>
    </row>
    <row r="3958" spans="1:15" x14ac:dyDescent="0.25">
      <c r="A3958" t="s">
        <v>966</v>
      </c>
      <c r="B3958" t="s">
        <v>16</v>
      </c>
      <c r="C3958" t="s">
        <v>17</v>
      </c>
      <c r="D3958" t="s">
        <v>25</v>
      </c>
      <c r="E3958" t="s">
        <v>19</v>
      </c>
      <c r="F3958" t="s">
        <v>42</v>
      </c>
      <c r="G3958">
        <v>74.44</v>
      </c>
      <c r="H3958">
        <v>11</v>
      </c>
      <c r="I3958">
        <v>37.22</v>
      </c>
      <c r="J3958">
        <v>781.36678700000004</v>
      </c>
      <c r="K3958">
        <v>744.4</v>
      </c>
      <c r="L3958" s="1">
        <v>45715</v>
      </c>
      <c r="M3958" s="2">
        <v>0.4861111111111111</v>
      </c>
      <c r="N3958" t="s">
        <v>21</v>
      </c>
      <c r="O3958">
        <v>5.3055390290000002</v>
      </c>
    </row>
    <row r="3959" spans="1:15" x14ac:dyDescent="0.25">
      <c r="A3959" t="s">
        <v>967</v>
      </c>
      <c r="B3959" t="s">
        <v>23</v>
      </c>
      <c r="C3959" t="s">
        <v>24</v>
      </c>
      <c r="D3959" t="s">
        <v>25</v>
      </c>
      <c r="E3959" t="s">
        <v>29</v>
      </c>
      <c r="F3959" t="s">
        <v>20</v>
      </c>
      <c r="G3959">
        <v>64.08</v>
      </c>
      <c r="H3959">
        <v>8</v>
      </c>
      <c r="I3959">
        <v>22.428000000000001</v>
      </c>
      <c r="J3959">
        <v>470.83541910000002</v>
      </c>
      <c r="K3959">
        <v>448.56</v>
      </c>
      <c r="L3959" s="1">
        <v>45677</v>
      </c>
      <c r="M3959" s="2">
        <v>0.51874999999999993</v>
      </c>
      <c r="N3959" t="s">
        <v>21</v>
      </c>
      <c r="O3959">
        <v>7.9062934550000001</v>
      </c>
    </row>
    <row r="3960" spans="1:15" x14ac:dyDescent="0.25">
      <c r="A3960" t="s">
        <v>968</v>
      </c>
      <c r="B3960" t="s">
        <v>40</v>
      </c>
      <c r="C3960" t="s">
        <v>41</v>
      </c>
      <c r="D3960" t="s">
        <v>25</v>
      </c>
      <c r="E3960" t="s">
        <v>19</v>
      </c>
      <c r="F3960" t="s">
        <v>30</v>
      </c>
      <c r="G3960">
        <v>63.15</v>
      </c>
      <c r="H3960">
        <v>6</v>
      </c>
      <c r="I3960">
        <v>18.945</v>
      </c>
      <c r="J3960">
        <v>397.71611439999998</v>
      </c>
      <c r="K3960">
        <v>378.9</v>
      </c>
      <c r="L3960" s="1">
        <v>45717</v>
      </c>
      <c r="M3960" s="2">
        <v>0.85</v>
      </c>
      <c r="N3960" t="s">
        <v>21</v>
      </c>
      <c r="O3960">
        <v>10</v>
      </c>
    </row>
    <row r="3961" spans="1:15" x14ac:dyDescent="0.25">
      <c r="A3961" t="s">
        <v>969</v>
      </c>
      <c r="B3961" t="s">
        <v>23</v>
      </c>
      <c r="C3961" t="s">
        <v>24</v>
      </c>
      <c r="D3961" t="s">
        <v>18</v>
      </c>
      <c r="E3961" t="s">
        <v>29</v>
      </c>
      <c r="F3961" t="s">
        <v>30</v>
      </c>
      <c r="G3961">
        <v>85.72</v>
      </c>
      <c r="H3961">
        <v>3</v>
      </c>
      <c r="I3961">
        <v>12.858000000000001</v>
      </c>
      <c r="J3961">
        <v>269.93052519999998</v>
      </c>
      <c r="K3961">
        <v>257.16000000000003</v>
      </c>
      <c r="L3961" s="1">
        <v>45681</v>
      </c>
      <c r="M3961" s="2">
        <v>0.87430555555555556</v>
      </c>
      <c r="N3961" t="s">
        <v>21</v>
      </c>
      <c r="O3961">
        <v>5.3055390290000002</v>
      </c>
    </row>
    <row r="3962" spans="1:15" x14ac:dyDescent="0.25">
      <c r="A3962" t="s">
        <v>970</v>
      </c>
      <c r="B3962" t="s">
        <v>23</v>
      </c>
      <c r="C3962" t="s">
        <v>24</v>
      </c>
      <c r="D3962" t="s">
        <v>25</v>
      </c>
      <c r="E3962" t="s">
        <v>19</v>
      </c>
      <c r="F3962" t="s">
        <v>20</v>
      </c>
      <c r="G3962">
        <v>78.89</v>
      </c>
      <c r="H3962">
        <v>8</v>
      </c>
      <c r="I3962">
        <v>27.611499999999999</v>
      </c>
      <c r="J3962">
        <v>579.65365499999996</v>
      </c>
      <c r="K3962">
        <v>552.23</v>
      </c>
      <c r="L3962" s="1">
        <v>45778</v>
      </c>
      <c r="M3962" s="2">
        <v>0.82500000000000007</v>
      </c>
      <c r="N3962" t="s">
        <v>21</v>
      </c>
      <c r="O3962">
        <v>7.8022632769999998</v>
      </c>
    </row>
    <row r="3963" spans="1:15" x14ac:dyDescent="0.25">
      <c r="A3963" t="s">
        <v>971</v>
      </c>
      <c r="B3963" t="s">
        <v>16</v>
      </c>
      <c r="C3963" t="s">
        <v>17</v>
      </c>
      <c r="D3963" t="s">
        <v>25</v>
      </c>
      <c r="E3963" t="s">
        <v>19</v>
      </c>
      <c r="F3963" t="s">
        <v>34</v>
      </c>
      <c r="G3963">
        <v>89.48</v>
      </c>
      <c r="H3963">
        <v>5</v>
      </c>
      <c r="I3963">
        <v>22.37</v>
      </c>
      <c r="J3963">
        <v>469.6178137</v>
      </c>
      <c r="K3963">
        <v>447.4</v>
      </c>
      <c r="L3963" s="1">
        <v>45746</v>
      </c>
      <c r="M3963" s="2">
        <v>0.4291666666666667</v>
      </c>
      <c r="N3963" t="s">
        <v>27</v>
      </c>
      <c r="O3963">
        <v>7.6982331000000004</v>
      </c>
    </row>
    <row r="3964" spans="1:15" x14ac:dyDescent="0.25">
      <c r="A3964" t="s">
        <v>972</v>
      </c>
      <c r="B3964" t="s">
        <v>16</v>
      </c>
      <c r="C3964" t="s">
        <v>17</v>
      </c>
      <c r="D3964" t="s">
        <v>18</v>
      </c>
      <c r="E3964" t="s">
        <v>19</v>
      </c>
      <c r="F3964" t="s">
        <v>20</v>
      </c>
      <c r="G3964">
        <v>92.09</v>
      </c>
      <c r="H3964">
        <v>3</v>
      </c>
      <c r="I3964">
        <v>13.813499999999999</v>
      </c>
      <c r="J3964">
        <v>289.98952480000003</v>
      </c>
      <c r="K3964">
        <v>276.27</v>
      </c>
      <c r="L3964" s="1">
        <v>45705</v>
      </c>
      <c r="M3964" s="2">
        <v>0.68541666666666667</v>
      </c>
      <c r="N3964" t="s">
        <v>27</v>
      </c>
      <c r="O3964">
        <v>4.3692674350000003</v>
      </c>
    </row>
    <row r="3965" spans="1:15" x14ac:dyDescent="0.25">
      <c r="A3965" t="s">
        <v>973</v>
      </c>
      <c r="B3965" t="s">
        <v>23</v>
      </c>
      <c r="C3965" t="s">
        <v>24</v>
      </c>
      <c r="D3965" t="s">
        <v>25</v>
      </c>
      <c r="E3965" t="s">
        <v>19</v>
      </c>
      <c r="F3965" t="s">
        <v>42</v>
      </c>
      <c r="G3965">
        <v>57.29</v>
      </c>
      <c r="H3965">
        <v>6</v>
      </c>
      <c r="I3965">
        <v>17.187000000000001</v>
      </c>
      <c r="J3965">
        <v>360.81007440000002</v>
      </c>
      <c r="K3965">
        <v>343.74</v>
      </c>
      <c r="L3965" s="1">
        <v>45737</v>
      </c>
      <c r="M3965" s="2">
        <v>0.71111111111111114</v>
      </c>
      <c r="N3965" t="s">
        <v>21</v>
      </c>
      <c r="O3965">
        <v>6.1377804449999998</v>
      </c>
    </row>
    <row r="3966" spans="1:15" x14ac:dyDescent="0.25">
      <c r="A3966" t="s">
        <v>974</v>
      </c>
      <c r="B3966" t="s">
        <v>16</v>
      </c>
      <c r="C3966" t="s">
        <v>17</v>
      </c>
      <c r="D3966" t="s">
        <v>25</v>
      </c>
      <c r="E3966" t="s">
        <v>29</v>
      </c>
      <c r="F3966" t="s">
        <v>42</v>
      </c>
      <c r="G3966">
        <v>66.52</v>
      </c>
      <c r="H3966">
        <v>4</v>
      </c>
      <c r="I3966">
        <v>13.304</v>
      </c>
      <c r="J3966">
        <v>279.29349100000002</v>
      </c>
      <c r="K3966">
        <v>266.08</v>
      </c>
      <c r="L3966" s="1">
        <v>45691</v>
      </c>
      <c r="M3966" s="2">
        <v>0.7597222222222223</v>
      </c>
      <c r="N3966" t="s">
        <v>21</v>
      </c>
      <c r="O3966">
        <v>7.1780822149999999</v>
      </c>
    </row>
    <row r="3967" spans="1:15" x14ac:dyDescent="0.25">
      <c r="A3967" t="s">
        <v>975</v>
      </c>
      <c r="B3967" t="s">
        <v>23</v>
      </c>
      <c r="C3967" t="s">
        <v>24</v>
      </c>
      <c r="D3967" t="s">
        <v>18</v>
      </c>
      <c r="E3967" t="s">
        <v>29</v>
      </c>
      <c r="F3967" t="s">
        <v>44</v>
      </c>
      <c r="G3967">
        <v>99.82</v>
      </c>
      <c r="H3967">
        <v>10</v>
      </c>
      <c r="I3967">
        <v>44.918999999999997</v>
      </c>
      <c r="J3967">
        <v>942.99340959999995</v>
      </c>
      <c r="K3967">
        <v>898.38</v>
      </c>
      <c r="L3967" s="1">
        <v>45743</v>
      </c>
      <c r="M3967" s="2">
        <v>0.4465277777777778</v>
      </c>
      <c r="N3967" t="s">
        <v>27</v>
      </c>
      <c r="O3967">
        <v>6.8659916839999999</v>
      </c>
    </row>
    <row r="3968" spans="1:15" x14ac:dyDescent="0.25">
      <c r="A3968" t="s">
        <v>976</v>
      </c>
      <c r="B3968" t="s">
        <v>16</v>
      </c>
      <c r="C3968" t="s">
        <v>17</v>
      </c>
      <c r="D3968" t="s">
        <v>25</v>
      </c>
      <c r="E3968" t="s">
        <v>19</v>
      </c>
      <c r="F3968" t="s">
        <v>30</v>
      </c>
      <c r="G3968">
        <v>45.68</v>
      </c>
      <c r="H3968">
        <v>11</v>
      </c>
      <c r="I3968">
        <v>22.84</v>
      </c>
      <c r="J3968">
        <v>479.4846162</v>
      </c>
      <c r="K3968">
        <v>456.8</v>
      </c>
      <c r="L3968" s="1">
        <v>45676</v>
      </c>
      <c r="M3968" s="2">
        <v>0.8125</v>
      </c>
      <c r="N3968" t="s">
        <v>21</v>
      </c>
      <c r="O3968">
        <v>5.9297200910000001</v>
      </c>
    </row>
    <row r="3969" spans="1:15" x14ac:dyDescent="0.25">
      <c r="A3969" t="s">
        <v>977</v>
      </c>
      <c r="B3969" t="s">
        <v>16</v>
      </c>
      <c r="C3969" t="s">
        <v>17</v>
      </c>
      <c r="D3969" t="s">
        <v>25</v>
      </c>
      <c r="E3969" t="s">
        <v>29</v>
      </c>
      <c r="F3969" t="s">
        <v>20</v>
      </c>
      <c r="G3969">
        <v>50.79</v>
      </c>
      <c r="H3969">
        <v>5</v>
      </c>
      <c r="I3969">
        <v>12.6975</v>
      </c>
      <c r="J3969">
        <v>266.56111709999999</v>
      </c>
      <c r="K3969">
        <v>253.95</v>
      </c>
      <c r="L3969" s="1">
        <v>45707</v>
      </c>
      <c r="M3969" s="2">
        <v>0.62013888888888891</v>
      </c>
      <c r="N3969" t="s">
        <v>31</v>
      </c>
      <c r="O3969">
        <v>5.5135993829999999</v>
      </c>
    </row>
    <row r="3970" spans="1:15" x14ac:dyDescent="0.25">
      <c r="A3970" t="s">
        <v>978</v>
      </c>
      <c r="B3970" t="s">
        <v>16</v>
      </c>
      <c r="C3970" t="s">
        <v>17</v>
      </c>
      <c r="D3970" t="s">
        <v>18</v>
      </c>
      <c r="E3970" t="s">
        <v>29</v>
      </c>
      <c r="F3970" t="s">
        <v>20</v>
      </c>
      <c r="G3970">
        <v>10.08</v>
      </c>
      <c r="H3970">
        <v>8</v>
      </c>
      <c r="I3970">
        <v>3.528</v>
      </c>
      <c r="J3970">
        <v>74.063998510000005</v>
      </c>
      <c r="K3970">
        <v>70.56</v>
      </c>
      <c r="L3970" s="1">
        <v>45744</v>
      </c>
      <c r="M3970" s="2">
        <v>0.84305555555555556</v>
      </c>
      <c r="N3970" t="s">
        <v>27</v>
      </c>
      <c r="O3970">
        <v>4.3692674350000003</v>
      </c>
    </row>
    <row r="3971" spans="1:15" x14ac:dyDescent="0.25">
      <c r="A3971" t="s">
        <v>979</v>
      </c>
      <c r="B3971" t="s">
        <v>16</v>
      </c>
      <c r="C3971" t="s">
        <v>17</v>
      </c>
      <c r="D3971" t="s">
        <v>25</v>
      </c>
      <c r="E3971" t="s">
        <v>19</v>
      </c>
      <c r="F3971" t="s">
        <v>26</v>
      </c>
      <c r="G3971">
        <v>93.88</v>
      </c>
      <c r="H3971">
        <v>8</v>
      </c>
      <c r="I3971">
        <v>32.857999999999997</v>
      </c>
      <c r="J3971">
        <v>689.79446229999996</v>
      </c>
      <c r="K3971">
        <v>657.16</v>
      </c>
      <c r="L3971" s="1">
        <v>45778</v>
      </c>
      <c r="M3971" s="2">
        <v>0.49374999999999997</v>
      </c>
      <c r="N3971" t="s">
        <v>31</v>
      </c>
      <c r="O3971">
        <v>7.5942029230000001</v>
      </c>
    </row>
    <row r="3972" spans="1:15" x14ac:dyDescent="0.25">
      <c r="A3972" t="s">
        <v>980</v>
      </c>
      <c r="B3972" t="s">
        <v>23</v>
      </c>
      <c r="C3972" t="s">
        <v>24</v>
      </c>
      <c r="D3972" t="s">
        <v>18</v>
      </c>
      <c r="E3972" t="s">
        <v>29</v>
      </c>
      <c r="F3972" t="s">
        <v>26</v>
      </c>
      <c r="G3972">
        <v>84.25</v>
      </c>
      <c r="H3972">
        <v>2</v>
      </c>
      <c r="I3972">
        <v>8.4250000000000007</v>
      </c>
      <c r="J3972">
        <v>176.8676835</v>
      </c>
      <c r="K3972">
        <v>168.5</v>
      </c>
      <c r="L3972" s="1">
        <v>45742</v>
      </c>
      <c r="M3972" s="2">
        <v>0.59236111111111112</v>
      </c>
      <c r="N3972" t="s">
        <v>31</v>
      </c>
      <c r="O3972">
        <v>5.5135993829999999</v>
      </c>
    </row>
    <row r="3973" spans="1:15" x14ac:dyDescent="0.25">
      <c r="A3973" t="s">
        <v>981</v>
      </c>
      <c r="B3973" t="s">
        <v>40</v>
      </c>
      <c r="C3973" t="s">
        <v>41</v>
      </c>
      <c r="D3973" t="s">
        <v>18</v>
      </c>
      <c r="E3973" t="s">
        <v>29</v>
      </c>
      <c r="F3973" t="s">
        <v>44</v>
      </c>
      <c r="G3973">
        <v>53.78</v>
      </c>
      <c r="H3973">
        <v>1</v>
      </c>
      <c r="I3973">
        <v>2.6890000000000001</v>
      </c>
      <c r="J3973">
        <v>56.450706349999997</v>
      </c>
      <c r="K3973">
        <v>53.78</v>
      </c>
      <c r="L3973" s="1">
        <v>45718</v>
      </c>
      <c r="M3973" s="2">
        <v>0.84236111111111101</v>
      </c>
      <c r="N3973" t="s">
        <v>21</v>
      </c>
      <c r="O3973">
        <v>4.889418321</v>
      </c>
    </row>
    <row r="3974" spans="1:15" x14ac:dyDescent="0.25">
      <c r="A3974" t="s">
        <v>982</v>
      </c>
      <c r="B3974" t="s">
        <v>23</v>
      </c>
      <c r="C3974" t="s">
        <v>24</v>
      </c>
      <c r="D3974" t="s">
        <v>18</v>
      </c>
      <c r="E3974" t="s">
        <v>29</v>
      </c>
      <c r="F3974" t="s">
        <v>30</v>
      </c>
      <c r="G3974">
        <v>35.81</v>
      </c>
      <c r="H3974">
        <v>5</v>
      </c>
      <c r="I3974">
        <v>8.9525000000000006</v>
      </c>
      <c r="J3974">
        <v>187.94159490000001</v>
      </c>
      <c r="K3974">
        <v>179.05</v>
      </c>
      <c r="L3974" s="1">
        <v>45810</v>
      </c>
      <c r="M3974" s="2">
        <v>0.78055555555555556</v>
      </c>
      <c r="N3974" t="s">
        <v>21</v>
      </c>
      <c r="O3974">
        <v>8.2183839859999992</v>
      </c>
    </row>
    <row r="3975" spans="1:15" x14ac:dyDescent="0.25">
      <c r="A3975" t="s">
        <v>983</v>
      </c>
      <c r="B3975" t="s">
        <v>40</v>
      </c>
      <c r="C3975" t="s">
        <v>41</v>
      </c>
      <c r="D3975" t="s">
        <v>25</v>
      </c>
      <c r="E3975" t="s">
        <v>19</v>
      </c>
      <c r="F3975" t="s">
        <v>42</v>
      </c>
      <c r="G3975">
        <v>26.43</v>
      </c>
      <c r="H3975">
        <v>9</v>
      </c>
      <c r="I3975">
        <v>10.571999999999999</v>
      </c>
      <c r="J3975">
        <v>221.94007719999999</v>
      </c>
      <c r="K3975">
        <v>211.44</v>
      </c>
      <c r="L3975" s="1">
        <v>45712</v>
      </c>
      <c r="M3975" s="2">
        <v>0.60138888888888886</v>
      </c>
      <c r="N3975" t="s">
        <v>21</v>
      </c>
      <c r="O3975">
        <v>9.2586857560000002</v>
      </c>
    </row>
    <row r="3976" spans="1:15" x14ac:dyDescent="0.25">
      <c r="A3976" t="s">
        <v>984</v>
      </c>
      <c r="B3976" t="s">
        <v>40</v>
      </c>
      <c r="C3976" t="s">
        <v>41</v>
      </c>
      <c r="D3976" t="s">
        <v>18</v>
      </c>
      <c r="E3976" t="s">
        <v>29</v>
      </c>
      <c r="F3976" t="s">
        <v>20</v>
      </c>
      <c r="G3976">
        <v>39.909999999999997</v>
      </c>
      <c r="H3976">
        <v>3</v>
      </c>
      <c r="I3976">
        <v>5.9865000000000004</v>
      </c>
      <c r="J3976">
        <v>125.67577300000001</v>
      </c>
      <c r="K3976">
        <v>119.73</v>
      </c>
      <c r="L3976" s="1">
        <v>45709</v>
      </c>
      <c r="M3976" s="2">
        <v>0.52777777777777779</v>
      </c>
      <c r="N3976" t="s">
        <v>21</v>
      </c>
      <c r="O3976">
        <v>9.6748064639999996</v>
      </c>
    </row>
    <row r="3977" spans="1:15" x14ac:dyDescent="0.25">
      <c r="A3977" t="s">
        <v>985</v>
      </c>
      <c r="B3977" t="s">
        <v>40</v>
      </c>
      <c r="C3977" t="s">
        <v>41</v>
      </c>
      <c r="D3977" t="s">
        <v>18</v>
      </c>
      <c r="E3977" t="s">
        <v>19</v>
      </c>
      <c r="F3977" t="s">
        <v>30</v>
      </c>
      <c r="G3977">
        <v>21.9</v>
      </c>
      <c r="H3977">
        <v>3</v>
      </c>
      <c r="I3977">
        <v>3.2850000000000001</v>
      </c>
      <c r="J3977">
        <v>68.96265167</v>
      </c>
      <c r="K3977">
        <v>65.7</v>
      </c>
      <c r="L3977" s="1">
        <v>45901</v>
      </c>
      <c r="M3977" s="2">
        <v>0.77986111111111101</v>
      </c>
      <c r="N3977" t="s">
        <v>21</v>
      </c>
      <c r="O3977">
        <v>4.889418321</v>
      </c>
    </row>
    <row r="3978" spans="1:15" x14ac:dyDescent="0.25">
      <c r="A3978" t="s">
        <v>986</v>
      </c>
      <c r="B3978" t="s">
        <v>40</v>
      </c>
      <c r="C3978" t="s">
        <v>41</v>
      </c>
      <c r="D3978" t="s">
        <v>18</v>
      </c>
      <c r="E3978" t="s">
        <v>19</v>
      </c>
      <c r="F3978" t="s">
        <v>42</v>
      </c>
      <c r="G3978">
        <v>62.85</v>
      </c>
      <c r="H3978">
        <v>4</v>
      </c>
      <c r="I3978">
        <v>12.57</v>
      </c>
      <c r="J3978">
        <v>263.88448449999999</v>
      </c>
      <c r="K3978">
        <v>251.4</v>
      </c>
      <c r="L3978" s="1">
        <v>45713</v>
      </c>
      <c r="M3978" s="2">
        <v>0.55694444444444446</v>
      </c>
      <c r="N3978" t="s">
        <v>21</v>
      </c>
      <c r="O3978">
        <v>9.0506254019999997</v>
      </c>
    </row>
    <row r="3979" spans="1:15" x14ac:dyDescent="0.25">
      <c r="A3979" t="s">
        <v>987</v>
      </c>
      <c r="B3979" t="s">
        <v>23</v>
      </c>
      <c r="C3979" t="s">
        <v>24</v>
      </c>
      <c r="D3979" t="s">
        <v>18</v>
      </c>
      <c r="E3979" t="s">
        <v>19</v>
      </c>
      <c r="F3979" t="s">
        <v>42</v>
      </c>
      <c r="G3979">
        <v>21.04</v>
      </c>
      <c r="H3979">
        <v>4</v>
      </c>
      <c r="I3979">
        <v>4.2080000000000002</v>
      </c>
      <c r="J3979">
        <v>88.339372370000007</v>
      </c>
      <c r="K3979">
        <v>84.16</v>
      </c>
      <c r="L3979" s="1">
        <v>45670</v>
      </c>
      <c r="M3979" s="2">
        <v>0.58194444444444449</v>
      </c>
      <c r="N3979" t="s">
        <v>27</v>
      </c>
      <c r="O3979">
        <v>7.9062934550000001</v>
      </c>
    </row>
    <row r="3980" spans="1:15" x14ac:dyDescent="0.25">
      <c r="A3980" t="s">
        <v>988</v>
      </c>
      <c r="B3980" t="s">
        <v>40</v>
      </c>
      <c r="C3980" t="s">
        <v>41</v>
      </c>
      <c r="D3980" t="s">
        <v>18</v>
      </c>
      <c r="E3980" t="s">
        <v>29</v>
      </c>
      <c r="F3980" t="s">
        <v>30</v>
      </c>
      <c r="G3980">
        <v>65.91</v>
      </c>
      <c r="H3980">
        <v>6</v>
      </c>
      <c r="I3980">
        <v>19.773</v>
      </c>
      <c r="J3980">
        <v>415.09848140000003</v>
      </c>
      <c r="K3980">
        <v>395.46</v>
      </c>
      <c r="L3980" s="1">
        <v>45902</v>
      </c>
      <c r="M3980" s="2">
        <v>0.48958333333333331</v>
      </c>
      <c r="N3980" t="s">
        <v>27</v>
      </c>
      <c r="O3980">
        <v>5.9297200910000001</v>
      </c>
    </row>
    <row r="3981" spans="1:15" x14ac:dyDescent="0.25">
      <c r="A3981" t="s">
        <v>989</v>
      </c>
      <c r="B3981" t="s">
        <v>16</v>
      </c>
      <c r="C3981" t="s">
        <v>17</v>
      </c>
      <c r="D3981" t="s">
        <v>25</v>
      </c>
      <c r="E3981" t="s">
        <v>19</v>
      </c>
      <c r="F3981" t="s">
        <v>44</v>
      </c>
      <c r="G3981">
        <v>42.57</v>
      </c>
      <c r="H3981">
        <v>8</v>
      </c>
      <c r="I3981">
        <v>14.8995</v>
      </c>
      <c r="J3981">
        <v>312.78813659999997</v>
      </c>
      <c r="K3981">
        <v>297.99</v>
      </c>
      <c r="L3981" s="1">
        <v>45809</v>
      </c>
      <c r="M3981" s="2">
        <v>0.49374999999999997</v>
      </c>
      <c r="N3981" t="s">
        <v>27</v>
      </c>
      <c r="O3981">
        <v>7.0740520379999996</v>
      </c>
    </row>
    <row r="3982" spans="1:15" x14ac:dyDescent="0.25">
      <c r="A3982" t="s">
        <v>990</v>
      </c>
      <c r="B3982" t="s">
        <v>23</v>
      </c>
      <c r="C3982" t="s">
        <v>24</v>
      </c>
      <c r="D3982" t="s">
        <v>18</v>
      </c>
      <c r="E3982" t="s">
        <v>29</v>
      </c>
      <c r="F3982" t="s">
        <v>42</v>
      </c>
      <c r="G3982">
        <v>50.49</v>
      </c>
      <c r="H3982">
        <v>10</v>
      </c>
      <c r="I3982">
        <v>22.720500000000001</v>
      </c>
      <c r="J3982">
        <v>476.9759292</v>
      </c>
      <c r="K3982">
        <v>454.41</v>
      </c>
      <c r="L3982" s="1">
        <v>45931</v>
      </c>
      <c r="M3982" s="2">
        <v>0.71944444444444444</v>
      </c>
      <c r="N3982" t="s">
        <v>27</v>
      </c>
      <c r="O3982">
        <v>5.6176295600000001</v>
      </c>
    </row>
    <row r="3983" spans="1:15" x14ac:dyDescent="0.25">
      <c r="A3983" t="s">
        <v>991</v>
      </c>
      <c r="B3983" t="s">
        <v>40</v>
      </c>
      <c r="C3983" t="s">
        <v>41</v>
      </c>
      <c r="D3983" t="s">
        <v>25</v>
      </c>
      <c r="E3983" t="s">
        <v>29</v>
      </c>
      <c r="F3983" t="s">
        <v>26</v>
      </c>
      <c r="G3983">
        <v>46.02</v>
      </c>
      <c r="H3983">
        <v>6</v>
      </c>
      <c r="I3983">
        <v>13.805999999999999</v>
      </c>
      <c r="J3983">
        <v>289.83207579999998</v>
      </c>
      <c r="K3983">
        <v>276.12</v>
      </c>
      <c r="L3983" s="1">
        <v>45840</v>
      </c>
      <c r="M3983" s="2">
        <v>0.66319444444444442</v>
      </c>
      <c r="N3983" t="s">
        <v>27</v>
      </c>
      <c r="O3983">
        <v>7.3861425690000004</v>
      </c>
    </row>
    <row r="3984" spans="1:15" x14ac:dyDescent="0.25">
      <c r="A3984" t="s">
        <v>992</v>
      </c>
      <c r="B3984" t="s">
        <v>23</v>
      </c>
      <c r="C3984" t="s">
        <v>24</v>
      </c>
      <c r="D3984" t="s">
        <v>25</v>
      </c>
      <c r="E3984" t="s">
        <v>19</v>
      </c>
      <c r="F3984" t="s">
        <v>30</v>
      </c>
      <c r="G3984">
        <v>15.8</v>
      </c>
      <c r="H3984">
        <v>11</v>
      </c>
      <c r="I3984">
        <v>7.9</v>
      </c>
      <c r="J3984">
        <v>165.8462552</v>
      </c>
      <c r="K3984">
        <v>158</v>
      </c>
      <c r="L3984" s="1">
        <v>45901</v>
      </c>
      <c r="M3984" s="2">
        <v>0.50486111111111109</v>
      </c>
      <c r="N3984" t="s">
        <v>27</v>
      </c>
      <c r="O3984">
        <v>8.1143538090000007</v>
      </c>
    </row>
    <row r="3985" spans="1:15" x14ac:dyDescent="0.25">
      <c r="A3985" t="s">
        <v>993</v>
      </c>
      <c r="B3985" t="s">
        <v>16</v>
      </c>
      <c r="C3985" t="s">
        <v>17</v>
      </c>
      <c r="D3985" t="s">
        <v>18</v>
      </c>
      <c r="E3985" t="s">
        <v>19</v>
      </c>
      <c r="F3985" t="s">
        <v>42</v>
      </c>
      <c r="G3985">
        <v>98.66</v>
      </c>
      <c r="H3985">
        <v>10</v>
      </c>
      <c r="I3985">
        <v>44.396999999999998</v>
      </c>
      <c r="J3985">
        <v>932.03496080000002</v>
      </c>
      <c r="K3985">
        <v>887.94</v>
      </c>
      <c r="L3985" s="1">
        <v>45707</v>
      </c>
      <c r="M3985" s="2">
        <v>0.62986111111111109</v>
      </c>
      <c r="N3985" t="s">
        <v>27</v>
      </c>
      <c r="O3985">
        <v>8.7385348710000006</v>
      </c>
    </row>
    <row r="3986" spans="1:15" x14ac:dyDescent="0.25">
      <c r="A3986" t="s">
        <v>994</v>
      </c>
      <c r="B3986" t="s">
        <v>23</v>
      </c>
      <c r="C3986" t="s">
        <v>24</v>
      </c>
      <c r="D3986" t="s">
        <v>18</v>
      </c>
      <c r="E3986" t="s">
        <v>29</v>
      </c>
      <c r="F3986" t="s">
        <v>44</v>
      </c>
      <c r="G3986">
        <v>91.98</v>
      </c>
      <c r="H3986">
        <v>1</v>
      </c>
      <c r="I3986">
        <v>4.5990000000000002</v>
      </c>
      <c r="J3986">
        <v>96.547712340000004</v>
      </c>
      <c r="K3986">
        <v>91.98</v>
      </c>
      <c r="L3986" s="1">
        <v>45734</v>
      </c>
      <c r="M3986" s="2">
        <v>0.64513888888888882</v>
      </c>
      <c r="N3986" t="s">
        <v>27</v>
      </c>
      <c r="O3986">
        <v>10</v>
      </c>
    </row>
    <row r="3987" spans="1:15" x14ac:dyDescent="0.25">
      <c r="A3987" t="s">
        <v>995</v>
      </c>
      <c r="B3987" t="s">
        <v>16</v>
      </c>
      <c r="C3987" t="s">
        <v>17</v>
      </c>
      <c r="D3987" t="s">
        <v>18</v>
      </c>
      <c r="E3987" t="s">
        <v>29</v>
      </c>
      <c r="F3987" t="s">
        <v>26</v>
      </c>
      <c r="G3987">
        <v>20.89</v>
      </c>
      <c r="H3987">
        <v>2</v>
      </c>
      <c r="I3987">
        <v>2.089</v>
      </c>
      <c r="J3987">
        <v>43.854788229999997</v>
      </c>
      <c r="K3987">
        <v>41.78</v>
      </c>
      <c r="L3987" s="1">
        <v>45779</v>
      </c>
      <c r="M3987" s="2">
        <v>0.78125</v>
      </c>
      <c r="N3987" t="s">
        <v>27</v>
      </c>
      <c r="O3987">
        <v>10</v>
      </c>
    </row>
    <row r="3988" spans="1:15" x14ac:dyDescent="0.25">
      <c r="A3988" t="s">
        <v>996</v>
      </c>
      <c r="B3988" t="s">
        <v>16</v>
      </c>
      <c r="C3988" t="s">
        <v>17</v>
      </c>
      <c r="D3988" t="s">
        <v>25</v>
      </c>
      <c r="E3988" t="s">
        <v>19</v>
      </c>
      <c r="F3988" t="s">
        <v>44</v>
      </c>
      <c r="G3988">
        <v>15.5</v>
      </c>
      <c r="H3988">
        <v>1</v>
      </c>
      <c r="I3988">
        <v>0.77500000000000002</v>
      </c>
      <c r="J3988">
        <v>16.26972756</v>
      </c>
      <c r="K3988">
        <v>15.5</v>
      </c>
      <c r="L3988" s="1">
        <v>45735</v>
      </c>
      <c r="M3988" s="2">
        <v>0.64097222222222217</v>
      </c>
      <c r="N3988" t="s">
        <v>31</v>
      </c>
      <c r="O3988">
        <v>7.6982331000000004</v>
      </c>
    </row>
    <row r="3989" spans="1:15" x14ac:dyDescent="0.25">
      <c r="A3989" t="s">
        <v>997</v>
      </c>
      <c r="B3989" t="s">
        <v>23</v>
      </c>
      <c r="C3989" t="s">
        <v>24</v>
      </c>
      <c r="D3989" t="s">
        <v>18</v>
      </c>
      <c r="E3989" t="s">
        <v>29</v>
      </c>
      <c r="F3989" t="s">
        <v>26</v>
      </c>
      <c r="G3989">
        <v>96.82</v>
      </c>
      <c r="H3989">
        <v>3</v>
      </c>
      <c r="I3989">
        <v>14.523</v>
      </c>
      <c r="J3989">
        <v>304.8841979</v>
      </c>
      <c r="K3989">
        <v>290.45999999999998</v>
      </c>
      <c r="L3989" s="1">
        <v>45746</v>
      </c>
      <c r="M3989" s="2">
        <v>0.85902777777777783</v>
      </c>
      <c r="N3989" t="s">
        <v>27</v>
      </c>
      <c r="O3989">
        <v>6.9700218610000002</v>
      </c>
    </row>
    <row r="3990" spans="1:15" x14ac:dyDescent="0.25">
      <c r="A3990" t="s">
        <v>998</v>
      </c>
      <c r="B3990" t="s">
        <v>40</v>
      </c>
      <c r="C3990" t="s">
        <v>41</v>
      </c>
      <c r="D3990" t="s">
        <v>25</v>
      </c>
      <c r="E3990" t="s">
        <v>29</v>
      </c>
      <c r="F3990" t="s">
        <v>42</v>
      </c>
      <c r="G3990">
        <v>33.33</v>
      </c>
      <c r="H3990">
        <v>2</v>
      </c>
      <c r="I3990">
        <v>3.3330000000000002</v>
      </c>
      <c r="J3990">
        <v>69.970325119999998</v>
      </c>
      <c r="K3990">
        <v>66.66</v>
      </c>
      <c r="L3990" s="1">
        <v>45683</v>
      </c>
      <c r="M3990" s="2">
        <v>0.6118055555555556</v>
      </c>
      <c r="N3990" t="s">
        <v>31</v>
      </c>
      <c r="O3990">
        <v>6.6579313300000003</v>
      </c>
    </row>
    <row r="3991" spans="1:15" x14ac:dyDescent="0.25">
      <c r="A3991" t="s">
        <v>999</v>
      </c>
      <c r="B3991" t="s">
        <v>40</v>
      </c>
      <c r="C3991" t="s">
        <v>41</v>
      </c>
      <c r="D3991" t="s">
        <v>25</v>
      </c>
      <c r="E3991" t="s">
        <v>19</v>
      </c>
      <c r="F3991" t="s">
        <v>26</v>
      </c>
      <c r="G3991">
        <v>38.270000000000003</v>
      </c>
      <c r="H3991">
        <v>2</v>
      </c>
      <c r="I3991">
        <v>3.827</v>
      </c>
      <c r="J3991">
        <v>80.340964369999995</v>
      </c>
      <c r="K3991">
        <v>76.540000000000006</v>
      </c>
      <c r="L3991" s="1">
        <v>45691</v>
      </c>
      <c r="M3991" s="2">
        <v>0.76250000000000007</v>
      </c>
      <c r="N3991" t="s">
        <v>31</v>
      </c>
      <c r="O3991">
        <v>6.0337502680000004</v>
      </c>
    </row>
    <row r="3992" spans="1:15" x14ac:dyDescent="0.25">
      <c r="A3992" t="s">
        <v>1000</v>
      </c>
      <c r="B3992" t="s">
        <v>16</v>
      </c>
      <c r="C3992" t="s">
        <v>17</v>
      </c>
      <c r="D3992" t="s">
        <v>25</v>
      </c>
      <c r="E3992" t="s">
        <v>19</v>
      </c>
      <c r="F3992" t="s">
        <v>30</v>
      </c>
      <c r="G3992">
        <v>33.299999999999997</v>
      </c>
      <c r="H3992">
        <v>10</v>
      </c>
      <c r="I3992">
        <v>14.984999999999999</v>
      </c>
      <c r="J3992">
        <v>314.58305489999998</v>
      </c>
      <c r="K3992">
        <v>299.7</v>
      </c>
      <c r="L3992" s="1">
        <v>45750</v>
      </c>
      <c r="M3992" s="2">
        <v>0.64374999999999993</v>
      </c>
      <c r="N3992" t="s">
        <v>21</v>
      </c>
      <c r="O3992">
        <v>7.4901727459999998</v>
      </c>
    </row>
    <row r="3993" spans="1:15" x14ac:dyDescent="0.25">
      <c r="A3993" t="s">
        <v>1001</v>
      </c>
      <c r="B3993" t="s">
        <v>16</v>
      </c>
      <c r="C3993" t="s">
        <v>17</v>
      </c>
      <c r="D3993" t="s">
        <v>18</v>
      </c>
      <c r="E3993" t="s">
        <v>29</v>
      </c>
      <c r="F3993" t="s">
        <v>30</v>
      </c>
      <c r="G3993">
        <v>81.010000000000005</v>
      </c>
      <c r="H3993">
        <v>3</v>
      </c>
      <c r="I3993">
        <v>12.1515</v>
      </c>
      <c r="J3993">
        <v>255.09883160000001</v>
      </c>
      <c r="K3993">
        <v>243.03</v>
      </c>
      <c r="L3993" s="1">
        <v>45670</v>
      </c>
      <c r="M3993" s="2">
        <v>0.53819444444444442</v>
      </c>
      <c r="N3993" t="s">
        <v>31</v>
      </c>
      <c r="O3993">
        <v>9.6748064639999996</v>
      </c>
    </row>
    <row r="3994" spans="1:15" x14ac:dyDescent="0.25">
      <c r="A3994" t="s">
        <v>1002</v>
      </c>
      <c r="B3994" t="s">
        <v>16</v>
      </c>
      <c r="C3994" t="s">
        <v>17</v>
      </c>
      <c r="D3994" t="s">
        <v>25</v>
      </c>
      <c r="E3994" t="s">
        <v>19</v>
      </c>
      <c r="F3994" t="s">
        <v>20</v>
      </c>
      <c r="G3994">
        <v>15.8</v>
      </c>
      <c r="H3994">
        <v>3</v>
      </c>
      <c r="I3994">
        <v>2.37</v>
      </c>
      <c r="J3994">
        <v>49.753876550000001</v>
      </c>
      <c r="K3994">
        <v>47.4</v>
      </c>
      <c r="L3994" s="1">
        <v>45741</v>
      </c>
      <c r="M3994" s="2">
        <v>0.75138888888888899</v>
      </c>
      <c r="N3994" t="s">
        <v>27</v>
      </c>
      <c r="O3994">
        <v>9.8828668180000001</v>
      </c>
    </row>
    <row r="3995" spans="1:15" x14ac:dyDescent="0.25">
      <c r="A3995" t="s">
        <v>1003</v>
      </c>
      <c r="B3995" t="s">
        <v>40</v>
      </c>
      <c r="C3995" t="s">
        <v>41</v>
      </c>
      <c r="D3995" t="s">
        <v>18</v>
      </c>
      <c r="E3995" t="s">
        <v>19</v>
      </c>
      <c r="F3995" t="s">
        <v>26</v>
      </c>
      <c r="G3995">
        <v>34.49</v>
      </c>
      <c r="H3995">
        <v>5</v>
      </c>
      <c r="I3995">
        <v>8.6225000000000005</v>
      </c>
      <c r="J3995">
        <v>181.01383989999999</v>
      </c>
      <c r="K3995">
        <v>172.45</v>
      </c>
      <c r="L3995" s="1">
        <v>45964</v>
      </c>
      <c r="M3995" s="2">
        <v>0.8222222222222223</v>
      </c>
      <c r="N3995" t="s">
        <v>31</v>
      </c>
      <c r="O3995">
        <v>9.3627159330000005</v>
      </c>
    </row>
    <row r="3996" spans="1:15" x14ac:dyDescent="0.25">
      <c r="A3996" t="s">
        <v>1004</v>
      </c>
      <c r="B3996" t="s">
        <v>40</v>
      </c>
      <c r="C3996" t="s">
        <v>41</v>
      </c>
      <c r="D3996" t="s">
        <v>18</v>
      </c>
      <c r="E3996" t="s">
        <v>19</v>
      </c>
      <c r="F3996" t="s">
        <v>42</v>
      </c>
      <c r="G3996">
        <v>84.63</v>
      </c>
      <c r="H3996">
        <v>11</v>
      </c>
      <c r="I3996">
        <v>42.314999999999998</v>
      </c>
      <c r="J3996">
        <v>888.32712500000002</v>
      </c>
      <c r="K3996">
        <v>846.3</v>
      </c>
      <c r="L3996" s="1">
        <v>45658</v>
      </c>
      <c r="M3996" s="2">
        <v>0.48333333333333334</v>
      </c>
      <c r="N3996" t="s">
        <v>31</v>
      </c>
      <c r="O3996">
        <v>9.3627159330000005</v>
      </c>
    </row>
    <row r="3997" spans="1:15" x14ac:dyDescent="0.25">
      <c r="A3997" t="s">
        <v>1005</v>
      </c>
      <c r="B3997" t="s">
        <v>40</v>
      </c>
      <c r="C3997" t="s">
        <v>41</v>
      </c>
      <c r="D3997" t="s">
        <v>18</v>
      </c>
      <c r="E3997" t="s">
        <v>29</v>
      </c>
      <c r="F3997" t="s">
        <v>30</v>
      </c>
      <c r="G3997">
        <v>36.909999999999997</v>
      </c>
      <c r="H3997">
        <v>8</v>
      </c>
      <c r="I3997">
        <v>12.9185</v>
      </c>
      <c r="J3997">
        <v>271.2006136</v>
      </c>
      <c r="K3997">
        <v>258.37</v>
      </c>
      <c r="L3997" s="1">
        <v>45932</v>
      </c>
      <c r="M3997" s="2">
        <v>0.57708333333333328</v>
      </c>
      <c r="N3997" t="s">
        <v>21</v>
      </c>
      <c r="O3997">
        <v>6.9700218610000002</v>
      </c>
    </row>
    <row r="3998" spans="1:15" x14ac:dyDescent="0.25">
      <c r="A3998" t="s">
        <v>1006</v>
      </c>
      <c r="B3998" t="s">
        <v>40</v>
      </c>
      <c r="C3998" t="s">
        <v>41</v>
      </c>
      <c r="D3998" t="s">
        <v>25</v>
      </c>
      <c r="E3998" t="s">
        <v>29</v>
      </c>
      <c r="F3998" t="s">
        <v>26</v>
      </c>
      <c r="G3998">
        <v>87.08</v>
      </c>
      <c r="H3998">
        <v>8</v>
      </c>
      <c r="I3998">
        <v>30.478000000000002</v>
      </c>
      <c r="J3998">
        <v>639.83065380000005</v>
      </c>
      <c r="K3998">
        <v>609.55999999999995</v>
      </c>
      <c r="L3998" s="1">
        <v>45683</v>
      </c>
      <c r="M3998" s="2">
        <v>0.63680555555555551</v>
      </c>
      <c r="N3998" t="s">
        <v>27</v>
      </c>
      <c r="O3998">
        <v>5.7216597370000004</v>
      </c>
    </row>
    <row r="3999" spans="1:15" x14ac:dyDescent="0.25">
      <c r="A3999" t="s">
        <v>1007</v>
      </c>
      <c r="B3999" t="s">
        <v>16</v>
      </c>
      <c r="C3999" t="s">
        <v>17</v>
      </c>
      <c r="D3999" t="s">
        <v>25</v>
      </c>
      <c r="E3999" t="s">
        <v>29</v>
      </c>
      <c r="F3999" t="s">
        <v>30</v>
      </c>
      <c r="G3999">
        <v>80.08</v>
      </c>
      <c r="H3999">
        <v>3</v>
      </c>
      <c r="I3999">
        <v>12.012</v>
      </c>
      <c r="J3999">
        <v>252.17028060000001</v>
      </c>
      <c r="K3999">
        <v>240.24</v>
      </c>
      <c r="L3999" s="1">
        <v>45963</v>
      </c>
      <c r="M3999" s="2">
        <v>0.64513888888888882</v>
      </c>
      <c r="N3999" t="s">
        <v>27</v>
      </c>
      <c r="O3999">
        <v>5.6176295600000001</v>
      </c>
    </row>
    <row r="4000" spans="1:15" x14ac:dyDescent="0.25">
      <c r="A4000" t="s">
        <v>1008</v>
      </c>
      <c r="B4000" t="s">
        <v>23</v>
      </c>
      <c r="C4000" t="s">
        <v>24</v>
      </c>
      <c r="D4000" t="s">
        <v>25</v>
      </c>
      <c r="E4000" t="s">
        <v>29</v>
      </c>
      <c r="F4000" t="s">
        <v>44</v>
      </c>
      <c r="G4000">
        <v>86.13</v>
      </c>
      <c r="H4000">
        <v>2</v>
      </c>
      <c r="I4000">
        <v>8.6129999999999995</v>
      </c>
      <c r="J4000">
        <v>180.81440449999999</v>
      </c>
      <c r="K4000">
        <v>172.26</v>
      </c>
      <c r="L4000" s="1">
        <v>45840</v>
      </c>
      <c r="M4000" s="2">
        <v>0.74930555555555556</v>
      </c>
      <c r="N4000" t="s">
        <v>27</v>
      </c>
      <c r="O4000">
        <v>8.530474517</v>
      </c>
    </row>
    <row r="4001" spans="1:15" x14ac:dyDescent="0.25">
      <c r="A4001" t="s">
        <v>1009</v>
      </c>
      <c r="B4001" t="s">
        <v>40</v>
      </c>
      <c r="C4001" t="s">
        <v>41</v>
      </c>
      <c r="D4001" t="s">
        <v>18</v>
      </c>
      <c r="E4001" t="s">
        <v>29</v>
      </c>
      <c r="F4001" t="s">
        <v>44</v>
      </c>
      <c r="G4001">
        <v>49.92</v>
      </c>
      <c r="H4001">
        <v>2</v>
      </c>
      <c r="I4001">
        <v>4.992</v>
      </c>
      <c r="J4001">
        <v>104.79803870000001</v>
      </c>
      <c r="K4001">
        <v>99.84</v>
      </c>
      <c r="L4001" s="1">
        <v>45811</v>
      </c>
      <c r="M4001" s="2">
        <v>0.49652777777777773</v>
      </c>
      <c r="N4001" t="s">
        <v>31</v>
      </c>
      <c r="O4001">
        <v>7.2821123920000002</v>
      </c>
    </row>
    <row r="4002" spans="1:15" x14ac:dyDescent="0.25">
      <c r="A4002" t="s">
        <v>1010</v>
      </c>
      <c r="B4002" t="s">
        <v>16</v>
      </c>
      <c r="C4002" t="s">
        <v>17</v>
      </c>
      <c r="D4002" t="s">
        <v>25</v>
      </c>
      <c r="E4002" t="s">
        <v>19</v>
      </c>
      <c r="F4002" t="s">
        <v>42</v>
      </c>
      <c r="G4002">
        <v>74.66</v>
      </c>
      <c r="H4002">
        <v>4</v>
      </c>
      <c r="I4002">
        <v>14.932</v>
      </c>
      <c r="J4002">
        <v>313.4704155</v>
      </c>
      <c r="K4002">
        <v>298.64</v>
      </c>
      <c r="L4002" s="1">
        <v>45750</v>
      </c>
      <c r="M4002" s="2">
        <v>0.44375000000000003</v>
      </c>
      <c r="N4002" t="s">
        <v>27</v>
      </c>
      <c r="O4002">
        <v>8.8425650480000009</v>
      </c>
    </row>
    <row r="4003" spans="1:15" x14ac:dyDescent="0.25">
      <c r="A4003" t="s">
        <v>1011</v>
      </c>
      <c r="B4003" t="s">
        <v>40</v>
      </c>
      <c r="C4003" t="s">
        <v>41</v>
      </c>
      <c r="D4003" t="s">
        <v>18</v>
      </c>
      <c r="E4003" t="s">
        <v>29</v>
      </c>
      <c r="F4003" t="s">
        <v>42</v>
      </c>
      <c r="G4003">
        <v>26.6</v>
      </c>
      <c r="H4003">
        <v>6</v>
      </c>
      <c r="I4003">
        <v>7.98</v>
      </c>
      <c r="J4003">
        <v>167.52571090000001</v>
      </c>
      <c r="K4003">
        <v>159.6</v>
      </c>
      <c r="L4003" s="1">
        <v>45714</v>
      </c>
      <c r="M4003" s="2">
        <v>0.63194444444444442</v>
      </c>
      <c r="N4003" t="s">
        <v>21</v>
      </c>
      <c r="O4003">
        <v>5.0974786749999996</v>
      </c>
    </row>
    <row r="4004" spans="1:15" x14ac:dyDescent="0.25">
      <c r="A4004" t="s">
        <v>1012</v>
      </c>
      <c r="B4004" t="s">
        <v>40</v>
      </c>
      <c r="C4004" t="s">
        <v>41</v>
      </c>
      <c r="D4004" t="s">
        <v>25</v>
      </c>
      <c r="E4004" t="s">
        <v>19</v>
      </c>
      <c r="F4004" t="s">
        <v>26</v>
      </c>
      <c r="G4004">
        <v>25.45</v>
      </c>
      <c r="H4004">
        <v>1</v>
      </c>
      <c r="I4004">
        <v>1.2725</v>
      </c>
      <c r="J4004">
        <v>26.713843000000001</v>
      </c>
      <c r="K4004">
        <v>25.45</v>
      </c>
      <c r="L4004" s="1">
        <v>45933</v>
      </c>
      <c r="M4004" s="2">
        <v>0.75694444444444453</v>
      </c>
      <c r="N4004" t="s">
        <v>31</v>
      </c>
      <c r="O4004">
        <v>5.3055390290000002</v>
      </c>
    </row>
    <row r="4005" spans="1:15" x14ac:dyDescent="0.25">
      <c r="A4005" t="s">
        <v>1013</v>
      </c>
      <c r="B4005" t="s">
        <v>40</v>
      </c>
      <c r="C4005" t="s">
        <v>41</v>
      </c>
      <c r="D4005" t="s">
        <v>25</v>
      </c>
      <c r="E4005" t="s">
        <v>19</v>
      </c>
      <c r="F4005" t="s">
        <v>42</v>
      </c>
      <c r="G4005">
        <v>67.77</v>
      </c>
      <c r="H4005">
        <v>1</v>
      </c>
      <c r="I4005">
        <v>3.3885000000000001</v>
      </c>
      <c r="J4005">
        <v>71.135447549999995</v>
      </c>
      <c r="K4005">
        <v>67.77</v>
      </c>
      <c r="L4005" s="1">
        <v>45749</v>
      </c>
      <c r="M4005" s="2">
        <v>0.86319444444444438</v>
      </c>
      <c r="N4005" t="s">
        <v>31</v>
      </c>
      <c r="O4005">
        <v>6.7619615069999996</v>
      </c>
    </row>
    <row r="4006" spans="1:15" x14ac:dyDescent="0.25">
      <c r="A4006" t="s">
        <v>1014</v>
      </c>
      <c r="B4006" t="s">
        <v>23</v>
      </c>
      <c r="C4006" t="s">
        <v>24</v>
      </c>
      <c r="D4006" t="s">
        <v>18</v>
      </c>
      <c r="E4006" t="s">
        <v>29</v>
      </c>
      <c r="F4006" t="s">
        <v>42</v>
      </c>
      <c r="G4006">
        <v>59.59</v>
      </c>
      <c r="H4006">
        <v>4</v>
      </c>
      <c r="I4006">
        <v>11.917999999999999</v>
      </c>
      <c r="J4006">
        <v>250.1969201</v>
      </c>
      <c r="K4006">
        <v>238.36</v>
      </c>
      <c r="L4006" s="1">
        <v>45676</v>
      </c>
      <c r="M4006" s="2">
        <v>0.53194444444444444</v>
      </c>
      <c r="N4006" t="s">
        <v>27</v>
      </c>
      <c r="O4006">
        <v>10</v>
      </c>
    </row>
    <row r="4007" spans="1:15" x14ac:dyDescent="0.25">
      <c r="A4007" t="s">
        <v>1015</v>
      </c>
      <c r="B4007" t="s">
        <v>16</v>
      </c>
      <c r="C4007" t="s">
        <v>17</v>
      </c>
      <c r="D4007" t="s">
        <v>25</v>
      </c>
      <c r="E4007" t="s">
        <v>29</v>
      </c>
      <c r="F4007" t="s">
        <v>20</v>
      </c>
      <c r="G4007">
        <v>58.15</v>
      </c>
      <c r="H4007">
        <v>4</v>
      </c>
      <c r="I4007">
        <v>11.63</v>
      </c>
      <c r="J4007">
        <v>244.15087940000001</v>
      </c>
      <c r="K4007">
        <v>232.6</v>
      </c>
      <c r="L4007" s="1">
        <v>45680</v>
      </c>
      <c r="M4007" s="2">
        <v>0.73888888888888893</v>
      </c>
      <c r="N4007" t="s">
        <v>27</v>
      </c>
      <c r="O4007">
        <v>8.7385348710000006</v>
      </c>
    </row>
    <row r="4008" spans="1:15" x14ac:dyDescent="0.25">
      <c r="A4008" t="s">
        <v>1016</v>
      </c>
      <c r="B4008" t="s">
        <v>16</v>
      </c>
      <c r="C4008" t="s">
        <v>17</v>
      </c>
      <c r="D4008" t="s">
        <v>18</v>
      </c>
      <c r="E4008" t="s">
        <v>19</v>
      </c>
      <c r="F4008" t="s">
        <v>34</v>
      </c>
      <c r="G4008">
        <v>97.48</v>
      </c>
      <c r="H4008">
        <v>10</v>
      </c>
      <c r="I4008">
        <v>43.866</v>
      </c>
      <c r="J4008">
        <v>920.88757329999999</v>
      </c>
      <c r="K4008">
        <v>877.32</v>
      </c>
      <c r="L4008" s="1">
        <v>45730</v>
      </c>
      <c r="M4008" s="2">
        <v>0.59652777777777777</v>
      </c>
      <c r="N4008" t="s">
        <v>21</v>
      </c>
      <c r="O4008">
        <v>7.6982331000000004</v>
      </c>
    </row>
    <row r="4009" spans="1:15" x14ac:dyDescent="0.25">
      <c r="A4009" t="s">
        <v>1017</v>
      </c>
      <c r="B4009" t="s">
        <v>23</v>
      </c>
      <c r="C4009" t="s">
        <v>24</v>
      </c>
      <c r="D4009" t="s">
        <v>25</v>
      </c>
      <c r="E4009" t="s">
        <v>29</v>
      </c>
      <c r="F4009" t="s">
        <v>20</v>
      </c>
      <c r="G4009">
        <v>99.96</v>
      </c>
      <c r="H4009">
        <v>8</v>
      </c>
      <c r="I4009">
        <v>34.985999999999997</v>
      </c>
      <c r="J4009">
        <v>734.46798520000004</v>
      </c>
      <c r="K4009">
        <v>699.72</v>
      </c>
      <c r="L4009" s="1">
        <v>45680</v>
      </c>
      <c r="M4009" s="2">
        <v>0.43958333333333338</v>
      </c>
      <c r="N4009" t="s">
        <v>27</v>
      </c>
      <c r="O4009">
        <v>6.3458407990000003</v>
      </c>
    </row>
    <row r="4010" spans="1:15" x14ac:dyDescent="0.25">
      <c r="A4010" t="s">
        <v>1018</v>
      </c>
      <c r="B4010" t="s">
        <v>23</v>
      </c>
      <c r="C4010" t="s">
        <v>24</v>
      </c>
      <c r="D4010" t="s">
        <v>25</v>
      </c>
      <c r="E4010" t="s">
        <v>29</v>
      </c>
      <c r="F4010" t="s">
        <v>26</v>
      </c>
      <c r="G4010">
        <v>96.37</v>
      </c>
      <c r="H4010">
        <v>8</v>
      </c>
      <c r="I4010">
        <v>33.729500000000002</v>
      </c>
      <c r="J4010">
        <v>708.09003340000004</v>
      </c>
      <c r="K4010">
        <v>674.59</v>
      </c>
      <c r="L4010" s="1">
        <v>45901</v>
      </c>
      <c r="M4010" s="2">
        <v>0.4861111111111111</v>
      </c>
      <c r="N4010" t="s">
        <v>27</v>
      </c>
      <c r="O4010">
        <v>6.241810622</v>
      </c>
    </row>
    <row r="4011" spans="1:15" x14ac:dyDescent="0.25">
      <c r="A4011" t="s">
        <v>1019</v>
      </c>
      <c r="B4011" t="s">
        <v>40</v>
      </c>
      <c r="C4011" t="s">
        <v>41</v>
      </c>
      <c r="D4011" t="s">
        <v>25</v>
      </c>
      <c r="E4011" t="s">
        <v>19</v>
      </c>
      <c r="F4011" t="s">
        <v>44</v>
      </c>
      <c r="G4011">
        <v>63.71</v>
      </c>
      <c r="H4011">
        <v>5</v>
      </c>
      <c r="I4011">
        <v>15.9275</v>
      </c>
      <c r="J4011">
        <v>334.36914289999999</v>
      </c>
      <c r="K4011">
        <v>318.55</v>
      </c>
      <c r="L4011" s="1">
        <v>45840</v>
      </c>
      <c r="M4011" s="2">
        <v>0.8125</v>
      </c>
      <c r="N4011" t="s">
        <v>21</v>
      </c>
      <c r="O4011">
        <v>8.8425650480000009</v>
      </c>
    </row>
    <row r="4012" spans="1:15" x14ac:dyDescent="0.25">
      <c r="A4012" t="s">
        <v>1020</v>
      </c>
      <c r="B4012" t="s">
        <v>40</v>
      </c>
      <c r="C4012" t="s">
        <v>41</v>
      </c>
      <c r="D4012" t="s">
        <v>25</v>
      </c>
      <c r="E4012" t="s">
        <v>19</v>
      </c>
      <c r="F4012" t="s">
        <v>20</v>
      </c>
      <c r="G4012">
        <v>14.76</v>
      </c>
      <c r="H4012">
        <v>2</v>
      </c>
      <c r="I4012">
        <v>1.476</v>
      </c>
      <c r="J4012">
        <v>30.98595856</v>
      </c>
      <c r="K4012">
        <v>29.52</v>
      </c>
      <c r="L4012" s="1">
        <v>45706</v>
      </c>
      <c r="M4012" s="2">
        <v>0.61249999999999993</v>
      </c>
      <c r="N4012" t="s">
        <v>21</v>
      </c>
      <c r="O4012">
        <v>4.4732976119999996</v>
      </c>
    </row>
    <row r="4013" spans="1:15" x14ac:dyDescent="0.25">
      <c r="A4013" t="s">
        <v>1021</v>
      </c>
      <c r="B4013" t="s">
        <v>40</v>
      </c>
      <c r="C4013" t="s">
        <v>41</v>
      </c>
      <c r="D4013" t="s">
        <v>18</v>
      </c>
      <c r="E4013" t="s">
        <v>29</v>
      </c>
      <c r="F4013" t="s">
        <v>20</v>
      </c>
      <c r="G4013">
        <v>62</v>
      </c>
      <c r="H4013">
        <v>9</v>
      </c>
      <c r="I4013">
        <v>24.8</v>
      </c>
      <c r="J4013">
        <v>520.63128200000006</v>
      </c>
      <c r="K4013">
        <v>496</v>
      </c>
      <c r="L4013" s="1">
        <v>45717</v>
      </c>
      <c r="M4013" s="2">
        <v>0.79722222222222217</v>
      </c>
      <c r="N4013" t="s">
        <v>31</v>
      </c>
      <c r="O4013">
        <v>6.4498709759999997</v>
      </c>
    </row>
    <row r="4014" spans="1:15" x14ac:dyDescent="0.25">
      <c r="A4014" t="s">
        <v>1022</v>
      </c>
      <c r="B4014" t="s">
        <v>23</v>
      </c>
      <c r="C4014" t="s">
        <v>24</v>
      </c>
      <c r="D4014" t="s">
        <v>18</v>
      </c>
      <c r="E4014" t="s">
        <v>29</v>
      </c>
      <c r="F4014" t="s">
        <v>26</v>
      </c>
      <c r="G4014">
        <v>82.34</v>
      </c>
      <c r="H4014">
        <v>11</v>
      </c>
      <c r="I4014">
        <v>41.17</v>
      </c>
      <c r="J4014">
        <v>864.28991459999997</v>
      </c>
      <c r="K4014">
        <v>823.4</v>
      </c>
      <c r="L4014" s="1">
        <v>45745</v>
      </c>
      <c r="M4014" s="2">
        <v>0.79999999999999993</v>
      </c>
      <c r="N4014" t="s">
        <v>21</v>
      </c>
      <c r="O4014">
        <v>4.4732976119999996</v>
      </c>
    </row>
    <row r="4015" spans="1:15" x14ac:dyDescent="0.25">
      <c r="A4015" t="s">
        <v>1023</v>
      </c>
      <c r="B4015" t="s">
        <v>40</v>
      </c>
      <c r="C4015" t="s">
        <v>41</v>
      </c>
      <c r="D4015" t="s">
        <v>18</v>
      </c>
      <c r="E4015" t="s">
        <v>29</v>
      </c>
      <c r="F4015" t="s">
        <v>20</v>
      </c>
      <c r="G4015">
        <v>75.37</v>
      </c>
      <c r="H4015">
        <v>9</v>
      </c>
      <c r="I4015">
        <v>30.148</v>
      </c>
      <c r="J4015">
        <v>632.9028988</v>
      </c>
      <c r="K4015">
        <v>602.96</v>
      </c>
      <c r="L4015" s="1">
        <v>45685</v>
      </c>
      <c r="M4015" s="2">
        <v>0.65694444444444444</v>
      </c>
      <c r="N4015" t="s">
        <v>31</v>
      </c>
      <c r="O4015">
        <v>8.7385348710000006</v>
      </c>
    </row>
    <row r="4016" spans="1:15" x14ac:dyDescent="0.25">
      <c r="A4016" t="s">
        <v>1024</v>
      </c>
      <c r="B4016" t="s">
        <v>16</v>
      </c>
      <c r="C4016" t="s">
        <v>17</v>
      </c>
      <c r="D4016" t="s">
        <v>25</v>
      </c>
      <c r="E4016" t="s">
        <v>19</v>
      </c>
      <c r="F4016" t="s">
        <v>42</v>
      </c>
      <c r="G4016">
        <v>56.56</v>
      </c>
      <c r="H4016">
        <v>5</v>
      </c>
      <c r="I4016">
        <v>14.14</v>
      </c>
      <c r="J4016">
        <v>296.84380349999998</v>
      </c>
      <c r="K4016">
        <v>282.8</v>
      </c>
      <c r="L4016" s="1">
        <v>45738</v>
      </c>
      <c r="M4016" s="2">
        <v>0.79583333333333339</v>
      </c>
      <c r="N4016" t="s">
        <v>31</v>
      </c>
      <c r="O4016">
        <v>4.6813579660000002</v>
      </c>
    </row>
    <row r="4017" spans="1:15" x14ac:dyDescent="0.25">
      <c r="A4017" t="s">
        <v>1025</v>
      </c>
      <c r="B4017" t="s">
        <v>40</v>
      </c>
      <c r="C4017" t="s">
        <v>41</v>
      </c>
      <c r="D4017" t="s">
        <v>25</v>
      </c>
      <c r="E4017" t="s">
        <v>19</v>
      </c>
      <c r="F4017" t="s">
        <v>34</v>
      </c>
      <c r="G4017">
        <v>76.599999999999994</v>
      </c>
      <c r="H4017">
        <v>11</v>
      </c>
      <c r="I4017">
        <v>38.299999999999997</v>
      </c>
      <c r="J4017">
        <v>804.03943960000004</v>
      </c>
      <c r="K4017">
        <v>766</v>
      </c>
      <c r="L4017" s="1">
        <v>45681</v>
      </c>
      <c r="M4017" s="2">
        <v>0.75694444444444453</v>
      </c>
      <c r="N4017" t="s">
        <v>21</v>
      </c>
      <c r="O4017">
        <v>6.241810622</v>
      </c>
    </row>
    <row r="4018" spans="1:15" x14ac:dyDescent="0.25">
      <c r="A4018" t="s">
        <v>1026</v>
      </c>
      <c r="B4018" t="s">
        <v>16</v>
      </c>
      <c r="C4018" t="s">
        <v>17</v>
      </c>
      <c r="D4018" t="s">
        <v>25</v>
      </c>
      <c r="E4018" t="s">
        <v>29</v>
      </c>
      <c r="F4018" t="s">
        <v>26</v>
      </c>
      <c r="G4018">
        <v>58.03</v>
      </c>
      <c r="H4018">
        <v>2</v>
      </c>
      <c r="I4018">
        <v>5.8029999999999999</v>
      </c>
      <c r="J4018">
        <v>121.8235214</v>
      </c>
      <c r="K4018">
        <v>116.06</v>
      </c>
      <c r="L4018" s="1">
        <v>45933</v>
      </c>
      <c r="M4018" s="2">
        <v>0.8652777777777777</v>
      </c>
      <c r="N4018" t="s">
        <v>21</v>
      </c>
      <c r="O4018">
        <v>9.1546555789999999</v>
      </c>
    </row>
    <row r="4019" spans="1:15" x14ac:dyDescent="0.25">
      <c r="A4019" t="s">
        <v>1027</v>
      </c>
      <c r="B4019" t="s">
        <v>40</v>
      </c>
      <c r="C4019" t="s">
        <v>41</v>
      </c>
      <c r="D4019" t="s">
        <v>25</v>
      </c>
      <c r="E4019" t="s">
        <v>29</v>
      </c>
      <c r="F4019" t="s">
        <v>44</v>
      </c>
      <c r="G4019">
        <v>17.489999999999998</v>
      </c>
      <c r="H4019">
        <v>11</v>
      </c>
      <c r="I4019">
        <v>8.7449999999999992</v>
      </c>
      <c r="J4019">
        <v>183.58550650000001</v>
      </c>
      <c r="K4019">
        <v>174.9</v>
      </c>
      <c r="L4019" s="1">
        <v>45710</v>
      </c>
      <c r="M4019" s="2">
        <v>0.77430555555555547</v>
      </c>
      <c r="N4019" t="s">
        <v>21</v>
      </c>
      <c r="O4019">
        <v>6.8659916839999999</v>
      </c>
    </row>
    <row r="4020" spans="1:15" x14ac:dyDescent="0.25">
      <c r="A4020" t="s">
        <v>1028</v>
      </c>
      <c r="B4020" t="s">
        <v>23</v>
      </c>
      <c r="C4020" t="s">
        <v>24</v>
      </c>
      <c r="D4020" t="s">
        <v>18</v>
      </c>
      <c r="E4020" t="s">
        <v>19</v>
      </c>
      <c r="F4020" t="s">
        <v>26</v>
      </c>
      <c r="G4020">
        <v>60.95</v>
      </c>
      <c r="H4020">
        <v>1</v>
      </c>
      <c r="I4020">
        <v>3.0474999999999999</v>
      </c>
      <c r="J4020">
        <v>63.976767420000002</v>
      </c>
      <c r="K4020">
        <v>60.95</v>
      </c>
      <c r="L4020" s="1">
        <v>45706</v>
      </c>
      <c r="M4020" s="2">
        <v>0.4861111111111111</v>
      </c>
      <c r="N4020" t="s">
        <v>21</v>
      </c>
      <c r="O4020">
        <v>6.1377804449999998</v>
      </c>
    </row>
    <row r="4021" spans="1:15" x14ac:dyDescent="0.25">
      <c r="A4021" t="s">
        <v>1029</v>
      </c>
      <c r="B4021" t="s">
        <v>23</v>
      </c>
      <c r="C4021" t="s">
        <v>24</v>
      </c>
      <c r="D4021" t="s">
        <v>25</v>
      </c>
      <c r="E4021" t="s">
        <v>29</v>
      </c>
      <c r="F4021" t="s">
        <v>20</v>
      </c>
      <c r="G4021">
        <v>40.35</v>
      </c>
      <c r="H4021">
        <v>1</v>
      </c>
      <c r="I4021">
        <v>2.0175000000000001</v>
      </c>
      <c r="J4021">
        <v>42.353774659999999</v>
      </c>
      <c r="K4021">
        <v>40.35</v>
      </c>
      <c r="L4021" s="1">
        <v>45686</v>
      </c>
      <c r="M4021" s="2">
        <v>0.57361111111111118</v>
      </c>
      <c r="N4021" t="s">
        <v>21</v>
      </c>
      <c r="O4021">
        <v>6.4498709759999997</v>
      </c>
    </row>
    <row r="4022" spans="1:15" x14ac:dyDescent="0.25">
      <c r="A4022" t="s">
        <v>1030</v>
      </c>
      <c r="B4022" t="s">
        <v>40</v>
      </c>
      <c r="C4022" t="s">
        <v>41</v>
      </c>
      <c r="D4022" t="s">
        <v>25</v>
      </c>
      <c r="E4022" t="s">
        <v>19</v>
      </c>
      <c r="F4022" t="s">
        <v>30</v>
      </c>
      <c r="G4022">
        <v>97.38</v>
      </c>
      <c r="H4022">
        <v>11</v>
      </c>
      <c r="I4022">
        <v>48.69</v>
      </c>
      <c r="J4022">
        <v>1022.158755</v>
      </c>
      <c r="K4022">
        <v>973.8</v>
      </c>
      <c r="L4022" s="1">
        <v>45691</v>
      </c>
      <c r="M4022" s="2">
        <v>0.71944444444444444</v>
      </c>
      <c r="N4022" t="s">
        <v>21</v>
      </c>
      <c r="O4022">
        <v>4.5773277889999999</v>
      </c>
    </row>
    <row r="4023" spans="1:15" x14ac:dyDescent="0.25">
      <c r="A4023" t="s">
        <v>1031</v>
      </c>
      <c r="B4023" t="s">
        <v>16</v>
      </c>
      <c r="C4023" t="s">
        <v>17</v>
      </c>
      <c r="D4023" t="s">
        <v>18</v>
      </c>
      <c r="E4023" t="s">
        <v>29</v>
      </c>
      <c r="F4023" t="s">
        <v>42</v>
      </c>
      <c r="G4023">
        <v>31.84</v>
      </c>
      <c r="H4023">
        <v>1</v>
      </c>
      <c r="I4023">
        <v>1.5920000000000001</v>
      </c>
      <c r="J4023">
        <v>33.421169399999997</v>
      </c>
      <c r="K4023">
        <v>31.84</v>
      </c>
      <c r="L4023" s="1">
        <v>45902</v>
      </c>
      <c r="M4023" s="2">
        <v>0.55694444444444446</v>
      </c>
      <c r="N4023" t="s">
        <v>27</v>
      </c>
      <c r="O4023">
        <v>8.0103236320000004</v>
      </c>
    </row>
    <row r="4024" spans="1:15" x14ac:dyDescent="0.25">
      <c r="A4024" t="s">
        <v>1032</v>
      </c>
      <c r="B4024" t="s">
        <v>16</v>
      </c>
      <c r="C4024" t="s">
        <v>17</v>
      </c>
      <c r="D4024" t="s">
        <v>25</v>
      </c>
      <c r="E4024" t="s">
        <v>29</v>
      </c>
      <c r="F4024" t="s">
        <v>30</v>
      </c>
      <c r="G4024">
        <v>65.819999999999993</v>
      </c>
      <c r="H4024">
        <v>1</v>
      </c>
      <c r="I4024">
        <v>3.2909999999999999</v>
      </c>
      <c r="J4024">
        <v>69.088610849999995</v>
      </c>
      <c r="K4024">
        <v>65.819999999999993</v>
      </c>
      <c r="L4024" s="1">
        <v>45710</v>
      </c>
      <c r="M4024" s="2">
        <v>0.6479166666666667</v>
      </c>
      <c r="N4024" t="s">
        <v>27</v>
      </c>
      <c r="O4024">
        <v>4.265237258</v>
      </c>
    </row>
    <row r="4025" spans="1:15" x14ac:dyDescent="0.25">
      <c r="A4025" t="s">
        <v>1033</v>
      </c>
      <c r="B4025" t="s">
        <v>16</v>
      </c>
      <c r="C4025" t="s">
        <v>17</v>
      </c>
      <c r="D4025" t="s">
        <v>18</v>
      </c>
      <c r="E4025" t="s">
        <v>19</v>
      </c>
      <c r="F4025" t="s">
        <v>44</v>
      </c>
      <c r="G4025">
        <v>88.34</v>
      </c>
      <c r="H4025">
        <v>8</v>
      </c>
      <c r="I4025">
        <v>30.919</v>
      </c>
      <c r="J4025">
        <v>649.08865360000004</v>
      </c>
      <c r="K4025">
        <v>618.38</v>
      </c>
      <c r="L4025" s="1">
        <v>45706</v>
      </c>
      <c r="M4025" s="2">
        <v>0.56111111111111112</v>
      </c>
      <c r="N4025" t="s">
        <v>27</v>
      </c>
      <c r="O4025">
        <v>6.8659916839999999</v>
      </c>
    </row>
    <row r="4026" spans="1:15" x14ac:dyDescent="0.25">
      <c r="A4026" t="s">
        <v>1058</v>
      </c>
      <c r="B4026" t="s">
        <v>16</v>
      </c>
      <c r="C4026" t="s">
        <v>17</v>
      </c>
      <c r="D4026" t="s">
        <v>18</v>
      </c>
      <c r="E4026" t="s">
        <v>29</v>
      </c>
      <c r="F4026" t="s">
        <v>42</v>
      </c>
      <c r="G4026">
        <v>31.84</v>
      </c>
      <c r="H4026">
        <v>1</v>
      </c>
      <c r="I4026">
        <v>1.5920000000000001</v>
      </c>
      <c r="J4026">
        <v>33.421169399999997</v>
      </c>
      <c r="K4026">
        <v>31.84</v>
      </c>
      <c r="L4026" s="1">
        <v>45902</v>
      </c>
      <c r="M4026" s="2">
        <v>0.55694444444444446</v>
      </c>
      <c r="N4026" t="s">
        <v>27</v>
      </c>
      <c r="O4026">
        <v>8.0103236320000004</v>
      </c>
    </row>
    <row r="4027" spans="1:15" x14ac:dyDescent="0.25">
      <c r="A4027" t="s">
        <v>1032</v>
      </c>
      <c r="B4027" t="s">
        <v>16</v>
      </c>
      <c r="C4027" t="s">
        <v>17</v>
      </c>
      <c r="D4027" t="s">
        <v>25</v>
      </c>
      <c r="E4027" t="s">
        <v>29</v>
      </c>
      <c r="F4027" t="s">
        <v>30</v>
      </c>
      <c r="G4027">
        <v>65.819999999999993</v>
      </c>
      <c r="H4027">
        <v>1</v>
      </c>
      <c r="I4027">
        <v>3.2909999999999999</v>
      </c>
      <c r="J4027">
        <v>69.088610849999995</v>
      </c>
      <c r="K4027">
        <v>65.819999999999993</v>
      </c>
      <c r="L4027" s="1">
        <v>45710</v>
      </c>
      <c r="M4027" s="2">
        <v>0.6479166666666667</v>
      </c>
      <c r="N4027" t="s">
        <v>27</v>
      </c>
      <c r="O4027">
        <v>4.265237258</v>
      </c>
    </row>
    <row r="4028" spans="1:15" x14ac:dyDescent="0.25">
      <c r="A4028" t="s">
        <v>1059</v>
      </c>
      <c r="B4028" t="s">
        <v>16</v>
      </c>
      <c r="C4028" t="s">
        <v>17</v>
      </c>
      <c r="D4028" t="s">
        <v>18</v>
      </c>
      <c r="E4028" t="s">
        <v>19</v>
      </c>
      <c r="F4028" t="s">
        <v>44</v>
      </c>
      <c r="G4028">
        <v>88.34</v>
      </c>
      <c r="H4028">
        <v>8</v>
      </c>
      <c r="I4028">
        <v>30.919</v>
      </c>
      <c r="J4028">
        <v>649.08865360000004</v>
      </c>
      <c r="K4028">
        <v>618.38</v>
      </c>
      <c r="L4028" s="1">
        <v>45706</v>
      </c>
      <c r="M4028" s="2">
        <v>0.56111111111111112</v>
      </c>
      <c r="N4028" t="s">
        <v>27</v>
      </c>
      <c r="O4028">
        <v>6.8659916839999999</v>
      </c>
    </row>
    <row r="4029" spans="1:15" x14ac:dyDescent="0.25">
      <c r="A4029" t="s">
        <v>1060</v>
      </c>
      <c r="B4029" t="s">
        <v>16</v>
      </c>
      <c r="C4029" t="s">
        <v>17</v>
      </c>
      <c r="D4029" t="s">
        <v>18</v>
      </c>
      <c r="E4029" t="s">
        <v>29</v>
      </c>
      <c r="F4029" t="s">
        <v>42</v>
      </c>
      <c r="G4029">
        <v>31.84</v>
      </c>
      <c r="H4029">
        <v>1</v>
      </c>
      <c r="I4029">
        <v>1.5920000000000001</v>
      </c>
      <c r="J4029">
        <v>33.421169399999997</v>
      </c>
      <c r="K4029">
        <v>31.84</v>
      </c>
      <c r="L4029" s="1">
        <v>45902</v>
      </c>
      <c r="M4029" s="2">
        <v>0.55694444444444446</v>
      </c>
      <c r="N4029" t="s">
        <v>27</v>
      </c>
      <c r="O4029">
        <v>8.0103236320000004</v>
      </c>
    </row>
    <row r="4030" spans="1:15" x14ac:dyDescent="0.25">
      <c r="A4030" t="s">
        <v>1061</v>
      </c>
      <c r="B4030" t="s">
        <v>16</v>
      </c>
      <c r="C4030" t="s">
        <v>17</v>
      </c>
      <c r="D4030" t="s">
        <v>25</v>
      </c>
      <c r="E4030" t="s">
        <v>29</v>
      </c>
      <c r="F4030" t="s">
        <v>30</v>
      </c>
      <c r="G4030">
        <v>65.819999999999993</v>
      </c>
      <c r="H4030">
        <v>1</v>
      </c>
      <c r="I4030">
        <v>3.2909999999999999</v>
      </c>
      <c r="J4030">
        <v>69.088610849999995</v>
      </c>
      <c r="K4030">
        <v>65.819999999999993</v>
      </c>
      <c r="L4030" s="1">
        <v>45710</v>
      </c>
      <c r="M4030" s="2">
        <v>0.6479166666666667</v>
      </c>
      <c r="N4030" t="s">
        <v>27</v>
      </c>
      <c r="O4030">
        <v>4.265237258</v>
      </c>
    </row>
    <row r="4031" spans="1:15" x14ac:dyDescent="0.25">
      <c r="A4031" t="s">
        <v>1062</v>
      </c>
      <c r="B4031" t="s">
        <v>16</v>
      </c>
      <c r="C4031" t="s">
        <v>17</v>
      </c>
      <c r="D4031" t="s">
        <v>18</v>
      </c>
      <c r="E4031" t="s">
        <v>19</v>
      </c>
      <c r="F4031" t="s">
        <v>44</v>
      </c>
      <c r="G4031">
        <v>88.34</v>
      </c>
      <c r="H4031">
        <v>8</v>
      </c>
      <c r="I4031">
        <v>30.919</v>
      </c>
      <c r="J4031">
        <v>649.08865360000004</v>
      </c>
      <c r="K4031">
        <v>618.38</v>
      </c>
      <c r="L4031" s="1">
        <v>45706</v>
      </c>
      <c r="M4031" s="2">
        <v>0.56111111111111112</v>
      </c>
      <c r="N4031" t="s">
        <v>27</v>
      </c>
      <c r="O4031">
        <v>6.8659916839999999</v>
      </c>
    </row>
    <row r="4032" spans="1:15" x14ac:dyDescent="0.25">
      <c r="A4032" t="s">
        <v>1063</v>
      </c>
      <c r="B4032" t="s">
        <v>16</v>
      </c>
      <c r="C4032" t="s">
        <v>17</v>
      </c>
      <c r="D4032" t="s">
        <v>18</v>
      </c>
      <c r="E4032" t="s">
        <v>29</v>
      </c>
      <c r="F4032" t="s">
        <v>42</v>
      </c>
      <c r="G4032">
        <v>31.84</v>
      </c>
      <c r="H4032">
        <v>1</v>
      </c>
      <c r="I4032">
        <v>1.5920000000000001</v>
      </c>
      <c r="J4032">
        <v>33.421169399999997</v>
      </c>
      <c r="K4032">
        <v>31.84</v>
      </c>
      <c r="L4032" s="1">
        <v>45902</v>
      </c>
      <c r="M4032" s="2">
        <v>0.55694444444444446</v>
      </c>
      <c r="N4032" t="s">
        <v>27</v>
      </c>
      <c r="O4032">
        <v>8.0103236320000004</v>
      </c>
    </row>
    <row r="4033" spans="1:15" x14ac:dyDescent="0.25">
      <c r="A4033" t="s">
        <v>1064</v>
      </c>
      <c r="B4033" t="s">
        <v>16</v>
      </c>
      <c r="C4033" t="s">
        <v>17</v>
      </c>
      <c r="D4033" t="s">
        <v>25</v>
      </c>
      <c r="E4033" t="s">
        <v>29</v>
      </c>
      <c r="F4033" t="s">
        <v>30</v>
      </c>
      <c r="G4033">
        <v>65.819999999999993</v>
      </c>
      <c r="H4033">
        <v>1</v>
      </c>
      <c r="I4033">
        <v>3.2909999999999999</v>
      </c>
      <c r="J4033">
        <v>69.088610849999995</v>
      </c>
      <c r="K4033">
        <v>65.819999999999993</v>
      </c>
      <c r="L4033" s="1">
        <v>45710</v>
      </c>
      <c r="M4033" s="2">
        <v>0.6479166666666667</v>
      </c>
      <c r="N4033" t="s">
        <v>27</v>
      </c>
      <c r="O4033">
        <v>4.265237258</v>
      </c>
    </row>
    <row r="4034" spans="1:15" x14ac:dyDescent="0.25">
      <c r="A4034" t="s">
        <v>1065</v>
      </c>
      <c r="B4034" t="s">
        <v>16</v>
      </c>
      <c r="C4034" t="s">
        <v>17</v>
      </c>
      <c r="D4034" t="s">
        <v>18</v>
      </c>
      <c r="E4034" t="s">
        <v>19</v>
      </c>
      <c r="F4034" t="s">
        <v>44</v>
      </c>
      <c r="G4034">
        <v>88.34</v>
      </c>
      <c r="H4034">
        <v>8</v>
      </c>
      <c r="I4034">
        <v>30.919</v>
      </c>
      <c r="J4034">
        <v>649.08865360000004</v>
      </c>
      <c r="K4034">
        <v>618.38</v>
      </c>
      <c r="L4034" s="1">
        <v>45706</v>
      </c>
      <c r="M4034" s="2">
        <v>0.56111111111111112</v>
      </c>
      <c r="N4034" t="s">
        <v>27</v>
      </c>
      <c r="O4034">
        <v>6.8659916839999999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topLeftCell="I1" workbookViewId="0">
      <selection activeCell="N1" sqref="N1:P16"/>
    </sheetView>
  </sheetViews>
  <sheetFormatPr defaultRowHeight="15" x14ac:dyDescent="0.25"/>
  <cols>
    <col min="1" max="1" width="5.5703125" bestFit="1" customWidth="1"/>
    <col min="2" max="2" width="7.42578125" bestFit="1" customWidth="1"/>
    <col min="3" max="3" width="14.85546875" bestFit="1" customWidth="1"/>
    <col min="4" max="4" width="16" bestFit="1" customWidth="1"/>
    <col min="5" max="5" width="7.28515625" bestFit="1" customWidth="1"/>
    <col min="6" max="6" width="6.5703125" bestFit="1" customWidth="1"/>
    <col min="7" max="7" width="14.7109375" bestFit="1" customWidth="1"/>
    <col min="8" max="8" width="11" bestFit="1" customWidth="1"/>
    <col min="9" max="9" width="11.5703125" bestFit="1" customWidth="1"/>
    <col min="10" max="10" width="22.5703125" bestFit="1" customWidth="1"/>
    <col min="11" max="12" width="20.42578125" customWidth="1"/>
    <col min="13" max="13" width="12.85546875" customWidth="1"/>
    <col min="14" max="14" width="28.85546875" style="7" customWidth="1"/>
    <col min="15" max="15" width="41.85546875" style="7" customWidth="1"/>
    <col min="16" max="17" width="36.5703125" bestFit="1" customWidth="1"/>
  </cols>
  <sheetData>
    <row r="1" spans="1:17" ht="45" x14ac:dyDescent="0.25">
      <c r="A1" s="5" t="s">
        <v>1080</v>
      </c>
      <c r="B1" s="5" t="s">
        <v>1081</v>
      </c>
      <c r="C1" s="5" t="s">
        <v>1082</v>
      </c>
      <c r="D1" s="5" t="s">
        <v>1083</v>
      </c>
      <c r="E1" s="5" t="s">
        <v>1084</v>
      </c>
      <c r="F1" s="5" t="s">
        <v>1085</v>
      </c>
      <c r="G1" s="5" t="s">
        <v>1086</v>
      </c>
      <c r="H1" s="5" t="s">
        <v>1087</v>
      </c>
      <c r="I1" s="5" t="s">
        <v>1088</v>
      </c>
      <c r="J1" s="5" t="s">
        <v>1089</v>
      </c>
      <c r="K1" s="4" t="s">
        <v>1112</v>
      </c>
      <c r="L1" s="4" t="s">
        <v>1113</v>
      </c>
      <c r="M1" s="4" t="s">
        <v>1114</v>
      </c>
      <c r="N1" s="4" t="s">
        <v>1110</v>
      </c>
      <c r="O1" s="4" t="s">
        <v>1111</v>
      </c>
      <c r="P1" s="4" t="s">
        <v>1115</v>
      </c>
      <c r="Q1" s="4" t="s">
        <v>1116</v>
      </c>
    </row>
    <row r="2" spans="1:17" x14ac:dyDescent="0.25">
      <c r="A2" s="7">
        <v>7</v>
      </c>
      <c r="B2" s="7">
        <v>7</v>
      </c>
      <c r="C2" s="7" t="s">
        <v>1096</v>
      </c>
      <c r="D2" s="7">
        <v>50</v>
      </c>
      <c r="E2" s="7">
        <v>55</v>
      </c>
      <c r="F2" s="7">
        <v>48</v>
      </c>
      <c r="G2" s="7">
        <v>52</v>
      </c>
      <c r="H2" s="7">
        <v>205</v>
      </c>
      <c r="I2" s="7">
        <v>51.25</v>
      </c>
      <c r="J2" s="7" t="s">
        <v>23</v>
      </c>
      <c r="K2" s="6" t="b">
        <f>AND(I2=51.25,G2=52)</f>
        <v>1</v>
      </c>
      <c r="L2" s="6" t="b">
        <f>OR(I2=51.25,G2=51)</f>
        <v>1</v>
      </c>
      <c r="M2" s="6" t="b">
        <f>NOT(L2)</f>
        <v>0</v>
      </c>
      <c r="N2" s="7" t="str">
        <f t="shared" ref="N2:N21" si="0">IF(I2&lt;55,"C","No Grade")</f>
        <v>C</v>
      </c>
      <c r="O2" s="7" t="str">
        <f t="shared" ref="O2:O21" si="1">IF(I2&lt;55,"C",IF(AND(I2&gt;55,I2&lt;70),"B","A"))</f>
        <v>C</v>
      </c>
      <c r="P2" t="str">
        <f>IFERROR(I2/O2,"You cannot divide number by any letter")</f>
        <v>You cannot divide number by any letter</v>
      </c>
      <c r="Q2" t="str">
        <f>_xlfn.IFNA(P2,"no value")</f>
        <v>You cannot divide number by any letter</v>
      </c>
    </row>
    <row r="3" spans="1:17" x14ac:dyDescent="0.25">
      <c r="A3" s="7">
        <v>11</v>
      </c>
      <c r="B3" s="7">
        <v>11</v>
      </c>
      <c r="C3" s="7" t="s">
        <v>1100</v>
      </c>
      <c r="D3" s="7">
        <v>45</v>
      </c>
      <c r="E3" s="7">
        <v>50</v>
      </c>
      <c r="F3" s="7">
        <v>42</v>
      </c>
      <c r="G3" s="7">
        <v>48</v>
      </c>
      <c r="H3" s="7">
        <v>185</v>
      </c>
      <c r="I3" s="7">
        <v>46.25</v>
      </c>
      <c r="J3" s="7" t="s">
        <v>23</v>
      </c>
      <c r="K3" s="6" t="b">
        <f t="shared" ref="K3:K21" si="2">AND(I3=51.25,G3=52)</f>
        <v>0</v>
      </c>
      <c r="L3" s="6" t="b">
        <f t="shared" ref="L3:L21" si="3">OR(I3=51.25,G3=51)</f>
        <v>0</v>
      </c>
      <c r="M3" s="6" t="b">
        <f t="shared" ref="M3:M21" si="4">NOT(L3)</f>
        <v>1</v>
      </c>
      <c r="N3" s="7" t="str">
        <f t="shared" si="0"/>
        <v>C</v>
      </c>
      <c r="O3" s="7" t="str">
        <f t="shared" si="1"/>
        <v>C</v>
      </c>
      <c r="P3" t="str">
        <f>IFERROR(I3/0,"cannot divide by zero")</f>
        <v>cannot divide by zero</v>
      </c>
      <c r="Q3" t="str">
        <f t="shared" ref="Q3:Q21" si="5">_xlfn.IFNA(P3,"no value")</f>
        <v>cannot divide by zero</v>
      </c>
    </row>
    <row r="4" spans="1:17" x14ac:dyDescent="0.25">
      <c r="A4" s="7">
        <v>3</v>
      </c>
      <c r="B4" s="7">
        <v>3</v>
      </c>
      <c r="C4" s="7" t="s">
        <v>1092</v>
      </c>
      <c r="D4" s="7">
        <v>65</v>
      </c>
      <c r="E4" s="7">
        <v>70</v>
      </c>
      <c r="F4" s="7">
        <v>55</v>
      </c>
      <c r="G4" s="7">
        <v>60</v>
      </c>
      <c r="H4" s="7">
        <v>250</v>
      </c>
      <c r="I4" s="7">
        <v>62.5</v>
      </c>
      <c r="J4" s="7" t="s">
        <v>40</v>
      </c>
      <c r="K4" s="6" t="b">
        <f t="shared" si="2"/>
        <v>0</v>
      </c>
      <c r="L4" s="6" t="b">
        <f t="shared" si="3"/>
        <v>0</v>
      </c>
      <c r="M4" s="6" t="b">
        <f t="shared" si="4"/>
        <v>1</v>
      </c>
      <c r="N4" s="7" t="str">
        <f t="shared" si="0"/>
        <v>No Grade</v>
      </c>
      <c r="O4" s="7" t="str">
        <f t="shared" si="1"/>
        <v>B</v>
      </c>
      <c r="P4" t="e">
        <v>#N/A</v>
      </c>
      <c r="Q4" t="str">
        <f>_xlfn.IFNA(P4,"no value")</f>
        <v>no value</v>
      </c>
    </row>
    <row r="5" spans="1:17" x14ac:dyDescent="0.25">
      <c r="A5" s="7">
        <v>5</v>
      </c>
      <c r="B5" s="7">
        <v>5</v>
      </c>
      <c r="C5" s="7" t="s">
        <v>1094</v>
      </c>
      <c r="D5" s="7">
        <v>58</v>
      </c>
      <c r="E5" s="7">
        <v>63</v>
      </c>
      <c r="F5" s="7">
        <v>60</v>
      </c>
      <c r="G5" s="7">
        <v>55</v>
      </c>
      <c r="H5" s="7">
        <v>236</v>
      </c>
      <c r="I5" s="7">
        <v>59</v>
      </c>
      <c r="J5" s="7" t="s">
        <v>40</v>
      </c>
      <c r="K5" s="6" t="b">
        <f t="shared" si="2"/>
        <v>0</v>
      </c>
      <c r="L5" s="6" t="b">
        <f t="shared" si="3"/>
        <v>0</v>
      </c>
      <c r="M5" s="6" t="b">
        <f t="shared" si="4"/>
        <v>1</v>
      </c>
      <c r="N5" s="7" t="str">
        <f t="shared" si="0"/>
        <v>No Grade</v>
      </c>
      <c r="O5" s="7" t="str">
        <f t="shared" si="1"/>
        <v>B</v>
      </c>
      <c r="Q5">
        <f t="shared" si="5"/>
        <v>0</v>
      </c>
    </row>
    <row r="6" spans="1:17" x14ac:dyDescent="0.25">
      <c r="A6" s="7">
        <v>9</v>
      </c>
      <c r="B6" s="7">
        <v>9</v>
      </c>
      <c r="C6" s="7" t="s">
        <v>1098</v>
      </c>
      <c r="D6" s="7">
        <v>67</v>
      </c>
      <c r="E6" s="7">
        <v>70</v>
      </c>
      <c r="F6" s="7">
        <v>72</v>
      </c>
      <c r="G6" s="7">
        <v>65</v>
      </c>
      <c r="H6" s="7">
        <v>274</v>
      </c>
      <c r="I6" s="7">
        <v>68.5</v>
      </c>
      <c r="J6" s="7" t="s">
        <v>40</v>
      </c>
      <c r="K6" s="6" t="b">
        <f t="shared" si="2"/>
        <v>0</v>
      </c>
      <c r="L6" s="6" t="b">
        <f t="shared" si="3"/>
        <v>0</v>
      </c>
      <c r="M6" s="6" t="b">
        <f t="shared" si="4"/>
        <v>1</v>
      </c>
      <c r="N6" s="7" t="str">
        <f t="shared" si="0"/>
        <v>No Grade</v>
      </c>
      <c r="O6" s="7" t="str">
        <f t="shared" si="1"/>
        <v>B</v>
      </c>
      <c r="Q6">
        <f t="shared" si="5"/>
        <v>0</v>
      </c>
    </row>
    <row r="7" spans="1:17" x14ac:dyDescent="0.25">
      <c r="A7" s="7">
        <v>13</v>
      </c>
      <c r="B7" s="7">
        <v>13</v>
      </c>
      <c r="C7" s="7" t="s">
        <v>1102</v>
      </c>
      <c r="D7" s="7">
        <v>58</v>
      </c>
      <c r="E7" s="7">
        <v>62</v>
      </c>
      <c r="F7" s="7">
        <v>65</v>
      </c>
      <c r="G7" s="7">
        <v>60</v>
      </c>
      <c r="H7" s="7">
        <v>245</v>
      </c>
      <c r="I7" s="7">
        <v>61.25</v>
      </c>
      <c r="J7" s="7" t="s">
        <v>40</v>
      </c>
      <c r="K7" s="6" t="b">
        <f t="shared" si="2"/>
        <v>0</v>
      </c>
      <c r="L7" s="6" t="b">
        <f t="shared" si="3"/>
        <v>0</v>
      </c>
      <c r="M7" s="6" t="b">
        <f t="shared" si="4"/>
        <v>1</v>
      </c>
      <c r="N7" s="7" t="str">
        <f t="shared" si="0"/>
        <v>No Grade</v>
      </c>
      <c r="O7" s="7" t="str">
        <f t="shared" si="1"/>
        <v>B</v>
      </c>
      <c r="Q7">
        <f t="shared" si="5"/>
        <v>0</v>
      </c>
    </row>
    <row r="8" spans="1:17" x14ac:dyDescent="0.25">
      <c r="A8" s="7">
        <v>15</v>
      </c>
      <c r="B8" s="7">
        <v>15</v>
      </c>
      <c r="C8" s="7" t="s">
        <v>1104</v>
      </c>
      <c r="D8" s="7">
        <v>70</v>
      </c>
      <c r="E8" s="7">
        <v>68</v>
      </c>
      <c r="F8" s="7">
        <v>72</v>
      </c>
      <c r="G8" s="7">
        <v>65</v>
      </c>
      <c r="H8" s="7">
        <v>275</v>
      </c>
      <c r="I8" s="7">
        <v>68.75</v>
      </c>
      <c r="J8" s="7" t="s">
        <v>40</v>
      </c>
      <c r="K8" s="6" t="b">
        <f t="shared" si="2"/>
        <v>0</v>
      </c>
      <c r="L8" s="6" t="b">
        <f t="shared" si="3"/>
        <v>0</v>
      </c>
      <c r="M8" s="6" t="b">
        <f t="shared" si="4"/>
        <v>1</v>
      </c>
      <c r="N8" s="7" t="str">
        <f t="shared" si="0"/>
        <v>No Grade</v>
      </c>
      <c r="O8" s="7" t="str">
        <f t="shared" si="1"/>
        <v>B</v>
      </c>
      <c r="Q8">
        <f t="shared" si="5"/>
        <v>0</v>
      </c>
    </row>
    <row r="9" spans="1:17" x14ac:dyDescent="0.25">
      <c r="A9" s="7">
        <v>17</v>
      </c>
      <c r="B9" s="7">
        <v>17</v>
      </c>
      <c r="C9" s="7" t="s">
        <v>1106</v>
      </c>
      <c r="D9" s="7">
        <v>60</v>
      </c>
      <c r="E9" s="7">
        <v>58</v>
      </c>
      <c r="F9" s="7">
        <v>55</v>
      </c>
      <c r="G9" s="7">
        <v>62</v>
      </c>
      <c r="H9" s="7">
        <v>235</v>
      </c>
      <c r="I9" s="7">
        <v>58.75</v>
      </c>
      <c r="J9" s="7" t="s">
        <v>40</v>
      </c>
      <c r="K9" s="6" t="b">
        <f t="shared" si="2"/>
        <v>0</v>
      </c>
      <c r="L9" s="6" t="b">
        <f t="shared" si="3"/>
        <v>0</v>
      </c>
      <c r="M9" s="6" t="b">
        <f t="shared" si="4"/>
        <v>1</v>
      </c>
      <c r="N9" s="7" t="str">
        <f t="shared" si="0"/>
        <v>No Grade</v>
      </c>
      <c r="O9" s="7" t="str">
        <f t="shared" si="1"/>
        <v>B</v>
      </c>
      <c r="Q9">
        <f t="shared" si="5"/>
        <v>0</v>
      </c>
    </row>
    <row r="10" spans="1:17" x14ac:dyDescent="0.25">
      <c r="A10" s="7">
        <v>19</v>
      </c>
      <c r="B10" s="7">
        <v>19</v>
      </c>
      <c r="C10" s="7" t="s">
        <v>1108</v>
      </c>
      <c r="D10" s="7">
        <v>66</v>
      </c>
      <c r="E10" s="7">
        <v>70</v>
      </c>
      <c r="F10" s="7">
        <v>68</v>
      </c>
      <c r="G10" s="7">
        <v>64</v>
      </c>
      <c r="H10" s="7">
        <v>268</v>
      </c>
      <c r="I10" s="7">
        <v>67</v>
      </c>
      <c r="J10" s="7" t="s">
        <v>40</v>
      </c>
      <c r="K10" s="6" t="b">
        <f t="shared" si="2"/>
        <v>0</v>
      </c>
      <c r="L10" s="6" t="b">
        <f t="shared" si="3"/>
        <v>0</v>
      </c>
      <c r="M10" s="6" t="b">
        <f t="shared" si="4"/>
        <v>1</v>
      </c>
      <c r="N10" s="7" t="str">
        <f t="shared" si="0"/>
        <v>No Grade</v>
      </c>
      <c r="O10" s="7" t="str">
        <f t="shared" si="1"/>
        <v>B</v>
      </c>
      <c r="Q10">
        <f t="shared" si="5"/>
        <v>0</v>
      </c>
    </row>
    <row r="11" spans="1:17" x14ac:dyDescent="0.25">
      <c r="A11" s="7">
        <v>1</v>
      </c>
      <c r="B11" s="7">
        <v>1</v>
      </c>
      <c r="C11" s="7" t="s">
        <v>1090</v>
      </c>
      <c r="D11" s="7">
        <v>85</v>
      </c>
      <c r="E11" s="7">
        <v>78</v>
      </c>
      <c r="F11" s="7">
        <v>92</v>
      </c>
      <c r="G11" s="7">
        <v>88</v>
      </c>
      <c r="H11" s="7">
        <v>343</v>
      </c>
      <c r="I11" s="7">
        <v>85.75</v>
      </c>
      <c r="J11" s="7" t="s">
        <v>16</v>
      </c>
      <c r="K11" s="6" t="b">
        <f t="shared" si="2"/>
        <v>0</v>
      </c>
      <c r="L11" s="6" t="b">
        <f t="shared" si="3"/>
        <v>0</v>
      </c>
      <c r="M11" s="6" t="b">
        <f t="shared" si="4"/>
        <v>1</v>
      </c>
      <c r="N11" s="7" t="str">
        <f t="shared" si="0"/>
        <v>No Grade</v>
      </c>
      <c r="O11" s="7" t="str">
        <f t="shared" si="1"/>
        <v>A</v>
      </c>
      <c r="Q11">
        <f t="shared" si="5"/>
        <v>0</v>
      </c>
    </row>
    <row r="12" spans="1:17" x14ac:dyDescent="0.25">
      <c r="A12" s="7">
        <v>2</v>
      </c>
      <c r="B12" s="7">
        <v>2</v>
      </c>
      <c r="C12" s="7" t="s">
        <v>1091</v>
      </c>
      <c r="D12" s="7">
        <v>74</v>
      </c>
      <c r="E12" s="7">
        <v>81</v>
      </c>
      <c r="F12" s="7">
        <v>69</v>
      </c>
      <c r="G12" s="7">
        <v>72</v>
      </c>
      <c r="H12" s="7">
        <v>296</v>
      </c>
      <c r="I12" s="7">
        <v>74</v>
      </c>
      <c r="J12" s="7" t="s">
        <v>16</v>
      </c>
      <c r="K12" s="6" t="b">
        <f t="shared" si="2"/>
        <v>0</v>
      </c>
      <c r="L12" s="6" t="b">
        <f t="shared" si="3"/>
        <v>0</v>
      </c>
      <c r="M12" s="6" t="b">
        <f t="shared" si="4"/>
        <v>1</v>
      </c>
      <c r="N12" s="7" t="str">
        <f t="shared" si="0"/>
        <v>No Grade</v>
      </c>
      <c r="O12" s="7" t="str">
        <f t="shared" si="1"/>
        <v>A</v>
      </c>
      <c r="Q12">
        <f t="shared" si="5"/>
        <v>0</v>
      </c>
    </row>
    <row r="13" spans="1:17" x14ac:dyDescent="0.25">
      <c r="A13" s="7">
        <v>4</v>
      </c>
      <c r="B13" s="7">
        <v>4</v>
      </c>
      <c r="C13" s="7" t="s">
        <v>1093</v>
      </c>
      <c r="D13" s="7">
        <v>90</v>
      </c>
      <c r="E13" s="7">
        <v>88</v>
      </c>
      <c r="F13" s="7">
        <v>95</v>
      </c>
      <c r="G13" s="7">
        <v>93</v>
      </c>
      <c r="H13" s="7">
        <v>366</v>
      </c>
      <c r="I13" s="7">
        <v>91.5</v>
      </c>
      <c r="J13" s="7" t="s">
        <v>16</v>
      </c>
      <c r="K13" s="6" t="b">
        <f t="shared" si="2"/>
        <v>0</v>
      </c>
      <c r="L13" s="6" t="b">
        <f t="shared" si="3"/>
        <v>0</v>
      </c>
      <c r="M13" s="6" t="b">
        <f t="shared" si="4"/>
        <v>1</v>
      </c>
      <c r="N13" s="7" t="str">
        <f t="shared" si="0"/>
        <v>No Grade</v>
      </c>
      <c r="O13" s="7" t="str">
        <f t="shared" si="1"/>
        <v>A</v>
      </c>
      <c r="Q13">
        <f t="shared" si="5"/>
        <v>0</v>
      </c>
    </row>
    <row r="14" spans="1:17" x14ac:dyDescent="0.25">
      <c r="A14" s="7">
        <v>6</v>
      </c>
      <c r="B14" s="7">
        <v>6</v>
      </c>
      <c r="C14" s="7" t="s">
        <v>1095</v>
      </c>
      <c r="D14" s="7">
        <v>72</v>
      </c>
      <c r="E14" s="7">
        <v>75</v>
      </c>
      <c r="F14" s="7">
        <v>80</v>
      </c>
      <c r="G14" s="7">
        <v>78</v>
      </c>
      <c r="H14" s="7">
        <v>305</v>
      </c>
      <c r="I14" s="7">
        <v>76.25</v>
      </c>
      <c r="J14" s="7" t="s">
        <v>16</v>
      </c>
      <c r="K14" s="6" t="b">
        <f t="shared" si="2"/>
        <v>0</v>
      </c>
      <c r="L14" s="6" t="b">
        <f t="shared" si="3"/>
        <v>0</v>
      </c>
      <c r="M14" s="6" t="b">
        <f t="shared" si="4"/>
        <v>1</v>
      </c>
      <c r="N14" s="7" t="str">
        <f t="shared" si="0"/>
        <v>No Grade</v>
      </c>
      <c r="O14" s="7" t="str">
        <f t="shared" si="1"/>
        <v>A</v>
      </c>
      <c r="Q14">
        <f t="shared" si="5"/>
        <v>0</v>
      </c>
    </row>
    <row r="15" spans="1:17" x14ac:dyDescent="0.25">
      <c r="A15" s="7">
        <v>8</v>
      </c>
      <c r="B15" s="7">
        <v>8</v>
      </c>
      <c r="C15" s="7" t="s">
        <v>1097</v>
      </c>
      <c r="D15" s="7">
        <v>88</v>
      </c>
      <c r="E15" s="7">
        <v>92</v>
      </c>
      <c r="F15" s="7">
        <v>90</v>
      </c>
      <c r="G15" s="7">
        <v>89</v>
      </c>
      <c r="H15" s="7">
        <v>359</v>
      </c>
      <c r="I15" s="7">
        <v>89.75</v>
      </c>
      <c r="J15" s="7" t="s">
        <v>16</v>
      </c>
      <c r="K15" s="6" t="b">
        <f t="shared" si="2"/>
        <v>0</v>
      </c>
      <c r="L15" s="6" t="b">
        <f t="shared" si="3"/>
        <v>0</v>
      </c>
      <c r="M15" s="6" t="b">
        <f t="shared" si="4"/>
        <v>1</v>
      </c>
      <c r="N15" s="7" t="str">
        <f t="shared" si="0"/>
        <v>No Grade</v>
      </c>
      <c r="O15" s="7" t="str">
        <f t="shared" si="1"/>
        <v>A</v>
      </c>
      <c r="Q15">
        <f t="shared" si="5"/>
        <v>0</v>
      </c>
    </row>
    <row r="16" spans="1:17" x14ac:dyDescent="0.25">
      <c r="A16" s="7">
        <v>10</v>
      </c>
      <c r="B16" s="7">
        <v>10</v>
      </c>
      <c r="C16" s="7" t="s">
        <v>1099</v>
      </c>
      <c r="D16" s="7">
        <v>80</v>
      </c>
      <c r="E16" s="7">
        <v>78</v>
      </c>
      <c r="F16" s="7">
        <v>85</v>
      </c>
      <c r="G16" s="7">
        <v>82</v>
      </c>
      <c r="H16" s="7">
        <v>325</v>
      </c>
      <c r="I16" s="7">
        <v>81.25</v>
      </c>
      <c r="J16" s="7" t="s">
        <v>16</v>
      </c>
      <c r="K16" s="6" t="b">
        <f t="shared" si="2"/>
        <v>0</v>
      </c>
      <c r="L16" s="6" t="b">
        <f t="shared" si="3"/>
        <v>0</v>
      </c>
      <c r="M16" s="6" t="b">
        <f t="shared" si="4"/>
        <v>1</v>
      </c>
      <c r="N16" s="7" t="str">
        <f t="shared" si="0"/>
        <v>No Grade</v>
      </c>
      <c r="O16" s="7" t="str">
        <f t="shared" si="1"/>
        <v>A</v>
      </c>
      <c r="Q16">
        <f t="shared" si="5"/>
        <v>0</v>
      </c>
    </row>
    <row r="17" spans="1:17" x14ac:dyDescent="0.25">
      <c r="A17" s="7">
        <v>12</v>
      </c>
      <c r="B17" s="7">
        <v>12</v>
      </c>
      <c r="C17" s="7" t="s">
        <v>1101</v>
      </c>
      <c r="D17" s="7">
        <v>76</v>
      </c>
      <c r="E17" s="7">
        <v>80</v>
      </c>
      <c r="F17" s="7">
        <v>78</v>
      </c>
      <c r="G17" s="7">
        <v>75</v>
      </c>
      <c r="H17" s="7">
        <v>309</v>
      </c>
      <c r="I17" s="7">
        <v>77.25</v>
      </c>
      <c r="J17" s="7" t="s">
        <v>16</v>
      </c>
      <c r="K17" s="6" t="b">
        <f t="shared" si="2"/>
        <v>0</v>
      </c>
      <c r="L17" s="6" t="b">
        <f t="shared" si="3"/>
        <v>0</v>
      </c>
      <c r="M17" s="6" t="b">
        <f t="shared" si="4"/>
        <v>1</v>
      </c>
      <c r="N17" s="7" t="str">
        <f t="shared" si="0"/>
        <v>No Grade</v>
      </c>
      <c r="O17" s="7" t="str">
        <f t="shared" si="1"/>
        <v>A</v>
      </c>
      <c r="Q17">
        <f t="shared" si="5"/>
        <v>0</v>
      </c>
    </row>
    <row r="18" spans="1:17" x14ac:dyDescent="0.25">
      <c r="A18" s="7">
        <v>14</v>
      </c>
      <c r="B18" s="7">
        <v>14</v>
      </c>
      <c r="C18" s="7" t="s">
        <v>1103</v>
      </c>
      <c r="D18" s="7">
        <v>92</v>
      </c>
      <c r="E18" s="7">
        <v>95</v>
      </c>
      <c r="F18" s="7">
        <v>90</v>
      </c>
      <c r="G18" s="7">
        <v>94</v>
      </c>
      <c r="H18" s="7">
        <v>371</v>
      </c>
      <c r="I18" s="7">
        <v>92.75</v>
      </c>
      <c r="J18" s="7" t="s">
        <v>16</v>
      </c>
      <c r="K18" s="6" t="b">
        <f t="shared" si="2"/>
        <v>0</v>
      </c>
      <c r="L18" s="6" t="b">
        <f t="shared" si="3"/>
        <v>0</v>
      </c>
      <c r="M18" s="6" t="b">
        <f t="shared" si="4"/>
        <v>1</v>
      </c>
      <c r="N18" s="7" t="str">
        <f t="shared" si="0"/>
        <v>No Grade</v>
      </c>
      <c r="O18" s="7" t="str">
        <f t="shared" si="1"/>
        <v>A</v>
      </c>
      <c r="Q18">
        <f t="shared" si="5"/>
        <v>0</v>
      </c>
    </row>
    <row r="19" spans="1:17" x14ac:dyDescent="0.25">
      <c r="A19" s="7">
        <v>16</v>
      </c>
      <c r="B19" s="7">
        <v>16</v>
      </c>
      <c r="C19" s="7" t="s">
        <v>1105</v>
      </c>
      <c r="D19" s="7">
        <v>82</v>
      </c>
      <c r="E19" s="7">
        <v>85</v>
      </c>
      <c r="F19" s="7">
        <v>88</v>
      </c>
      <c r="G19" s="7">
        <v>84</v>
      </c>
      <c r="H19" s="7">
        <v>339</v>
      </c>
      <c r="I19" s="7">
        <v>84.75</v>
      </c>
      <c r="J19" s="7" t="s">
        <v>16</v>
      </c>
      <c r="K19" s="6" t="b">
        <f t="shared" si="2"/>
        <v>0</v>
      </c>
      <c r="L19" s="6" t="b">
        <f t="shared" si="3"/>
        <v>0</v>
      </c>
      <c r="M19" s="6" t="b">
        <f t="shared" si="4"/>
        <v>1</v>
      </c>
      <c r="N19" s="7" t="str">
        <f t="shared" si="0"/>
        <v>No Grade</v>
      </c>
      <c r="O19" s="7" t="str">
        <f t="shared" si="1"/>
        <v>A</v>
      </c>
      <c r="Q19">
        <f t="shared" si="5"/>
        <v>0</v>
      </c>
    </row>
    <row r="20" spans="1:17" x14ac:dyDescent="0.25">
      <c r="A20" s="7">
        <v>18</v>
      </c>
      <c r="B20" s="7">
        <v>18</v>
      </c>
      <c r="C20" s="7" t="s">
        <v>1107</v>
      </c>
      <c r="D20" s="7">
        <v>78</v>
      </c>
      <c r="E20" s="7">
        <v>80</v>
      </c>
      <c r="F20" s="7">
        <v>75</v>
      </c>
      <c r="G20" s="7">
        <v>77</v>
      </c>
      <c r="H20" s="7">
        <v>310</v>
      </c>
      <c r="I20" s="7">
        <v>77.5</v>
      </c>
      <c r="J20" s="7" t="s">
        <v>16</v>
      </c>
      <c r="K20" s="6" t="b">
        <f t="shared" si="2"/>
        <v>0</v>
      </c>
      <c r="L20" s="6" t="b">
        <f t="shared" si="3"/>
        <v>0</v>
      </c>
      <c r="M20" s="6" t="b">
        <f t="shared" si="4"/>
        <v>1</v>
      </c>
      <c r="N20" s="7" t="str">
        <f t="shared" si="0"/>
        <v>No Grade</v>
      </c>
      <c r="O20" s="7" t="str">
        <f t="shared" si="1"/>
        <v>A</v>
      </c>
      <c r="Q20">
        <f t="shared" si="5"/>
        <v>0</v>
      </c>
    </row>
    <row r="21" spans="1:17" x14ac:dyDescent="0.25">
      <c r="A21" s="7">
        <v>20</v>
      </c>
      <c r="B21" s="7">
        <v>20</v>
      </c>
      <c r="C21" s="7" t="s">
        <v>1109</v>
      </c>
      <c r="D21" s="7">
        <v>89</v>
      </c>
      <c r="E21" s="7">
        <v>92</v>
      </c>
      <c r="F21" s="7">
        <v>95</v>
      </c>
      <c r="G21" s="7">
        <v>90</v>
      </c>
      <c r="H21" s="7">
        <v>366</v>
      </c>
      <c r="I21" s="7">
        <v>91.5</v>
      </c>
      <c r="J21" s="7" t="s">
        <v>16</v>
      </c>
      <c r="K21" s="6" t="b">
        <f t="shared" si="2"/>
        <v>0</v>
      </c>
      <c r="L21" s="6" t="b">
        <f t="shared" si="3"/>
        <v>0</v>
      </c>
      <c r="M21" s="6" t="b">
        <f t="shared" si="4"/>
        <v>1</v>
      </c>
      <c r="N21" s="7" t="str">
        <f t="shared" si="0"/>
        <v>No Grade</v>
      </c>
      <c r="O21" s="7" t="str">
        <f t="shared" si="1"/>
        <v>A</v>
      </c>
      <c r="Q21">
        <f t="shared" si="5"/>
        <v>0</v>
      </c>
    </row>
  </sheetData>
  <sortState ref="A2:J21">
    <sortCondition descending="1" ref="J2:J2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34"/>
  <sheetViews>
    <sheetView workbookViewId="0">
      <selection activeCell="F11" sqref="F11"/>
    </sheetView>
  </sheetViews>
  <sheetFormatPr defaultRowHeight="15" x14ac:dyDescent="0.25"/>
  <cols>
    <col min="6" max="6" width="20.42578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s="10" t="s">
        <v>18</v>
      </c>
      <c r="E2" t="s">
        <v>19</v>
      </c>
      <c r="F2" t="s">
        <v>20</v>
      </c>
      <c r="G2">
        <v>74.69</v>
      </c>
      <c r="H2">
        <v>7</v>
      </c>
      <c r="I2">
        <v>26.141500000000001</v>
      </c>
      <c r="J2">
        <v>548.97149999999999</v>
      </c>
      <c r="K2">
        <v>522.83000000000004</v>
      </c>
      <c r="L2" s="1">
        <v>43586</v>
      </c>
      <c r="M2" s="2">
        <v>0.54722222222222217</v>
      </c>
      <c r="N2" t="s">
        <v>21</v>
      </c>
      <c r="O2">
        <v>9.1373232000000009</v>
      </c>
    </row>
    <row r="3" spans="1:15" x14ac:dyDescent="0.25">
      <c r="A3" t="s">
        <v>22</v>
      </c>
      <c r="B3" t="s">
        <v>23</v>
      </c>
      <c r="C3" t="s">
        <v>24</v>
      </c>
      <c r="D3" s="10" t="s">
        <v>25</v>
      </c>
      <c r="E3" t="s">
        <v>19</v>
      </c>
      <c r="F3" t="s">
        <v>26</v>
      </c>
      <c r="G3">
        <v>15.28</v>
      </c>
      <c r="H3">
        <v>5</v>
      </c>
      <c r="I3">
        <v>3.82</v>
      </c>
      <c r="J3">
        <v>80.22</v>
      </c>
      <c r="K3">
        <v>76.400000000000006</v>
      </c>
      <c r="L3" s="1">
        <v>43680</v>
      </c>
      <c r="M3" s="2">
        <v>0.4368055555555555</v>
      </c>
      <c r="N3" t="s">
        <v>27</v>
      </c>
      <c r="O3">
        <v>9.6</v>
      </c>
    </row>
    <row r="4" spans="1:15" x14ac:dyDescent="0.25">
      <c r="A4" t="s">
        <v>28</v>
      </c>
      <c r="B4" t="s">
        <v>16</v>
      </c>
      <c r="C4" t="s">
        <v>17</v>
      </c>
      <c r="D4" s="10" t="s">
        <v>25</v>
      </c>
      <c r="E4" t="s">
        <v>29</v>
      </c>
      <c r="F4" t="s">
        <v>30</v>
      </c>
      <c r="G4">
        <v>46.33</v>
      </c>
      <c r="H4">
        <v>7</v>
      </c>
      <c r="I4">
        <v>16.215499999999999</v>
      </c>
      <c r="J4">
        <v>340.52550000000002</v>
      </c>
      <c r="K4">
        <v>324.31</v>
      </c>
      <c r="L4" s="1">
        <v>43527</v>
      </c>
      <c r="M4" s="2">
        <v>0.55763888888888891</v>
      </c>
      <c r="N4" t="s">
        <v>31</v>
      </c>
      <c r="O4">
        <v>7.4</v>
      </c>
    </row>
    <row r="5" spans="1:15" x14ac:dyDescent="0.25">
      <c r="A5" t="s">
        <v>32</v>
      </c>
      <c r="B5" t="s">
        <v>16</v>
      </c>
      <c r="C5" t="s">
        <v>17</v>
      </c>
      <c r="D5" t="s">
        <v>18</v>
      </c>
      <c r="E5" t="s">
        <v>29</v>
      </c>
      <c r="F5" t="s">
        <v>20</v>
      </c>
      <c r="G5">
        <v>58.22</v>
      </c>
      <c r="H5">
        <v>8</v>
      </c>
      <c r="I5">
        <v>23.288</v>
      </c>
      <c r="J5">
        <v>489.048</v>
      </c>
      <c r="K5">
        <v>465.76</v>
      </c>
      <c r="L5" s="1">
        <v>43492</v>
      </c>
      <c r="M5" s="2">
        <v>0.85625000000000007</v>
      </c>
      <c r="N5" t="s">
        <v>21</v>
      </c>
      <c r="O5">
        <v>8.4</v>
      </c>
    </row>
    <row r="6" spans="1:15" x14ac:dyDescent="0.25">
      <c r="A6" t="s">
        <v>33</v>
      </c>
      <c r="B6" t="s">
        <v>16</v>
      </c>
      <c r="C6" t="s">
        <v>17</v>
      </c>
      <c r="D6" t="s">
        <v>25</v>
      </c>
      <c r="E6" t="s">
        <v>29</v>
      </c>
      <c r="F6" t="s">
        <v>34</v>
      </c>
      <c r="G6">
        <v>86.31</v>
      </c>
      <c r="H6">
        <v>7</v>
      </c>
      <c r="I6">
        <v>30.208500000000001</v>
      </c>
      <c r="J6">
        <v>634.37850000000003</v>
      </c>
      <c r="K6">
        <v>604.16999999999996</v>
      </c>
      <c r="L6" s="1">
        <v>43679</v>
      </c>
      <c r="M6" s="2">
        <v>0.44236111111111115</v>
      </c>
      <c r="N6" t="s">
        <v>21</v>
      </c>
      <c r="O6">
        <v>5.3</v>
      </c>
    </row>
    <row r="7" spans="1:15" x14ac:dyDescent="0.25">
      <c r="A7" t="s">
        <v>35</v>
      </c>
      <c r="B7" t="s">
        <v>23</v>
      </c>
      <c r="C7" t="s">
        <v>24</v>
      </c>
      <c r="D7" t="s">
        <v>25</v>
      </c>
      <c r="E7" t="s">
        <v>29</v>
      </c>
      <c r="F7" t="s">
        <v>26</v>
      </c>
      <c r="G7">
        <v>85.39</v>
      </c>
      <c r="H7">
        <v>7</v>
      </c>
      <c r="I7">
        <v>29.886500000000002</v>
      </c>
      <c r="J7">
        <v>627.61649999999997</v>
      </c>
      <c r="K7">
        <v>597.73</v>
      </c>
      <c r="L7" s="1">
        <v>43549</v>
      </c>
      <c r="M7" s="2">
        <v>0.77083333333333337</v>
      </c>
      <c r="N7" t="s">
        <v>21</v>
      </c>
      <c r="O7">
        <v>4.0999999999999996</v>
      </c>
    </row>
    <row r="8" spans="1:15" x14ac:dyDescent="0.25">
      <c r="A8" t="s">
        <v>36</v>
      </c>
      <c r="B8" t="s">
        <v>16</v>
      </c>
      <c r="C8" t="s">
        <v>17</v>
      </c>
      <c r="D8" t="s">
        <v>18</v>
      </c>
      <c r="E8" t="s">
        <v>19</v>
      </c>
      <c r="F8" t="s">
        <v>26</v>
      </c>
      <c r="G8">
        <v>68.84</v>
      </c>
      <c r="H8">
        <v>6</v>
      </c>
      <c r="I8">
        <v>20.652000000000001</v>
      </c>
      <c r="J8">
        <v>433.69200000000001</v>
      </c>
      <c r="K8">
        <v>413.04</v>
      </c>
      <c r="L8" s="1">
        <v>43521</v>
      </c>
      <c r="M8" s="2">
        <v>0.60833333333333328</v>
      </c>
      <c r="N8" t="s">
        <v>21</v>
      </c>
      <c r="O8">
        <v>5.8</v>
      </c>
    </row>
    <row r="9" spans="1:15" x14ac:dyDescent="0.25">
      <c r="A9" t="s">
        <v>37</v>
      </c>
      <c r="B9" t="s">
        <v>23</v>
      </c>
      <c r="C9" t="s">
        <v>24</v>
      </c>
      <c r="D9" s="8" t="s">
        <v>25</v>
      </c>
      <c r="E9" t="s">
        <v>19</v>
      </c>
      <c r="F9" t="s">
        <v>30</v>
      </c>
      <c r="G9">
        <v>73.56</v>
      </c>
      <c r="H9">
        <v>10</v>
      </c>
      <c r="I9">
        <v>36.78</v>
      </c>
      <c r="J9">
        <v>772.38</v>
      </c>
      <c r="K9">
        <v>735.6</v>
      </c>
      <c r="L9" s="1">
        <v>43520</v>
      </c>
      <c r="M9" s="2">
        <v>0.48472222222222222</v>
      </c>
      <c r="N9" t="s">
        <v>21</v>
      </c>
      <c r="O9">
        <v>8</v>
      </c>
    </row>
    <row r="10" spans="1:15" x14ac:dyDescent="0.25">
      <c r="A10" t="s">
        <v>38</v>
      </c>
      <c r="B10" t="s">
        <v>16</v>
      </c>
      <c r="C10" t="s">
        <v>17</v>
      </c>
      <c r="D10" s="8" t="s">
        <v>18</v>
      </c>
      <c r="E10" t="s">
        <v>19</v>
      </c>
      <c r="F10" t="s">
        <v>20</v>
      </c>
      <c r="G10">
        <v>36.26</v>
      </c>
      <c r="H10">
        <v>2</v>
      </c>
      <c r="I10">
        <v>3.6259999999999999</v>
      </c>
      <c r="J10">
        <v>76.146000000000001</v>
      </c>
      <c r="K10">
        <v>72.52</v>
      </c>
      <c r="L10" s="1">
        <v>43739</v>
      </c>
      <c r="M10" s="2">
        <v>0.71875</v>
      </c>
      <c r="N10" t="s">
        <v>31</v>
      </c>
      <c r="O10">
        <v>7.2</v>
      </c>
    </row>
    <row r="11" spans="1:15" x14ac:dyDescent="0.25">
      <c r="A11" t="s">
        <v>39</v>
      </c>
      <c r="B11" t="s">
        <v>40</v>
      </c>
      <c r="C11" t="s">
        <v>41</v>
      </c>
      <c r="D11" s="8" t="s">
        <v>18</v>
      </c>
      <c r="E11" t="s">
        <v>19</v>
      </c>
      <c r="F11" t="s">
        <v>42</v>
      </c>
      <c r="G11">
        <v>54.84</v>
      </c>
      <c r="H11">
        <v>3</v>
      </c>
      <c r="I11">
        <v>8.2260000000000009</v>
      </c>
      <c r="J11">
        <v>172.74600000000001</v>
      </c>
      <c r="K11">
        <v>164.52</v>
      </c>
      <c r="L11" s="1">
        <v>43516</v>
      </c>
      <c r="M11" s="2">
        <v>0.56041666666666667</v>
      </c>
      <c r="N11" t="s">
        <v>31</v>
      </c>
      <c r="O11">
        <v>5.9</v>
      </c>
    </row>
    <row r="12" spans="1:15" x14ac:dyDescent="0.25">
      <c r="A12" t="s">
        <v>43</v>
      </c>
      <c r="B12" t="s">
        <v>40</v>
      </c>
      <c r="C12" t="s">
        <v>41</v>
      </c>
      <c r="D12" s="8" t="s">
        <v>18</v>
      </c>
      <c r="E12" t="s">
        <v>19</v>
      </c>
      <c r="F12" t="s">
        <v>44</v>
      </c>
      <c r="G12">
        <v>14.48</v>
      </c>
      <c r="H12">
        <v>4</v>
      </c>
      <c r="I12">
        <v>2.8959999999999999</v>
      </c>
      <c r="J12">
        <v>60.816000000000003</v>
      </c>
      <c r="K12">
        <v>57.92</v>
      </c>
      <c r="L12" s="1">
        <v>43618</v>
      </c>
      <c r="M12" s="2">
        <v>0.75486111111111109</v>
      </c>
      <c r="N12" t="s">
        <v>21</v>
      </c>
      <c r="O12">
        <v>4.5</v>
      </c>
    </row>
    <row r="13" spans="1:15" x14ac:dyDescent="0.25">
      <c r="A13" t="s">
        <v>45</v>
      </c>
      <c r="B13" t="s">
        <v>40</v>
      </c>
      <c r="C13" t="s">
        <v>41</v>
      </c>
      <c r="D13" s="8" t="s">
        <v>18</v>
      </c>
      <c r="E13" t="s">
        <v>29</v>
      </c>
      <c r="F13" t="s">
        <v>26</v>
      </c>
      <c r="G13">
        <v>25.51</v>
      </c>
      <c r="H13">
        <v>4</v>
      </c>
      <c r="I13">
        <v>5.1020000000000003</v>
      </c>
      <c r="J13">
        <v>107.142</v>
      </c>
      <c r="K13">
        <v>102.04</v>
      </c>
      <c r="L13" s="1">
        <v>43711</v>
      </c>
      <c r="M13" s="2">
        <v>0.7104166666666667</v>
      </c>
      <c r="N13" t="s">
        <v>27</v>
      </c>
      <c r="O13">
        <v>6.8</v>
      </c>
    </row>
    <row r="14" spans="1:15" x14ac:dyDescent="0.25">
      <c r="A14" t="s">
        <v>46</v>
      </c>
      <c r="B14" t="s">
        <v>16</v>
      </c>
      <c r="C14" t="s">
        <v>17</v>
      </c>
      <c r="D14" s="8" t="s">
        <v>25</v>
      </c>
      <c r="E14" t="s">
        <v>19</v>
      </c>
      <c r="F14" t="s">
        <v>26</v>
      </c>
      <c r="G14">
        <v>46.95</v>
      </c>
      <c r="H14">
        <v>5</v>
      </c>
      <c r="I14">
        <v>11.737500000000001</v>
      </c>
      <c r="J14">
        <v>246.48750000000001</v>
      </c>
      <c r="K14">
        <v>234.75</v>
      </c>
      <c r="L14" s="1">
        <v>43801</v>
      </c>
      <c r="M14" s="2">
        <v>0.43402777777777773</v>
      </c>
      <c r="N14" t="s">
        <v>21</v>
      </c>
      <c r="O14">
        <v>7.1</v>
      </c>
    </row>
    <row r="15" spans="1:15" x14ac:dyDescent="0.25">
      <c r="A15" t="s">
        <v>47</v>
      </c>
      <c r="B15" t="s">
        <v>16</v>
      </c>
      <c r="C15" t="s">
        <v>17</v>
      </c>
      <c r="D15" s="8" t="s">
        <v>25</v>
      </c>
      <c r="E15" t="s">
        <v>29</v>
      </c>
      <c r="F15" t="s">
        <v>42</v>
      </c>
      <c r="G15">
        <v>43.19</v>
      </c>
      <c r="H15">
        <v>10</v>
      </c>
      <c r="I15">
        <v>21.594999999999999</v>
      </c>
      <c r="J15">
        <v>453.495</v>
      </c>
      <c r="K15">
        <v>431.9</v>
      </c>
      <c r="L15" s="1">
        <v>43648</v>
      </c>
      <c r="M15" s="2">
        <v>0.70000000000000007</v>
      </c>
      <c r="N15" t="s">
        <v>21</v>
      </c>
      <c r="O15">
        <v>8.1999999999999993</v>
      </c>
    </row>
    <row r="16" spans="1:15" x14ac:dyDescent="0.25">
      <c r="A16" t="s">
        <v>48</v>
      </c>
      <c r="B16" t="s">
        <v>16</v>
      </c>
      <c r="C16" t="s">
        <v>17</v>
      </c>
      <c r="D16" s="8" t="s">
        <v>25</v>
      </c>
      <c r="E16" t="s">
        <v>19</v>
      </c>
      <c r="F16" t="s">
        <v>20</v>
      </c>
      <c r="G16">
        <v>71.38</v>
      </c>
      <c r="H16">
        <v>10</v>
      </c>
      <c r="I16">
        <v>35.69</v>
      </c>
      <c r="J16">
        <v>749.49</v>
      </c>
      <c r="K16">
        <v>713.8</v>
      </c>
      <c r="L16" s="1">
        <v>43553</v>
      </c>
      <c r="M16" s="2">
        <v>0.80625000000000002</v>
      </c>
      <c r="N16" t="s">
        <v>27</v>
      </c>
      <c r="O16">
        <v>5.7</v>
      </c>
    </row>
    <row r="17" spans="1:15" x14ac:dyDescent="0.25">
      <c r="A17" t="s">
        <v>49</v>
      </c>
      <c r="B17" t="s">
        <v>40</v>
      </c>
      <c r="C17" t="s">
        <v>41</v>
      </c>
      <c r="D17" t="s">
        <v>18</v>
      </c>
      <c r="E17" t="s">
        <v>19</v>
      </c>
      <c r="F17" t="s">
        <v>34</v>
      </c>
      <c r="G17">
        <v>93.72</v>
      </c>
      <c r="H17">
        <v>6</v>
      </c>
      <c r="I17">
        <v>28.116</v>
      </c>
      <c r="J17">
        <v>590.43600000000004</v>
      </c>
      <c r="K17">
        <v>562.32000000000005</v>
      </c>
      <c r="L17" s="1">
        <v>43480</v>
      </c>
      <c r="M17" s="2">
        <v>0.67986111111111114</v>
      </c>
      <c r="N17" t="s">
        <v>27</v>
      </c>
      <c r="O17">
        <v>4.5</v>
      </c>
    </row>
    <row r="18" spans="1:15" x14ac:dyDescent="0.25">
      <c r="A18" t="s">
        <v>50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>
        <v>68.930000000000007</v>
      </c>
      <c r="H18">
        <v>7</v>
      </c>
      <c r="I18">
        <v>24.125499999999999</v>
      </c>
      <c r="J18">
        <v>506.63549999999998</v>
      </c>
      <c r="K18">
        <v>482.51</v>
      </c>
      <c r="L18" s="1">
        <v>43772</v>
      </c>
      <c r="M18" s="2">
        <v>0.4604166666666667</v>
      </c>
      <c r="N18" t="s">
        <v>31</v>
      </c>
      <c r="O18">
        <v>4.5999999999999996</v>
      </c>
    </row>
    <row r="19" spans="1:15" x14ac:dyDescent="0.25">
      <c r="A19" t="s">
        <v>51</v>
      </c>
      <c r="B19" t="s">
        <v>16</v>
      </c>
      <c r="C19" t="s">
        <v>17</v>
      </c>
      <c r="D19" t="s">
        <v>25</v>
      </c>
      <c r="E19" t="s">
        <v>29</v>
      </c>
      <c r="F19" t="s">
        <v>34</v>
      </c>
      <c r="G19">
        <v>72.61</v>
      </c>
      <c r="H19">
        <v>6</v>
      </c>
      <c r="I19">
        <v>21.783000000000001</v>
      </c>
      <c r="J19">
        <v>457.44299999999998</v>
      </c>
      <c r="K19">
        <v>435.66</v>
      </c>
      <c r="L19" s="1">
        <v>43466</v>
      </c>
      <c r="M19" s="2">
        <v>0.44375000000000003</v>
      </c>
      <c r="N19" t="s">
        <v>31</v>
      </c>
      <c r="O19">
        <v>6.9</v>
      </c>
    </row>
    <row r="20" spans="1:15" x14ac:dyDescent="0.25">
      <c r="A20" t="s">
        <v>52</v>
      </c>
      <c r="B20" t="s">
        <v>16</v>
      </c>
      <c r="C20" t="s">
        <v>17</v>
      </c>
      <c r="D20" t="s">
        <v>25</v>
      </c>
      <c r="E20" t="s">
        <v>29</v>
      </c>
      <c r="F20" t="s">
        <v>42</v>
      </c>
      <c r="G20">
        <v>54.67</v>
      </c>
      <c r="H20">
        <v>3</v>
      </c>
      <c r="I20">
        <v>8.2004999999999999</v>
      </c>
      <c r="J20">
        <v>172.2105</v>
      </c>
      <c r="K20">
        <v>164.01</v>
      </c>
      <c r="L20" s="1">
        <v>43486</v>
      </c>
      <c r="M20" s="2">
        <v>0.75</v>
      </c>
      <c r="N20" t="s">
        <v>31</v>
      </c>
      <c r="O20">
        <v>8.6</v>
      </c>
    </row>
    <row r="21" spans="1:15" x14ac:dyDescent="0.25">
      <c r="A21" t="s">
        <v>53</v>
      </c>
      <c r="B21" t="s">
        <v>40</v>
      </c>
      <c r="C21" t="s">
        <v>41</v>
      </c>
      <c r="D21" t="s">
        <v>25</v>
      </c>
      <c r="E21" t="s">
        <v>19</v>
      </c>
      <c r="F21" t="s">
        <v>30</v>
      </c>
      <c r="G21">
        <v>40.299999999999997</v>
      </c>
      <c r="H21">
        <v>2</v>
      </c>
      <c r="I21">
        <v>4.03</v>
      </c>
      <c r="J21">
        <v>84.63</v>
      </c>
      <c r="K21">
        <v>80.599999999999994</v>
      </c>
      <c r="L21" s="1">
        <v>43772</v>
      </c>
      <c r="M21" s="2">
        <v>0.64583333333333337</v>
      </c>
      <c r="N21" t="s">
        <v>21</v>
      </c>
      <c r="O21">
        <v>4.4000000000000004</v>
      </c>
    </row>
    <row r="22" spans="1:15" x14ac:dyDescent="0.25">
      <c r="A22" t="s">
        <v>54</v>
      </c>
      <c r="B22" t="s">
        <v>23</v>
      </c>
      <c r="C22" t="s">
        <v>24</v>
      </c>
      <c r="D22" s="9" t="s">
        <v>18</v>
      </c>
      <c r="E22" t="s">
        <v>29</v>
      </c>
      <c r="F22" t="s">
        <v>26</v>
      </c>
      <c r="G22">
        <v>86.04</v>
      </c>
      <c r="H22">
        <v>5</v>
      </c>
      <c r="I22">
        <v>21.51</v>
      </c>
      <c r="J22">
        <v>451.71</v>
      </c>
      <c r="K22">
        <v>430.2</v>
      </c>
      <c r="L22" s="1">
        <v>43521</v>
      </c>
      <c r="M22" s="2">
        <v>0.47500000000000003</v>
      </c>
      <c r="N22" t="s">
        <v>21</v>
      </c>
      <c r="O22">
        <v>4.8</v>
      </c>
    </row>
    <row r="23" spans="1:15" x14ac:dyDescent="0.25">
      <c r="A23" t="s">
        <v>55</v>
      </c>
      <c r="B23" t="s">
        <v>40</v>
      </c>
      <c r="C23" t="s">
        <v>41</v>
      </c>
      <c r="D23" s="9" t="s">
        <v>25</v>
      </c>
      <c r="E23" t="s">
        <v>29</v>
      </c>
      <c r="F23" t="s">
        <v>20</v>
      </c>
      <c r="G23">
        <v>87.98</v>
      </c>
      <c r="H23">
        <v>3</v>
      </c>
      <c r="I23">
        <v>13.196999999999999</v>
      </c>
      <c r="J23">
        <v>277.137</v>
      </c>
      <c r="K23">
        <v>263.94</v>
      </c>
      <c r="L23" s="1">
        <v>43588</v>
      </c>
      <c r="M23" s="2">
        <v>0.44444444444444442</v>
      </c>
      <c r="N23" t="s">
        <v>21</v>
      </c>
      <c r="O23">
        <v>5.0999999999999996</v>
      </c>
    </row>
    <row r="24" spans="1:15" x14ac:dyDescent="0.25">
      <c r="A24" t="s">
        <v>56</v>
      </c>
      <c r="B24" t="s">
        <v>40</v>
      </c>
      <c r="C24" t="s">
        <v>41</v>
      </c>
      <c r="D24" s="9" t="s">
        <v>25</v>
      </c>
      <c r="E24" t="s">
        <v>29</v>
      </c>
      <c r="F24" t="s">
        <v>30</v>
      </c>
      <c r="G24">
        <v>33.200000000000003</v>
      </c>
      <c r="H24">
        <v>2</v>
      </c>
      <c r="I24">
        <v>3.32</v>
      </c>
      <c r="J24">
        <v>69.72</v>
      </c>
      <c r="K24">
        <v>66.400000000000006</v>
      </c>
      <c r="L24" s="1">
        <v>43539</v>
      </c>
      <c r="M24" s="2">
        <v>0.51388888888888895</v>
      </c>
      <c r="N24" t="s">
        <v>31</v>
      </c>
      <c r="O24">
        <v>4.4000000000000004</v>
      </c>
    </row>
    <row r="25" spans="1:15" x14ac:dyDescent="0.25">
      <c r="A25" t="s">
        <v>57</v>
      </c>
      <c r="B25" t="s">
        <v>16</v>
      </c>
      <c r="C25" t="s">
        <v>17</v>
      </c>
      <c r="D25" s="9" t="s">
        <v>25</v>
      </c>
      <c r="E25" t="s">
        <v>29</v>
      </c>
      <c r="F25" t="s">
        <v>26</v>
      </c>
      <c r="G25">
        <v>34.56</v>
      </c>
      <c r="H25">
        <v>5</v>
      </c>
      <c r="I25">
        <v>8.64</v>
      </c>
      <c r="J25">
        <v>181.44</v>
      </c>
      <c r="K25">
        <v>172.8</v>
      </c>
      <c r="L25" s="1">
        <v>43513</v>
      </c>
      <c r="M25" s="2">
        <v>0.46875</v>
      </c>
      <c r="N25" t="s">
        <v>21</v>
      </c>
      <c r="O25">
        <v>9.9</v>
      </c>
    </row>
    <row r="26" spans="1:15" x14ac:dyDescent="0.25">
      <c r="A26" t="s">
        <v>58</v>
      </c>
      <c r="B26" t="s">
        <v>16</v>
      </c>
      <c r="C26" t="s">
        <v>17</v>
      </c>
      <c r="D26" s="9" t="s">
        <v>18</v>
      </c>
      <c r="E26" t="s">
        <v>29</v>
      </c>
      <c r="F26" t="s">
        <v>34</v>
      </c>
      <c r="G26">
        <v>88.63</v>
      </c>
      <c r="H26">
        <v>3</v>
      </c>
      <c r="I26">
        <v>13.294499999999999</v>
      </c>
      <c r="J26">
        <v>279.18450000000001</v>
      </c>
      <c r="K26">
        <v>265.89</v>
      </c>
      <c r="L26" s="1">
        <v>43499</v>
      </c>
      <c r="M26" s="2">
        <v>0.73333333333333339</v>
      </c>
      <c r="N26" t="s">
        <v>21</v>
      </c>
      <c r="O26">
        <v>6</v>
      </c>
    </row>
    <row r="27" spans="1:15" x14ac:dyDescent="0.25">
      <c r="A27" t="s">
        <v>59</v>
      </c>
      <c r="B27" t="s">
        <v>16</v>
      </c>
      <c r="C27" t="s">
        <v>17</v>
      </c>
      <c r="D27" s="9" t="s">
        <v>18</v>
      </c>
      <c r="E27" t="s">
        <v>19</v>
      </c>
      <c r="F27" t="s">
        <v>30</v>
      </c>
      <c r="G27">
        <v>52.59</v>
      </c>
      <c r="H27">
        <v>8</v>
      </c>
      <c r="I27">
        <v>21.036000000000001</v>
      </c>
      <c r="J27">
        <v>441.75599999999997</v>
      </c>
      <c r="K27">
        <v>420.72</v>
      </c>
      <c r="L27" s="1">
        <v>43546</v>
      </c>
      <c r="M27" s="2">
        <v>0.80555555555555547</v>
      </c>
      <c r="N27" t="s">
        <v>31</v>
      </c>
      <c r="O27">
        <v>8.5</v>
      </c>
    </row>
    <row r="28" spans="1:15" x14ac:dyDescent="0.25">
      <c r="A28" t="s">
        <v>60</v>
      </c>
      <c r="B28" t="s">
        <v>40</v>
      </c>
      <c r="C28" t="s">
        <v>41</v>
      </c>
      <c r="D28" s="9" t="s">
        <v>25</v>
      </c>
      <c r="E28" t="s">
        <v>29</v>
      </c>
      <c r="F28" t="s">
        <v>44</v>
      </c>
      <c r="G28">
        <v>33.520000000000003</v>
      </c>
      <c r="H28">
        <v>1</v>
      </c>
      <c r="I28">
        <v>1.6759999999999999</v>
      </c>
      <c r="J28">
        <v>35.195999999999998</v>
      </c>
      <c r="K28">
        <v>33.520000000000003</v>
      </c>
      <c r="L28" s="1">
        <v>43679</v>
      </c>
      <c r="M28" s="2">
        <v>0.64652777777777781</v>
      </c>
      <c r="N28" t="s">
        <v>27</v>
      </c>
      <c r="O28">
        <v>6.7</v>
      </c>
    </row>
    <row r="29" spans="1:15" x14ac:dyDescent="0.25">
      <c r="A29" t="s">
        <v>61</v>
      </c>
      <c r="B29" t="s">
        <v>16</v>
      </c>
      <c r="C29" t="s">
        <v>17</v>
      </c>
      <c r="D29" t="s">
        <v>25</v>
      </c>
      <c r="E29" t="s">
        <v>19</v>
      </c>
      <c r="F29" t="s">
        <v>44</v>
      </c>
      <c r="G29">
        <v>87.67</v>
      </c>
      <c r="H29">
        <v>2</v>
      </c>
      <c r="I29">
        <v>8.7669999999999995</v>
      </c>
      <c r="J29">
        <v>184.107</v>
      </c>
      <c r="K29">
        <v>175.34</v>
      </c>
      <c r="L29" s="1">
        <v>43741</v>
      </c>
      <c r="M29" s="2">
        <v>0.51180555555555551</v>
      </c>
      <c r="N29" t="s">
        <v>31</v>
      </c>
      <c r="O29">
        <v>7.7</v>
      </c>
    </row>
    <row r="30" spans="1:15" x14ac:dyDescent="0.25">
      <c r="A30" t="s">
        <v>62</v>
      </c>
      <c r="B30" t="s">
        <v>40</v>
      </c>
      <c r="C30" t="s">
        <v>41</v>
      </c>
      <c r="D30" t="s">
        <v>25</v>
      </c>
      <c r="E30" t="s">
        <v>19</v>
      </c>
      <c r="F30" t="s">
        <v>42</v>
      </c>
      <c r="G30">
        <v>88.36</v>
      </c>
      <c r="H30">
        <v>5</v>
      </c>
      <c r="I30">
        <v>22.09</v>
      </c>
      <c r="J30">
        <v>463.89</v>
      </c>
      <c r="K30">
        <v>441.8</v>
      </c>
      <c r="L30" s="1">
        <v>43490</v>
      </c>
      <c r="M30" s="2">
        <v>0.82500000000000007</v>
      </c>
      <c r="N30" t="s">
        <v>27</v>
      </c>
      <c r="O30">
        <v>9.6</v>
      </c>
    </row>
    <row r="31" spans="1:15" x14ac:dyDescent="0.25">
      <c r="A31" t="s">
        <v>63</v>
      </c>
      <c r="B31" t="s">
        <v>16</v>
      </c>
      <c r="C31" t="s">
        <v>17</v>
      </c>
      <c r="D31" t="s">
        <v>25</v>
      </c>
      <c r="E31" t="s">
        <v>29</v>
      </c>
      <c r="F31" t="s">
        <v>20</v>
      </c>
      <c r="G31">
        <v>24.89</v>
      </c>
      <c r="H31">
        <v>9</v>
      </c>
      <c r="I31">
        <v>11.2005</v>
      </c>
      <c r="J31">
        <v>235.2105</v>
      </c>
      <c r="K31">
        <v>224.01</v>
      </c>
      <c r="L31" s="1">
        <v>43539</v>
      </c>
      <c r="M31" s="2">
        <v>0.65</v>
      </c>
      <c r="N31" t="s">
        <v>27</v>
      </c>
      <c r="O31">
        <v>7.4</v>
      </c>
    </row>
    <row r="32" spans="1:15" x14ac:dyDescent="0.25">
      <c r="A32" t="s">
        <v>64</v>
      </c>
      <c r="B32" t="s">
        <v>40</v>
      </c>
      <c r="C32" t="s">
        <v>41</v>
      </c>
      <c r="D32" t="s">
        <v>25</v>
      </c>
      <c r="E32" t="s">
        <v>29</v>
      </c>
      <c r="F32" t="s">
        <v>44</v>
      </c>
      <c r="G32">
        <v>94.13</v>
      </c>
      <c r="H32">
        <v>5</v>
      </c>
      <c r="I32">
        <v>23.532499999999999</v>
      </c>
      <c r="J32">
        <v>494.1825</v>
      </c>
      <c r="K32">
        <v>470.65</v>
      </c>
      <c r="L32" s="1">
        <v>43521</v>
      </c>
      <c r="M32" s="2">
        <v>0.81874999999999998</v>
      </c>
      <c r="N32" t="s">
        <v>31</v>
      </c>
      <c r="O32">
        <v>4.8</v>
      </c>
    </row>
    <row r="33" spans="1:15" x14ac:dyDescent="0.25">
      <c r="A33" t="s">
        <v>65</v>
      </c>
      <c r="B33" t="s">
        <v>40</v>
      </c>
      <c r="C33" t="s">
        <v>41</v>
      </c>
      <c r="D33" t="s">
        <v>18</v>
      </c>
      <c r="E33" t="s">
        <v>29</v>
      </c>
      <c r="F33" t="s">
        <v>34</v>
      </c>
      <c r="G33">
        <v>78.069999999999993</v>
      </c>
      <c r="H33">
        <v>9</v>
      </c>
      <c r="I33">
        <v>35.131500000000003</v>
      </c>
      <c r="J33">
        <v>737.76149999999996</v>
      </c>
      <c r="K33">
        <v>702.63</v>
      </c>
      <c r="L33" s="1">
        <v>43493</v>
      </c>
      <c r="M33" s="2">
        <v>0.52986111111111112</v>
      </c>
      <c r="N33" t="s">
        <v>27</v>
      </c>
      <c r="O33">
        <v>4.5</v>
      </c>
    </row>
    <row r="34" spans="1:15" x14ac:dyDescent="0.25">
      <c r="A34" t="s">
        <v>66</v>
      </c>
      <c r="B34" t="s">
        <v>40</v>
      </c>
      <c r="C34" t="s">
        <v>41</v>
      </c>
      <c r="D34" t="s">
        <v>25</v>
      </c>
      <c r="E34" t="s">
        <v>29</v>
      </c>
      <c r="F34" t="s">
        <v>34</v>
      </c>
      <c r="G34">
        <v>83.78</v>
      </c>
      <c r="H34">
        <v>8</v>
      </c>
      <c r="I34">
        <v>33.512</v>
      </c>
      <c r="J34">
        <v>703.75199999999995</v>
      </c>
      <c r="K34">
        <v>670.24</v>
      </c>
      <c r="L34" s="1">
        <v>43739</v>
      </c>
      <c r="M34" s="2">
        <v>0.61736111111111114</v>
      </c>
      <c r="N34" t="s">
        <v>27</v>
      </c>
      <c r="O34">
        <v>5.0999999999999996</v>
      </c>
    </row>
    <row r="35" spans="1:15" x14ac:dyDescent="0.25">
      <c r="A35" t="s">
        <v>67</v>
      </c>
      <c r="B35" t="s">
        <v>16</v>
      </c>
      <c r="C35" t="s">
        <v>17</v>
      </c>
      <c r="D35" t="s">
        <v>25</v>
      </c>
      <c r="E35" t="s">
        <v>29</v>
      </c>
      <c r="F35" t="s">
        <v>20</v>
      </c>
      <c r="G35">
        <v>96.58</v>
      </c>
      <c r="H35">
        <v>2</v>
      </c>
      <c r="I35">
        <v>9.6579999999999995</v>
      </c>
      <c r="J35">
        <v>202.81800000000001</v>
      </c>
      <c r="K35">
        <v>193.16</v>
      </c>
      <c r="L35" s="1">
        <v>43539</v>
      </c>
      <c r="M35" s="2">
        <v>0.42499999999999999</v>
      </c>
      <c r="N35" t="s">
        <v>31</v>
      </c>
      <c r="O35">
        <v>5.0999999999999996</v>
      </c>
    </row>
    <row r="36" spans="1:15" x14ac:dyDescent="0.25">
      <c r="A36" t="s">
        <v>68</v>
      </c>
      <c r="B36" t="s">
        <v>23</v>
      </c>
      <c r="C36" t="s">
        <v>24</v>
      </c>
      <c r="D36" t="s">
        <v>18</v>
      </c>
      <c r="E36" t="s">
        <v>19</v>
      </c>
      <c r="F36" t="s">
        <v>42</v>
      </c>
      <c r="G36">
        <v>99.42</v>
      </c>
      <c r="H36">
        <v>4</v>
      </c>
      <c r="I36">
        <v>19.884</v>
      </c>
      <c r="J36">
        <v>417.56400000000002</v>
      </c>
      <c r="K36">
        <v>397.68</v>
      </c>
      <c r="L36" s="1">
        <v>43618</v>
      </c>
      <c r="M36" s="2">
        <v>0.4458333333333333</v>
      </c>
      <c r="N36" t="s">
        <v>21</v>
      </c>
      <c r="O36">
        <v>7.5</v>
      </c>
    </row>
    <row r="37" spans="1:15" x14ac:dyDescent="0.25">
      <c r="A37" t="s">
        <v>69</v>
      </c>
      <c r="B37" t="s">
        <v>23</v>
      </c>
      <c r="C37" t="s">
        <v>24</v>
      </c>
      <c r="D37" t="s">
        <v>18</v>
      </c>
      <c r="E37" t="s">
        <v>19</v>
      </c>
      <c r="F37" t="s">
        <v>34</v>
      </c>
      <c r="G37">
        <v>68.12</v>
      </c>
      <c r="H37">
        <v>1</v>
      </c>
      <c r="I37">
        <v>3.4060000000000001</v>
      </c>
      <c r="J37">
        <v>71.525999999999996</v>
      </c>
      <c r="K37">
        <v>68.12</v>
      </c>
      <c r="L37" s="1">
        <v>43647</v>
      </c>
      <c r="M37" s="2">
        <v>0.51944444444444449</v>
      </c>
      <c r="N37" t="s">
        <v>21</v>
      </c>
      <c r="O37">
        <v>6.8</v>
      </c>
    </row>
    <row r="38" spans="1:15" x14ac:dyDescent="0.25">
      <c r="A38" t="s">
        <v>70</v>
      </c>
      <c r="B38" t="s">
        <v>16</v>
      </c>
      <c r="C38" t="s">
        <v>17</v>
      </c>
      <c r="D38" t="s">
        <v>18</v>
      </c>
      <c r="E38" t="s">
        <v>29</v>
      </c>
      <c r="F38" t="s">
        <v>34</v>
      </c>
      <c r="G38">
        <v>62.62</v>
      </c>
      <c r="H38">
        <v>5</v>
      </c>
      <c r="I38">
        <v>15.654999999999999</v>
      </c>
      <c r="J38">
        <v>328.755</v>
      </c>
      <c r="K38">
        <v>313.10000000000002</v>
      </c>
      <c r="L38" s="1">
        <v>43741</v>
      </c>
      <c r="M38" s="2">
        <v>0.80208333333333337</v>
      </c>
      <c r="N38" t="s">
        <v>21</v>
      </c>
      <c r="O38">
        <v>7</v>
      </c>
    </row>
    <row r="39" spans="1:15" x14ac:dyDescent="0.25">
      <c r="A39" t="s">
        <v>71</v>
      </c>
      <c r="B39" t="s">
        <v>16</v>
      </c>
      <c r="C39" t="s">
        <v>17</v>
      </c>
      <c r="D39" t="s">
        <v>25</v>
      </c>
      <c r="E39" t="s">
        <v>19</v>
      </c>
      <c r="F39" t="s">
        <v>26</v>
      </c>
      <c r="G39">
        <v>60.88</v>
      </c>
      <c r="H39">
        <v>9</v>
      </c>
      <c r="I39">
        <v>27.396000000000001</v>
      </c>
      <c r="J39">
        <v>575.31600000000003</v>
      </c>
      <c r="K39">
        <v>547.91999999999996</v>
      </c>
      <c r="L39" s="1">
        <v>43480</v>
      </c>
      <c r="M39" s="2">
        <v>0.72013888888888899</v>
      </c>
      <c r="N39" t="s">
        <v>21</v>
      </c>
      <c r="O39">
        <v>4.7</v>
      </c>
    </row>
    <row r="40" spans="1:15" x14ac:dyDescent="0.25">
      <c r="A40" t="s">
        <v>72</v>
      </c>
      <c r="B40" t="s">
        <v>23</v>
      </c>
      <c r="C40" t="s">
        <v>24</v>
      </c>
      <c r="D40" t="s">
        <v>25</v>
      </c>
      <c r="E40" t="s">
        <v>19</v>
      </c>
      <c r="F40" t="s">
        <v>20</v>
      </c>
      <c r="G40">
        <v>54.92</v>
      </c>
      <c r="H40">
        <v>8</v>
      </c>
      <c r="I40">
        <v>21.968</v>
      </c>
      <c r="J40">
        <v>461.32799999999997</v>
      </c>
      <c r="K40">
        <v>439.36</v>
      </c>
      <c r="L40" s="1">
        <v>43547</v>
      </c>
      <c r="M40" s="2">
        <v>0.55833333333333335</v>
      </c>
      <c r="N40" t="s">
        <v>21</v>
      </c>
      <c r="O40">
        <v>7.6</v>
      </c>
    </row>
    <row r="41" spans="1:15" x14ac:dyDescent="0.25">
      <c r="A41" t="s">
        <v>73</v>
      </c>
      <c r="B41" t="s">
        <v>40</v>
      </c>
      <c r="C41" t="s">
        <v>41</v>
      </c>
      <c r="D41" t="s">
        <v>18</v>
      </c>
      <c r="E41" t="s">
        <v>29</v>
      </c>
      <c r="F41" t="s">
        <v>30</v>
      </c>
      <c r="G41">
        <v>30.12</v>
      </c>
      <c r="H41">
        <v>8</v>
      </c>
      <c r="I41">
        <v>12.048</v>
      </c>
      <c r="J41">
        <v>253.00800000000001</v>
      </c>
      <c r="K41">
        <v>240.96</v>
      </c>
      <c r="L41" s="1">
        <v>43527</v>
      </c>
      <c r="M41" s="2">
        <v>0.54236111111111118</v>
      </c>
      <c r="N41" t="s">
        <v>27</v>
      </c>
      <c r="O41">
        <v>7.7</v>
      </c>
    </row>
    <row r="42" spans="1:15" x14ac:dyDescent="0.25">
      <c r="A42" t="s">
        <v>74</v>
      </c>
      <c r="B42" t="s">
        <v>40</v>
      </c>
      <c r="C42" t="s">
        <v>41</v>
      </c>
      <c r="D42" t="s">
        <v>18</v>
      </c>
      <c r="E42" t="s">
        <v>19</v>
      </c>
      <c r="F42" t="s">
        <v>30</v>
      </c>
      <c r="G42">
        <v>86.72</v>
      </c>
      <c r="H42">
        <v>1</v>
      </c>
      <c r="I42">
        <v>4.3360000000000003</v>
      </c>
      <c r="J42">
        <v>91.055999999999997</v>
      </c>
      <c r="K42">
        <v>86.72</v>
      </c>
      <c r="L42" s="1">
        <v>43482</v>
      </c>
      <c r="M42" s="2">
        <v>0.78125</v>
      </c>
      <c r="N42" t="s">
        <v>21</v>
      </c>
      <c r="O42">
        <v>7.9</v>
      </c>
    </row>
    <row r="43" spans="1:15" x14ac:dyDescent="0.25">
      <c r="A43" t="s">
        <v>75</v>
      </c>
      <c r="B43" t="s">
        <v>23</v>
      </c>
      <c r="C43" t="s">
        <v>24</v>
      </c>
      <c r="D43" t="s">
        <v>18</v>
      </c>
      <c r="E43" t="s">
        <v>29</v>
      </c>
      <c r="F43" t="s">
        <v>30</v>
      </c>
      <c r="G43">
        <v>56.11</v>
      </c>
      <c r="H43">
        <v>2</v>
      </c>
      <c r="I43">
        <v>5.6109999999999998</v>
      </c>
      <c r="J43">
        <v>117.831</v>
      </c>
      <c r="K43">
        <v>112.22</v>
      </c>
      <c r="L43" s="1">
        <v>43498</v>
      </c>
      <c r="M43" s="2">
        <v>0.42430555555555555</v>
      </c>
      <c r="N43" t="s">
        <v>27</v>
      </c>
      <c r="O43">
        <v>6.3</v>
      </c>
    </row>
    <row r="44" spans="1:15" x14ac:dyDescent="0.25">
      <c r="A44" t="s">
        <v>76</v>
      </c>
      <c r="B44" t="s">
        <v>40</v>
      </c>
      <c r="C44" t="s">
        <v>41</v>
      </c>
      <c r="D44" t="s">
        <v>18</v>
      </c>
      <c r="E44" t="s">
        <v>19</v>
      </c>
      <c r="F44" t="s">
        <v>34</v>
      </c>
      <c r="G44">
        <v>69.12</v>
      </c>
      <c r="H44">
        <v>6</v>
      </c>
      <c r="I44">
        <v>20.736000000000001</v>
      </c>
      <c r="J44">
        <v>435.45600000000002</v>
      </c>
      <c r="K44">
        <v>414.72</v>
      </c>
      <c r="L44" s="1">
        <v>43679</v>
      </c>
      <c r="M44" s="2">
        <v>0.54375000000000007</v>
      </c>
      <c r="N44" t="s">
        <v>27</v>
      </c>
      <c r="O44">
        <v>5.6</v>
      </c>
    </row>
    <row r="45" spans="1:15" x14ac:dyDescent="0.25">
      <c r="A45" t="s">
        <v>77</v>
      </c>
      <c r="B45" t="s">
        <v>23</v>
      </c>
      <c r="C45" t="s">
        <v>24</v>
      </c>
      <c r="D45" t="s">
        <v>18</v>
      </c>
      <c r="E45" t="s">
        <v>19</v>
      </c>
      <c r="F45" t="s">
        <v>42</v>
      </c>
      <c r="G45">
        <v>98.7</v>
      </c>
      <c r="H45">
        <v>8</v>
      </c>
      <c r="I45">
        <v>39.479999999999997</v>
      </c>
      <c r="J45">
        <v>829.08</v>
      </c>
      <c r="K45">
        <v>789.6</v>
      </c>
      <c r="L45" s="1">
        <v>43558</v>
      </c>
      <c r="M45" s="2">
        <v>0.86041666666666661</v>
      </c>
      <c r="N45" t="s">
        <v>27</v>
      </c>
      <c r="O45">
        <v>7.6</v>
      </c>
    </row>
    <row r="46" spans="1:15" x14ac:dyDescent="0.25">
      <c r="A46" t="s">
        <v>78</v>
      </c>
      <c r="B46" t="s">
        <v>23</v>
      </c>
      <c r="C46" t="s">
        <v>24</v>
      </c>
      <c r="D46" t="s">
        <v>18</v>
      </c>
      <c r="E46" t="s">
        <v>29</v>
      </c>
      <c r="F46" t="s">
        <v>20</v>
      </c>
      <c r="G46">
        <v>15.37</v>
      </c>
      <c r="H46">
        <v>2</v>
      </c>
      <c r="I46">
        <v>1.5369999999999999</v>
      </c>
      <c r="J46">
        <v>32.277000000000001</v>
      </c>
      <c r="K46">
        <v>30.74</v>
      </c>
      <c r="L46" s="1">
        <v>43540</v>
      </c>
      <c r="M46" s="2">
        <v>0.82430555555555562</v>
      </c>
      <c r="N46" t="s">
        <v>27</v>
      </c>
      <c r="O46">
        <v>7.2</v>
      </c>
    </row>
    <row r="47" spans="1:15" x14ac:dyDescent="0.25">
      <c r="A47" t="s">
        <v>79</v>
      </c>
      <c r="B47" t="s">
        <v>40</v>
      </c>
      <c r="C47" t="s">
        <v>41</v>
      </c>
      <c r="D47" t="s">
        <v>18</v>
      </c>
      <c r="E47" t="s">
        <v>19</v>
      </c>
      <c r="F47" t="s">
        <v>26</v>
      </c>
      <c r="G47">
        <v>93.96</v>
      </c>
      <c r="H47">
        <v>4</v>
      </c>
      <c r="I47">
        <v>18.792000000000002</v>
      </c>
      <c r="J47">
        <v>394.63200000000001</v>
      </c>
      <c r="K47">
        <v>375.84</v>
      </c>
      <c r="L47" s="1">
        <v>43711</v>
      </c>
      <c r="M47" s="2">
        <v>0.75</v>
      </c>
      <c r="N47" t="s">
        <v>27</v>
      </c>
      <c r="O47">
        <v>9.5</v>
      </c>
    </row>
    <row r="48" spans="1:15" x14ac:dyDescent="0.25">
      <c r="A48" t="s">
        <v>80</v>
      </c>
      <c r="B48" t="s">
        <v>40</v>
      </c>
      <c r="C48" t="s">
        <v>41</v>
      </c>
      <c r="D48" t="s">
        <v>18</v>
      </c>
      <c r="E48" t="s">
        <v>29</v>
      </c>
      <c r="F48" t="s">
        <v>20</v>
      </c>
      <c r="G48">
        <v>56.69</v>
      </c>
      <c r="H48">
        <v>9</v>
      </c>
      <c r="I48">
        <v>25.5105</v>
      </c>
      <c r="J48">
        <v>535.72050000000002</v>
      </c>
      <c r="K48">
        <v>510.21</v>
      </c>
      <c r="L48" s="1">
        <v>43523</v>
      </c>
      <c r="M48" s="2">
        <v>0.72499999999999998</v>
      </c>
      <c r="N48" t="s">
        <v>31</v>
      </c>
      <c r="O48">
        <v>8.4</v>
      </c>
    </row>
    <row r="49" spans="1:15" x14ac:dyDescent="0.25">
      <c r="A49" t="s">
        <v>81</v>
      </c>
      <c r="B49" t="s">
        <v>40</v>
      </c>
      <c r="C49" t="s">
        <v>41</v>
      </c>
      <c r="D49" t="s">
        <v>18</v>
      </c>
      <c r="E49" t="s">
        <v>19</v>
      </c>
      <c r="F49" t="s">
        <v>42</v>
      </c>
      <c r="G49">
        <v>20.010000000000002</v>
      </c>
      <c r="H49">
        <v>9</v>
      </c>
      <c r="I49">
        <v>9.0045000000000002</v>
      </c>
      <c r="J49">
        <v>189.09450000000001</v>
      </c>
      <c r="K49">
        <v>180.09</v>
      </c>
      <c r="L49" s="1">
        <v>43618</v>
      </c>
      <c r="M49" s="2">
        <v>0.65763888888888888</v>
      </c>
      <c r="N49" t="s">
        <v>21</v>
      </c>
      <c r="O49">
        <v>4.0999999999999996</v>
      </c>
    </row>
    <row r="50" spans="1:15" x14ac:dyDescent="0.25">
      <c r="A50" t="s">
        <v>82</v>
      </c>
      <c r="B50" t="s">
        <v>40</v>
      </c>
      <c r="C50" t="s">
        <v>41</v>
      </c>
      <c r="D50" t="s">
        <v>18</v>
      </c>
      <c r="E50" t="s">
        <v>29</v>
      </c>
      <c r="F50" t="s">
        <v>26</v>
      </c>
      <c r="G50">
        <v>18.93</v>
      </c>
      <c r="H50">
        <v>6</v>
      </c>
      <c r="I50">
        <v>5.6790000000000003</v>
      </c>
      <c r="J50">
        <v>119.259</v>
      </c>
      <c r="K50">
        <v>113.58</v>
      </c>
      <c r="L50" s="1">
        <v>43740</v>
      </c>
      <c r="M50" s="2">
        <v>0.53125</v>
      </c>
      <c r="N50" t="s">
        <v>31</v>
      </c>
      <c r="O50">
        <v>8.1</v>
      </c>
    </row>
    <row r="51" spans="1:15" x14ac:dyDescent="0.25">
      <c r="A51" t="s">
        <v>83</v>
      </c>
      <c r="B51" t="s">
        <v>23</v>
      </c>
      <c r="C51" t="s">
        <v>24</v>
      </c>
      <c r="D51" t="s">
        <v>18</v>
      </c>
      <c r="E51" t="s">
        <v>19</v>
      </c>
      <c r="F51" t="s">
        <v>44</v>
      </c>
      <c r="G51">
        <v>82.63</v>
      </c>
      <c r="H51">
        <v>10</v>
      </c>
      <c r="I51">
        <v>41.314999999999998</v>
      </c>
      <c r="J51">
        <v>867.61500000000001</v>
      </c>
      <c r="K51">
        <v>826.3</v>
      </c>
      <c r="L51" s="1">
        <v>43543</v>
      </c>
      <c r="M51" s="2">
        <v>0.71388888888888891</v>
      </c>
      <c r="N51" t="s">
        <v>21</v>
      </c>
      <c r="O51">
        <v>7.9</v>
      </c>
    </row>
    <row r="52" spans="1:15" x14ac:dyDescent="0.25">
      <c r="A52" t="s">
        <v>84</v>
      </c>
      <c r="B52" t="s">
        <v>23</v>
      </c>
      <c r="C52" t="s">
        <v>24</v>
      </c>
      <c r="D52" t="s">
        <v>18</v>
      </c>
      <c r="E52" t="s">
        <v>29</v>
      </c>
      <c r="F52" t="s">
        <v>42</v>
      </c>
      <c r="G52">
        <v>91.4</v>
      </c>
      <c r="H52">
        <v>7</v>
      </c>
      <c r="I52">
        <v>31.99</v>
      </c>
      <c r="J52">
        <v>671.79</v>
      </c>
      <c r="K52">
        <v>639.79999999999995</v>
      </c>
      <c r="L52" s="1">
        <v>43526</v>
      </c>
      <c r="M52" s="2">
        <v>0.42986111111111108</v>
      </c>
      <c r="N52" t="s">
        <v>27</v>
      </c>
      <c r="O52">
        <v>9.5</v>
      </c>
    </row>
    <row r="53" spans="1:15" x14ac:dyDescent="0.25">
      <c r="A53" t="s">
        <v>85</v>
      </c>
      <c r="B53" t="s">
        <v>16</v>
      </c>
      <c r="C53" t="s">
        <v>17</v>
      </c>
      <c r="D53" t="s">
        <v>18</v>
      </c>
      <c r="E53" t="s">
        <v>19</v>
      </c>
      <c r="F53" t="s">
        <v>42</v>
      </c>
      <c r="G53">
        <v>44.59</v>
      </c>
      <c r="H53">
        <v>5</v>
      </c>
      <c r="I53">
        <v>11.147500000000001</v>
      </c>
      <c r="J53">
        <v>234.0975</v>
      </c>
      <c r="K53">
        <v>222.95</v>
      </c>
      <c r="L53" s="1">
        <v>43740</v>
      </c>
      <c r="M53" s="2">
        <v>0.63194444444444442</v>
      </c>
      <c r="N53" t="s">
        <v>27</v>
      </c>
      <c r="O53">
        <v>8.5</v>
      </c>
    </row>
    <row r="54" spans="1:15" x14ac:dyDescent="0.25">
      <c r="A54" t="s">
        <v>86</v>
      </c>
      <c r="B54" t="s">
        <v>40</v>
      </c>
      <c r="C54" t="s">
        <v>41</v>
      </c>
      <c r="D54" t="s">
        <v>18</v>
      </c>
      <c r="E54" t="s">
        <v>19</v>
      </c>
      <c r="F54" t="s">
        <v>44</v>
      </c>
      <c r="G54">
        <v>17.87</v>
      </c>
      <c r="H54">
        <v>4</v>
      </c>
      <c r="I54">
        <v>3.5739999999999998</v>
      </c>
      <c r="J54">
        <v>75.054000000000002</v>
      </c>
      <c r="K54">
        <v>71.48</v>
      </c>
      <c r="L54" s="1">
        <v>43546</v>
      </c>
      <c r="M54" s="2">
        <v>0.61249999999999993</v>
      </c>
      <c r="N54" t="s">
        <v>21</v>
      </c>
      <c r="O54">
        <v>6.5</v>
      </c>
    </row>
    <row r="55" spans="1:15" x14ac:dyDescent="0.25">
      <c r="A55" t="s">
        <v>87</v>
      </c>
      <c r="B55" t="s">
        <v>23</v>
      </c>
      <c r="C55" t="s">
        <v>24</v>
      </c>
      <c r="D55" t="s">
        <v>18</v>
      </c>
      <c r="E55" t="s">
        <v>29</v>
      </c>
      <c r="F55" t="s">
        <v>44</v>
      </c>
      <c r="G55">
        <v>15.43</v>
      </c>
      <c r="H55">
        <v>1</v>
      </c>
      <c r="I55">
        <v>0.77149999999999996</v>
      </c>
      <c r="J55">
        <v>16.201499999999999</v>
      </c>
      <c r="K55">
        <v>15.43</v>
      </c>
      <c r="L55" s="1">
        <v>43490</v>
      </c>
      <c r="M55" s="2">
        <v>0.65694444444444444</v>
      </c>
      <c r="N55" t="s">
        <v>31</v>
      </c>
      <c r="O55">
        <v>6.1</v>
      </c>
    </row>
    <row r="56" spans="1:15" x14ac:dyDescent="0.25">
      <c r="A56" t="s">
        <v>88</v>
      </c>
      <c r="B56" t="s">
        <v>40</v>
      </c>
      <c r="C56" t="s">
        <v>41</v>
      </c>
      <c r="D56" t="s">
        <v>25</v>
      </c>
      <c r="E56" t="s">
        <v>29</v>
      </c>
      <c r="F56" t="s">
        <v>30</v>
      </c>
      <c r="G56">
        <v>16.16</v>
      </c>
      <c r="H56">
        <v>2</v>
      </c>
      <c r="I56">
        <v>1.6160000000000001</v>
      </c>
      <c r="J56">
        <v>33.936</v>
      </c>
      <c r="K56">
        <v>32.32</v>
      </c>
      <c r="L56" s="1">
        <v>43649</v>
      </c>
      <c r="M56" s="2">
        <v>0.49236111111111108</v>
      </c>
      <c r="N56" t="s">
        <v>21</v>
      </c>
      <c r="O56">
        <v>6.5</v>
      </c>
    </row>
    <row r="57" spans="1:15" x14ac:dyDescent="0.25">
      <c r="A57" t="s">
        <v>89</v>
      </c>
      <c r="B57" t="s">
        <v>23</v>
      </c>
      <c r="C57" t="s">
        <v>24</v>
      </c>
      <c r="D57" t="s">
        <v>25</v>
      </c>
      <c r="E57" t="s">
        <v>19</v>
      </c>
      <c r="F57" t="s">
        <v>26</v>
      </c>
      <c r="G57">
        <v>85.98</v>
      </c>
      <c r="H57">
        <v>8</v>
      </c>
      <c r="I57">
        <v>34.392000000000003</v>
      </c>
      <c r="J57">
        <v>722.23199999999997</v>
      </c>
      <c r="K57">
        <v>687.84</v>
      </c>
      <c r="L57" s="1">
        <v>43524</v>
      </c>
      <c r="M57" s="2">
        <v>0.79236111111111107</v>
      </c>
      <c r="N57" t="s">
        <v>27</v>
      </c>
      <c r="O57">
        <v>8.1999999999999993</v>
      </c>
    </row>
    <row r="58" spans="1:15" x14ac:dyDescent="0.25">
      <c r="A58" t="s">
        <v>90</v>
      </c>
      <c r="B58" t="s">
        <v>16</v>
      </c>
      <c r="C58" t="s">
        <v>17</v>
      </c>
      <c r="D58" t="s">
        <v>18</v>
      </c>
      <c r="E58" t="s">
        <v>29</v>
      </c>
      <c r="F58" t="s">
        <v>30</v>
      </c>
      <c r="G58">
        <v>44.34</v>
      </c>
      <c r="H58">
        <v>2</v>
      </c>
      <c r="I58">
        <v>4.4340000000000002</v>
      </c>
      <c r="J58">
        <v>93.114000000000004</v>
      </c>
      <c r="K58">
        <v>88.68</v>
      </c>
      <c r="L58" s="1">
        <v>43551</v>
      </c>
      <c r="M58" s="2">
        <v>0.47638888888888892</v>
      </c>
      <c r="N58" t="s">
        <v>27</v>
      </c>
      <c r="O58">
        <v>5.8</v>
      </c>
    </row>
    <row r="59" spans="1:15" x14ac:dyDescent="0.25">
      <c r="A59" t="s">
        <v>91</v>
      </c>
      <c r="B59" t="s">
        <v>16</v>
      </c>
      <c r="C59" t="s">
        <v>17</v>
      </c>
      <c r="D59" t="s">
        <v>25</v>
      </c>
      <c r="E59" t="s">
        <v>29</v>
      </c>
      <c r="F59" t="s">
        <v>20</v>
      </c>
      <c r="G59">
        <v>89.6</v>
      </c>
      <c r="H59">
        <v>8</v>
      </c>
      <c r="I59">
        <v>35.840000000000003</v>
      </c>
      <c r="J59">
        <v>752.64</v>
      </c>
      <c r="K59">
        <v>716.8</v>
      </c>
      <c r="L59" s="1">
        <v>43648</v>
      </c>
      <c r="M59" s="2">
        <v>0.4777777777777778</v>
      </c>
      <c r="N59" t="s">
        <v>21</v>
      </c>
      <c r="O59">
        <v>6.6</v>
      </c>
    </row>
    <row r="60" spans="1:15" x14ac:dyDescent="0.25">
      <c r="A60" t="s">
        <v>92</v>
      </c>
      <c r="B60" t="s">
        <v>16</v>
      </c>
      <c r="C60" t="s">
        <v>17</v>
      </c>
      <c r="D60" t="s">
        <v>18</v>
      </c>
      <c r="E60" t="s">
        <v>19</v>
      </c>
      <c r="F60" t="s">
        <v>30</v>
      </c>
      <c r="G60">
        <v>72.349999999999994</v>
      </c>
      <c r="H60">
        <v>10</v>
      </c>
      <c r="I60">
        <v>36.174999999999997</v>
      </c>
      <c r="J60">
        <v>759.67499999999995</v>
      </c>
      <c r="K60">
        <v>723.5</v>
      </c>
      <c r="L60" s="1">
        <v>43485</v>
      </c>
      <c r="M60" s="2">
        <v>0.66319444444444442</v>
      </c>
      <c r="N60" t="s">
        <v>27</v>
      </c>
      <c r="O60">
        <v>5.4</v>
      </c>
    </row>
    <row r="61" spans="1:15" x14ac:dyDescent="0.25">
      <c r="A61" t="s">
        <v>93</v>
      </c>
      <c r="B61" t="s">
        <v>23</v>
      </c>
      <c r="C61" t="s">
        <v>24</v>
      </c>
      <c r="D61" t="s">
        <v>25</v>
      </c>
      <c r="E61" t="s">
        <v>29</v>
      </c>
      <c r="F61" t="s">
        <v>26</v>
      </c>
      <c r="G61">
        <v>30.61</v>
      </c>
      <c r="H61">
        <v>6</v>
      </c>
      <c r="I61">
        <v>9.1829999999999998</v>
      </c>
      <c r="J61">
        <v>192.84299999999999</v>
      </c>
      <c r="K61">
        <v>183.66</v>
      </c>
      <c r="L61" s="1">
        <v>43802</v>
      </c>
      <c r="M61" s="2">
        <v>0.85833333333333339</v>
      </c>
      <c r="N61" t="s">
        <v>27</v>
      </c>
      <c r="O61">
        <v>9.3000000000000007</v>
      </c>
    </row>
    <row r="62" spans="1:15" x14ac:dyDescent="0.25">
      <c r="A62" t="s">
        <v>94</v>
      </c>
      <c r="B62" t="s">
        <v>23</v>
      </c>
      <c r="C62" t="s">
        <v>24</v>
      </c>
      <c r="D62" t="s">
        <v>18</v>
      </c>
      <c r="E62" t="s">
        <v>19</v>
      </c>
      <c r="F62" t="s">
        <v>34</v>
      </c>
      <c r="G62">
        <v>24.74</v>
      </c>
      <c r="H62">
        <v>3</v>
      </c>
      <c r="I62">
        <v>3.7109999999999999</v>
      </c>
      <c r="J62">
        <v>77.930999999999997</v>
      </c>
      <c r="K62">
        <v>74.22</v>
      </c>
      <c r="L62" s="1">
        <v>43511</v>
      </c>
      <c r="M62" s="2">
        <v>0.74097222222222225</v>
      </c>
      <c r="N62" t="s">
        <v>31</v>
      </c>
      <c r="O62">
        <v>10</v>
      </c>
    </row>
    <row r="63" spans="1:15" x14ac:dyDescent="0.25">
      <c r="A63" t="s">
        <v>95</v>
      </c>
      <c r="B63" t="s">
        <v>23</v>
      </c>
      <c r="C63" t="s">
        <v>24</v>
      </c>
      <c r="D63" t="s">
        <v>25</v>
      </c>
      <c r="E63" t="s">
        <v>29</v>
      </c>
      <c r="F63" t="s">
        <v>30</v>
      </c>
      <c r="G63">
        <v>55.73</v>
      </c>
      <c r="H63">
        <v>6</v>
      </c>
      <c r="I63">
        <v>16.719000000000001</v>
      </c>
      <c r="J63">
        <v>351.09899999999999</v>
      </c>
      <c r="K63">
        <v>334.38</v>
      </c>
      <c r="L63" s="1">
        <v>43520</v>
      </c>
      <c r="M63" s="2">
        <v>0.4548611111111111</v>
      </c>
      <c r="N63" t="s">
        <v>21</v>
      </c>
      <c r="O63">
        <v>7</v>
      </c>
    </row>
    <row r="64" spans="1:15" x14ac:dyDescent="0.25">
      <c r="A64" t="s">
        <v>96</v>
      </c>
      <c r="B64" t="s">
        <v>40</v>
      </c>
      <c r="C64" t="s">
        <v>41</v>
      </c>
      <c r="D64" t="s">
        <v>18</v>
      </c>
      <c r="E64" t="s">
        <v>19</v>
      </c>
      <c r="F64" t="s">
        <v>34</v>
      </c>
      <c r="G64">
        <v>55.07</v>
      </c>
      <c r="H64">
        <v>9</v>
      </c>
      <c r="I64">
        <v>24.781500000000001</v>
      </c>
      <c r="J64">
        <v>520.41150000000005</v>
      </c>
      <c r="K64">
        <v>495.63</v>
      </c>
      <c r="L64" s="1">
        <v>43526</v>
      </c>
      <c r="M64" s="2">
        <v>0.56944444444444442</v>
      </c>
      <c r="N64" t="s">
        <v>21</v>
      </c>
      <c r="O64">
        <v>10</v>
      </c>
    </row>
    <row r="65" spans="1:15" x14ac:dyDescent="0.25">
      <c r="A65" t="s">
        <v>97</v>
      </c>
      <c r="B65" t="s">
        <v>16</v>
      </c>
      <c r="C65" t="s">
        <v>17</v>
      </c>
      <c r="D65" t="s">
        <v>18</v>
      </c>
      <c r="E65" t="s">
        <v>29</v>
      </c>
      <c r="F65" t="s">
        <v>34</v>
      </c>
      <c r="G65">
        <v>15.81</v>
      </c>
      <c r="H65">
        <v>10</v>
      </c>
      <c r="I65">
        <v>7.9050000000000002</v>
      </c>
      <c r="J65">
        <v>166.005</v>
      </c>
      <c r="K65">
        <v>158.1</v>
      </c>
      <c r="L65" s="1">
        <v>43619</v>
      </c>
      <c r="M65" s="2">
        <v>0.51874999999999993</v>
      </c>
      <c r="N65" t="s">
        <v>31</v>
      </c>
      <c r="O65">
        <v>8.6</v>
      </c>
    </row>
    <row r="66" spans="1:15" x14ac:dyDescent="0.25">
      <c r="A66" t="s">
        <v>98</v>
      </c>
      <c r="B66" t="s">
        <v>40</v>
      </c>
      <c r="C66" t="s">
        <v>41</v>
      </c>
      <c r="D66" t="s">
        <v>18</v>
      </c>
      <c r="E66" t="s">
        <v>29</v>
      </c>
      <c r="F66" t="s">
        <v>20</v>
      </c>
      <c r="G66">
        <v>75.739999999999995</v>
      </c>
      <c r="H66">
        <v>4</v>
      </c>
      <c r="I66">
        <v>15.148</v>
      </c>
      <c r="J66">
        <v>318.108</v>
      </c>
      <c r="K66">
        <v>302.95999999999998</v>
      </c>
      <c r="L66" s="1">
        <v>43510</v>
      </c>
      <c r="M66" s="2">
        <v>0.60763888888888895</v>
      </c>
      <c r="N66" t="s">
        <v>27</v>
      </c>
      <c r="O66">
        <v>7.6</v>
      </c>
    </row>
    <row r="67" spans="1:15" x14ac:dyDescent="0.25">
      <c r="A67" t="s">
        <v>99</v>
      </c>
      <c r="B67" t="s">
        <v>16</v>
      </c>
      <c r="C67" t="s">
        <v>17</v>
      </c>
      <c r="D67" t="s">
        <v>18</v>
      </c>
      <c r="E67" t="s">
        <v>29</v>
      </c>
      <c r="F67" t="s">
        <v>20</v>
      </c>
      <c r="G67">
        <v>15.87</v>
      </c>
      <c r="H67">
        <v>10</v>
      </c>
      <c r="I67">
        <v>7.9349999999999996</v>
      </c>
      <c r="J67">
        <v>166.63499999999999</v>
      </c>
      <c r="K67">
        <v>158.69999999999999</v>
      </c>
      <c r="L67" s="1">
        <v>43537</v>
      </c>
      <c r="M67" s="2">
        <v>0.69444444444444453</v>
      </c>
      <c r="N67" t="s">
        <v>27</v>
      </c>
      <c r="O67">
        <v>5.8</v>
      </c>
    </row>
    <row r="68" spans="1:15" x14ac:dyDescent="0.25">
      <c r="A68" t="s">
        <v>100</v>
      </c>
      <c r="B68" t="s">
        <v>23</v>
      </c>
      <c r="C68" t="s">
        <v>24</v>
      </c>
      <c r="D68" t="s">
        <v>25</v>
      </c>
      <c r="E68" t="s">
        <v>19</v>
      </c>
      <c r="F68" t="s">
        <v>20</v>
      </c>
      <c r="G68">
        <v>33.47</v>
      </c>
      <c r="H68">
        <v>2</v>
      </c>
      <c r="I68">
        <v>3.347</v>
      </c>
      <c r="J68">
        <v>70.287000000000006</v>
      </c>
      <c r="K68">
        <v>66.94</v>
      </c>
      <c r="L68" s="1">
        <v>43740</v>
      </c>
      <c r="M68" s="2">
        <v>0.65486111111111112</v>
      </c>
      <c r="N68" t="s">
        <v>21</v>
      </c>
      <c r="O68">
        <v>6.7</v>
      </c>
    </row>
    <row r="69" spans="1:15" x14ac:dyDescent="0.25">
      <c r="A69" t="s">
        <v>101</v>
      </c>
      <c r="B69" t="s">
        <v>40</v>
      </c>
      <c r="C69" t="s">
        <v>41</v>
      </c>
      <c r="D69" t="s">
        <v>18</v>
      </c>
      <c r="E69" t="s">
        <v>19</v>
      </c>
      <c r="F69" t="s">
        <v>44</v>
      </c>
      <c r="G69">
        <v>97.61</v>
      </c>
      <c r="H69">
        <v>6</v>
      </c>
      <c r="I69">
        <v>29.283000000000001</v>
      </c>
      <c r="J69">
        <v>614.94299999999998</v>
      </c>
      <c r="K69">
        <v>585.66</v>
      </c>
      <c r="L69" s="1">
        <v>43647</v>
      </c>
      <c r="M69" s="2">
        <v>0.62569444444444444</v>
      </c>
      <c r="N69" t="s">
        <v>21</v>
      </c>
      <c r="O69">
        <v>9.9</v>
      </c>
    </row>
    <row r="70" spans="1:15" x14ac:dyDescent="0.25">
      <c r="A70" t="s">
        <v>102</v>
      </c>
      <c r="B70" t="s">
        <v>16</v>
      </c>
      <c r="C70" t="s">
        <v>17</v>
      </c>
      <c r="D70" t="s">
        <v>25</v>
      </c>
      <c r="E70" t="s">
        <v>29</v>
      </c>
      <c r="F70" t="s">
        <v>34</v>
      </c>
      <c r="G70">
        <v>78.77</v>
      </c>
      <c r="H70">
        <v>10</v>
      </c>
      <c r="I70">
        <v>39.384999999999998</v>
      </c>
      <c r="J70">
        <v>827.08500000000004</v>
      </c>
      <c r="K70">
        <v>787.7</v>
      </c>
      <c r="L70" s="1">
        <v>43489</v>
      </c>
      <c r="M70" s="2">
        <v>0.41944444444444445</v>
      </c>
      <c r="N70" t="s">
        <v>27</v>
      </c>
      <c r="O70">
        <v>6.4</v>
      </c>
    </row>
    <row r="71" spans="1:15" x14ac:dyDescent="0.25">
      <c r="A71" t="s">
        <v>103</v>
      </c>
      <c r="B71" t="s">
        <v>16</v>
      </c>
      <c r="C71" t="s">
        <v>17</v>
      </c>
      <c r="D71" t="s">
        <v>18</v>
      </c>
      <c r="E71" t="s">
        <v>19</v>
      </c>
      <c r="F71" t="s">
        <v>20</v>
      </c>
      <c r="G71">
        <v>18.329999999999998</v>
      </c>
      <c r="H71">
        <v>1</v>
      </c>
      <c r="I71">
        <v>0.91649999999999998</v>
      </c>
      <c r="J71">
        <v>19.246500000000001</v>
      </c>
      <c r="K71">
        <v>18.329999999999998</v>
      </c>
      <c r="L71" s="1">
        <v>43498</v>
      </c>
      <c r="M71" s="2">
        <v>0.78472222222222221</v>
      </c>
      <c r="N71" t="s">
        <v>27</v>
      </c>
      <c r="O71">
        <v>4.3</v>
      </c>
    </row>
    <row r="72" spans="1:15" x14ac:dyDescent="0.25">
      <c r="A72" t="s">
        <v>104</v>
      </c>
      <c r="B72" t="s">
        <v>23</v>
      </c>
      <c r="C72" t="s">
        <v>24</v>
      </c>
      <c r="D72" t="s">
        <v>25</v>
      </c>
      <c r="E72" t="s">
        <v>29</v>
      </c>
      <c r="F72" t="s">
        <v>42</v>
      </c>
      <c r="G72">
        <v>89.48</v>
      </c>
      <c r="H72">
        <v>10</v>
      </c>
      <c r="I72">
        <v>44.74</v>
      </c>
      <c r="J72">
        <v>939.54</v>
      </c>
      <c r="K72">
        <v>894.8</v>
      </c>
      <c r="L72" s="1">
        <v>43617</v>
      </c>
      <c r="M72" s="2">
        <v>0.53194444444444444</v>
      </c>
      <c r="N72" t="s">
        <v>31</v>
      </c>
      <c r="O72">
        <v>9.6</v>
      </c>
    </row>
    <row r="73" spans="1:15" x14ac:dyDescent="0.25">
      <c r="A73" t="s">
        <v>105</v>
      </c>
      <c r="B73" t="s">
        <v>23</v>
      </c>
      <c r="C73" t="s">
        <v>24</v>
      </c>
      <c r="D73" t="s">
        <v>25</v>
      </c>
      <c r="E73" t="s">
        <v>29</v>
      </c>
      <c r="F73" t="s">
        <v>44</v>
      </c>
      <c r="G73">
        <v>62.12</v>
      </c>
      <c r="H73">
        <v>10</v>
      </c>
      <c r="I73">
        <v>31.06</v>
      </c>
      <c r="J73">
        <v>652.26</v>
      </c>
      <c r="K73">
        <v>621.20000000000005</v>
      </c>
      <c r="L73" s="1">
        <v>43771</v>
      </c>
      <c r="M73" s="2">
        <v>0.67986111111111114</v>
      </c>
      <c r="N73" t="s">
        <v>27</v>
      </c>
      <c r="O73">
        <v>5.9</v>
      </c>
    </row>
    <row r="74" spans="1:15" x14ac:dyDescent="0.25">
      <c r="A74" t="s">
        <v>106</v>
      </c>
      <c r="B74" t="s">
        <v>40</v>
      </c>
      <c r="C74" t="s">
        <v>41</v>
      </c>
      <c r="D74" t="s">
        <v>18</v>
      </c>
      <c r="E74" t="s">
        <v>19</v>
      </c>
      <c r="F74" t="s">
        <v>42</v>
      </c>
      <c r="G74">
        <v>48.52</v>
      </c>
      <c r="H74">
        <v>3</v>
      </c>
      <c r="I74">
        <v>7.2779999999999996</v>
      </c>
      <c r="J74">
        <v>152.83799999999999</v>
      </c>
      <c r="K74">
        <v>145.56</v>
      </c>
      <c r="L74" s="1">
        <v>43588</v>
      </c>
      <c r="M74" s="2">
        <v>0.76180555555555562</v>
      </c>
      <c r="N74" t="s">
        <v>21</v>
      </c>
      <c r="O74">
        <v>4</v>
      </c>
    </row>
    <row r="75" spans="1:15" x14ac:dyDescent="0.25">
      <c r="A75" t="s">
        <v>107</v>
      </c>
      <c r="B75" t="s">
        <v>23</v>
      </c>
      <c r="C75" t="s">
        <v>24</v>
      </c>
      <c r="D75" t="s">
        <v>25</v>
      </c>
      <c r="E75" t="s">
        <v>19</v>
      </c>
      <c r="F75" t="s">
        <v>26</v>
      </c>
      <c r="G75">
        <v>75.91</v>
      </c>
      <c r="H75">
        <v>6</v>
      </c>
      <c r="I75">
        <v>22.773</v>
      </c>
      <c r="J75">
        <v>478.233</v>
      </c>
      <c r="K75">
        <v>455.46</v>
      </c>
      <c r="L75" s="1">
        <v>43711</v>
      </c>
      <c r="M75" s="2">
        <v>0.76458333333333339</v>
      </c>
      <c r="N75" t="s">
        <v>27</v>
      </c>
      <c r="O75">
        <v>8.6999999999999993</v>
      </c>
    </row>
    <row r="76" spans="1:15" x14ac:dyDescent="0.25">
      <c r="A76" t="s">
        <v>108</v>
      </c>
      <c r="B76" t="s">
        <v>16</v>
      </c>
      <c r="C76" t="s">
        <v>17</v>
      </c>
      <c r="D76" t="s">
        <v>25</v>
      </c>
      <c r="E76" t="s">
        <v>29</v>
      </c>
      <c r="F76" t="s">
        <v>30</v>
      </c>
      <c r="G76">
        <v>74.67</v>
      </c>
      <c r="H76">
        <v>9</v>
      </c>
      <c r="I76">
        <v>33.601500000000001</v>
      </c>
      <c r="J76">
        <v>705.63149999999996</v>
      </c>
      <c r="K76">
        <v>672.03</v>
      </c>
      <c r="L76" s="1">
        <v>43487</v>
      </c>
      <c r="M76" s="2">
        <v>0.4548611111111111</v>
      </c>
      <c r="N76" t="s">
        <v>21</v>
      </c>
      <c r="O76">
        <v>9.4</v>
      </c>
    </row>
    <row r="77" spans="1:15" x14ac:dyDescent="0.25">
      <c r="A77" t="s">
        <v>109</v>
      </c>
      <c r="B77" t="s">
        <v>23</v>
      </c>
      <c r="C77" t="s">
        <v>24</v>
      </c>
      <c r="D77" t="s">
        <v>25</v>
      </c>
      <c r="E77" t="s">
        <v>19</v>
      </c>
      <c r="F77" t="s">
        <v>26</v>
      </c>
      <c r="G77">
        <v>41.65</v>
      </c>
      <c r="H77">
        <v>10</v>
      </c>
      <c r="I77">
        <v>20.824999999999999</v>
      </c>
      <c r="J77">
        <v>437.32499999999999</v>
      </c>
      <c r="K77">
        <v>416.5</v>
      </c>
      <c r="L77" s="1">
        <v>43478</v>
      </c>
      <c r="M77" s="2">
        <v>0.71111111111111114</v>
      </c>
      <c r="N77" t="s">
        <v>31</v>
      </c>
      <c r="O77">
        <v>5.4</v>
      </c>
    </row>
    <row r="78" spans="1:15" x14ac:dyDescent="0.25">
      <c r="A78" t="s">
        <v>110</v>
      </c>
      <c r="B78" t="s">
        <v>23</v>
      </c>
      <c r="C78" t="s">
        <v>24</v>
      </c>
      <c r="D78" t="s">
        <v>18</v>
      </c>
      <c r="E78" t="s">
        <v>29</v>
      </c>
      <c r="F78" t="s">
        <v>44</v>
      </c>
      <c r="G78">
        <v>49.04</v>
      </c>
      <c r="H78">
        <v>9</v>
      </c>
      <c r="I78">
        <v>22.068000000000001</v>
      </c>
      <c r="J78">
        <v>463.428</v>
      </c>
      <c r="K78">
        <v>441.36</v>
      </c>
      <c r="L78" s="1">
        <v>43709</v>
      </c>
      <c r="M78" s="2">
        <v>0.59722222222222221</v>
      </c>
      <c r="N78" t="s">
        <v>31</v>
      </c>
      <c r="O78">
        <v>8.6</v>
      </c>
    </row>
    <row r="79" spans="1:15" x14ac:dyDescent="0.25">
      <c r="A79" t="s">
        <v>111</v>
      </c>
      <c r="B79" t="s">
        <v>16</v>
      </c>
      <c r="C79" t="s">
        <v>17</v>
      </c>
      <c r="D79" t="s">
        <v>18</v>
      </c>
      <c r="E79" t="s">
        <v>19</v>
      </c>
      <c r="F79" t="s">
        <v>44</v>
      </c>
      <c r="G79">
        <v>20.010000000000002</v>
      </c>
      <c r="H79">
        <v>9</v>
      </c>
      <c r="I79">
        <v>9.0045000000000002</v>
      </c>
      <c r="J79">
        <v>189.09450000000001</v>
      </c>
      <c r="K79">
        <v>180.09</v>
      </c>
      <c r="L79" s="1">
        <v>43800</v>
      </c>
      <c r="M79" s="2">
        <v>0.65833333333333333</v>
      </c>
      <c r="N79" t="s">
        <v>31</v>
      </c>
      <c r="O79">
        <v>5.7</v>
      </c>
    </row>
    <row r="80" spans="1:15" x14ac:dyDescent="0.25">
      <c r="A80" t="s">
        <v>112</v>
      </c>
      <c r="B80" t="s">
        <v>23</v>
      </c>
      <c r="C80" t="s">
        <v>24</v>
      </c>
      <c r="D80" t="s">
        <v>18</v>
      </c>
      <c r="E80" t="s">
        <v>19</v>
      </c>
      <c r="F80" t="s">
        <v>42</v>
      </c>
      <c r="G80">
        <v>78.31</v>
      </c>
      <c r="H80">
        <v>10</v>
      </c>
      <c r="I80">
        <v>39.155000000000001</v>
      </c>
      <c r="J80">
        <v>822.255</v>
      </c>
      <c r="K80">
        <v>783.1</v>
      </c>
      <c r="L80" s="1">
        <v>43588</v>
      </c>
      <c r="M80" s="2">
        <v>0.68333333333333324</v>
      </c>
      <c r="N80" t="s">
        <v>21</v>
      </c>
      <c r="O80">
        <v>6.6</v>
      </c>
    </row>
    <row r="81" spans="1:15" x14ac:dyDescent="0.25">
      <c r="A81" t="s">
        <v>113</v>
      </c>
      <c r="B81" t="s">
        <v>23</v>
      </c>
      <c r="C81" t="s">
        <v>24</v>
      </c>
      <c r="D81" t="s">
        <v>25</v>
      </c>
      <c r="E81" t="s">
        <v>19</v>
      </c>
      <c r="F81" t="s">
        <v>20</v>
      </c>
      <c r="G81">
        <v>20.38</v>
      </c>
      <c r="H81">
        <v>5</v>
      </c>
      <c r="I81">
        <v>5.0949999999999998</v>
      </c>
      <c r="J81">
        <v>106.995</v>
      </c>
      <c r="K81">
        <v>101.9</v>
      </c>
      <c r="L81" s="1">
        <v>43487</v>
      </c>
      <c r="M81" s="2">
        <v>0.78888888888888886</v>
      </c>
      <c r="N81" t="s">
        <v>27</v>
      </c>
      <c r="O81">
        <v>6</v>
      </c>
    </row>
    <row r="82" spans="1:15" x14ac:dyDescent="0.25">
      <c r="A82" t="s">
        <v>114</v>
      </c>
      <c r="B82" t="s">
        <v>23</v>
      </c>
      <c r="C82" t="s">
        <v>24</v>
      </c>
      <c r="D82" t="s">
        <v>25</v>
      </c>
      <c r="E82" t="s">
        <v>19</v>
      </c>
      <c r="F82" t="s">
        <v>20</v>
      </c>
      <c r="G82">
        <v>99.19</v>
      </c>
      <c r="H82">
        <v>6</v>
      </c>
      <c r="I82">
        <v>29.757000000000001</v>
      </c>
      <c r="J82">
        <v>624.89700000000005</v>
      </c>
      <c r="K82">
        <v>595.14</v>
      </c>
      <c r="L82" s="1">
        <v>43486</v>
      </c>
      <c r="M82" s="2">
        <v>0.61249999999999993</v>
      </c>
      <c r="N82" t="s">
        <v>31</v>
      </c>
      <c r="O82">
        <v>5.5</v>
      </c>
    </row>
    <row r="83" spans="1:15" x14ac:dyDescent="0.25">
      <c r="A83" t="s">
        <v>115</v>
      </c>
      <c r="B83" t="s">
        <v>40</v>
      </c>
      <c r="C83" t="s">
        <v>41</v>
      </c>
      <c r="D83" t="s">
        <v>25</v>
      </c>
      <c r="E83" t="s">
        <v>19</v>
      </c>
      <c r="F83" t="s">
        <v>42</v>
      </c>
      <c r="G83">
        <v>96.68</v>
      </c>
      <c r="H83">
        <v>3</v>
      </c>
      <c r="I83">
        <v>14.502000000000001</v>
      </c>
      <c r="J83">
        <v>304.54199999999997</v>
      </c>
      <c r="K83">
        <v>290.04000000000002</v>
      </c>
      <c r="L83" s="1">
        <v>43491</v>
      </c>
      <c r="M83" s="2">
        <v>0.8305555555555556</v>
      </c>
      <c r="N83" t="s">
        <v>21</v>
      </c>
      <c r="O83">
        <v>6.4</v>
      </c>
    </row>
    <row r="84" spans="1:15" x14ac:dyDescent="0.25">
      <c r="A84" t="s">
        <v>116</v>
      </c>
      <c r="B84" t="s">
        <v>23</v>
      </c>
      <c r="C84" t="s">
        <v>24</v>
      </c>
      <c r="D84" t="s">
        <v>25</v>
      </c>
      <c r="E84" t="s">
        <v>29</v>
      </c>
      <c r="F84" t="s">
        <v>42</v>
      </c>
      <c r="G84">
        <v>19.25</v>
      </c>
      <c r="H84">
        <v>8</v>
      </c>
      <c r="I84">
        <v>7.7</v>
      </c>
      <c r="J84">
        <v>161.69999999999999</v>
      </c>
      <c r="K84">
        <v>154</v>
      </c>
      <c r="L84" s="1">
        <v>43488</v>
      </c>
      <c r="M84" s="2">
        <v>0.77569444444444446</v>
      </c>
      <c r="N84" t="s">
        <v>21</v>
      </c>
      <c r="O84">
        <v>6.6</v>
      </c>
    </row>
    <row r="85" spans="1:15" x14ac:dyDescent="0.25">
      <c r="A85" t="s">
        <v>117</v>
      </c>
      <c r="B85" t="s">
        <v>23</v>
      </c>
      <c r="C85" t="s">
        <v>24</v>
      </c>
      <c r="D85" t="s">
        <v>18</v>
      </c>
      <c r="E85" t="s">
        <v>19</v>
      </c>
      <c r="F85" t="s">
        <v>42</v>
      </c>
      <c r="G85">
        <v>80.36</v>
      </c>
      <c r="H85">
        <v>4</v>
      </c>
      <c r="I85">
        <v>16.071999999999999</v>
      </c>
      <c r="J85">
        <v>337.512</v>
      </c>
      <c r="K85">
        <v>321.44</v>
      </c>
      <c r="L85" s="1">
        <v>43519</v>
      </c>
      <c r="M85" s="2">
        <v>0.78125</v>
      </c>
      <c r="N85" t="s">
        <v>31</v>
      </c>
      <c r="O85">
        <v>8.3000000000000007</v>
      </c>
    </row>
    <row r="86" spans="1:15" x14ac:dyDescent="0.25">
      <c r="A86" t="s">
        <v>118</v>
      </c>
      <c r="B86" t="s">
        <v>23</v>
      </c>
      <c r="C86" t="s">
        <v>24</v>
      </c>
      <c r="D86" t="s">
        <v>18</v>
      </c>
      <c r="E86" t="s">
        <v>29</v>
      </c>
      <c r="F86" t="s">
        <v>34</v>
      </c>
      <c r="G86">
        <v>48.91</v>
      </c>
      <c r="H86">
        <v>5</v>
      </c>
      <c r="I86">
        <v>12.227499999999999</v>
      </c>
      <c r="J86">
        <v>256.77749999999997</v>
      </c>
      <c r="K86">
        <v>244.55</v>
      </c>
      <c r="L86" s="1">
        <v>43711</v>
      </c>
      <c r="M86" s="2">
        <v>0.4284722222222222</v>
      </c>
      <c r="N86" t="s">
        <v>27</v>
      </c>
      <c r="O86">
        <v>6.6</v>
      </c>
    </row>
    <row r="87" spans="1:15" x14ac:dyDescent="0.25">
      <c r="A87" t="s">
        <v>119</v>
      </c>
      <c r="B87" t="s">
        <v>23</v>
      </c>
      <c r="C87" t="s">
        <v>24</v>
      </c>
      <c r="D87" t="s">
        <v>25</v>
      </c>
      <c r="E87" t="s">
        <v>19</v>
      </c>
      <c r="F87" t="s">
        <v>34</v>
      </c>
      <c r="G87">
        <v>83.06</v>
      </c>
      <c r="H87">
        <v>7</v>
      </c>
      <c r="I87">
        <v>29.071000000000002</v>
      </c>
      <c r="J87">
        <v>610.49099999999999</v>
      </c>
      <c r="K87">
        <v>581.41999999999996</v>
      </c>
      <c r="L87" s="1">
        <v>43588</v>
      </c>
      <c r="M87" s="2">
        <v>0.60486111111111118</v>
      </c>
      <c r="N87" t="s">
        <v>21</v>
      </c>
      <c r="O87">
        <v>4</v>
      </c>
    </row>
    <row r="88" spans="1:15" x14ac:dyDescent="0.25">
      <c r="A88" t="s">
        <v>120</v>
      </c>
      <c r="B88" t="s">
        <v>23</v>
      </c>
      <c r="C88" t="s">
        <v>24</v>
      </c>
      <c r="D88" t="s">
        <v>25</v>
      </c>
      <c r="E88" t="s">
        <v>29</v>
      </c>
      <c r="F88" t="s">
        <v>44</v>
      </c>
      <c r="G88">
        <v>76.52</v>
      </c>
      <c r="H88">
        <v>5</v>
      </c>
      <c r="I88">
        <v>19.13</v>
      </c>
      <c r="J88">
        <v>401.73</v>
      </c>
      <c r="K88">
        <v>382.6</v>
      </c>
      <c r="L88" s="1">
        <v>43549</v>
      </c>
      <c r="M88" s="2">
        <v>0.43263888888888885</v>
      </c>
      <c r="N88" t="s">
        <v>27</v>
      </c>
      <c r="O88">
        <v>9.9</v>
      </c>
    </row>
    <row r="89" spans="1:15" x14ac:dyDescent="0.25">
      <c r="A89" t="s">
        <v>121</v>
      </c>
      <c r="B89" t="s">
        <v>16</v>
      </c>
      <c r="C89" t="s">
        <v>17</v>
      </c>
      <c r="D89" t="s">
        <v>18</v>
      </c>
      <c r="E89" t="s">
        <v>29</v>
      </c>
      <c r="F89" t="s">
        <v>42</v>
      </c>
      <c r="G89">
        <v>49.38</v>
      </c>
      <c r="H89">
        <v>7</v>
      </c>
      <c r="I89">
        <v>17.283000000000001</v>
      </c>
      <c r="J89">
        <v>362.94299999999998</v>
      </c>
      <c r="K89">
        <v>345.66</v>
      </c>
      <c r="L89" s="1">
        <v>43551</v>
      </c>
      <c r="M89" s="2">
        <v>0.85763888888888884</v>
      </c>
      <c r="N89" t="s">
        <v>31</v>
      </c>
      <c r="O89">
        <v>7.3</v>
      </c>
    </row>
    <row r="90" spans="1:15" x14ac:dyDescent="0.25">
      <c r="A90" t="s">
        <v>122</v>
      </c>
      <c r="B90" t="s">
        <v>16</v>
      </c>
      <c r="C90" t="s">
        <v>17</v>
      </c>
      <c r="D90" t="s">
        <v>25</v>
      </c>
      <c r="E90" t="s">
        <v>29</v>
      </c>
      <c r="F90" t="s">
        <v>34</v>
      </c>
      <c r="G90">
        <v>42.47</v>
      </c>
      <c r="H90">
        <v>1</v>
      </c>
      <c r="I90">
        <v>2.1234999999999999</v>
      </c>
      <c r="J90">
        <v>44.593499999999999</v>
      </c>
      <c r="K90">
        <v>42.47</v>
      </c>
      <c r="L90" s="1">
        <v>43497</v>
      </c>
      <c r="M90" s="2">
        <v>0.70624999999999993</v>
      </c>
      <c r="N90" t="s">
        <v>27</v>
      </c>
      <c r="O90">
        <v>5.7</v>
      </c>
    </row>
    <row r="91" spans="1:15" x14ac:dyDescent="0.25">
      <c r="A91" t="s">
        <v>123</v>
      </c>
      <c r="B91" t="s">
        <v>40</v>
      </c>
      <c r="C91" t="s">
        <v>41</v>
      </c>
      <c r="D91" t="s">
        <v>25</v>
      </c>
      <c r="E91" t="s">
        <v>19</v>
      </c>
      <c r="F91" t="s">
        <v>20</v>
      </c>
      <c r="G91">
        <v>76.989999999999995</v>
      </c>
      <c r="H91">
        <v>6</v>
      </c>
      <c r="I91">
        <v>23.097000000000001</v>
      </c>
      <c r="J91">
        <v>485.03699999999998</v>
      </c>
      <c r="K91">
        <v>461.94</v>
      </c>
      <c r="L91" s="1">
        <v>43523</v>
      </c>
      <c r="M91" s="2">
        <v>0.74652777777777779</v>
      </c>
      <c r="N91" t="s">
        <v>27</v>
      </c>
      <c r="O91">
        <v>6.1</v>
      </c>
    </row>
    <row r="92" spans="1:15" x14ac:dyDescent="0.25">
      <c r="A92" t="s">
        <v>124</v>
      </c>
      <c r="B92" t="s">
        <v>23</v>
      </c>
      <c r="C92" t="s">
        <v>24</v>
      </c>
      <c r="D92" t="s">
        <v>18</v>
      </c>
      <c r="E92" t="s">
        <v>19</v>
      </c>
      <c r="F92" t="s">
        <v>30</v>
      </c>
      <c r="G92">
        <v>47.38</v>
      </c>
      <c r="H92">
        <v>4</v>
      </c>
      <c r="I92">
        <v>9.4760000000000009</v>
      </c>
      <c r="J92">
        <v>198.99600000000001</v>
      </c>
      <c r="K92">
        <v>189.52</v>
      </c>
      <c r="L92" s="1">
        <v>43488</v>
      </c>
      <c r="M92" s="2">
        <v>0.43402777777777773</v>
      </c>
      <c r="N92" t="s">
        <v>27</v>
      </c>
      <c r="O92">
        <v>7.1</v>
      </c>
    </row>
    <row r="93" spans="1:15" x14ac:dyDescent="0.25">
      <c r="A93" t="s">
        <v>125</v>
      </c>
      <c r="B93" t="s">
        <v>23</v>
      </c>
      <c r="C93" t="s">
        <v>24</v>
      </c>
      <c r="D93" t="s">
        <v>25</v>
      </c>
      <c r="E93" t="s">
        <v>19</v>
      </c>
      <c r="F93" t="s">
        <v>34</v>
      </c>
      <c r="G93">
        <v>44.86</v>
      </c>
      <c r="H93">
        <v>10</v>
      </c>
      <c r="I93">
        <v>22.43</v>
      </c>
      <c r="J93">
        <v>471.03</v>
      </c>
      <c r="K93">
        <v>448.6</v>
      </c>
      <c r="L93" s="1">
        <v>43491</v>
      </c>
      <c r="M93" s="2">
        <v>0.82916666666666661</v>
      </c>
      <c r="N93" t="s">
        <v>21</v>
      </c>
      <c r="O93">
        <v>8.1999999999999993</v>
      </c>
    </row>
    <row r="94" spans="1:15" x14ac:dyDescent="0.25">
      <c r="A94" t="s">
        <v>126</v>
      </c>
      <c r="B94" t="s">
        <v>16</v>
      </c>
      <c r="C94" t="s">
        <v>17</v>
      </c>
      <c r="D94" t="s">
        <v>18</v>
      </c>
      <c r="E94" t="s">
        <v>19</v>
      </c>
      <c r="F94" t="s">
        <v>34</v>
      </c>
      <c r="G94">
        <v>21.98</v>
      </c>
      <c r="H94">
        <v>7</v>
      </c>
      <c r="I94">
        <v>7.6929999999999996</v>
      </c>
      <c r="J94">
        <v>161.553</v>
      </c>
      <c r="K94">
        <v>153.86000000000001</v>
      </c>
      <c r="L94" s="1">
        <v>43739</v>
      </c>
      <c r="M94" s="2">
        <v>0.6958333333333333</v>
      </c>
      <c r="N94" t="s">
        <v>21</v>
      </c>
      <c r="O94">
        <v>5.0999999999999996</v>
      </c>
    </row>
    <row r="95" spans="1:15" x14ac:dyDescent="0.25">
      <c r="A95" t="s">
        <v>127</v>
      </c>
      <c r="B95" t="s">
        <v>40</v>
      </c>
      <c r="C95" t="s">
        <v>41</v>
      </c>
      <c r="D95" t="s">
        <v>18</v>
      </c>
      <c r="E95" t="s">
        <v>29</v>
      </c>
      <c r="F95" t="s">
        <v>20</v>
      </c>
      <c r="G95">
        <v>64.36</v>
      </c>
      <c r="H95">
        <v>9</v>
      </c>
      <c r="I95">
        <v>28.962</v>
      </c>
      <c r="J95">
        <v>608.202</v>
      </c>
      <c r="K95">
        <v>579.24</v>
      </c>
      <c r="L95" s="1">
        <v>43802</v>
      </c>
      <c r="M95" s="2">
        <v>0.50624999999999998</v>
      </c>
      <c r="N95" t="s">
        <v>31</v>
      </c>
      <c r="O95">
        <v>8.6</v>
      </c>
    </row>
    <row r="96" spans="1:15" x14ac:dyDescent="0.25">
      <c r="A96" t="s">
        <v>128</v>
      </c>
      <c r="B96" t="s">
        <v>23</v>
      </c>
      <c r="C96" t="s">
        <v>24</v>
      </c>
      <c r="D96" t="s">
        <v>25</v>
      </c>
      <c r="E96" t="s">
        <v>29</v>
      </c>
      <c r="F96" t="s">
        <v>20</v>
      </c>
      <c r="G96">
        <v>89.75</v>
      </c>
      <c r="H96">
        <v>1</v>
      </c>
      <c r="I96">
        <v>4.4874999999999998</v>
      </c>
      <c r="J96">
        <v>94.237499999999997</v>
      </c>
      <c r="K96">
        <v>89.75</v>
      </c>
      <c r="L96" s="1">
        <v>43618</v>
      </c>
      <c r="M96" s="2">
        <v>0.83680555555555547</v>
      </c>
      <c r="N96" t="s">
        <v>31</v>
      </c>
      <c r="O96">
        <v>6.6</v>
      </c>
    </row>
    <row r="97" spans="1:15" x14ac:dyDescent="0.25">
      <c r="A97" t="s">
        <v>129</v>
      </c>
      <c r="B97" t="s">
        <v>16</v>
      </c>
      <c r="C97" t="s">
        <v>17</v>
      </c>
      <c r="D97" t="s">
        <v>25</v>
      </c>
      <c r="E97" t="s">
        <v>29</v>
      </c>
      <c r="F97" t="s">
        <v>26</v>
      </c>
      <c r="G97">
        <v>97.16</v>
      </c>
      <c r="H97">
        <v>1</v>
      </c>
      <c r="I97">
        <v>4.8579999999999997</v>
      </c>
      <c r="J97">
        <v>102.018</v>
      </c>
      <c r="K97">
        <v>97.16</v>
      </c>
      <c r="L97" s="1">
        <v>43680</v>
      </c>
      <c r="M97" s="2">
        <v>0.85972222222222217</v>
      </c>
      <c r="N97" t="s">
        <v>21</v>
      </c>
      <c r="O97">
        <v>7.2</v>
      </c>
    </row>
    <row r="98" spans="1:15" x14ac:dyDescent="0.25">
      <c r="A98" t="s">
        <v>130</v>
      </c>
      <c r="B98" t="s">
        <v>40</v>
      </c>
      <c r="C98" t="s">
        <v>41</v>
      </c>
      <c r="D98" t="s">
        <v>25</v>
      </c>
      <c r="E98" t="s">
        <v>29</v>
      </c>
      <c r="F98" t="s">
        <v>20</v>
      </c>
      <c r="G98">
        <v>87.87</v>
      </c>
      <c r="H98">
        <v>10</v>
      </c>
      <c r="I98">
        <v>43.935000000000002</v>
      </c>
      <c r="J98">
        <v>922.63499999999999</v>
      </c>
      <c r="K98">
        <v>878.7</v>
      </c>
      <c r="L98" s="1">
        <v>43553</v>
      </c>
      <c r="M98" s="2">
        <v>0.43402777777777773</v>
      </c>
      <c r="N98" t="s">
        <v>21</v>
      </c>
      <c r="O98">
        <v>5.0999999999999996</v>
      </c>
    </row>
    <row r="99" spans="1:15" x14ac:dyDescent="0.25">
      <c r="A99" t="s">
        <v>131</v>
      </c>
      <c r="B99" t="s">
        <v>23</v>
      </c>
      <c r="C99" t="s">
        <v>24</v>
      </c>
      <c r="D99" t="s">
        <v>25</v>
      </c>
      <c r="E99" t="s">
        <v>19</v>
      </c>
      <c r="F99" t="s">
        <v>26</v>
      </c>
      <c r="G99">
        <v>12.45</v>
      </c>
      <c r="H99">
        <v>6</v>
      </c>
      <c r="I99">
        <v>3.7349999999999999</v>
      </c>
      <c r="J99">
        <v>78.435000000000002</v>
      </c>
      <c r="K99">
        <v>74.7</v>
      </c>
      <c r="L99" s="1">
        <v>43710</v>
      </c>
      <c r="M99" s="2">
        <v>0.5493055555555556</v>
      </c>
      <c r="N99" t="s">
        <v>27</v>
      </c>
      <c r="O99">
        <v>4.0999999999999996</v>
      </c>
    </row>
    <row r="100" spans="1:15" x14ac:dyDescent="0.25">
      <c r="A100" t="s">
        <v>132</v>
      </c>
      <c r="B100" t="s">
        <v>16</v>
      </c>
      <c r="C100" t="s">
        <v>17</v>
      </c>
      <c r="D100" t="s">
        <v>25</v>
      </c>
      <c r="E100" t="s">
        <v>29</v>
      </c>
      <c r="F100" t="s">
        <v>42</v>
      </c>
      <c r="G100">
        <v>52.75</v>
      </c>
      <c r="H100">
        <v>3</v>
      </c>
      <c r="I100">
        <v>7.9124999999999996</v>
      </c>
      <c r="J100">
        <v>166.16249999999999</v>
      </c>
      <c r="K100">
        <v>158.25</v>
      </c>
      <c r="L100" s="1">
        <v>43547</v>
      </c>
      <c r="M100" s="2">
        <v>0.42777777777777781</v>
      </c>
      <c r="N100" t="s">
        <v>21</v>
      </c>
      <c r="O100">
        <v>9.3000000000000007</v>
      </c>
    </row>
    <row r="101" spans="1:15" x14ac:dyDescent="0.25">
      <c r="A101" t="s">
        <v>133</v>
      </c>
      <c r="B101" t="s">
        <v>40</v>
      </c>
      <c r="C101" t="s">
        <v>41</v>
      </c>
      <c r="D101" t="s">
        <v>25</v>
      </c>
      <c r="E101" t="s">
        <v>29</v>
      </c>
      <c r="F101" t="s">
        <v>30</v>
      </c>
      <c r="G101">
        <v>82.7</v>
      </c>
      <c r="H101">
        <v>6</v>
      </c>
      <c r="I101">
        <v>24.81</v>
      </c>
      <c r="J101">
        <v>521.01</v>
      </c>
      <c r="K101">
        <v>496.2</v>
      </c>
      <c r="L101" s="1">
        <v>43588</v>
      </c>
      <c r="M101" s="2">
        <v>0.7597222222222223</v>
      </c>
      <c r="N101" t="s">
        <v>27</v>
      </c>
      <c r="O101">
        <v>7.4</v>
      </c>
    </row>
    <row r="102" spans="1:15" x14ac:dyDescent="0.25">
      <c r="A102" t="s">
        <v>134</v>
      </c>
      <c r="B102" t="s">
        <v>23</v>
      </c>
      <c r="C102" t="s">
        <v>24</v>
      </c>
      <c r="D102" t="s">
        <v>18</v>
      </c>
      <c r="E102" t="s">
        <v>29</v>
      </c>
      <c r="F102" t="s">
        <v>44</v>
      </c>
      <c r="G102">
        <v>48.71</v>
      </c>
      <c r="H102">
        <v>1</v>
      </c>
      <c r="I102">
        <v>2.4355000000000002</v>
      </c>
      <c r="J102">
        <v>51.145499999999998</v>
      </c>
      <c r="K102">
        <v>48.71</v>
      </c>
      <c r="L102" s="1">
        <v>43550</v>
      </c>
      <c r="M102" s="2">
        <v>0.80555555555555547</v>
      </c>
      <c r="N102" t="s">
        <v>27</v>
      </c>
      <c r="O102">
        <v>4.0999999999999996</v>
      </c>
    </row>
    <row r="103" spans="1:15" x14ac:dyDescent="0.25">
      <c r="A103" t="s">
        <v>135</v>
      </c>
      <c r="B103" t="s">
        <v>23</v>
      </c>
      <c r="C103" t="s">
        <v>24</v>
      </c>
      <c r="D103" t="s">
        <v>25</v>
      </c>
      <c r="E103" t="s">
        <v>29</v>
      </c>
      <c r="F103" t="s">
        <v>44</v>
      </c>
      <c r="G103">
        <v>78.55</v>
      </c>
      <c r="H103">
        <v>9</v>
      </c>
      <c r="I103">
        <v>35.347499999999997</v>
      </c>
      <c r="J103">
        <v>742.29750000000001</v>
      </c>
      <c r="K103">
        <v>706.95</v>
      </c>
      <c r="L103" s="1">
        <v>43468</v>
      </c>
      <c r="M103" s="2">
        <v>0.55694444444444446</v>
      </c>
      <c r="N103" t="s">
        <v>27</v>
      </c>
      <c r="O103">
        <v>7.2</v>
      </c>
    </row>
    <row r="104" spans="1:15" x14ac:dyDescent="0.25">
      <c r="A104" t="s">
        <v>136</v>
      </c>
      <c r="B104" t="s">
        <v>23</v>
      </c>
      <c r="C104" t="s">
        <v>24</v>
      </c>
      <c r="D104" t="s">
        <v>25</v>
      </c>
      <c r="E104" t="s">
        <v>19</v>
      </c>
      <c r="F104" t="s">
        <v>26</v>
      </c>
      <c r="G104">
        <v>23.07</v>
      </c>
      <c r="H104">
        <v>9</v>
      </c>
      <c r="I104">
        <v>10.381500000000001</v>
      </c>
      <c r="J104">
        <v>218.01150000000001</v>
      </c>
      <c r="K104">
        <v>207.63</v>
      </c>
      <c r="L104" s="1">
        <v>43467</v>
      </c>
      <c r="M104" s="2">
        <v>0.4770833333333333</v>
      </c>
      <c r="N104" t="s">
        <v>27</v>
      </c>
      <c r="O104">
        <v>4.9000000000000004</v>
      </c>
    </row>
    <row r="105" spans="1:15" x14ac:dyDescent="0.25">
      <c r="A105" t="s">
        <v>137</v>
      </c>
      <c r="B105" t="s">
        <v>16</v>
      </c>
      <c r="C105" t="s">
        <v>17</v>
      </c>
      <c r="D105" t="s">
        <v>25</v>
      </c>
      <c r="E105" t="s">
        <v>29</v>
      </c>
      <c r="F105" t="s">
        <v>42</v>
      </c>
      <c r="G105">
        <v>58.26</v>
      </c>
      <c r="H105">
        <v>6</v>
      </c>
      <c r="I105">
        <v>17.478000000000002</v>
      </c>
      <c r="J105">
        <v>367.03800000000001</v>
      </c>
      <c r="K105">
        <v>349.56</v>
      </c>
      <c r="L105" s="1">
        <v>43552</v>
      </c>
      <c r="M105" s="2">
        <v>0.6972222222222223</v>
      </c>
      <c r="N105" t="s">
        <v>27</v>
      </c>
      <c r="O105">
        <v>9.9</v>
      </c>
    </row>
    <row r="106" spans="1:15" x14ac:dyDescent="0.25">
      <c r="A106" t="s">
        <v>138</v>
      </c>
      <c r="B106" t="s">
        <v>40</v>
      </c>
      <c r="C106" t="s">
        <v>41</v>
      </c>
      <c r="D106" t="s">
        <v>25</v>
      </c>
      <c r="E106" t="s">
        <v>29</v>
      </c>
      <c r="F106" t="s">
        <v>20</v>
      </c>
      <c r="G106">
        <v>30.35</v>
      </c>
      <c r="H106">
        <v>7</v>
      </c>
      <c r="I106">
        <v>10.6225</v>
      </c>
      <c r="J106">
        <v>223.07249999999999</v>
      </c>
      <c r="K106">
        <v>212.45</v>
      </c>
      <c r="L106" s="1">
        <v>43543</v>
      </c>
      <c r="M106" s="2">
        <v>0.7631944444444444</v>
      </c>
      <c r="N106" t="s">
        <v>27</v>
      </c>
      <c r="O106">
        <v>8</v>
      </c>
    </row>
    <row r="107" spans="1:15" x14ac:dyDescent="0.25">
      <c r="A107" t="s">
        <v>139</v>
      </c>
      <c r="B107" t="s">
        <v>16</v>
      </c>
      <c r="C107" t="s">
        <v>17</v>
      </c>
      <c r="D107" t="s">
        <v>18</v>
      </c>
      <c r="E107" t="s">
        <v>29</v>
      </c>
      <c r="F107" t="s">
        <v>26</v>
      </c>
      <c r="G107">
        <v>88.67</v>
      </c>
      <c r="H107">
        <v>10</v>
      </c>
      <c r="I107">
        <v>44.335000000000001</v>
      </c>
      <c r="J107">
        <v>931.03499999999997</v>
      </c>
      <c r="K107">
        <v>886.7</v>
      </c>
      <c r="L107" s="1">
        <v>43800</v>
      </c>
      <c r="M107" s="2">
        <v>0.61805555555555558</v>
      </c>
      <c r="N107" t="s">
        <v>21</v>
      </c>
      <c r="O107">
        <v>7.3</v>
      </c>
    </row>
    <row r="108" spans="1:15" x14ac:dyDescent="0.25">
      <c r="A108" t="s">
        <v>140</v>
      </c>
      <c r="B108" t="s">
        <v>23</v>
      </c>
      <c r="C108" t="s">
        <v>24</v>
      </c>
      <c r="D108" t="s">
        <v>25</v>
      </c>
      <c r="E108" t="s">
        <v>29</v>
      </c>
      <c r="F108" t="s">
        <v>44</v>
      </c>
      <c r="G108">
        <v>27.38</v>
      </c>
      <c r="H108">
        <v>6</v>
      </c>
      <c r="I108">
        <v>8.2140000000000004</v>
      </c>
      <c r="J108">
        <v>172.494</v>
      </c>
      <c r="K108">
        <v>164.28</v>
      </c>
      <c r="L108" s="1">
        <v>43586</v>
      </c>
      <c r="M108" s="2">
        <v>0.87083333333333324</v>
      </c>
      <c r="N108" t="s">
        <v>31</v>
      </c>
      <c r="O108">
        <v>7.9</v>
      </c>
    </row>
    <row r="109" spans="1:15" x14ac:dyDescent="0.25">
      <c r="A109" t="s">
        <v>141</v>
      </c>
      <c r="B109" t="s">
        <v>16</v>
      </c>
      <c r="C109" t="s">
        <v>17</v>
      </c>
      <c r="D109" t="s">
        <v>25</v>
      </c>
      <c r="E109" t="s">
        <v>29</v>
      </c>
      <c r="F109" t="s">
        <v>34</v>
      </c>
      <c r="G109">
        <v>62.13</v>
      </c>
      <c r="H109">
        <v>6</v>
      </c>
      <c r="I109">
        <v>18.638999999999999</v>
      </c>
      <c r="J109">
        <v>391.41899999999998</v>
      </c>
      <c r="K109">
        <v>372.78</v>
      </c>
      <c r="L109" s="1">
        <v>43546</v>
      </c>
      <c r="M109" s="2">
        <v>0.84652777777777777</v>
      </c>
      <c r="N109" t="s">
        <v>27</v>
      </c>
      <c r="O109">
        <v>7.4</v>
      </c>
    </row>
    <row r="110" spans="1:15" x14ac:dyDescent="0.25">
      <c r="A110" t="s">
        <v>142</v>
      </c>
      <c r="B110" t="s">
        <v>23</v>
      </c>
      <c r="C110" t="s">
        <v>24</v>
      </c>
      <c r="D110" t="s">
        <v>25</v>
      </c>
      <c r="E110" t="s">
        <v>19</v>
      </c>
      <c r="F110" t="s">
        <v>42</v>
      </c>
      <c r="G110">
        <v>33.979999999999997</v>
      </c>
      <c r="H110">
        <v>9</v>
      </c>
      <c r="I110">
        <v>15.291</v>
      </c>
      <c r="J110">
        <v>321.11099999999999</v>
      </c>
      <c r="K110">
        <v>305.82</v>
      </c>
      <c r="L110" s="1">
        <v>43548</v>
      </c>
      <c r="M110" s="2">
        <v>0.4465277777777778</v>
      </c>
      <c r="N110" t="s">
        <v>27</v>
      </c>
      <c r="O110">
        <v>4.2</v>
      </c>
    </row>
    <row r="111" spans="1:15" x14ac:dyDescent="0.25">
      <c r="A111" t="s">
        <v>143</v>
      </c>
      <c r="B111" t="s">
        <v>23</v>
      </c>
      <c r="C111" t="s">
        <v>24</v>
      </c>
      <c r="D111" t="s">
        <v>18</v>
      </c>
      <c r="E111" t="s">
        <v>29</v>
      </c>
      <c r="F111" t="s">
        <v>26</v>
      </c>
      <c r="G111">
        <v>81.97</v>
      </c>
      <c r="H111">
        <v>10</v>
      </c>
      <c r="I111">
        <v>40.984999999999999</v>
      </c>
      <c r="J111">
        <v>860.68499999999995</v>
      </c>
      <c r="K111">
        <v>819.7</v>
      </c>
      <c r="L111" s="1">
        <v>43527</v>
      </c>
      <c r="M111" s="2">
        <v>0.60416666666666663</v>
      </c>
      <c r="N111" t="s">
        <v>27</v>
      </c>
      <c r="O111">
        <v>9.1999999999999993</v>
      </c>
    </row>
    <row r="112" spans="1:15" x14ac:dyDescent="0.25">
      <c r="A112" t="s">
        <v>144</v>
      </c>
      <c r="B112" t="s">
        <v>40</v>
      </c>
      <c r="C112" t="s">
        <v>41</v>
      </c>
      <c r="D112" t="s">
        <v>18</v>
      </c>
      <c r="E112" t="s">
        <v>19</v>
      </c>
      <c r="F112" t="s">
        <v>34</v>
      </c>
      <c r="G112">
        <v>16.489999999999998</v>
      </c>
      <c r="H112">
        <v>2</v>
      </c>
      <c r="I112">
        <v>1.649</v>
      </c>
      <c r="J112">
        <v>34.628999999999998</v>
      </c>
      <c r="K112">
        <v>32.979999999999997</v>
      </c>
      <c r="L112" s="1">
        <v>43587</v>
      </c>
      <c r="M112" s="2">
        <v>0.48055555555555557</v>
      </c>
      <c r="N112" t="s">
        <v>21</v>
      </c>
      <c r="O112">
        <v>4.5999999999999996</v>
      </c>
    </row>
    <row r="113" spans="1:15" x14ac:dyDescent="0.25">
      <c r="A113" t="s">
        <v>145</v>
      </c>
      <c r="B113" t="s">
        <v>23</v>
      </c>
      <c r="C113" t="s">
        <v>24</v>
      </c>
      <c r="D113" t="s">
        <v>18</v>
      </c>
      <c r="E113" t="s">
        <v>19</v>
      </c>
      <c r="F113" t="s">
        <v>20</v>
      </c>
      <c r="G113">
        <v>98.21</v>
      </c>
      <c r="H113">
        <v>3</v>
      </c>
      <c r="I113">
        <v>14.7315</v>
      </c>
      <c r="J113">
        <v>309.36149999999998</v>
      </c>
      <c r="K113">
        <v>294.63</v>
      </c>
      <c r="L113" s="1">
        <v>43587</v>
      </c>
      <c r="M113" s="2">
        <v>0.44513888888888892</v>
      </c>
      <c r="N113" t="s">
        <v>31</v>
      </c>
      <c r="O113">
        <v>7.8</v>
      </c>
    </row>
    <row r="114" spans="1:15" x14ac:dyDescent="0.25">
      <c r="A114" t="s">
        <v>146</v>
      </c>
      <c r="B114" t="s">
        <v>40</v>
      </c>
      <c r="C114" t="s">
        <v>41</v>
      </c>
      <c r="D114" t="s">
        <v>25</v>
      </c>
      <c r="E114" t="s">
        <v>19</v>
      </c>
      <c r="F114" t="s">
        <v>44</v>
      </c>
      <c r="G114">
        <v>72.84</v>
      </c>
      <c r="H114">
        <v>7</v>
      </c>
      <c r="I114">
        <v>25.494</v>
      </c>
      <c r="J114">
        <v>535.37400000000002</v>
      </c>
      <c r="K114">
        <v>509.88</v>
      </c>
      <c r="L114" s="1">
        <v>43511</v>
      </c>
      <c r="M114" s="2">
        <v>0.53055555555555556</v>
      </c>
      <c r="N114" t="s">
        <v>27</v>
      </c>
      <c r="O114">
        <v>8.4</v>
      </c>
    </row>
    <row r="115" spans="1:15" x14ac:dyDescent="0.25">
      <c r="A115" t="s">
        <v>147</v>
      </c>
      <c r="B115" t="s">
        <v>16</v>
      </c>
      <c r="C115" t="s">
        <v>17</v>
      </c>
      <c r="D115" t="s">
        <v>18</v>
      </c>
      <c r="E115" t="s">
        <v>29</v>
      </c>
      <c r="F115" t="s">
        <v>30</v>
      </c>
      <c r="G115">
        <v>58.07</v>
      </c>
      <c r="H115">
        <v>9</v>
      </c>
      <c r="I115">
        <v>26.131499999999999</v>
      </c>
      <c r="J115">
        <v>548.76149999999996</v>
      </c>
      <c r="K115">
        <v>522.63</v>
      </c>
      <c r="L115" s="1">
        <v>43484</v>
      </c>
      <c r="M115" s="2">
        <v>0.83819444444444446</v>
      </c>
      <c r="N115" t="s">
        <v>21</v>
      </c>
      <c r="O115">
        <v>4.3</v>
      </c>
    </row>
    <row r="116" spans="1:15" x14ac:dyDescent="0.25">
      <c r="A116" t="s">
        <v>148</v>
      </c>
      <c r="B116" t="s">
        <v>23</v>
      </c>
      <c r="C116" t="s">
        <v>24</v>
      </c>
      <c r="D116" t="s">
        <v>18</v>
      </c>
      <c r="E116" t="s">
        <v>19</v>
      </c>
      <c r="F116" t="s">
        <v>30</v>
      </c>
      <c r="G116">
        <v>80.790000000000006</v>
      </c>
      <c r="H116">
        <v>9</v>
      </c>
      <c r="I116">
        <v>36.355499999999999</v>
      </c>
      <c r="J116">
        <v>763.46550000000002</v>
      </c>
      <c r="K116">
        <v>727.11</v>
      </c>
      <c r="L116" s="1">
        <v>43467</v>
      </c>
      <c r="M116" s="2">
        <v>0.85486111111111107</v>
      </c>
      <c r="N116" t="s">
        <v>31</v>
      </c>
      <c r="O116">
        <v>9.5</v>
      </c>
    </row>
    <row r="117" spans="1:15" x14ac:dyDescent="0.25">
      <c r="A117" t="s">
        <v>149</v>
      </c>
      <c r="B117" t="s">
        <v>23</v>
      </c>
      <c r="C117" t="s">
        <v>24</v>
      </c>
      <c r="D117" t="s">
        <v>25</v>
      </c>
      <c r="E117" t="s">
        <v>19</v>
      </c>
      <c r="F117" t="s">
        <v>44</v>
      </c>
      <c r="G117">
        <v>27.02</v>
      </c>
      <c r="H117">
        <v>3</v>
      </c>
      <c r="I117">
        <v>4.0529999999999999</v>
      </c>
      <c r="J117">
        <v>85.113</v>
      </c>
      <c r="K117">
        <v>81.06</v>
      </c>
      <c r="L117" s="1">
        <v>43499</v>
      </c>
      <c r="M117" s="2">
        <v>0.54236111111111118</v>
      </c>
      <c r="N117" t="s">
        <v>31</v>
      </c>
      <c r="O117">
        <v>7.1</v>
      </c>
    </row>
    <row r="118" spans="1:15" x14ac:dyDescent="0.25">
      <c r="A118" t="s">
        <v>150</v>
      </c>
      <c r="B118" t="s">
        <v>40</v>
      </c>
      <c r="C118" t="s">
        <v>41</v>
      </c>
      <c r="D118" t="s">
        <v>18</v>
      </c>
      <c r="E118" t="s">
        <v>29</v>
      </c>
      <c r="F118" t="s">
        <v>44</v>
      </c>
      <c r="G118">
        <v>21.94</v>
      </c>
      <c r="H118">
        <v>5</v>
      </c>
      <c r="I118">
        <v>5.4850000000000003</v>
      </c>
      <c r="J118">
        <v>115.185</v>
      </c>
      <c r="K118">
        <v>109.7</v>
      </c>
      <c r="L118" s="1">
        <v>43588</v>
      </c>
      <c r="M118" s="2">
        <v>0.52013888888888882</v>
      </c>
      <c r="N118" t="s">
        <v>21</v>
      </c>
      <c r="O118">
        <v>5.3</v>
      </c>
    </row>
    <row r="119" spans="1:15" x14ac:dyDescent="0.25">
      <c r="A119" t="s">
        <v>151</v>
      </c>
      <c r="B119" t="s">
        <v>40</v>
      </c>
      <c r="C119" t="s">
        <v>41</v>
      </c>
      <c r="D119" t="s">
        <v>18</v>
      </c>
      <c r="E119" t="s">
        <v>29</v>
      </c>
      <c r="F119" t="s">
        <v>44</v>
      </c>
      <c r="G119">
        <v>51.36</v>
      </c>
      <c r="H119">
        <v>1</v>
      </c>
      <c r="I119">
        <v>2.5680000000000001</v>
      </c>
      <c r="J119">
        <v>53.927999999999997</v>
      </c>
      <c r="K119">
        <v>51.36</v>
      </c>
      <c r="L119" s="1">
        <v>43481</v>
      </c>
      <c r="M119" s="2">
        <v>0.6430555555555556</v>
      </c>
      <c r="N119" t="s">
        <v>21</v>
      </c>
      <c r="O119">
        <v>5.2</v>
      </c>
    </row>
    <row r="120" spans="1:15" x14ac:dyDescent="0.25">
      <c r="A120" t="s">
        <v>152</v>
      </c>
      <c r="B120" t="s">
        <v>16</v>
      </c>
      <c r="C120" t="s">
        <v>17</v>
      </c>
      <c r="D120" t="s">
        <v>25</v>
      </c>
      <c r="E120" t="s">
        <v>19</v>
      </c>
      <c r="F120" t="s">
        <v>42</v>
      </c>
      <c r="G120">
        <v>10.96</v>
      </c>
      <c r="H120">
        <v>10</v>
      </c>
      <c r="I120">
        <v>5.48</v>
      </c>
      <c r="J120">
        <v>115.08</v>
      </c>
      <c r="K120">
        <v>109.6</v>
      </c>
      <c r="L120" s="1">
        <v>43498</v>
      </c>
      <c r="M120" s="2">
        <v>0.8666666666666667</v>
      </c>
      <c r="N120" t="s">
        <v>21</v>
      </c>
      <c r="O120">
        <v>6</v>
      </c>
    </row>
    <row r="121" spans="1:15" x14ac:dyDescent="0.25">
      <c r="A121" t="s">
        <v>153</v>
      </c>
      <c r="B121" t="s">
        <v>40</v>
      </c>
      <c r="C121" t="s">
        <v>41</v>
      </c>
      <c r="D121" t="s">
        <v>25</v>
      </c>
      <c r="E121" t="s">
        <v>29</v>
      </c>
      <c r="F121" t="s">
        <v>30</v>
      </c>
      <c r="G121">
        <v>53.44</v>
      </c>
      <c r="H121">
        <v>2</v>
      </c>
      <c r="I121">
        <v>5.3440000000000003</v>
      </c>
      <c r="J121">
        <v>112.224</v>
      </c>
      <c r="K121">
        <v>106.88</v>
      </c>
      <c r="L121" s="1">
        <v>43485</v>
      </c>
      <c r="M121" s="2">
        <v>0.85972222222222217</v>
      </c>
      <c r="N121" t="s">
        <v>21</v>
      </c>
      <c r="O121">
        <v>4.0999999999999996</v>
      </c>
    </row>
    <row r="122" spans="1:15" x14ac:dyDescent="0.25">
      <c r="A122" t="s">
        <v>154</v>
      </c>
      <c r="B122" t="s">
        <v>16</v>
      </c>
      <c r="C122" t="s">
        <v>17</v>
      </c>
      <c r="D122" t="s">
        <v>25</v>
      </c>
      <c r="E122" t="s">
        <v>19</v>
      </c>
      <c r="F122" t="s">
        <v>26</v>
      </c>
      <c r="G122">
        <v>99.56</v>
      </c>
      <c r="H122">
        <v>8</v>
      </c>
      <c r="I122">
        <v>39.823999999999998</v>
      </c>
      <c r="J122">
        <v>836.30399999999997</v>
      </c>
      <c r="K122">
        <v>796.48</v>
      </c>
      <c r="L122" s="1">
        <v>43510</v>
      </c>
      <c r="M122" s="2">
        <v>0.7104166666666667</v>
      </c>
      <c r="N122" t="s">
        <v>31</v>
      </c>
      <c r="O122">
        <v>5.2</v>
      </c>
    </row>
    <row r="123" spans="1:15" x14ac:dyDescent="0.25">
      <c r="A123" t="s">
        <v>155</v>
      </c>
      <c r="B123" t="s">
        <v>23</v>
      </c>
      <c r="C123" t="s">
        <v>24</v>
      </c>
      <c r="D123" t="s">
        <v>18</v>
      </c>
      <c r="E123" t="s">
        <v>29</v>
      </c>
      <c r="F123" t="s">
        <v>34</v>
      </c>
      <c r="G123">
        <v>57.12</v>
      </c>
      <c r="H123">
        <v>7</v>
      </c>
      <c r="I123">
        <v>19.992000000000001</v>
      </c>
      <c r="J123">
        <v>419.83199999999999</v>
      </c>
      <c r="K123">
        <v>399.84</v>
      </c>
      <c r="L123" s="1">
        <v>43800</v>
      </c>
      <c r="M123" s="2">
        <v>0.50138888888888888</v>
      </c>
      <c r="N123" t="s">
        <v>31</v>
      </c>
      <c r="O123">
        <v>6.5</v>
      </c>
    </row>
    <row r="124" spans="1:15" x14ac:dyDescent="0.25">
      <c r="A124" t="s">
        <v>156</v>
      </c>
      <c r="B124" t="s">
        <v>40</v>
      </c>
      <c r="C124" t="s">
        <v>41</v>
      </c>
      <c r="D124" t="s">
        <v>18</v>
      </c>
      <c r="E124" t="s">
        <v>29</v>
      </c>
      <c r="F124" t="s">
        <v>34</v>
      </c>
      <c r="G124">
        <v>99.96</v>
      </c>
      <c r="H124">
        <v>9</v>
      </c>
      <c r="I124">
        <v>44.981999999999999</v>
      </c>
      <c r="J124">
        <v>944.62199999999996</v>
      </c>
      <c r="K124">
        <v>899.64</v>
      </c>
      <c r="L124" s="1">
        <v>43711</v>
      </c>
      <c r="M124" s="2">
        <v>0.72638888888888886</v>
      </c>
      <c r="N124" t="s">
        <v>31</v>
      </c>
      <c r="O124">
        <v>4.2</v>
      </c>
    </row>
    <row r="125" spans="1:15" x14ac:dyDescent="0.25">
      <c r="A125" t="s">
        <v>157</v>
      </c>
      <c r="B125" t="s">
        <v>23</v>
      </c>
      <c r="C125" t="s">
        <v>24</v>
      </c>
      <c r="D125" t="s">
        <v>18</v>
      </c>
      <c r="E125" t="s">
        <v>29</v>
      </c>
      <c r="F125" t="s">
        <v>30</v>
      </c>
      <c r="G125">
        <v>63.91</v>
      </c>
      <c r="H125">
        <v>8</v>
      </c>
      <c r="I125">
        <v>25.564</v>
      </c>
      <c r="J125">
        <v>536.84400000000005</v>
      </c>
      <c r="K125">
        <v>511.28</v>
      </c>
      <c r="L125" s="1">
        <v>43537</v>
      </c>
      <c r="M125" s="2">
        <v>0.82777777777777783</v>
      </c>
      <c r="N125" t="s">
        <v>31</v>
      </c>
      <c r="O125">
        <v>4.5999999999999996</v>
      </c>
    </row>
    <row r="126" spans="1:15" x14ac:dyDescent="0.25">
      <c r="A126" t="s">
        <v>158</v>
      </c>
      <c r="B126" t="s">
        <v>40</v>
      </c>
      <c r="C126" t="s">
        <v>41</v>
      </c>
      <c r="D126" t="s">
        <v>18</v>
      </c>
      <c r="E126" t="s">
        <v>19</v>
      </c>
      <c r="F126" t="s">
        <v>44</v>
      </c>
      <c r="G126">
        <v>56.47</v>
      </c>
      <c r="H126">
        <v>8</v>
      </c>
      <c r="I126">
        <v>22.588000000000001</v>
      </c>
      <c r="J126">
        <v>474.34800000000001</v>
      </c>
      <c r="K126">
        <v>451.76</v>
      </c>
      <c r="L126" s="1">
        <v>43711</v>
      </c>
      <c r="M126" s="2">
        <v>0.62291666666666667</v>
      </c>
      <c r="N126" t="s">
        <v>21</v>
      </c>
      <c r="O126">
        <v>7.3</v>
      </c>
    </row>
    <row r="127" spans="1:15" x14ac:dyDescent="0.25">
      <c r="A127" t="s">
        <v>159</v>
      </c>
      <c r="B127" t="s">
        <v>16</v>
      </c>
      <c r="C127" t="s">
        <v>17</v>
      </c>
      <c r="D127" t="s">
        <v>25</v>
      </c>
      <c r="E127" t="s">
        <v>19</v>
      </c>
      <c r="F127" t="s">
        <v>30</v>
      </c>
      <c r="G127">
        <v>93.69</v>
      </c>
      <c r="H127">
        <v>7</v>
      </c>
      <c r="I127">
        <v>32.791499999999999</v>
      </c>
      <c r="J127">
        <v>688.62149999999997</v>
      </c>
      <c r="K127">
        <v>655.83</v>
      </c>
      <c r="L127" s="1">
        <v>43741</v>
      </c>
      <c r="M127" s="2">
        <v>0.78055555555555556</v>
      </c>
      <c r="N127" t="s">
        <v>31</v>
      </c>
      <c r="O127">
        <v>4.5</v>
      </c>
    </row>
    <row r="128" spans="1:15" x14ac:dyDescent="0.25">
      <c r="A128" t="s">
        <v>160</v>
      </c>
      <c r="B128" t="s">
        <v>16</v>
      </c>
      <c r="C128" t="s">
        <v>17</v>
      </c>
      <c r="D128" t="s">
        <v>25</v>
      </c>
      <c r="E128" t="s">
        <v>19</v>
      </c>
      <c r="F128" t="s">
        <v>34</v>
      </c>
      <c r="G128">
        <v>32.25</v>
      </c>
      <c r="H128">
        <v>5</v>
      </c>
      <c r="I128">
        <v>8.0625</v>
      </c>
      <c r="J128">
        <v>169.3125</v>
      </c>
      <c r="K128">
        <v>161.25</v>
      </c>
      <c r="L128" s="1">
        <v>43492</v>
      </c>
      <c r="M128" s="2">
        <v>0.55972222222222223</v>
      </c>
      <c r="N128" t="s">
        <v>27</v>
      </c>
      <c r="O128">
        <v>9</v>
      </c>
    </row>
    <row r="129" spans="1:15" x14ac:dyDescent="0.25">
      <c r="A129" t="s">
        <v>161</v>
      </c>
      <c r="B129" t="s">
        <v>23</v>
      </c>
      <c r="C129" t="s">
        <v>24</v>
      </c>
      <c r="D129" t="s">
        <v>25</v>
      </c>
      <c r="E129" t="s">
        <v>19</v>
      </c>
      <c r="F129" t="s">
        <v>44</v>
      </c>
      <c r="G129">
        <v>31.73</v>
      </c>
      <c r="H129">
        <v>9</v>
      </c>
      <c r="I129">
        <v>14.278499999999999</v>
      </c>
      <c r="J129">
        <v>299.8485</v>
      </c>
      <c r="K129">
        <v>285.57</v>
      </c>
      <c r="L129" s="1">
        <v>43678</v>
      </c>
      <c r="M129" s="2">
        <v>0.67847222222222225</v>
      </c>
      <c r="N129" t="s">
        <v>31</v>
      </c>
      <c r="O129">
        <v>5.9</v>
      </c>
    </row>
    <row r="130" spans="1:15" x14ac:dyDescent="0.25">
      <c r="A130" t="s">
        <v>162</v>
      </c>
      <c r="B130" t="s">
        <v>23</v>
      </c>
      <c r="C130" t="s">
        <v>24</v>
      </c>
      <c r="D130" t="s">
        <v>18</v>
      </c>
      <c r="E130" t="s">
        <v>19</v>
      </c>
      <c r="F130" t="s">
        <v>42</v>
      </c>
      <c r="G130">
        <v>68.540000000000006</v>
      </c>
      <c r="H130">
        <v>8</v>
      </c>
      <c r="I130">
        <v>27.416</v>
      </c>
      <c r="J130">
        <v>575.73599999999999</v>
      </c>
      <c r="K130">
        <v>548.32000000000005</v>
      </c>
      <c r="L130" s="1">
        <v>43678</v>
      </c>
      <c r="M130" s="2">
        <v>0.6645833333333333</v>
      </c>
      <c r="N130" t="s">
        <v>21</v>
      </c>
      <c r="O130">
        <v>8.5</v>
      </c>
    </row>
    <row r="131" spans="1:15" x14ac:dyDescent="0.25">
      <c r="A131" t="s">
        <v>163</v>
      </c>
      <c r="B131" t="s">
        <v>40</v>
      </c>
      <c r="C131" t="s">
        <v>41</v>
      </c>
      <c r="D131" t="s">
        <v>25</v>
      </c>
      <c r="E131" t="s">
        <v>19</v>
      </c>
      <c r="F131" t="s">
        <v>34</v>
      </c>
      <c r="G131">
        <v>90.28</v>
      </c>
      <c r="H131">
        <v>9</v>
      </c>
      <c r="I131">
        <v>40.625999999999998</v>
      </c>
      <c r="J131">
        <v>853.14599999999996</v>
      </c>
      <c r="K131">
        <v>812.52</v>
      </c>
      <c r="L131" s="1">
        <v>43679</v>
      </c>
      <c r="M131" s="2">
        <v>0.46875</v>
      </c>
      <c r="N131" t="s">
        <v>21</v>
      </c>
      <c r="O131">
        <v>7.2</v>
      </c>
    </row>
    <row r="132" spans="1:15" x14ac:dyDescent="0.25">
      <c r="A132" t="s">
        <v>164</v>
      </c>
      <c r="B132" t="s">
        <v>40</v>
      </c>
      <c r="C132" t="s">
        <v>41</v>
      </c>
      <c r="D132" t="s">
        <v>25</v>
      </c>
      <c r="E132" t="s">
        <v>19</v>
      </c>
      <c r="F132" t="s">
        <v>44</v>
      </c>
      <c r="G132">
        <v>39.619999999999997</v>
      </c>
      <c r="H132">
        <v>7</v>
      </c>
      <c r="I132">
        <v>13.867000000000001</v>
      </c>
      <c r="J132">
        <v>291.20699999999999</v>
      </c>
      <c r="K132">
        <v>277.33999999999997</v>
      </c>
      <c r="L132" s="1">
        <v>43490</v>
      </c>
      <c r="M132" s="2">
        <v>0.5541666666666667</v>
      </c>
      <c r="N132" t="s">
        <v>27</v>
      </c>
      <c r="O132">
        <v>7.5</v>
      </c>
    </row>
    <row r="133" spans="1:15" x14ac:dyDescent="0.25">
      <c r="A133" t="s">
        <v>165</v>
      </c>
      <c r="B133" t="s">
        <v>16</v>
      </c>
      <c r="C133" t="s">
        <v>17</v>
      </c>
      <c r="D133" t="s">
        <v>18</v>
      </c>
      <c r="E133" t="s">
        <v>19</v>
      </c>
      <c r="F133" t="s">
        <v>34</v>
      </c>
      <c r="G133">
        <v>92.13</v>
      </c>
      <c r="H133">
        <v>6</v>
      </c>
      <c r="I133">
        <v>27.638999999999999</v>
      </c>
      <c r="J133">
        <v>580.41899999999998</v>
      </c>
      <c r="K133">
        <v>552.78</v>
      </c>
      <c r="L133" s="1">
        <v>43619</v>
      </c>
      <c r="M133" s="2">
        <v>0.8569444444444444</v>
      </c>
      <c r="N133" t="s">
        <v>27</v>
      </c>
      <c r="O133">
        <v>8.3000000000000007</v>
      </c>
    </row>
    <row r="134" spans="1:15" x14ac:dyDescent="0.25">
      <c r="A134" t="s">
        <v>166</v>
      </c>
      <c r="B134" t="s">
        <v>40</v>
      </c>
      <c r="C134" t="s">
        <v>41</v>
      </c>
      <c r="D134" t="s">
        <v>25</v>
      </c>
      <c r="E134" t="s">
        <v>19</v>
      </c>
      <c r="F134" t="s">
        <v>34</v>
      </c>
      <c r="G134">
        <v>34.840000000000003</v>
      </c>
      <c r="H134">
        <v>4</v>
      </c>
      <c r="I134">
        <v>6.968</v>
      </c>
      <c r="J134">
        <v>146.328</v>
      </c>
      <c r="K134">
        <v>139.36000000000001</v>
      </c>
      <c r="L134" s="1">
        <v>43740</v>
      </c>
      <c r="M134" s="2">
        <v>0.77500000000000002</v>
      </c>
      <c r="N134" t="s">
        <v>27</v>
      </c>
      <c r="O134">
        <v>7.4</v>
      </c>
    </row>
    <row r="135" spans="1:15" x14ac:dyDescent="0.25">
      <c r="A135" t="s">
        <v>167</v>
      </c>
      <c r="B135" t="s">
        <v>40</v>
      </c>
      <c r="C135" t="s">
        <v>41</v>
      </c>
      <c r="D135" t="s">
        <v>18</v>
      </c>
      <c r="E135" t="s">
        <v>29</v>
      </c>
      <c r="F135" t="s">
        <v>26</v>
      </c>
      <c r="G135">
        <v>87.45</v>
      </c>
      <c r="H135">
        <v>6</v>
      </c>
      <c r="I135">
        <v>26.234999999999999</v>
      </c>
      <c r="J135">
        <v>550.93499999999995</v>
      </c>
      <c r="K135">
        <v>524.70000000000005</v>
      </c>
      <c r="L135" s="1">
        <v>43513</v>
      </c>
      <c r="M135" s="2">
        <v>0.61111111111111105</v>
      </c>
      <c r="N135" t="s">
        <v>31</v>
      </c>
      <c r="O135">
        <v>8.8000000000000007</v>
      </c>
    </row>
    <row r="136" spans="1:15" x14ac:dyDescent="0.25">
      <c r="A136" t="s">
        <v>168</v>
      </c>
      <c r="B136" t="s">
        <v>23</v>
      </c>
      <c r="C136" t="s">
        <v>24</v>
      </c>
      <c r="D136" t="s">
        <v>25</v>
      </c>
      <c r="E136" t="s">
        <v>19</v>
      </c>
      <c r="F136" t="s">
        <v>20</v>
      </c>
      <c r="G136">
        <v>81.3</v>
      </c>
      <c r="H136">
        <v>6</v>
      </c>
      <c r="I136">
        <v>24.39</v>
      </c>
      <c r="J136">
        <v>512.19000000000005</v>
      </c>
      <c r="K136">
        <v>487.8</v>
      </c>
      <c r="L136" s="1">
        <v>43680</v>
      </c>
      <c r="M136" s="2">
        <v>0.69652777777777775</v>
      </c>
      <c r="N136" t="s">
        <v>21</v>
      </c>
      <c r="O136">
        <v>5.3</v>
      </c>
    </row>
    <row r="137" spans="1:15" x14ac:dyDescent="0.25">
      <c r="A137" t="s">
        <v>169</v>
      </c>
      <c r="B137" t="s">
        <v>23</v>
      </c>
      <c r="C137" t="s">
        <v>24</v>
      </c>
      <c r="D137" t="s">
        <v>25</v>
      </c>
      <c r="E137" t="s">
        <v>29</v>
      </c>
      <c r="F137" t="s">
        <v>44</v>
      </c>
      <c r="G137">
        <v>90.22</v>
      </c>
      <c r="H137">
        <v>3</v>
      </c>
      <c r="I137">
        <v>13.532999999999999</v>
      </c>
      <c r="J137">
        <v>284.19299999999998</v>
      </c>
      <c r="K137">
        <v>270.66000000000003</v>
      </c>
      <c r="L137" s="1">
        <v>43514</v>
      </c>
      <c r="M137" s="2">
        <v>0.81874999999999998</v>
      </c>
      <c r="N137" t="s">
        <v>27</v>
      </c>
      <c r="O137">
        <v>6.2</v>
      </c>
    </row>
    <row r="138" spans="1:15" x14ac:dyDescent="0.25">
      <c r="A138" t="s">
        <v>170</v>
      </c>
      <c r="B138" t="s">
        <v>16</v>
      </c>
      <c r="C138" t="s">
        <v>17</v>
      </c>
      <c r="D138" t="s">
        <v>25</v>
      </c>
      <c r="E138" t="s">
        <v>19</v>
      </c>
      <c r="F138" t="s">
        <v>26</v>
      </c>
      <c r="G138">
        <v>26.31</v>
      </c>
      <c r="H138">
        <v>5</v>
      </c>
      <c r="I138">
        <v>6.5774999999999997</v>
      </c>
      <c r="J138">
        <v>138.1275</v>
      </c>
      <c r="K138">
        <v>131.55000000000001</v>
      </c>
      <c r="L138" s="1">
        <v>43483</v>
      </c>
      <c r="M138" s="2">
        <v>0.87430555555555556</v>
      </c>
      <c r="N138" t="s">
        <v>31</v>
      </c>
      <c r="O138">
        <v>8.8000000000000007</v>
      </c>
    </row>
    <row r="139" spans="1:15" x14ac:dyDescent="0.25">
      <c r="A139" t="s">
        <v>171</v>
      </c>
      <c r="B139" t="s">
        <v>16</v>
      </c>
      <c r="C139" t="s">
        <v>17</v>
      </c>
      <c r="D139" t="s">
        <v>18</v>
      </c>
      <c r="E139" t="s">
        <v>19</v>
      </c>
      <c r="F139" t="s">
        <v>30</v>
      </c>
      <c r="G139">
        <v>34.42</v>
      </c>
      <c r="H139">
        <v>6</v>
      </c>
      <c r="I139">
        <v>10.326000000000001</v>
      </c>
      <c r="J139">
        <v>216.846</v>
      </c>
      <c r="K139">
        <v>206.52</v>
      </c>
      <c r="L139" s="1">
        <v>43514</v>
      </c>
      <c r="M139" s="2">
        <v>0.65208333333333335</v>
      </c>
      <c r="N139" t="s">
        <v>27</v>
      </c>
      <c r="O139">
        <v>9.8000000000000007</v>
      </c>
    </row>
    <row r="140" spans="1:15" x14ac:dyDescent="0.25">
      <c r="A140" t="s">
        <v>172</v>
      </c>
      <c r="B140" t="s">
        <v>40</v>
      </c>
      <c r="C140" t="s">
        <v>41</v>
      </c>
      <c r="D140" t="s">
        <v>25</v>
      </c>
      <c r="E140" t="s">
        <v>29</v>
      </c>
      <c r="F140" t="s">
        <v>34</v>
      </c>
      <c r="G140">
        <v>51.91</v>
      </c>
      <c r="H140">
        <v>10</v>
      </c>
      <c r="I140">
        <v>25.954999999999998</v>
      </c>
      <c r="J140">
        <v>545.05499999999995</v>
      </c>
      <c r="K140">
        <v>519.1</v>
      </c>
      <c r="L140" s="1">
        <v>43512</v>
      </c>
      <c r="M140" s="2">
        <v>0.51458333333333328</v>
      </c>
      <c r="N140" t="s">
        <v>27</v>
      </c>
      <c r="O140">
        <v>8.1999999999999993</v>
      </c>
    </row>
    <row r="141" spans="1:15" x14ac:dyDescent="0.25">
      <c r="A141" t="s">
        <v>173</v>
      </c>
      <c r="B141" t="s">
        <v>16</v>
      </c>
      <c r="C141" t="s">
        <v>17</v>
      </c>
      <c r="D141" t="s">
        <v>25</v>
      </c>
      <c r="E141" t="s">
        <v>29</v>
      </c>
      <c r="F141" t="s">
        <v>34</v>
      </c>
      <c r="G141">
        <v>72.5</v>
      </c>
      <c r="H141">
        <v>8</v>
      </c>
      <c r="I141">
        <v>29</v>
      </c>
      <c r="J141">
        <v>609</v>
      </c>
      <c r="K141">
        <v>580</v>
      </c>
      <c r="L141" s="1">
        <v>43540</v>
      </c>
      <c r="M141" s="2">
        <v>0.80902777777777779</v>
      </c>
      <c r="N141" t="s">
        <v>21</v>
      </c>
      <c r="O141">
        <v>9.1999999999999993</v>
      </c>
    </row>
    <row r="142" spans="1:15" x14ac:dyDescent="0.25">
      <c r="A142" t="s">
        <v>174</v>
      </c>
      <c r="B142" t="s">
        <v>23</v>
      </c>
      <c r="C142" t="s">
        <v>24</v>
      </c>
      <c r="D142" t="s">
        <v>18</v>
      </c>
      <c r="E142" t="s">
        <v>19</v>
      </c>
      <c r="F142" t="s">
        <v>34</v>
      </c>
      <c r="G142">
        <v>89.8</v>
      </c>
      <c r="H142">
        <v>10</v>
      </c>
      <c r="I142">
        <v>44.9</v>
      </c>
      <c r="J142">
        <v>942.9</v>
      </c>
      <c r="K142">
        <v>898</v>
      </c>
      <c r="L142" s="1">
        <v>43488</v>
      </c>
      <c r="M142" s="2">
        <v>0.54166666666666663</v>
      </c>
      <c r="N142" t="s">
        <v>31</v>
      </c>
      <c r="O142">
        <v>5.4</v>
      </c>
    </row>
    <row r="143" spans="1:15" x14ac:dyDescent="0.25">
      <c r="A143" t="s">
        <v>175</v>
      </c>
      <c r="B143" t="s">
        <v>23</v>
      </c>
      <c r="C143" t="s">
        <v>24</v>
      </c>
      <c r="D143" t="s">
        <v>18</v>
      </c>
      <c r="E143" t="s">
        <v>29</v>
      </c>
      <c r="F143" t="s">
        <v>20</v>
      </c>
      <c r="G143">
        <v>90.5</v>
      </c>
      <c r="H143">
        <v>10</v>
      </c>
      <c r="I143">
        <v>45.25</v>
      </c>
      <c r="J143">
        <v>950.25</v>
      </c>
      <c r="K143">
        <v>905</v>
      </c>
      <c r="L143" s="1">
        <v>43490</v>
      </c>
      <c r="M143" s="2">
        <v>0.57500000000000007</v>
      </c>
      <c r="N143" t="s">
        <v>27</v>
      </c>
      <c r="O143">
        <v>8.1</v>
      </c>
    </row>
    <row r="144" spans="1:15" x14ac:dyDescent="0.25">
      <c r="A144" t="s">
        <v>176</v>
      </c>
      <c r="B144" t="s">
        <v>23</v>
      </c>
      <c r="C144" t="s">
        <v>24</v>
      </c>
      <c r="D144" t="s">
        <v>18</v>
      </c>
      <c r="E144" t="s">
        <v>19</v>
      </c>
      <c r="F144" t="s">
        <v>20</v>
      </c>
      <c r="G144">
        <v>68.599999999999994</v>
      </c>
      <c r="H144">
        <v>10</v>
      </c>
      <c r="I144">
        <v>34.299999999999997</v>
      </c>
      <c r="J144">
        <v>720.3</v>
      </c>
      <c r="K144">
        <v>686</v>
      </c>
      <c r="L144" s="1">
        <v>43587</v>
      </c>
      <c r="M144" s="2">
        <v>0.83124999999999993</v>
      </c>
      <c r="N144" t="s">
        <v>27</v>
      </c>
      <c r="O144">
        <v>9.1</v>
      </c>
    </row>
    <row r="145" spans="1:15" x14ac:dyDescent="0.25">
      <c r="A145" t="s">
        <v>177</v>
      </c>
      <c r="B145" t="s">
        <v>23</v>
      </c>
      <c r="C145" t="s">
        <v>24</v>
      </c>
      <c r="D145" t="s">
        <v>18</v>
      </c>
      <c r="E145" t="s">
        <v>19</v>
      </c>
      <c r="F145" t="s">
        <v>42</v>
      </c>
      <c r="G145">
        <v>30.41</v>
      </c>
      <c r="H145">
        <v>1</v>
      </c>
      <c r="I145">
        <v>1.5205</v>
      </c>
      <c r="J145">
        <v>31.930499999999999</v>
      </c>
      <c r="K145">
        <v>30.41</v>
      </c>
      <c r="L145" s="1">
        <v>43518</v>
      </c>
      <c r="M145" s="2">
        <v>0.44166666666666665</v>
      </c>
      <c r="N145" t="s">
        <v>31</v>
      </c>
      <c r="O145">
        <v>8.4</v>
      </c>
    </row>
    <row r="146" spans="1:15" x14ac:dyDescent="0.25">
      <c r="A146" t="s">
        <v>178</v>
      </c>
      <c r="B146" t="s">
        <v>16</v>
      </c>
      <c r="C146" t="s">
        <v>17</v>
      </c>
      <c r="D146" t="s">
        <v>25</v>
      </c>
      <c r="E146" t="s">
        <v>19</v>
      </c>
      <c r="F146" t="s">
        <v>30</v>
      </c>
      <c r="G146">
        <v>77.95</v>
      </c>
      <c r="H146">
        <v>6</v>
      </c>
      <c r="I146">
        <v>23.385000000000002</v>
      </c>
      <c r="J146">
        <v>491.08499999999998</v>
      </c>
      <c r="K146">
        <v>467.7</v>
      </c>
      <c r="L146" s="1">
        <v>43486</v>
      </c>
      <c r="M146" s="2">
        <v>0.69236111111111109</v>
      </c>
      <c r="N146" t="s">
        <v>21</v>
      </c>
      <c r="O146">
        <v>8</v>
      </c>
    </row>
    <row r="147" spans="1:15" x14ac:dyDescent="0.25">
      <c r="A147" t="s">
        <v>179</v>
      </c>
      <c r="B147" t="s">
        <v>23</v>
      </c>
      <c r="C147" t="s">
        <v>24</v>
      </c>
      <c r="D147" t="s">
        <v>25</v>
      </c>
      <c r="E147" t="s">
        <v>19</v>
      </c>
      <c r="F147" t="s">
        <v>20</v>
      </c>
      <c r="G147">
        <v>46.26</v>
      </c>
      <c r="H147">
        <v>6</v>
      </c>
      <c r="I147">
        <v>13.878</v>
      </c>
      <c r="J147">
        <v>291.43799999999999</v>
      </c>
      <c r="K147">
        <v>277.56</v>
      </c>
      <c r="L147" s="1">
        <v>43680</v>
      </c>
      <c r="M147" s="2">
        <v>0.71597222222222223</v>
      </c>
      <c r="N147" t="s">
        <v>31</v>
      </c>
      <c r="O147">
        <v>9.5</v>
      </c>
    </row>
    <row r="148" spans="1:15" x14ac:dyDescent="0.25">
      <c r="A148" t="s">
        <v>180</v>
      </c>
      <c r="B148" t="s">
        <v>16</v>
      </c>
      <c r="C148" t="s">
        <v>17</v>
      </c>
      <c r="D148" t="s">
        <v>18</v>
      </c>
      <c r="E148" t="s">
        <v>19</v>
      </c>
      <c r="F148" t="s">
        <v>44</v>
      </c>
      <c r="G148">
        <v>30.14</v>
      </c>
      <c r="H148">
        <v>10</v>
      </c>
      <c r="I148">
        <v>15.07</v>
      </c>
      <c r="J148">
        <v>316.47000000000003</v>
      </c>
      <c r="K148">
        <v>301.39999999999998</v>
      </c>
      <c r="L148" s="1">
        <v>43740</v>
      </c>
      <c r="M148" s="2">
        <v>0.51944444444444449</v>
      </c>
      <c r="N148" t="s">
        <v>21</v>
      </c>
      <c r="O148">
        <v>9.1999999999999993</v>
      </c>
    </row>
    <row r="149" spans="1:15" x14ac:dyDescent="0.25">
      <c r="A149" t="s">
        <v>181</v>
      </c>
      <c r="B149" t="s">
        <v>23</v>
      </c>
      <c r="C149" t="s">
        <v>24</v>
      </c>
      <c r="D149" t="s">
        <v>25</v>
      </c>
      <c r="E149" t="s">
        <v>29</v>
      </c>
      <c r="F149" t="s">
        <v>20</v>
      </c>
      <c r="G149">
        <v>66.14</v>
      </c>
      <c r="H149">
        <v>4</v>
      </c>
      <c r="I149">
        <v>13.228</v>
      </c>
      <c r="J149">
        <v>277.78800000000001</v>
      </c>
      <c r="K149">
        <v>264.56</v>
      </c>
      <c r="L149" s="1">
        <v>43543</v>
      </c>
      <c r="M149" s="2">
        <v>0.53194444444444444</v>
      </c>
      <c r="N149" t="s">
        <v>31</v>
      </c>
      <c r="O149">
        <v>5.6</v>
      </c>
    </row>
    <row r="150" spans="1:15" x14ac:dyDescent="0.25">
      <c r="A150" t="s">
        <v>182</v>
      </c>
      <c r="B150" t="s">
        <v>40</v>
      </c>
      <c r="C150" t="s">
        <v>41</v>
      </c>
      <c r="D150" t="s">
        <v>18</v>
      </c>
      <c r="E150" t="s">
        <v>29</v>
      </c>
      <c r="F150" t="s">
        <v>30</v>
      </c>
      <c r="G150">
        <v>71.86</v>
      </c>
      <c r="H150">
        <v>8</v>
      </c>
      <c r="I150">
        <v>28.744</v>
      </c>
      <c r="J150">
        <v>603.62400000000002</v>
      </c>
      <c r="K150">
        <v>574.88</v>
      </c>
      <c r="L150" s="1">
        <v>43619</v>
      </c>
      <c r="M150" s="2">
        <v>0.62986111111111109</v>
      </c>
      <c r="N150" t="s">
        <v>31</v>
      </c>
      <c r="O150">
        <v>6.2</v>
      </c>
    </row>
    <row r="151" spans="1:15" x14ac:dyDescent="0.25">
      <c r="A151" t="s">
        <v>183</v>
      </c>
      <c r="B151" t="s">
        <v>16</v>
      </c>
      <c r="C151" t="s">
        <v>17</v>
      </c>
      <c r="D151" t="s">
        <v>25</v>
      </c>
      <c r="E151" t="s">
        <v>29</v>
      </c>
      <c r="F151" t="s">
        <v>20</v>
      </c>
      <c r="G151">
        <v>32.46</v>
      </c>
      <c r="H151">
        <v>8</v>
      </c>
      <c r="I151">
        <v>12.984</v>
      </c>
      <c r="J151">
        <v>272.66399999999999</v>
      </c>
      <c r="K151">
        <v>259.68</v>
      </c>
      <c r="L151" s="1">
        <v>43551</v>
      </c>
      <c r="M151" s="2">
        <v>0.57500000000000007</v>
      </c>
      <c r="N151" t="s">
        <v>31</v>
      </c>
      <c r="O151">
        <v>4.9000000000000004</v>
      </c>
    </row>
    <row r="152" spans="1:15" x14ac:dyDescent="0.25">
      <c r="A152" t="s">
        <v>184</v>
      </c>
      <c r="B152" t="s">
        <v>40</v>
      </c>
      <c r="C152" t="s">
        <v>41</v>
      </c>
      <c r="D152" t="s">
        <v>18</v>
      </c>
      <c r="E152" t="s">
        <v>19</v>
      </c>
      <c r="F152" t="s">
        <v>44</v>
      </c>
      <c r="G152">
        <v>91.54</v>
      </c>
      <c r="H152">
        <v>4</v>
      </c>
      <c r="I152">
        <v>18.308</v>
      </c>
      <c r="J152">
        <v>384.46800000000002</v>
      </c>
      <c r="K152">
        <v>366.16</v>
      </c>
      <c r="L152" s="1">
        <v>43547</v>
      </c>
      <c r="M152" s="2">
        <v>0.80555555555555547</v>
      </c>
      <c r="N152" t="s">
        <v>31</v>
      </c>
      <c r="O152">
        <v>4.8</v>
      </c>
    </row>
    <row r="153" spans="1:15" x14ac:dyDescent="0.25">
      <c r="A153" t="s">
        <v>185</v>
      </c>
      <c r="B153" t="s">
        <v>23</v>
      </c>
      <c r="C153" t="s">
        <v>24</v>
      </c>
      <c r="D153" t="s">
        <v>18</v>
      </c>
      <c r="E153" t="s">
        <v>29</v>
      </c>
      <c r="F153" t="s">
        <v>34</v>
      </c>
      <c r="G153">
        <v>34.56</v>
      </c>
      <c r="H153">
        <v>7</v>
      </c>
      <c r="I153">
        <v>12.096</v>
      </c>
      <c r="J153">
        <v>254.01599999999999</v>
      </c>
      <c r="K153">
        <v>241.92</v>
      </c>
      <c r="L153" s="1">
        <v>43772</v>
      </c>
      <c r="M153" s="2">
        <v>0.67152777777777783</v>
      </c>
      <c r="N153" t="s">
        <v>31</v>
      </c>
      <c r="O153">
        <v>7.3</v>
      </c>
    </row>
    <row r="154" spans="1:15" x14ac:dyDescent="0.25">
      <c r="A154" t="s">
        <v>186</v>
      </c>
      <c r="B154" t="s">
        <v>16</v>
      </c>
      <c r="C154" t="s">
        <v>17</v>
      </c>
      <c r="D154" t="s">
        <v>25</v>
      </c>
      <c r="E154" t="s">
        <v>29</v>
      </c>
      <c r="F154" t="s">
        <v>44</v>
      </c>
      <c r="G154">
        <v>83.24</v>
      </c>
      <c r="H154">
        <v>9</v>
      </c>
      <c r="I154">
        <v>37.457999999999998</v>
      </c>
      <c r="J154">
        <v>786.61800000000005</v>
      </c>
      <c r="K154">
        <v>749.16</v>
      </c>
      <c r="L154" s="1">
        <v>43494</v>
      </c>
      <c r="M154" s="2">
        <v>0.49722222222222223</v>
      </c>
      <c r="N154" t="s">
        <v>31</v>
      </c>
      <c r="O154">
        <v>7.4</v>
      </c>
    </row>
    <row r="155" spans="1:15" x14ac:dyDescent="0.25">
      <c r="A155" t="s">
        <v>187</v>
      </c>
      <c r="B155" t="s">
        <v>23</v>
      </c>
      <c r="C155" t="s">
        <v>24</v>
      </c>
      <c r="D155" t="s">
        <v>25</v>
      </c>
      <c r="E155" t="s">
        <v>19</v>
      </c>
      <c r="F155" t="s">
        <v>42</v>
      </c>
      <c r="G155">
        <v>16.48</v>
      </c>
      <c r="H155">
        <v>6</v>
      </c>
      <c r="I155">
        <v>4.944</v>
      </c>
      <c r="J155">
        <v>103.824</v>
      </c>
      <c r="K155">
        <v>98.88</v>
      </c>
      <c r="L155" s="1">
        <v>43648</v>
      </c>
      <c r="M155" s="2">
        <v>0.76597222222222217</v>
      </c>
      <c r="N155" t="s">
        <v>21</v>
      </c>
      <c r="O155">
        <v>9.9</v>
      </c>
    </row>
    <row r="156" spans="1:15" x14ac:dyDescent="0.25">
      <c r="A156" t="s">
        <v>188</v>
      </c>
      <c r="B156" t="s">
        <v>23</v>
      </c>
      <c r="C156" t="s">
        <v>24</v>
      </c>
      <c r="D156" t="s">
        <v>25</v>
      </c>
      <c r="E156" t="s">
        <v>19</v>
      </c>
      <c r="F156" t="s">
        <v>34</v>
      </c>
      <c r="G156">
        <v>80.97</v>
      </c>
      <c r="H156">
        <v>8</v>
      </c>
      <c r="I156">
        <v>32.387999999999998</v>
      </c>
      <c r="J156">
        <v>680.14800000000002</v>
      </c>
      <c r="K156">
        <v>647.76</v>
      </c>
      <c r="L156" s="1">
        <v>43493</v>
      </c>
      <c r="M156" s="2">
        <v>0.54513888888888895</v>
      </c>
      <c r="N156" t="s">
        <v>27</v>
      </c>
      <c r="O156">
        <v>9.3000000000000007</v>
      </c>
    </row>
    <row r="157" spans="1:15" x14ac:dyDescent="0.25">
      <c r="A157" t="s">
        <v>189</v>
      </c>
      <c r="B157" t="s">
        <v>16</v>
      </c>
      <c r="C157" t="s">
        <v>17</v>
      </c>
      <c r="D157" t="s">
        <v>18</v>
      </c>
      <c r="E157" t="s">
        <v>29</v>
      </c>
      <c r="F157" t="s">
        <v>42</v>
      </c>
      <c r="G157">
        <v>92.29</v>
      </c>
      <c r="H157">
        <v>5</v>
      </c>
      <c r="I157">
        <v>23.072500000000002</v>
      </c>
      <c r="J157">
        <v>484.52249999999998</v>
      </c>
      <c r="K157">
        <v>461.45</v>
      </c>
      <c r="L157" s="1">
        <v>43516</v>
      </c>
      <c r="M157" s="2">
        <v>0.66319444444444442</v>
      </c>
      <c r="N157" t="s">
        <v>31</v>
      </c>
      <c r="O157">
        <v>9</v>
      </c>
    </row>
    <row r="158" spans="1:15" x14ac:dyDescent="0.25">
      <c r="A158" t="s">
        <v>190</v>
      </c>
      <c r="B158" t="s">
        <v>40</v>
      </c>
      <c r="C158" t="s">
        <v>41</v>
      </c>
      <c r="D158" t="s">
        <v>18</v>
      </c>
      <c r="E158" t="s">
        <v>29</v>
      </c>
      <c r="F158" t="s">
        <v>26</v>
      </c>
      <c r="G158">
        <v>72.17</v>
      </c>
      <c r="H158">
        <v>1</v>
      </c>
      <c r="I158">
        <v>3.6084999999999998</v>
      </c>
      <c r="J158">
        <v>75.778499999999994</v>
      </c>
      <c r="K158">
        <v>72.17</v>
      </c>
      <c r="L158" s="1">
        <v>43556</v>
      </c>
      <c r="M158" s="2">
        <v>0.81944444444444453</v>
      </c>
      <c r="N158" t="s">
        <v>27</v>
      </c>
      <c r="O158">
        <v>6.1</v>
      </c>
    </row>
    <row r="159" spans="1:15" x14ac:dyDescent="0.25">
      <c r="A159" t="s">
        <v>191</v>
      </c>
      <c r="B159" t="s">
        <v>40</v>
      </c>
      <c r="C159" t="s">
        <v>41</v>
      </c>
      <c r="D159" t="s">
        <v>25</v>
      </c>
      <c r="E159" t="s">
        <v>29</v>
      </c>
      <c r="F159" t="s">
        <v>30</v>
      </c>
      <c r="G159">
        <v>50.28</v>
      </c>
      <c r="H159">
        <v>5</v>
      </c>
      <c r="I159">
        <v>12.57</v>
      </c>
      <c r="J159">
        <v>263.97000000000003</v>
      </c>
      <c r="K159">
        <v>251.4</v>
      </c>
      <c r="L159" s="1">
        <v>43649</v>
      </c>
      <c r="M159" s="2">
        <v>0.58194444444444449</v>
      </c>
      <c r="N159" t="s">
        <v>21</v>
      </c>
      <c r="O159">
        <v>9.6999999999999993</v>
      </c>
    </row>
    <row r="160" spans="1:15" x14ac:dyDescent="0.25">
      <c r="A160" t="s">
        <v>192</v>
      </c>
      <c r="B160" t="s">
        <v>40</v>
      </c>
      <c r="C160" t="s">
        <v>41</v>
      </c>
      <c r="D160" t="s">
        <v>18</v>
      </c>
      <c r="E160" t="s">
        <v>29</v>
      </c>
      <c r="F160" t="s">
        <v>20</v>
      </c>
      <c r="G160">
        <v>97.22</v>
      </c>
      <c r="H160">
        <v>9</v>
      </c>
      <c r="I160">
        <v>43.749000000000002</v>
      </c>
      <c r="J160">
        <v>918.72900000000004</v>
      </c>
      <c r="K160">
        <v>874.98</v>
      </c>
      <c r="L160" s="1">
        <v>43554</v>
      </c>
      <c r="M160" s="2">
        <v>0.61319444444444449</v>
      </c>
      <c r="N160" t="s">
        <v>21</v>
      </c>
      <c r="O160">
        <v>6</v>
      </c>
    </row>
    <row r="161" spans="1:15" x14ac:dyDescent="0.25">
      <c r="A161" t="s">
        <v>193</v>
      </c>
      <c r="B161" t="s">
        <v>40</v>
      </c>
      <c r="C161" t="s">
        <v>41</v>
      </c>
      <c r="D161" t="s">
        <v>25</v>
      </c>
      <c r="E161" t="s">
        <v>29</v>
      </c>
      <c r="F161" t="s">
        <v>34</v>
      </c>
      <c r="G161">
        <v>93.39</v>
      </c>
      <c r="H161">
        <v>6</v>
      </c>
      <c r="I161">
        <v>28.016999999999999</v>
      </c>
      <c r="J161">
        <v>588.35699999999997</v>
      </c>
      <c r="K161">
        <v>560.34</v>
      </c>
      <c r="L161" s="1">
        <v>43551</v>
      </c>
      <c r="M161" s="2">
        <v>0.8041666666666667</v>
      </c>
      <c r="N161" t="s">
        <v>21</v>
      </c>
      <c r="O161">
        <v>10</v>
      </c>
    </row>
    <row r="162" spans="1:15" x14ac:dyDescent="0.25">
      <c r="A162" t="s">
        <v>194</v>
      </c>
      <c r="B162" t="s">
        <v>23</v>
      </c>
      <c r="C162" t="s">
        <v>24</v>
      </c>
      <c r="D162" t="s">
        <v>25</v>
      </c>
      <c r="E162" t="s">
        <v>19</v>
      </c>
      <c r="F162" t="s">
        <v>42</v>
      </c>
      <c r="G162">
        <v>43.18</v>
      </c>
      <c r="H162">
        <v>8</v>
      </c>
      <c r="I162">
        <v>17.271999999999998</v>
      </c>
      <c r="J162">
        <v>362.71199999999999</v>
      </c>
      <c r="K162">
        <v>345.44</v>
      </c>
      <c r="L162" s="1">
        <v>43484</v>
      </c>
      <c r="M162" s="2">
        <v>0.81874999999999998</v>
      </c>
      <c r="N162" t="s">
        <v>31</v>
      </c>
      <c r="O162">
        <v>8.3000000000000007</v>
      </c>
    </row>
    <row r="163" spans="1:15" x14ac:dyDescent="0.25">
      <c r="A163" t="s">
        <v>195</v>
      </c>
      <c r="B163" t="s">
        <v>16</v>
      </c>
      <c r="C163" t="s">
        <v>17</v>
      </c>
      <c r="D163" t="s">
        <v>25</v>
      </c>
      <c r="E163" t="s">
        <v>29</v>
      </c>
      <c r="F163" t="s">
        <v>34</v>
      </c>
      <c r="G163">
        <v>63.69</v>
      </c>
      <c r="H163">
        <v>1</v>
      </c>
      <c r="I163">
        <v>3.1844999999999999</v>
      </c>
      <c r="J163">
        <v>66.874499999999998</v>
      </c>
      <c r="K163">
        <v>63.69</v>
      </c>
      <c r="L163" s="1">
        <v>43521</v>
      </c>
      <c r="M163" s="2">
        <v>0.68125000000000002</v>
      </c>
      <c r="N163" t="s">
        <v>27</v>
      </c>
      <c r="O163">
        <v>6</v>
      </c>
    </row>
    <row r="164" spans="1:15" x14ac:dyDescent="0.25">
      <c r="A164" t="s">
        <v>196</v>
      </c>
      <c r="B164" t="s">
        <v>16</v>
      </c>
      <c r="C164" t="s">
        <v>17</v>
      </c>
      <c r="D164" t="s">
        <v>25</v>
      </c>
      <c r="E164" t="s">
        <v>29</v>
      </c>
      <c r="F164" t="s">
        <v>42</v>
      </c>
      <c r="G164">
        <v>45.79</v>
      </c>
      <c r="H164">
        <v>7</v>
      </c>
      <c r="I164">
        <v>16.026499999999999</v>
      </c>
      <c r="J164">
        <v>336.55650000000003</v>
      </c>
      <c r="K164">
        <v>320.52999999999997</v>
      </c>
      <c r="L164" s="1">
        <v>43537</v>
      </c>
      <c r="M164" s="2">
        <v>0.8222222222222223</v>
      </c>
      <c r="N164" t="s">
        <v>31</v>
      </c>
      <c r="O164">
        <v>7</v>
      </c>
    </row>
    <row r="165" spans="1:15" x14ac:dyDescent="0.25">
      <c r="A165" t="s">
        <v>197</v>
      </c>
      <c r="B165" t="s">
        <v>23</v>
      </c>
      <c r="C165" t="s">
        <v>24</v>
      </c>
      <c r="D165" t="s">
        <v>25</v>
      </c>
      <c r="E165" t="s">
        <v>29</v>
      </c>
      <c r="F165" t="s">
        <v>34</v>
      </c>
      <c r="G165">
        <v>76.400000000000006</v>
      </c>
      <c r="H165">
        <v>2</v>
      </c>
      <c r="I165">
        <v>7.64</v>
      </c>
      <c r="J165">
        <v>160.44</v>
      </c>
      <c r="K165">
        <v>152.80000000000001</v>
      </c>
      <c r="L165" s="1">
        <v>43495</v>
      </c>
      <c r="M165" s="2">
        <v>0.8208333333333333</v>
      </c>
      <c r="N165" t="s">
        <v>21</v>
      </c>
      <c r="O165">
        <v>6.5</v>
      </c>
    </row>
    <row r="166" spans="1:15" x14ac:dyDescent="0.25">
      <c r="A166" t="s">
        <v>198</v>
      </c>
      <c r="B166" t="s">
        <v>40</v>
      </c>
      <c r="C166" t="s">
        <v>41</v>
      </c>
      <c r="D166" t="s">
        <v>25</v>
      </c>
      <c r="E166" t="s">
        <v>29</v>
      </c>
      <c r="F166" t="s">
        <v>42</v>
      </c>
      <c r="G166">
        <v>39.9</v>
      </c>
      <c r="H166">
        <v>10</v>
      </c>
      <c r="I166">
        <v>19.95</v>
      </c>
      <c r="J166">
        <v>418.95</v>
      </c>
      <c r="K166">
        <v>399</v>
      </c>
      <c r="L166" s="1">
        <v>43516</v>
      </c>
      <c r="M166" s="2">
        <v>0.64166666666666672</v>
      </c>
      <c r="N166" t="s">
        <v>31</v>
      </c>
      <c r="O166">
        <v>5.9</v>
      </c>
    </row>
    <row r="167" spans="1:15" x14ac:dyDescent="0.25">
      <c r="A167" t="s">
        <v>199</v>
      </c>
      <c r="B167" t="s">
        <v>40</v>
      </c>
      <c r="C167" t="s">
        <v>41</v>
      </c>
      <c r="D167" t="s">
        <v>18</v>
      </c>
      <c r="E167" t="s">
        <v>29</v>
      </c>
      <c r="F167" t="s">
        <v>20</v>
      </c>
      <c r="G167">
        <v>42.57</v>
      </c>
      <c r="H167">
        <v>8</v>
      </c>
      <c r="I167">
        <v>17.027999999999999</v>
      </c>
      <c r="J167">
        <v>357.58800000000002</v>
      </c>
      <c r="K167">
        <v>340.56</v>
      </c>
      <c r="L167" s="1">
        <v>43521</v>
      </c>
      <c r="M167" s="2">
        <v>0.59166666666666667</v>
      </c>
      <c r="N167" t="s">
        <v>21</v>
      </c>
      <c r="O167">
        <v>5.6</v>
      </c>
    </row>
    <row r="168" spans="1:15" x14ac:dyDescent="0.25">
      <c r="A168" t="s">
        <v>200</v>
      </c>
      <c r="B168" t="s">
        <v>23</v>
      </c>
      <c r="C168" t="s">
        <v>24</v>
      </c>
      <c r="D168" t="s">
        <v>25</v>
      </c>
      <c r="E168" t="s">
        <v>29</v>
      </c>
      <c r="F168" t="s">
        <v>30</v>
      </c>
      <c r="G168">
        <v>95.58</v>
      </c>
      <c r="H168">
        <v>10</v>
      </c>
      <c r="I168">
        <v>47.79</v>
      </c>
      <c r="J168">
        <v>1003.59</v>
      </c>
      <c r="K168">
        <v>955.8</v>
      </c>
      <c r="L168" s="1">
        <v>43481</v>
      </c>
      <c r="M168" s="2">
        <v>0.56388888888888888</v>
      </c>
      <c r="N168" t="s">
        <v>27</v>
      </c>
      <c r="O168">
        <v>4.8</v>
      </c>
    </row>
    <row r="169" spans="1:15" x14ac:dyDescent="0.25">
      <c r="A169" t="s">
        <v>201</v>
      </c>
      <c r="B169" t="s">
        <v>16</v>
      </c>
      <c r="C169" t="s">
        <v>17</v>
      </c>
      <c r="D169" t="s">
        <v>25</v>
      </c>
      <c r="E169" t="s">
        <v>29</v>
      </c>
      <c r="F169" t="s">
        <v>44</v>
      </c>
      <c r="G169">
        <v>98.98</v>
      </c>
      <c r="H169">
        <v>10</v>
      </c>
      <c r="I169">
        <v>49.49</v>
      </c>
      <c r="J169">
        <v>1039.29</v>
      </c>
      <c r="K169">
        <v>989.8</v>
      </c>
      <c r="L169" s="1">
        <v>43679</v>
      </c>
      <c r="M169" s="2">
        <v>0.68055555555555547</v>
      </c>
      <c r="N169" t="s">
        <v>31</v>
      </c>
      <c r="O169">
        <v>8.6999999999999993</v>
      </c>
    </row>
    <row r="170" spans="1:15" x14ac:dyDescent="0.25">
      <c r="A170" t="s">
        <v>202</v>
      </c>
      <c r="B170" t="s">
        <v>16</v>
      </c>
      <c r="C170" t="s">
        <v>17</v>
      </c>
      <c r="D170" t="s">
        <v>25</v>
      </c>
      <c r="E170" t="s">
        <v>29</v>
      </c>
      <c r="F170" t="s">
        <v>42</v>
      </c>
      <c r="G170">
        <v>51.28</v>
      </c>
      <c r="H170">
        <v>6</v>
      </c>
      <c r="I170">
        <v>15.384</v>
      </c>
      <c r="J170">
        <v>323.06400000000002</v>
      </c>
      <c r="K170">
        <v>307.68</v>
      </c>
      <c r="L170" s="1">
        <v>43484</v>
      </c>
      <c r="M170" s="2">
        <v>0.68819444444444444</v>
      </c>
      <c r="N170" t="s">
        <v>27</v>
      </c>
      <c r="O170">
        <v>6.5</v>
      </c>
    </row>
    <row r="171" spans="1:15" x14ac:dyDescent="0.25">
      <c r="A171" t="s">
        <v>203</v>
      </c>
      <c r="B171" t="s">
        <v>16</v>
      </c>
      <c r="C171" t="s">
        <v>17</v>
      </c>
      <c r="D171" t="s">
        <v>18</v>
      </c>
      <c r="E171" t="s">
        <v>29</v>
      </c>
      <c r="F171" t="s">
        <v>34</v>
      </c>
      <c r="G171">
        <v>69.52</v>
      </c>
      <c r="H171">
        <v>7</v>
      </c>
      <c r="I171">
        <v>24.332000000000001</v>
      </c>
      <c r="J171">
        <v>510.97199999999998</v>
      </c>
      <c r="K171">
        <v>486.64</v>
      </c>
      <c r="L171" s="1">
        <v>43467</v>
      </c>
      <c r="M171" s="2">
        <v>0.63194444444444442</v>
      </c>
      <c r="N171" t="s">
        <v>31</v>
      </c>
      <c r="O171">
        <v>8.5</v>
      </c>
    </row>
    <row r="172" spans="1:15" x14ac:dyDescent="0.25">
      <c r="A172" t="s">
        <v>204</v>
      </c>
      <c r="B172" t="s">
        <v>16</v>
      </c>
      <c r="C172" t="s">
        <v>17</v>
      </c>
      <c r="D172" t="s">
        <v>25</v>
      </c>
      <c r="E172" t="s">
        <v>29</v>
      </c>
      <c r="F172" t="s">
        <v>20</v>
      </c>
      <c r="G172">
        <v>70.010000000000005</v>
      </c>
      <c r="H172">
        <v>5</v>
      </c>
      <c r="I172">
        <v>17.502500000000001</v>
      </c>
      <c r="J172">
        <v>367.55250000000001</v>
      </c>
      <c r="K172">
        <v>350.05</v>
      </c>
      <c r="L172" s="1">
        <v>43525</v>
      </c>
      <c r="M172" s="2">
        <v>0.48333333333333334</v>
      </c>
      <c r="N172" t="s">
        <v>21</v>
      </c>
      <c r="O172">
        <v>5.5</v>
      </c>
    </row>
    <row r="173" spans="1:15" x14ac:dyDescent="0.25">
      <c r="A173" t="s">
        <v>205</v>
      </c>
      <c r="B173" t="s">
        <v>40</v>
      </c>
      <c r="C173" t="s">
        <v>41</v>
      </c>
      <c r="D173" t="s">
        <v>18</v>
      </c>
      <c r="E173" t="s">
        <v>29</v>
      </c>
      <c r="F173" t="s">
        <v>42</v>
      </c>
      <c r="G173">
        <v>80.05</v>
      </c>
      <c r="H173">
        <v>5</v>
      </c>
      <c r="I173">
        <v>20.012499999999999</v>
      </c>
      <c r="J173">
        <v>420.26249999999999</v>
      </c>
      <c r="K173">
        <v>400.25</v>
      </c>
      <c r="L173" s="1">
        <v>43491</v>
      </c>
      <c r="M173" s="2">
        <v>0.53125</v>
      </c>
      <c r="N173" t="s">
        <v>31</v>
      </c>
      <c r="O173">
        <v>9.4</v>
      </c>
    </row>
    <row r="174" spans="1:15" x14ac:dyDescent="0.25">
      <c r="A174" t="s">
        <v>206</v>
      </c>
      <c r="B174" t="s">
        <v>23</v>
      </c>
      <c r="C174" t="s">
        <v>24</v>
      </c>
      <c r="D174" t="s">
        <v>25</v>
      </c>
      <c r="E174" t="s">
        <v>29</v>
      </c>
      <c r="F174" t="s">
        <v>26</v>
      </c>
      <c r="G174">
        <v>20.85</v>
      </c>
      <c r="H174">
        <v>8</v>
      </c>
      <c r="I174">
        <v>8.34</v>
      </c>
      <c r="J174">
        <v>175.14</v>
      </c>
      <c r="K174">
        <v>166.8</v>
      </c>
      <c r="L174" s="1">
        <v>43527</v>
      </c>
      <c r="M174" s="2">
        <v>0.80347222222222225</v>
      </c>
      <c r="N174" t="s">
        <v>27</v>
      </c>
      <c r="O174">
        <v>6.3</v>
      </c>
    </row>
    <row r="175" spans="1:15" x14ac:dyDescent="0.25">
      <c r="A175" t="s">
        <v>207</v>
      </c>
      <c r="B175" t="s">
        <v>40</v>
      </c>
      <c r="C175" t="s">
        <v>41</v>
      </c>
      <c r="D175" t="s">
        <v>18</v>
      </c>
      <c r="E175" t="s">
        <v>29</v>
      </c>
      <c r="F175" t="s">
        <v>26</v>
      </c>
      <c r="G175">
        <v>52.89</v>
      </c>
      <c r="H175">
        <v>6</v>
      </c>
      <c r="I175">
        <v>15.867000000000001</v>
      </c>
      <c r="J175">
        <v>333.20699999999999</v>
      </c>
      <c r="K175">
        <v>317.33999999999997</v>
      </c>
      <c r="L175" s="1">
        <v>43484</v>
      </c>
      <c r="M175" s="2">
        <v>0.7319444444444444</v>
      </c>
      <c r="N175" t="s">
        <v>31</v>
      </c>
      <c r="O175">
        <v>9.8000000000000007</v>
      </c>
    </row>
    <row r="176" spans="1:15" x14ac:dyDescent="0.25">
      <c r="A176" t="s">
        <v>208</v>
      </c>
      <c r="B176" t="s">
        <v>40</v>
      </c>
      <c r="C176" t="s">
        <v>41</v>
      </c>
      <c r="D176" t="s">
        <v>25</v>
      </c>
      <c r="E176" t="s">
        <v>29</v>
      </c>
      <c r="F176" t="s">
        <v>42</v>
      </c>
      <c r="G176">
        <v>19.79</v>
      </c>
      <c r="H176">
        <v>8</v>
      </c>
      <c r="I176">
        <v>7.9160000000000004</v>
      </c>
      <c r="J176">
        <v>166.23599999999999</v>
      </c>
      <c r="K176">
        <v>158.32</v>
      </c>
      <c r="L176" s="1">
        <v>43483</v>
      </c>
      <c r="M176" s="2">
        <v>0.50277777777777777</v>
      </c>
      <c r="N176" t="s">
        <v>21</v>
      </c>
      <c r="O176">
        <v>8.6999999999999993</v>
      </c>
    </row>
    <row r="177" spans="1:15" x14ac:dyDescent="0.25">
      <c r="A177" t="s">
        <v>209</v>
      </c>
      <c r="B177" t="s">
        <v>16</v>
      </c>
      <c r="C177" t="s">
        <v>17</v>
      </c>
      <c r="D177" t="s">
        <v>18</v>
      </c>
      <c r="E177" t="s">
        <v>29</v>
      </c>
      <c r="F177" t="s">
        <v>30</v>
      </c>
      <c r="G177">
        <v>33.840000000000003</v>
      </c>
      <c r="H177">
        <v>9</v>
      </c>
      <c r="I177">
        <v>15.228</v>
      </c>
      <c r="J177">
        <v>319.78800000000001</v>
      </c>
      <c r="K177">
        <v>304.56</v>
      </c>
      <c r="L177" s="1">
        <v>43545</v>
      </c>
      <c r="M177" s="2">
        <v>0.68125000000000002</v>
      </c>
      <c r="N177" t="s">
        <v>21</v>
      </c>
      <c r="O177">
        <v>8.8000000000000007</v>
      </c>
    </row>
    <row r="178" spans="1:15" x14ac:dyDescent="0.25">
      <c r="A178" t="s">
        <v>210</v>
      </c>
      <c r="B178" t="s">
        <v>16</v>
      </c>
      <c r="C178" t="s">
        <v>17</v>
      </c>
      <c r="D178" t="s">
        <v>18</v>
      </c>
      <c r="E178" t="s">
        <v>29</v>
      </c>
      <c r="F178" t="s">
        <v>42</v>
      </c>
      <c r="G178">
        <v>22.17</v>
      </c>
      <c r="H178">
        <v>8</v>
      </c>
      <c r="I178">
        <v>8.8680000000000003</v>
      </c>
      <c r="J178">
        <v>186.22800000000001</v>
      </c>
      <c r="K178">
        <v>177.36</v>
      </c>
      <c r="L178" s="1">
        <v>43527</v>
      </c>
      <c r="M178" s="2">
        <v>0.7090277777777777</v>
      </c>
      <c r="N178" t="s">
        <v>31</v>
      </c>
      <c r="O178">
        <v>9.6</v>
      </c>
    </row>
    <row r="179" spans="1:15" x14ac:dyDescent="0.25">
      <c r="A179" t="s">
        <v>211</v>
      </c>
      <c r="B179" t="s">
        <v>23</v>
      </c>
      <c r="C179" t="s">
        <v>24</v>
      </c>
      <c r="D179" t="s">
        <v>25</v>
      </c>
      <c r="E179" t="s">
        <v>19</v>
      </c>
      <c r="F179" t="s">
        <v>44</v>
      </c>
      <c r="G179">
        <v>22.51</v>
      </c>
      <c r="H179">
        <v>7</v>
      </c>
      <c r="I179">
        <v>7.8784999999999998</v>
      </c>
      <c r="J179">
        <v>165.4485</v>
      </c>
      <c r="K179">
        <v>157.57</v>
      </c>
      <c r="L179" s="1">
        <v>43509</v>
      </c>
      <c r="M179" s="2">
        <v>0.4513888888888889</v>
      </c>
      <c r="N179" t="s">
        <v>31</v>
      </c>
      <c r="O179">
        <v>4.8</v>
      </c>
    </row>
    <row r="180" spans="1:15" x14ac:dyDescent="0.25">
      <c r="A180" t="s">
        <v>212</v>
      </c>
      <c r="B180" t="s">
        <v>16</v>
      </c>
      <c r="C180" t="s">
        <v>17</v>
      </c>
      <c r="D180" t="s">
        <v>25</v>
      </c>
      <c r="E180" t="s">
        <v>29</v>
      </c>
      <c r="F180" t="s">
        <v>42</v>
      </c>
      <c r="G180">
        <v>73.88</v>
      </c>
      <c r="H180">
        <v>6</v>
      </c>
      <c r="I180">
        <v>22.164000000000001</v>
      </c>
      <c r="J180">
        <v>465.44400000000002</v>
      </c>
      <c r="K180">
        <v>443.28</v>
      </c>
      <c r="L180" s="1">
        <v>43547</v>
      </c>
      <c r="M180" s="2">
        <v>0.8027777777777777</v>
      </c>
      <c r="N180" t="s">
        <v>21</v>
      </c>
      <c r="O180">
        <v>4.4000000000000004</v>
      </c>
    </row>
    <row r="181" spans="1:15" x14ac:dyDescent="0.25">
      <c r="A181" t="s">
        <v>213</v>
      </c>
      <c r="B181" t="s">
        <v>23</v>
      </c>
      <c r="C181" t="s">
        <v>24</v>
      </c>
      <c r="D181" t="s">
        <v>18</v>
      </c>
      <c r="E181" t="s">
        <v>29</v>
      </c>
      <c r="F181" t="s">
        <v>20</v>
      </c>
      <c r="G181">
        <v>86.8</v>
      </c>
      <c r="H181">
        <v>3</v>
      </c>
      <c r="I181">
        <v>13.02</v>
      </c>
      <c r="J181">
        <v>273.42</v>
      </c>
      <c r="K181">
        <v>260.39999999999998</v>
      </c>
      <c r="L181" s="1">
        <v>43493</v>
      </c>
      <c r="M181" s="2">
        <v>0.69930555555555562</v>
      </c>
      <c r="N181" t="s">
        <v>21</v>
      </c>
      <c r="O181">
        <v>9.9</v>
      </c>
    </row>
    <row r="182" spans="1:15" x14ac:dyDescent="0.25">
      <c r="A182" t="s">
        <v>214</v>
      </c>
      <c r="B182" t="s">
        <v>23</v>
      </c>
      <c r="C182" t="s">
        <v>24</v>
      </c>
      <c r="D182" t="s">
        <v>25</v>
      </c>
      <c r="E182" t="s">
        <v>29</v>
      </c>
      <c r="F182" t="s">
        <v>44</v>
      </c>
      <c r="G182">
        <v>64.260000000000005</v>
      </c>
      <c r="H182">
        <v>7</v>
      </c>
      <c r="I182">
        <v>22.491</v>
      </c>
      <c r="J182">
        <v>472.31099999999998</v>
      </c>
      <c r="K182">
        <v>449.82</v>
      </c>
      <c r="L182" s="1">
        <v>43710</v>
      </c>
      <c r="M182" s="2">
        <v>0.41666666666666669</v>
      </c>
      <c r="N182" t="s">
        <v>27</v>
      </c>
      <c r="O182">
        <v>5.7</v>
      </c>
    </row>
    <row r="183" spans="1:15" x14ac:dyDescent="0.25">
      <c r="A183" t="s">
        <v>215</v>
      </c>
      <c r="B183" t="s">
        <v>23</v>
      </c>
      <c r="C183" t="s">
        <v>24</v>
      </c>
      <c r="D183" t="s">
        <v>18</v>
      </c>
      <c r="E183" t="s">
        <v>29</v>
      </c>
      <c r="F183" t="s">
        <v>42</v>
      </c>
      <c r="G183">
        <v>38.47</v>
      </c>
      <c r="H183">
        <v>8</v>
      </c>
      <c r="I183">
        <v>15.388</v>
      </c>
      <c r="J183">
        <v>323.14800000000002</v>
      </c>
      <c r="K183">
        <v>307.76</v>
      </c>
      <c r="L183" s="1">
        <v>43488</v>
      </c>
      <c r="M183" s="2">
        <v>0.49374999999999997</v>
      </c>
      <c r="N183" t="s">
        <v>27</v>
      </c>
      <c r="O183">
        <v>7.7</v>
      </c>
    </row>
    <row r="184" spans="1:15" x14ac:dyDescent="0.25">
      <c r="A184" t="s">
        <v>216</v>
      </c>
      <c r="B184" t="s">
        <v>16</v>
      </c>
      <c r="C184" t="s">
        <v>17</v>
      </c>
      <c r="D184" t="s">
        <v>18</v>
      </c>
      <c r="E184" t="s">
        <v>29</v>
      </c>
      <c r="F184" t="s">
        <v>34</v>
      </c>
      <c r="G184">
        <v>15.5</v>
      </c>
      <c r="H184">
        <v>10</v>
      </c>
      <c r="I184">
        <v>7.75</v>
      </c>
      <c r="J184">
        <v>162.75</v>
      </c>
      <c r="K184">
        <v>155</v>
      </c>
      <c r="L184" s="1">
        <v>43547</v>
      </c>
      <c r="M184" s="2">
        <v>0.4548611111111111</v>
      </c>
      <c r="N184" t="s">
        <v>21</v>
      </c>
      <c r="O184">
        <v>8</v>
      </c>
    </row>
    <row r="185" spans="1:15" x14ac:dyDescent="0.25">
      <c r="A185" t="s">
        <v>217</v>
      </c>
      <c r="B185" t="s">
        <v>23</v>
      </c>
      <c r="C185" t="s">
        <v>24</v>
      </c>
      <c r="D185" t="s">
        <v>25</v>
      </c>
      <c r="E185" t="s">
        <v>29</v>
      </c>
      <c r="F185" t="s">
        <v>20</v>
      </c>
      <c r="G185">
        <v>34.31</v>
      </c>
      <c r="H185">
        <v>8</v>
      </c>
      <c r="I185">
        <v>13.724</v>
      </c>
      <c r="J185">
        <v>288.20400000000001</v>
      </c>
      <c r="K185">
        <v>274.48</v>
      </c>
      <c r="L185" s="1">
        <v>43490</v>
      </c>
      <c r="M185" s="2">
        <v>0.625</v>
      </c>
      <c r="N185" t="s">
        <v>21</v>
      </c>
      <c r="O185">
        <v>5.7</v>
      </c>
    </row>
    <row r="186" spans="1:15" x14ac:dyDescent="0.25">
      <c r="A186" t="s">
        <v>218</v>
      </c>
      <c r="B186" t="s">
        <v>16</v>
      </c>
      <c r="C186" t="s">
        <v>17</v>
      </c>
      <c r="D186" t="s">
        <v>25</v>
      </c>
      <c r="E186" t="s">
        <v>19</v>
      </c>
      <c r="F186" t="s">
        <v>34</v>
      </c>
      <c r="G186">
        <v>12.34</v>
      </c>
      <c r="H186">
        <v>7</v>
      </c>
      <c r="I186">
        <v>4.319</v>
      </c>
      <c r="J186">
        <v>90.698999999999998</v>
      </c>
      <c r="K186">
        <v>86.38</v>
      </c>
      <c r="L186" s="1">
        <v>43558</v>
      </c>
      <c r="M186" s="2">
        <v>0.47152777777777777</v>
      </c>
      <c r="N186" t="s">
        <v>31</v>
      </c>
      <c r="O186">
        <v>6.7</v>
      </c>
    </row>
    <row r="187" spans="1:15" x14ac:dyDescent="0.25">
      <c r="A187" t="s">
        <v>219</v>
      </c>
      <c r="B187" t="s">
        <v>40</v>
      </c>
      <c r="C187" t="s">
        <v>41</v>
      </c>
      <c r="D187" t="s">
        <v>18</v>
      </c>
      <c r="E187" t="s">
        <v>29</v>
      </c>
      <c r="F187" t="s">
        <v>42</v>
      </c>
      <c r="G187">
        <v>18.079999999999998</v>
      </c>
      <c r="H187">
        <v>3</v>
      </c>
      <c r="I187">
        <v>2.7120000000000002</v>
      </c>
      <c r="J187">
        <v>56.951999999999998</v>
      </c>
      <c r="K187">
        <v>54.24</v>
      </c>
      <c r="L187" s="1">
        <v>43588</v>
      </c>
      <c r="M187" s="2">
        <v>0.82361111111111107</v>
      </c>
      <c r="N187" t="s">
        <v>21</v>
      </c>
      <c r="O187">
        <v>8</v>
      </c>
    </row>
    <row r="188" spans="1:15" x14ac:dyDescent="0.25">
      <c r="A188" t="s">
        <v>220</v>
      </c>
      <c r="B188" t="s">
        <v>40</v>
      </c>
      <c r="C188" t="s">
        <v>41</v>
      </c>
      <c r="D188" t="s">
        <v>18</v>
      </c>
      <c r="E188" t="s">
        <v>19</v>
      </c>
      <c r="F188" t="s">
        <v>30</v>
      </c>
      <c r="G188">
        <v>94.49</v>
      </c>
      <c r="H188">
        <v>8</v>
      </c>
      <c r="I188">
        <v>37.795999999999999</v>
      </c>
      <c r="J188">
        <v>793.71600000000001</v>
      </c>
      <c r="K188">
        <v>755.92</v>
      </c>
      <c r="L188" s="1">
        <v>43527</v>
      </c>
      <c r="M188" s="2">
        <v>0.79166666666666663</v>
      </c>
      <c r="N188" t="s">
        <v>21</v>
      </c>
      <c r="O188">
        <v>7.5</v>
      </c>
    </row>
    <row r="189" spans="1:15" x14ac:dyDescent="0.25">
      <c r="A189" t="s">
        <v>221</v>
      </c>
      <c r="B189" t="s">
        <v>40</v>
      </c>
      <c r="C189" t="s">
        <v>41</v>
      </c>
      <c r="D189" t="s">
        <v>18</v>
      </c>
      <c r="E189" t="s">
        <v>29</v>
      </c>
      <c r="F189" t="s">
        <v>30</v>
      </c>
      <c r="G189">
        <v>46.47</v>
      </c>
      <c r="H189">
        <v>4</v>
      </c>
      <c r="I189">
        <v>9.2940000000000005</v>
      </c>
      <c r="J189">
        <v>195.17400000000001</v>
      </c>
      <c r="K189">
        <v>185.88</v>
      </c>
      <c r="L189" s="1">
        <v>43679</v>
      </c>
      <c r="M189" s="2">
        <v>0.45347222222222222</v>
      </c>
      <c r="N189" t="s">
        <v>27</v>
      </c>
      <c r="O189">
        <v>7</v>
      </c>
    </row>
    <row r="190" spans="1:15" x14ac:dyDescent="0.25">
      <c r="A190" t="s">
        <v>222</v>
      </c>
      <c r="B190" t="s">
        <v>16</v>
      </c>
      <c r="C190" t="s">
        <v>17</v>
      </c>
      <c r="D190" t="s">
        <v>25</v>
      </c>
      <c r="E190" t="s">
        <v>29</v>
      </c>
      <c r="F190" t="s">
        <v>30</v>
      </c>
      <c r="G190">
        <v>74.069999999999993</v>
      </c>
      <c r="H190">
        <v>1</v>
      </c>
      <c r="I190">
        <v>3.7035</v>
      </c>
      <c r="J190">
        <v>77.773499999999999</v>
      </c>
      <c r="K190">
        <v>74.069999999999993</v>
      </c>
      <c r="L190" s="1">
        <v>43740</v>
      </c>
      <c r="M190" s="2">
        <v>0.53472222222222221</v>
      </c>
      <c r="N190" t="s">
        <v>21</v>
      </c>
      <c r="O190">
        <v>9.9</v>
      </c>
    </row>
    <row r="191" spans="1:15" x14ac:dyDescent="0.25">
      <c r="A191" t="s">
        <v>223</v>
      </c>
      <c r="B191" t="s">
        <v>23</v>
      </c>
      <c r="C191" t="s">
        <v>24</v>
      </c>
      <c r="D191" t="s">
        <v>25</v>
      </c>
      <c r="E191" t="s">
        <v>19</v>
      </c>
      <c r="F191" t="s">
        <v>30</v>
      </c>
      <c r="G191">
        <v>69.81</v>
      </c>
      <c r="H191">
        <v>4</v>
      </c>
      <c r="I191">
        <v>13.962</v>
      </c>
      <c r="J191">
        <v>293.202</v>
      </c>
      <c r="K191">
        <v>279.24</v>
      </c>
      <c r="L191" s="1">
        <v>43493</v>
      </c>
      <c r="M191" s="2">
        <v>0.86805555555555547</v>
      </c>
      <c r="N191" t="s">
        <v>31</v>
      </c>
      <c r="O191">
        <v>5.9</v>
      </c>
    </row>
    <row r="192" spans="1:15" x14ac:dyDescent="0.25">
      <c r="A192" t="s">
        <v>224</v>
      </c>
      <c r="B192" t="s">
        <v>40</v>
      </c>
      <c r="C192" t="s">
        <v>41</v>
      </c>
      <c r="D192" t="s">
        <v>25</v>
      </c>
      <c r="E192" t="s">
        <v>19</v>
      </c>
      <c r="F192" t="s">
        <v>30</v>
      </c>
      <c r="G192">
        <v>77.040000000000006</v>
      </c>
      <c r="H192">
        <v>3</v>
      </c>
      <c r="I192">
        <v>11.555999999999999</v>
      </c>
      <c r="J192">
        <v>242.67599999999999</v>
      </c>
      <c r="K192">
        <v>231.12</v>
      </c>
      <c r="L192" s="1">
        <v>43771</v>
      </c>
      <c r="M192" s="2">
        <v>0.44375000000000003</v>
      </c>
      <c r="N192" t="s">
        <v>31</v>
      </c>
      <c r="O192">
        <v>7.2</v>
      </c>
    </row>
    <row r="193" spans="1:15" x14ac:dyDescent="0.25">
      <c r="A193" t="s">
        <v>225</v>
      </c>
      <c r="B193" t="s">
        <v>40</v>
      </c>
      <c r="C193" t="s">
        <v>41</v>
      </c>
      <c r="D193" t="s">
        <v>25</v>
      </c>
      <c r="E193" t="s">
        <v>19</v>
      </c>
      <c r="F193" t="s">
        <v>44</v>
      </c>
      <c r="G193">
        <v>73.52</v>
      </c>
      <c r="H193">
        <v>2</v>
      </c>
      <c r="I193">
        <v>7.3520000000000003</v>
      </c>
      <c r="J193">
        <v>154.392</v>
      </c>
      <c r="K193">
        <v>147.04</v>
      </c>
      <c r="L193" s="1">
        <v>43480</v>
      </c>
      <c r="M193" s="2">
        <v>0.57013888888888886</v>
      </c>
      <c r="N193" t="s">
        <v>21</v>
      </c>
      <c r="O193">
        <v>4.5999999999999996</v>
      </c>
    </row>
    <row r="194" spans="1:15" x14ac:dyDescent="0.25">
      <c r="A194" t="s">
        <v>226</v>
      </c>
      <c r="B194" t="s">
        <v>23</v>
      </c>
      <c r="C194" t="s">
        <v>24</v>
      </c>
      <c r="D194" t="s">
        <v>25</v>
      </c>
      <c r="E194" t="s">
        <v>19</v>
      </c>
      <c r="F194" t="s">
        <v>42</v>
      </c>
      <c r="G194">
        <v>87.8</v>
      </c>
      <c r="H194">
        <v>9</v>
      </c>
      <c r="I194">
        <v>39.51</v>
      </c>
      <c r="J194">
        <v>829.71</v>
      </c>
      <c r="K194">
        <v>790.2</v>
      </c>
      <c r="L194" s="1">
        <v>43540</v>
      </c>
      <c r="M194" s="2">
        <v>0.79722222222222217</v>
      </c>
      <c r="N194" t="s">
        <v>27</v>
      </c>
      <c r="O194">
        <v>9.1999999999999993</v>
      </c>
    </row>
    <row r="195" spans="1:15" x14ac:dyDescent="0.25">
      <c r="A195" t="s">
        <v>227</v>
      </c>
      <c r="B195" t="s">
        <v>40</v>
      </c>
      <c r="C195" t="s">
        <v>41</v>
      </c>
      <c r="D195" t="s">
        <v>25</v>
      </c>
      <c r="E195" t="s">
        <v>29</v>
      </c>
      <c r="F195" t="s">
        <v>30</v>
      </c>
      <c r="G195">
        <v>25.55</v>
      </c>
      <c r="H195">
        <v>4</v>
      </c>
      <c r="I195">
        <v>5.1100000000000003</v>
      </c>
      <c r="J195">
        <v>107.31</v>
      </c>
      <c r="K195">
        <v>102.2</v>
      </c>
      <c r="L195" s="1">
        <v>43491</v>
      </c>
      <c r="M195" s="2">
        <v>0.84930555555555554</v>
      </c>
      <c r="N195" t="s">
        <v>21</v>
      </c>
      <c r="O195">
        <v>5.7</v>
      </c>
    </row>
    <row r="196" spans="1:15" x14ac:dyDescent="0.25">
      <c r="A196" t="s">
        <v>228</v>
      </c>
      <c r="B196" t="s">
        <v>16</v>
      </c>
      <c r="C196" t="s">
        <v>17</v>
      </c>
      <c r="D196" t="s">
        <v>25</v>
      </c>
      <c r="E196" t="s">
        <v>29</v>
      </c>
      <c r="F196" t="s">
        <v>26</v>
      </c>
      <c r="G196">
        <v>32.71</v>
      </c>
      <c r="H196">
        <v>5</v>
      </c>
      <c r="I196">
        <v>8.1775000000000002</v>
      </c>
      <c r="J196">
        <v>171.72749999999999</v>
      </c>
      <c r="K196">
        <v>163.55000000000001</v>
      </c>
      <c r="L196" s="1">
        <v>43543</v>
      </c>
      <c r="M196" s="2">
        <v>0.47916666666666669</v>
      </c>
      <c r="N196" t="s">
        <v>31</v>
      </c>
      <c r="O196">
        <v>9.9</v>
      </c>
    </row>
    <row r="197" spans="1:15" x14ac:dyDescent="0.25">
      <c r="A197" t="s">
        <v>229</v>
      </c>
      <c r="B197" t="s">
        <v>23</v>
      </c>
      <c r="C197" t="s">
        <v>24</v>
      </c>
      <c r="D197" t="s">
        <v>18</v>
      </c>
      <c r="E197" t="s">
        <v>19</v>
      </c>
      <c r="F197" t="s">
        <v>44</v>
      </c>
      <c r="G197">
        <v>74.290000000000006</v>
      </c>
      <c r="H197">
        <v>1</v>
      </c>
      <c r="I197">
        <v>3.7145000000000001</v>
      </c>
      <c r="J197">
        <v>78.004499999999993</v>
      </c>
      <c r="K197">
        <v>74.290000000000006</v>
      </c>
      <c r="L197" s="1">
        <v>43478</v>
      </c>
      <c r="M197" s="2">
        <v>0.8125</v>
      </c>
      <c r="N197" t="s">
        <v>27</v>
      </c>
      <c r="O197">
        <v>5</v>
      </c>
    </row>
    <row r="198" spans="1:15" x14ac:dyDescent="0.25">
      <c r="A198" t="s">
        <v>230</v>
      </c>
      <c r="B198" t="s">
        <v>23</v>
      </c>
      <c r="C198" t="s">
        <v>24</v>
      </c>
      <c r="D198" t="s">
        <v>18</v>
      </c>
      <c r="E198" t="s">
        <v>29</v>
      </c>
      <c r="F198" t="s">
        <v>20</v>
      </c>
      <c r="G198">
        <v>43.7</v>
      </c>
      <c r="H198">
        <v>2</v>
      </c>
      <c r="I198">
        <v>4.37</v>
      </c>
      <c r="J198">
        <v>91.77</v>
      </c>
      <c r="K198">
        <v>87.4</v>
      </c>
      <c r="L198" s="1">
        <v>43550</v>
      </c>
      <c r="M198" s="2">
        <v>0.75208333333333333</v>
      </c>
      <c r="N198" t="s">
        <v>27</v>
      </c>
      <c r="O198">
        <v>4.9000000000000004</v>
      </c>
    </row>
    <row r="199" spans="1:15" x14ac:dyDescent="0.25">
      <c r="A199" t="s">
        <v>231</v>
      </c>
      <c r="B199" t="s">
        <v>16</v>
      </c>
      <c r="C199" t="s">
        <v>17</v>
      </c>
      <c r="D199" t="s">
        <v>25</v>
      </c>
      <c r="E199" t="s">
        <v>19</v>
      </c>
      <c r="F199" t="s">
        <v>30</v>
      </c>
      <c r="G199">
        <v>25.29</v>
      </c>
      <c r="H199">
        <v>1</v>
      </c>
      <c r="I199">
        <v>1.2645</v>
      </c>
      <c r="J199">
        <v>26.554500000000001</v>
      </c>
      <c r="K199">
        <v>25.29</v>
      </c>
      <c r="L199" s="1">
        <v>43547</v>
      </c>
      <c r="M199" s="2">
        <v>0.42569444444444443</v>
      </c>
      <c r="N199" t="s">
        <v>21</v>
      </c>
      <c r="O199">
        <v>6.1</v>
      </c>
    </row>
    <row r="200" spans="1:15" x14ac:dyDescent="0.25">
      <c r="A200" t="s">
        <v>232</v>
      </c>
      <c r="B200" t="s">
        <v>23</v>
      </c>
      <c r="C200" t="s">
        <v>24</v>
      </c>
      <c r="D200" t="s">
        <v>25</v>
      </c>
      <c r="E200" t="s">
        <v>29</v>
      </c>
      <c r="F200" t="s">
        <v>20</v>
      </c>
      <c r="G200">
        <v>41.5</v>
      </c>
      <c r="H200">
        <v>4</v>
      </c>
      <c r="I200">
        <v>8.3000000000000007</v>
      </c>
      <c r="J200">
        <v>174.3</v>
      </c>
      <c r="K200">
        <v>166</v>
      </c>
      <c r="L200" s="1">
        <v>43802</v>
      </c>
      <c r="M200" s="2">
        <v>0.83194444444444438</v>
      </c>
      <c r="N200" t="s">
        <v>31</v>
      </c>
      <c r="O200">
        <v>8.1999999999999993</v>
      </c>
    </row>
    <row r="201" spans="1:15" x14ac:dyDescent="0.25">
      <c r="A201" t="s">
        <v>233</v>
      </c>
      <c r="B201" t="s">
        <v>23</v>
      </c>
      <c r="C201" t="s">
        <v>24</v>
      </c>
      <c r="D201" t="s">
        <v>18</v>
      </c>
      <c r="E201" t="s">
        <v>19</v>
      </c>
      <c r="F201" t="s">
        <v>42</v>
      </c>
      <c r="G201">
        <v>71.39</v>
      </c>
      <c r="H201">
        <v>5</v>
      </c>
      <c r="I201">
        <v>17.8475</v>
      </c>
      <c r="J201">
        <v>374.79750000000001</v>
      </c>
      <c r="K201">
        <v>356.95</v>
      </c>
      <c r="L201" s="1">
        <v>43513</v>
      </c>
      <c r="M201" s="2">
        <v>0.83124999999999993</v>
      </c>
      <c r="N201" t="s">
        <v>31</v>
      </c>
      <c r="O201">
        <v>5.5</v>
      </c>
    </row>
    <row r="202" spans="1:15" x14ac:dyDescent="0.25">
      <c r="A202" t="s">
        <v>234</v>
      </c>
      <c r="B202" t="s">
        <v>23</v>
      </c>
      <c r="C202" t="s">
        <v>24</v>
      </c>
      <c r="D202" t="s">
        <v>18</v>
      </c>
      <c r="E202" t="s">
        <v>19</v>
      </c>
      <c r="F202" t="s">
        <v>34</v>
      </c>
      <c r="G202">
        <v>19.149999999999999</v>
      </c>
      <c r="H202">
        <v>6</v>
      </c>
      <c r="I202">
        <v>5.7450000000000001</v>
      </c>
      <c r="J202">
        <v>120.645</v>
      </c>
      <c r="K202">
        <v>114.9</v>
      </c>
      <c r="L202" s="1">
        <v>43494</v>
      </c>
      <c r="M202" s="2">
        <v>0.41736111111111113</v>
      </c>
      <c r="N202" t="s">
        <v>31</v>
      </c>
      <c r="O202">
        <v>6.8</v>
      </c>
    </row>
    <row r="203" spans="1:15" x14ac:dyDescent="0.25">
      <c r="A203" t="s">
        <v>235</v>
      </c>
      <c r="B203" t="s">
        <v>40</v>
      </c>
      <c r="C203" t="s">
        <v>41</v>
      </c>
      <c r="D203" t="s">
        <v>18</v>
      </c>
      <c r="E203" t="s">
        <v>19</v>
      </c>
      <c r="F203" t="s">
        <v>26</v>
      </c>
      <c r="G203">
        <v>57.49</v>
      </c>
      <c r="H203">
        <v>4</v>
      </c>
      <c r="I203">
        <v>11.497999999999999</v>
      </c>
      <c r="J203">
        <v>241.458</v>
      </c>
      <c r="K203">
        <v>229.96</v>
      </c>
      <c r="L203" s="1">
        <v>43539</v>
      </c>
      <c r="M203" s="2">
        <v>0.49791666666666662</v>
      </c>
      <c r="N203" t="s">
        <v>27</v>
      </c>
      <c r="O203">
        <v>6.6</v>
      </c>
    </row>
    <row r="204" spans="1:15" x14ac:dyDescent="0.25">
      <c r="A204" t="s">
        <v>236</v>
      </c>
      <c r="B204" t="s">
        <v>23</v>
      </c>
      <c r="C204" t="s">
        <v>24</v>
      </c>
      <c r="D204" t="s">
        <v>25</v>
      </c>
      <c r="E204" t="s">
        <v>29</v>
      </c>
      <c r="F204" t="s">
        <v>26</v>
      </c>
      <c r="G204">
        <v>61.41</v>
      </c>
      <c r="H204">
        <v>7</v>
      </c>
      <c r="I204">
        <v>21.493500000000001</v>
      </c>
      <c r="J204">
        <v>451.36349999999999</v>
      </c>
      <c r="K204">
        <v>429.87</v>
      </c>
      <c r="L204" s="1">
        <v>43479</v>
      </c>
      <c r="M204" s="2">
        <v>0.41805555555555557</v>
      </c>
      <c r="N204" t="s">
        <v>27</v>
      </c>
      <c r="O204">
        <v>9.8000000000000007</v>
      </c>
    </row>
    <row r="205" spans="1:15" x14ac:dyDescent="0.25">
      <c r="A205" t="s">
        <v>237</v>
      </c>
      <c r="B205" t="s">
        <v>40</v>
      </c>
      <c r="C205" t="s">
        <v>41</v>
      </c>
      <c r="D205" t="s">
        <v>18</v>
      </c>
      <c r="E205" t="s">
        <v>29</v>
      </c>
      <c r="F205" t="s">
        <v>20</v>
      </c>
      <c r="G205">
        <v>25.9</v>
      </c>
      <c r="H205">
        <v>10</v>
      </c>
      <c r="I205">
        <v>12.95</v>
      </c>
      <c r="J205">
        <v>271.95</v>
      </c>
      <c r="K205">
        <v>259</v>
      </c>
      <c r="L205" s="1">
        <v>43618</v>
      </c>
      <c r="M205" s="2">
        <v>0.61875000000000002</v>
      </c>
      <c r="N205" t="s">
        <v>21</v>
      </c>
      <c r="O205">
        <v>8.6999999999999993</v>
      </c>
    </row>
    <row r="206" spans="1:15" x14ac:dyDescent="0.25">
      <c r="A206" t="s">
        <v>238</v>
      </c>
      <c r="B206" t="s">
        <v>40</v>
      </c>
      <c r="C206" t="s">
        <v>41</v>
      </c>
      <c r="D206" t="s">
        <v>18</v>
      </c>
      <c r="E206" t="s">
        <v>29</v>
      </c>
      <c r="F206" t="s">
        <v>30</v>
      </c>
      <c r="G206">
        <v>17.77</v>
      </c>
      <c r="H206">
        <v>5</v>
      </c>
      <c r="I206">
        <v>4.4424999999999999</v>
      </c>
      <c r="J206">
        <v>93.292500000000004</v>
      </c>
      <c r="K206">
        <v>88.85</v>
      </c>
      <c r="L206" s="1">
        <v>43511</v>
      </c>
      <c r="M206" s="2">
        <v>0.52916666666666667</v>
      </c>
      <c r="N206" t="s">
        <v>31</v>
      </c>
      <c r="O206">
        <v>5.4</v>
      </c>
    </row>
    <row r="207" spans="1:15" x14ac:dyDescent="0.25">
      <c r="A207" t="s">
        <v>239</v>
      </c>
      <c r="B207" t="s">
        <v>16</v>
      </c>
      <c r="C207" t="s">
        <v>17</v>
      </c>
      <c r="D207" t="s">
        <v>25</v>
      </c>
      <c r="E207" t="s">
        <v>19</v>
      </c>
      <c r="F207" t="s">
        <v>20</v>
      </c>
      <c r="G207">
        <v>23.03</v>
      </c>
      <c r="H207">
        <v>9</v>
      </c>
      <c r="I207">
        <v>10.3635</v>
      </c>
      <c r="J207">
        <v>217.6335</v>
      </c>
      <c r="K207">
        <v>207.27</v>
      </c>
      <c r="L207" s="1">
        <v>43525</v>
      </c>
      <c r="M207" s="2">
        <v>0.50138888888888888</v>
      </c>
      <c r="N207" t="s">
        <v>21</v>
      </c>
      <c r="O207">
        <v>7.9</v>
      </c>
    </row>
    <row r="208" spans="1:15" x14ac:dyDescent="0.25">
      <c r="A208" t="s">
        <v>240</v>
      </c>
      <c r="B208" t="s">
        <v>23</v>
      </c>
      <c r="C208" t="s">
        <v>24</v>
      </c>
      <c r="D208" t="s">
        <v>18</v>
      </c>
      <c r="E208" t="s">
        <v>19</v>
      </c>
      <c r="F208" t="s">
        <v>26</v>
      </c>
      <c r="G208">
        <v>66.650000000000006</v>
      </c>
      <c r="H208">
        <v>9</v>
      </c>
      <c r="I208">
        <v>29.9925</v>
      </c>
      <c r="J208">
        <v>629.84249999999997</v>
      </c>
      <c r="K208">
        <v>599.85</v>
      </c>
      <c r="L208" s="1">
        <v>43556</v>
      </c>
      <c r="M208" s="2">
        <v>0.7631944444444444</v>
      </c>
      <c r="N208" t="s">
        <v>31</v>
      </c>
      <c r="O208">
        <v>9.6999999999999993</v>
      </c>
    </row>
    <row r="209" spans="1:15" x14ac:dyDescent="0.25">
      <c r="A209" t="s">
        <v>241</v>
      </c>
      <c r="B209" t="s">
        <v>23</v>
      </c>
      <c r="C209" t="s">
        <v>24</v>
      </c>
      <c r="D209" t="s">
        <v>18</v>
      </c>
      <c r="E209" t="s">
        <v>19</v>
      </c>
      <c r="F209" t="s">
        <v>30</v>
      </c>
      <c r="G209">
        <v>28.53</v>
      </c>
      <c r="H209">
        <v>10</v>
      </c>
      <c r="I209">
        <v>14.265000000000001</v>
      </c>
      <c r="J209">
        <v>299.565</v>
      </c>
      <c r="K209">
        <v>285.3</v>
      </c>
      <c r="L209" s="1">
        <v>43542</v>
      </c>
      <c r="M209" s="2">
        <v>0.73472222222222217</v>
      </c>
      <c r="N209" t="s">
        <v>21</v>
      </c>
      <c r="O209">
        <v>7.8</v>
      </c>
    </row>
    <row r="210" spans="1:15" x14ac:dyDescent="0.25">
      <c r="A210" t="s">
        <v>242</v>
      </c>
      <c r="B210" t="s">
        <v>40</v>
      </c>
      <c r="C210" t="s">
        <v>41</v>
      </c>
      <c r="D210" t="s">
        <v>25</v>
      </c>
      <c r="E210" t="s">
        <v>19</v>
      </c>
      <c r="F210" t="s">
        <v>44</v>
      </c>
      <c r="G210">
        <v>30.37</v>
      </c>
      <c r="H210">
        <v>3</v>
      </c>
      <c r="I210">
        <v>4.5555000000000003</v>
      </c>
      <c r="J210">
        <v>95.665499999999994</v>
      </c>
      <c r="K210">
        <v>91.11</v>
      </c>
      <c r="L210" s="1">
        <v>43552</v>
      </c>
      <c r="M210" s="2">
        <v>0.57013888888888886</v>
      </c>
      <c r="N210" t="s">
        <v>21</v>
      </c>
      <c r="O210">
        <v>5.0999999999999996</v>
      </c>
    </row>
    <row r="211" spans="1:15" x14ac:dyDescent="0.25">
      <c r="A211" t="s">
        <v>243</v>
      </c>
      <c r="B211" t="s">
        <v>40</v>
      </c>
      <c r="C211" t="s">
        <v>41</v>
      </c>
      <c r="D211" t="s">
        <v>25</v>
      </c>
      <c r="E211" t="s">
        <v>19</v>
      </c>
      <c r="F211" t="s">
        <v>26</v>
      </c>
      <c r="G211">
        <v>99.73</v>
      </c>
      <c r="H211">
        <v>9</v>
      </c>
      <c r="I211">
        <v>44.878500000000003</v>
      </c>
      <c r="J211">
        <v>942.44849999999997</v>
      </c>
      <c r="K211">
        <v>897.57</v>
      </c>
      <c r="L211" s="1">
        <v>43499</v>
      </c>
      <c r="M211" s="2">
        <v>0.8208333333333333</v>
      </c>
      <c r="N211" t="s">
        <v>31</v>
      </c>
      <c r="O211">
        <v>6.5</v>
      </c>
    </row>
    <row r="212" spans="1:15" x14ac:dyDescent="0.25">
      <c r="A212" t="s">
        <v>244</v>
      </c>
      <c r="B212" t="s">
        <v>16</v>
      </c>
      <c r="C212" t="s">
        <v>17</v>
      </c>
      <c r="D212" t="s">
        <v>25</v>
      </c>
      <c r="E212" t="s">
        <v>29</v>
      </c>
      <c r="F212" t="s">
        <v>26</v>
      </c>
      <c r="G212">
        <v>26.23</v>
      </c>
      <c r="H212">
        <v>9</v>
      </c>
      <c r="I212">
        <v>11.8035</v>
      </c>
      <c r="J212">
        <v>247.87350000000001</v>
      </c>
      <c r="K212">
        <v>236.07</v>
      </c>
      <c r="L212" s="1">
        <v>43490</v>
      </c>
      <c r="M212" s="2">
        <v>0.85</v>
      </c>
      <c r="N212" t="s">
        <v>21</v>
      </c>
      <c r="O212">
        <v>5.9</v>
      </c>
    </row>
    <row r="213" spans="1:15" x14ac:dyDescent="0.25">
      <c r="A213" t="s">
        <v>245</v>
      </c>
      <c r="B213" t="s">
        <v>23</v>
      </c>
      <c r="C213" t="s">
        <v>24</v>
      </c>
      <c r="D213" t="s">
        <v>25</v>
      </c>
      <c r="E213" t="s">
        <v>19</v>
      </c>
      <c r="F213" t="s">
        <v>42</v>
      </c>
      <c r="G213">
        <v>93.26</v>
      </c>
      <c r="H213">
        <v>9</v>
      </c>
      <c r="I213">
        <v>41.966999999999999</v>
      </c>
      <c r="J213">
        <v>881.30700000000002</v>
      </c>
      <c r="K213">
        <v>839.34</v>
      </c>
      <c r="L213" s="1">
        <v>43481</v>
      </c>
      <c r="M213" s="2">
        <v>0.75555555555555554</v>
      </c>
      <c r="N213" t="s">
        <v>27</v>
      </c>
      <c r="O213">
        <v>8.8000000000000007</v>
      </c>
    </row>
    <row r="214" spans="1:15" x14ac:dyDescent="0.25">
      <c r="A214" t="s">
        <v>246</v>
      </c>
      <c r="B214" t="s">
        <v>40</v>
      </c>
      <c r="C214" t="s">
        <v>41</v>
      </c>
      <c r="D214" t="s">
        <v>25</v>
      </c>
      <c r="E214" t="s">
        <v>29</v>
      </c>
      <c r="F214" t="s">
        <v>30</v>
      </c>
      <c r="G214">
        <v>92.36</v>
      </c>
      <c r="H214">
        <v>5</v>
      </c>
      <c r="I214">
        <v>23.09</v>
      </c>
      <c r="J214">
        <v>484.89</v>
      </c>
      <c r="K214">
        <v>461.8</v>
      </c>
      <c r="L214" s="1">
        <v>43544</v>
      </c>
      <c r="M214" s="2">
        <v>0.80347222222222225</v>
      </c>
      <c r="N214" t="s">
        <v>21</v>
      </c>
      <c r="O214">
        <v>4.9000000000000004</v>
      </c>
    </row>
    <row r="215" spans="1:15" x14ac:dyDescent="0.25">
      <c r="A215" t="s">
        <v>247</v>
      </c>
      <c r="B215" t="s">
        <v>40</v>
      </c>
      <c r="C215" t="s">
        <v>41</v>
      </c>
      <c r="D215" t="s">
        <v>25</v>
      </c>
      <c r="E215" t="s">
        <v>29</v>
      </c>
      <c r="F215" t="s">
        <v>34</v>
      </c>
      <c r="G215">
        <v>46.42</v>
      </c>
      <c r="H215">
        <v>3</v>
      </c>
      <c r="I215">
        <v>6.9630000000000001</v>
      </c>
      <c r="J215">
        <v>146.22300000000001</v>
      </c>
      <c r="K215">
        <v>139.26</v>
      </c>
      <c r="L215" s="1">
        <v>43556</v>
      </c>
      <c r="M215" s="2">
        <v>0.55833333333333335</v>
      </c>
      <c r="N215" t="s">
        <v>31</v>
      </c>
      <c r="O215">
        <v>4.4000000000000004</v>
      </c>
    </row>
    <row r="216" spans="1:15" x14ac:dyDescent="0.25">
      <c r="A216" t="s">
        <v>248</v>
      </c>
      <c r="B216" t="s">
        <v>40</v>
      </c>
      <c r="C216" t="s">
        <v>41</v>
      </c>
      <c r="D216" t="s">
        <v>18</v>
      </c>
      <c r="E216" t="s">
        <v>19</v>
      </c>
      <c r="F216" t="s">
        <v>34</v>
      </c>
      <c r="G216">
        <v>29.61</v>
      </c>
      <c r="H216">
        <v>7</v>
      </c>
      <c r="I216">
        <v>10.3635</v>
      </c>
      <c r="J216">
        <v>217.6335</v>
      </c>
      <c r="K216">
        <v>207.27</v>
      </c>
      <c r="L216" s="1">
        <v>43772</v>
      </c>
      <c r="M216" s="2">
        <v>0.66180555555555554</v>
      </c>
      <c r="N216" t="s">
        <v>27</v>
      </c>
      <c r="O216">
        <v>6.5</v>
      </c>
    </row>
    <row r="217" spans="1:15" x14ac:dyDescent="0.25">
      <c r="A217" t="s">
        <v>249</v>
      </c>
      <c r="B217" t="s">
        <v>16</v>
      </c>
      <c r="C217" t="s">
        <v>17</v>
      </c>
      <c r="D217" t="s">
        <v>25</v>
      </c>
      <c r="E217" t="s">
        <v>29</v>
      </c>
      <c r="F217" t="s">
        <v>30</v>
      </c>
      <c r="G217">
        <v>18.28</v>
      </c>
      <c r="H217">
        <v>1</v>
      </c>
      <c r="I217">
        <v>0.91400000000000003</v>
      </c>
      <c r="J217">
        <v>19.193999999999999</v>
      </c>
      <c r="K217">
        <v>18.28</v>
      </c>
      <c r="L217" s="1">
        <v>43546</v>
      </c>
      <c r="M217" s="2">
        <v>0.62847222222222221</v>
      </c>
      <c r="N217" t="s">
        <v>31</v>
      </c>
      <c r="O217">
        <v>8.3000000000000007</v>
      </c>
    </row>
    <row r="218" spans="1:15" x14ac:dyDescent="0.25">
      <c r="A218" t="s">
        <v>250</v>
      </c>
      <c r="B218" t="s">
        <v>40</v>
      </c>
      <c r="C218" t="s">
        <v>41</v>
      </c>
      <c r="D218" t="s">
        <v>25</v>
      </c>
      <c r="E218" t="s">
        <v>19</v>
      </c>
      <c r="F218" t="s">
        <v>34</v>
      </c>
      <c r="G218">
        <v>24.77</v>
      </c>
      <c r="H218">
        <v>5</v>
      </c>
      <c r="I218">
        <v>6.1924999999999999</v>
      </c>
      <c r="J218">
        <v>130.04249999999999</v>
      </c>
      <c r="K218">
        <v>123.85</v>
      </c>
      <c r="L218" s="1">
        <v>43548</v>
      </c>
      <c r="M218" s="2">
        <v>0.76874999999999993</v>
      </c>
      <c r="N218" t="s">
        <v>27</v>
      </c>
      <c r="O218">
        <v>8.5</v>
      </c>
    </row>
    <row r="219" spans="1:15" x14ac:dyDescent="0.25">
      <c r="A219" t="s">
        <v>251</v>
      </c>
      <c r="B219" t="s">
        <v>16</v>
      </c>
      <c r="C219" t="s">
        <v>17</v>
      </c>
      <c r="D219" t="s">
        <v>18</v>
      </c>
      <c r="E219" t="s">
        <v>19</v>
      </c>
      <c r="F219" t="s">
        <v>26</v>
      </c>
      <c r="G219">
        <v>94.64</v>
      </c>
      <c r="H219">
        <v>3</v>
      </c>
      <c r="I219">
        <v>14.196</v>
      </c>
      <c r="J219">
        <v>298.11599999999999</v>
      </c>
      <c r="K219">
        <v>283.92</v>
      </c>
      <c r="L219" s="1">
        <v>43517</v>
      </c>
      <c r="M219" s="2">
        <v>0.70486111111111116</v>
      </c>
      <c r="N219" t="s">
        <v>27</v>
      </c>
      <c r="O219">
        <v>5.5</v>
      </c>
    </row>
    <row r="220" spans="1:15" x14ac:dyDescent="0.25">
      <c r="A220" t="s">
        <v>252</v>
      </c>
      <c r="B220" t="s">
        <v>40</v>
      </c>
      <c r="C220" t="s">
        <v>41</v>
      </c>
      <c r="D220" t="s">
        <v>25</v>
      </c>
      <c r="E220" t="s">
        <v>29</v>
      </c>
      <c r="F220" t="s">
        <v>44</v>
      </c>
      <c r="G220">
        <v>94.87</v>
      </c>
      <c r="H220">
        <v>8</v>
      </c>
      <c r="I220">
        <v>37.948</v>
      </c>
      <c r="J220">
        <v>796.90800000000002</v>
      </c>
      <c r="K220">
        <v>758.96</v>
      </c>
      <c r="L220" s="1">
        <v>43801</v>
      </c>
      <c r="M220" s="2">
        <v>0.54027777777777775</v>
      </c>
      <c r="N220" t="s">
        <v>21</v>
      </c>
      <c r="O220">
        <v>8.6999999999999993</v>
      </c>
    </row>
    <row r="221" spans="1:15" x14ac:dyDescent="0.25">
      <c r="A221" t="s">
        <v>253</v>
      </c>
      <c r="B221" t="s">
        <v>40</v>
      </c>
      <c r="C221" t="s">
        <v>41</v>
      </c>
      <c r="D221" t="s">
        <v>25</v>
      </c>
      <c r="E221" t="s">
        <v>19</v>
      </c>
      <c r="F221" t="s">
        <v>42</v>
      </c>
      <c r="G221">
        <v>57.34</v>
      </c>
      <c r="H221">
        <v>3</v>
      </c>
      <c r="I221">
        <v>8.6010000000000009</v>
      </c>
      <c r="J221">
        <v>180.62100000000001</v>
      </c>
      <c r="K221">
        <v>172.02</v>
      </c>
      <c r="L221" s="1">
        <v>43741</v>
      </c>
      <c r="M221" s="2">
        <v>0.7909722222222223</v>
      </c>
      <c r="N221" t="s">
        <v>31</v>
      </c>
      <c r="O221">
        <v>7.9</v>
      </c>
    </row>
    <row r="222" spans="1:15" x14ac:dyDescent="0.25">
      <c r="A222" t="s">
        <v>254</v>
      </c>
      <c r="B222" t="s">
        <v>40</v>
      </c>
      <c r="C222" t="s">
        <v>41</v>
      </c>
      <c r="D222" t="s">
        <v>25</v>
      </c>
      <c r="E222" t="s">
        <v>29</v>
      </c>
      <c r="F222" t="s">
        <v>26</v>
      </c>
      <c r="G222">
        <v>45.35</v>
      </c>
      <c r="H222">
        <v>6</v>
      </c>
      <c r="I222">
        <v>13.605</v>
      </c>
      <c r="J222">
        <v>285.70499999999998</v>
      </c>
      <c r="K222">
        <v>272.10000000000002</v>
      </c>
      <c r="L222" s="1">
        <v>43496</v>
      </c>
      <c r="M222" s="2">
        <v>0.57222222222222219</v>
      </c>
      <c r="N222" t="s">
        <v>21</v>
      </c>
      <c r="O222">
        <v>6.1</v>
      </c>
    </row>
    <row r="223" spans="1:15" x14ac:dyDescent="0.25">
      <c r="A223" t="s">
        <v>255</v>
      </c>
      <c r="B223" t="s">
        <v>40</v>
      </c>
      <c r="C223" t="s">
        <v>41</v>
      </c>
      <c r="D223" t="s">
        <v>25</v>
      </c>
      <c r="E223" t="s">
        <v>29</v>
      </c>
      <c r="F223" t="s">
        <v>42</v>
      </c>
      <c r="G223">
        <v>62.08</v>
      </c>
      <c r="H223">
        <v>7</v>
      </c>
      <c r="I223">
        <v>21.728000000000002</v>
      </c>
      <c r="J223">
        <v>456.28800000000001</v>
      </c>
      <c r="K223">
        <v>434.56</v>
      </c>
      <c r="L223" s="1">
        <v>43619</v>
      </c>
      <c r="M223" s="2">
        <v>0.57361111111111118</v>
      </c>
      <c r="N223" t="s">
        <v>21</v>
      </c>
      <c r="O223">
        <v>5.4</v>
      </c>
    </row>
    <row r="224" spans="1:15" x14ac:dyDescent="0.25">
      <c r="A224" t="s">
        <v>256</v>
      </c>
      <c r="B224" t="s">
        <v>23</v>
      </c>
      <c r="C224" t="s">
        <v>24</v>
      </c>
      <c r="D224" t="s">
        <v>25</v>
      </c>
      <c r="E224" t="s">
        <v>29</v>
      </c>
      <c r="F224" t="s">
        <v>26</v>
      </c>
      <c r="G224">
        <v>11.81</v>
      </c>
      <c r="H224">
        <v>5</v>
      </c>
      <c r="I224">
        <v>2.9525000000000001</v>
      </c>
      <c r="J224">
        <v>62.002499999999998</v>
      </c>
      <c r="K224">
        <v>59.05</v>
      </c>
      <c r="L224" s="1">
        <v>43513</v>
      </c>
      <c r="M224" s="2">
        <v>0.75416666666666676</v>
      </c>
      <c r="N224" t="s">
        <v>27</v>
      </c>
      <c r="O224">
        <v>9.4</v>
      </c>
    </row>
    <row r="225" spans="1:15" x14ac:dyDescent="0.25">
      <c r="A225" t="s">
        <v>257</v>
      </c>
      <c r="B225" t="s">
        <v>23</v>
      </c>
      <c r="C225" t="s">
        <v>24</v>
      </c>
      <c r="D225" t="s">
        <v>18</v>
      </c>
      <c r="E225" t="s">
        <v>19</v>
      </c>
      <c r="F225" t="s">
        <v>44</v>
      </c>
      <c r="G225">
        <v>12.54</v>
      </c>
      <c r="H225">
        <v>1</v>
      </c>
      <c r="I225">
        <v>0.627</v>
      </c>
      <c r="J225">
        <v>13.167</v>
      </c>
      <c r="K225">
        <v>12.54</v>
      </c>
      <c r="L225" s="1">
        <v>43517</v>
      </c>
      <c r="M225" s="2">
        <v>0.52638888888888891</v>
      </c>
      <c r="N225" t="s">
        <v>27</v>
      </c>
      <c r="O225">
        <v>8.1999999999999993</v>
      </c>
    </row>
    <row r="226" spans="1:15" x14ac:dyDescent="0.25">
      <c r="A226" t="s">
        <v>258</v>
      </c>
      <c r="B226" t="s">
        <v>16</v>
      </c>
      <c r="C226" t="s">
        <v>17</v>
      </c>
      <c r="D226" t="s">
        <v>25</v>
      </c>
      <c r="E226" t="s">
        <v>29</v>
      </c>
      <c r="F226" t="s">
        <v>42</v>
      </c>
      <c r="G226">
        <v>43.25</v>
      </c>
      <c r="H226">
        <v>2</v>
      </c>
      <c r="I226">
        <v>4.3250000000000002</v>
      </c>
      <c r="J226">
        <v>90.825000000000003</v>
      </c>
      <c r="K226">
        <v>86.5</v>
      </c>
      <c r="L226" s="1">
        <v>43544</v>
      </c>
      <c r="M226" s="2">
        <v>0.66388888888888886</v>
      </c>
      <c r="N226" t="s">
        <v>27</v>
      </c>
      <c r="O226">
        <v>6.2</v>
      </c>
    </row>
    <row r="227" spans="1:15" x14ac:dyDescent="0.25">
      <c r="A227" t="s">
        <v>259</v>
      </c>
      <c r="B227" t="s">
        <v>23</v>
      </c>
      <c r="C227" t="s">
        <v>24</v>
      </c>
      <c r="D227" t="s">
        <v>18</v>
      </c>
      <c r="E227" t="s">
        <v>19</v>
      </c>
      <c r="F227" t="s">
        <v>34</v>
      </c>
      <c r="G227">
        <v>87.16</v>
      </c>
      <c r="H227">
        <v>2</v>
      </c>
      <c r="I227">
        <v>8.7159999999999993</v>
      </c>
      <c r="J227">
        <v>183.036</v>
      </c>
      <c r="K227">
        <v>174.32</v>
      </c>
      <c r="L227" s="1">
        <v>43770</v>
      </c>
      <c r="M227" s="2">
        <v>0.60347222222222219</v>
      </c>
      <c r="N227" t="s">
        <v>31</v>
      </c>
      <c r="O227">
        <v>9.6999999999999993</v>
      </c>
    </row>
    <row r="228" spans="1:15" x14ac:dyDescent="0.25">
      <c r="A228" t="s">
        <v>260</v>
      </c>
      <c r="B228" t="s">
        <v>40</v>
      </c>
      <c r="C228" t="s">
        <v>41</v>
      </c>
      <c r="D228" t="s">
        <v>18</v>
      </c>
      <c r="E228" t="s">
        <v>29</v>
      </c>
      <c r="F228" t="s">
        <v>20</v>
      </c>
      <c r="G228">
        <v>69.37</v>
      </c>
      <c r="H228">
        <v>9</v>
      </c>
      <c r="I228">
        <v>31.2165</v>
      </c>
      <c r="J228">
        <v>655.54650000000004</v>
      </c>
      <c r="K228">
        <v>624.33000000000004</v>
      </c>
      <c r="L228" s="1">
        <v>43491</v>
      </c>
      <c r="M228" s="2">
        <v>0.80138888888888893</v>
      </c>
      <c r="N228" t="s">
        <v>21</v>
      </c>
      <c r="O228">
        <v>4</v>
      </c>
    </row>
    <row r="229" spans="1:15" x14ac:dyDescent="0.25">
      <c r="A229" t="s">
        <v>261</v>
      </c>
      <c r="B229" t="s">
        <v>23</v>
      </c>
      <c r="C229" t="s">
        <v>24</v>
      </c>
      <c r="D229" t="s">
        <v>18</v>
      </c>
      <c r="E229" t="s">
        <v>29</v>
      </c>
      <c r="F229" t="s">
        <v>26</v>
      </c>
      <c r="G229">
        <v>37.06</v>
      </c>
      <c r="H229">
        <v>4</v>
      </c>
      <c r="I229">
        <v>7.4119999999999999</v>
      </c>
      <c r="J229">
        <v>155.65199999999999</v>
      </c>
      <c r="K229">
        <v>148.24</v>
      </c>
      <c r="L229" s="1">
        <v>43496</v>
      </c>
      <c r="M229" s="2">
        <v>0.68333333333333324</v>
      </c>
      <c r="N229" t="s">
        <v>21</v>
      </c>
      <c r="O229">
        <v>9.6999999999999993</v>
      </c>
    </row>
    <row r="230" spans="1:15" x14ac:dyDescent="0.25">
      <c r="A230" t="s">
        <v>262</v>
      </c>
      <c r="B230" t="s">
        <v>40</v>
      </c>
      <c r="C230" t="s">
        <v>41</v>
      </c>
      <c r="D230" t="s">
        <v>18</v>
      </c>
      <c r="E230" t="s">
        <v>19</v>
      </c>
      <c r="F230" t="s">
        <v>26</v>
      </c>
      <c r="G230">
        <v>90.7</v>
      </c>
      <c r="H230">
        <v>6</v>
      </c>
      <c r="I230">
        <v>27.21</v>
      </c>
      <c r="J230">
        <v>571.41</v>
      </c>
      <c r="K230">
        <v>544.20000000000005</v>
      </c>
      <c r="L230" s="1">
        <v>43522</v>
      </c>
      <c r="M230" s="2">
        <v>0.45277777777777778</v>
      </c>
      <c r="N230" t="s">
        <v>27</v>
      </c>
      <c r="O230">
        <v>5.3</v>
      </c>
    </row>
    <row r="231" spans="1:15" x14ac:dyDescent="0.25">
      <c r="A231" t="s">
        <v>263</v>
      </c>
      <c r="B231" t="s">
        <v>16</v>
      </c>
      <c r="C231" t="s">
        <v>17</v>
      </c>
      <c r="D231" t="s">
        <v>25</v>
      </c>
      <c r="E231" t="s">
        <v>19</v>
      </c>
      <c r="F231" t="s">
        <v>30</v>
      </c>
      <c r="G231">
        <v>63.42</v>
      </c>
      <c r="H231">
        <v>8</v>
      </c>
      <c r="I231">
        <v>25.367999999999999</v>
      </c>
      <c r="J231">
        <v>532.72799999999995</v>
      </c>
      <c r="K231">
        <v>507.36</v>
      </c>
      <c r="L231" s="1">
        <v>43772</v>
      </c>
      <c r="M231" s="2">
        <v>0.53819444444444442</v>
      </c>
      <c r="N231" t="s">
        <v>21</v>
      </c>
      <c r="O231">
        <v>7.4</v>
      </c>
    </row>
    <row r="232" spans="1:15" x14ac:dyDescent="0.25">
      <c r="A232" t="s">
        <v>264</v>
      </c>
      <c r="B232" t="s">
        <v>40</v>
      </c>
      <c r="C232" t="s">
        <v>41</v>
      </c>
      <c r="D232" t="s">
        <v>25</v>
      </c>
      <c r="E232" t="s">
        <v>19</v>
      </c>
      <c r="F232" t="s">
        <v>44</v>
      </c>
      <c r="G232">
        <v>81.37</v>
      </c>
      <c r="H232">
        <v>2</v>
      </c>
      <c r="I232">
        <v>8.1370000000000005</v>
      </c>
      <c r="J232">
        <v>170.87700000000001</v>
      </c>
      <c r="K232">
        <v>162.74</v>
      </c>
      <c r="L232" s="1">
        <v>43491</v>
      </c>
      <c r="M232" s="2">
        <v>0.81111111111111101</v>
      </c>
      <c r="N232" t="s">
        <v>27</v>
      </c>
      <c r="O232">
        <v>6.5</v>
      </c>
    </row>
    <row r="233" spans="1:15" x14ac:dyDescent="0.25">
      <c r="A233" t="s">
        <v>265</v>
      </c>
      <c r="B233" t="s">
        <v>40</v>
      </c>
      <c r="C233" t="s">
        <v>41</v>
      </c>
      <c r="D233" t="s">
        <v>18</v>
      </c>
      <c r="E233" t="s">
        <v>19</v>
      </c>
      <c r="F233" t="s">
        <v>26</v>
      </c>
      <c r="G233">
        <v>10.59</v>
      </c>
      <c r="H233">
        <v>3</v>
      </c>
      <c r="I233">
        <v>1.5885</v>
      </c>
      <c r="J233">
        <v>33.358499999999999</v>
      </c>
      <c r="K233">
        <v>31.77</v>
      </c>
      <c r="L233" s="1">
        <v>43802</v>
      </c>
      <c r="M233" s="2">
        <v>0.57777777777777783</v>
      </c>
      <c r="N233" t="s">
        <v>31</v>
      </c>
      <c r="O233">
        <v>8.6999999999999993</v>
      </c>
    </row>
    <row r="234" spans="1:15" x14ac:dyDescent="0.25">
      <c r="A234" t="s">
        <v>266</v>
      </c>
      <c r="B234" t="s">
        <v>40</v>
      </c>
      <c r="C234" t="s">
        <v>41</v>
      </c>
      <c r="D234" t="s">
        <v>25</v>
      </c>
      <c r="E234" t="s">
        <v>19</v>
      </c>
      <c r="F234" t="s">
        <v>20</v>
      </c>
      <c r="G234">
        <v>84.09</v>
      </c>
      <c r="H234">
        <v>9</v>
      </c>
      <c r="I234">
        <v>37.840499999999999</v>
      </c>
      <c r="J234">
        <v>794.65049999999997</v>
      </c>
      <c r="K234">
        <v>756.81</v>
      </c>
      <c r="L234" s="1">
        <v>43771</v>
      </c>
      <c r="M234" s="2">
        <v>0.45416666666666666</v>
      </c>
      <c r="N234" t="s">
        <v>27</v>
      </c>
      <c r="O234">
        <v>8</v>
      </c>
    </row>
    <row r="235" spans="1:15" x14ac:dyDescent="0.25">
      <c r="A235" t="s">
        <v>267</v>
      </c>
      <c r="B235" t="s">
        <v>40</v>
      </c>
      <c r="C235" t="s">
        <v>41</v>
      </c>
      <c r="D235" t="s">
        <v>18</v>
      </c>
      <c r="E235" t="s">
        <v>29</v>
      </c>
      <c r="F235" t="s">
        <v>44</v>
      </c>
      <c r="G235">
        <v>73.819999999999993</v>
      </c>
      <c r="H235">
        <v>4</v>
      </c>
      <c r="I235">
        <v>14.763999999999999</v>
      </c>
      <c r="J235">
        <v>310.04399999999998</v>
      </c>
      <c r="K235">
        <v>295.27999999999997</v>
      </c>
      <c r="L235" s="1">
        <v>43517</v>
      </c>
      <c r="M235" s="2">
        <v>0.7715277777777777</v>
      </c>
      <c r="N235" t="s">
        <v>27</v>
      </c>
      <c r="O235">
        <v>6.7</v>
      </c>
    </row>
    <row r="236" spans="1:15" x14ac:dyDescent="0.25">
      <c r="A236" t="s">
        <v>268</v>
      </c>
      <c r="B236" t="s">
        <v>16</v>
      </c>
      <c r="C236" t="s">
        <v>17</v>
      </c>
      <c r="D236" t="s">
        <v>18</v>
      </c>
      <c r="E236" t="s">
        <v>29</v>
      </c>
      <c r="F236" t="s">
        <v>20</v>
      </c>
      <c r="G236">
        <v>51.94</v>
      </c>
      <c r="H236">
        <v>10</v>
      </c>
      <c r="I236">
        <v>25.97</v>
      </c>
      <c r="J236">
        <v>545.37</v>
      </c>
      <c r="K236">
        <v>519.4</v>
      </c>
      <c r="L236" s="1">
        <v>43711</v>
      </c>
      <c r="M236" s="2">
        <v>0.76666666666666661</v>
      </c>
      <c r="N236" t="s">
        <v>21</v>
      </c>
      <c r="O236">
        <v>6.5</v>
      </c>
    </row>
    <row r="237" spans="1:15" x14ac:dyDescent="0.25">
      <c r="A237" t="s">
        <v>269</v>
      </c>
      <c r="B237" t="s">
        <v>16</v>
      </c>
      <c r="C237" t="s">
        <v>17</v>
      </c>
      <c r="D237" t="s">
        <v>25</v>
      </c>
      <c r="E237" t="s">
        <v>19</v>
      </c>
      <c r="F237" t="s">
        <v>34</v>
      </c>
      <c r="G237">
        <v>93.14</v>
      </c>
      <c r="H237">
        <v>2</v>
      </c>
      <c r="I237">
        <v>9.3140000000000001</v>
      </c>
      <c r="J237">
        <v>195.59399999999999</v>
      </c>
      <c r="K237">
        <v>186.28</v>
      </c>
      <c r="L237" s="1">
        <v>43485</v>
      </c>
      <c r="M237" s="2">
        <v>0.75624999999999998</v>
      </c>
      <c r="N237" t="s">
        <v>21</v>
      </c>
      <c r="O237">
        <v>4.0999999999999996</v>
      </c>
    </row>
    <row r="238" spans="1:15" x14ac:dyDescent="0.25">
      <c r="A238" t="s">
        <v>270</v>
      </c>
      <c r="B238" t="s">
        <v>23</v>
      </c>
      <c r="C238" t="s">
        <v>24</v>
      </c>
      <c r="D238" t="s">
        <v>25</v>
      </c>
      <c r="E238" t="s">
        <v>29</v>
      </c>
      <c r="F238" t="s">
        <v>20</v>
      </c>
      <c r="G238">
        <v>17.41</v>
      </c>
      <c r="H238">
        <v>5</v>
      </c>
      <c r="I238">
        <v>4.3525</v>
      </c>
      <c r="J238">
        <v>91.402500000000003</v>
      </c>
      <c r="K238">
        <v>87.05</v>
      </c>
      <c r="L238" s="1">
        <v>43493</v>
      </c>
      <c r="M238" s="2">
        <v>0.63611111111111118</v>
      </c>
      <c r="N238" t="s">
        <v>31</v>
      </c>
      <c r="O238">
        <v>4.9000000000000004</v>
      </c>
    </row>
    <row r="239" spans="1:15" x14ac:dyDescent="0.25">
      <c r="A239" t="s">
        <v>271</v>
      </c>
      <c r="B239" t="s">
        <v>23</v>
      </c>
      <c r="C239" t="s">
        <v>24</v>
      </c>
      <c r="D239" t="s">
        <v>18</v>
      </c>
      <c r="E239" t="s">
        <v>19</v>
      </c>
      <c r="F239" t="s">
        <v>44</v>
      </c>
      <c r="G239">
        <v>44.22</v>
      </c>
      <c r="H239">
        <v>5</v>
      </c>
      <c r="I239">
        <v>11.055</v>
      </c>
      <c r="J239">
        <v>232.155</v>
      </c>
      <c r="K239">
        <v>221.1</v>
      </c>
      <c r="L239" s="1">
        <v>43588</v>
      </c>
      <c r="M239" s="2">
        <v>0.71319444444444446</v>
      </c>
      <c r="N239" t="s">
        <v>31</v>
      </c>
      <c r="O239">
        <v>8.6</v>
      </c>
    </row>
    <row r="240" spans="1:15" x14ac:dyDescent="0.25">
      <c r="A240" t="s">
        <v>272</v>
      </c>
      <c r="B240" t="s">
        <v>40</v>
      </c>
      <c r="C240" t="s">
        <v>41</v>
      </c>
      <c r="D240" t="s">
        <v>18</v>
      </c>
      <c r="E240" t="s">
        <v>19</v>
      </c>
      <c r="F240" t="s">
        <v>26</v>
      </c>
      <c r="G240">
        <v>13.22</v>
      </c>
      <c r="H240">
        <v>5</v>
      </c>
      <c r="I240">
        <v>3.3050000000000002</v>
      </c>
      <c r="J240">
        <v>69.405000000000001</v>
      </c>
      <c r="K240">
        <v>66.099999999999994</v>
      </c>
      <c r="L240" s="1">
        <v>43499</v>
      </c>
      <c r="M240" s="2">
        <v>0.80972222222222223</v>
      </c>
      <c r="N240" t="s">
        <v>27</v>
      </c>
      <c r="O240">
        <v>4.3</v>
      </c>
    </row>
    <row r="241" spans="1:15" x14ac:dyDescent="0.25">
      <c r="A241" t="s">
        <v>273</v>
      </c>
      <c r="B241" t="s">
        <v>16</v>
      </c>
      <c r="C241" t="s">
        <v>17</v>
      </c>
      <c r="D241" t="s">
        <v>25</v>
      </c>
      <c r="E241" t="s">
        <v>29</v>
      </c>
      <c r="F241" t="s">
        <v>44</v>
      </c>
      <c r="G241">
        <v>89.69</v>
      </c>
      <c r="H241">
        <v>1</v>
      </c>
      <c r="I241">
        <v>4.4844999999999997</v>
      </c>
      <c r="J241">
        <v>94.174499999999995</v>
      </c>
      <c r="K241">
        <v>89.69</v>
      </c>
      <c r="L241" s="1">
        <v>43770</v>
      </c>
      <c r="M241" s="2">
        <v>0.47222222222222227</v>
      </c>
      <c r="N241" t="s">
        <v>21</v>
      </c>
      <c r="O241">
        <v>4.9000000000000004</v>
      </c>
    </row>
    <row r="242" spans="1:15" x14ac:dyDescent="0.25">
      <c r="A242" t="s">
        <v>274</v>
      </c>
      <c r="B242" t="s">
        <v>16</v>
      </c>
      <c r="C242" t="s">
        <v>17</v>
      </c>
      <c r="D242" t="s">
        <v>25</v>
      </c>
      <c r="E242" t="s">
        <v>29</v>
      </c>
      <c r="F242" t="s">
        <v>42</v>
      </c>
      <c r="G242">
        <v>24.94</v>
      </c>
      <c r="H242">
        <v>9</v>
      </c>
      <c r="I242">
        <v>11.223000000000001</v>
      </c>
      <c r="J242">
        <v>235.68299999999999</v>
      </c>
      <c r="K242">
        <v>224.46</v>
      </c>
      <c r="L242" s="1">
        <v>43770</v>
      </c>
      <c r="M242" s="2">
        <v>0.7006944444444444</v>
      </c>
      <c r="N242" t="s">
        <v>31</v>
      </c>
      <c r="O242">
        <v>5.6</v>
      </c>
    </row>
    <row r="243" spans="1:15" x14ac:dyDescent="0.25">
      <c r="A243" t="s">
        <v>275</v>
      </c>
      <c r="B243" t="s">
        <v>16</v>
      </c>
      <c r="C243" t="s">
        <v>17</v>
      </c>
      <c r="D243" t="s">
        <v>25</v>
      </c>
      <c r="E243" t="s">
        <v>29</v>
      </c>
      <c r="F243" t="s">
        <v>20</v>
      </c>
      <c r="G243">
        <v>59.77</v>
      </c>
      <c r="H243">
        <v>2</v>
      </c>
      <c r="I243">
        <v>5.9770000000000003</v>
      </c>
      <c r="J243">
        <v>125.517</v>
      </c>
      <c r="K243">
        <v>119.54</v>
      </c>
      <c r="L243" s="1">
        <v>43772</v>
      </c>
      <c r="M243" s="2">
        <v>0.50069444444444444</v>
      </c>
      <c r="N243" t="s">
        <v>31</v>
      </c>
      <c r="O243">
        <v>5.8</v>
      </c>
    </row>
    <row r="244" spans="1:15" x14ac:dyDescent="0.25">
      <c r="A244" t="s">
        <v>276</v>
      </c>
      <c r="B244" t="s">
        <v>23</v>
      </c>
      <c r="C244" t="s">
        <v>24</v>
      </c>
      <c r="D244" t="s">
        <v>18</v>
      </c>
      <c r="E244" t="s">
        <v>29</v>
      </c>
      <c r="F244" t="s">
        <v>44</v>
      </c>
      <c r="G244">
        <v>93.2</v>
      </c>
      <c r="H244">
        <v>2</v>
      </c>
      <c r="I244">
        <v>9.32</v>
      </c>
      <c r="J244">
        <v>195.72</v>
      </c>
      <c r="K244">
        <v>186.4</v>
      </c>
      <c r="L244" s="1">
        <v>43524</v>
      </c>
      <c r="M244" s="2">
        <v>0.77569444444444446</v>
      </c>
      <c r="N244" t="s">
        <v>31</v>
      </c>
      <c r="O244">
        <v>6</v>
      </c>
    </row>
    <row r="245" spans="1:15" x14ac:dyDescent="0.25">
      <c r="A245" t="s">
        <v>277</v>
      </c>
      <c r="B245" t="s">
        <v>16</v>
      </c>
      <c r="C245" t="s">
        <v>17</v>
      </c>
      <c r="D245" t="s">
        <v>18</v>
      </c>
      <c r="E245" t="s">
        <v>29</v>
      </c>
      <c r="F245" t="s">
        <v>30</v>
      </c>
      <c r="G245">
        <v>62.65</v>
      </c>
      <c r="H245">
        <v>4</v>
      </c>
      <c r="I245">
        <v>12.53</v>
      </c>
      <c r="J245">
        <v>263.13</v>
      </c>
      <c r="K245">
        <v>250.6</v>
      </c>
      <c r="L245" s="1">
        <v>43586</v>
      </c>
      <c r="M245" s="2">
        <v>0.47569444444444442</v>
      </c>
      <c r="N245" t="s">
        <v>27</v>
      </c>
      <c r="O245">
        <v>4.2</v>
      </c>
    </row>
    <row r="246" spans="1:15" x14ac:dyDescent="0.25">
      <c r="A246" t="s">
        <v>278</v>
      </c>
      <c r="B246" t="s">
        <v>40</v>
      </c>
      <c r="C246" t="s">
        <v>41</v>
      </c>
      <c r="D246" t="s">
        <v>25</v>
      </c>
      <c r="E246" t="s">
        <v>29</v>
      </c>
      <c r="F246" t="s">
        <v>30</v>
      </c>
      <c r="G246">
        <v>93.87</v>
      </c>
      <c r="H246">
        <v>8</v>
      </c>
      <c r="I246">
        <v>37.548000000000002</v>
      </c>
      <c r="J246">
        <v>788.50800000000004</v>
      </c>
      <c r="K246">
        <v>750.96</v>
      </c>
      <c r="L246" s="1">
        <v>43498</v>
      </c>
      <c r="M246" s="2">
        <v>0.77916666666666667</v>
      </c>
      <c r="N246" t="s">
        <v>31</v>
      </c>
      <c r="O246">
        <v>8.3000000000000007</v>
      </c>
    </row>
    <row r="247" spans="1:15" x14ac:dyDescent="0.25">
      <c r="A247" t="s">
        <v>279</v>
      </c>
      <c r="B247" t="s">
        <v>16</v>
      </c>
      <c r="C247" t="s">
        <v>17</v>
      </c>
      <c r="D247" t="s">
        <v>18</v>
      </c>
      <c r="E247" t="s">
        <v>29</v>
      </c>
      <c r="F247" t="s">
        <v>30</v>
      </c>
      <c r="G247">
        <v>47.59</v>
      </c>
      <c r="H247">
        <v>8</v>
      </c>
      <c r="I247">
        <v>19.036000000000001</v>
      </c>
      <c r="J247">
        <v>399.75599999999997</v>
      </c>
      <c r="K247">
        <v>380.72</v>
      </c>
      <c r="L247" s="1">
        <v>43466</v>
      </c>
      <c r="M247" s="2">
        <v>0.61597222222222225</v>
      </c>
      <c r="N247" t="s">
        <v>27</v>
      </c>
      <c r="O247">
        <v>5.7</v>
      </c>
    </row>
    <row r="248" spans="1:15" x14ac:dyDescent="0.25">
      <c r="A248" t="s">
        <v>280</v>
      </c>
      <c r="B248" t="s">
        <v>40</v>
      </c>
      <c r="C248" t="s">
        <v>41</v>
      </c>
      <c r="D248" t="s">
        <v>18</v>
      </c>
      <c r="E248" t="s">
        <v>19</v>
      </c>
      <c r="F248" t="s">
        <v>26</v>
      </c>
      <c r="G248">
        <v>81.400000000000006</v>
      </c>
      <c r="H248">
        <v>3</v>
      </c>
      <c r="I248">
        <v>12.21</v>
      </c>
      <c r="J248">
        <v>256.41000000000003</v>
      </c>
      <c r="K248">
        <v>244.2</v>
      </c>
      <c r="L248" s="1">
        <v>43710</v>
      </c>
      <c r="M248" s="2">
        <v>0.82152777777777775</v>
      </c>
      <c r="N248" t="s">
        <v>27</v>
      </c>
      <c r="O248">
        <v>4.8</v>
      </c>
    </row>
    <row r="249" spans="1:15" x14ac:dyDescent="0.25">
      <c r="A249" t="s">
        <v>281</v>
      </c>
      <c r="B249" t="s">
        <v>16</v>
      </c>
      <c r="C249" t="s">
        <v>17</v>
      </c>
      <c r="D249" t="s">
        <v>18</v>
      </c>
      <c r="E249" t="s">
        <v>29</v>
      </c>
      <c r="F249" t="s">
        <v>44</v>
      </c>
      <c r="G249">
        <v>17.940000000000001</v>
      </c>
      <c r="H249">
        <v>5</v>
      </c>
      <c r="I249">
        <v>4.4850000000000003</v>
      </c>
      <c r="J249">
        <v>94.185000000000002</v>
      </c>
      <c r="K249">
        <v>89.7</v>
      </c>
      <c r="L249" s="1">
        <v>43488</v>
      </c>
      <c r="M249" s="2">
        <v>0.58611111111111114</v>
      </c>
      <c r="N249" t="s">
        <v>21</v>
      </c>
      <c r="O249">
        <v>6.8</v>
      </c>
    </row>
    <row r="250" spans="1:15" x14ac:dyDescent="0.25">
      <c r="A250" t="s">
        <v>282</v>
      </c>
      <c r="B250" t="s">
        <v>16</v>
      </c>
      <c r="C250" t="s">
        <v>17</v>
      </c>
      <c r="D250" t="s">
        <v>18</v>
      </c>
      <c r="E250" t="s">
        <v>29</v>
      </c>
      <c r="F250" t="s">
        <v>26</v>
      </c>
      <c r="G250">
        <v>77.72</v>
      </c>
      <c r="H250">
        <v>4</v>
      </c>
      <c r="I250">
        <v>15.544</v>
      </c>
      <c r="J250">
        <v>326.42399999999998</v>
      </c>
      <c r="K250">
        <v>310.88</v>
      </c>
      <c r="L250" s="1">
        <v>43647</v>
      </c>
      <c r="M250" s="2">
        <v>0.6743055555555556</v>
      </c>
      <c r="N250" t="s">
        <v>31</v>
      </c>
      <c r="O250">
        <v>8.8000000000000007</v>
      </c>
    </row>
    <row r="251" spans="1:15" x14ac:dyDescent="0.25">
      <c r="A251" t="s">
        <v>283</v>
      </c>
      <c r="B251" t="s">
        <v>40</v>
      </c>
      <c r="C251" t="s">
        <v>41</v>
      </c>
      <c r="D251" t="s">
        <v>25</v>
      </c>
      <c r="E251" t="s">
        <v>29</v>
      </c>
      <c r="F251" t="s">
        <v>42</v>
      </c>
      <c r="G251">
        <v>73.06</v>
      </c>
      <c r="H251">
        <v>7</v>
      </c>
      <c r="I251">
        <v>25.571000000000002</v>
      </c>
      <c r="J251">
        <v>536.99099999999999</v>
      </c>
      <c r="K251">
        <v>511.42</v>
      </c>
      <c r="L251" s="1">
        <v>43479</v>
      </c>
      <c r="M251" s="2">
        <v>0.79583333333333339</v>
      </c>
      <c r="N251" t="s">
        <v>31</v>
      </c>
      <c r="O251">
        <v>4.2</v>
      </c>
    </row>
    <row r="252" spans="1:15" x14ac:dyDescent="0.25">
      <c r="A252" t="s">
        <v>284</v>
      </c>
      <c r="B252" t="s">
        <v>40</v>
      </c>
      <c r="C252" t="s">
        <v>41</v>
      </c>
      <c r="D252" t="s">
        <v>18</v>
      </c>
      <c r="E252" t="s">
        <v>29</v>
      </c>
      <c r="F252" t="s">
        <v>42</v>
      </c>
      <c r="G252">
        <v>46.55</v>
      </c>
      <c r="H252">
        <v>9</v>
      </c>
      <c r="I252">
        <v>20.947500000000002</v>
      </c>
      <c r="J252">
        <v>439.89749999999998</v>
      </c>
      <c r="K252">
        <v>418.95</v>
      </c>
      <c r="L252" s="1">
        <v>43498</v>
      </c>
      <c r="M252" s="2">
        <v>0.64861111111111114</v>
      </c>
      <c r="N252" t="s">
        <v>21</v>
      </c>
      <c r="O252">
        <v>6.4</v>
      </c>
    </row>
    <row r="253" spans="1:15" x14ac:dyDescent="0.25">
      <c r="A253" t="s">
        <v>285</v>
      </c>
      <c r="B253" t="s">
        <v>23</v>
      </c>
      <c r="C253" t="s">
        <v>24</v>
      </c>
      <c r="D253" t="s">
        <v>18</v>
      </c>
      <c r="E253" t="s">
        <v>29</v>
      </c>
      <c r="F253" t="s">
        <v>44</v>
      </c>
      <c r="G253">
        <v>35.19</v>
      </c>
      <c r="H253">
        <v>10</v>
      </c>
      <c r="I253">
        <v>17.594999999999999</v>
      </c>
      <c r="J253">
        <v>369.495</v>
      </c>
      <c r="K253">
        <v>351.9</v>
      </c>
      <c r="L253" s="1">
        <v>43541</v>
      </c>
      <c r="M253" s="2">
        <v>0.79583333333333339</v>
      </c>
      <c r="N253" t="s">
        <v>31</v>
      </c>
      <c r="O253">
        <v>8.4</v>
      </c>
    </row>
    <row r="254" spans="1:15" x14ac:dyDescent="0.25">
      <c r="A254" t="s">
        <v>286</v>
      </c>
      <c r="B254" t="s">
        <v>23</v>
      </c>
      <c r="C254" t="s">
        <v>24</v>
      </c>
      <c r="D254" t="s">
        <v>25</v>
      </c>
      <c r="E254" t="s">
        <v>19</v>
      </c>
      <c r="F254" t="s">
        <v>34</v>
      </c>
      <c r="G254">
        <v>14.39</v>
      </c>
      <c r="H254">
        <v>2</v>
      </c>
      <c r="I254">
        <v>1.4390000000000001</v>
      </c>
      <c r="J254">
        <v>30.219000000000001</v>
      </c>
      <c r="K254">
        <v>28.78</v>
      </c>
      <c r="L254" s="1">
        <v>43499</v>
      </c>
      <c r="M254" s="2">
        <v>0.8222222222222223</v>
      </c>
      <c r="N254" t="s">
        <v>31</v>
      </c>
      <c r="O254">
        <v>7.2</v>
      </c>
    </row>
    <row r="255" spans="1:15" x14ac:dyDescent="0.25">
      <c r="A255" t="s">
        <v>287</v>
      </c>
      <c r="B255" t="s">
        <v>16</v>
      </c>
      <c r="C255" t="s">
        <v>17</v>
      </c>
      <c r="D255" t="s">
        <v>25</v>
      </c>
      <c r="E255" t="s">
        <v>29</v>
      </c>
      <c r="F255" t="s">
        <v>30</v>
      </c>
      <c r="G255">
        <v>23.75</v>
      </c>
      <c r="H255">
        <v>4</v>
      </c>
      <c r="I255">
        <v>4.75</v>
      </c>
      <c r="J255">
        <v>99.75</v>
      </c>
      <c r="K255">
        <v>95</v>
      </c>
      <c r="L255" s="1">
        <v>43540</v>
      </c>
      <c r="M255" s="2">
        <v>0.47361111111111115</v>
      </c>
      <c r="N255" t="s">
        <v>27</v>
      </c>
      <c r="O255">
        <v>5.2</v>
      </c>
    </row>
    <row r="256" spans="1:15" x14ac:dyDescent="0.25">
      <c r="A256" t="s">
        <v>288</v>
      </c>
      <c r="B256" t="s">
        <v>16</v>
      </c>
      <c r="C256" t="s">
        <v>17</v>
      </c>
      <c r="D256" t="s">
        <v>18</v>
      </c>
      <c r="E256" t="s">
        <v>29</v>
      </c>
      <c r="F256" t="s">
        <v>30</v>
      </c>
      <c r="G256">
        <v>58.9</v>
      </c>
      <c r="H256">
        <v>8</v>
      </c>
      <c r="I256">
        <v>23.56</v>
      </c>
      <c r="J256">
        <v>494.76</v>
      </c>
      <c r="K256">
        <v>471.2</v>
      </c>
      <c r="L256" s="1">
        <v>43617</v>
      </c>
      <c r="M256" s="2">
        <v>0.47430555555555554</v>
      </c>
      <c r="N256" t="s">
        <v>27</v>
      </c>
      <c r="O256">
        <v>8.9</v>
      </c>
    </row>
    <row r="257" spans="1:15" x14ac:dyDescent="0.25">
      <c r="A257" t="s">
        <v>289</v>
      </c>
      <c r="B257" t="s">
        <v>40</v>
      </c>
      <c r="C257" t="s">
        <v>41</v>
      </c>
      <c r="D257" t="s">
        <v>18</v>
      </c>
      <c r="E257" t="s">
        <v>29</v>
      </c>
      <c r="F257" t="s">
        <v>44</v>
      </c>
      <c r="G257">
        <v>32.619999999999997</v>
      </c>
      <c r="H257">
        <v>4</v>
      </c>
      <c r="I257">
        <v>6.524</v>
      </c>
      <c r="J257">
        <v>137.00399999999999</v>
      </c>
      <c r="K257">
        <v>130.47999999999999</v>
      </c>
      <c r="L257" s="1">
        <v>43494</v>
      </c>
      <c r="M257" s="2">
        <v>0.59166666666666667</v>
      </c>
      <c r="N257" t="s">
        <v>27</v>
      </c>
      <c r="O257">
        <v>9</v>
      </c>
    </row>
    <row r="258" spans="1:15" x14ac:dyDescent="0.25">
      <c r="A258" t="s">
        <v>290</v>
      </c>
      <c r="B258" t="s">
        <v>16</v>
      </c>
      <c r="C258" t="s">
        <v>17</v>
      </c>
      <c r="D258" t="s">
        <v>18</v>
      </c>
      <c r="E258" t="s">
        <v>29</v>
      </c>
      <c r="F258" t="s">
        <v>26</v>
      </c>
      <c r="G258">
        <v>66.349999999999994</v>
      </c>
      <c r="H258">
        <v>1</v>
      </c>
      <c r="I258">
        <v>3.3174999999999999</v>
      </c>
      <c r="J258">
        <v>69.667500000000004</v>
      </c>
      <c r="K258">
        <v>66.349999999999994</v>
      </c>
      <c r="L258" s="1">
        <v>43496</v>
      </c>
      <c r="M258" s="2">
        <v>0.44861111111111113</v>
      </c>
      <c r="N258" t="s">
        <v>31</v>
      </c>
      <c r="O258">
        <v>9.6999999999999993</v>
      </c>
    </row>
    <row r="259" spans="1:15" x14ac:dyDescent="0.25">
      <c r="A259" t="s">
        <v>291</v>
      </c>
      <c r="B259" t="s">
        <v>16</v>
      </c>
      <c r="C259" t="s">
        <v>17</v>
      </c>
      <c r="D259" t="s">
        <v>18</v>
      </c>
      <c r="E259" t="s">
        <v>29</v>
      </c>
      <c r="F259" t="s">
        <v>30</v>
      </c>
      <c r="G259">
        <v>25.91</v>
      </c>
      <c r="H259">
        <v>6</v>
      </c>
      <c r="I259">
        <v>7.7729999999999997</v>
      </c>
      <c r="J259">
        <v>163.233</v>
      </c>
      <c r="K259">
        <v>155.46</v>
      </c>
      <c r="L259" s="1">
        <v>43587</v>
      </c>
      <c r="M259" s="2">
        <v>0.42777777777777781</v>
      </c>
      <c r="N259" t="s">
        <v>21</v>
      </c>
      <c r="O259">
        <v>8.6999999999999993</v>
      </c>
    </row>
    <row r="260" spans="1:15" x14ac:dyDescent="0.25">
      <c r="A260" t="s">
        <v>292</v>
      </c>
      <c r="B260" t="s">
        <v>16</v>
      </c>
      <c r="C260" t="s">
        <v>17</v>
      </c>
      <c r="D260" t="s">
        <v>18</v>
      </c>
      <c r="E260" t="s">
        <v>29</v>
      </c>
      <c r="F260" t="s">
        <v>26</v>
      </c>
      <c r="G260">
        <v>32.25</v>
      </c>
      <c r="H260">
        <v>4</v>
      </c>
      <c r="I260">
        <v>6.45</v>
      </c>
      <c r="J260">
        <v>135.44999999999999</v>
      </c>
      <c r="K260">
        <v>129</v>
      </c>
      <c r="L260" s="1">
        <v>43509</v>
      </c>
      <c r="M260" s="2">
        <v>0.52638888888888891</v>
      </c>
      <c r="N260" t="s">
        <v>21</v>
      </c>
      <c r="O260">
        <v>6.5</v>
      </c>
    </row>
    <row r="261" spans="1:15" x14ac:dyDescent="0.25">
      <c r="A261" t="s">
        <v>293</v>
      </c>
      <c r="B261" t="s">
        <v>23</v>
      </c>
      <c r="C261" t="s">
        <v>24</v>
      </c>
      <c r="D261" t="s">
        <v>18</v>
      </c>
      <c r="E261" t="s">
        <v>29</v>
      </c>
      <c r="F261" t="s">
        <v>26</v>
      </c>
      <c r="G261">
        <v>65.94</v>
      </c>
      <c r="H261">
        <v>4</v>
      </c>
      <c r="I261">
        <v>13.188000000000001</v>
      </c>
      <c r="J261">
        <v>276.94799999999998</v>
      </c>
      <c r="K261">
        <v>263.76</v>
      </c>
      <c r="L261" s="1">
        <v>43648</v>
      </c>
      <c r="M261" s="2">
        <v>0.54513888888888895</v>
      </c>
      <c r="N261" t="s">
        <v>31</v>
      </c>
      <c r="O261">
        <v>6.9</v>
      </c>
    </row>
    <row r="262" spans="1:15" x14ac:dyDescent="0.25">
      <c r="A262" t="s">
        <v>294</v>
      </c>
      <c r="B262" t="s">
        <v>16</v>
      </c>
      <c r="C262" t="s">
        <v>17</v>
      </c>
      <c r="D262" t="s">
        <v>25</v>
      </c>
      <c r="E262" t="s">
        <v>19</v>
      </c>
      <c r="F262" t="s">
        <v>26</v>
      </c>
      <c r="G262">
        <v>75.06</v>
      </c>
      <c r="H262">
        <v>9</v>
      </c>
      <c r="I262">
        <v>33.777000000000001</v>
      </c>
      <c r="J262">
        <v>709.31700000000001</v>
      </c>
      <c r="K262">
        <v>675.54</v>
      </c>
      <c r="L262" s="1">
        <v>43543</v>
      </c>
      <c r="M262" s="2">
        <v>0.55902777777777779</v>
      </c>
      <c r="N262" t="s">
        <v>21</v>
      </c>
      <c r="O262">
        <v>6.2</v>
      </c>
    </row>
    <row r="263" spans="1:15" x14ac:dyDescent="0.25">
      <c r="A263" t="s">
        <v>295</v>
      </c>
      <c r="B263" t="s">
        <v>23</v>
      </c>
      <c r="C263" t="s">
        <v>24</v>
      </c>
      <c r="D263" t="s">
        <v>25</v>
      </c>
      <c r="E263" t="s">
        <v>19</v>
      </c>
      <c r="F263" t="s">
        <v>44</v>
      </c>
      <c r="G263">
        <v>16.45</v>
      </c>
      <c r="H263">
        <v>4</v>
      </c>
      <c r="I263">
        <v>3.29</v>
      </c>
      <c r="J263">
        <v>69.09</v>
      </c>
      <c r="K263">
        <v>65.8</v>
      </c>
      <c r="L263" s="1">
        <v>43649</v>
      </c>
      <c r="M263" s="2">
        <v>0.62013888888888891</v>
      </c>
      <c r="N263" t="s">
        <v>21</v>
      </c>
      <c r="O263">
        <v>5.6</v>
      </c>
    </row>
    <row r="264" spans="1:15" x14ac:dyDescent="0.25">
      <c r="A264" t="s">
        <v>296</v>
      </c>
      <c r="B264" t="s">
        <v>40</v>
      </c>
      <c r="C264" t="s">
        <v>41</v>
      </c>
      <c r="D264" t="s">
        <v>18</v>
      </c>
      <c r="E264" t="s">
        <v>19</v>
      </c>
      <c r="F264" t="s">
        <v>44</v>
      </c>
      <c r="G264">
        <v>38.299999999999997</v>
      </c>
      <c r="H264">
        <v>4</v>
      </c>
      <c r="I264">
        <v>7.66</v>
      </c>
      <c r="J264">
        <v>160.86000000000001</v>
      </c>
      <c r="K264">
        <v>153.19999999999999</v>
      </c>
      <c r="L264" s="1">
        <v>43537</v>
      </c>
      <c r="M264" s="2">
        <v>0.80694444444444446</v>
      </c>
      <c r="N264" t="s">
        <v>27</v>
      </c>
      <c r="O264">
        <v>5.7</v>
      </c>
    </row>
    <row r="265" spans="1:15" x14ac:dyDescent="0.25">
      <c r="A265" t="s">
        <v>297</v>
      </c>
      <c r="B265" t="s">
        <v>16</v>
      </c>
      <c r="C265" t="s">
        <v>17</v>
      </c>
      <c r="D265" t="s">
        <v>18</v>
      </c>
      <c r="E265" t="s">
        <v>19</v>
      </c>
      <c r="F265" t="s">
        <v>34</v>
      </c>
      <c r="G265">
        <v>22.24</v>
      </c>
      <c r="H265">
        <v>10</v>
      </c>
      <c r="I265">
        <v>11.12</v>
      </c>
      <c r="J265">
        <v>233.52</v>
      </c>
      <c r="K265">
        <v>222.4</v>
      </c>
      <c r="L265" s="1">
        <v>43710</v>
      </c>
      <c r="M265" s="2">
        <v>0.45833333333333331</v>
      </c>
      <c r="N265" t="s">
        <v>27</v>
      </c>
      <c r="O265">
        <v>4.2</v>
      </c>
    </row>
    <row r="266" spans="1:15" x14ac:dyDescent="0.25">
      <c r="A266" t="s">
        <v>298</v>
      </c>
      <c r="B266" t="s">
        <v>40</v>
      </c>
      <c r="C266" t="s">
        <v>41</v>
      </c>
      <c r="D266" t="s">
        <v>25</v>
      </c>
      <c r="E266" t="s">
        <v>29</v>
      </c>
      <c r="F266" t="s">
        <v>34</v>
      </c>
      <c r="G266">
        <v>54.45</v>
      </c>
      <c r="H266">
        <v>1</v>
      </c>
      <c r="I266">
        <v>2.7225000000000001</v>
      </c>
      <c r="J266">
        <v>57.172499999999999</v>
      </c>
      <c r="K266">
        <v>54.45</v>
      </c>
      <c r="L266" s="1">
        <v>43522</v>
      </c>
      <c r="M266" s="2">
        <v>0.80833333333333324</v>
      </c>
      <c r="N266" t="s">
        <v>21</v>
      </c>
      <c r="O266">
        <v>7.9</v>
      </c>
    </row>
    <row r="267" spans="1:15" x14ac:dyDescent="0.25">
      <c r="A267" t="s">
        <v>299</v>
      </c>
      <c r="B267" t="s">
        <v>16</v>
      </c>
      <c r="C267" t="s">
        <v>17</v>
      </c>
      <c r="D267" t="s">
        <v>18</v>
      </c>
      <c r="E267" t="s">
        <v>19</v>
      </c>
      <c r="F267" t="s">
        <v>34</v>
      </c>
      <c r="G267">
        <v>98.4</v>
      </c>
      <c r="H267">
        <v>7</v>
      </c>
      <c r="I267">
        <v>34.44</v>
      </c>
      <c r="J267">
        <v>723.24</v>
      </c>
      <c r="K267">
        <v>688.8</v>
      </c>
      <c r="L267" s="1">
        <v>43802</v>
      </c>
      <c r="M267" s="2">
        <v>0.52986111111111112</v>
      </c>
      <c r="N267" t="s">
        <v>31</v>
      </c>
      <c r="O267">
        <v>8.6999999999999993</v>
      </c>
    </row>
    <row r="268" spans="1:15" x14ac:dyDescent="0.25">
      <c r="A268" t="s">
        <v>300</v>
      </c>
      <c r="B268" t="s">
        <v>23</v>
      </c>
      <c r="C268" t="s">
        <v>24</v>
      </c>
      <c r="D268" t="s">
        <v>25</v>
      </c>
      <c r="E268" t="s">
        <v>29</v>
      </c>
      <c r="F268" t="s">
        <v>30</v>
      </c>
      <c r="G268">
        <v>35.47</v>
      </c>
      <c r="H268">
        <v>4</v>
      </c>
      <c r="I268">
        <v>7.0940000000000003</v>
      </c>
      <c r="J268">
        <v>148.97399999999999</v>
      </c>
      <c r="K268">
        <v>141.88</v>
      </c>
      <c r="L268" s="1">
        <v>43538</v>
      </c>
      <c r="M268" s="2">
        <v>0.72361111111111109</v>
      </c>
      <c r="N268" t="s">
        <v>31</v>
      </c>
      <c r="O268">
        <v>6.9</v>
      </c>
    </row>
    <row r="269" spans="1:15" x14ac:dyDescent="0.25">
      <c r="A269" t="s">
        <v>301</v>
      </c>
      <c r="B269" t="s">
        <v>40</v>
      </c>
      <c r="C269" t="s">
        <v>41</v>
      </c>
      <c r="D269" t="s">
        <v>18</v>
      </c>
      <c r="E269" t="s">
        <v>19</v>
      </c>
      <c r="F269" t="s">
        <v>42</v>
      </c>
      <c r="G269">
        <v>74.599999999999994</v>
      </c>
      <c r="H269">
        <v>10</v>
      </c>
      <c r="I269">
        <v>37.299999999999997</v>
      </c>
      <c r="J269">
        <v>783.3</v>
      </c>
      <c r="K269">
        <v>746</v>
      </c>
      <c r="L269" s="1">
        <v>43678</v>
      </c>
      <c r="M269" s="2">
        <v>0.87152777777777779</v>
      </c>
      <c r="N269" t="s">
        <v>27</v>
      </c>
      <c r="O269">
        <v>9.5</v>
      </c>
    </row>
    <row r="270" spans="1:15" x14ac:dyDescent="0.25">
      <c r="A270" t="s">
        <v>302</v>
      </c>
      <c r="B270" t="s">
        <v>16</v>
      </c>
      <c r="C270" t="s">
        <v>17</v>
      </c>
      <c r="D270" t="s">
        <v>18</v>
      </c>
      <c r="E270" t="s">
        <v>29</v>
      </c>
      <c r="F270" t="s">
        <v>30</v>
      </c>
      <c r="G270">
        <v>70.739999999999995</v>
      </c>
      <c r="H270">
        <v>4</v>
      </c>
      <c r="I270">
        <v>14.148</v>
      </c>
      <c r="J270">
        <v>297.108</v>
      </c>
      <c r="K270">
        <v>282.95999999999998</v>
      </c>
      <c r="L270" s="1">
        <v>43586</v>
      </c>
      <c r="M270" s="2">
        <v>0.67013888888888884</v>
      </c>
      <c r="N270" t="s">
        <v>31</v>
      </c>
      <c r="O270">
        <v>4.4000000000000004</v>
      </c>
    </row>
    <row r="271" spans="1:15" x14ac:dyDescent="0.25">
      <c r="A271" t="s">
        <v>303</v>
      </c>
      <c r="B271" t="s">
        <v>16</v>
      </c>
      <c r="C271" t="s">
        <v>17</v>
      </c>
      <c r="D271" t="s">
        <v>18</v>
      </c>
      <c r="E271" t="s">
        <v>19</v>
      </c>
      <c r="F271" t="s">
        <v>30</v>
      </c>
      <c r="G271">
        <v>35.54</v>
      </c>
      <c r="H271">
        <v>10</v>
      </c>
      <c r="I271">
        <v>17.77</v>
      </c>
      <c r="J271">
        <v>373.17</v>
      </c>
      <c r="K271">
        <v>355.4</v>
      </c>
      <c r="L271" s="1">
        <v>43556</v>
      </c>
      <c r="M271" s="2">
        <v>0.56527777777777777</v>
      </c>
      <c r="N271" t="s">
        <v>21</v>
      </c>
      <c r="O271">
        <v>7</v>
      </c>
    </row>
    <row r="272" spans="1:15" x14ac:dyDescent="0.25">
      <c r="A272" t="s">
        <v>304</v>
      </c>
      <c r="B272" t="s">
        <v>40</v>
      </c>
      <c r="C272" t="s">
        <v>41</v>
      </c>
      <c r="D272" t="s">
        <v>25</v>
      </c>
      <c r="E272" t="s">
        <v>19</v>
      </c>
      <c r="F272" t="s">
        <v>34</v>
      </c>
      <c r="G272">
        <v>67.430000000000007</v>
      </c>
      <c r="H272">
        <v>5</v>
      </c>
      <c r="I272">
        <v>16.857500000000002</v>
      </c>
      <c r="J272">
        <v>354.00749999999999</v>
      </c>
      <c r="K272">
        <v>337.15</v>
      </c>
      <c r="L272" s="1">
        <v>43619</v>
      </c>
      <c r="M272" s="2">
        <v>0.75902777777777775</v>
      </c>
      <c r="N272" t="s">
        <v>21</v>
      </c>
      <c r="O272">
        <v>6.3</v>
      </c>
    </row>
    <row r="273" spans="1:15" x14ac:dyDescent="0.25">
      <c r="A273" t="s">
        <v>305</v>
      </c>
      <c r="B273" t="s">
        <v>23</v>
      </c>
      <c r="C273" t="s">
        <v>24</v>
      </c>
      <c r="D273" t="s">
        <v>18</v>
      </c>
      <c r="E273" t="s">
        <v>19</v>
      </c>
      <c r="F273" t="s">
        <v>20</v>
      </c>
      <c r="G273">
        <v>21.12</v>
      </c>
      <c r="H273">
        <v>2</v>
      </c>
      <c r="I273">
        <v>2.1120000000000001</v>
      </c>
      <c r="J273">
        <v>44.351999999999997</v>
      </c>
      <c r="K273">
        <v>42.24</v>
      </c>
      <c r="L273" s="1">
        <v>43525</v>
      </c>
      <c r="M273" s="2">
        <v>0.80347222222222225</v>
      </c>
      <c r="N273" t="s">
        <v>27</v>
      </c>
      <c r="O273">
        <v>9.6999999999999993</v>
      </c>
    </row>
    <row r="274" spans="1:15" x14ac:dyDescent="0.25">
      <c r="A274" t="s">
        <v>306</v>
      </c>
      <c r="B274" t="s">
        <v>16</v>
      </c>
      <c r="C274" t="s">
        <v>17</v>
      </c>
      <c r="D274" t="s">
        <v>18</v>
      </c>
      <c r="E274" t="s">
        <v>19</v>
      </c>
      <c r="F274" t="s">
        <v>30</v>
      </c>
      <c r="G274">
        <v>21.54</v>
      </c>
      <c r="H274">
        <v>9</v>
      </c>
      <c r="I274">
        <v>9.6929999999999996</v>
      </c>
      <c r="J274">
        <v>203.553</v>
      </c>
      <c r="K274">
        <v>193.86</v>
      </c>
      <c r="L274" s="1">
        <v>43647</v>
      </c>
      <c r="M274" s="2">
        <v>0.48888888888888887</v>
      </c>
      <c r="N274" t="s">
        <v>31</v>
      </c>
      <c r="O274">
        <v>8.8000000000000007</v>
      </c>
    </row>
    <row r="275" spans="1:15" x14ac:dyDescent="0.25">
      <c r="A275" t="s">
        <v>307</v>
      </c>
      <c r="B275" t="s">
        <v>16</v>
      </c>
      <c r="C275" t="s">
        <v>17</v>
      </c>
      <c r="D275" t="s">
        <v>25</v>
      </c>
      <c r="E275" t="s">
        <v>19</v>
      </c>
      <c r="F275" t="s">
        <v>30</v>
      </c>
      <c r="G275">
        <v>12.03</v>
      </c>
      <c r="H275">
        <v>2</v>
      </c>
      <c r="I275">
        <v>1.2030000000000001</v>
      </c>
      <c r="J275">
        <v>25.263000000000002</v>
      </c>
      <c r="K275">
        <v>24.06</v>
      </c>
      <c r="L275" s="1">
        <v>43492</v>
      </c>
      <c r="M275" s="2">
        <v>0.66041666666666665</v>
      </c>
      <c r="N275" t="s">
        <v>27</v>
      </c>
      <c r="O275">
        <v>5.0999999999999996</v>
      </c>
    </row>
    <row r="276" spans="1:15" x14ac:dyDescent="0.25">
      <c r="A276" t="s">
        <v>308</v>
      </c>
      <c r="B276" t="s">
        <v>40</v>
      </c>
      <c r="C276" t="s">
        <v>41</v>
      </c>
      <c r="D276" t="s">
        <v>25</v>
      </c>
      <c r="E276" t="s">
        <v>19</v>
      </c>
      <c r="F276" t="s">
        <v>20</v>
      </c>
      <c r="G276">
        <v>99.71</v>
      </c>
      <c r="H276">
        <v>6</v>
      </c>
      <c r="I276">
        <v>29.913</v>
      </c>
      <c r="J276">
        <v>628.173</v>
      </c>
      <c r="K276">
        <v>598.26</v>
      </c>
      <c r="L276" s="1">
        <v>43522</v>
      </c>
      <c r="M276" s="2">
        <v>0.70277777777777783</v>
      </c>
      <c r="N276" t="s">
        <v>21</v>
      </c>
      <c r="O276">
        <v>7.9</v>
      </c>
    </row>
    <row r="277" spans="1:15" x14ac:dyDescent="0.25">
      <c r="A277" t="s">
        <v>309</v>
      </c>
      <c r="B277" t="s">
        <v>40</v>
      </c>
      <c r="C277" t="s">
        <v>41</v>
      </c>
      <c r="D277" t="s">
        <v>25</v>
      </c>
      <c r="E277" t="s">
        <v>29</v>
      </c>
      <c r="F277" t="s">
        <v>44</v>
      </c>
      <c r="G277">
        <v>47.97</v>
      </c>
      <c r="H277">
        <v>7</v>
      </c>
      <c r="I277">
        <v>16.7895</v>
      </c>
      <c r="J277">
        <v>352.5795</v>
      </c>
      <c r="K277">
        <v>335.79</v>
      </c>
      <c r="L277" s="1">
        <v>43647</v>
      </c>
      <c r="M277" s="2">
        <v>0.86944444444444446</v>
      </c>
      <c r="N277" t="s">
        <v>27</v>
      </c>
      <c r="O277">
        <v>6.2</v>
      </c>
    </row>
    <row r="278" spans="1:15" x14ac:dyDescent="0.25">
      <c r="A278" t="s">
        <v>310</v>
      </c>
      <c r="B278" t="s">
        <v>23</v>
      </c>
      <c r="C278" t="s">
        <v>24</v>
      </c>
      <c r="D278" t="s">
        <v>18</v>
      </c>
      <c r="E278" t="s">
        <v>19</v>
      </c>
      <c r="F278" t="s">
        <v>30</v>
      </c>
      <c r="G278">
        <v>21.82</v>
      </c>
      <c r="H278">
        <v>10</v>
      </c>
      <c r="I278">
        <v>10.91</v>
      </c>
      <c r="J278">
        <v>229.11</v>
      </c>
      <c r="K278">
        <v>218.2</v>
      </c>
      <c r="L278" s="1">
        <v>43647</v>
      </c>
      <c r="M278" s="2">
        <v>0.73333333333333339</v>
      </c>
      <c r="N278" t="s">
        <v>27</v>
      </c>
      <c r="O278">
        <v>7.1</v>
      </c>
    </row>
    <row r="279" spans="1:15" x14ac:dyDescent="0.25">
      <c r="A279" t="s">
        <v>311</v>
      </c>
      <c r="B279" t="s">
        <v>23</v>
      </c>
      <c r="C279" t="s">
        <v>24</v>
      </c>
      <c r="D279" t="s">
        <v>25</v>
      </c>
      <c r="E279" t="s">
        <v>19</v>
      </c>
      <c r="F279" t="s">
        <v>44</v>
      </c>
      <c r="G279">
        <v>95.42</v>
      </c>
      <c r="H279">
        <v>4</v>
      </c>
      <c r="I279">
        <v>19.084</v>
      </c>
      <c r="J279">
        <v>400.76400000000001</v>
      </c>
      <c r="K279">
        <v>381.68</v>
      </c>
      <c r="L279" s="1">
        <v>43498</v>
      </c>
      <c r="M279" s="2">
        <v>0.55763888888888891</v>
      </c>
      <c r="N279" t="s">
        <v>21</v>
      </c>
      <c r="O279">
        <v>6.4</v>
      </c>
    </row>
    <row r="280" spans="1:15" x14ac:dyDescent="0.25">
      <c r="A280" t="s">
        <v>312</v>
      </c>
      <c r="B280" t="s">
        <v>23</v>
      </c>
      <c r="C280" t="s">
        <v>24</v>
      </c>
      <c r="D280" t="s">
        <v>18</v>
      </c>
      <c r="E280" t="s">
        <v>29</v>
      </c>
      <c r="F280" t="s">
        <v>44</v>
      </c>
      <c r="G280">
        <v>70.989999999999995</v>
      </c>
      <c r="H280">
        <v>10</v>
      </c>
      <c r="I280">
        <v>35.494999999999997</v>
      </c>
      <c r="J280">
        <v>745.39499999999998</v>
      </c>
      <c r="K280">
        <v>709.9</v>
      </c>
      <c r="L280" s="1">
        <v>43544</v>
      </c>
      <c r="M280" s="2">
        <v>0.68611111111111101</v>
      </c>
      <c r="N280" t="s">
        <v>27</v>
      </c>
      <c r="O280">
        <v>5.7</v>
      </c>
    </row>
    <row r="281" spans="1:15" x14ac:dyDescent="0.25">
      <c r="A281" t="s">
        <v>313</v>
      </c>
      <c r="B281" t="s">
        <v>16</v>
      </c>
      <c r="C281" t="s">
        <v>17</v>
      </c>
      <c r="D281" t="s">
        <v>18</v>
      </c>
      <c r="E281" t="s">
        <v>29</v>
      </c>
      <c r="F281" t="s">
        <v>34</v>
      </c>
      <c r="G281">
        <v>44.02</v>
      </c>
      <c r="H281">
        <v>10</v>
      </c>
      <c r="I281">
        <v>22.01</v>
      </c>
      <c r="J281">
        <v>462.21</v>
      </c>
      <c r="K281">
        <v>440.2</v>
      </c>
      <c r="L281" s="1">
        <v>43544</v>
      </c>
      <c r="M281" s="2">
        <v>0.83124999999999993</v>
      </c>
      <c r="N281" t="s">
        <v>31</v>
      </c>
      <c r="O281">
        <v>9.6</v>
      </c>
    </row>
    <row r="282" spans="1:15" x14ac:dyDescent="0.25">
      <c r="A282" t="s">
        <v>314</v>
      </c>
      <c r="B282" t="s">
        <v>16</v>
      </c>
      <c r="C282" t="s">
        <v>17</v>
      </c>
      <c r="D282" t="s">
        <v>25</v>
      </c>
      <c r="E282" t="s">
        <v>19</v>
      </c>
      <c r="F282" t="s">
        <v>30</v>
      </c>
      <c r="G282">
        <v>69.959999999999994</v>
      </c>
      <c r="H282">
        <v>8</v>
      </c>
      <c r="I282">
        <v>27.984000000000002</v>
      </c>
      <c r="J282">
        <v>587.66399999999999</v>
      </c>
      <c r="K282">
        <v>559.67999999999995</v>
      </c>
      <c r="L282" s="1">
        <v>43511</v>
      </c>
      <c r="M282" s="2">
        <v>0.7090277777777777</v>
      </c>
      <c r="N282" t="s">
        <v>31</v>
      </c>
      <c r="O282">
        <v>6.4</v>
      </c>
    </row>
    <row r="283" spans="1:15" x14ac:dyDescent="0.25">
      <c r="A283" t="s">
        <v>315</v>
      </c>
      <c r="B283" t="s">
        <v>23</v>
      </c>
      <c r="C283" t="s">
        <v>24</v>
      </c>
      <c r="D283" t="s">
        <v>25</v>
      </c>
      <c r="E283" t="s">
        <v>29</v>
      </c>
      <c r="F283" t="s">
        <v>30</v>
      </c>
      <c r="G283">
        <v>37</v>
      </c>
      <c r="H283">
        <v>1</v>
      </c>
      <c r="I283">
        <v>1.85</v>
      </c>
      <c r="J283">
        <v>38.85</v>
      </c>
      <c r="K283">
        <v>37</v>
      </c>
      <c r="L283" s="1">
        <v>43619</v>
      </c>
      <c r="M283" s="2">
        <v>0.56180555555555556</v>
      </c>
      <c r="N283" t="s">
        <v>31</v>
      </c>
      <c r="O283">
        <v>7.9</v>
      </c>
    </row>
    <row r="284" spans="1:15" x14ac:dyDescent="0.25">
      <c r="A284" t="s">
        <v>316</v>
      </c>
      <c r="B284" t="s">
        <v>16</v>
      </c>
      <c r="C284" t="s">
        <v>17</v>
      </c>
      <c r="D284" t="s">
        <v>25</v>
      </c>
      <c r="E284" t="s">
        <v>19</v>
      </c>
      <c r="F284" t="s">
        <v>34</v>
      </c>
      <c r="G284">
        <v>15.34</v>
      </c>
      <c r="H284">
        <v>1</v>
      </c>
      <c r="I284">
        <v>0.76700000000000002</v>
      </c>
      <c r="J284">
        <v>16.106999999999999</v>
      </c>
      <c r="K284">
        <v>15.34</v>
      </c>
      <c r="L284" s="1">
        <v>43617</v>
      </c>
      <c r="M284" s="2">
        <v>0.46458333333333335</v>
      </c>
      <c r="N284" t="s">
        <v>27</v>
      </c>
      <c r="O284">
        <v>6.5</v>
      </c>
    </row>
    <row r="285" spans="1:15" x14ac:dyDescent="0.25">
      <c r="A285" t="s">
        <v>317</v>
      </c>
      <c r="B285" t="s">
        <v>16</v>
      </c>
      <c r="C285" t="s">
        <v>17</v>
      </c>
      <c r="D285" t="s">
        <v>18</v>
      </c>
      <c r="E285" t="s">
        <v>29</v>
      </c>
      <c r="F285" t="s">
        <v>20</v>
      </c>
      <c r="G285">
        <v>99.83</v>
      </c>
      <c r="H285">
        <v>6</v>
      </c>
      <c r="I285">
        <v>29.949000000000002</v>
      </c>
      <c r="J285">
        <v>628.92899999999997</v>
      </c>
      <c r="K285">
        <v>598.98</v>
      </c>
      <c r="L285" s="1">
        <v>43558</v>
      </c>
      <c r="M285" s="2">
        <v>0.62638888888888888</v>
      </c>
      <c r="N285" t="s">
        <v>21</v>
      </c>
      <c r="O285">
        <v>8.5</v>
      </c>
    </row>
    <row r="286" spans="1:15" x14ac:dyDescent="0.25">
      <c r="A286" t="s">
        <v>318</v>
      </c>
      <c r="B286" t="s">
        <v>16</v>
      </c>
      <c r="C286" t="s">
        <v>17</v>
      </c>
      <c r="D286" t="s">
        <v>18</v>
      </c>
      <c r="E286" t="s">
        <v>19</v>
      </c>
      <c r="F286" t="s">
        <v>20</v>
      </c>
      <c r="G286">
        <v>47.67</v>
      </c>
      <c r="H286">
        <v>4</v>
      </c>
      <c r="I286">
        <v>9.5340000000000007</v>
      </c>
      <c r="J286">
        <v>200.214</v>
      </c>
      <c r="K286">
        <v>190.68</v>
      </c>
      <c r="L286" s="1">
        <v>43802</v>
      </c>
      <c r="M286" s="2">
        <v>0.59791666666666665</v>
      </c>
      <c r="N286" t="s">
        <v>27</v>
      </c>
      <c r="O286">
        <v>9.1</v>
      </c>
    </row>
    <row r="287" spans="1:15" x14ac:dyDescent="0.25">
      <c r="A287" t="s">
        <v>319</v>
      </c>
      <c r="B287" t="s">
        <v>40</v>
      </c>
      <c r="C287" t="s">
        <v>41</v>
      </c>
      <c r="D287" t="s">
        <v>25</v>
      </c>
      <c r="E287" t="s">
        <v>29</v>
      </c>
      <c r="F287" t="s">
        <v>20</v>
      </c>
      <c r="G287">
        <v>66.680000000000007</v>
      </c>
      <c r="H287">
        <v>5</v>
      </c>
      <c r="I287">
        <v>16.670000000000002</v>
      </c>
      <c r="J287">
        <v>350.07</v>
      </c>
      <c r="K287">
        <v>333.4</v>
      </c>
      <c r="L287" s="1">
        <v>43516</v>
      </c>
      <c r="M287" s="2">
        <v>0.75069444444444444</v>
      </c>
      <c r="N287" t="s">
        <v>27</v>
      </c>
      <c r="O287">
        <v>7.6</v>
      </c>
    </row>
    <row r="288" spans="1:15" x14ac:dyDescent="0.25">
      <c r="A288" t="s">
        <v>320</v>
      </c>
      <c r="B288" t="s">
        <v>23</v>
      </c>
      <c r="C288" t="s">
        <v>24</v>
      </c>
      <c r="D288" t="s">
        <v>18</v>
      </c>
      <c r="E288" t="s">
        <v>29</v>
      </c>
      <c r="F288" t="s">
        <v>30</v>
      </c>
      <c r="G288">
        <v>74.86</v>
      </c>
      <c r="H288">
        <v>1</v>
      </c>
      <c r="I288">
        <v>3.7429999999999999</v>
      </c>
      <c r="J288">
        <v>78.602999999999994</v>
      </c>
      <c r="K288">
        <v>74.86</v>
      </c>
      <c r="L288" s="1">
        <v>43548</v>
      </c>
      <c r="M288" s="2">
        <v>0.61736111111111114</v>
      </c>
      <c r="N288" t="s">
        <v>27</v>
      </c>
      <c r="O288">
        <v>6.9</v>
      </c>
    </row>
    <row r="289" spans="1:15" x14ac:dyDescent="0.25">
      <c r="A289" t="s">
        <v>321</v>
      </c>
      <c r="B289" t="s">
        <v>23</v>
      </c>
      <c r="C289" t="s">
        <v>24</v>
      </c>
      <c r="D289" t="s">
        <v>25</v>
      </c>
      <c r="E289" t="s">
        <v>19</v>
      </c>
      <c r="F289" t="s">
        <v>34</v>
      </c>
      <c r="G289">
        <v>23.75</v>
      </c>
      <c r="H289">
        <v>9</v>
      </c>
      <c r="I289">
        <v>10.6875</v>
      </c>
      <c r="J289">
        <v>224.4375</v>
      </c>
      <c r="K289">
        <v>213.75</v>
      </c>
      <c r="L289" s="1">
        <v>43496</v>
      </c>
      <c r="M289" s="2">
        <v>0.50138888888888888</v>
      </c>
      <c r="N289" t="s">
        <v>27</v>
      </c>
      <c r="O289">
        <v>9.5</v>
      </c>
    </row>
    <row r="290" spans="1:15" x14ac:dyDescent="0.25">
      <c r="A290" t="s">
        <v>322</v>
      </c>
      <c r="B290" t="s">
        <v>40</v>
      </c>
      <c r="C290" t="s">
        <v>41</v>
      </c>
      <c r="D290" t="s">
        <v>25</v>
      </c>
      <c r="E290" t="s">
        <v>19</v>
      </c>
      <c r="F290" t="s">
        <v>42</v>
      </c>
      <c r="G290">
        <v>48.51</v>
      </c>
      <c r="H290">
        <v>7</v>
      </c>
      <c r="I290">
        <v>16.9785</v>
      </c>
      <c r="J290">
        <v>356.54849999999999</v>
      </c>
      <c r="K290">
        <v>339.57</v>
      </c>
      <c r="L290" s="1">
        <v>43490</v>
      </c>
      <c r="M290" s="2">
        <v>0.5625</v>
      </c>
      <c r="N290" t="s">
        <v>31</v>
      </c>
      <c r="O290">
        <v>5.2</v>
      </c>
    </row>
    <row r="291" spans="1:15" x14ac:dyDescent="0.25">
      <c r="A291" t="s">
        <v>323</v>
      </c>
      <c r="B291" t="s">
        <v>16</v>
      </c>
      <c r="C291" t="s">
        <v>17</v>
      </c>
      <c r="D291" t="s">
        <v>18</v>
      </c>
      <c r="E291" t="s">
        <v>19</v>
      </c>
      <c r="F291" t="s">
        <v>30</v>
      </c>
      <c r="G291">
        <v>94.88</v>
      </c>
      <c r="H291">
        <v>7</v>
      </c>
      <c r="I291">
        <v>33.207999999999998</v>
      </c>
      <c r="J291">
        <v>697.36800000000005</v>
      </c>
      <c r="K291">
        <v>664.16</v>
      </c>
      <c r="L291" s="1">
        <v>43526</v>
      </c>
      <c r="M291" s="2">
        <v>0.60972222222222217</v>
      </c>
      <c r="N291" t="s">
        <v>27</v>
      </c>
      <c r="O291">
        <v>4.2</v>
      </c>
    </row>
    <row r="292" spans="1:15" x14ac:dyDescent="0.25">
      <c r="A292" t="s">
        <v>324</v>
      </c>
      <c r="B292" t="s">
        <v>40</v>
      </c>
      <c r="C292" t="s">
        <v>41</v>
      </c>
      <c r="D292" t="s">
        <v>18</v>
      </c>
      <c r="E292" t="s">
        <v>29</v>
      </c>
      <c r="F292" t="s">
        <v>26</v>
      </c>
      <c r="G292">
        <v>40.299999999999997</v>
      </c>
      <c r="H292">
        <v>10</v>
      </c>
      <c r="I292">
        <v>20.149999999999999</v>
      </c>
      <c r="J292">
        <v>423.15</v>
      </c>
      <c r="K292">
        <v>403</v>
      </c>
      <c r="L292" s="1">
        <v>43489</v>
      </c>
      <c r="M292" s="2">
        <v>0.73402777777777783</v>
      </c>
      <c r="N292" t="s">
        <v>31</v>
      </c>
      <c r="O292">
        <v>7</v>
      </c>
    </row>
    <row r="293" spans="1:15" x14ac:dyDescent="0.25">
      <c r="A293" t="s">
        <v>325</v>
      </c>
      <c r="B293" t="s">
        <v>23</v>
      </c>
      <c r="C293" t="s">
        <v>24</v>
      </c>
      <c r="D293" t="s">
        <v>25</v>
      </c>
      <c r="E293" t="s">
        <v>29</v>
      </c>
      <c r="F293" t="s">
        <v>26</v>
      </c>
      <c r="G293">
        <v>27.85</v>
      </c>
      <c r="H293">
        <v>7</v>
      </c>
      <c r="I293">
        <v>9.7475000000000005</v>
      </c>
      <c r="J293">
        <v>204.69749999999999</v>
      </c>
      <c r="K293">
        <v>194.95</v>
      </c>
      <c r="L293" s="1">
        <v>43538</v>
      </c>
      <c r="M293" s="2">
        <v>0.72222222222222221</v>
      </c>
      <c r="N293" t="s">
        <v>21</v>
      </c>
      <c r="O293">
        <v>6</v>
      </c>
    </row>
    <row r="294" spans="1:15" x14ac:dyDescent="0.25">
      <c r="A294" t="s">
        <v>326</v>
      </c>
      <c r="B294" t="s">
        <v>16</v>
      </c>
      <c r="C294" t="s">
        <v>17</v>
      </c>
      <c r="D294" t="s">
        <v>18</v>
      </c>
      <c r="E294" t="s">
        <v>19</v>
      </c>
      <c r="F294" t="s">
        <v>26</v>
      </c>
      <c r="G294">
        <v>62.48</v>
      </c>
      <c r="H294">
        <v>1</v>
      </c>
      <c r="I294">
        <v>3.1240000000000001</v>
      </c>
      <c r="J294">
        <v>65.603999999999999</v>
      </c>
      <c r="K294">
        <v>62.48</v>
      </c>
      <c r="L294" s="1">
        <v>43514</v>
      </c>
      <c r="M294" s="2">
        <v>0.8534722222222223</v>
      </c>
      <c r="N294" t="s">
        <v>27</v>
      </c>
      <c r="O294">
        <v>4.7</v>
      </c>
    </row>
    <row r="295" spans="1:15" x14ac:dyDescent="0.25">
      <c r="A295" t="s">
        <v>327</v>
      </c>
      <c r="B295" t="s">
        <v>16</v>
      </c>
      <c r="C295" t="s">
        <v>17</v>
      </c>
      <c r="D295" t="s">
        <v>18</v>
      </c>
      <c r="E295" t="s">
        <v>19</v>
      </c>
      <c r="F295" t="s">
        <v>42</v>
      </c>
      <c r="G295">
        <v>36.36</v>
      </c>
      <c r="H295">
        <v>2</v>
      </c>
      <c r="I295">
        <v>3.6360000000000001</v>
      </c>
      <c r="J295">
        <v>76.355999999999995</v>
      </c>
      <c r="K295">
        <v>72.72</v>
      </c>
      <c r="L295" s="1">
        <v>43486</v>
      </c>
      <c r="M295" s="2">
        <v>0.41666666666666669</v>
      </c>
      <c r="N295" t="s">
        <v>27</v>
      </c>
      <c r="O295">
        <v>7.1</v>
      </c>
    </row>
    <row r="296" spans="1:15" x14ac:dyDescent="0.25">
      <c r="A296" t="s">
        <v>328</v>
      </c>
      <c r="B296" t="s">
        <v>40</v>
      </c>
      <c r="C296" t="s">
        <v>41</v>
      </c>
      <c r="D296" t="s">
        <v>25</v>
      </c>
      <c r="E296" t="s">
        <v>29</v>
      </c>
      <c r="F296" t="s">
        <v>20</v>
      </c>
      <c r="G296">
        <v>18.11</v>
      </c>
      <c r="H296">
        <v>10</v>
      </c>
      <c r="I296">
        <v>9.0549999999999997</v>
      </c>
      <c r="J296">
        <v>190.155</v>
      </c>
      <c r="K296">
        <v>181.1</v>
      </c>
      <c r="L296" s="1">
        <v>43537</v>
      </c>
      <c r="M296" s="2">
        <v>0.49027777777777781</v>
      </c>
      <c r="N296" t="s">
        <v>21</v>
      </c>
      <c r="O296">
        <v>5.9</v>
      </c>
    </row>
    <row r="297" spans="1:15" x14ac:dyDescent="0.25">
      <c r="A297" t="s">
        <v>329</v>
      </c>
      <c r="B297" t="s">
        <v>23</v>
      </c>
      <c r="C297" t="s">
        <v>24</v>
      </c>
      <c r="D297" t="s">
        <v>18</v>
      </c>
      <c r="E297" t="s">
        <v>19</v>
      </c>
      <c r="F297" t="s">
        <v>26</v>
      </c>
      <c r="G297">
        <v>51.92</v>
      </c>
      <c r="H297">
        <v>5</v>
      </c>
      <c r="I297">
        <v>12.98</v>
      </c>
      <c r="J297">
        <v>272.58</v>
      </c>
      <c r="K297">
        <v>259.60000000000002</v>
      </c>
      <c r="L297" s="1">
        <v>43527</v>
      </c>
      <c r="M297" s="2">
        <v>0.5708333333333333</v>
      </c>
      <c r="N297" t="s">
        <v>27</v>
      </c>
      <c r="O297">
        <v>7.5</v>
      </c>
    </row>
    <row r="298" spans="1:15" x14ac:dyDescent="0.25">
      <c r="A298" t="s">
        <v>330</v>
      </c>
      <c r="B298" t="s">
        <v>23</v>
      </c>
      <c r="C298" t="s">
        <v>24</v>
      </c>
      <c r="D298" t="s">
        <v>25</v>
      </c>
      <c r="E298" t="s">
        <v>29</v>
      </c>
      <c r="F298" t="s">
        <v>26</v>
      </c>
      <c r="G298">
        <v>28.84</v>
      </c>
      <c r="H298">
        <v>4</v>
      </c>
      <c r="I298">
        <v>5.7679999999999998</v>
      </c>
      <c r="J298">
        <v>121.128</v>
      </c>
      <c r="K298">
        <v>115.36</v>
      </c>
      <c r="L298" s="1">
        <v>43553</v>
      </c>
      <c r="M298" s="2">
        <v>0.61388888888888882</v>
      </c>
      <c r="N298" t="s">
        <v>27</v>
      </c>
      <c r="O298">
        <v>6.4</v>
      </c>
    </row>
    <row r="299" spans="1:15" x14ac:dyDescent="0.25">
      <c r="A299" t="s">
        <v>331</v>
      </c>
      <c r="B299" t="s">
        <v>16</v>
      </c>
      <c r="C299" t="s">
        <v>17</v>
      </c>
      <c r="D299" t="s">
        <v>18</v>
      </c>
      <c r="E299" t="s">
        <v>29</v>
      </c>
      <c r="F299" t="s">
        <v>30</v>
      </c>
      <c r="G299">
        <v>78.38</v>
      </c>
      <c r="H299">
        <v>6</v>
      </c>
      <c r="I299">
        <v>23.513999999999999</v>
      </c>
      <c r="J299">
        <v>493.79399999999998</v>
      </c>
      <c r="K299">
        <v>470.28</v>
      </c>
      <c r="L299" s="1">
        <v>43739</v>
      </c>
      <c r="M299" s="2">
        <v>0.59444444444444444</v>
      </c>
      <c r="N299" t="s">
        <v>21</v>
      </c>
      <c r="O299">
        <v>5.8</v>
      </c>
    </row>
    <row r="300" spans="1:15" x14ac:dyDescent="0.25">
      <c r="A300" t="s">
        <v>332</v>
      </c>
      <c r="B300" t="s">
        <v>16</v>
      </c>
      <c r="C300" t="s">
        <v>17</v>
      </c>
      <c r="D300" t="s">
        <v>18</v>
      </c>
      <c r="E300" t="s">
        <v>29</v>
      </c>
      <c r="F300" t="s">
        <v>30</v>
      </c>
      <c r="G300">
        <v>60.01</v>
      </c>
      <c r="H300">
        <v>4</v>
      </c>
      <c r="I300">
        <v>12.002000000000001</v>
      </c>
      <c r="J300">
        <v>252.042</v>
      </c>
      <c r="K300">
        <v>240.04</v>
      </c>
      <c r="L300" s="1">
        <v>43490</v>
      </c>
      <c r="M300" s="2">
        <v>0.66249999999999998</v>
      </c>
      <c r="N300" t="s">
        <v>27</v>
      </c>
      <c r="O300">
        <v>4.5</v>
      </c>
    </row>
    <row r="301" spans="1:15" x14ac:dyDescent="0.25">
      <c r="A301" t="s">
        <v>333</v>
      </c>
      <c r="B301" t="s">
        <v>23</v>
      </c>
      <c r="C301" t="s">
        <v>24</v>
      </c>
      <c r="D301" t="s">
        <v>18</v>
      </c>
      <c r="E301" t="s">
        <v>19</v>
      </c>
      <c r="F301" t="s">
        <v>30</v>
      </c>
      <c r="G301">
        <v>88.61</v>
      </c>
      <c r="H301">
        <v>1</v>
      </c>
      <c r="I301">
        <v>4.4305000000000003</v>
      </c>
      <c r="J301">
        <v>93.040499999999994</v>
      </c>
      <c r="K301">
        <v>88.61</v>
      </c>
      <c r="L301" s="1">
        <v>43484</v>
      </c>
      <c r="M301" s="2">
        <v>0.43124999999999997</v>
      </c>
      <c r="N301" t="s">
        <v>27</v>
      </c>
      <c r="O301">
        <v>7.7</v>
      </c>
    </row>
    <row r="302" spans="1:15" x14ac:dyDescent="0.25">
      <c r="A302" t="s">
        <v>334</v>
      </c>
      <c r="B302" t="s">
        <v>23</v>
      </c>
      <c r="C302" t="s">
        <v>24</v>
      </c>
      <c r="D302" t="s">
        <v>25</v>
      </c>
      <c r="E302" t="s">
        <v>29</v>
      </c>
      <c r="F302" t="s">
        <v>44</v>
      </c>
      <c r="G302">
        <v>99.82</v>
      </c>
      <c r="H302">
        <v>2</v>
      </c>
      <c r="I302">
        <v>9.9819999999999993</v>
      </c>
      <c r="J302">
        <v>209.62200000000001</v>
      </c>
      <c r="K302">
        <v>199.64</v>
      </c>
      <c r="L302" s="1">
        <v>43497</v>
      </c>
      <c r="M302" s="2">
        <v>0.75624999999999998</v>
      </c>
      <c r="N302" t="s">
        <v>31</v>
      </c>
      <c r="O302">
        <v>6.7</v>
      </c>
    </row>
    <row r="303" spans="1:15" x14ac:dyDescent="0.25">
      <c r="A303" t="s">
        <v>335</v>
      </c>
      <c r="B303" t="s">
        <v>40</v>
      </c>
      <c r="C303" t="s">
        <v>41</v>
      </c>
      <c r="D303" t="s">
        <v>18</v>
      </c>
      <c r="E303" t="s">
        <v>29</v>
      </c>
      <c r="F303" t="s">
        <v>20</v>
      </c>
      <c r="G303">
        <v>39.01</v>
      </c>
      <c r="H303">
        <v>1</v>
      </c>
      <c r="I303">
        <v>1.9504999999999999</v>
      </c>
      <c r="J303">
        <v>40.960500000000003</v>
      </c>
      <c r="K303">
        <v>39.01</v>
      </c>
      <c r="L303" s="1">
        <v>43802</v>
      </c>
      <c r="M303" s="2">
        <v>0.69861111111111107</v>
      </c>
      <c r="N303" t="s">
        <v>31</v>
      </c>
      <c r="O303">
        <v>4.7</v>
      </c>
    </row>
    <row r="304" spans="1:15" x14ac:dyDescent="0.25">
      <c r="A304" t="s">
        <v>336</v>
      </c>
      <c r="B304" t="s">
        <v>23</v>
      </c>
      <c r="C304" t="s">
        <v>24</v>
      </c>
      <c r="D304" t="s">
        <v>25</v>
      </c>
      <c r="E304" t="s">
        <v>29</v>
      </c>
      <c r="F304" t="s">
        <v>42</v>
      </c>
      <c r="G304">
        <v>48.61</v>
      </c>
      <c r="H304">
        <v>1</v>
      </c>
      <c r="I304">
        <v>2.4304999999999999</v>
      </c>
      <c r="J304">
        <v>51.040500000000002</v>
      </c>
      <c r="K304">
        <v>48.61</v>
      </c>
      <c r="L304" s="1">
        <v>43521</v>
      </c>
      <c r="M304" s="2">
        <v>0.64652777777777781</v>
      </c>
      <c r="N304" t="s">
        <v>27</v>
      </c>
      <c r="O304">
        <v>4.4000000000000004</v>
      </c>
    </row>
    <row r="305" spans="1:15" x14ac:dyDescent="0.25">
      <c r="A305" t="s">
        <v>337</v>
      </c>
      <c r="B305" t="s">
        <v>16</v>
      </c>
      <c r="C305" t="s">
        <v>17</v>
      </c>
      <c r="D305" t="s">
        <v>25</v>
      </c>
      <c r="E305" t="s">
        <v>19</v>
      </c>
      <c r="F305" t="s">
        <v>26</v>
      </c>
      <c r="G305">
        <v>51.19</v>
      </c>
      <c r="H305">
        <v>4</v>
      </c>
      <c r="I305">
        <v>10.238</v>
      </c>
      <c r="J305">
        <v>214.99799999999999</v>
      </c>
      <c r="K305">
        <v>204.76</v>
      </c>
      <c r="L305" s="1">
        <v>43542</v>
      </c>
      <c r="M305" s="2">
        <v>0.71875</v>
      </c>
      <c r="N305" t="s">
        <v>31</v>
      </c>
      <c r="O305">
        <v>4.7</v>
      </c>
    </row>
    <row r="306" spans="1:15" x14ac:dyDescent="0.25">
      <c r="A306" t="s">
        <v>338</v>
      </c>
      <c r="B306" t="s">
        <v>40</v>
      </c>
      <c r="C306" t="s">
        <v>41</v>
      </c>
      <c r="D306" t="s">
        <v>25</v>
      </c>
      <c r="E306" t="s">
        <v>19</v>
      </c>
      <c r="F306" t="s">
        <v>26</v>
      </c>
      <c r="G306">
        <v>14.96</v>
      </c>
      <c r="H306">
        <v>8</v>
      </c>
      <c r="I306">
        <v>5.984</v>
      </c>
      <c r="J306">
        <v>125.664</v>
      </c>
      <c r="K306">
        <v>119.68</v>
      </c>
      <c r="L306" s="1">
        <v>43519</v>
      </c>
      <c r="M306" s="2">
        <v>0.52013888888888882</v>
      </c>
      <c r="N306" t="s">
        <v>27</v>
      </c>
      <c r="O306">
        <v>8.6</v>
      </c>
    </row>
    <row r="307" spans="1:15" x14ac:dyDescent="0.25">
      <c r="A307" t="s">
        <v>339</v>
      </c>
      <c r="B307" t="s">
        <v>16</v>
      </c>
      <c r="C307" t="s">
        <v>17</v>
      </c>
      <c r="D307" t="s">
        <v>18</v>
      </c>
      <c r="E307" t="s">
        <v>29</v>
      </c>
      <c r="F307" t="s">
        <v>26</v>
      </c>
      <c r="G307">
        <v>72.2</v>
      </c>
      <c r="H307">
        <v>7</v>
      </c>
      <c r="I307">
        <v>25.27</v>
      </c>
      <c r="J307">
        <v>530.66999999999996</v>
      </c>
      <c r="K307">
        <v>505.4</v>
      </c>
      <c r="L307" s="1">
        <v>43550</v>
      </c>
      <c r="M307" s="2">
        <v>0.84305555555555556</v>
      </c>
      <c r="N307" t="s">
        <v>21</v>
      </c>
      <c r="O307">
        <v>4.3</v>
      </c>
    </row>
    <row r="308" spans="1:15" x14ac:dyDescent="0.25">
      <c r="A308" t="s">
        <v>340</v>
      </c>
      <c r="B308" t="s">
        <v>16</v>
      </c>
      <c r="C308" t="s">
        <v>17</v>
      </c>
      <c r="D308" t="s">
        <v>25</v>
      </c>
      <c r="E308" t="s">
        <v>19</v>
      </c>
      <c r="F308" t="s">
        <v>34</v>
      </c>
      <c r="G308">
        <v>40.229999999999997</v>
      </c>
      <c r="H308">
        <v>7</v>
      </c>
      <c r="I308">
        <v>14.080500000000001</v>
      </c>
      <c r="J308">
        <v>295.69049999999999</v>
      </c>
      <c r="K308">
        <v>281.61</v>
      </c>
      <c r="L308" s="1">
        <v>43554</v>
      </c>
      <c r="M308" s="2">
        <v>0.55694444444444446</v>
      </c>
      <c r="N308" t="s">
        <v>27</v>
      </c>
      <c r="O308">
        <v>9.6</v>
      </c>
    </row>
    <row r="309" spans="1:15" x14ac:dyDescent="0.25">
      <c r="A309" t="s">
        <v>341</v>
      </c>
      <c r="B309" t="s">
        <v>16</v>
      </c>
      <c r="C309" t="s">
        <v>17</v>
      </c>
      <c r="D309" t="s">
        <v>18</v>
      </c>
      <c r="E309" t="s">
        <v>19</v>
      </c>
      <c r="F309" t="s">
        <v>30</v>
      </c>
      <c r="G309">
        <v>88.79</v>
      </c>
      <c r="H309">
        <v>8</v>
      </c>
      <c r="I309">
        <v>35.515999999999998</v>
      </c>
      <c r="J309">
        <v>745.83600000000001</v>
      </c>
      <c r="K309">
        <v>710.32</v>
      </c>
      <c r="L309" s="1">
        <v>43513</v>
      </c>
      <c r="M309" s="2">
        <v>0.71458333333333324</v>
      </c>
      <c r="N309" t="s">
        <v>27</v>
      </c>
      <c r="O309">
        <v>4.0999999999999996</v>
      </c>
    </row>
    <row r="310" spans="1:15" x14ac:dyDescent="0.25">
      <c r="A310" t="s">
        <v>342</v>
      </c>
      <c r="B310" t="s">
        <v>16</v>
      </c>
      <c r="C310" t="s">
        <v>17</v>
      </c>
      <c r="D310" t="s">
        <v>18</v>
      </c>
      <c r="E310" t="s">
        <v>19</v>
      </c>
      <c r="F310" t="s">
        <v>26</v>
      </c>
      <c r="G310">
        <v>26.48</v>
      </c>
      <c r="H310">
        <v>3</v>
      </c>
      <c r="I310">
        <v>3.972</v>
      </c>
      <c r="J310">
        <v>83.412000000000006</v>
      </c>
      <c r="K310">
        <v>79.44</v>
      </c>
      <c r="L310" s="1">
        <v>43545</v>
      </c>
      <c r="M310" s="2">
        <v>0.44444444444444442</v>
      </c>
      <c r="N310" t="s">
        <v>21</v>
      </c>
      <c r="O310">
        <v>4.7</v>
      </c>
    </row>
    <row r="311" spans="1:15" x14ac:dyDescent="0.25">
      <c r="A311" t="s">
        <v>343</v>
      </c>
      <c r="B311" t="s">
        <v>16</v>
      </c>
      <c r="C311" t="s">
        <v>17</v>
      </c>
      <c r="D311" t="s">
        <v>25</v>
      </c>
      <c r="E311" t="s">
        <v>19</v>
      </c>
      <c r="F311" t="s">
        <v>44</v>
      </c>
      <c r="G311">
        <v>81.91</v>
      </c>
      <c r="H311">
        <v>2</v>
      </c>
      <c r="I311">
        <v>8.1910000000000007</v>
      </c>
      <c r="J311">
        <v>172.011</v>
      </c>
      <c r="K311">
        <v>163.82</v>
      </c>
      <c r="L311" s="1">
        <v>43588</v>
      </c>
      <c r="M311" s="2">
        <v>0.73819444444444438</v>
      </c>
      <c r="N311" t="s">
        <v>27</v>
      </c>
      <c r="O311">
        <v>7.8</v>
      </c>
    </row>
    <row r="312" spans="1:15" x14ac:dyDescent="0.25">
      <c r="A312" t="s">
        <v>344</v>
      </c>
      <c r="B312" t="s">
        <v>40</v>
      </c>
      <c r="C312" t="s">
        <v>41</v>
      </c>
      <c r="D312" t="s">
        <v>18</v>
      </c>
      <c r="E312" t="s">
        <v>29</v>
      </c>
      <c r="F312" t="s">
        <v>34</v>
      </c>
      <c r="G312">
        <v>79.930000000000007</v>
      </c>
      <c r="H312">
        <v>6</v>
      </c>
      <c r="I312">
        <v>23.978999999999999</v>
      </c>
      <c r="J312">
        <v>503.55900000000003</v>
      </c>
      <c r="K312">
        <v>479.58</v>
      </c>
      <c r="L312" s="1">
        <v>43496</v>
      </c>
      <c r="M312" s="2">
        <v>0.58611111111111114</v>
      </c>
      <c r="N312" t="s">
        <v>27</v>
      </c>
      <c r="O312">
        <v>5.5</v>
      </c>
    </row>
    <row r="313" spans="1:15" x14ac:dyDescent="0.25">
      <c r="A313" t="s">
        <v>345</v>
      </c>
      <c r="B313" t="s">
        <v>23</v>
      </c>
      <c r="C313" t="s">
        <v>24</v>
      </c>
      <c r="D313" t="s">
        <v>18</v>
      </c>
      <c r="E313" t="s">
        <v>29</v>
      </c>
      <c r="F313" t="s">
        <v>44</v>
      </c>
      <c r="G313">
        <v>69.33</v>
      </c>
      <c r="H313">
        <v>2</v>
      </c>
      <c r="I313">
        <v>6.9329999999999998</v>
      </c>
      <c r="J313">
        <v>145.59299999999999</v>
      </c>
      <c r="K313">
        <v>138.66</v>
      </c>
      <c r="L313" s="1">
        <v>43587</v>
      </c>
      <c r="M313" s="2">
        <v>0.79513888888888884</v>
      </c>
      <c r="N313" t="s">
        <v>21</v>
      </c>
      <c r="O313">
        <v>9.6999999999999993</v>
      </c>
    </row>
    <row r="314" spans="1:15" x14ac:dyDescent="0.25">
      <c r="A314" t="s">
        <v>346</v>
      </c>
      <c r="B314" t="s">
        <v>16</v>
      </c>
      <c r="C314" t="s">
        <v>17</v>
      </c>
      <c r="D314" t="s">
        <v>18</v>
      </c>
      <c r="E314" t="s">
        <v>19</v>
      </c>
      <c r="F314" t="s">
        <v>42</v>
      </c>
      <c r="G314">
        <v>14.23</v>
      </c>
      <c r="H314">
        <v>5</v>
      </c>
      <c r="I314">
        <v>3.5575000000000001</v>
      </c>
      <c r="J314">
        <v>74.707499999999996</v>
      </c>
      <c r="K314">
        <v>71.150000000000006</v>
      </c>
      <c r="L314" s="1">
        <v>43467</v>
      </c>
      <c r="M314" s="2">
        <v>0.42222222222222222</v>
      </c>
      <c r="N314" t="s">
        <v>31</v>
      </c>
      <c r="O314">
        <v>4.4000000000000004</v>
      </c>
    </row>
    <row r="315" spans="1:15" x14ac:dyDescent="0.25">
      <c r="A315" t="s">
        <v>347</v>
      </c>
      <c r="B315" t="s">
        <v>16</v>
      </c>
      <c r="C315" t="s">
        <v>17</v>
      </c>
      <c r="D315" t="s">
        <v>18</v>
      </c>
      <c r="E315" t="s">
        <v>19</v>
      </c>
      <c r="F315" t="s">
        <v>20</v>
      </c>
      <c r="G315">
        <v>15.55</v>
      </c>
      <c r="H315">
        <v>9</v>
      </c>
      <c r="I315">
        <v>6.9974999999999996</v>
      </c>
      <c r="J315">
        <v>146.94749999999999</v>
      </c>
      <c r="K315">
        <v>139.94999999999999</v>
      </c>
      <c r="L315" s="1">
        <v>43649</v>
      </c>
      <c r="M315" s="2">
        <v>0.54999999999999993</v>
      </c>
      <c r="N315" t="s">
        <v>27</v>
      </c>
      <c r="O315">
        <v>5</v>
      </c>
    </row>
    <row r="316" spans="1:15" x14ac:dyDescent="0.25">
      <c r="A316" t="s">
        <v>348</v>
      </c>
      <c r="B316" t="s">
        <v>23</v>
      </c>
      <c r="C316" t="s">
        <v>24</v>
      </c>
      <c r="D316" t="s">
        <v>18</v>
      </c>
      <c r="E316" t="s">
        <v>19</v>
      </c>
      <c r="F316" t="s">
        <v>26</v>
      </c>
      <c r="G316">
        <v>78.13</v>
      </c>
      <c r="H316">
        <v>10</v>
      </c>
      <c r="I316">
        <v>39.064999999999998</v>
      </c>
      <c r="J316">
        <v>820.36500000000001</v>
      </c>
      <c r="K316">
        <v>781.3</v>
      </c>
      <c r="L316" s="1">
        <v>43740</v>
      </c>
      <c r="M316" s="2">
        <v>0.86875000000000002</v>
      </c>
      <c r="N316" t="s">
        <v>27</v>
      </c>
      <c r="O316">
        <v>4.4000000000000004</v>
      </c>
    </row>
    <row r="317" spans="1:15" x14ac:dyDescent="0.25">
      <c r="A317" t="s">
        <v>349</v>
      </c>
      <c r="B317" t="s">
        <v>23</v>
      </c>
      <c r="C317" t="s">
        <v>24</v>
      </c>
      <c r="D317" t="s">
        <v>18</v>
      </c>
      <c r="E317" t="s">
        <v>29</v>
      </c>
      <c r="F317" t="s">
        <v>42</v>
      </c>
      <c r="G317">
        <v>99.37</v>
      </c>
      <c r="H317">
        <v>2</v>
      </c>
      <c r="I317">
        <v>9.9369999999999994</v>
      </c>
      <c r="J317">
        <v>208.67699999999999</v>
      </c>
      <c r="K317">
        <v>198.74</v>
      </c>
      <c r="L317" s="1">
        <v>43510</v>
      </c>
      <c r="M317" s="2">
        <v>0.7284722222222223</v>
      </c>
      <c r="N317" t="s">
        <v>27</v>
      </c>
      <c r="O317">
        <v>5.2</v>
      </c>
    </row>
    <row r="318" spans="1:15" x14ac:dyDescent="0.25">
      <c r="A318" t="s">
        <v>350</v>
      </c>
      <c r="B318" t="s">
        <v>23</v>
      </c>
      <c r="C318" t="s">
        <v>24</v>
      </c>
      <c r="D318" t="s">
        <v>18</v>
      </c>
      <c r="E318" t="s">
        <v>19</v>
      </c>
      <c r="F318" t="s">
        <v>42</v>
      </c>
      <c r="G318">
        <v>21.08</v>
      </c>
      <c r="H318">
        <v>3</v>
      </c>
      <c r="I318">
        <v>3.1619999999999999</v>
      </c>
      <c r="J318">
        <v>66.402000000000001</v>
      </c>
      <c r="K318">
        <v>63.24</v>
      </c>
      <c r="L318" s="1">
        <v>43710</v>
      </c>
      <c r="M318" s="2">
        <v>0.43402777777777773</v>
      </c>
      <c r="N318" t="s">
        <v>27</v>
      </c>
      <c r="O318">
        <v>7.3</v>
      </c>
    </row>
    <row r="319" spans="1:15" x14ac:dyDescent="0.25">
      <c r="A319" t="s">
        <v>351</v>
      </c>
      <c r="B319" t="s">
        <v>23</v>
      </c>
      <c r="C319" t="s">
        <v>24</v>
      </c>
      <c r="D319" t="s">
        <v>18</v>
      </c>
      <c r="E319" t="s">
        <v>29</v>
      </c>
      <c r="F319" t="s">
        <v>26</v>
      </c>
      <c r="G319">
        <v>74.790000000000006</v>
      </c>
      <c r="H319">
        <v>5</v>
      </c>
      <c r="I319">
        <v>18.697500000000002</v>
      </c>
      <c r="J319">
        <v>392.64749999999998</v>
      </c>
      <c r="K319">
        <v>373.95</v>
      </c>
      <c r="L319" s="1">
        <v>43739</v>
      </c>
      <c r="M319" s="2">
        <v>0.48194444444444445</v>
      </c>
      <c r="N319" t="s">
        <v>27</v>
      </c>
      <c r="O319">
        <v>4.9000000000000004</v>
      </c>
    </row>
    <row r="320" spans="1:15" x14ac:dyDescent="0.25">
      <c r="A320" t="s">
        <v>352</v>
      </c>
      <c r="B320" t="s">
        <v>23</v>
      </c>
      <c r="C320" t="s">
        <v>24</v>
      </c>
      <c r="D320" t="s">
        <v>18</v>
      </c>
      <c r="E320" t="s">
        <v>19</v>
      </c>
      <c r="F320" t="s">
        <v>20</v>
      </c>
      <c r="G320">
        <v>29.67</v>
      </c>
      <c r="H320">
        <v>7</v>
      </c>
      <c r="I320">
        <v>10.384499999999999</v>
      </c>
      <c r="J320">
        <v>218.0745</v>
      </c>
      <c r="K320">
        <v>207.69</v>
      </c>
      <c r="L320" s="1">
        <v>43772</v>
      </c>
      <c r="M320" s="2">
        <v>0.79027777777777775</v>
      </c>
      <c r="N320" t="s">
        <v>31</v>
      </c>
      <c r="O320">
        <v>8.1</v>
      </c>
    </row>
    <row r="321" spans="1:15" x14ac:dyDescent="0.25">
      <c r="A321" t="s">
        <v>353</v>
      </c>
      <c r="B321" t="s">
        <v>23</v>
      </c>
      <c r="C321" t="s">
        <v>24</v>
      </c>
      <c r="D321" t="s">
        <v>18</v>
      </c>
      <c r="E321" t="s">
        <v>29</v>
      </c>
      <c r="F321" t="s">
        <v>20</v>
      </c>
      <c r="G321">
        <v>44.07</v>
      </c>
      <c r="H321">
        <v>4</v>
      </c>
      <c r="I321">
        <v>8.8140000000000001</v>
      </c>
      <c r="J321">
        <v>185.09399999999999</v>
      </c>
      <c r="K321">
        <v>176.28</v>
      </c>
      <c r="L321" s="1">
        <v>43514</v>
      </c>
      <c r="M321" s="2">
        <v>0.68611111111111101</v>
      </c>
      <c r="N321" t="s">
        <v>21</v>
      </c>
      <c r="O321">
        <v>8.4</v>
      </c>
    </row>
    <row r="322" spans="1:15" x14ac:dyDescent="0.25">
      <c r="A322" t="s">
        <v>354</v>
      </c>
      <c r="B322" t="s">
        <v>23</v>
      </c>
      <c r="C322" t="s">
        <v>24</v>
      </c>
      <c r="D322" t="s">
        <v>25</v>
      </c>
      <c r="E322" t="s">
        <v>19</v>
      </c>
      <c r="F322" t="s">
        <v>42</v>
      </c>
      <c r="G322">
        <v>22.93</v>
      </c>
      <c r="H322">
        <v>9</v>
      </c>
      <c r="I322">
        <v>10.3185</v>
      </c>
      <c r="J322">
        <v>216.6885</v>
      </c>
      <c r="K322">
        <v>206.37</v>
      </c>
      <c r="L322" s="1">
        <v>43522</v>
      </c>
      <c r="M322" s="2">
        <v>0.85138888888888886</v>
      </c>
      <c r="N322" t="s">
        <v>27</v>
      </c>
      <c r="O322">
        <v>5.5</v>
      </c>
    </row>
    <row r="323" spans="1:15" x14ac:dyDescent="0.25">
      <c r="A323" t="s">
        <v>355</v>
      </c>
      <c r="B323" t="s">
        <v>23</v>
      </c>
      <c r="C323" t="s">
        <v>24</v>
      </c>
      <c r="D323" t="s">
        <v>25</v>
      </c>
      <c r="E323" t="s">
        <v>19</v>
      </c>
      <c r="F323" t="s">
        <v>20</v>
      </c>
      <c r="G323">
        <v>39.42</v>
      </c>
      <c r="H323">
        <v>1</v>
      </c>
      <c r="I323">
        <v>1.9710000000000001</v>
      </c>
      <c r="J323">
        <v>41.390999999999998</v>
      </c>
      <c r="K323">
        <v>39.42</v>
      </c>
      <c r="L323" s="1">
        <v>43483</v>
      </c>
      <c r="M323" s="2">
        <v>0.63055555555555554</v>
      </c>
      <c r="N323" t="s">
        <v>27</v>
      </c>
      <c r="O323">
        <v>8.4</v>
      </c>
    </row>
    <row r="324" spans="1:15" x14ac:dyDescent="0.25">
      <c r="A324" t="s">
        <v>356</v>
      </c>
      <c r="B324" t="s">
        <v>16</v>
      </c>
      <c r="C324" t="s">
        <v>17</v>
      </c>
      <c r="D324" t="s">
        <v>25</v>
      </c>
      <c r="E324" t="s">
        <v>29</v>
      </c>
      <c r="F324" t="s">
        <v>20</v>
      </c>
      <c r="G324">
        <v>15.26</v>
      </c>
      <c r="H324">
        <v>6</v>
      </c>
      <c r="I324">
        <v>4.5780000000000003</v>
      </c>
      <c r="J324">
        <v>96.138000000000005</v>
      </c>
      <c r="K324">
        <v>91.56</v>
      </c>
      <c r="L324" s="1">
        <v>43511</v>
      </c>
      <c r="M324" s="2">
        <v>0.75208333333333333</v>
      </c>
      <c r="N324" t="s">
        <v>21</v>
      </c>
      <c r="O324">
        <v>9.8000000000000007</v>
      </c>
    </row>
    <row r="325" spans="1:15" x14ac:dyDescent="0.25">
      <c r="A325" t="s">
        <v>357</v>
      </c>
      <c r="B325" t="s">
        <v>16</v>
      </c>
      <c r="C325" t="s">
        <v>17</v>
      </c>
      <c r="D325" t="s">
        <v>25</v>
      </c>
      <c r="E325" t="s">
        <v>19</v>
      </c>
      <c r="F325" t="s">
        <v>44</v>
      </c>
      <c r="G325">
        <v>61.77</v>
      </c>
      <c r="H325">
        <v>5</v>
      </c>
      <c r="I325">
        <v>15.442500000000001</v>
      </c>
      <c r="J325">
        <v>324.29250000000002</v>
      </c>
      <c r="K325">
        <v>308.85000000000002</v>
      </c>
      <c r="L325" s="1">
        <v>43680</v>
      </c>
      <c r="M325" s="2">
        <v>0.55625000000000002</v>
      </c>
      <c r="N325" t="s">
        <v>27</v>
      </c>
      <c r="O325">
        <v>6.7</v>
      </c>
    </row>
    <row r="326" spans="1:15" x14ac:dyDescent="0.25">
      <c r="A326" t="s">
        <v>358</v>
      </c>
      <c r="B326" t="s">
        <v>16</v>
      </c>
      <c r="C326" t="s">
        <v>17</v>
      </c>
      <c r="D326" t="s">
        <v>25</v>
      </c>
      <c r="E326" t="s">
        <v>29</v>
      </c>
      <c r="F326" t="s">
        <v>30</v>
      </c>
      <c r="G326">
        <v>21.52</v>
      </c>
      <c r="H326">
        <v>6</v>
      </c>
      <c r="I326">
        <v>6.4560000000000004</v>
      </c>
      <c r="J326">
        <v>135.57599999999999</v>
      </c>
      <c r="K326">
        <v>129.12</v>
      </c>
      <c r="L326" s="1">
        <v>43482</v>
      </c>
      <c r="M326" s="2">
        <v>0.53333333333333333</v>
      </c>
      <c r="N326" t="s">
        <v>31</v>
      </c>
      <c r="O326">
        <v>9.4</v>
      </c>
    </row>
    <row r="327" spans="1:15" x14ac:dyDescent="0.25">
      <c r="A327" t="s">
        <v>359</v>
      </c>
      <c r="B327" t="s">
        <v>40</v>
      </c>
      <c r="C327" t="s">
        <v>41</v>
      </c>
      <c r="D327" t="s">
        <v>25</v>
      </c>
      <c r="E327" t="s">
        <v>29</v>
      </c>
      <c r="F327" t="s">
        <v>34</v>
      </c>
      <c r="G327">
        <v>97.74</v>
      </c>
      <c r="H327">
        <v>4</v>
      </c>
      <c r="I327">
        <v>19.547999999999998</v>
      </c>
      <c r="J327">
        <v>410.50799999999998</v>
      </c>
      <c r="K327">
        <v>390.96</v>
      </c>
      <c r="L327" s="1">
        <v>43802</v>
      </c>
      <c r="M327" s="2">
        <v>0.82847222222222217</v>
      </c>
      <c r="N327" t="s">
        <v>21</v>
      </c>
      <c r="O327">
        <v>6.4</v>
      </c>
    </row>
    <row r="328" spans="1:15" x14ac:dyDescent="0.25">
      <c r="A328" t="s">
        <v>360</v>
      </c>
      <c r="B328" t="s">
        <v>16</v>
      </c>
      <c r="C328" t="s">
        <v>17</v>
      </c>
      <c r="D328" t="s">
        <v>18</v>
      </c>
      <c r="E328" t="s">
        <v>29</v>
      </c>
      <c r="F328" t="s">
        <v>42</v>
      </c>
      <c r="G328">
        <v>99.78</v>
      </c>
      <c r="H328">
        <v>5</v>
      </c>
      <c r="I328">
        <v>24.945</v>
      </c>
      <c r="J328">
        <v>523.84500000000003</v>
      </c>
      <c r="K328">
        <v>498.9</v>
      </c>
      <c r="L328" s="1">
        <v>43711</v>
      </c>
      <c r="M328" s="2">
        <v>0.79791666666666661</v>
      </c>
      <c r="N328" t="s">
        <v>27</v>
      </c>
      <c r="O328">
        <v>5.4</v>
      </c>
    </row>
    <row r="329" spans="1:15" x14ac:dyDescent="0.25">
      <c r="A329" t="s">
        <v>361</v>
      </c>
      <c r="B329" t="s">
        <v>23</v>
      </c>
      <c r="C329" t="s">
        <v>24</v>
      </c>
      <c r="D329" t="s">
        <v>18</v>
      </c>
      <c r="E329" t="s">
        <v>29</v>
      </c>
      <c r="F329" t="s">
        <v>42</v>
      </c>
      <c r="G329">
        <v>94.26</v>
      </c>
      <c r="H329">
        <v>4</v>
      </c>
      <c r="I329">
        <v>18.852</v>
      </c>
      <c r="J329">
        <v>395.892</v>
      </c>
      <c r="K329">
        <v>377.04</v>
      </c>
      <c r="L329" s="1">
        <v>43802</v>
      </c>
      <c r="M329" s="2">
        <v>0.6875</v>
      </c>
      <c r="N329" t="s">
        <v>27</v>
      </c>
      <c r="O329">
        <v>8.6</v>
      </c>
    </row>
    <row r="330" spans="1:15" x14ac:dyDescent="0.25">
      <c r="A330" t="s">
        <v>362</v>
      </c>
      <c r="B330" t="s">
        <v>40</v>
      </c>
      <c r="C330" t="s">
        <v>41</v>
      </c>
      <c r="D330" t="s">
        <v>18</v>
      </c>
      <c r="E330" t="s">
        <v>29</v>
      </c>
      <c r="F330" t="s">
        <v>20</v>
      </c>
      <c r="G330">
        <v>51.13</v>
      </c>
      <c r="H330">
        <v>4</v>
      </c>
      <c r="I330">
        <v>10.226000000000001</v>
      </c>
      <c r="J330">
        <v>214.74600000000001</v>
      </c>
      <c r="K330">
        <v>204.52</v>
      </c>
      <c r="L330" s="1">
        <v>43490</v>
      </c>
      <c r="M330" s="2">
        <v>0.42430555555555555</v>
      </c>
      <c r="N330" t="s">
        <v>31</v>
      </c>
      <c r="O330">
        <v>4</v>
      </c>
    </row>
    <row r="331" spans="1:15" x14ac:dyDescent="0.25">
      <c r="A331" t="s">
        <v>363</v>
      </c>
      <c r="B331" t="s">
        <v>16</v>
      </c>
      <c r="C331" t="s">
        <v>17</v>
      </c>
      <c r="D331" t="s">
        <v>18</v>
      </c>
      <c r="E331" t="s">
        <v>29</v>
      </c>
      <c r="F331" t="s">
        <v>26</v>
      </c>
      <c r="G331">
        <v>36.36</v>
      </c>
      <c r="H331">
        <v>4</v>
      </c>
      <c r="I331">
        <v>7.2720000000000002</v>
      </c>
      <c r="J331">
        <v>152.71199999999999</v>
      </c>
      <c r="K331">
        <v>145.44</v>
      </c>
      <c r="L331" s="1">
        <v>43549</v>
      </c>
      <c r="M331" s="2">
        <v>0.54652777777777783</v>
      </c>
      <c r="N331" t="s">
        <v>27</v>
      </c>
      <c r="O331">
        <v>7.6</v>
      </c>
    </row>
    <row r="332" spans="1:15" x14ac:dyDescent="0.25">
      <c r="A332" t="s">
        <v>364</v>
      </c>
      <c r="B332" t="s">
        <v>40</v>
      </c>
      <c r="C332" t="s">
        <v>41</v>
      </c>
      <c r="D332" t="s">
        <v>25</v>
      </c>
      <c r="E332" t="s">
        <v>29</v>
      </c>
      <c r="F332" t="s">
        <v>30</v>
      </c>
      <c r="G332">
        <v>22.02</v>
      </c>
      <c r="H332">
        <v>9</v>
      </c>
      <c r="I332">
        <v>9.9090000000000007</v>
      </c>
      <c r="J332">
        <v>208.089</v>
      </c>
      <c r="K332">
        <v>198.18</v>
      </c>
      <c r="L332" s="1">
        <v>43648</v>
      </c>
      <c r="M332" s="2">
        <v>0.78333333333333333</v>
      </c>
      <c r="N332" t="s">
        <v>27</v>
      </c>
      <c r="O332">
        <v>6.8</v>
      </c>
    </row>
    <row r="333" spans="1:15" x14ac:dyDescent="0.25">
      <c r="A333" t="s">
        <v>365</v>
      </c>
      <c r="B333" t="s">
        <v>16</v>
      </c>
      <c r="C333" t="s">
        <v>17</v>
      </c>
      <c r="D333" t="s">
        <v>25</v>
      </c>
      <c r="E333" t="s">
        <v>29</v>
      </c>
      <c r="F333" t="s">
        <v>42</v>
      </c>
      <c r="G333">
        <v>32.9</v>
      </c>
      <c r="H333">
        <v>3</v>
      </c>
      <c r="I333">
        <v>4.9349999999999996</v>
      </c>
      <c r="J333">
        <v>103.63500000000001</v>
      </c>
      <c r="K333">
        <v>98.7</v>
      </c>
      <c r="L333" s="1">
        <v>43513</v>
      </c>
      <c r="M333" s="2">
        <v>0.7270833333333333</v>
      </c>
      <c r="N333" t="s">
        <v>31</v>
      </c>
      <c r="O333">
        <v>9.1</v>
      </c>
    </row>
    <row r="334" spans="1:15" x14ac:dyDescent="0.25">
      <c r="A334" t="s">
        <v>366</v>
      </c>
      <c r="B334" t="s">
        <v>16</v>
      </c>
      <c r="C334" t="s">
        <v>17</v>
      </c>
      <c r="D334" t="s">
        <v>25</v>
      </c>
      <c r="E334" t="s">
        <v>29</v>
      </c>
      <c r="F334" t="s">
        <v>44</v>
      </c>
      <c r="G334">
        <v>77.02</v>
      </c>
      <c r="H334">
        <v>5</v>
      </c>
      <c r="I334">
        <v>19.254999999999999</v>
      </c>
      <c r="J334">
        <v>404.35500000000002</v>
      </c>
      <c r="K334">
        <v>385.1</v>
      </c>
      <c r="L334" s="1">
        <v>43526</v>
      </c>
      <c r="M334" s="2">
        <v>0.66597222222222219</v>
      </c>
      <c r="N334" t="s">
        <v>27</v>
      </c>
      <c r="O334">
        <v>5.5</v>
      </c>
    </row>
    <row r="335" spans="1:15" x14ac:dyDescent="0.25">
      <c r="A335" t="s">
        <v>367</v>
      </c>
      <c r="B335" t="s">
        <v>16</v>
      </c>
      <c r="C335" t="s">
        <v>17</v>
      </c>
      <c r="D335" t="s">
        <v>18</v>
      </c>
      <c r="E335" t="s">
        <v>29</v>
      </c>
      <c r="F335" t="s">
        <v>42</v>
      </c>
      <c r="G335">
        <v>23.48</v>
      </c>
      <c r="H335">
        <v>2</v>
      </c>
      <c r="I335">
        <v>2.3479999999999999</v>
      </c>
      <c r="J335">
        <v>49.308</v>
      </c>
      <c r="K335">
        <v>46.96</v>
      </c>
      <c r="L335" s="1">
        <v>43538</v>
      </c>
      <c r="M335" s="2">
        <v>0.47291666666666665</v>
      </c>
      <c r="N335" t="s">
        <v>31</v>
      </c>
      <c r="O335">
        <v>7.9</v>
      </c>
    </row>
    <row r="336" spans="1:15" x14ac:dyDescent="0.25">
      <c r="A336" t="s">
        <v>368</v>
      </c>
      <c r="B336" t="s">
        <v>23</v>
      </c>
      <c r="C336" t="s">
        <v>24</v>
      </c>
      <c r="D336" t="s">
        <v>18</v>
      </c>
      <c r="E336" t="s">
        <v>29</v>
      </c>
      <c r="F336" t="s">
        <v>34</v>
      </c>
      <c r="G336">
        <v>14.7</v>
      </c>
      <c r="H336">
        <v>5</v>
      </c>
      <c r="I336">
        <v>3.6749999999999998</v>
      </c>
      <c r="J336">
        <v>77.174999999999997</v>
      </c>
      <c r="K336">
        <v>73.5</v>
      </c>
      <c r="L336" s="1">
        <v>43548</v>
      </c>
      <c r="M336" s="2">
        <v>0.57500000000000007</v>
      </c>
      <c r="N336" t="s">
        <v>21</v>
      </c>
      <c r="O336">
        <v>8.5</v>
      </c>
    </row>
    <row r="337" spans="1:15" x14ac:dyDescent="0.25">
      <c r="A337" t="s">
        <v>369</v>
      </c>
      <c r="B337" t="s">
        <v>16</v>
      </c>
      <c r="C337" t="s">
        <v>17</v>
      </c>
      <c r="D337" t="s">
        <v>18</v>
      </c>
      <c r="E337" t="s">
        <v>19</v>
      </c>
      <c r="F337" t="s">
        <v>26</v>
      </c>
      <c r="G337">
        <v>28.45</v>
      </c>
      <c r="H337">
        <v>5</v>
      </c>
      <c r="I337">
        <v>7.1124999999999998</v>
      </c>
      <c r="J337">
        <v>149.36250000000001</v>
      </c>
      <c r="K337">
        <v>142.25</v>
      </c>
      <c r="L337" s="1">
        <v>43545</v>
      </c>
      <c r="M337" s="2">
        <v>0.4284722222222222</v>
      </c>
      <c r="N337" t="s">
        <v>31</v>
      </c>
      <c r="O337">
        <v>9.1</v>
      </c>
    </row>
    <row r="338" spans="1:15" x14ac:dyDescent="0.25">
      <c r="A338" t="s">
        <v>370</v>
      </c>
      <c r="B338" t="s">
        <v>16</v>
      </c>
      <c r="C338" t="s">
        <v>17</v>
      </c>
      <c r="D338" t="s">
        <v>25</v>
      </c>
      <c r="E338" t="s">
        <v>29</v>
      </c>
      <c r="F338" t="s">
        <v>44</v>
      </c>
      <c r="G338">
        <v>76.400000000000006</v>
      </c>
      <c r="H338">
        <v>9</v>
      </c>
      <c r="I338">
        <v>34.380000000000003</v>
      </c>
      <c r="J338">
        <v>721.98</v>
      </c>
      <c r="K338">
        <v>687.6</v>
      </c>
      <c r="L338" s="1">
        <v>43543</v>
      </c>
      <c r="M338" s="2">
        <v>0.65902777777777777</v>
      </c>
      <c r="N338" t="s">
        <v>21</v>
      </c>
      <c r="O338">
        <v>7.5</v>
      </c>
    </row>
    <row r="339" spans="1:15" x14ac:dyDescent="0.25">
      <c r="A339" t="s">
        <v>371</v>
      </c>
      <c r="B339" t="s">
        <v>40</v>
      </c>
      <c r="C339" t="s">
        <v>41</v>
      </c>
      <c r="D339" t="s">
        <v>25</v>
      </c>
      <c r="E339" t="s">
        <v>19</v>
      </c>
      <c r="F339" t="s">
        <v>34</v>
      </c>
      <c r="G339">
        <v>57.95</v>
      </c>
      <c r="H339">
        <v>6</v>
      </c>
      <c r="I339">
        <v>17.385000000000002</v>
      </c>
      <c r="J339">
        <v>365.08499999999998</v>
      </c>
      <c r="K339">
        <v>347.7</v>
      </c>
      <c r="L339" s="1">
        <v>43520</v>
      </c>
      <c r="M339" s="2">
        <v>0.54305555555555551</v>
      </c>
      <c r="N339" t="s">
        <v>27</v>
      </c>
      <c r="O339">
        <v>5.2</v>
      </c>
    </row>
    <row r="340" spans="1:15" x14ac:dyDescent="0.25">
      <c r="A340" t="s">
        <v>372</v>
      </c>
      <c r="B340" t="s">
        <v>23</v>
      </c>
      <c r="C340" t="s">
        <v>24</v>
      </c>
      <c r="D340" t="s">
        <v>25</v>
      </c>
      <c r="E340" t="s">
        <v>19</v>
      </c>
      <c r="F340" t="s">
        <v>26</v>
      </c>
      <c r="G340">
        <v>47.65</v>
      </c>
      <c r="H340">
        <v>3</v>
      </c>
      <c r="I340">
        <v>7.1475</v>
      </c>
      <c r="J340">
        <v>150.0975</v>
      </c>
      <c r="K340">
        <v>142.94999999999999</v>
      </c>
      <c r="L340" s="1">
        <v>43552</v>
      </c>
      <c r="M340" s="2">
        <v>0.54027777777777775</v>
      </c>
      <c r="N340" t="s">
        <v>31</v>
      </c>
      <c r="O340">
        <v>9.5</v>
      </c>
    </row>
    <row r="341" spans="1:15" x14ac:dyDescent="0.25">
      <c r="A341" t="s">
        <v>373</v>
      </c>
      <c r="B341" t="s">
        <v>40</v>
      </c>
      <c r="C341" t="s">
        <v>41</v>
      </c>
      <c r="D341" t="s">
        <v>18</v>
      </c>
      <c r="E341" t="s">
        <v>19</v>
      </c>
      <c r="F341" t="s">
        <v>42</v>
      </c>
      <c r="G341">
        <v>42.82</v>
      </c>
      <c r="H341">
        <v>9</v>
      </c>
      <c r="I341">
        <v>19.268999999999998</v>
      </c>
      <c r="J341">
        <v>404.649</v>
      </c>
      <c r="K341">
        <v>385.38</v>
      </c>
      <c r="L341" s="1">
        <v>43587</v>
      </c>
      <c r="M341" s="2">
        <v>0.6430555555555556</v>
      </c>
      <c r="N341" t="s">
        <v>31</v>
      </c>
      <c r="O341">
        <v>8.9</v>
      </c>
    </row>
    <row r="342" spans="1:15" x14ac:dyDescent="0.25">
      <c r="A342" t="s">
        <v>374</v>
      </c>
      <c r="B342" t="s">
        <v>40</v>
      </c>
      <c r="C342" t="s">
        <v>41</v>
      </c>
      <c r="D342" t="s">
        <v>18</v>
      </c>
      <c r="E342" t="s">
        <v>29</v>
      </c>
      <c r="F342" t="s">
        <v>26</v>
      </c>
      <c r="G342">
        <v>48.09</v>
      </c>
      <c r="H342">
        <v>3</v>
      </c>
      <c r="I342">
        <v>7.2134999999999998</v>
      </c>
      <c r="J342">
        <v>151.48349999999999</v>
      </c>
      <c r="K342">
        <v>144.27000000000001</v>
      </c>
      <c r="L342" s="1">
        <v>43740</v>
      </c>
      <c r="M342" s="2">
        <v>0.76597222222222217</v>
      </c>
      <c r="N342" t="s">
        <v>31</v>
      </c>
      <c r="O342">
        <v>7.8</v>
      </c>
    </row>
    <row r="343" spans="1:15" x14ac:dyDescent="0.25">
      <c r="A343" t="s">
        <v>375</v>
      </c>
      <c r="B343" t="s">
        <v>40</v>
      </c>
      <c r="C343" t="s">
        <v>41</v>
      </c>
      <c r="D343" t="s">
        <v>18</v>
      </c>
      <c r="E343" t="s">
        <v>19</v>
      </c>
      <c r="F343" t="s">
        <v>20</v>
      </c>
      <c r="G343">
        <v>55.97</v>
      </c>
      <c r="H343">
        <v>7</v>
      </c>
      <c r="I343">
        <v>19.589500000000001</v>
      </c>
      <c r="J343">
        <v>411.37950000000001</v>
      </c>
      <c r="K343">
        <v>391.79</v>
      </c>
      <c r="L343" s="1">
        <v>43588</v>
      </c>
      <c r="M343" s="2">
        <v>0.79583333333333339</v>
      </c>
      <c r="N343" t="s">
        <v>21</v>
      </c>
      <c r="O343">
        <v>8.9</v>
      </c>
    </row>
    <row r="344" spans="1:15" x14ac:dyDescent="0.25">
      <c r="A344" t="s">
        <v>376</v>
      </c>
      <c r="B344" t="s">
        <v>40</v>
      </c>
      <c r="C344" t="s">
        <v>41</v>
      </c>
      <c r="D344" t="s">
        <v>18</v>
      </c>
      <c r="E344" t="s">
        <v>19</v>
      </c>
      <c r="F344" t="s">
        <v>20</v>
      </c>
      <c r="G344">
        <v>76.900000000000006</v>
      </c>
      <c r="H344">
        <v>7</v>
      </c>
      <c r="I344">
        <v>26.914999999999999</v>
      </c>
      <c r="J344">
        <v>565.21500000000003</v>
      </c>
      <c r="K344">
        <v>538.29999999999995</v>
      </c>
      <c r="L344" s="1">
        <v>43511</v>
      </c>
      <c r="M344" s="2">
        <v>0.84791666666666676</v>
      </c>
      <c r="N344" t="s">
        <v>27</v>
      </c>
      <c r="O344">
        <v>7.7</v>
      </c>
    </row>
    <row r="345" spans="1:15" x14ac:dyDescent="0.25">
      <c r="A345" t="s">
        <v>377</v>
      </c>
      <c r="B345" t="s">
        <v>23</v>
      </c>
      <c r="C345" t="s">
        <v>24</v>
      </c>
      <c r="D345" t="s">
        <v>25</v>
      </c>
      <c r="E345" t="s">
        <v>19</v>
      </c>
      <c r="F345" t="s">
        <v>42</v>
      </c>
      <c r="G345">
        <v>97.03</v>
      </c>
      <c r="H345">
        <v>5</v>
      </c>
      <c r="I345">
        <v>24.2575</v>
      </c>
      <c r="J345">
        <v>509.40750000000003</v>
      </c>
      <c r="K345">
        <v>485.15</v>
      </c>
      <c r="L345" s="1">
        <v>43495</v>
      </c>
      <c r="M345" s="2">
        <v>0.68333333333333324</v>
      </c>
      <c r="N345" t="s">
        <v>21</v>
      </c>
      <c r="O345">
        <v>9.3000000000000007</v>
      </c>
    </row>
    <row r="346" spans="1:15" x14ac:dyDescent="0.25">
      <c r="A346" t="s">
        <v>378</v>
      </c>
      <c r="B346" t="s">
        <v>16</v>
      </c>
      <c r="C346" t="s">
        <v>17</v>
      </c>
      <c r="D346" t="s">
        <v>25</v>
      </c>
      <c r="E346" t="s">
        <v>29</v>
      </c>
      <c r="F346" t="s">
        <v>34</v>
      </c>
      <c r="G346">
        <v>44.65</v>
      </c>
      <c r="H346">
        <v>3</v>
      </c>
      <c r="I346">
        <v>6.6974999999999998</v>
      </c>
      <c r="J346">
        <v>140.64750000000001</v>
      </c>
      <c r="K346">
        <v>133.94999999999999</v>
      </c>
      <c r="L346" s="1">
        <v>43510</v>
      </c>
      <c r="M346" s="2">
        <v>0.62777777777777777</v>
      </c>
      <c r="N346" t="s">
        <v>27</v>
      </c>
      <c r="O346">
        <v>6.2</v>
      </c>
    </row>
    <row r="347" spans="1:15" x14ac:dyDescent="0.25">
      <c r="A347" t="s">
        <v>379</v>
      </c>
      <c r="B347" t="s">
        <v>16</v>
      </c>
      <c r="C347" t="s">
        <v>17</v>
      </c>
      <c r="D347" t="s">
        <v>25</v>
      </c>
      <c r="E347" t="s">
        <v>19</v>
      </c>
      <c r="F347" t="s">
        <v>44</v>
      </c>
      <c r="G347">
        <v>77.930000000000007</v>
      </c>
      <c r="H347">
        <v>9</v>
      </c>
      <c r="I347">
        <v>35.0685</v>
      </c>
      <c r="J347">
        <v>736.43849999999998</v>
      </c>
      <c r="K347">
        <v>701.37</v>
      </c>
      <c r="L347" s="1">
        <v>43523</v>
      </c>
      <c r="M347" s="2">
        <v>0.67361111111111116</v>
      </c>
      <c r="N347" t="s">
        <v>21</v>
      </c>
      <c r="O347">
        <v>7.6</v>
      </c>
    </row>
    <row r="348" spans="1:15" x14ac:dyDescent="0.25">
      <c r="A348" t="s">
        <v>380</v>
      </c>
      <c r="B348" t="s">
        <v>16</v>
      </c>
      <c r="C348" t="s">
        <v>17</v>
      </c>
      <c r="D348" t="s">
        <v>18</v>
      </c>
      <c r="E348" t="s">
        <v>29</v>
      </c>
      <c r="F348" t="s">
        <v>26</v>
      </c>
      <c r="G348">
        <v>71.95</v>
      </c>
      <c r="H348">
        <v>1</v>
      </c>
      <c r="I348">
        <v>3.5975000000000001</v>
      </c>
      <c r="J348">
        <v>75.547499999999999</v>
      </c>
      <c r="K348">
        <v>71.95</v>
      </c>
      <c r="L348" s="1">
        <v>43557</v>
      </c>
      <c r="M348" s="2">
        <v>0.50972222222222219</v>
      </c>
      <c r="N348" t="s">
        <v>27</v>
      </c>
      <c r="O348">
        <v>7.3</v>
      </c>
    </row>
    <row r="349" spans="1:15" x14ac:dyDescent="0.25">
      <c r="A349" t="s">
        <v>381</v>
      </c>
      <c r="B349" t="s">
        <v>23</v>
      </c>
      <c r="C349" t="s">
        <v>24</v>
      </c>
      <c r="D349" t="s">
        <v>18</v>
      </c>
      <c r="E349" t="s">
        <v>19</v>
      </c>
      <c r="F349" t="s">
        <v>30</v>
      </c>
      <c r="G349">
        <v>89.25</v>
      </c>
      <c r="H349">
        <v>8</v>
      </c>
      <c r="I349">
        <v>35.700000000000003</v>
      </c>
      <c r="J349">
        <v>749.7</v>
      </c>
      <c r="K349">
        <v>714</v>
      </c>
      <c r="L349" s="1">
        <v>43485</v>
      </c>
      <c r="M349" s="2">
        <v>0.42569444444444443</v>
      </c>
      <c r="N349" t="s">
        <v>27</v>
      </c>
      <c r="O349">
        <v>4.7</v>
      </c>
    </row>
    <row r="350" spans="1:15" x14ac:dyDescent="0.25">
      <c r="A350" t="s">
        <v>382</v>
      </c>
      <c r="B350" t="s">
        <v>16</v>
      </c>
      <c r="C350" t="s">
        <v>17</v>
      </c>
      <c r="D350" t="s">
        <v>25</v>
      </c>
      <c r="E350" t="s">
        <v>29</v>
      </c>
      <c r="F350" t="s">
        <v>26</v>
      </c>
      <c r="G350">
        <v>26.02</v>
      </c>
      <c r="H350">
        <v>7</v>
      </c>
      <c r="I350">
        <v>9.1069999999999993</v>
      </c>
      <c r="J350">
        <v>191.24700000000001</v>
      </c>
      <c r="K350">
        <v>182.14</v>
      </c>
      <c r="L350" s="1">
        <v>43552</v>
      </c>
      <c r="M350" s="2">
        <v>0.73472222222222217</v>
      </c>
      <c r="N350" t="s">
        <v>27</v>
      </c>
      <c r="O350">
        <v>5.0999999999999996</v>
      </c>
    </row>
    <row r="351" spans="1:15" x14ac:dyDescent="0.25">
      <c r="A351" t="s">
        <v>383</v>
      </c>
      <c r="B351" t="s">
        <v>40</v>
      </c>
      <c r="C351" t="s">
        <v>41</v>
      </c>
      <c r="D351" t="s">
        <v>25</v>
      </c>
      <c r="E351" t="s">
        <v>19</v>
      </c>
      <c r="F351" t="s">
        <v>20</v>
      </c>
      <c r="G351">
        <v>13.5</v>
      </c>
      <c r="H351">
        <v>10</v>
      </c>
      <c r="I351">
        <v>6.75</v>
      </c>
      <c r="J351">
        <v>141.75</v>
      </c>
      <c r="K351">
        <v>135</v>
      </c>
      <c r="L351" s="1">
        <v>43523</v>
      </c>
      <c r="M351" s="2">
        <v>0.46249999999999997</v>
      </c>
      <c r="N351" t="s">
        <v>31</v>
      </c>
      <c r="O351">
        <v>4.8</v>
      </c>
    </row>
    <row r="352" spans="1:15" x14ac:dyDescent="0.25">
      <c r="A352" t="s">
        <v>384</v>
      </c>
      <c r="B352" t="s">
        <v>23</v>
      </c>
      <c r="C352" t="s">
        <v>24</v>
      </c>
      <c r="D352" t="s">
        <v>18</v>
      </c>
      <c r="E352" t="s">
        <v>19</v>
      </c>
      <c r="F352" t="s">
        <v>44</v>
      </c>
      <c r="G352">
        <v>99.3</v>
      </c>
      <c r="H352">
        <v>10</v>
      </c>
      <c r="I352">
        <v>49.65</v>
      </c>
      <c r="J352">
        <v>1042.6500000000001</v>
      </c>
      <c r="K352">
        <v>993</v>
      </c>
      <c r="L352" s="1">
        <v>43511</v>
      </c>
      <c r="M352" s="2">
        <v>0.62013888888888891</v>
      </c>
      <c r="N352" t="s">
        <v>31</v>
      </c>
      <c r="O352">
        <v>6.6</v>
      </c>
    </row>
    <row r="353" spans="1:15" x14ac:dyDescent="0.25">
      <c r="A353" t="s">
        <v>385</v>
      </c>
      <c r="B353" t="s">
        <v>16</v>
      </c>
      <c r="C353" t="s">
        <v>17</v>
      </c>
      <c r="D353" t="s">
        <v>25</v>
      </c>
      <c r="E353" t="s">
        <v>29</v>
      </c>
      <c r="F353" t="s">
        <v>26</v>
      </c>
      <c r="G353">
        <v>51.69</v>
      </c>
      <c r="H353">
        <v>7</v>
      </c>
      <c r="I353">
        <v>18.0915</v>
      </c>
      <c r="J353">
        <v>379.92149999999998</v>
      </c>
      <c r="K353">
        <v>361.83</v>
      </c>
      <c r="L353" s="1">
        <v>43491</v>
      </c>
      <c r="M353" s="2">
        <v>0.76527777777777783</v>
      </c>
      <c r="N353" t="s">
        <v>27</v>
      </c>
      <c r="O353">
        <v>5.5</v>
      </c>
    </row>
    <row r="354" spans="1:15" x14ac:dyDescent="0.25">
      <c r="A354" t="s">
        <v>386</v>
      </c>
      <c r="B354" t="s">
        <v>40</v>
      </c>
      <c r="C354" t="s">
        <v>41</v>
      </c>
      <c r="D354" t="s">
        <v>18</v>
      </c>
      <c r="E354" t="s">
        <v>19</v>
      </c>
      <c r="F354" t="s">
        <v>44</v>
      </c>
      <c r="G354">
        <v>54.73</v>
      </c>
      <c r="H354">
        <v>7</v>
      </c>
      <c r="I354">
        <v>19.1555</v>
      </c>
      <c r="J354">
        <v>402.26549999999997</v>
      </c>
      <c r="K354">
        <v>383.11</v>
      </c>
      <c r="L354" s="1">
        <v>43538</v>
      </c>
      <c r="M354" s="2">
        <v>0.79305555555555562</v>
      </c>
      <c r="N354" t="s">
        <v>31</v>
      </c>
      <c r="O354">
        <v>8.5</v>
      </c>
    </row>
    <row r="355" spans="1:15" x14ac:dyDescent="0.25">
      <c r="A355" t="s">
        <v>387</v>
      </c>
      <c r="B355" t="s">
        <v>40</v>
      </c>
      <c r="C355" t="s">
        <v>41</v>
      </c>
      <c r="D355" t="s">
        <v>18</v>
      </c>
      <c r="E355" t="s">
        <v>29</v>
      </c>
      <c r="F355" t="s">
        <v>30</v>
      </c>
      <c r="G355">
        <v>27</v>
      </c>
      <c r="H355">
        <v>9</v>
      </c>
      <c r="I355">
        <v>12.15</v>
      </c>
      <c r="J355">
        <v>255.15</v>
      </c>
      <c r="K355">
        <v>243</v>
      </c>
      <c r="L355" s="1">
        <v>43499</v>
      </c>
      <c r="M355" s="2">
        <v>0.59444444444444444</v>
      </c>
      <c r="N355" t="s">
        <v>27</v>
      </c>
      <c r="O355">
        <v>4.8</v>
      </c>
    </row>
    <row r="356" spans="1:15" x14ac:dyDescent="0.25">
      <c r="A356" t="s">
        <v>388</v>
      </c>
      <c r="B356" t="s">
        <v>23</v>
      </c>
      <c r="C356" t="s">
        <v>24</v>
      </c>
      <c r="D356" t="s">
        <v>25</v>
      </c>
      <c r="E356" t="s">
        <v>19</v>
      </c>
      <c r="F356" t="s">
        <v>26</v>
      </c>
      <c r="G356">
        <v>30.24</v>
      </c>
      <c r="H356">
        <v>1</v>
      </c>
      <c r="I356">
        <v>1.512</v>
      </c>
      <c r="J356">
        <v>31.751999999999999</v>
      </c>
      <c r="K356">
        <v>30.24</v>
      </c>
      <c r="L356" s="1">
        <v>43558</v>
      </c>
      <c r="M356" s="2">
        <v>0.65555555555555556</v>
      </c>
      <c r="N356" t="s">
        <v>27</v>
      </c>
      <c r="O356">
        <v>8.4</v>
      </c>
    </row>
    <row r="357" spans="1:15" x14ac:dyDescent="0.25">
      <c r="A357" t="s">
        <v>389</v>
      </c>
      <c r="B357" t="s">
        <v>40</v>
      </c>
      <c r="C357" t="s">
        <v>41</v>
      </c>
      <c r="D357" t="s">
        <v>18</v>
      </c>
      <c r="E357" t="s">
        <v>19</v>
      </c>
      <c r="F357" t="s">
        <v>42</v>
      </c>
      <c r="G357">
        <v>89.14</v>
      </c>
      <c r="H357">
        <v>4</v>
      </c>
      <c r="I357">
        <v>17.827999999999999</v>
      </c>
      <c r="J357">
        <v>374.38799999999998</v>
      </c>
      <c r="K357">
        <v>356.56</v>
      </c>
      <c r="L357" s="1">
        <v>43647</v>
      </c>
      <c r="M357" s="2">
        <v>0.51388888888888895</v>
      </c>
      <c r="N357" t="s">
        <v>31</v>
      </c>
      <c r="O357">
        <v>7.8</v>
      </c>
    </row>
    <row r="358" spans="1:15" x14ac:dyDescent="0.25">
      <c r="A358" t="s">
        <v>390</v>
      </c>
      <c r="B358" t="s">
        <v>23</v>
      </c>
      <c r="C358" t="s">
        <v>24</v>
      </c>
      <c r="D358" t="s">
        <v>25</v>
      </c>
      <c r="E358" t="s">
        <v>19</v>
      </c>
      <c r="F358" t="s">
        <v>44</v>
      </c>
      <c r="G358">
        <v>37.549999999999997</v>
      </c>
      <c r="H358">
        <v>10</v>
      </c>
      <c r="I358">
        <v>18.774999999999999</v>
      </c>
      <c r="J358">
        <v>394.27499999999998</v>
      </c>
      <c r="K358">
        <v>375.5</v>
      </c>
      <c r="L358" s="1">
        <v>43680</v>
      </c>
      <c r="M358" s="2">
        <v>0.8340277777777777</v>
      </c>
      <c r="N358" t="s">
        <v>31</v>
      </c>
      <c r="O358">
        <v>9.3000000000000007</v>
      </c>
    </row>
    <row r="359" spans="1:15" x14ac:dyDescent="0.25">
      <c r="A359" t="s">
        <v>391</v>
      </c>
      <c r="B359" t="s">
        <v>23</v>
      </c>
      <c r="C359" t="s">
        <v>24</v>
      </c>
      <c r="D359" t="s">
        <v>25</v>
      </c>
      <c r="E359" t="s">
        <v>19</v>
      </c>
      <c r="F359" t="s">
        <v>34</v>
      </c>
      <c r="G359">
        <v>95.44</v>
      </c>
      <c r="H359">
        <v>10</v>
      </c>
      <c r="I359">
        <v>47.72</v>
      </c>
      <c r="J359">
        <v>1002.12</v>
      </c>
      <c r="K359">
        <v>954.4</v>
      </c>
      <c r="L359" s="1">
        <v>43709</v>
      </c>
      <c r="M359" s="2">
        <v>0.57291666666666663</v>
      </c>
      <c r="N359" t="s">
        <v>27</v>
      </c>
      <c r="O359">
        <v>5.2</v>
      </c>
    </row>
    <row r="360" spans="1:15" x14ac:dyDescent="0.25">
      <c r="A360" t="s">
        <v>392</v>
      </c>
      <c r="B360" t="s">
        <v>40</v>
      </c>
      <c r="C360" t="s">
        <v>41</v>
      </c>
      <c r="D360" t="s">
        <v>25</v>
      </c>
      <c r="E360" t="s">
        <v>29</v>
      </c>
      <c r="F360" t="s">
        <v>26</v>
      </c>
      <c r="G360">
        <v>27.5</v>
      </c>
      <c r="H360">
        <v>3</v>
      </c>
      <c r="I360">
        <v>4.125</v>
      </c>
      <c r="J360">
        <v>86.625</v>
      </c>
      <c r="K360">
        <v>82.5</v>
      </c>
      <c r="L360" s="1">
        <v>43468</v>
      </c>
      <c r="M360" s="2">
        <v>0.65277777777777779</v>
      </c>
      <c r="N360" t="s">
        <v>21</v>
      </c>
      <c r="O360">
        <v>6.5</v>
      </c>
    </row>
    <row r="361" spans="1:15" x14ac:dyDescent="0.25">
      <c r="A361" t="s">
        <v>393</v>
      </c>
      <c r="B361" t="s">
        <v>40</v>
      </c>
      <c r="C361" t="s">
        <v>41</v>
      </c>
      <c r="D361" t="s">
        <v>25</v>
      </c>
      <c r="E361" t="s">
        <v>29</v>
      </c>
      <c r="F361" t="s">
        <v>34</v>
      </c>
      <c r="G361">
        <v>74.97</v>
      </c>
      <c r="H361">
        <v>1</v>
      </c>
      <c r="I361">
        <v>3.7484999999999999</v>
      </c>
      <c r="J361">
        <v>78.718500000000006</v>
      </c>
      <c r="K361">
        <v>74.97</v>
      </c>
      <c r="L361" s="1">
        <v>43540</v>
      </c>
      <c r="M361" s="2">
        <v>0.70694444444444438</v>
      </c>
      <c r="N361" t="s">
        <v>27</v>
      </c>
      <c r="O361">
        <v>5.6</v>
      </c>
    </row>
    <row r="362" spans="1:15" x14ac:dyDescent="0.25">
      <c r="A362" t="s">
        <v>394</v>
      </c>
      <c r="B362" t="s">
        <v>16</v>
      </c>
      <c r="C362" t="s">
        <v>17</v>
      </c>
      <c r="D362" t="s">
        <v>18</v>
      </c>
      <c r="E362" t="s">
        <v>29</v>
      </c>
      <c r="F362" t="s">
        <v>42</v>
      </c>
      <c r="G362">
        <v>80.959999999999994</v>
      </c>
      <c r="H362">
        <v>8</v>
      </c>
      <c r="I362">
        <v>32.384</v>
      </c>
      <c r="J362">
        <v>680.06399999999996</v>
      </c>
      <c r="K362">
        <v>647.67999999999995</v>
      </c>
      <c r="L362" s="1">
        <v>43513</v>
      </c>
      <c r="M362" s="2">
        <v>0.46666666666666662</v>
      </c>
      <c r="N362" t="s">
        <v>31</v>
      </c>
      <c r="O362">
        <v>7.4</v>
      </c>
    </row>
    <row r="363" spans="1:15" x14ac:dyDescent="0.25">
      <c r="A363" t="s">
        <v>395</v>
      </c>
      <c r="B363" t="s">
        <v>23</v>
      </c>
      <c r="C363" t="s">
        <v>24</v>
      </c>
      <c r="D363" t="s">
        <v>25</v>
      </c>
      <c r="E363" t="s">
        <v>19</v>
      </c>
      <c r="F363" t="s">
        <v>42</v>
      </c>
      <c r="G363">
        <v>94.47</v>
      </c>
      <c r="H363">
        <v>8</v>
      </c>
      <c r="I363">
        <v>37.787999999999997</v>
      </c>
      <c r="J363">
        <v>793.548</v>
      </c>
      <c r="K363">
        <v>755.76</v>
      </c>
      <c r="L363" s="1">
        <v>43523</v>
      </c>
      <c r="M363" s="2">
        <v>0.6333333333333333</v>
      </c>
      <c r="N363" t="s">
        <v>27</v>
      </c>
      <c r="O363">
        <v>9.1</v>
      </c>
    </row>
    <row r="364" spans="1:15" x14ac:dyDescent="0.25">
      <c r="A364" t="s">
        <v>396</v>
      </c>
      <c r="B364" t="s">
        <v>23</v>
      </c>
      <c r="C364" t="s">
        <v>24</v>
      </c>
      <c r="D364" t="s">
        <v>25</v>
      </c>
      <c r="E364" t="s">
        <v>29</v>
      </c>
      <c r="F364" t="s">
        <v>42</v>
      </c>
      <c r="G364">
        <v>99.79</v>
      </c>
      <c r="H364">
        <v>2</v>
      </c>
      <c r="I364">
        <v>9.9789999999999992</v>
      </c>
      <c r="J364">
        <v>209.559</v>
      </c>
      <c r="K364">
        <v>199.58</v>
      </c>
      <c r="L364" s="1">
        <v>43649</v>
      </c>
      <c r="M364" s="2">
        <v>0.85902777777777783</v>
      </c>
      <c r="N364" t="s">
        <v>21</v>
      </c>
      <c r="O364">
        <v>8</v>
      </c>
    </row>
    <row r="365" spans="1:15" x14ac:dyDescent="0.25">
      <c r="A365" t="s">
        <v>397</v>
      </c>
      <c r="B365" t="s">
        <v>16</v>
      </c>
      <c r="C365" t="s">
        <v>17</v>
      </c>
      <c r="D365" t="s">
        <v>25</v>
      </c>
      <c r="E365" t="s">
        <v>29</v>
      </c>
      <c r="F365" t="s">
        <v>30</v>
      </c>
      <c r="G365">
        <v>73.22</v>
      </c>
      <c r="H365">
        <v>6</v>
      </c>
      <c r="I365">
        <v>21.966000000000001</v>
      </c>
      <c r="J365">
        <v>461.286</v>
      </c>
      <c r="K365">
        <v>439.32</v>
      </c>
      <c r="L365" s="1">
        <v>43486</v>
      </c>
      <c r="M365" s="2">
        <v>0.73888888888888893</v>
      </c>
      <c r="N365" t="s">
        <v>27</v>
      </c>
      <c r="O365">
        <v>7.2</v>
      </c>
    </row>
    <row r="366" spans="1:15" x14ac:dyDescent="0.25">
      <c r="A366" t="s">
        <v>398</v>
      </c>
      <c r="B366" t="s">
        <v>23</v>
      </c>
      <c r="C366" t="s">
        <v>24</v>
      </c>
      <c r="D366" t="s">
        <v>25</v>
      </c>
      <c r="E366" t="s">
        <v>19</v>
      </c>
      <c r="F366" t="s">
        <v>42</v>
      </c>
      <c r="G366">
        <v>41.24</v>
      </c>
      <c r="H366">
        <v>4</v>
      </c>
      <c r="I366">
        <v>8.2479999999999993</v>
      </c>
      <c r="J366">
        <v>173.208</v>
      </c>
      <c r="K366">
        <v>164.96</v>
      </c>
      <c r="L366" s="1">
        <v>43515</v>
      </c>
      <c r="M366" s="2">
        <v>0.68263888888888891</v>
      </c>
      <c r="N366" t="s">
        <v>27</v>
      </c>
      <c r="O366">
        <v>7.1</v>
      </c>
    </row>
    <row r="367" spans="1:15" x14ac:dyDescent="0.25">
      <c r="A367" t="s">
        <v>399</v>
      </c>
      <c r="B367" t="s">
        <v>23</v>
      </c>
      <c r="C367" t="s">
        <v>24</v>
      </c>
      <c r="D367" t="s">
        <v>25</v>
      </c>
      <c r="E367" t="s">
        <v>19</v>
      </c>
      <c r="F367" t="s">
        <v>44</v>
      </c>
      <c r="G367">
        <v>81.680000000000007</v>
      </c>
      <c r="H367">
        <v>4</v>
      </c>
      <c r="I367">
        <v>16.335999999999999</v>
      </c>
      <c r="J367">
        <v>343.05599999999998</v>
      </c>
      <c r="K367">
        <v>326.72000000000003</v>
      </c>
      <c r="L367" s="1">
        <v>43617</v>
      </c>
      <c r="M367" s="2">
        <v>0.5083333333333333</v>
      </c>
      <c r="N367" t="s">
        <v>27</v>
      </c>
      <c r="O367">
        <v>9.1</v>
      </c>
    </row>
    <row r="368" spans="1:15" x14ac:dyDescent="0.25">
      <c r="A368" t="s">
        <v>400</v>
      </c>
      <c r="B368" t="s">
        <v>23</v>
      </c>
      <c r="C368" t="s">
        <v>24</v>
      </c>
      <c r="D368" t="s">
        <v>25</v>
      </c>
      <c r="E368" t="s">
        <v>19</v>
      </c>
      <c r="F368" t="s">
        <v>26</v>
      </c>
      <c r="G368">
        <v>51.32</v>
      </c>
      <c r="H368">
        <v>9</v>
      </c>
      <c r="I368">
        <v>23.094000000000001</v>
      </c>
      <c r="J368">
        <v>484.97399999999999</v>
      </c>
      <c r="K368">
        <v>461.88</v>
      </c>
      <c r="L368" s="1">
        <v>43538</v>
      </c>
      <c r="M368" s="2">
        <v>0.81458333333333333</v>
      </c>
      <c r="N368" t="s">
        <v>27</v>
      </c>
      <c r="O368">
        <v>5.6</v>
      </c>
    </row>
    <row r="369" spans="1:15" x14ac:dyDescent="0.25">
      <c r="A369" t="s">
        <v>401</v>
      </c>
      <c r="B369" t="s">
        <v>16</v>
      </c>
      <c r="C369" t="s">
        <v>17</v>
      </c>
      <c r="D369" t="s">
        <v>18</v>
      </c>
      <c r="E369" t="s">
        <v>29</v>
      </c>
      <c r="F369" t="s">
        <v>30</v>
      </c>
      <c r="G369">
        <v>65.94</v>
      </c>
      <c r="H369">
        <v>4</v>
      </c>
      <c r="I369">
        <v>13.188000000000001</v>
      </c>
      <c r="J369">
        <v>276.94799999999998</v>
      </c>
      <c r="K369">
        <v>263.76</v>
      </c>
      <c r="L369" s="1">
        <v>43548</v>
      </c>
      <c r="M369" s="2">
        <v>0.4368055555555555</v>
      </c>
      <c r="N369" t="s">
        <v>27</v>
      </c>
      <c r="O369">
        <v>6</v>
      </c>
    </row>
    <row r="370" spans="1:15" x14ac:dyDescent="0.25">
      <c r="A370" t="s">
        <v>402</v>
      </c>
      <c r="B370" t="s">
        <v>23</v>
      </c>
      <c r="C370" t="s">
        <v>24</v>
      </c>
      <c r="D370" t="s">
        <v>25</v>
      </c>
      <c r="E370" t="s">
        <v>19</v>
      </c>
      <c r="F370" t="s">
        <v>34</v>
      </c>
      <c r="G370">
        <v>14.36</v>
      </c>
      <c r="H370">
        <v>10</v>
      </c>
      <c r="I370">
        <v>7.18</v>
      </c>
      <c r="J370">
        <v>150.78</v>
      </c>
      <c r="K370">
        <v>143.6</v>
      </c>
      <c r="L370" s="1">
        <v>43492</v>
      </c>
      <c r="M370" s="2">
        <v>0.60277777777777775</v>
      </c>
      <c r="N370" t="s">
        <v>27</v>
      </c>
      <c r="O370">
        <v>5.4</v>
      </c>
    </row>
    <row r="371" spans="1:15" x14ac:dyDescent="0.25">
      <c r="A371" t="s">
        <v>403</v>
      </c>
      <c r="B371" t="s">
        <v>16</v>
      </c>
      <c r="C371" t="s">
        <v>17</v>
      </c>
      <c r="D371" t="s">
        <v>18</v>
      </c>
      <c r="E371" t="s">
        <v>29</v>
      </c>
      <c r="F371" t="s">
        <v>26</v>
      </c>
      <c r="G371">
        <v>21.5</v>
      </c>
      <c r="H371">
        <v>9</v>
      </c>
      <c r="I371">
        <v>9.6750000000000007</v>
      </c>
      <c r="J371">
        <v>203.17500000000001</v>
      </c>
      <c r="K371">
        <v>193.5</v>
      </c>
      <c r="L371" s="1">
        <v>43619</v>
      </c>
      <c r="M371" s="2">
        <v>0.53194444444444444</v>
      </c>
      <c r="N371" t="s">
        <v>31</v>
      </c>
      <c r="O371">
        <v>7.8</v>
      </c>
    </row>
    <row r="372" spans="1:15" x14ac:dyDescent="0.25">
      <c r="A372" t="s">
        <v>404</v>
      </c>
      <c r="B372" t="s">
        <v>40</v>
      </c>
      <c r="C372" t="s">
        <v>41</v>
      </c>
      <c r="D372" t="s">
        <v>18</v>
      </c>
      <c r="E372" t="s">
        <v>19</v>
      </c>
      <c r="F372" t="s">
        <v>26</v>
      </c>
      <c r="G372">
        <v>26.26</v>
      </c>
      <c r="H372">
        <v>7</v>
      </c>
      <c r="I372">
        <v>9.1910000000000007</v>
      </c>
      <c r="J372">
        <v>193.011</v>
      </c>
      <c r="K372">
        <v>183.82</v>
      </c>
      <c r="L372" s="1">
        <v>43498</v>
      </c>
      <c r="M372" s="2">
        <v>0.81944444444444453</v>
      </c>
      <c r="N372" t="s">
        <v>27</v>
      </c>
      <c r="O372">
        <v>9.9</v>
      </c>
    </row>
    <row r="373" spans="1:15" x14ac:dyDescent="0.25">
      <c r="A373" t="s">
        <v>405</v>
      </c>
      <c r="B373" t="s">
        <v>40</v>
      </c>
      <c r="C373" t="s">
        <v>41</v>
      </c>
      <c r="D373" t="s">
        <v>25</v>
      </c>
      <c r="E373" t="s">
        <v>19</v>
      </c>
      <c r="F373" t="s">
        <v>44</v>
      </c>
      <c r="G373">
        <v>60.96</v>
      </c>
      <c r="H373">
        <v>2</v>
      </c>
      <c r="I373">
        <v>6.0960000000000001</v>
      </c>
      <c r="J373">
        <v>128.01599999999999</v>
      </c>
      <c r="K373">
        <v>121.92</v>
      </c>
      <c r="L373" s="1">
        <v>43490</v>
      </c>
      <c r="M373" s="2">
        <v>0.81874999999999998</v>
      </c>
      <c r="N373" t="s">
        <v>31</v>
      </c>
      <c r="O373">
        <v>4.9000000000000004</v>
      </c>
    </row>
    <row r="374" spans="1:15" x14ac:dyDescent="0.25">
      <c r="A374" t="s">
        <v>406</v>
      </c>
      <c r="B374" t="s">
        <v>23</v>
      </c>
      <c r="C374" t="s">
        <v>24</v>
      </c>
      <c r="D374" t="s">
        <v>25</v>
      </c>
      <c r="E374" t="s">
        <v>19</v>
      </c>
      <c r="F374" t="s">
        <v>30</v>
      </c>
      <c r="G374">
        <v>70.11</v>
      </c>
      <c r="H374">
        <v>6</v>
      </c>
      <c r="I374">
        <v>21.033000000000001</v>
      </c>
      <c r="J374">
        <v>441.69299999999998</v>
      </c>
      <c r="K374">
        <v>420.66</v>
      </c>
      <c r="L374" s="1">
        <v>43538</v>
      </c>
      <c r="M374" s="2">
        <v>0.74583333333333324</v>
      </c>
      <c r="N374" t="s">
        <v>21</v>
      </c>
      <c r="O374">
        <v>5.2</v>
      </c>
    </row>
    <row r="375" spans="1:15" x14ac:dyDescent="0.25">
      <c r="A375" t="s">
        <v>407</v>
      </c>
      <c r="B375" t="s">
        <v>23</v>
      </c>
      <c r="C375" t="s">
        <v>24</v>
      </c>
      <c r="D375" t="s">
        <v>25</v>
      </c>
      <c r="E375" t="s">
        <v>29</v>
      </c>
      <c r="F375" t="s">
        <v>44</v>
      </c>
      <c r="G375">
        <v>42.08</v>
      </c>
      <c r="H375">
        <v>6</v>
      </c>
      <c r="I375">
        <v>12.624000000000001</v>
      </c>
      <c r="J375">
        <v>265.10399999999998</v>
      </c>
      <c r="K375">
        <v>252.48</v>
      </c>
      <c r="L375" s="1">
        <v>43494</v>
      </c>
      <c r="M375" s="2">
        <v>0.51736111111111105</v>
      </c>
      <c r="N375" t="s">
        <v>27</v>
      </c>
      <c r="O375">
        <v>8.9</v>
      </c>
    </row>
    <row r="376" spans="1:15" x14ac:dyDescent="0.25">
      <c r="A376" t="s">
        <v>408</v>
      </c>
      <c r="B376" t="s">
        <v>16</v>
      </c>
      <c r="C376" t="s">
        <v>17</v>
      </c>
      <c r="D376" t="s">
        <v>25</v>
      </c>
      <c r="E376" t="s">
        <v>19</v>
      </c>
      <c r="F376" t="s">
        <v>30</v>
      </c>
      <c r="G376">
        <v>67.09</v>
      </c>
      <c r="H376">
        <v>5</v>
      </c>
      <c r="I376">
        <v>16.772500000000001</v>
      </c>
      <c r="J376">
        <v>352.22250000000003</v>
      </c>
      <c r="K376">
        <v>335.45</v>
      </c>
      <c r="L376" s="1">
        <v>43525</v>
      </c>
      <c r="M376" s="2">
        <v>0.69930555555555562</v>
      </c>
      <c r="N376" t="s">
        <v>31</v>
      </c>
      <c r="O376">
        <v>9.1</v>
      </c>
    </row>
    <row r="377" spans="1:15" x14ac:dyDescent="0.25">
      <c r="A377" t="s">
        <v>409</v>
      </c>
      <c r="B377" t="s">
        <v>16</v>
      </c>
      <c r="C377" t="s">
        <v>17</v>
      </c>
      <c r="D377" t="s">
        <v>18</v>
      </c>
      <c r="E377" t="s">
        <v>19</v>
      </c>
      <c r="F377" t="s">
        <v>44</v>
      </c>
      <c r="G377">
        <v>96.7</v>
      </c>
      <c r="H377">
        <v>5</v>
      </c>
      <c r="I377">
        <v>24.175000000000001</v>
      </c>
      <c r="J377">
        <v>507.67500000000001</v>
      </c>
      <c r="K377">
        <v>483.5</v>
      </c>
      <c r="L377" s="1">
        <v>43479</v>
      </c>
      <c r="M377" s="2">
        <v>0.53611111111111109</v>
      </c>
      <c r="N377" t="s">
        <v>21</v>
      </c>
      <c r="O377">
        <v>7</v>
      </c>
    </row>
    <row r="378" spans="1:15" x14ac:dyDescent="0.25">
      <c r="A378" t="s">
        <v>410</v>
      </c>
      <c r="B378" t="s">
        <v>40</v>
      </c>
      <c r="C378" t="s">
        <v>41</v>
      </c>
      <c r="D378" t="s">
        <v>18</v>
      </c>
      <c r="E378" t="s">
        <v>19</v>
      </c>
      <c r="F378" t="s">
        <v>30</v>
      </c>
      <c r="G378">
        <v>35.380000000000003</v>
      </c>
      <c r="H378">
        <v>9</v>
      </c>
      <c r="I378">
        <v>15.920999999999999</v>
      </c>
      <c r="J378">
        <v>334.34100000000001</v>
      </c>
      <c r="K378">
        <v>318.42</v>
      </c>
      <c r="L378" s="1">
        <v>43586</v>
      </c>
      <c r="M378" s="2">
        <v>0.82638888888888884</v>
      </c>
      <c r="N378" t="s">
        <v>31</v>
      </c>
      <c r="O378">
        <v>9.6</v>
      </c>
    </row>
    <row r="379" spans="1:15" x14ac:dyDescent="0.25">
      <c r="A379" t="s">
        <v>411</v>
      </c>
      <c r="B379" t="s">
        <v>23</v>
      </c>
      <c r="C379" t="s">
        <v>24</v>
      </c>
      <c r="D379" t="s">
        <v>25</v>
      </c>
      <c r="E379" t="s">
        <v>29</v>
      </c>
      <c r="F379" t="s">
        <v>34</v>
      </c>
      <c r="G379">
        <v>95.49</v>
      </c>
      <c r="H379">
        <v>7</v>
      </c>
      <c r="I379">
        <v>33.421500000000002</v>
      </c>
      <c r="J379">
        <v>701.85149999999999</v>
      </c>
      <c r="K379">
        <v>668.43</v>
      </c>
      <c r="L379" s="1">
        <v>43518</v>
      </c>
      <c r="M379" s="2">
        <v>0.76180555555555562</v>
      </c>
      <c r="N379" t="s">
        <v>21</v>
      </c>
      <c r="O379">
        <v>8.6999999999999993</v>
      </c>
    </row>
    <row r="380" spans="1:15" x14ac:dyDescent="0.25">
      <c r="A380" t="s">
        <v>412</v>
      </c>
      <c r="B380" t="s">
        <v>23</v>
      </c>
      <c r="C380" t="s">
        <v>24</v>
      </c>
      <c r="D380" t="s">
        <v>18</v>
      </c>
      <c r="E380" t="s">
        <v>29</v>
      </c>
      <c r="F380" t="s">
        <v>44</v>
      </c>
      <c r="G380">
        <v>96.98</v>
      </c>
      <c r="H380">
        <v>4</v>
      </c>
      <c r="I380">
        <v>19.396000000000001</v>
      </c>
      <c r="J380">
        <v>407.31599999999997</v>
      </c>
      <c r="K380">
        <v>387.92</v>
      </c>
      <c r="L380" s="1">
        <v>43618</v>
      </c>
      <c r="M380" s="2">
        <v>0.72222222222222221</v>
      </c>
      <c r="N380" t="s">
        <v>21</v>
      </c>
      <c r="O380">
        <v>9.4</v>
      </c>
    </row>
    <row r="381" spans="1:15" x14ac:dyDescent="0.25">
      <c r="A381" t="s">
        <v>413</v>
      </c>
      <c r="B381" t="s">
        <v>40</v>
      </c>
      <c r="C381" t="s">
        <v>41</v>
      </c>
      <c r="D381" t="s">
        <v>25</v>
      </c>
      <c r="E381" t="s">
        <v>19</v>
      </c>
      <c r="F381" t="s">
        <v>26</v>
      </c>
      <c r="G381">
        <v>23.65</v>
      </c>
      <c r="H381">
        <v>4</v>
      </c>
      <c r="I381">
        <v>4.7300000000000004</v>
      </c>
      <c r="J381">
        <v>99.33</v>
      </c>
      <c r="K381">
        <v>94.6</v>
      </c>
      <c r="L381" s="1">
        <v>43495</v>
      </c>
      <c r="M381" s="2">
        <v>0.56388888888888888</v>
      </c>
      <c r="N381" t="s">
        <v>31</v>
      </c>
      <c r="O381">
        <v>4</v>
      </c>
    </row>
    <row r="382" spans="1:15" x14ac:dyDescent="0.25">
      <c r="A382" t="s">
        <v>414</v>
      </c>
      <c r="B382" t="s">
        <v>16</v>
      </c>
      <c r="C382" t="s">
        <v>17</v>
      </c>
      <c r="D382" t="s">
        <v>18</v>
      </c>
      <c r="E382" t="s">
        <v>29</v>
      </c>
      <c r="F382" t="s">
        <v>34</v>
      </c>
      <c r="G382">
        <v>82.33</v>
      </c>
      <c r="H382">
        <v>4</v>
      </c>
      <c r="I382">
        <v>16.466000000000001</v>
      </c>
      <c r="J382">
        <v>345.786</v>
      </c>
      <c r="K382">
        <v>329.32</v>
      </c>
      <c r="L382" s="1">
        <v>43770</v>
      </c>
      <c r="M382" s="2">
        <v>0.44236111111111115</v>
      </c>
      <c r="N382" t="s">
        <v>31</v>
      </c>
      <c r="O382">
        <v>7.5</v>
      </c>
    </row>
    <row r="383" spans="1:15" x14ac:dyDescent="0.25">
      <c r="A383" t="s">
        <v>415</v>
      </c>
      <c r="B383" t="s">
        <v>23</v>
      </c>
      <c r="C383" t="s">
        <v>24</v>
      </c>
      <c r="D383" t="s">
        <v>25</v>
      </c>
      <c r="E383" t="s">
        <v>19</v>
      </c>
      <c r="F383" t="s">
        <v>26</v>
      </c>
      <c r="G383">
        <v>26.61</v>
      </c>
      <c r="H383">
        <v>2</v>
      </c>
      <c r="I383">
        <v>2.661</v>
      </c>
      <c r="J383">
        <v>55.881</v>
      </c>
      <c r="K383">
        <v>53.22</v>
      </c>
      <c r="L383" s="1">
        <v>43543</v>
      </c>
      <c r="M383" s="2">
        <v>0.60763888888888895</v>
      </c>
      <c r="N383" t="s">
        <v>27</v>
      </c>
      <c r="O383">
        <v>4.2</v>
      </c>
    </row>
    <row r="384" spans="1:15" x14ac:dyDescent="0.25">
      <c r="A384" t="s">
        <v>416</v>
      </c>
      <c r="B384" t="s">
        <v>40</v>
      </c>
      <c r="C384" t="s">
        <v>41</v>
      </c>
      <c r="D384" t="s">
        <v>25</v>
      </c>
      <c r="E384" t="s">
        <v>19</v>
      </c>
      <c r="F384" t="s">
        <v>42</v>
      </c>
      <c r="G384">
        <v>99.69</v>
      </c>
      <c r="H384">
        <v>5</v>
      </c>
      <c r="I384">
        <v>24.922499999999999</v>
      </c>
      <c r="J384">
        <v>523.37249999999995</v>
      </c>
      <c r="K384">
        <v>498.45</v>
      </c>
      <c r="L384" s="1">
        <v>43479</v>
      </c>
      <c r="M384" s="2">
        <v>0.50624999999999998</v>
      </c>
      <c r="N384" t="s">
        <v>27</v>
      </c>
      <c r="O384">
        <v>9.9</v>
      </c>
    </row>
    <row r="385" spans="1:15" x14ac:dyDescent="0.25">
      <c r="A385" t="s">
        <v>417</v>
      </c>
      <c r="B385" t="s">
        <v>23</v>
      </c>
      <c r="C385" t="s">
        <v>24</v>
      </c>
      <c r="D385" t="s">
        <v>18</v>
      </c>
      <c r="E385" t="s">
        <v>19</v>
      </c>
      <c r="F385" t="s">
        <v>42</v>
      </c>
      <c r="G385">
        <v>74.89</v>
      </c>
      <c r="H385">
        <v>4</v>
      </c>
      <c r="I385">
        <v>14.978</v>
      </c>
      <c r="J385">
        <v>314.53800000000001</v>
      </c>
      <c r="K385">
        <v>299.56</v>
      </c>
      <c r="L385" s="1">
        <v>43468</v>
      </c>
      <c r="M385" s="2">
        <v>0.64722222222222225</v>
      </c>
      <c r="N385" t="s">
        <v>21</v>
      </c>
      <c r="O385">
        <v>4.2</v>
      </c>
    </row>
    <row r="386" spans="1:15" x14ac:dyDescent="0.25">
      <c r="A386" t="s">
        <v>418</v>
      </c>
      <c r="B386" t="s">
        <v>16</v>
      </c>
      <c r="C386" t="s">
        <v>17</v>
      </c>
      <c r="D386" t="s">
        <v>25</v>
      </c>
      <c r="E386" t="s">
        <v>19</v>
      </c>
      <c r="F386" t="s">
        <v>42</v>
      </c>
      <c r="G386">
        <v>40.94</v>
      </c>
      <c r="H386">
        <v>5</v>
      </c>
      <c r="I386">
        <v>10.234999999999999</v>
      </c>
      <c r="J386">
        <v>214.935</v>
      </c>
      <c r="K386">
        <v>204.7</v>
      </c>
      <c r="L386" s="1">
        <v>43617</v>
      </c>
      <c r="M386" s="2">
        <v>0.58194444444444449</v>
      </c>
      <c r="N386" t="s">
        <v>21</v>
      </c>
      <c r="O386">
        <v>9.9</v>
      </c>
    </row>
    <row r="387" spans="1:15" x14ac:dyDescent="0.25">
      <c r="A387" t="s">
        <v>419</v>
      </c>
      <c r="B387" t="s">
        <v>40</v>
      </c>
      <c r="C387" t="s">
        <v>41</v>
      </c>
      <c r="D387" t="s">
        <v>18</v>
      </c>
      <c r="E387" t="s">
        <v>29</v>
      </c>
      <c r="F387" t="s">
        <v>34</v>
      </c>
      <c r="G387">
        <v>75.819999999999993</v>
      </c>
      <c r="H387">
        <v>1</v>
      </c>
      <c r="I387">
        <v>3.7909999999999999</v>
      </c>
      <c r="J387">
        <v>79.611000000000004</v>
      </c>
      <c r="K387">
        <v>75.819999999999993</v>
      </c>
      <c r="L387" s="1">
        <v>43496</v>
      </c>
      <c r="M387" s="2">
        <v>0.55486111111111114</v>
      </c>
      <c r="N387" t="s">
        <v>27</v>
      </c>
      <c r="O387">
        <v>5.8</v>
      </c>
    </row>
    <row r="388" spans="1:15" x14ac:dyDescent="0.25">
      <c r="A388" t="s">
        <v>420</v>
      </c>
      <c r="B388" t="s">
        <v>23</v>
      </c>
      <c r="C388" t="s">
        <v>24</v>
      </c>
      <c r="D388" t="s">
        <v>25</v>
      </c>
      <c r="E388" t="s">
        <v>29</v>
      </c>
      <c r="F388" t="s">
        <v>42</v>
      </c>
      <c r="G388">
        <v>46.77</v>
      </c>
      <c r="H388">
        <v>6</v>
      </c>
      <c r="I388">
        <v>14.031000000000001</v>
      </c>
      <c r="J388">
        <v>294.65100000000001</v>
      </c>
      <c r="K388">
        <v>280.62</v>
      </c>
      <c r="L388" s="1">
        <v>43772</v>
      </c>
      <c r="M388" s="2">
        <v>0.56736111111111109</v>
      </c>
      <c r="N388" t="s">
        <v>27</v>
      </c>
      <c r="O388">
        <v>6</v>
      </c>
    </row>
    <row r="389" spans="1:15" x14ac:dyDescent="0.25">
      <c r="A389" t="s">
        <v>421</v>
      </c>
      <c r="B389" t="s">
        <v>16</v>
      </c>
      <c r="C389" t="s">
        <v>17</v>
      </c>
      <c r="D389" t="s">
        <v>25</v>
      </c>
      <c r="E389" t="s">
        <v>19</v>
      </c>
      <c r="F389" t="s">
        <v>20</v>
      </c>
      <c r="G389">
        <v>32.32</v>
      </c>
      <c r="H389">
        <v>10</v>
      </c>
      <c r="I389">
        <v>16.16</v>
      </c>
      <c r="J389">
        <v>339.36</v>
      </c>
      <c r="K389">
        <v>323.2</v>
      </c>
      <c r="L389" s="1">
        <v>43516</v>
      </c>
      <c r="M389" s="2">
        <v>0.7006944444444444</v>
      </c>
      <c r="N389" t="s">
        <v>31</v>
      </c>
      <c r="O389">
        <v>10</v>
      </c>
    </row>
    <row r="390" spans="1:15" x14ac:dyDescent="0.25">
      <c r="A390" t="s">
        <v>422</v>
      </c>
      <c r="B390" t="s">
        <v>23</v>
      </c>
      <c r="C390" t="s">
        <v>24</v>
      </c>
      <c r="D390" t="s">
        <v>18</v>
      </c>
      <c r="E390" t="s">
        <v>19</v>
      </c>
      <c r="F390" t="s">
        <v>44</v>
      </c>
      <c r="G390">
        <v>54.07</v>
      </c>
      <c r="H390">
        <v>9</v>
      </c>
      <c r="I390">
        <v>24.331499999999998</v>
      </c>
      <c r="J390">
        <v>510.9615</v>
      </c>
      <c r="K390">
        <v>486.63</v>
      </c>
      <c r="L390" s="1">
        <v>43492</v>
      </c>
      <c r="M390" s="2">
        <v>0.62152777777777779</v>
      </c>
      <c r="N390" t="s">
        <v>21</v>
      </c>
      <c r="O390">
        <v>9.5</v>
      </c>
    </row>
    <row r="391" spans="1:15" x14ac:dyDescent="0.25">
      <c r="A391" t="s">
        <v>423</v>
      </c>
      <c r="B391" t="s">
        <v>40</v>
      </c>
      <c r="C391" t="s">
        <v>41</v>
      </c>
      <c r="D391" t="s">
        <v>25</v>
      </c>
      <c r="E391" t="s">
        <v>29</v>
      </c>
      <c r="F391" t="s">
        <v>42</v>
      </c>
      <c r="G391">
        <v>18.22</v>
      </c>
      <c r="H391">
        <v>7</v>
      </c>
      <c r="I391">
        <v>6.3769999999999998</v>
      </c>
      <c r="J391">
        <v>133.917</v>
      </c>
      <c r="K391">
        <v>127.54</v>
      </c>
      <c r="L391" s="1">
        <v>43741</v>
      </c>
      <c r="M391" s="2">
        <v>0.58611111111111114</v>
      </c>
      <c r="N391" t="s">
        <v>31</v>
      </c>
      <c r="O391">
        <v>6.6</v>
      </c>
    </row>
    <row r="392" spans="1:15" x14ac:dyDescent="0.25">
      <c r="A392" t="s">
        <v>424</v>
      </c>
      <c r="B392" t="s">
        <v>23</v>
      </c>
      <c r="C392" t="s">
        <v>24</v>
      </c>
      <c r="D392" t="s">
        <v>18</v>
      </c>
      <c r="E392" t="s">
        <v>19</v>
      </c>
      <c r="F392" t="s">
        <v>44</v>
      </c>
      <c r="G392">
        <v>80.48</v>
      </c>
      <c r="H392">
        <v>3</v>
      </c>
      <c r="I392">
        <v>12.071999999999999</v>
      </c>
      <c r="J392">
        <v>253.512</v>
      </c>
      <c r="K392">
        <v>241.44</v>
      </c>
      <c r="L392" s="1">
        <v>43511</v>
      </c>
      <c r="M392" s="2">
        <v>0.52152777777777781</v>
      </c>
      <c r="N392" t="s">
        <v>27</v>
      </c>
      <c r="O392">
        <v>8.1</v>
      </c>
    </row>
    <row r="393" spans="1:15" x14ac:dyDescent="0.25">
      <c r="A393" t="s">
        <v>425</v>
      </c>
      <c r="B393" t="s">
        <v>40</v>
      </c>
      <c r="C393" t="s">
        <v>41</v>
      </c>
      <c r="D393" t="s">
        <v>25</v>
      </c>
      <c r="E393" t="s">
        <v>19</v>
      </c>
      <c r="F393" t="s">
        <v>44</v>
      </c>
      <c r="G393">
        <v>37.950000000000003</v>
      </c>
      <c r="H393">
        <v>10</v>
      </c>
      <c r="I393">
        <v>18.975000000000001</v>
      </c>
      <c r="J393">
        <v>398.47500000000002</v>
      </c>
      <c r="K393">
        <v>379.5</v>
      </c>
      <c r="L393" s="1">
        <v>43491</v>
      </c>
      <c r="M393" s="2">
        <v>0.61875000000000002</v>
      </c>
      <c r="N393" t="s">
        <v>27</v>
      </c>
      <c r="O393">
        <v>9.6999999999999993</v>
      </c>
    </row>
    <row r="394" spans="1:15" x14ac:dyDescent="0.25">
      <c r="A394" t="s">
        <v>426</v>
      </c>
      <c r="B394" t="s">
        <v>16</v>
      </c>
      <c r="C394" t="s">
        <v>17</v>
      </c>
      <c r="D394" t="s">
        <v>18</v>
      </c>
      <c r="E394" t="s">
        <v>29</v>
      </c>
      <c r="F394" t="s">
        <v>26</v>
      </c>
      <c r="G394">
        <v>76.819999999999993</v>
      </c>
      <c r="H394">
        <v>1</v>
      </c>
      <c r="I394">
        <v>3.8410000000000002</v>
      </c>
      <c r="J394">
        <v>80.661000000000001</v>
      </c>
      <c r="K394">
        <v>76.819999999999993</v>
      </c>
      <c r="L394" s="1">
        <v>43509</v>
      </c>
      <c r="M394" s="2">
        <v>0.76874999999999993</v>
      </c>
      <c r="N394" t="s">
        <v>21</v>
      </c>
      <c r="O394">
        <v>7.2</v>
      </c>
    </row>
    <row r="395" spans="1:15" x14ac:dyDescent="0.25">
      <c r="A395" t="s">
        <v>427</v>
      </c>
      <c r="B395" t="s">
        <v>16</v>
      </c>
      <c r="C395" t="s">
        <v>17</v>
      </c>
      <c r="D395" t="s">
        <v>18</v>
      </c>
      <c r="E395" t="s">
        <v>19</v>
      </c>
      <c r="F395" t="s">
        <v>34</v>
      </c>
      <c r="G395">
        <v>52.26</v>
      </c>
      <c r="H395">
        <v>10</v>
      </c>
      <c r="I395">
        <v>26.13</v>
      </c>
      <c r="J395">
        <v>548.73</v>
      </c>
      <c r="K395">
        <v>522.6</v>
      </c>
      <c r="L395" s="1">
        <v>43711</v>
      </c>
      <c r="M395" s="2">
        <v>0.53125</v>
      </c>
      <c r="N395" t="s">
        <v>31</v>
      </c>
      <c r="O395">
        <v>6.2</v>
      </c>
    </row>
    <row r="396" spans="1:15" x14ac:dyDescent="0.25">
      <c r="A396" t="s">
        <v>428</v>
      </c>
      <c r="B396" t="s">
        <v>16</v>
      </c>
      <c r="C396" t="s">
        <v>17</v>
      </c>
      <c r="D396" t="s">
        <v>25</v>
      </c>
      <c r="E396" t="s">
        <v>19</v>
      </c>
      <c r="F396" t="s">
        <v>20</v>
      </c>
      <c r="G396">
        <v>79.739999999999995</v>
      </c>
      <c r="H396">
        <v>1</v>
      </c>
      <c r="I396">
        <v>3.9870000000000001</v>
      </c>
      <c r="J396">
        <v>83.727000000000004</v>
      </c>
      <c r="K396">
        <v>79.739999999999995</v>
      </c>
      <c r="L396" s="1">
        <v>43619</v>
      </c>
      <c r="M396" s="2">
        <v>0.44166666666666665</v>
      </c>
      <c r="N396" t="s">
        <v>21</v>
      </c>
      <c r="O396">
        <v>7.3</v>
      </c>
    </row>
    <row r="397" spans="1:15" x14ac:dyDescent="0.25">
      <c r="A397" t="s">
        <v>429</v>
      </c>
      <c r="B397" t="s">
        <v>16</v>
      </c>
      <c r="C397" t="s">
        <v>17</v>
      </c>
      <c r="D397" t="s">
        <v>25</v>
      </c>
      <c r="E397" t="s">
        <v>19</v>
      </c>
      <c r="F397" t="s">
        <v>20</v>
      </c>
      <c r="G397">
        <v>77.5</v>
      </c>
      <c r="H397">
        <v>5</v>
      </c>
      <c r="I397">
        <v>19.375</v>
      </c>
      <c r="J397">
        <v>406.875</v>
      </c>
      <c r="K397">
        <v>387.5</v>
      </c>
      <c r="L397" s="1">
        <v>43489</v>
      </c>
      <c r="M397" s="2">
        <v>0.85833333333333339</v>
      </c>
      <c r="N397" t="s">
        <v>21</v>
      </c>
      <c r="O397">
        <v>4.3</v>
      </c>
    </row>
    <row r="398" spans="1:15" x14ac:dyDescent="0.25">
      <c r="A398" t="s">
        <v>430</v>
      </c>
      <c r="B398" t="s">
        <v>16</v>
      </c>
      <c r="C398" t="s">
        <v>17</v>
      </c>
      <c r="D398" t="s">
        <v>25</v>
      </c>
      <c r="E398" t="s">
        <v>19</v>
      </c>
      <c r="F398" t="s">
        <v>42</v>
      </c>
      <c r="G398">
        <v>54.27</v>
      </c>
      <c r="H398">
        <v>5</v>
      </c>
      <c r="I398">
        <v>13.567500000000001</v>
      </c>
      <c r="J398">
        <v>284.91750000000002</v>
      </c>
      <c r="K398">
        <v>271.35000000000002</v>
      </c>
      <c r="L398" s="1">
        <v>43537</v>
      </c>
      <c r="M398" s="2">
        <v>0.59444444444444444</v>
      </c>
      <c r="N398" t="s">
        <v>21</v>
      </c>
      <c r="O398">
        <v>4.5999999999999996</v>
      </c>
    </row>
    <row r="399" spans="1:15" x14ac:dyDescent="0.25">
      <c r="A399" t="s">
        <v>431</v>
      </c>
      <c r="B399" t="s">
        <v>40</v>
      </c>
      <c r="C399" t="s">
        <v>41</v>
      </c>
      <c r="D399" t="s">
        <v>25</v>
      </c>
      <c r="E399" t="s">
        <v>29</v>
      </c>
      <c r="F399" t="s">
        <v>30</v>
      </c>
      <c r="G399">
        <v>13.59</v>
      </c>
      <c r="H399">
        <v>9</v>
      </c>
      <c r="I399">
        <v>6.1154999999999999</v>
      </c>
      <c r="J399">
        <v>128.4255</v>
      </c>
      <c r="K399">
        <v>122.31</v>
      </c>
      <c r="L399" s="1">
        <v>43539</v>
      </c>
      <c r="M399" s="2">
        <v>0.43472222222222223</v>
      </c>
      <c r="N399" t="s">
        <v>27</v>
      </c>
      <c r="O399">
        <v>5.8</v>
      </c>
    </row>
    <row r="400" spans="1:15" x14ac:dyDescent="0.25">
      <c r="A400" t="s">
        <v>432</v>
      </c>
      <c r="B400" t="s">
        <v>40</v>
      </c>
      <c r="C400" t="s">
        <v>41</v>
      </c>
      <c r="D400" t="s">
        <v>18</v>
      </c>
      <c r="E400" t="s">
        <v>19</v>
      </c>
      <c r="F400" t="s">
        <v>20</v>
      </c>
      <c r="G400">
        <v>41.06</v>
      </c>
      <c r="H400">
        <v>6</v>
      </c>
      <c r="I400">
        <v>12.318</v>
      </c>
      <c r="J400">
        <v>258.678</v>
      </c>
      <c r="K400">
        <v>246.36</v>
      </c>
      <c r="L400" s="1">
        <v>43588</v>
      </c>
      <c r="M400" s="2">
        <v>0.5625</v>
      </c>
      <c r="N400" t="s">
        <v>31</v>
      </c>
      <c r="O400">
        <v>8.3000000000000007</v>
      </c>
    </row>
    <row r="401" spans="1:15" x14ac:dyDescent="0.25">
      <c r="A401" t="s">
        <v>433</v>
      </c>
      <c r="B401" t="s">
        <v>40</v>
      </c>
      <c r="C401" t="s">
        <v>41</v>
      </c>
      <c r="D401" t="s">
        <v>18</v>
      </c>
      <c r="E401" t="s">
        <v>29</v>
      </c>
      <c r="F401" t="s">
        <v>26</v>
      </c>
      <c r="G401">
        <v>19.239999999999998</v>
      </c>
      <c r="H401">
        <v>9</v>
      </c>
      <c r="I401">
        <v>8.6579999999999995</v>
      </c>
      <c r="J401">
        <v>181.81800000000001</v>
      </c>
      <c r="K401">
        <v>173.16</v>
      </c>
      <c r="L401" s="1">
        <v>43558</v>
      </c>
      <c r="M401" s="2">
        <v>0.68611111111111101</v>
      </c>
      <c r="N401" t="s">
        <v>27</v>
      </c>
      <c r="O401">
        <v>8</v>
      </c>
    </row>
    <row r="402" spans="1:15" x14ac:dyDescent="0.25">
      <c r="A402" t="s">
        <v>434</v>
      </c>
      <c r="B402" t="s">
        <v>23</v>
      </c>
      <c r="C402" t="s">
        <v>24</v>
      </c>
      <c r="D402" t="s">
        <v>25</v>
      </c>
      <c r="E402" t="s">
        <v>19</v>
      </c>
      <c r="F402" t="s">
        <v>42</v>
      </c>
      <c r="G402">
        <v>39.43</v>
      </c>
      <c r="H402">
        <v>6</v>
      </c>
      <c r="I402">
        <v>11.829000000000001</v>
      </c>
      <c r="J402">
        <v>248.40899999999999</v>
      </c>
      <c r="K402">
        <v>236.58</v>
      </c>
      <c r="L402" s="1">
        <v>43549</v>
      </c>
      <c r="M402" s="2">
        <v>0.84583333333333333</v>
      </c>
      <c r="N402" t="s">
        <v>31</v>
      </c>
      <c r="O402">
        <v>9.4</v>
      </c>
    </row>
    <row r="403" spans="1:15" x14ac:dyDescent="0.25">
      <c r="A403" t="s">
        <v>435</v>
      </c>
      <c r="B403" t="s">
        <v>23</v>
      </c>
      <c r="C403" t="s">
        <v>24</v>
      </c>
      <c r="D403" t="s">
        <v>25</v>
      </c>
      <c r="E403" t="s">
        <v>29</v>
      </c>
      <c r="F403" t="s">
        <v>30</v>
      </c>
      <c r="G403">
        <v>46.22</v>
      </c>
      <c r="H403">
        <v>4</v>
      </c>
      <c r="I403">
        <v>9.2439999999999998</v>
      </c>
      <c r="J403">
        <v>194.124</v>
      </c>
      <c r="K403">
        <v>184.88</v>
      </c>
      <c r="L403" s="1">
        <v>43802</v>
      </c>
      <c r="M403" s="2">
        <v>0.83611111111111114</v>
      </c>
      <c r="N403" t="s">
        <v>31</v>
      </c>
      <c r="O403">
        <v>6.2</v>
      </c>
    </row>
    <row r="404" spans="1:15" x14ac:dyDescent="0.25">
      <c r="A404" t="s">
        <v>436</v>
      </c>
      <c r="B404" t="s">
        <v>23</v>
      </c>
      <c r="C404" t="s">
        <v>24</v>
      </c>
      <c r="D404" t="s">
        <v>18</v>
      </c>
      <c r="E404" t="s">
        <v>29</v>
      </c>
      <c r="F404" t="s">
        <v>30</v>
      </c>
      <c r="G404">
        <v>13.98</v>
      </c>
      <c r="H404">
        <v>1</v>
      </c>
      <c r="I404">
        <v>0.69899999999999995</v>
      </c>
      <c r="J404">
        <v>14.679</v>
      </c>
      <c r="K404">
        <v>13.98</v>
      </c>
      <c r="L404" s="1">
        <v>43557</v>
      </c>
      <c r="M404" s="2">
        <v>0.56805555555555554</v>
      </c>
      <c r="N404" t="s">
        <v>21</v>
      </c>
      <c r="O404">
        <v>9.8000000000000007</v>
      </c>
    </row>
    <row r="405" spans="1:15" x14ac:dyDescent="0.25">
      <c r="A405" t="s">
        <v>437</v>
      </c>
      <c r="B405" t="s">
        <v>40</v>
      </c>
      <c r="C405" t="s">
        <v>41</v>
      </c>
      <c r="D405" t="s">
        <v>25</v>
      </c>
      <c r="E405" t="s">
        <v>19</v>
      </c>
      <c r="F405" t="s">
        <v>44</v>
      </c>
      <c r="G405">
        <v>39.75</v>
      </c>
      <c r="H405">
        <v>5</v>
      </c>
      <c r="I405">
        <v>9.9375</v>
      </c>
      <c r="J405">
        <v>208.6875</v>
      </c>
      <c r="K405">
        <v>198.75</v>
      </c>
      <c r="L405" s="1">
        <v>43518</v>
      </c>
      <c r="M405" s="2">
        <v>0.4465277777777778</v>
      </c>
      <c r="N405" t="s">
        <v>21</v>
      </c>
      <c r="O405">
        <v>9.6</v>
      </c>
    </row>
    <row r="406" spans="1:15" x14ac:dyDescent="0.25">
      <c r="A406" t="s">
        <v>438</v>
      </c>
      <c r="B406" t="s">
        <v>23</v>
      </c>
      <c r="C406" t="s">
        <v>24</v>
      </c>
      <c r="D406" t="s">
        <v>18</v>
      </c>
      <c r="E406" t="s">
        <v>19</v>
      </c>
      <c r="F406" t="s">
        <v>44</v>
      </c>
      <c r="G406">
        <v>97.79</v>
      </c>
      <c r="H406">
        <v>7</v>
      </c>
      <c r="I406">
        <v>34.226500000000001</v>
      </c>
      <c r="J406">
        <v>718.75649999999996</v>
      </c>
      <c r="K406">
        <v>684.53</v>
      </c>
      <c r="L406" s="1">
        <v>43512</v>
      </c>
      <c r="M406" s="2">
        <v>0.72916666666666663</v>
      </c>
      <c r="N406" t="s">
        <v>21</v>
      </c>
      <c r="O406">
        <v>4.9000000000000004</v>
      </c>
    </row>
    <row r="407" spans="1:15" x14ac:dyDescent="0.25">
      <c r="A407" t="s">
        <v>439</v>
      </c>
      <c r="B407" t="s">
        <v>16</v>
      </c>
      <c r="C407" t="s">
        <v>17</v>
      </c>
      <c r="D407" t="s">
        <v>18</v>
      </c>
      <c r="E407" t="s">
        <v>29</v>
      </c>
      <c r="F407" t="s">
        <v>34</v>
      </c>
      <c r="G407">
        <v>67.260000000000005</v>
      </c>
      <c r="H407">
        <v>4</v>
      </c>
      <c r="I407">
        <v>13.452</v>
      </c>
      <c r="J407">
        <v>282.49200000000002</v>
      </c>
      <c r="K407">
        <v>269.04000000000002</v>
      </c>
      <c r="L407" s="1">
        <v>43484</v>
      </c>
      <c r="M407" s="2">
        <v>0.64444444444444449</v>
      </c>
      <c r="N407" t="s">
        <v>31</v>
      </c>
      <c r="O407">
        <v>8</v>
      </c>
    </row>
    <row r="408" spans="1:15" x14ac:dyDescent="0.25">
      <c r="A408" t="s">
        <v>440</v>
      </c>
      <c r="B408" t="s">
        <v>16</v>
      </c>
      <c r="C408" t="s">
        <v>17</v>
      </c>
      <c r="D408" t="s">
        <v>25</v>
      </c>
      <c r="E408" t="s">
        <v>29</v>
      </c>
      <c r="F408" t="s">
        <v>42</v>
      </c>
      <c r="G408">
        <v>13.79</v>
      </c>
      <c r="H408">
        <v>5</v>
      </c>
      <c r="I408">
        <v>3.4474999999999998</v>
      </c>
      <c r="J408">
        <v>72.397499999999994</v>
      </c>
      <c r="K408">
        <v>68.95</v>
      </c>
      <c r="L408" s="1">
        <v>43770</v>
      </c>
      <c r="M408" s="2">
        <v>0.79652777777777783</v>
      </c>
      <c r="N408" t="s">
        <v>31</v>
      </c>
      <c r="O408">
        <v>7.8</v>
      </c>
    </row>
    <row r="409" spans="1:15" x14ac:dyDescent="0.25">
      <c r="A409" t="s">
        <v>441</v>
      </c>
      <c r="B409" t="s">
        <v>40</v>
      </c>
      <c r="C409" t="s">
        <v>41</v>
      </c>
      <c r="D409" t="s">
        <v>18</v>
      </c>
      <c r="E409" t="s">
        <v>19</v>
      </c>
      <c r="F409" t="s">
        <v>44</v>
      </c>
      <c r="G409">
        <v>68.709999999999994</v>
      </c>
      <c r="H409">
        <v>4</v>
      </c>
      <c r="I409">
        <v>13.742000000000001</v>
      </c>
      <c r="J409">
        <v>288.58199999999999</v>
      </c>
      <c r="K409">
        <v>274.83999999999997</v>
      </c>
      <c r="L409" s="1">
        <v>43556</v>
      </c>
      <c r="M409" s="2">
        <v>0.79236111111111107</v>
      </c>
      <c r="N409" t="s">
        <v>27</v>
      </c>
      <c r="O409">
        <v>4.0999999999999996</v>
      </c>
    </row>
    <row r="410" spans="1:15" x14ac:dyDescent="0.25">
      <c r="A410" t="s">
        <v>442</v>
      </c>
      <c r="B410" t="s">
        <v>16</v>
      </c>
      <c r="C410" t="s">
        <v>17</v>
      </c>
      <c r="D410" t="s">
        <v>25</v>
      </c>
      <c r="E410" t="s">
        <v>19</v>
      </c>
      <c r="F410" t="s">
        <v>30</v>
      </c>
      <c r="G410">
        <v>56.53</v>
      </c>
      <c r="H410">
        <v>4</v>
      </c>
      <c r="I410">
        <v>11.305999999999999</v>
      </c>
      <c r="J410">
        <v>237.42599999999999</v>
      </c>
      <c r="K410">
        <v>226.12</v>
      </c>
      <c r="L410" s="1">
        <v>43558</v>
      </c>
      <c r="M410" s="2">
        <v>0.82500000000000007</v>
      </c>
      <c r="N410" t="s">
        <v>21</v>
      </c>
      <c r="O410">
        <v>5.5</v>
      </c>
    </row>
    <row r="411" spans="1:15" x14ac:dyDescent="0.25">
      <c r="A411" t="s">
        <v>443</v>
      </c>
      <c r="B411" t="s">
        <v>23</v>
      </c>
      <c r="C411" t="s">
        <v>24</v>
      </c>
      <c r="D411" t="s">
        <v>25</v>
      </c>
      <c r="E411" t="s">
        <v>19</v>
      </c>
      <c r="F411" t="s">
        <v>44</v>
      </c>
      <c r="G411">
        <v>23.82</v>
      </c>
      <c r="H411">
        <v>5</v>
      </c>
      <c r="I411">
        <v>5.9550000000000001</v>
      </c>
      <c r="J411">
        <v>125.05500000000001</v>
      </c>
      <c r="K411">
        <v>119.1</v>
      </c>
      <c r="L411" s="1">
        <v>43493</v>
      </c>
      <c r="M411" s="2">
        <v>0.80833333333333324</v>
      </c>
      <c r="N411" t="s">
        <v>21</v>
      </c>
      <c r="O411">
        <v>5.4</v>
      </c>
    </row>
    <row r="412" spans="1:15" x14ac:dyDescent="0.25">
      <c r="A412" t="s">
        <v>444</v>
      </c>
      <c r="B412" t="s">
        <v>40</v>
      </c>
      <c r="C412" t="s">
        <v>41</v>
      </c>
      <c r="D412" t="s">
        <v>25</v>
      </c>
      <c r="E412" t="s">
        <v>19</v>
      </c>
      <c r="F412" t="s">
        <v>20</v>
      </c>
      <c r="G412">
        <v>34.21</v>
      </c>
      <c r="H412">
        <v>10</v>
      </c>
      <c r="I412">
        <v>17.105</v>
      </c>
      <c r="J412">
        <v>359.20499999999998</v>
      </c>
      <c r="K412">
        <v>342.1</v>
      </c>
      <c r="L412" s="1">
        <v>43497</v>
      </c>
      <c r="M412" s="2">
        <v>0.54166666666666663</v>
      </c>
      <c r="N412" t="s">
        <v>27</v>
      </c>
      <c r="O412">
        <v>5.0999999999999996</v>
      </c>
    </row>
    <row r="413" spans="1:15" x14ac:dyDescent="0.25">
      <c r="A413" t="s">
        <v>445</v>
      </c>
      <c r="B413" t="s">
        <v>40</v>
      </c>
      <c r="C413" t="s">
        <v>41</v>
      </c>
      <c r="D413" t="s">
        <v>25</v>
      </c>
      <c r="E413" t="s">
        <v>29</v>
      </c>
      <c r="F413" t="s">
        <v>34</v>
      </c>
      <c r="G413">
        <v>21.87</v>
      </c>
      <c r="H413">
        <v>2</v>
      </c>
      <c r="I413">
        <v>2.1869999999999998</v>
      </c>
      <c r="J413">
        <v>45.927</v>
      </c>
      <c r="K413">
        <v>43.74</v>
      </c>
      <c r="L413" s="1">
        <v>43490</v>
      </c>
      <c r="M413" s="2">
        <v>0.60347222222222219</v>
      </c>
      <c r="N413" t="s">
        <v>21</v>
      </c>
      <c r="O413">
        <v>6.9</v>
      </c>
    </row>
    <row r="414" spans="1:15" x14ac:dyDescent="0.25">
      <c r="A414" t="s">
        <v>446</v>
      </c>
      <c r="B414" t="s">
        <v>16</v>
      </c>
      <c r="C414" t="s">
        <v>17</v>
      </c>
      <c r="D414" t="s">
        <v>18</v>
      </c>
      <c r="E414" t="s">
        <v>29</v>
      </c>
      <c r="F414" t="s">
        <v>20</v>
      </c>
      <c r="G414">
        <v>20.97</v>
      </c>
      <c r="H414">
        <v>5</v>
      </c>
      <c r="I414">
        <v>5.2424999999999997</v>
      </c>
      <c r="J414">
        <v>110.0925</v>
      </c>
      <c r="K414">
        <v>104.85</v>
      </c>
      <c r="L414" s="1">
        <v>43556</v>
      </c>
      <c r="M414" s="2">
        <v>0.55625000000000002</v>
      </c>
      <c r="N414" t="s">
        <v>27</v>
      </c>
      <c r="O414">
        <v>7.8</v>
      </c>
    </row>
    <row r="415" spans="1:15" x14ac:dyDescent="0.25">
      <c r="A415" t="s">
        <v>447</v>
      </c>
      <c r="B415" t="s">
        <v>16</v>
      </c>
      <c r="C415" t="s">
        <v>17</v>
      </c>
      <c r="D415" t="s">
        <v>25</v>
      </c>
      <c r="E415" t="s">
        <v>29</v>
      </c>
      <c r="F415" t="s">
        <v>34</v>
      </c>
      <c r="G415">
        <v>25.84</v>
      </c>
      <c r="H415">
        <v>3</v>
      </c>
      <c r="I415">
        <v>3.8759999999999999</v>
      </c>
      <c r="J415">
        <v>81.396000000000001</v>
      </c>
      <c r="K415">
        <v>77.52</v>
      </c>
      <c r="L415" s="1">
        <v>43741</v>
      </c>
      <c r="M415" s="2">
        <v>0.78819444444444453</v>
      </c>
      <c r="N415" t="s">
        <v>21</v>
      </c>
      <c r="O415">
        <v>6.6</v>
      </c>
    </row>
    <row r="416" spans="1:15" x14ac:dyDescent="0.25">
      <c r="A416" t="s">
        <v>448</v>
      </c>
      <c r="B416" t="s">
        <v>16</v>
      </c>
      <c r="C416" t="s">
        <v>17</v>
      </c>
      <c r="D416" t="s">
        <v>25</v>
      </c>
      <c r="E416" t="s">
        <v>29</v>
      </c>
      <c r="F416" t="s">
        <v>30</v>
      </c>
      <c r="G416">
        <v>50.93</v>
      </c>
      <c r="H416">
        <v>8</v>
      </c>
      <c r="I416">
        <v>20.372</v>
      </c>
      <c r="J416">
        <v>427.81200000000001</v>
      </c>
      <c r="K416">
        <v>407.44</v>
      </c>
      <c r="L416" s="1">
        <v>43546</v>
      </c>
      <c r="M416" s="2">
        <v>0.81666666666666676</v>
      </c>
      <c r="N416" t="s">
        <v>21</v>
      </c>
      <c r="O416">
        <v>9.1999999999999993</v>
      </c>
    </row>
    <row r="417" spans="1:15" x14ac:dyDescent="0.25">
      <c r="A417" t="s">
        <v>449</v>
      </c>
      <c r="B417" t="s">
        <v>40</v>
      </c>
      <c r="C417" t="s">
        <v>41</v>
      </c>
      <c r="D417" t="s">
        <v>25</v>
      </c>
      <c r="E417" t="s">
        <v>29</v>
      </c>
      <c r="F417" t="s">
        <v>20</v>
      </c>
      <c r="G417">
        <v>96.11</v>
      </c>
      <c r="H417">
        <v>1</v>
      </c>
      <c r="I417">
        <v>4.8055000000000003</v>
      </c>
      <c r="J417">
        <v>100.91549999999999</v>
      </c>
      <c r="K417">
        <v>96.11</v>
      </c>
      <c r="L417" s="1">
        <v>43490</v>
      </c>
      <c r="M417" s="2">
        <v>0.68611111111111101</v>
      </c>
      <c r="N417" t="s">
        <v>21</v>
      </c>
      <c r="O417">
        <v>7.8</v>
      </c>
    </row>
    <row r="418" spans="1:15" x14ac:dyDescent="0.25">
      <c r="A418" t="s">
        <v>450</v>
      </c>
      <c r="B418" t="s">
        <v>23</v>
      </c>
      <c r="C418" t="s">
        <v>24</v>
      </c>
      <c r="D418" t="s">
        <v>25</v>
      </c>
      <c r="E418" t="s">
        <v>19</v>
      </c>
      <c r="F418" t="s">
        <v>30</v>
      </c>
      <c r="G418">
        <v>45.38</v>
      </c>
      <c r="H418">
        <v>4</v>
      </c>
      <c r="I418">
        <v>9.0760000000000005</v>
      </c>
      <c r="J418">
        <v>190.596</v>
      </c>
      <c r="K418">
        <v>181.52</v>
      </c>
      <c r="L418" s="1">
        <v>43678</v>
      </c>
      <c r="M418" s="2">
        <v>0.57500000000000007</v>
      </c>
      <c r="N418" t="s">
        <v>31</v>
      </c>
      <c r="O418">
        <v>8.6999999999999993</v>
      </c>
    </row>
    <row r="419" spans="1:15" x14ac:dyDescent="0.25">
      <c r="A419" t="s">
        <v>451</v>
      </c>
      <c r="B419" t="s">
        <v>23</v>
      </c>
      <c r="C419" t="s">
        <v>24</v>
      </c>
      <c r="D419" t="s">
        <v>18</v>
      </c>
      <c r="E419" t="s">
        <v>19</v>
      </c>
      <c r="F419" t="s">
        <v>20</v>
      </c>
      <c r="G419">
        <v>81.510000000000005</v>
      </c>
      <c r="H419">
        <v>1</v>
      </c>
      <c r="I419">
        <v>4.0754999999999999</v>
      </c>
      <c r="J419">
        <v>85.585499999999996</v>
      </c>
      <c r="K419">
        <v>81.510000000000005</v>
      </c>
      <c r="L419" s="1">
        <v>43487</v>
      </c>
      <c r="M419" s="2">
        <v>0.45624999999999999</v>
      </c>
      <c r="N419" t="s">
        <v>21</v>
      </c>
      <c r="O419">
        <v>9.1999999999999993</v>
      </c>
    </row>
    <row r="420" spans="1:15" x14ac:dyDescent="0.25">
      <c r="A420" t="s">
        <v>452</v>
      </c>
      <c r="B420" t="s">
        <v>40</v>
      </c>
      <c r="C420" t="s">
        <v>41</v>
      </c>
      <c r="D420" t="s">
        <v>25</v>
      </c>
      <c r="E420" t="s">
        <v>19</v>
      </c>
      <c r="F420" t="s">
        <v>20</v>
      </c>
      <c r="G420">
        <v>57.22</v>
      </c>
      <c r="H420">
        <v>2</v>
      </c>
      <c r="I420">
        <v>5.7220000000000004</v>
      </c>
      <c r="J420">
        <v>120.16200000000001</v>
      </c>
      <c r="K420">
        <v>114.44</v>
      </c>
      <c r="L420" s="1">
        <v>43800</v>
      </c>
      <c r="M420" s="2">
        <v>0.71736111111111101</v>
      </c>
      <c r="N420" t="s">
        <v>21</v>
      </c>
      <c r="O420">
        <v>8.3000000000000007</v>
      </c>
    </row>
    <row r="421" spans="1:15" x14ac:dyDescent="0.25">
      <c r="A421" t="s">
        <v>453</v>
      </c>
      <c r="B421" t="s">
        <v>16</v>
      </c>
      <c r="C421" t="s">
        <v>17</v>
      </c>
      <c r="D421" t="s">
        <v>18</v>
      </c>
      <c r="E421" t="s">
        <v>19</v>
      </c>
      <c r="F421" t="s">
        <v>26</v>
      </c>
      <c r="G421">
        <v>25.22</v>
      </c>
      <c r="H421">
        <v>7</v>
      </c>
      <c r="I421">
        <v>8.827</v>
      </c>
      <c r="J421">
        <v>185.36699999999999</v>
      </c>
      <c r="K421">
        <v>176.54</v>
      </c>
      <c r="L421" s="1">
        <v>43557</v>
      </c>
      <c r="M421" s="2">
        <v>0.43263888888888885</v>
      </c>
      <c r="N421" t="s">
        <v>27</v>
      </c>
      <c r="O421">
        <v>8.1999999999999993</v>
      </c>
    </row>
    <row r="422" spans="1:15" x14ac:dyDescent="0.25">
      <c r="A422" t="s">
        <v>454</v>
      </c>
      <c r="B422" t="s">
        <v>23</v>
      </c>
      <c r="C422" t="s">
        <v>24</v>
      </c>
      <c r="D422" t="s">
        <v>18</v>
      </c>
      <c r="E422" t="s">
        <v>19</v>
      </c>
      <c r="F422" t="s">
        <v>42</v>
      </c>
      <c r="G422">
        <v>38.6</v>
      </c>
      <c r="H422">
        <v>3</v>
      </c>
      <c r="I422">
        <v>5.79</v>
      </c>
      <c r="J422">
        <v>121.59</v>
      </c>
      <c r="K422">
        <v>115.8</v>
      </c>
      <c r="L422" s="1">
        <v>43552</v>
      </c>
      <c r="M422" s="2">
        <v>0.58124999999999993</v>
      </c>
      <c r="N422" t="s">
        <v>21</v>
      </c>
      <c r="O422">
        <v>7.5</v>
      </c>
    </row>
    <row r="423" spans="1:15" x14ac:dyDescent="0.25">
      <c r="A423" t="s">
        <v>455</v>
      </c>
      <c r="B423" t="s">
        <v>23</v>
      </c>
      <c r="C423" t="s">
        <v>24</v>
      </c>
      <c r="D423" t="s">
        <v>25</v>
      </c>
      <c r="E423" t="s">
        <v>19</v>
      </c>
      <c r="F423" t="s">
        <v>26</v>
      </c>
      <c r="G423">
        <v>84.05</v>
      </c>
      <c r="H423">
        <v>3</v>
      </c>
      <c r="I423">
        <v>12.6075</v>
      </c>
      <c r="J423">
        <v>264.75749999999999</v>
      </c>
      <c r="K423">
        <v>252.15</v>
      </c>
      <c r="L423" s="1">
        <v>43488</v>
      </c>
      <c r="M423" s="2">
        <v>0.56180555555555556</v>
      </c>
      <c r="N423" t="s">
        <v>27</v>
      </c>
      <c r="O423">
        <v>9.8000000000000007</v>
      </c>
    </row>
    <row r="424" spans="1:15" x14ac:dyDescent="0.25">
      <c r="A424" t="s">
        <v>456</v>
      </c>
      <c r="B424" t="s">
        <v>23</v>
      </c>
      <c r="C424" t="s">
        <v>24</v>
      </c>
      <c r="D424" t="s">
        <v>18</v>
      </c>
      <c r="E424" t="s">
        <v>19</v>
      </c>
      <c r="F424" t="s">
        <v>44</v>
      </c>
      <c r="G424">
        <v>97.21</v>
      </c>
      <c r="H424">
        <v>10</v>
      </c>
      <c r="I424">
        <v>48.604999999999997</v>
      </c>
      <c r="J424">
        <v>1020.705</v>
      </c>
      <c r="K424">
        <v>972.1</v>
      </c>
      <c r="L424" s="1">
        <v>43679</v>
      </c>
      <c r="M424" s="2">
        <v>0.54166666666666663</v>
      </c>
      <c r="N424" t="s">
        <v>31</v>
      </c>
      <c r="O424">
        <v>8.6999999999999993</v>
      </c>
    </row>
    <row r="425" spans="1:15" x14ac:dyDescent="0.25">
      <c r="A425" t="s">
        <v>457</v>
      </c>
      <c r="B425" t="s">
        <v>40</v>
      </c>
      <c r="C425" t="s">
        <v>41</v>
      </c>
      <c r="D425" t="s">
        <v>18</v>
      </c>
      <c r="E425" t="s">
        <v>29</v>
      </c>
      <c r="F425" t="s">
        <v>44</v>
      </c>
      <c r="G425">
        <v>25.42</v>
      </c>
      <c r="H425">
        <v>8</v>
      </c>
      <c r="I425">
        <v>10.167999999999999</v>
      </c>
      <c r="J425">
        <v>213.52799999999999</v>
      </c>
      <c r="K425">
        <v>203.36</v>
      </c>
      <c r="L425" s="1">
        <v>43543</v>
      </c>
      <c r="M425" s="2">
        <v>0.8208333333333333</v>
      </c>
      <c r="N425" t="s">
        <v>31</v>
      </c>
      <c r="O425">
        <v>6.7</v>
      </c>
    </row>
    <row r="426" spans="1:15" x14ac:dyDescent="0.25">
      <c r="A426" t="s">
        <v>458</v>
      </c>
      <c r="B426" t="s">
        <v>23</v>
      </c>
      <c r="C426" t="s">
        <v>24</v>
      </c>
      <c r="D426" t="s">
        <v>25</v>
      </c>
      <c r="E426" t="s">
        <v>29</v>
      </c>
      <c r="F426" t="s">
        <v>44</v>
      </c>
      <c r="G426">
        <v>16.28</v>
      </c>
      <c r="H426">
        <v>1</v>
      </c>
      <c r="I426">
        <v>0.81399999999999995</v>
      </c>
      <c r="J426">
        <v>17.094000000000001</v>
      </c>
      <c r="K426">
        <v>16.28</v>
      </c>
      <c r="L426" s="1">
        <v>43711</v>
      </c>
      <c r="M426" s="2">
        <v>0.65</v>
      </c>
      <c r="N426" t="s">
        <v>27</v>
      </c>
      <c r="O426">
        <v>5</v>
      </c>
    </row>
    <row r="427" spans="1:15" x14ac:dyDescent="0.25">
      <c r="A427" t="s">
        <v>459</v>
      </c>
      <c r="B427" t="s">
        <v>40</v>
      </c>
      <c r="C427" t="s">
        <v>41</v>
      </c>
      <c r="D427" t="s">
        <v>18</v>
      </c>
      <c r="E427" t="s">
        <v>29</v>
      </c>
      <c r="F427" t="s">
        <v>44</v>
      </c>
      <c r="G427">
        <v>40.61</v>
      </c>
      <c r="H427">
        <v>9</v>
      </c>
      <c r="I427">
        <v>18.2745</v>
      </c>
      <c r="J427">
        <v>383.7645</v>
      </c>
      <c r="K427">
        <v>365.49</v>
      </c>
      <c r="L427" s="1">
        <v>43497</v>
      </c>
      <c r="M427" s="2">
        <v>0.56944444444444442</v>
      </c>
      <c r="N427" t="s">
        <v>27</v>
      </c>
      <c r="O427">
        <v>7</v>
      </c>
    </row>
    <row r="428" spans="1:15" x14ac:dyDescent="0.25">
      <c r="A428" t="s">
        <v>460</v>
      </c>
      <c r="B428" t="s">
        <v>16</v>
      </c>
      <c r="C428" t="s">
        <v>17</v>
      </c>
      <c r="D428" t="s">
        <v>18</v>
      </c>
      <c r="E428" t="s">
        <v>29</v>
      </c>
      <c r="F428" t="s">
        <v>20</v>
      </c>
      <c r="G428">
        <v>53.17</v>
      </c>
      <c r="H428">
        <v>7</v>
      </c>
      <c r="I428">
        <v>18.609500000000001</v>
      </c>
      <c r="J428">
        <v>390.79950000000002</v>
      </c>
      <c r="K428">
        <v>372.19</v>
      </c>
      <c r="L428" s="1">
        <v>43486</v>
      </c>
      <c r="M428" s="2">
        <v>0.75069444444444444</v>
      </c>
      <c r="N428" t="s">
        <v>27</v>
      </c>
      <c r="O428">
        <v>8.9</v>
      </c>
    </row>
    <row r="429" spans="1:15" x14ac:dyDescent="0.25">
      <c r="A429" t="s">
        <v>461</v>
      </c>
      <c r="B429" t="s">
        <v>40</v>
      </c>
      <c r="C429" t="s">
        <v>41</v>
      </c>
      <c r="D429" t="s">
        <v>18</v>
      </c>
      <c r="E429" t="s">
        <v>19</v>
      </c>
      <c r="F429" t="s">
        <v>42</v>
      </c>
      <c r="G429">
        <v>20.87</v>
      </c>
      <c r="H429">
        <v>3</v>
      </c>
      <c r="I429">
        <v>3.1305000000000001</v>
      </c>
      <c r="J429">
        <v>65.740499999999997</v>
      </c>
      <c r="K429">
        <v>62.61</v>
      </c>
      <c r="L429" s="1">
        <v>43544</v>
      </c>
      <c r="M429" s="2">
        <v>0.57847222222222217</v>
      </c>
      <c r="N429" t="s">
        <v>31</v>
      </c>
      <c r="O429">
        <v>8</v>
      </c>
    </row>
    <row r="430" spans="1:15" x14ac:dyDescent="0.25">
      <c r="A430" t="s">
        <v>462</v>
      </c>
      <c r="B430" t="s">
        <v>40</v>
      </c>
      <c r="C430" t="s">
        <v>41</v>
      </c>
      <c r="D430" t="s">
        <v>25</v>
      </c>
      <c r="E430" t="s">
        <v>29</v>
      </c>
      <c r="F430" t="s">
        <v>34</v>
      </c>
      <c r="G430">
        <v>67.27</v>
      </c>
      <c r="H430">
        <v>5</v>
      </c>
      <c r="I430">
        <v>16.817499999999999</v>
      </c>
      <c r="J430">
        <v>353.16750000000002</v>
      </c>
      <c r="K430">
        <v>336.35</v>
      </c>
      <c r="L430" s="1">
        <v>43523</v>
      </c>
      <c r="M430" s="2">
        <v>0.7270833333333333</v>
      </c>
      <c r="N430" t="s">
        <v>27</v>
      </c>
      <c r="O430">
        <v>6.9</v>
      </c>
    </row>
    <row r="431" spans="1:15" x14ac:dyDescent="0.25">
      <c r="A431" t="s">
        <v>463</v>
      </c>
      <c r="B431" t="s">
        <v>16</v>
      </c>
      <c r="C431" t="s">
        <v>17</v>
      </c>
      <c r="D431" t="s">
        <v>18</v>
      </c>
      <c r="E431" t="s">
        <v>19</v>
      </c>
      <c r="F431" t="s">
        <v>30</v>
      </c>
      <c r="G431">
        <v>90.65</v>
      </c>
      <c r="H431">
        <v>10</v>
      </c>
      <c r="I431">
        <v>45.325000000000003</v>
      </c>
      <c r="J431">
        <v>951.82500000000005</v>
      </c>
      <c r="K431">
        <v>906.5</v>
      </c>
      <c r="L431" s="1">
        <v>43680</v>
      </c>
      <c r="M431" s="2">
        <v>0.45347222222222222</v>
      </c>
      <c r="N431" t="s">
        <v>21</v>
      </c>
      <c r="O431">
        <v>7.3</v>
      </c>
    </row>
    <row r="432" spans="1:15" x14ac:dyDescent="0.25">
      <c r="A432" t="s">
        <v>464</v>
      </c>
      <c r="B432" t="s">
        <v>40</v>
      </c>
      <c r="C432" t="s">
        <v>41</v>
      </c>
      <c r="D432" t="s">
        <v>25</v>
      </c>
      <c r="E432" t="s">
        <v>29</v>
      </c>
      <c r="F432" t="s">
        <v>44</v>
      </c>
      <c r="G432">
        <v>69.08</v>
      </c>
      <c r="H432">
        <v>2</v>
      </c>
      <c r="I432">
        <v>6.9080000000000004</v>
      </c>
      <c r="J432">
        <v>145.06800000000001</v>
      </c>
      <c r="K432">
        <v>138.16</v>
      </c>
      <c r="L432" s="1">
        <v>43496</v>
      </c>
      <c r="M432" s="2">
        <v>0.82500000000000007</v>
      </c>
      <c r="N432" t="s">
        <v>31</v>
      </c>
      <c r="O432">
        <v>6.9</v>
      </c>
    </row>
    <row r="433" spans="1:15" x14ac:dyDescent="0.25">
      <c r="A433" t="s">
        <v>465</v>
      </c>
      <c r="B433" t="s">
        <v>23</v>
      </c>
      <c r="C433" t="s">
        <v>24</v>
      </c>
      <c r="D433" t="s">
        <v>25</v>
      </c>
      <c r="E433" t="s">
        <v>29</v>
      </c>
      <c r="F433" t="s">
        <v>42</v>
      </c>
      <c r="G433">
        <v>43.27</v>
      </c>
      <c r="H433">
        <v>2</v>
      </c>
      <c r="I433">
        <v>4.327</v>
      </c>
      <c r="J433">
        <v>90.867000000000004</v>
      </c>
      <c r="K433">
        <v>86.54</v>
      </c>
      <c r="L433" s="1">
        <v>43680</v>
      </c>
      <c r="M433" s="2">
        <v>0.70347222222222217</v>
      </c>
      <c r="N433" t="s">
        <v>21</v>
      </c>
      <c r="O433">
        <v>5.7</v>
      </c>
    </row>
    <row r="434" spans="1:15" x14ac:dyDescent="0.25">
      <c r="A434" t="s">
        <v>466</v>
      </c>
      <c r="B434" t="s">
        <v>16</v>
      </c>
      <c r="C434" t="s">
        <v>17</v>
      </c>
      <c r="D434" t="s">
        <v>25</v>
      </c>
      <c r="E434" t="s">
        <v>19</v>
      </c>
      <c r="F434" t="s">
        <v>26</v>
      </c>
      <c r="G434">
        <v>23.46</v>
      </c>
      <c r="H434">
        <v>6</v>
      </c>
      <c r="I434">
        <v>7.0380000000000003</v>
      </c>
      <c r="J434">
        <v>147.798</v>
      </c>
      <c r="K434">
        <v>140.76</v>
      </c>
      <c r="L434" s="1">
        <v>43478</v>
      </c>
      <c r="M434" s="2">
        <v>0.80138888888888893</v>
      </c>
      <c r="N434" t="s">
        <v>21</v>
      </c>
      <c r="O434">
        <v>6.4</v>
      </c>
    </row>
    <row r="435" spans="1:15" x14ac:dyDescent="0.25">
      <c r="A435" t="s">
        <v>467</v>
      </c>
      <c r="B435" t="s">
        <v>40</v>
      </c>
      <c r="C435" t="s">
        <v>41</v>
      </c>
      <c r="D435" t="s">
        <v>25</v>
      </c>
      <c r="E435" t="s">
        <v>29</v>
      </c>
      <c r="F435" t="s">
        <v>44</v>
      </c>
      <c r="G435">
        <v>95.54</v>
      </c>
      <c r="H435">
        <v>7</v>
      </c>
      <c r="I435">
        <v>33.439</v>
      </c>
      <c r="J435">
        <v>702.21900000000005</v>
      </c>
      <c r="K435">
        <v>668.78</v>
      </c>
      <c r="L435" s="1">
        <v>43711</v>
      </c>
      <c r="M435" s="2">
        <v>0.60833333333333328</v>
      </c>
      <c r="N435" t="s">
        <v>31</v>
      </c>
      <c r="O435">
        <v>9.6</v>
      </c>
    </row>
    <row r="436" spans="1:15" x14ac:dyDescent="0.25">
      <c r="A436" t="s">
        <v>468</v>
      </c>
      <c r="B436" t="s">
        <v>40</v>
      </c>
      <c r="C436" t="s">
        <v>41</v>
      </c>
      <c r="D436" t="s">
        <v>25</v>
      </c>
      <c r="E436" t="s">
        <v>19</v>
      </c>
      <c r="F436" t="s">
        <v>44</v>
      </c>
      <c r="G436">
        <v>47.44</v>
      </c>
      <c r="H436">
        <v>1</v>
      </c>
      <c r="I436">
        <v>2.3719999999999999</v>
      </c>
      <c r="J436">
        <v>49.811999999999998</v>
      </c>
      <c r="K436">
        <v>47.44</v>
      </c>
      <c r="L436" s="1">
        <v>43518</v>
      </c>
      <c r="M436" s="2">
        <v>0.7631944444444444</v>
      </c>
      <c r="N436" t="s">
        <v>31</v>
      </c>
      <c r="O436">
        <v>6.8</v>
      </c>
    </row>
    <row r="437" spans="1:15" x14ac:dyDescent="0.25">
      <c r="A437" t="s">
        <v>469</v>
      </c>
      <c r="B437" t="s">
        <v>23</v>
      </c>
      <c r="C437" t="s">
        <v>24</v>
      </c>
      <c r="D437" t="s">
        <v>25</v>
      </c>
      <c r="E437" t="s">
        <v>29</v>
      </c>
      <c r="F437" t="s">
        <v>34</v>
      </c>
      <c r="G437">
        <v>99.24</v>
      </c>
      <c r="H437">
        <v>9</v>
      </c>
      <c r="I437">
        <v>44.658000000000001</v>
      </c>
      <c r="J437">
        <v>937.81799999999998</v>
      </c>
      <c r="K437">
        <v>893.16</v>
      </c>
      <c r="L437" s="1">
        <v>43543</v>
      </c>
      <c r="M437" s="2">
        <v>0.79791666666666661</v>
      </c>
      <c r="N437" t="s">
        <v>21</v>
      </c>
      <c r="O437">
        <v>9</v>
      </c>
    </row>
    <row r="438" spans="1:15" x14ac:dyDescent="0.25">
      <c r="A438" t="s">
        <v>470</v>
      </c>
      <c r="B438" t="s">
        <v>23</v>
      </c>
      <c r="C438" t="s">
        <v>24</v>
      </c>
      <c r="D438" t="s">
        <v>18</v>
      </c>
      <c r="E438" t="s">
        <v>29</v>
      </c>
      <c r="F438" t="s">
        <v>34</v>
      </c>
      <c r="G438">
        <v>82.93</v>
      </c>
      <c r="H438">
        <v>4</v>
      </c>
      <c r="I438">
        <v>16.585999999999999</v>
      </c>
      <c r="J438">
        <v>348.30599999999998</v>
      </c>
      <c r="K438">
        <v>331.72</v>
      </c>
      <c r="L438" s="1">
        <v>43485</v>
      </c>
      <c r="M438" s="2">
        <v>0.70208333333333339</v>
      </c>
      <c r="N438" t="s">
        <v>21</v>
      </c>
      <c r="O438">
        <v>9.6</v>
      </c>
    </row>
    <row r="439" spans="1:15" x14ac:dyDescent="0.25">
      <c r="A439" t="s">
        <v>471</v>
      </c>
      <c r="B439" t="s">
        <v>16</v>
      </c>
      <c r="C439" t="s">
        <v>17</v>
      </c>
      <c r="D439" t="s">
        <v>25</v>
      </c>
      <c r="E439" t="s">
        <v>29</v>
      </c>
      <c r="F439" t="s">
        <v>30</v>
      </c>
      <c r="G439">
        <v>33.99</v>
      </c>
      <c r="H439">
        <v>6</v>
      </c>
      <c r="I439">
        <v>10.196999999999999</v>
      </c>
      <c r="J439">
        <v>214.137</v>
      </c>
      <c r="K439">
        <v>203.94</v>
      </c>
      <c r="L439" s="1">
        <v>43680</v>
      </c>
      <c r="M439" s="2">
        <v>0.65069444444444446</v>
      </c>
      <c r="N439" t="s">
        <v>31</v>
      </c>
      <c r="O439">
        <v>7.7</v>
      </c>
    </row>
    <row r="440" spans="1:15" x14ac:dyDescent="0.25">
      <c r="A440" t="s">
        <v>472</v>
      </c>
      <c r="B440" t="s">
        <v>23</v>
      </c>
      <c r="C440" t="s">
        <v>24</v>
      </c>
      <c r="D440" t="s">
        <v>18</v>
      </c>
      <c r="E440" t="s">
        <v>29</v>
      </c>
      <c r="F440" t="s">
        <v>42</v>
      </c>
      <c r="G440">
        <v>17.04</v>
      </c>
      <c r="H440">
        <v>4</v>
      </c>
      <c r="I440">
        <v>3.4079999999999999</v>
      </c>
      <c r="J440">
        <v>71.567999999999998</v>
      </c>
      <c r="K440">
        <v>68.16</v>
      </c>
      <c r="L440" s="1">
        <v>43680</v>
      </c>
      <c r="M440" s="2">
        <v>0.84375</v>
      </c>
      <c r="N440" t="s">
        <v>21</v>
      </c>
      <c r="O440">
        <v>7</v>
      </c>
    </row>
    <row r="441" spans="1:15" x14ac:dyDescent="0.25">
      <c r="A441" t="s">
        <v>473</v>
      </c>
      <c r="B441" t="s">
        <v>23</v>
      </c>
      <c r="C441" t="s">
        <v>24</v>
      </c>
      <c r="D441" t="s">
        <v>25</v>
      </c>
      <c r="E441" t="s">
        <v>19</v>
      </c>
      <c r="F441" t="s">
        <v>26</v>
      </c>
      <c r="G441">
        <v>40.86</v>
      </c>
      <c r="H441">
        <v>8</v>
      </c>
      <c r="I441">
        <v>16.344000000000001</v>
      </c>
      <c r="J441">
        <v>343.22399999999999</v>
      </c>
      <c r="K441">
        <v>326.88</v>
      </c>
      <c r="L441" s="1">
        <v>43648</v>
      </c>
      <c r="M441" s="2">
        <v>0.60972222222222217</v>
      </c>
      <c r="N441" t="s">
        <v>31</v>
      </c>
      <c r="O441">
        <v>6.5</v>
      </c>
    </row>
    <row r="442" spans="1:15" x14ac:dyDescent="0.25">
      <c r="A442" t="s">
        <v>474</v>
      </c>
      <c r="B442" t="s">
        <v>23</v>
      </c>
      <c r="C442" t="s">
        <v>24</v>
      </c>
      <c r="D442" t="s">
        <v>18</v>
      </c>
      <c r="E442" t="s">
        <v>29</v>
      </c>
      <c r="F442" t="s">
        <v>42</v>
      </c>
      <c r="G442">
        <v>17.440000000000001</v>
      </c>
      <c r="H442">
        <v>5</v>
      </c>
      <c r="I442">
        <v>4.3600000000000003</v>
      </c>
      <c r="J442">
        <v>91.56</v>
      </c>
      <c r="K442">
        <v>87.2</v>
      </c>
      <c r="L442" s="1">
        <v>43480</v>
      </c>
      <c r="M442" s="2">
        <v>0.80902777777777779</v>
      </c>
      <c r="N442" t="s">
        <v>27</v>
      </c>
      <c r="O442">
        <v>8.1</v>
      </c>
    </row>
    <row r="443" spans="1:15" x14ac:dyDescent="0.25">
      <c r="A443" t="s">
        <v>475</v>
      </c>
      <c r="B443" t="s">
        <v>40</v>
      </c>
      <c r="C443" t="s">
        <v>41</v>
      </c>
      <c r="D443" t="s">
        <v>18</v>
      </c>
      <c r="E443" t="s">
        <v>19</v>
      </c>
      <c r="F443" t="s">
        <v>34</v>
      </c>
      <c r="G443">
        <v>88.43</v>
      </c>
      <c r="H443">
        <v>8</v>
      </c>
      <c r="I443">
        <v>35.372</v>
      </c>
      <c r="J443">
        <v>742.81200000000001</v>
      </c>
      <c r="K443">
        <v>707.44</v>
      </c>
      <c r="L443" s="1">
        <v>43546</v>
      </c>
      <c r="M443" s="2">
        <v>0.81597222222222221</v>
      </c>
      <c r="N443" t="s">
        <v>31</v>
      </c>
      <c r="O443">
        <v>4.3</v>
      </c>
    </row>
    <row r="444" spans="1:15" x14ac:dyDescent="0.25">
      <c r="A444" t="s">
        <v>476</v>
      </c>
      <c r="B444" t="s">
        <v>16</v>
      </c>
      <c r="C444" t="s">
        <v>17</v>
      </c>
      <c r="D444" t="s">
        <v>18</v>
      </c>
      <c r="E444" t="s">
        <v>19</v>
      </c>
      <c r="F444" t="s">
        <v>30</v>
      </c>
      <c r="G444">
        <v>89.21</v>
      </c>
      <c r="H444">
        <v>9</v>
      </c>
      <c r="I444">
        <v>40.144500000000001</v>
      </c>
      <c r="J444">
        <v>843.03449999999998</v>
      </c>
      <c r="K444">
        <v>802.89</v>
      </c>
      <c r="L444" s="1">
        <v>43480</v>
      </c>
      <c r="M444" s="2">
        <v>0.65416666666666667</v>
      </c>
      <c r="N444" t="s">
        <v>31</v>
      </c>
      <c r="O444">
        <v>6.5</v>
      </c>
    </row>
    <row r="445" spans="1:15" x14ac:dyDescent="0.25">
      <c r="A445" t="s">
        <v>477</v>
      </c>
      <c r="B445" t="s">
        <v>23</v>
      </c>
      <c r="C445" t="s">
        <v>24</v>
      </c>
      <c r="D445" t="s">
        <v>25</v>
      </c>
      <c r="E445" t="s">
        <v>29</v>
      </c>
      <c r="F445" t="s">
        <v>44</v>
      </c>
      <c r="G445">
        <v>12.78</v>
      </c>
      <c r="H445">
        <v>1</v>
      </c>
      <c r="I445">
        <v>0.63900000000000001</v>
      </c>
      <c r="J445">
        <v>13.419</v>
      </c>
      <c r="K445">
        <v>12.78</v>
      </c>
      <c r="L445" s="1">
        <v>43678</v>
      </c>
      <c r="M445" s="2">
        <v>0.59097222222222223</v>
      </c>
      <c r="N445" t="s">
        <v>21</v>
      </c>
      <c r="O445">
        <v>9.5</v>
      </c>
    </row>
    <row r="446" spans="1:15" x14ac:dyDescent="0.25">
      <c r="A446" t="s">
        <v>478</v>
      </c>
      <c r="B446" t="s">
        <v>16</v>
      </c>
      <c r="C446" t="s">
        <v>17</v>
      </c>
      <c r="D446" t="s">
        <v>25</v>
      </c>
      <c r="E446" t="s">
        <v>19</v>
      </c>
      <c r="F446" t="s">
        <v>34</v>
      </c>
      <c r="G446">
        <v>19.100000000000001</v>
      </c>
      <c r="H446">
        <v>7</v>
      </c>
      <c r="I446">
        <v>6.6849999999999996</v>
      </c>
      <c r="J446">
        <v>140.38499999999999</v>
      </c>
      <c r="K446">
        <v>133.69999999999999</v>
      </c>
      <c r="L446" s="1">
        <v>43480</v>
      </c>
      <c r="M446" s="2">
        <v>0.4465277777777778</v>
      </c>
      <c r="N446" t="s">
        <v>27</v>
      </c>
      <c r="O446">
        <v>9.6999999999999993</v>
      </c>
    </row>
    <row r="447" spans="1:15" x14ac:dyDescent="0.25">
      <c r="A447" t="s">
        <v>479</v>
      </c>
      <c r="B447" t="s">
        <v>40</v>
      </c>
      <c r="C447" t="s">
        <v>41</v>
      </c>
      <c r="D447" t="s">
        <v>18</v>
      </c>
      <c r="E447" t="s">
        <v>19</v>
      </c>
      <c r="F447" t="s">
        <v>20</v>
      </c>
      <c r="G447">
        <v>19.149999999999999</v>
      </c>
      <c r="H447">
        <v>1</v>
      </c>
      <c r="I447">
        <v>0.95750000000000002</v>
      </c>
      <c r="J447">
        <v>20.107500000000002</v>
      </c>
      <c r="K447">
        <v>19.149999999999999</v>
      </c>
      <c r="L447" s="1">
        <v>43493</v>
      </c>
      <c r="M447" s="2">
        <v>0.74861111111111101</v>
      </c>
      <c r="N447" t="s">
        <v>31</v>
      </c>
      <c r="O447">
        <v>9.5</v>
      </c>
    </row>
    <row r="448" spans="1:15" x14ac:dyDescent="0.25">
      <c r="A448" t="s">
        <v>480</v>
      </c>
      <c r="B448" t="s">
        <v>23</v>
      </c>
      <c r="C448" t="s">
        <v>24</v>
      </c>
      <c r="D448" t="s">
        <v>18</v>
      </c>
      <c r="E448" t="s">
        <v>29</v>
      </c>
      <c r="F448" t="s">
        <v>42</v>
      </c>
      <c r="G448">
        <v>27.66</v>
      </c>
      <c r="H448">
        <v>10</v>
      </c>
      <c r="I448">
        <v>13.83</v>
      </c>
      <c r="J448">
        <v>290.43</v>
      </c>
      <c r="K448">
        <v>276.60000000000002</v>
      </c>
      <c r="L448" s="1">
        <v>43510</v>
      </c>
      <c r="M448" s="2">
        <v>0.47638888888888892</v>
      </c>
      <c r="N448" t="s">
        <v>31</v>
      </c>
      <c r="O448">
        <v>8.9</v>
      </c>
    </row>
    <row r="449" spans="1:15" x14ac:dyDescent="0.25">
      <c r="A449" t="s">
        <v>481</v>
      </c>
      <c r="B449" t="s">
        <v>23</v>
      </c>
      <c r="C449" t="s">
        <v>24</v>
      </c>
      <c r="D449" t="s">
        <v>25</v>
      </c>
      <c r="E449" t="s">
        <v>29</v>
      </c>
      <c r="F449" t="s">
        <v>44</v>
      </c>
      <c r="G449">
        <v>45.74</v>
      </c>
      <c r="H449">
        <v>3</v>
      </c>
      <c r="I449">
        <v>6.8609999999999998</v>
      </c>
      <c r="J449">
        <v>144.08099999999999</v>
      </c>
      <c r="K449">
        <v>137.22</v>
      </c>
      <c r="L449" s="1">
        <v>43741</v>
      </c>
      <c r="M449" s="2">
        <v>0.73472222222222217</v>
      </c>
      <c r="N449" t="s">
        <v>31</v>
      </c>
      <c r="O449">
        <v>6.5</v>
      </c>
    </row>
    <row r="450" spans="1:15" x14ac:dyDescent="0.25">
      <c r="A450" t="s">
        <v>482</v>
      </c>
      <c r="B450" t="s">
        <v>40</v>
      </c>
      <c r="C450" t="s">
        <v>41</v>
      </c>
      <c r="D450" t="s">
        <v>18</v>
      </c>
      <c r="E450" t="s">
        <v>19</v>
      </c>
      <c r="F450" t="s">
        <v>20</v>
      </c>
      <c r="G450">
        <v>27.07</v>
      </c>
      <c r="H450">
        <v>1</v>
      </c>
      <c r="I450">
        <v>1.3534999999999999</v>
      </c>
      <c r="J450">
        <v>28.423500000000001</v>
      </c>
      <c r="K450">
        <v>27.07</v>
      </c>
      <c r="L450" s="1">
        <v>43800</v>
      </c>
      <c r="M450" s="2">
        <v>0.83819444444444446</v>
      </c>
      <c r="N450" t="s">
        <v>31</v>
      </c>
      <c r="O450">
        <v>5.3</v>
      </c>
    </row>
    <row r="451" spans="1:15" x14ac:dyDescent="0.25">
      <c r="A451" t="s">
        <v>483</v>
      </c>
      <c r="B451" t="s">
        <v>40</v>
      </c>
      <c r="C451" t="s">
        <v>41</v>
      </c>
      <c r="D451" t="s">
        <v>18</v>
      </c>
      <c r="E451" t="s">
        <v>19</v>
      </c>
      <c r="F451" t="s">
        <v>34</v>
      </c>
      <c r="G451">
        <v>39.119999999999997</v>
      </c>
      <c r="H451">
        <v>1</v>
      </c>
      <c r="I451">
        <v>1.956</v>
      </c>
      <c r="J451">
        <v>41.076000000000001</v>
      </c>
      <c r="K451">
        <v>39.119999999999997</v>
      </c>
      <c r="L451" s="1">
        <v>43550</v>
      </c>
      <c r="M451" s="2">
        <v>0.4597222222222222</v>
      </c>
      <c r="N451" t="s">
        <v>31</v>
      </c>
      <c r="O451">
        <v>9.6</v>
      </c>
    </row>
    <row r="452" spans="1:15" x14ac:dyDescent="0.25">
      <c r="A452" t="s">
        <v>484</v>
      </c>
      <c r="B452" t="s">
        <v>40</v>
      </c>
      <c r="C452" t="s">
        <v>41</v>
      </c>
      <c r="D452" t="s">
        <v>25</v>
      </c>
      <c r="E452" t="s">
        <v>19</v>
      </c>
      <c r="F452" t="s">
        <v>26</v>
      </c>
      <c r="G452">
        <v>74.709999999999994</v>
      </c>
      <c r="H452">
        <v>6</v>
      </c>
      <c r="I452">
        <v>22.413</v>
      </c>
      <c r="J452">
        <v>470.673</v>
      </c>
      <c r="K452">
        <v>448.26</v>
      </c>
      <c r="L452" s="1">
        <v>43466</v>
      </c>
      <c r="M452" s="2">
        <v>0.79652777777777783</v>
      </c>
      <c r="N452" t="s">
        <v>27</v>
      </c>
      <c r="O452">
        <v>6.7</v>
      </c>
    </row>
    <row r="453" spans="1:15" x14ac:dyDescent="0.25">
      <c r="A453" t="s">
        <v>485</v>
      </c>
      <c r="B453" t="s">
        <v>40</v>
      </c>
      <c r="C453" t="s">
        <v>41</v>
      </c>
      <c r="D453" t="s">
        <v>25</v>
      </c>
      <c r="E453" t="s">
        <v>29</v>
      </c>
      <c r="F453" t="s">
        <v>26</v>
      </c>
      <c r="G453">
        <v>22.01</v>
      </c>
      <c r="H453">
        <v>6</v>
      </c>
      <c r="I453">
        <v>6.6029999999999998</v>
      </c>
      <c r="J453">
        <v>138.66300000000001</v>
      </c>
      <c r="K453">
        <v>132.06</v>
      </c>
      <c r="L453" s="1">
        <v>43497</v>
      </c>
      <c r="M453" s="2">
        <v>0.78472222222222221</v>
      </c>
      <c r="N453" t="s">
        <v>27</v>
      </c>
      <c r="O453">
        <v>7.6</v>
      </c>
    </row>
    <row r="454" spans="1:15" x14ac:dyDescent="0.25">
      <c r="A454" t="s">
        <v>486</v>
      </c>
      <c r="B454" t="s">
        <v>16</v>
      </c>
      <c r="C454" t="s">
        <v>17</v>
      </c>
      <c r="D454" t="s">
        <v>25</v>
      </c>
      <c r="E454" t="s">
        <v>19</v>
      </c>
      <c r="F454" t="s">
        <v>42</v>
      </c>
      <c r="G454">
        <v>63.61</v>
      </c>
      <c r="H454">
        <v>5</v>
      </c>
      <c r="I454">
        <v>15.9025</v>
      </c>
      <c r="J454">
        <v>333.95249999999999</v>
      </c>
      <c r="K454">
        <v>318.05</v>
      </c>
      <c r="L454" s="1">
        <v>43540</v>
      </c>
      <c r="M454" s="2">
        <v>0.52986111111111112</v>
      </c>
      <c r="N454" t="s">
        <v>21</v>
      </c>
      <c r="O454">
        <v>4.8</v>
      </c>
    </row>
    <row r="455" spans="1:15" x14ac:dyDescent="0.25">
      <c r="A455" t="s">
        <v>487</v>
      </c>
      <c r="B455" t="s">
        <v>16</v>
      </c>
      <c r="C455" t="s">
        <v>17</v>
      </c>
      <c r="D455" t="s">
        <v>25</v>
      </c>
      <c r="E455" t="s">
        <v>29</v>
      </c>
      <c r="F455" t="s">
        <v>20</v>
      </c>
      <c r="G455">
        <v>25</v>
      </c>
      <c r="H455">
        <v>1</v>
      </c>
      <c r="I455">
        <v>1.25</v>
      </c>
      <c r="J455">
        <v>26.25</v>
      </c>
      <c r="K455">
        <v>25</v>
      </c>
      <c r="L455" s="1">
        <v>43527</v>
      </c>
      <c r="M455" s="2">
        <v>0.63124999999999998</v>
      </c>
      <c r="N455" t="s">
        <v>21</v>
      </c>
      <c r="O455">
        <v>5.5</v>
      </c>
    </row>
    <row r="456" spans="1:15" x14ac:dyDescent="0.25">
      <c r="A456" t="s">
        <v>488</v>
      </c>
      <c r="B456" t="s">
        <v>16</v>
      </c>
      <c r="C456" t="s">
        <v>17</v>
      </c>
      <c r="D456" t="s">
        <v>18</v>
      </c>
      <c r="E456" t="s">
        <v>29</v>
      </c>
      <c r="F456" t="s">
        <v>26</v>
      </c>
      <c r="G456">
        <v>20.77</v>
      </c>
      <c r="H456">
        <v>4</v>
      </c>
      <c r="I456">
        <v>4.1539999999999999</v>
      </c>
      <c r="J456">
        <v>87.233999999999995</v>
      </c>
      <c r="K456">
        <v>83.08</v>
      </c>
      <c r="L456" s="1">
        <v>43496</v>
      </c>
      <c r="M456" s="2">
        <v>0.57430555555555551</v>
      </c>
      <c r="N456" t="s">
        <v>27</v>
      </c>
      <c r="O456">
        <v>4.7</v>
      </c>
    </row>
    <row r="457" spans="1:15" x14ac:dyDescent="0.25">
      <c r="A457" t="s">
        <v>489</v>
      </c>
      <c r="B457" t="s">
        <v>40</v>
      </c>
      <c r="C457" t="s">
        <v>41</v>
      </c>
      <c r="D457" t="s">
        <v>18</v>
      </c>
      <c r="E457" t="s">
        <v>19</v>
      </c>
      <c r="F457" t="s">
        <v>44</v>
      </c>
      <c r="G457">
        <v>29.56</v>
      </c>
      <c r="H457">
        <v>5</v>
      </c>
      <c r="I457">
        <v>7.39</v>
      </c>
      <c r="J457">
        <v>155.19</v>
      </c>
      <c r="K457">
        <v>147.80000000000001</v>
      </c>
      <c r="L457" s="1">
        <v>43509</v>
      </c>
      <c r="M457" s="2">
        <v>0.70763888888888893</v>
      </c>
      <c r="N457" t="s">
        <v>27</v>
      </c>
      <c r="O457">
        <v>6.9</v>
      </c>
    </row>
    <row r="458" spans="1:15" x14ac:dyDescent="0.25">
      <c r="A458" t="s">
        <v>490</v>
      </c>
      <c r="B458" t="s">
        <v>40</v>
      </c>
      <c r="C458" t="s">
        <v>41</v>
      </c>
      <c r="D458" t="s">
        <v>18</v>
      </c>
      <c r="E458" t="s">
        <v>19</v>
      </c>
      <c r="F458" t="s">
        <v>42</v>
      </c>
      <c r="G458">
        <v>77.400000000000006</v>
      </c>
      <c r="H458">
        <v>9</v>
      </c>
      <c r="I458">
        <v>34.83</v>
      </c>
      <c r="J458">
        <v>731.43</v>
      </c>
      <c r="K458">
        <v>696.6</v>
      </c>
      <c r="L458" s="1">
        <v>43511</v>
      </c>
      <c r="M458" s="2">
        <v>0.59375</v>
      </c>
      <c r="N458" t="s">
        <v>31</v>
      </c>
      <c r="O458">
        <v>4.5</v>
      </c>
    </row>
    <row r="459" spans="1:15" x14ac:dyDescent="0.25">
      <c r="A459" t="s">
        <v>491</v>
      </c>
      <c r="B459" t="s">
        <v>40</v>
      </c>
      <c r="C459" t="s">
        <v>41</v>
      </c>
      <c r="D459" t="s">
        <v>25</v>
      </c>
      <c r="E459" t="s">
        <v>29</v>
      </c>
      <c r="F459" t="s">
        <v>26</v>
      </c>
      <c r="G459">
        <v>79.39</v>
      </c>
      <c r="H459">
        <v>10</v>
      </c>
      <c r="I459">
        <v>39.695</v>
      </c>
      <c r="J459">
        <v>833.59500000000003</v>
      </c>
      <c r="K459">
        <v>793.9</v>
      </c>
      <c r="L459" s="1">
        <v>43648</v>
      </c>
      <c r="M459" s="2">
        <v>0.85</v>
      </c>
      <c r="N459" t="s">
        <v>27</v>
      </c>
      <c r="O459">
        <v>6.2</v>
      </c>
    </row>
    <row r="460" spans="1:15" x14ac:dyDescent="0.25">
      <c r="A460" t="s">
        <v>492</v>
      </c>
      <c r="B460" t="s">
        <v>23</v>
      </c>
      <c r="C460" t="s">
        <v>24</v>
      </c>
      <c r="D460" t="s">
        <v>18</v>
      </c>
      <c r="E460" t="s">
        <v>19</v>
      </c>
      <c r="F460" t="s">
        <v>26</v>
      </c>
      <c r="G460">
        <v>46.57</v>
      </c>
      <c r="H460">
        <v>10</v>
      </c>
      <c r="I460">
        <v>23.285</v>
      </c>
      <c r="J460">
        <v>488.98500000000001</v>
      </c>
      <c r="K460">
        <v>465.7</v>
      </c>
      <c r="L460" s="1">
        <v>43492</v>
      </c>
      <c r="M460" s="2">
        <v>0.58194444444444449</v>
      </c>
      <c r="N460" t="s">
        <v>27</v>
      </c>
      <c r="O460">
        <v>7.6</v>
      </c>
    </row>
    <row r="461" spans="1:15" x14ac:dyDescent="0.25">
      <c r="A461" t="s">
        <v>493</v>
      </c>
      <c r="B461" t="s">
        <v>23</v>
      </c>
      <c r="C461" t="s">
        <v>24</v>
      </c>
      <c r="D461" t="s">
        <v>25</v>
      </c>
      <c r="E461" t="s">
        <v>29</v>
      </c>
      <c r="F461" t="s">
        <v>42</v>
      </c>
      <c r="G461">
        <v>35.89</v>
      </c>
      <c r="H461">
        <v>1</v>
      </c>
      <c r="I461">
        <v>1.7945</v>
      </c>
      <c r="J461">
        <v>37.6845</v>
      </c>
      <c r="K461">
        <v>35.89</v>
      </c>
      <c r="L461" s="1">
        <v>43519</v>
      </c>
      <c r="M461" s="2">
        <v>0.70277777777777783</v>
      </c>
      <c r="N461" t="s">
        <v>31</v>
      </c>
      <c r="O461">
        <v>7.9</v>
      </c>
    </row>
    <row r="462" spans="1:15" x14ac:dyDescent="0.25">
      <c r="A462" t="s">
        <v>494</v>
      </c>
      <c r="B462" t="s">
        <v>23</v>
      </c>
      <c r="C462" t="s">
        <v>24</v>
      </c>
      <c r="D462" t="s">
        <v>25</v>
      </c>
      <c r="E462" t="s">
        <v>29</v>
      </c>
      <c r="F462" t="s">
        <v>42</v>
      </c>
      <c r="G462">
        <v>40.520000000000003</v>
      </c>
      <c r="H462">
        <v>5</v>
      </c>
      <c r="I462">
        <v>10.130000000000001</v>
      </c>
      <c r="J462">
        <v>212.73</v>
      </c>
      <c r="K462">
        <v>202.6</v>
      </c>
      <c r="L462" s="1">
        <v>43526</v>
      </c>
      <c r="M462" s="2">
        <v>0.6381944444444444</v>
      </c>
      <c r="N462" t="s">
        <v>27</v>
      </c>
      <c r="O462">
        <v>4.5</v>
      </c>
    </row>
    <row r="463" spans="1:15" x14ac:dyDescent="0.25">
      <c r="A463" t="s">
        <v>495</v>
      </c>
      <c r="B463" t="s">
        <v>40</v>
      </c>
      <c r="C463" t="s">
        <v>41</v>
      </c>
      <c r="D463" t="s">
        <v>18</v>
      </c>
      <c r="E463" t="s">
        <v>19</v>
      </c>
      <c r="F463" t="s">
        <v>42</v>
      </c>
      <c r="G463">
        <v>73.05</v>
      </c>
      <c r="H463">
        <v>10</v>
      </c>
      <c r="I463">
        <v>36.524999999999999</v>
      </c>
      <c r="J463">
        <v>767.02499999999998</v>
      </c>
      <c r="K463">
        <v>730.5</v>
      </c>
      <c r="L463" s="1">
        <v>43527</v>
      </c>
      <c r="M463" s="2">
        <v>0.51736111111111105</v>
      </c>
      <c r="N463" t="s">
        <v>31</v>
      </c>
      <c r="O463">
        <v>8.6999999999999993</v>
      </c>
    </row>
    <row r="464" spans="1:15" x14ac:dyDescent="0.25">
      <c r="A464" t="s">
        <v>496</v>
      </c>
      <c r="B464" t="s">
        <v>23</v>
      </c>
      <c r="C464" t="s">
        <v>24</v>
      </c>
      <c r="D464" t="s">
        <v>25</v>
      </c>
      <c r="E464" t="s">
        <v>19</v>
      </c>
      <c r="F464" t="s">
        <v>34</v>
      </c>
      <c r="G464">
        <v>73.95</v>
      </c>
      <c r="H464">
        <v>4</v>
      </c>
      <c r="I464">
        <v>14.79</v>
      </c>
      <c r="J464">
        <v>310.58999999999997</v>
      </c>
      <c r="K464">
        <v>295.8</v>
      </c>
      <c r="L464" s="1">
        <v>43526</v>
      </c>
      <c r="M464" s="2">
        <v>0.41805555555555557</v>
      </c>
      <c r="N464" t="s">
        <v>27</v>
      </c>
      <c r="O464">
        <v>6.1</v>
      </c>
    </row>
    <row r="465" spans="1:15" x14ac:dyDescent="0.25">
      <c r="A465" t="s">
        <v>497</v>
      </c>
      <c r="B465" t="s">
        <v>23</v>
      </c>
      <c r="C465" t="s">
        <v>24</v>
      </c>
      <c r="D465" t="s">
        <v>18</v>
      </c>
      <c r="E465" t="s">
        <v>19</v>
      </c>
      <c r="F465" t="s">
        <v>42</v>
      </c>
      <c r="G465">
        <v>22.62</v>
      </c>
      <c r="H465">
        <v>1</v>
      </c>
      <c r="I465">
        <v>1.131</v>
      </c>
      <c r="J465">
        <v>23.751000000000001</v>
      </c>
      <c r="K465">
        <v>22.62</v>
      </c>
      <c r="L465" s="1">
        <v>43541</v>
      </c>
      <c r="M465" s="2">
        <v>0.79027777777777775</v>
      </c>
      <c r="N465" t="s">
        <v>27</v>
      </c>
      <c r="O465">
        <v>6.4</v>
      </c>
    </row>
    <row r="466" spans="1:15" x14ac:dyDescent="0.25">
      <c r="A466" t="s">
        <v>498</v>
      </c>
      <c r="B466" t="s">
        <v>16</v>
      </c>
      <c r="C466" t="s">
        <v>17</v>
      </c>
      <c r="D466" t="s">
        <v>18</v>
      </c>
      <c r="E466" t="s">
        <v>29</v>
      </c>
      <c r="F466" t="s">
        <v>42</v>
      </c>
      <c r="G466">
        <v>51.34</v>
      </c>
      <c r="H466">
        <v>5</v>
      </c>
      <c r="I466">
        <v>12.835000000000001</v>
      </c>
      <c r="J466">
        <v>269.53500000000003</v>
      </c>
      <c r="K466">
        <v>256.7</v>
      </c>
      <c r="L466" s="1">
        <v>43552</v>
      </c>
      <c r="M466" s="2">
        <v>0.64652777777777781</v>
      </c>
      <c r="N466" t="s">
        <v>31</v>
      </c>
      <c r="O466">
        <v>9.1</v>
      </c>
    </row>
    <row r="467" spans="1:15" x14ac:dyDescent="0.25">
      <c r="A467" t="s">
        <v>499</v>
      </c>
      <c r="B467" t="s">
        <v>23</v>
      </c>
      <c r="C467" t="s">
        <v>24</v>
      </c>
      <c r="D467" t="s">
        <v>18</v>
      </c>
      <c r="E467" t="s">
        <v>19</v>
      </c>
      <c r="F467" t="s">
        <v>34</v>
      </c>
      <c r="G467">
        <v>54.55</v>
      </c>
      <c r="H467">
        <v>10</v>
      </c>
      <c r="I467">
        <v>27.274999999999999</v>
      </c>
      <c r="J467">
        <v>572.77499999999998</v>
      </c>
      <c r="K467">
        <v>545.5</v>
      </c>
      <c r="L467" s="1">
        <v>43499</v>
      </c>
      <c r="M467" s="2">
        <v>0.47361111111111115</v>
      </c>
      <c r="N467" t="s">
        <v>31</v>
      </c>
      <c r="O467">
        <v>7.1</v>
      </c>
    </row>
    <row r="468" spans="1:15" x14ac:dyDescent="0.25">
      <c r="A468" t="s">
        <v>500</v>
      </c>
      <c r="B468" t="s">
        <v>23</v>
      </c>
      <c r="C468" t="s">
        <v>24</v>
      </c>
      <c r="D468" t="s">
        <v>18</v>
      </c>
      <c r="E468" t="s">
        <v>19</v>
      </c>
      <c r="F468" t="s">
        <v>20</v>
      </c>
      <c r="G468">
        <v>37.15</v>
      </c>
      <c r="H468">
        <v>7</v>
      </c>
      <c r="I468">
        <v>13.0025</v>
      </c>
      <c r="J468">
        <v>273.05250000000001</v>
      </c>
      <c r="K468">
        <v>260.05</v>
      </c>
      <c r="L468" s="1">
        <v>43679</v>
      </c>
      <c r="M468" s="2">
        <v>0.54999999999999993</v>
      </c>
      <c r="N468" t="s">
        <v>31</v>
      </c>
      <c r="O468">
        <v>7.7</v>
      </c>
    </row>
    <row r="469" spans="1:15" x14ac:dyDescent="0.25">
      <c r="A469" t="s">
        <v>501</v>
      </c>
      <c r="B469" t="s">
        <v>40</v>
      </c>
      <c r="C469" t="s">
        <v>41</v>
      </c>
      <c r="D469" t="s">
        <v>25</v>
      </c>
      <c r="E469" t="s">
        <v>29</v>
      </c>
      <c r="F469" t="s">
        <v>34</v>
      </c>
      <c r="G469">
        <v>37.020000000000003</v>
      </c>
      <c r="H469">
        <v>6</v>
      </c>
      <c r="I469">
        <v>11.106</v>
      </c>
      <c r="J469">
        <v>233.226</v>
      </c>
      <c r="K469">
        <v>222.12</v>
      </c>
      <c r="L469" s="1">
        <v>43546</v>
      </c>
      <c r="M469" s="2">
        <v>0.7729166666666667</v>
      </c>
      <c r="N469" t="s">
        <v>27</v>
      </c>
      <c r="O469">
        <v>4.5</v>
      </c>
    </row>
    <row r="470" spans="1:15" x14ac:dyDescent="0.25">
      <c r="A470" t="s">
        <v>502</v>
      </c>
      <c r="B470" t="s">
        <v>23</v>
      </c>
      <c r="C470" t="s">
        <v>24</v>
      </c>
      <c r="D470" t="s">
        <v>25</v>
      </c>
      <c r="E470" t="s">
        <v>29</v>
      </c>
      <c r="F470" t="s">
        <v>42</v>
      </c>
      <c r="G470">
        <v>21.58</v>
      </c>
      <c r="H470">
        <v>1</v>
      </c>
      <c r="I470">
        <v>1.079</v>
      </c>
      <c r="J470">
        <v>22.658999999999999</v>
      </c>
      <c r="K470">
        <v>21.58</v>
      </c>
      <c r="L470" s="1">
        <v>43710</v>
      </c>
      <c r="M470" s="2">
        <v>0.41805555555555557</v>
      </c>
      <c r="N470" t="s">
        <v>21</v>
      </c>
      <c r="O470">
        <v>7.2</v>
      </c>
    </row>
    <row r="471" spans="1:15" x14ac:dyDescent="0.25">
      <c r="A471" t="s">
        <v>503</v>
      </c>
      <c r="B471" t="s">
        <v>23</v>
      </c>
      <c r="C471" t="s">
        <v>24</v>
      </c>
      <c r="D471" t="s">
        <v>18</v>
      </c>
      <c r="E471" t="s">
        <v>19</v>
      </c>
      <c r="F471" t="s">
        <v>26</v>
      </c>
      <c r="G471">
        <v>98.84</v>
      </c>
      <c r="H471">
        <v>1</v>
      </c>
      <c r="I471">
        <v>4.9420000000000002</v>
      </c>
      <c r="J471">
        <v>103.782</v>
      </c>
      <c r="K471">
        <v>98.84</v>
      </c>
      <c r="L471" s="1">
        <v>43511</v>
      </c>
      <c r="M471" s="2">
        <v>0.47291666666666665</v>
      </c>
      <c r="N471" t="s">
        <v>27</v>
      </c>
      <c r="O471">
        <v>8.4</v>
      </c>
    </row>
    <row r="472" spans="1:15" x14ac:dyDescent="0.25">
      <c r="A472" t="s">
        <v>504</v>
      </c>
      <c r="B472" t="s">
        <v>23</v>
      </c>
      <c r="C472" t="s">
        <v>24</v>
      </c>
      <c r="D472" t="s">
        <v>18</v>
      </c>
      <c r="E472" t="s">
        <v>19</v>
      </c>
      <c r="F472" t="s">
        <v>30</v>
      </c>
      <c r="G472">
        <v>83.77</v>
      </c>
      <c r="H472">
        <v>6</v>
      </c>
      <c r="I472">
        <v>25.131</v>
      </c>
      <c r="J472">
        <v>527.75099999999998</v>
      </c>
      <c r="K472">
        <v>502.62</v>
      </c>
      <c r="L472" s="1">
        <v>43488</v>
      </c>
      <c r="M472" s="2">
        <v>0.50694444444444442</v>
      </c>
      <c r="N472" t="s">
        <v>21</v>
      </c>
      <c r="O472">
        <v>5.4</v>
      </c>
    </row>
    <row r="473" spans="1:15" x14ac:dyDescent="0.25">
      <c r="A473" t="s">
        <v>505</v>
      </c>
      <c r="B473" t="s">
        <v>16</v>
      </c>
      <c r="C473" t="s">
        <v>17</v>
      </c>
      <c r="D473" t="s">
        <v>18</v>
      </c>
      <c r="E473" t="s">
        <v>19</v>
      </c>
      <c r="F473" t="s">
        <v>34</v>
      </c>
      <c r="G473">
        <v>40.049999999999997</v>
      </c>
      <c r="H473">
        <v>4</v>
      </c>
      <c r="I473">
        <v>8.01</v>
      </c>
      <c r="J473">
        <v>168.21</v>
      </c>
      <c r="K473">
        <v>160.19999999999999</v>
      </c>
      <c r="L473" s="1">
        <v>43490</v>
      </c>
      <c r="M473" s="2">
        <v>0.4861111111111111</v>
      </c>
      <c r="N473" t="s">
        <v>27</v>
      </c>
      <c r="O473">
        <v>9.6999999999999993</v>
      </c>
    </row>
    <row r="474" spans="1:15" x14ac:dyDescent="0.25">
      <c r="A474" t="s">
        <v>506</v>
      </c>
      <c r="B474" t="s">
        <v>16</v>
      </c>
      <c r="C474" t="s">
        <v>17</v>
      </c>
      <c r="D474" t="s">
        <v>18</v>
      </c>
      <c r="E474" t="s">
        <v>29</v>
      </c>
      <c r="F474" t="s">
        <v>44</v>
      </c>
      <c r="G474">
        <v>43.13</v>
      </c>
      <c r="H474">
        <v>10</v>
      </c>
      <c r="I474">
        <v>21.565000000000001</v>
      </c>
      <c r="J474">
        <v>452.86500000000001</v>
      </c>
      <c r="K474">
        <v>431.3</v>
      </c>
      <c r="L474" s="1">
        <v>43498</v>
      </c>
      <c r="M474" s="2">
        <v>0.7715277777777777</v>
      </c>
      <c r="N474" t="s">
        <v>31</v>
      </c>
      <c r="O474">
        <v>5.5</v>
      </c>
    </row>
    <row r="475" spans="1:15" x14ac:dyDescent="0.25">
      <c r="A475" t="s">
        <v>507</v>
      </c>
      <c r="B475" t="s">
        <v>40</v>
      </c>
      <c r="C475" t="s">
        <v>41</v>
      </c>
      <c r="D475" t="s">
        <v>18</v>
      </c>
      <c r="E475" t="s">
        <v>29</v>
      </c>
      <c r="F475" t="s">
        <v>20</v>
      </c>
      <c r="G475">
        <v>72.569999999999993</v>
      </c>
      <c r="H475">
        <v>8</v>
      </c>
      <c r="I475">
        <v>29.027999999999999</v>
      </c>
      <c r="J475">
        <v>609.58799999999997</v>
      </c>
      <c r="K475">
        <v>580.55999999999995</v>
      </c>
      <c r="L475" s="1">
        <v>43554</v>
      </c>
      <c r="M475" s="2">
        <v>0.74861111111111101</v>
      </c>
      <c r="N475" t="s">
        <v>27</v>
      </c>
      <c r="O475">
        <v>4.5999999999999996</v>
      </c>
    </row>
    <row r="476" spans="1:15" x14ac:dyDescent="0.25">
      <c r="A476" t="s">
        <v>508</v>
      </c>
      <c r="B476" t="s">
        <v>16</v>
      </c>
      <c r="C476" t="s">
        <v>17</v>
      </c>
      <c r="D476" t="s">
        <v>18</v>
      </c>
      <c r="E476" t="s">
        <v>19</v>
      </c>
      <c r="F476" t="s">
        <v>26</v>
      </c>
      <c r="G476">
        <v>64.44</v>
      </c>
      <c r="H476">
        <v>5</v>
      </c>
      <c r="I476">
        <v>16.11</v>
      </c>
      <c r="J476">
        <v>338.31</v>
      </c>
      <c r="K476">
        <v>322.2</v>
      </c>
      <c r="L476" s="1">
        <v>43554</v>
      </c>
      <c r="M476" s="2">
        <v>0.71111111111111114</v>
      </c>
      <c r="N476" t="s">
        <v>27</v>
      </c>
      <c r="O476">
        <v>6.6</v>
      </c>
    </row>
    <row r="477" spans="1:15" x14ac:dyDescent="0.25">
      <c r="A477" t="s">
        <v>509</v>
      </c>
      <c r="B477" t="s">
        <v>16</v>
      </c>
      <c r="C477" t="s">
        <v>17</v>
      </c>
      <c r="D477" t="s">
        <v>25</v>
      </c>
      <c r="E477" t="s">
        <v>29</v>
      </c>
      <c r="F477" t="s">
        <v>20</v>
      </c>
      <c r="G477">
        <v>65.180000000000007</v>
      </c>
      <c r="H477">
        <v>3</v>
      </c>
      <c r="I477">
        <v>9.7769999999999992</v>
      </c>
      <c r="J477">
        <v>205.31700000000001</v>
      </c>
      <c r="K477">
        <v>195.54</v>
      </c>
      <c r="L477" s="1">
        <v>43521</v>
      </c>
      <c r="M477" s="2">
        <v>0.85763888888888884</v>
      </c>
      <c r="N477" t="s">
        <v>31</v>
      </c>
      <c r="O477">
        <v>6.3</v>
      </c>
    </row>
    <row r="478" spans="1:15" x14ac:dyDescent="0.25">
      <c r="A478" t="s">
        <v>510</v>
      </c>
      <c r="B478" t="s">
        <v>16</v>
      </c>
      <c r="C478" t="s">
        <v>17</v>
      </c>
      <c r="D478" t="s">
        <v>25</v>
      </c>
      <c r="E478" t="s">
        <v>19</v>
      </c>
      <c r="F478" t="s">
        <v>34</v>
      </c>
      <c r="G478">
        <v>33.26</v>
      </c>
      <c r="H478">
        <v>5</v>
      </c>
      <c r="I478">
        <v>8.3149999999999995</v>
      </c>
      <c r="J478">
        <v>174.61500000000001</v>
      </c>
      <c r="K478">
        <v>166.3</v>
      </c>
      <c r="L478" s="1">
        <v>43542</v>
      </c>
      <c r="M478" s="2">
        <v>0.67361111111111116</v>
      </c>
      <c r="N478" t="s">
        <v>31</v>
      </c>
      <c r="O478">
        <v>4.2</v>
      </c>
    </row>
    <row r="479" spans="1:15" x14ac:dyDescent="0.25">
      <c r="A479" t="s">
        <v>511</v>
      </c>
      <c r="B479" t="s">
        <v>23</v>
      </c>
      <c r="C479" t="s">
        <v>24</v>
      </c>
      <c r="D479" t="s">
        <v>25</v>
      </c>
      <c r="E479" t="s">
        <v>29</v>
      </c>
      <c r="F479" t="s">
        <v>26</v>
      </c>
      <c r="G479">
        <v>84.07</v>
      </c>
      <c r="H479">
        <v>4</v>
      </c>
      <c r="I479">
        <v>16.814</v>
      </c>
      <c r="J479">
        <v>353.09399999999999</v>
      </c>
      <c r="K479">
        <v>336.28</v>
      </c>
      <c r="L479" s="1">
        <v>43649</v>
      </c>
      <c r="M479" s="2">
        <v>0.70416666666666661</v>
      </c>
      <c r="N479" t="s">
        <v>21</v>
      </c>
      <c r="O479">
        <v>4.4000000000000004</v>
      </c>
    </row>
    <row r="480" spans="1:15" x14ac:dyDescent="0.25">
      <c r="A480" t="s">
        <v>512</v>
      </c>
      <c r="B480" t="s">
        <v>40</v>
      </c>
      <c r="C480" t="s">
        <v>41</v>
      </c>
      <c r="D480" t="s">
        <v>25</v>
      </c>
      <c r="E480" t="s">
        <v>29</v>
      </c>
      <c r="F480" t="s">
        <v>34</v>
      </c>
      <c r="G480">
        <v>34.369999999999997</v>
      </c>
      <c r="H480">
        <v>10</v>
      </c>
      <c r="I480">
        <v>17.184999999999999</v>
      </c>
      <c r="J480">
        <v>360.88499999999999</v>
      </c>
      <c r="K480">
        <v>343.7</v>
      </c>
      <c r="L480" s="1">
        <v>43540</v>
      </c>
      <c r="M480" s="2">
        <v>0.42430555555555555</v>
      </c>
      <c r="N480" t="s">
        <v>21</v>
      </c>
      <c r="O480">
        <v>6.7</v>
      </c>
    </row>
    <row r="481" spans="1:15" x14ac:dyDescent="0.25">
      <c r="A481" t="s">
        <v>513</v>
      </c>
      <c r="B481" t="s">
        <v>16</v>
      </c>
      <c r="C481" t="s">
        <v>17</v>
      </c>
      <c r="D481" t="s">
        <v>25</v>
      </c>
      <c r="E481" t="s">
        <v>29</v>
      </c>
      <c r="F481" t="s">
        <v>26</v>
      </c>
      <c r="G481">
        <v>38.6</v>
      </c>
      <c r="H481">
        <v>1</v>
      </c>
      <c r="I481">
        <v>1.93</v>
      </c>
      <c r="J481">
        <v>40.53</v>
      </c>
      <c r="K481">
        <v>38.6</v>
      </c>
      <c r="L481" s="1">
        <v>43494</v>
      </c>
      <c r="M481" s="2">
        <v>0.47638888888888892</v>
      </c>
      <c r="N481" t="s">
        <v>21</v>
      </c>
      <c r="O481">
        <v>6.7</v>
      </c>
    </row>
    <row r="482" spans="1:15" x14ac:dyDescent="0.25">
      <c r="A482" t="s">
        <v>514</v>
      </c>
      <c r="B482" t="s">
        <v>23</v>
      </c>
      <c r="C482" t="s">
        <v>24</v>
      </c>
      <c r="D482" t="s">
        <v>25</v>
      </c>
      <c r="E482" t="s">
        <v>29</v>
      </c>
      <c r="F482" t="s">
        <v>42</v>
      </c>
      <c r="G482">
        <v>65.97</v>
      </c>
      <c r="H482">
        <v>8</v>
      </c>
      <c r="I482">
        <v>26.388000000000002</v>
      </c>
      <c r="J482">
        <v>554.14800000000002</v>
      </c>
      <c r="K482">
        <v>527.76</v>
      </c>
      <c r="L482" s="1">
        <v>43498</v>
      </c>
      <c r="M482" s="2">
        <v>0.8534722222222223</v>
      </c>
      <c r="N482" t="s">
        <v>27</v>
      </c>
      <c r="O482">
        <v>8.4</v>
      </c>
    </row>
    <row r="483" spans="1:15" x14ac:dyDescent="0.25">
      <c r="A483" t="s">
        <v>515</v>
      </c>
      <c r="B483" t="s">
        <v>23</v>
      </c>
      <c r="C483" t="s">
        <v>24</v>
      </c>
      <c r="D483" t="s">
        <v>25</v>
      </c>
      <c r="E483" t="s">
        <v>19</v>
      </c>
      <c r="F483" t="s">
        <v>26</v>
      </c>
      <c r="G483">
        <v>32.799999999999997</v>
      </c>
      <c r="H483">
        <v>10</v>
      </c>
      <c r="I483">
        <v>16.399999999999999</v>
      </c>
      <c r="J483">
        <v>344.4</v>
      </c>
      <c r="K483">
        <v>328</v>
      </c>
      <c r="L483" s="1">
        <v>43511</v>
      </c>
      <c r="M483" s="2">
        <v>0.5083333333333333</v>
      </c>
      <c r="N483" t="s">
        <v>27</v>
      </c>
      <c r="O483">
        <v>6.2</v>
      </c>
    </row>
    <row r="484" spans="1:15" x14ac:dyDescent="0.25">
      <c r="A484" t="s">
        <v>516</v>
      </c>
      <c r="B484" t="s">
        <v>16</v>
      </c>
      <c r="C484" t="s">
        <v>17</v>
      </c>
      <c r="D484" t="s">
        <v>25</v>
      </c>
      <c r="E484" t="s">
        <v>29</v>
      </c>
      <c r="F484" t="s">
        <v>34</v>
      </c>
      <c r="G484">
        <v>37.14</v>
      </c>
      <c r="H484">
        <v>5</v>
      </c>
      <c r="I484">
        <v>9.2850000000000001</v>
      </c>
      <c r="J484">
        <v>194.98500000000001</v>
      </c>
      <c r="K484">
        <v>185.7</v>
      </c>
      <c r="L484" s="1">
        <v>43678</v>
      </c>
      <c r="M484" s="2">
        <v>0.54513888888888895</v>
      </c>
      <c r="N484" t="s">
        <v>21</v>
      </c>
      <c r="O484">
        <v>5</v>
      </c>
    </row>
    <row r="485" spans="1:15" x14ac:dyDescent="0.25">
      <c r="A485" t="s">
        <v>517</v>
      </c>
      <c r="B485" t="s">
        <v>40</v>
      </c>
      <c r="C485" t="s">
        <v>41</v>
      </c>
      <c r="D485" t="s">
        <v>18</v>
      </c>
      <c r="E485" t="s">
        <v>29</v>
      </c>
      <c r="F485" t="s">
        <v>30</v>
      </c>
      <c r="G485">
        <v>60.38</v>
      </c>
      <c r="H485">
        <v>10</v>
      </c>
      <c r="I485">
        <v>30.19</v>
      </c>
      <c r="J485">
        <v>633.99</v>
      </c>
      <c r="K485">
        <v>603.79999999999995</v>
      </c>
      <c r="L485" s="1">
        <v>43801</v>
      </c>
      <c r="M485" s="2">
        <v>0.67986111111111114</v>
      </c>
      <c r="N485" t="s">
        <v>27</v>
      </c>
      <c r="O485">
        <v>6</v>
      </c>
    </row>
    <row r="486" spans="1:15" x14ac:dyDescent="0.25">
      <c r="A486" t="s">
        <v>518</v>
      </c>
      <c r="B486" t="s">
        <v>23</v>
      </c>
      <c r="C486" t="s">
        <v>24</v>
      </c>
      <c r="D486" t="s">
        <v>18</v>
      </c>
      <c r="E486" t="s">
        <v>19</v>
      </c>
      <c r="F486" t="s">
        <v>34</v>
      </c>
      <c r="G486">
        <v>36.979999999999997</v>
      </c>
      <c r="H486">
        <v>10</v>
      </c>
      <c r="I486">
        <v>18.489999999999998</v>
      </c>
      <c r="J486">
        <v>388.29</v>
      </c>
      <c r="K486">
        <v>369.8</v>
      </c>
      <c r="L486" s="1">
        <v>43466</v>
      </c>
      <c r="M486" s="2">
        <v>0.82500000000000007</v>
      </c>
      <c r="N486" t="s">
        <v>31</v>
      </c>
      <c r="O486">
        <v>7</v>
      </c>
    </row>
    <row r="487" spans="1:15" x14ac:dyDescent="0.25">
      <c r="A487" t="s">
        <v>519</v>
      </c>
      <c r="B487" t="s">
        <v>40</v>
      </c>
      <c r="C487" t="s">
        <v>41</v>
      </c>
      <c r="D487" t="s">
        <v>18</v>
      </c>
      <c r="E487" t="s">
        <v>19</v>
      </c>
      <c r="F487" t="s">
        <v>34</v>
      </c>
      <c r="G487">
        <v>49.49</v>
      </c>
      <c r="H487">
        <v>4</v>
      </c>
      <c r="I487">
        <v>9.8979999999999997</v>
      </c>
      <c r="J487">
        <v>207.858</v>
      </c>
      <c r="K487">
        <v>197.96</v>
      </c>
      <c r="L487" s="1">
        <v>43545</v>
      </c>
      <c r="M487" s="2">
        <v>0.64236111111111105</v>
      </c>
      <c r="N487" t="s">
        <v>21</v>
      </c>
      <c r="O487">
        <v>6.6</v>
      </c>
    </row>
    <row r="488" spans="1:15" x14ac:dyDescent="0.25">
      <c r="A488" t="s">
        <v>520</v>
      </c>
      <c r="B488" t="s">
        <v>40</v>
      </c>
      <c r="C488" t="s">
        <v>41</v>
      </c>
      <c r="D488" t="s">
        <v>25</v>
      </c>
      <c r="E488" t="s">
        <v>19</v>
      </c>
      <c r="F488" t="s">
        <v>44</v>
      </c>
      <c r="G488">
        <v>41.09</v>
      </c>
      <c r="H488">
        <v>10</v>
      </c>
      <c r="I488">
        <v>20.545000000000002</v>
      </c>
      <c r="J488">
        <v>431.44499999999999</v>
      </c>
      <c r="K488">
        <v>410.9</v>
      </c>
      <c r="L488" s="1">
        <v>43524</v>
      </c>
      <c r="M488" s="2">
        <v>0.61249999999999993</v>
      </c>
      <c r="N488" t="s">
        <v>27</v>
      </c>
      <c r="O488">
        <v>7.3</v>
      </c>
    </row>
    <row r="489" spans="1:15" x14ac:dyDescent="0.25">
      <c r="A489" t="s">
        <v>521</v>
      </c>
      <c r="B489" t="s">
        <v>16</v>
      </c>
      <c r="C489" t="s">
        <v>17</v>
      </c>
      <c r="D489" t="s">
        <v>25</v>
      </c>
      <c r="E489" t="s">
        <v>29</v>
      </c>
      <c r="F489" t="s">
        <v>44</v>
      </c>
      <c r="G489">
        <v>37.15</v>
      </c>
      <c r="H489">
        <v>4</v>
      </c>
      <c r="I489">
        <v>7.43</v>
      </c>
      <c r="J489">
        <v>156.03</v>
      </c>
      <c r="K489">
        <v>148.6</v>
      </c>
      <c r="L489" s="1">
        <v>43547</v>
      </c>
      <c r="M489" s="2">
        <v>0.7909722222222223</v>
      </c>
      <c r="N489" t="s">
        <v>21</v>
      </c>
      <c r="O489">
        <v>8.3000000000000007</v>
      </c>
    </row>
    <row r="490" spans="1:15" x14ac:dyDescent="0.25">
      <c r="A490" t="s">
        <v>522</v>
      </c>
      <c r="B490" t="s">
        <v>23</v>
      </c>
      <c r="C490" t="s">
        <v>24</v>
      </c>
      <c r="D490" t="s">
        <v>25</v>
      </c>
      <c r="E490" t="s">
        <v>29</v>
      </c>
      <c r="F490" t="s">
        <v>30</v>
      </c>
      <c r="G490">
        <v>22.96</v>
      </c>
      <c r="H490">
        <v>1</v>
      </c>
      <c r="I490">
        <v>1.1479999999999999</v>
      </c>
      <c r="J490">
        <v>24.108000000000001</v>
      </c>
      <c r="K490">
        <v>22.96</v>
      </c>
      <c r="L490" s="1">
        <v>43495</v>
      </c>
      <c r="M490" s="2">
        <v>0.86597222222222225</v>
      </c>
      <c r="N490" t="s">
        <v>27</v>
      </c>
      <c r="O490">
        <v>4.3</v>
      </c>
    </row>
    <row r="491" spans="1:15" x14ac:dyDescent="0.25">
      <c r="A491" t="s">
        <v>523</v>
      </c>
      <c r="B491" t="s">
        <v>40</v>
      </c>
      <c r="C491" t="s">
        <v>41</v>
      </c>
      <c r="D491" t="s">
        <v>18</v>
      </c>
      <c r="E491" t="s">
        <v>19</v>
      </c>
      <c r="F491" t="s">
        <v>30</v>
      </c>
      <c r="G491">
        <v>77.680000000000007</v>
      </c>
      <c r="H491">
        <v>9</v>
      </c>
      <c r="I491">
        <v>34.956000000000003</v>
      </c>
      <c r="J491">
        <v>734.07600000000002</v>
      </c>
      <c r="K491">
        <v>699.12</v>
      </c>
      <c r="L491" s="1">
        <v>43557</v>
      </c>
      <c r="M491" s="2">
        <v>0.55625000000000002</v>
      </c>
      <c r="N491" t="s">
        <v>21</v>
      </c>
      <c r="O491">
        <v>9.8000000000000007</v>
      </c>
    </row>
    <row r="492" spans="1:15" x14ac:dyDescent="0.25">
      <c r="A492" t="s">
        <v>524</v>
      </c>
      <c r="B492" t="s">
        <v>40</v>
      </c>
      <c r="C492" t="s">
        <v>41</v>
      </c>
      <c r="D492" t="s">
        <v>25</v>
      </c>
      <c r="E492" t="s">
        <v>19</v>
      </c>
      <c r="F492" t="s">
        <v>44</v>
      </c>
      <c r="G492">
        <v>34.700000000000003</v>
      </c>
      <c r="H492">
        <v>2</v>
      </c>
      <c r="I492">
        <v>3.47</v>
      </c>
      <c r="J492">
        <v>72.87</v>
      </c>
      <c r="K492">
        <v>69.400000000000006</v>
      </c>
      <c r="L492" s="1">
        <v>43537</v>
      </c>
      <c r="M492" s="2">
        <v>0.82500000000000007</v>
      </c>
      <c r="N492" t="s">
        <v>21</v>
      </c>
      <c r="O492">
        <v>8.1999999999999993</v>
      </c>
    </row>
    <row r="493" spans="1:15" x14ac:dyDescent="0.25">
      <c r="A493" t="s">
        <v>525</v>
      </c>
      <c r="B493" t="s">
        <v>16</v>
      </c>
      <c r="C493" t="s">
        <v>17</v>
      </c>
      <c r="D493" t="s">
        <v>18</v>
      </c>
      <c r="E493" t="s">
        <v>19</v>
      </c>
      <c r="F493" t="s">
        <v>44</v>
      </c>
      <c r="G493">
        <v>19.66</v>
      </c>
      <c r="H493">
        <v>10</v>
      </c>
      <c r="I493">
        <v>9.83</v>
      </c>
      <c r="J493">
        <v>206.43</v>
      </c>
      <c r="K493">
        <v>196.6</v>
      </c>
      <c r="L493" s="1">
        <v>43539</v>
      </c>
      <c r="M493" s="2">
        <v>0.76388888888888884</v>
      </c>
      <c r="N493" t="s">
        <v>31</v>
      </c>
      <c r="O493">
        <v>7.2</v>
      </c>
    </row>
    <row r="494" spans="1:15" x14ac:dyDescent="0.25">
      <c r="A494" t="s">
        <v>526</v>
      </c>
      <c r="B494" t="s">
        <v>40</v>
      </c>
      <c r="C494" t="s">
        <v>41</v>
      </c>
      <c r="D494" t="s">
        <v>18</v>
      </c>
      <c r="E494" t="s">
        <v>19</v>
      </c>
      <c r="F494" t="s">
        <v>20</v>
      </c>
      <c r="G494">
        <v>25.32</v>
      </c>
      <c r="H494">
        <v>8</v>
      </c>
      <c r="I494">
        <v>10.128</v>
      </c>
      <c r="J494">
        <v>212.68799999999999</v>
      </c>
      <c r="K494">
        <v>202.56</v>
      </c>
      <c r="L494" s="1">
        <v>43588</v>
      </c>
      <c r="M494" s="2">
        <v>0.85</v>
      </c>
      <c r="N494" t="s">
        <v>21</v>
      </c>
      <c r="O494">
        <v>8.6999999999999993</v>
      </c>
    </row>
    <row r="495" spans="1:15" x14ac:dyDescent="0.25">
      <c r="A495" t="s">
        <v>527</v>
      </c>
      <c r="B495" t="s">
        <v>23</v>
      </c>
      <c r="C495" t="s">
        <v>24</v>
      </c>
      <c r="D495" t="s">
        <v>18</v>
      </c>
      <c r="E495" t="s">
        <v>19</v>
      </c>
      <c r="F495" t="s">
        <v>30</v>
      </c>
      <c r="G495">
        <v>12.12</v>
      </c>
      <c r="H495">
        <v>10</v>
      </c>
      <c r="I495">
        <v>6.06</v>
      </c>
      <c r="J495">
        <v>127.26</v>
      </c>
      <c r="K495">
        <v>121.2</v>
      </c>
      <c r="L495" s="1">
        <v>43588</v>
      </c>
      <c r="M495" s="2">
        <v>0.57222222222222219</v>
      </c>
      <c r="N495" t="s">
        <v>31</v>
      </c>
      <c r="O495">
        <v>8.4</v>
      </c>
    </row>
    <row r="496" spans="1:15" x14ac:dyDescent="0.25">
      <c r="A496" t="s">
        <v>528</v>
      </c>
      <c r="B496" t="s">
        <v>40</v>
      </c>
      <c r="C496" t="s">
        <v>41</v>
      </c>
      <c r="D496" t="s">
        <v>25</v>
      </c>
      <c r="E496" t="s">
        <v>29</v>
      </c>
      <c r="F496" t="s">
        <v>44</v>
      </c>
      <c r="G496">
        <v>99.89</v>
      </c>
      <c r="H496">
        <v>2</v>
      </c>
      <c r="I496">
        <v>9.9890000000000008</v>
      </c>
      <c r="J496">
        <v>209.76900000000001</v>
      </c>
      <c r="K496">
        <v>199.78</v>
      </c>
      <c r="L496" s="1">
        <v>43522</v>
      </c>
      <c r="M496" s="2">
        <v>0.4916666666666667</v>
      </c>
      <c r="N496" t="s">
        <v>21</v>
      </c>
      <c r="O496">
        <v>7.1</v>
      </c>
    </row>
    <row r="497" spans="1:15" x14ac:dyDescent="0.25">
      <c r="A497" t="s">
        <v>529</v>
      </c>
      <c r="B497" t="s">
        <v>40</v>
      </c>
      <c r="C497" t="s">
        <v>41</v>
      </c>
      <c r="D497" t="s">
        <v>25</v>
      </c>
      <c r="E497" t="s">
        <v>29</v>
      </c>
      <c r="F497" t="s">
        <v>34</v>
      </c>
      <c r="G497">
        <v>75.92</v>
      </c>
      <c r="H497">
        <v>8</v>
      </c>
      <c r="I497">
        <v>30.367999999999999</v>
      </c>
      <c r="J497">
        <v>637.72799999999995</v>
      </c>
      <c r="K497">
        <v>607.36</v>
      </c>
      <c r="L497" s="1">
        <v>43544</v>
      </c>
      <c r="M497" s="2">
        <v>0.59305555555555556</v>
      </c>
      <c r="N497" t="s">
        <v>27</v>
      </c>
      <c r="O497">
        <v>5.5</v>
      </c>
    </row>
    <row r="498" spans="1:15" x14ac:dyDescent="0.25">
      <c r="A498" t="s">
        <v>530</v>
      </c>
      <c r="B498" t="s">
        <v>23</v>
      </c>
      <c r="C498" t="s">
        <v>24</v>
      </c>
      <c r="D498" t="s">
        <v>25</v>
      </c>
      <c r="E498" t="s">
        <v>19</v>
      </c>
      <c r="F498" t="s">
        <v>26</v>
      </c>
      <c r="G498">
        <v>63.22</v>
      </c>
      <c r="H498">
        <v>2</v>
      </c>
      <c r="I498">
        <v>6.3220000000000001</v>
      </c>
      <c r="J498">
        <v>132.762</v>
      </c>
      <c r="K498">
        <v>126.44</v>
      </c>
      <c r="L498" s="1">
        <v>43466</v>
      </c>
      <c r="M498" s="2">
        <v>0.66041666666666665</v>
      </c>
      <c r="N498" t="s">
        <v>27</v>
      </c>
      <c r="O498">
        <v>8.5</v>
      </c>
    </row>
    <row r="499" spans="1:15" x14ac:dyDescent="0.25">
      <c r="A499" t="s">
        <v>531</v>
      </c>
      <c r="B499" t="s">
        <v>23</v>
      </c>
      <c r="C499" t="s">
        <v>24</v>
      </c>
      <c r="D499" t="s">
        <v>25</v>
      </c>
      <c r="E499" t="s">
        <v>19</v>
      </c>
      <c r="F499" t="s">
        <v>42</v>
      </c>
      <c r="G499">
        <v>90.24</v>
      </c>
      <c r="H499">
        <v>6</v>
      </c>
      <c r="I499">
        <v>27.071999999999999</v>
      </c>
      <c r="J499">
        <v>568.51199999999994</v>
      </c>
      <c r="K499">
        <v>541.44000000000005</v>
      </c>
      <c r="L499" s="1">
        <v>43492</v>
      </c>
      <c r="M499" s="2">
        <v>0.47013888888888888</v>
      </c>
      <c r="N499" t="s">
        <v>27</v>
      </c>
      <c r="O499">
        <v>6.2</v>
      </c>
    </row>
    <row r="500" spans="1:15" x14ac:dyDescent="0.25">
      <c r="A500" t="s">
        <v>532</v>
      </c>
      <c r="B500" t="s">
        <v>40</v>
      </c>
      <c r="C500" t="s">
        <v>41</v>
      </c>
      <c r="D500" t="s">
        <v>18</v>
      </c>
      <c r="E500" t="s">
        <v>19</v>
      </c>
      <c r="F500" t="s">
        <v>34</v>
      </c>
      <c r="G500">
        <v>98.13</v>
      </c>
      <c r="H500">
        <v>1</v>
      </c>
      <c r="I500">
        <v>4.9065000000000003</v>
      </c>
      <c r="J500">
        <v>103.0365</v>
      </c>
      <c r="K500">
        <v>98.13</v>
      </c>
      <c r="L500" s="1">
        <v>43486</v>
      </c>
      <c r="M500" s="2">
        <v>0.73333333333333339</v>
      </c>
      <c r="N500" t="s">
        <v>27</v>
      </c>
      <c r="O500">
        <v>8.9</v>
      </c>
    </row>
    <row r="501" spans="1:15" x14ac:dyDescent="0.25">
      <c r="A501" t="s">
        <v>533</v>
      </c>
      <c r="B501" t="s">
        <v>16</v>
      </c>
      <c r="C501" t="s">
        <v>17</v>
      </c>
      <c r="D501" t="s">
        <v>18</v>
      </c>
      <c r="E501" t="s">
        <v>19</v>
      </c>
      <c r="F501" t="s">
        <v>34</v>
      </c>
      <c r="G501">
        <v>51.52</v>
      </c>
      <c r="H501">
        <v>8</v>
      </c>
      <c r="I501">
        <v>20.608000000000001</v>
      </c>
      <c r="J501">
        <v>432.76799999999997</v>
      </c>
      <c r="K501">
        <v>412.16</v>
      </c>
      <c r="L501" s="1">
        <v>43498</v>
      </c>
      <c r="M501" s="2">
        <v>0.65763888888888888</v>
      </c>
      <c r="N501" t="s">
        <v>27</v>
      </c>
      <c r="O501">
        <v>9.6</v>
      </c>
    </row>
    <row r="502" spans="1:15" x14ac:dyDescent="0.25">
      <c r="A502" t="s">
        <v>534</v>
      </c>
      <c r="B502" t="s">
        <v>40</v>
      </c>
      <c r="C502" t="s">
        <v>41</v>
      </c>
      <c r="D502" t="s">
        <v>18</v>
      </c>
      <c r="E502" t="s">
        <v>29</v>
      </c>
      <c r="F502" t="s">
        <v>34</v>
      </c>
      <c r="G502">
        <v>73.97</v>
      </c>
      <c r="H502">
        <v>1</v>
      </c>
      <c r="I502">
        <v>3.6985000000000001</v>
      </c>
      <c r="J502">
        <v>77.668499999999995</v>
      </c>
      <c r="K502">
        <v>73.97</v>
      </c>
      <c r="L502" s="1">
        <v>43526</v>
      </c>
      <c r="M502" s="2">
        <v>0.66180555555555554</v>
      </c>
      <c r="N502" t="s">
        <v>31</v>
      </c>
      <c r="O502">
        <v>5.4</v>
      </c>
    </row>
    <row r="503" spans="1:15" x14ac:dyDescent="0.25">
      <c r="A503" t="s">
        <v>535</v>
      </c>
      <c r="B503" t="s">
        <v>23</v>
      </c>
      <c r="C503" t="s">
        <v>24</v>
      </c>
      <c r="D503" t="s">
        <v>18</v>
      </c>
      <c r="E503" t="s">
        <v>19</v>
      </c>
      <c r="F503" t="s">
        <v>44</v>
      </c>
      <c r="G503">
        <v>31.9</v>
      </c>
      <c r="H503">
        <v>1</v>
      </c>
      <c r="I503">
        <v>1.595</v>
      </c>
      <c r="J503">
        <v>33.494999999999997</v>
      </c>
      <c r="K503">
        <v>31.9</v>
      </c>
      <c r="L503" s="1">
        <v>43586</v>
      </c>
      <c r="M503" s="2">
        <v>0.52777777777777779</v>
      </c>
      <c r="N503" t="s">
        <v>21</v>
      </c>
      <c r="O503">
        <v>9.1</v>
      </c>
    </row>
    <row r="504" spans="1:15" x14ac:dyDescent="0.25">
      <c r="A504" t="s">
        <v>536</v>
      </c>
      <c r="B504" t="s">
        <v>23</v>
      </c>
      <c r="C504" t="s">
        <v>24</v>
      </c>
      <c r="D504" t="s">
        <v>25</v>
      </c>
      <c r="E504" t="s">
        <v>29</v>
      </c>
      <c r="F504" t="s">
        <v>30</v>
      </c>
      <c r="G504">
        <v>69.400000000000006</v>
      </c>
      <c r="H504">
        <v>2</v>
      </c>
      <c r="I504">
        <v>6.94</v>
      </c>
      <c r="J504">
        <v>145.74</v>
      </c>
      <c r="K504">
        <v>138.80000000000001</v>
      </c>
      <c r="L504" s="1">
        <v>43492</v>
      </c>
      <c r="M504" s="2">
        <v>0.82500000000000007</v>
      </c>
      <c r="N504" t="s">
        <v>21</v>
      </c>
      <c r="O504">
        <v>9</v>
      </c>
    </row>
    <row r="505" spans="1:15" x14ac:dyDescent="0.25">
      <c r="A505" t="s">
        <v>537</v>
      </c>
      <c r="B505" t="s">
        <v>40</v>
      </c>
      <c r="C505" t="s">
        <v>41</v>
      </c>
      <c r="D505" t="s">
        <v>25</v>
      </c>
      <c r="E505" t="s">
        <v>19</v>
      </c>
      <c r="F505" t="s">
        <v>34</v>
      </c>
      <c r="G505">
        <v>93.31</v>
      </c>
      <c r="H505">
        <v>2</v>
      </c>
      <c r="I505">
        <v>9.3309999999999995</v>
      </c>
      <c r="J505">
        <v>195.95099999999999</v>
      </c>
      <c r="K505">
        <v>186.62</v>
      </c>
      <c r="L505" s="1">
        <v>43549</v>
      </c>
      <c r="M505" s="2">
        <v>0.74513888888888891</v>
      </c>
      <c r="N505" t="s">
        <v>27</v>
      </c>
      <c r="O505">
        <v>6.3</v>
      </c>
    </row>
    <row r="506" spans="1:15" x14ac:dyDescent="0.25">
      <c r="A506" t="s">
        <v>538</v>
      </c>
      <c r="B506" t="s">
        <v>40</v>
      </c>
      <c r="C506" t="s">
        <v>41</v>
      </c>
      <c r="D506" t="s">
        <v>25</v>
      </c>
      <c r="E506" t="s">
        <v>29</v>
      </c>
      <c r="F506" t="s">
        <v>34</v>
      </c>
      <c r="G506">
        <v>88.45</v>
      </c>
      <c r="H506">
        <v>1</v>
      </c>
      <c r="I506">
        <v>4.4225000000000003</v>
      </c>
      <c r="J506">
        <v>92.872500000000002</v>
      </c>
      <c r="K506">
        <v>88.45</v>
      </c>
      <c r="L506" s="1">
        <v>43521</v>
      </c>
      <c r="M506" s="2">
        <v>0.69166666666666676</v>
      </c>
      <c r="N506" t="s">
        <v>31</v>
      </c>
      <c r="O506">
        <v>9.5</v>
      </c>
    </row>
    <row r="507" spans="1:15" x14ac:dyDescent="0.25">
      <c r="A507" t="s">
        <v>539</v>
      </c>
      <c r="B507" t="s">
        <v>16</v>
      </c>
      <c r="C507" t="s">
        <v>17</v>
      </c>
      <c r="D507" t="s">
        <v>18</v>
      </c>
      <c r="E507" t="s">
        <v>29</v>
      </c>
      <c r="F507" t="s">
        <v>26</v>
      </c>
      <c r="G507">
        <v>24.18</v>
      </c>
      <c r="H507">
        <v>8</v>
      </c>
      <c r="I507">
        <v>9.6720000000000006</v>
      </c>
      <c r="J507">
        <v>203.11199999999999</v>
      </c>
      <c r="K507">
        <v>193.44</v>
      </c>
      <c r="L507" s="1">
        <v>43493</v>
      </c>
      <c r="M507" s="2">
        <v>0.87083333333333324</v>
      </c>
      <c r="N507" t="s">
        <v>21</v>
      </c>
      <c r="O507">
        <v>9.8000000000000007</v>
      </c>
    </row>
    <row r="508" spans="1:15" x14ac:dyDescent="0.25">
      <c r="A508" t="s">
        <v>540</v>
      </c>
      <c r="B508" t="s">
        <v>40</v>
      </c>
      <c r="C508" t="s">
        <v>41</v>
      </c>
      <c r="D508" t="s">
        <v>18</v>
      </c>
      <c r="E508" t="s">
        <v>19</v>
      </c>
      <c r="F508" t="s">
        <v>34</v>
      </c>
      <c r="G508">
        <v>48.5</v>
      </c>
      <c r="H508">
        <v>3</v>
      </c>
      <c r="I508">
        <v>7.2750000000000004</v>
      </c>
      <c r="J508">
        <v>152.77500000000001</v>
      </c>
      <c r="K508">
        <v>145.5</v>
      </c>
      <c r="L508" s="1">
        <v>43678</v>
      </c>
      <c r="M508" s="2">
        <v>0.53472222222222221</v>
      </c>
      <c r="N508" t="s">
        <v>27</v>
      </c>
      <c r="O508">
        <v>6.7</v>
      </c>
    </row>
    <row r="509" spans="1:15" x14ac:dyDescent="0.25">
      <c r="A509" t="s">
        <v>541</v>
      </c>
      <c r="B509" t="s">
        <v>40</v>
      </c>
      <c r="C509" t="s">
        <v>41</v>
      </c>
      <c r="D509" t="s">
        <v>25</v>
      </c>
      <c r="E509" t="s">
        <v>19</v>
      </c>
      <c r="F509" t="s">
        <v>42</v>
      </c>
      <c r="G509">
        <v>84.05</v>
      </c>
      <c r="H509">
        <v>6</v>
      </c>
      <c r="I509">
        <v>25.215</v>
      </c>
      <c r="J509">
        <v>529.51499999999999</v>
      </c>
      <c r="K509">
        <v>504.3</v>
      </c>
      <c r="L509" s="1">
        <v>43494</v>
      </c>
      <c r="M509" s="2">
        <v>0.45</v>
      </c>
      <c r="N509" t="s">
        <v>31</v>
      </c>
      <c r="O509">
        <v>7.7</v>
      </c>
    </row>
    <row r="510" spans="1:15" x14ac:dyDescent="0.25">
      <c r="A510" t="s">
        <v>542</v>
      </c>
      <c r="B510" t="s">
        <v>40</v>
      </c>
      <c r="C510" t="s">
        <v>41</v>
      </c>
      <c r="D510" t="s">
        <v>18</v>
      </c>
      <c r="E510" t="s">
        <v>29</v>
      </c>
      <c r="F510" t="s">
        <v>20</v>
      </c>
      <c r="G510">
        <v>61.29</v>
      </c>
      <c r="H510">
        <v>5</v>
      </c>
      <c r="I510">
        <v>15.3225</v>
      </c>
      <c r="J510">
        <v>321.77249999999998</v>
      </c>
      <c r="K510">
        <v>306.45</v>
      </c>
      <c r="L510" s="1">
        <v>43553</v>
      </c>
      <c r="M510" s="2">
        <v>0.60277777777777775</v>
      </c>
      <c r="N510" t="s">
        <v>27</v>
      </c>
      <c r="O510">
        <v>7</v>
      </c>
    </row>
    <row r="511" spans="1:15" x14ac:dyDescent="0.25">
      <c r="A511" t="s">
        <v>543</v>
      </c>
      <c r="B511" t="s">
        <v>23</v>
      </c>
      <c r="C511" t="s">
        <v>24</v>
      </c>
      <c r="D511" t="s">
        <v>18</v>
      </c>
      <c r="E511" t="s">
        <v>19</v>
      </c>
      <c r="F511" t="s">
        <v>30</v>
      </c>
      <c r="G511">
        <v>15.95</v>
      </c>
      <c r="H511">
        <v>6</v>
      </c>
      <c r="I511">
        <v>4.7850000000000001</v>
      </c>
      <c r="J511">
        <v>100.485</v>
      </c>
      <c r="K511">
        <v>95.7</v>
      </c>
      <c r="L511" s="1">
        <v>43710</v>
      </c>
      <c r="M511" s="2">
        <v>0.71875</v>
      </c>
      <c r="N511" t="s">
        <v>31</v>
      </c>
      <c r="O511">
        <v>5.0999999999999996</v>
      </c>
    </row>
    <row r="512" spans="1:15" x14ac:dyDescent="0.25">
      <c r="A512" t="s">
        <v>544</v>
      </c>
      <c r="B512" t="s">
        <v>40</v>
      </c>
      <c r="C512" t="s">
        <v>41</v>
      </c>
      <c r="D512" t="s">
        <v>18</v>
      </c>
      <c r="E512" t="s">
        <v>19</v>
      </c>
      <c r="F512" t="s">
        <v>34</v>
      </c>
      <c r="G512">
        <v>90.74</v>
      </c>
      <c r="H512">
        <v>7</v>
      </c>
      <c r="I512">
        <v>31.759</v>
      </c>
      <c r="J512">
        <v>666.93899999999996</v>
      </c>
      <c r="K512">
        <v>635.17999999999995</v>
      </c>
      <c r="L512" s="1">
        <v>43481</v>
      </c>
      <c r="M512" s="2">
        <v>0.75208333333333333</v>
      </c>
      <c r="N512" t="s">
        <v>31</v>
      </c>
      <c r="O512">
        <v>6.2</v>
      </c>
    </row>
    <row r="513" spans="1:15" x14ac:dyDescent="0.25">
      <c r="A513" t="s">
        <v>545</v>
      </c>
      <c r="B513" t="s">
        <v>16</v>
      </c>
      <c r="C513" t="s">
        <v>17</v>
      </c>
      <c r="D513" t="s">
        <v>25</v>
      </c>
      <c r="E513" t="s">
        <v>19</v>
      </c>
      <c r="F513" t="s">
        <v>30</v>
      </c>
      <c r="G513">
        <v>42.91</v>
      </c>
      <c r="H513">
        <v>5</v>
      </c>
      <c r="I513">
        <v>10.727499999999999</v>
      </c>
      <c r="J513">
        <v>225.2775</v>
      </c>
      <c r="K513">
        <v>214.55</v>
      </c>
      <c r="L513" s="1">
        <v>43586</v>
      </c>
      <c r="M513" s="2">
        <v>0.7284722222222223</v>
      </c>
      <c r="N513" t="s">
        <v>21</v>
      </c>
      <c r="O513">
        <v>6.1</v>
      </c>
    </row>
    <row r="514" spans="1:15" x14ac:dyDescent="0.25">
      <c r="A514" t="s">
        <v>546</v>
      </c>
      <c r="B514" t="s">
        <v>16</v>
      </c>
      <c r="C514" t="s">
        <v>17</v>
      </c>
      <c r="D514" t="s">
        <v>25</v>
      </c>
      <c r="E514" t="s">
        <v>19</v>
      </c>
      <c r="F514" t="s">
        <v>44</v>
      </c>
      <c r="G514">
        <v>54.28</v>
      </c>
      <c r="H514">
        <v>7</v>
      </c>
      <c r="I514">
        <v>18.998000000000001</v>
      </c>
      <c r="J514">
        <v>398.95800000000003</v>
      </c>
      <c r="K514">
        <v>379.96</v>
      </c>
      <c r="L514" s="1">
        <v>43492</v>
      </c>
      <c r="M514" s="2">
        <v>0.75347222222222221</v>
      </c>
      <c r="N514" t="s">
        <v>21</v>
      </c>
      <c r="O514">
        <v>9.3000000000000007</v>
      </c>
    </row>
    <row r="515" spans="1:15" x14ac:dyDescent="0.25">
      <c r="A515" t="s">
        <v>547</v>
      </c>
      <c r="B515" t="s">
        <v>16</v>
      </c>
      <c r="C515" t="s">
        <v>17</v>
      </c>
      <c r="D515" t="s">
        <v>25</v>
      </c>
      <c r="E515" t="s">
        <v>29</v>
      </c>
      <c r="F515" t="s">
        <v>26</v>
      </c>
      <c r="G515">
        <v>99.55</v>
      </c>
      <c r="H515">
        <v>7</v>
      </c>
      <c r="I515">
        <v>34.842500000000001</v>
      </c>
      <c r="J515">
        <v>731.6925</v>
      </c>
      <c r="K515">
        <v>696.85</v>
      </c>
      <c r="L515" s="1">
        <v>43538</v>
      </c>
      <c r="M515" s="2">
        <v>0.50486111111111109</v>
      </c>
      <c r="N515" t="s">
        <v>27</v>
      </c>
      <c r="O515">
        <v>7.6</v>
      </c>
    </row>
    <row r="516" spans="1:15" x14ac:dyDescent="0.25">
      <c r="A516" t="s">
        <v>548</v>
      </c>
      <c r="B516" t="s">
        <v>23</v>
      </c>
      <c r="C516" t="s">
        <v>24</v>
      </c>
      <c r="D516" t="s">
        <v>18</v>
      </c>
      <c r="E516" t="s">
        <v>29</v>
      </c>
      <c r="F516" t="s">
        <v>34</v>
      </c>
      <c r="G516">
        <v>58.39</v>
      </c>
      <c r="H516">
        <v>7</v>
      </c>
      <c r="I516">
        <v>20.436499999999999</v>
      </c>
      <c r="J516">
        <v>429.16649999999998</v>
      </c>
      <c r="K516">
        <v>408.73</v>
      </c>
      <c r="L516" s="1">
        <v>43519</v>
      </c>
      <c r="M516" s="2">
        <v>0.8256944444444444</v>
      </c>
      <c r="N516" t="s">
        <v>31</v>
      </c>
      <c r="O516">
        <v>8.1999999999999993</v>
      </c>
    </row>
    <row r="517" spans="1:15" x14ac:dyDescent="0.25">
      <c r="A517" t="s">
        <v>549</v>
      </c>
      <c r="B517" t="s">
        <v>23</v>
      </c>
      <c r="C517" t="s">
        <v>24</v>
      </c>
      <c r="D517" t="s">
        <v>18</v>
      </c>
      <c r="E517" t="s">
        <v>19</v>
      </c>
      <c r="F517" t="s">
        <v>44</v>
      </c>
      <c r="G517">
        <v>51.47</v>
      </c>
      <c r="H517">
        <v>1</v>
      </c>
      <c r="I517">
        <v>2.5735000000000001</v>
      </c>
      <c r="J517">
        <v>54.043500000000002</v>
      </c>
      <c r="K517">
        <v>51.47</v>
      </c>
      <c r="L517" s="1">
        <v>43542</v>
      </c>
      <c r="M517" s="2">
        <v>0.66111111111111109</v>
      </c>
      <c r="N517" t="s">
        <v>21</v>
      </c>
      <c r="O517">
        <v>8.5</v>
      </c>
    </row>
    <row r="518" spans="1:15" x14ac:dyDescent="0.25">
      <c r="A518" t="s">
        <v>550</v>
      </c>
      <c r="B518" t="s">
        <v>40</v>
      </c>
      <c r="C518" t="s">
        <v>41</v>
      </c>
      <c r="D518" t="s">
        <v>18</v>
      </c>
      <c r="E518" t="s">
        <v>29</v>
      </c>
      <c r="F518" t="s">
        <v>20</v>
      </c>
      <c r="G518">
        <v>54.86</v>
      </c>
      <c r="H518">
        <v>5</v>
      </c>
      <c r="I518">
        <v>13.715</v>
      </c>
      <c r="J518">
        <v>288.01499999999999</v>
      </c>
      <c r="K518">
        <v>274.3</v>
      </c>
      <c r="L518" s="1">
        <v>43553</v>
      </c>
      <c r="M518" s="2">
        <v>0.70000000000000007</v>
      </c>
      <c r="N518" t="s">
        <v>21</v>
      </c>
      <c r="O518">
        <v>9.8000000000000007</v>
      </c>
    </row>
    <row r="519" spans="1:15" x14ac:dyDescent="0.25">
      <c r="A519" t="s">
        <v>551</v>
      </c>
      <c r="B519" t="s">
        <v>23</v>
      </c>
      <c r="C519" t="s">
        <v>24</v>
      </c>
      <c r="D519" t="s">
        <v>18</v>
      </c>
      <c r="E519" t="s">
        <v>29</v>
      </c>
      <c r="F519" t="s">
        <v>30</v>
      </c>
      <c r="G519">
        <v>39.39</v>
      </c>
      <c r="H519">
        <v>5</v>
      </c>
      <c r="I519">
        <v>9.8475000000000001</v>
      </c>
      <c r="J519">
        <v>206.79750000000001</v>
      </c>
      <c r="K519">
        <v>196.95</v>
      </c>
      <c r="L519" s="1">
        <v>43487</v>
      </c>
      <c r="M519" s="2">
        <v>0.8652777777777777</v>
      </c>
      <c r="N519" t="s">
        <v>31</v>
      </c>
      <c r="O519">
        <v>8.6999999999999993</v>
      </c>
    </row>
    <row r="520" spans="1:15" x14ac:dyDescent="0.25">
      <c r="A520" t="s">
        <v>552</v>
      </c>
      <c r="B520" t="s">
        <v>16</v>
      </c>
      <c r="C520" t="s">
        <v>17</v>
      </c>
      <c r="D520" t="s">
        <v>25</v>
      </c>
      <c r="E520" t="s">
        <v>29</v>
      </c>
      <c r="F520" t="s">
        <v>30</v>
      </c>
      <c r="G520">
        <v>34.729999999999997</v>
      </c>
      <c r="H520">
        <v>2</v>
      </c>
      <c r="I520">
        <v>3.4729999999999999</v>
      </c>
      <c r="J520">
        <v>72.933000000000007</v>
      </c>
      <c r="K520">
        <v>69.459999999999994</v>
      </c>
      <c r="L520" s="1">
        <v>43468</v>
      </c>
      <c r="M520" s="2">
        <v>0.7597222222222223</v>
      </c>
      <c r="N520" t="s">
        <v>21</v>
      </c>
      <c r="O520">
        <v>9.6999999999999993</v>
      </c>
    </row>
    <row r="521" spans="1:15" x14ac:dyDescent="0.25">
      <c r="A521" t="s">
        <v>553</v>
      </c>
      <c r="B521" t="s">
        <v>23</v>
      </c>
      <c r="C521" t="s">
        <v>24</v>
      </c>
      <c r="D521" t="s">
        <v>18</v>
      </c>
      <c r="E521" t="s">
        <v>29</v>
      </c>
      <c r="F521" t="s">
        <v>34</v>
      </c>
      <c r="G521">
        <v>71.92</v>
      </c>
      <c r="H521">
        <v>5</v>
      </c>
      <c r="I521">
        <v>17.98</v>
      </c>
      <c r="J521">
        <v>377.58</v>
      </c>
      <c r="K521">
        <v>359.6</v>
      </c>
      <c r="L521" s="1">
        <v>43482</v>
      </c>
      <c r="M521" s="2">
        <v>0.62847222222222221</v>
      </c>
      <c r="N521" t="s">
        <v>31</v>
      </c>
      <c r="O521">
        <v>4.3</v>
      </c>
    </row>
    <row r="522" spans="1:15" x14ac:dyDescent="0.25">
      <c r="A522" t="s">
        <v>554</v>
      </c>
      <c r="B522" t="s">
        <v>40</v>
      </c>
      <c r="C522" t="s">
        <v>41</v>
      </c>
      <c r="D522" t="s">
        <v>25</v>
      </c>
      <c r="E522" t="s">
        <v>19</v>
      </c>
      <c r="F522" t="s">
        <v>26</v>
      </c>
      <c r="G522">
        <v>45.71</v>
      </c>
      <c r="H522">
        <v>3</v>
      </c>
      <c r="I522">
        <v>6.8564999999999996</v>
      </c>
      <c r="J522">
        <v>143.98650000000001</v>
      </c>
      <c r="K522">
        <v>137.13</v>
      </c>
      <c r="L522" s="1">
        <v>43550</v>
      </c>
      <c r="M522" s="2">
        <v>0.44027777777777777</v>
      </c>
      <c r="N522" t="s">
        <v>31</v>
      </c>
      <c r="O522">
        <v>7.7</v>
      </c>
    </row>
    <row r="523" spans="1:15" x14ac:dyDescent="0.25">
      <c r="A523" t="s">
        <v>555</v>
      </c>
      <c r="B523" t="s">
        <v>23</v>
      </c>
      <c r="C523" t="s">
        <v>24</v>
      </c>
      <c r="D523" t="s">
        <v>18</v>
      </c>
      <c r="E523" t="s">
        <v>19</v>
      </c>
      <c r="F523" t="s">
        <v>30</v>
      </c>
      <c r="G523">
        <v>83.17</v>
      </c>
      <c r="H523">
        <v>6</v>
      </c>
      <c r="I523">
        <v>24.951000000000001</v>
      </c>
      <c r="J523">
        <v>523.971</v>
      </c>
      <c r="K523">
        <v>499.02</v>
      </c>
      <c r="L523" s="1">
        <v>43544</v>
      </c>
      <c r="M523" s="2">
        <v>0.47430555555555554</v>
      </c>
      <c r="N523" t="s">
        <v>27</v>
      </c>
      <c r="O523">
        <v>7.3</v>
      </c>
    </row>
    <row r="524" spans="1:15" x14ac:dyDescent="0.25">
      <c r="A524" t="s">
        <v>556</v>
      </c>
      <c r="B524" t="s">
        <v>16</v>
      </c>
      <c r="C524" t="s">
        <v>17</v>
      </c>
      <c r="D524" t="s">
        <v>18</v>
      </c>
      <c r="E524" t="s">
        <v>19</v>
      </c>
      <c r="F524" t="s">
        <v>30</v>
      </c>
      <c r="G524">
        <v>37.44</v>
      </c>
      <c r="H524">
        <v>6</v>
      </c>
      <c r="I524">
        <v>11.231999999999999</v>
      </c>
      <c r="J524">
        <v>235.87200000000001</v>
      </c>
      <c r="K524">
        <v>224.64</v>
      </c>
      <c r="L524" s="1">
        <v>43618</v>
      </c>
      <c r="M524" s="2">
        <v>0.57986111111111105</v>
      </c>
      <c r="N524" t="s">
        <v>31</v>
      </c>
      <c r="O524">
        <v>5.9</v>
      </c>
    </row>
    <row r="525" spans="1:15" x14ac:dyDescent="0.25">
      <c r="A525" t="s">
        <v>557</v>
      </c>
      <c r="B525" t="s">
        <v>23</v>
      </c>
      <c r="C525" t="s">
        <v>24</v>
      </c>
      <c r="D525" t="s">
        <v>25</v>
      </c>
      <c r="E525" t="s">
        <v>29</v>
      </c>
      <c r="F525" t="s">
        <v>20</v>
      </c>
      <c r="G525">
        <v>62.87</v>
      </c>
      <c r="H525">
        <v>2</v>
      </c>
      <c r="I525">
        <v>6.2869999999999999</v>
      </c>
      <c r="J525">
        <v>132.02699999999999</v>
      </c>
      <c r="K525">
        <v>125.74</v>
      </c>
      <c r="L525" s="1">
        <v>43466</v>
      </c>
      <c r="M525" s="2">
        <v>0.48819444444444443</v>
      </c>
      <c r="N525" t="s">
        <v>27</v>
      </c>
      <c r="O525">
        <v>5</v>
      </c>
    </row>
    <row r="526" spans="1:15" x14ac:dyDescent="0.25">
      <c r="A526" t="s">
        <v>558</v>
      </c>
      <c r="B526" t="s">
        <v>16</v>
      </c>
      <c r="C526" t="s">
        <v>17</v>
      </c>
      <c r="D526" t="s">
        <v>25</v>
      </c>
      <c r="E526" t="s">
        <v>29</v>
      </c>
      <c r="F526" t="s">
        <v>42</v>
      </c>
      <c r="G526">
        <v>81.709999999999994</v>
      </c>
      <c r="H526">
        <v>6</v>
      </c>
      <c r="I526">
        <v>24.513000000000002</v>
      </c>
      <c r="J526">
        <v>514.77300000000002</v>
      </c>
      <c r="K526">
        <v>490.26</v>
      </c>
      <c r="L526" s="1">
        <v>43492</v>
      </c>
      <c r="M526" s="2">
        <v>0.60833333333333328</v>
      </c>
      <c r="N526" t="s">
        <v>31</v>
      </c>
      <c r="O526">
        <v>8</v>
      </c>
    </row>
    <row r="527" spans="1:15" x14ac:dyDescent="0.25">
      <c r="A527" t="s">
        <v>559</v>
      </c>
      <c r="B527" t="s">
        <v>16</v>
      </c>
      <c r="C527" t="s">
        <v>17</v>
      </c>
      <c r="D527" t="s">
        <v>18</v>
      </c>
      <c r="E527" t="s">
        <v>19</v>
      </c>
      <c r="F527" t="s">
        <v>34</v>
      </c>
      <c r="G527">
        <v>91.41</v>
      </c>
      <c r="H527">
        <v>5</v>
      </c>
      <c r="I527">
        <v>22.852499999999999</v>
      </c>
      <c r="J527">
        <v>479.90249999999997</v>
      </c>
      <c r="K527">
        <v>457.05</v>
      </c>
      <c r="L527" s="1">
        <v>43521</v>
      </c>
      <c r="M527" s="2">
        <v>0.66875000000000007</v>
      </c>
      <c r="N527" t="s">
        <v>21</v>
      </c>
      <c r="O527">
        <v>7.1</v>
      </c>
    </row>
    <row r="528" spans="1:15" x14ac:dyDescent="0.25">
      <c r="A528" t="s">
        <v>560</v>
      </c>
      <c r="B528" t="s">
        <v>40</v>
      </c>
      <c r="C528" t="s">
        <v>41</v>
      </c>
      <c r="D528" t="s">
        <v>25</v>
      </c>
      <c r="E528" t="s">
        <v>29</v>
      </c>
      <c r="F528" t="s">
        <v>44</v>
      </c>
      <c r="G528">
        <v>39.21</v>
      </c>
      <c r="H528">
        <v>4</v>
      </c>
      <c r="I528">
        <v>7.8419999999999996</v>
      </c>
      <c r="J528">
        <v>164.68199999999999</v>
      </c>
      <c r="K528">
        <v>156.84</v>
      </c>
      <c r="L528" s="1">
        <v>43481</v>
      </c>
      <c r="M528" s="2">
        <v>0.8354166666666667</v>
      </c>
      <c r="N528" t="s">
        <v>31</v>
      </c>
      <c r="O528">
        <v>9</v>
      </c>
    </row>
    <row r="529" spans="1:15" x14ac:dyDescent="0.25">
      <c r="A529" t="s">
        <v>561</v>
      </c>
      <c r="B529" t="s">
        <v>40</v>
      </c>
      <c r="C529" t="s">
        <v>41</v>
      </c>
      <c r="D529" t="s">
        <v>18</v>
      </c>
      <c r="E529" t="s">
        <v>29</v>
      </c>
      <c r="F529" t="s">
        <v>44</v>
      </c>
      <c r="G529">
        <v>59.86</v>
      </c>
      <c r="H529">
        <v>2</v>
      </c>
      <c r="I529">
        <v>5.9859999999999998</v>
      </c>
      <c r="J529">
        <v>125.706</v>
      </c>
      <c r="K529">
        <v>119.72</v>
      </c>
      <c r="L529" s="1">
        <v>43478</v>
      </c>
      <c r="M529" s="2">
        <v>0.62152777777777779</v>
      </c>
      <c r="N529" t="s">
        <v>21</v>
      </c>
      <c r="O529">
        <v>6.7</v>
      </c>
    </row>
    <row r="530" spans="1:15" x14ac:dyDescent="0.25">
      <c r="A530" t="s">
        <v>562</v>
      </c>
      <c r="B530" t="s">
        <v>40</v>
      </c>
      <c r="C530" t="s">
        <v>41</v>
      </c>
      <c r="D530" t="s">
        <v>18</v>
      </c>
      <c r="E530" t="s">
        <v>19</v>
      </c>
      <c r="F530" t="s">
        <v>42</v>
      </c>
      <c r="G530">
        <v>54.36</v>
      </c>
      <c r="H530">
        <v>10</v>
      </c>
      <c r="I530">
        <v>27.18</v>
      </c>
      <c r="J530">
        <v>570.78</v>
      </c>
      <c r="K530">
        <v>543.6</v>
      </c>
      <c r="L530" s="1">
        <v>43648</v>
      </c>
      <c r="M530" s="2">
        <v>0.4777777777777778</v>
      </c>
      <c r="N530" t="s">
        <v>31</v>
      </c>
      <c r="O530">
        <v>6.1</v>
      </c>
    </row>
    <row r="531" spans="1:15" x14ac:dyDescent="0.25">
      <c r="A531" t="s">
        <v>563</v>
      </c>
      <c r="B531" t="s">
        <v>16</v>
      </c>
      <c r="C531" t="s">
        <v>17</v>
      </c>
      <c r="D531" t="s">
        <v>25</v>
      </c>
      <c r="E531" t="s">
        <v>29</v>
      </c>
      <c r="F531" t="s">
        <v>34</v>
      </c>
      <c r="G531">
        <v>98.09</v>
      </c>
      <c r="H531">
        <v>9</v>
      </c>
      <c r="I531">
        <v>44.140500000000003</v>
      </c>
      <c r="J531">
        <v>926.95050000000003</v>
      </c>
      <c r="K531">
        <v>882.81</v>
      </c>
      <c r="L531" s="1">
        <v>43513</v>
      </c>
      <c r="M531" s="2">
        <v>0.82013888888888886</v>
      </c>
      <c r="N531" t="s">
        <v>27</v>
      </c>
      <c r="O531">
        <v>9.3000000000000007</v>
      </c>
    </row>
    <row r="532" spans="1:15" x14ac:dyDescent="0.25">
      <c r="A532" t="s">
        <v>564</v>
      </c>
      <c r="B532" t="s">
        <v>16</v>
      </c>
      <c r="C532" t="s">
        <v>17</v>
      </c>
      <c r="D532" t="s">
        <v>25</v>
      </c>
      <c r="E532" t="s">
        <v>29</v>
      </c>
      <c r="F532" t="s">
        <v>20</v>
      </c>
      <c r="G532">
        <v>25.43</v>
      </c>
      <c r="H532">
        <v>6</v>
      </c>
      <c r="I532">
        <v>7.6289999999999996</v>
      </c>
      <c r="J532">
        <v>160.209</v>
      </c>
      <c r="K532">
        <v>152.58000000000001</v>
      </c>
      <c r="L532" s="1">
        <v>43801</v>
      </c>
      <c r="M532" s="2">
        <v>0.79236111111111107</v>
      </c>
      <c r="N532" t="s">
        <v>21</v>
      </c>
      <c r="O532">
        <v>7</v>
      </c>
    </row>
    <row r="533" spans="1:15" x14ac:dyDescent="0.25">
      <c r="A533" t="s">
        <v>565</v>
      </c>
      <c r="B533" t="s">
        <v>16</v>
      </c>
      <c r="C533" t="s">
        <v>17</v>
      </c>
      <c r="D533" t="s">
        <v>18</v>
      </c>
      <c r="E533" t="s">
        <v>29</v>
      </c>
      <c r="F533" t="s">
        <v>44</v>
      </c>
      <c r="G533">
        <v>86.68</v>
      </c>
      <c r="H533">
        <v>8</v>
      </c>
      <c r="I533">
        <v>34.671999999999997</v>
      </c>
      <c r="J533">
        <v>728.11199999999997</v>
      </c>
      <c r="K533">
        <v>693.44</v>
      </c>
      <c r="L533" s="1">
        <v>43489</v>
      </c>
      <c r="M533" s="2">
        <v>0.75277777777777777</v>
      </c>
      <c r="N533" t="s">
        <v>31</v>
      </c>
      <c r="O533">
        <v>7.2</v>
      </c>
    </row>
    <row r="534" spans="1:15" x14ac:dyDescent="0.25">
      <c r="A534" t="s">
        <v>566</v>
      </c>
      <c r="B534" t="s">
        <v>40</v>
      </c>
      <c r="C534" t="s">
        <v>41</v>
      </c>
      <c r="D534" t="s">
        <v>25</v>
      </c>
      <c r="E534" t="s">
        <v>29</v>
      </c>
      <c r="F534" t="s">
        <v>26</v>
      </c>
      <c r="G534">
        <v>22.95</v>
      </c>
      <c r="H534">
        <v>10</v>
      </c>
      <c r="I534">
        <v>11.475</v>
      </c>
      <c r="J534">
        <v>240.97499999999999</v>
      </c>
      <c r="K534">
        <v>229.5</v>
      </c>
      <c r="L534" s="1">
        <v>43618</v>
      </c>
      <c r="M534" s="2">
        <v>0.80555555555555547</v>
      </c>
      <c r="N534" t="s">
        <v>21</v>
      </c>
      <c r="O534">
        <v>8.1999999999999993</v>
      </c>
    </row>
    <row r="535" spans="1:15" x14ac:dyDescent="0.25">
      <c r="A535" t="s">
        <v>567</v>
      </c>
      <c r="B535" t="s">
        <v>23</v>
      </c>
      <c r="C535" t="s">
        <v>24</v>
      </c>
      <c r="D535" t="s">
        <v>25</v>
      </c>
      <c r="E535" t="s">
        <v>19</v>
      </c>
      <c r="F535" t="s">
        <v>42</v>
      </c>
      <c r="G535">
        <v>16.309999999999999</v>
      </c>
      <c r="H535">
        <v>9</v>
      </c>
      <c r="I535">
        <v>7.3395000000000001</v>
      </c>
      <c r="J535">
        <v>154.12950000000001</v>
      </c>
      <c r="K535">
        <v>146.79</v>
      </c>
      <c r="L535" s="1">
        <v>43550</v>
      </c>
      <c r="M535" s="2">
        <v>0.4381944444444445</v>
      </c>
      <c r="N535" t="s">
        <v>21</v>
      </c>
      <c r="O535">
        <v>8.4</v>
      </c>
    </row>
    <row r="536" spans="1:15" x14ac:dyDescent="0.25">
      <c r="A536" t="s">
        <v>568</v>
      </c>
      <c r="B536" t="s">
        <v>16</v>
      </c>
      <c r="C536" t="s">
        <v>17</v>
      </c>
      <c r="D536" t="s">
        <v>25</v>
      </c>
      <c r="E536" t="s">
        <v>19</v>
      </c>
      <c r="F536" t="s">
        <v>30</v>
      </c>
      <c r="G536">
        <v>28.32</v>
      </c>
      <c r="H536">
        <v>5</v>
      </c>
      <c r="I536">
        <v>7.08</v>
      </c>
      <c r="J536">
        <v>148.68</v>
      </c>
      <c r="K536">
        <v>141.6</v>
      </c>
      <c r="L536" s="1">
        <v>43772</v>
      </c>
      <c r="M536" s="2">
        <v>0.56111111111111112</v>
      </c>
      <c r="N536" t="s">
        <v>21</v>
      </c>
      <c r="O536">
        <v>6.2</v>
      </c>
    </row>
    <row r="537" spans="1:15" x14ac:dyDescent="0.25">
      <c r="A537" t="s">
        <v>569</v>
      </c>
      <c r="B537" t="s">
        <v>23</v>
      </c>
      <c r="C537" t="s">
        <v>24</v>
      </c>
      <c r="D537" t="s">
        <v>25</v>
      </c>
      <c r="E537" t="s">
        <v>29</v>
      </c>
      <c r="F537" t="s">
        <v>30</v>
      </c>
      <c r="G537">
        <v>16.670000000000002</v>
      </c>
      <c r="H537">
        <v>7</v>
      </c>
      <c r="I537">
        <v>5.8345000000000002</v>
      </c>
      <c r="J537">
        <v>122.5245</v>
      </c>
      <c r="K537">
        <v>116.69</v>
      </c>
      <c r="L537" s="1">
        <v>43648</v>
      </c>
      <c r="M537" s="2">
        <v>0.48333333333333334</v>
      </c>
      <c r="N537" t="s">
        <v>21</v>
      </c>
      <c r="O537">
        <v>7.4</v>
      </c>
    </row>
    <row r="538" spans="1:15" x14ac:dyDescent="0.25">
      <c r="A538" t="s">
        <v>570</v>
      </c>
      <c r="B538" t="s">
        <v>40</v>
      </c>
      <c r="C538" t="s">
        <v>41</v>
      </c>
      <c r="D538" t="s">
        <v>18</v>
      </c>
      <c r="E538" t="s">
        <v>19</v>
      </c>
      <c r="F538" t="s">
        <v>44</v>
      </c>
      <c r="G538">
        <v>73.959999999999994</v>
      </c>
      <c r="H538">
        <v>1</v>
      </c>
      <c r="I538">
        <v>3.698</v>
      </c>
      <c r="J538">
        <v>77.658000000000001</v>
      </c>
      <c r="K538">
        <v>73.959999999999994</v>
      </c>
      <c r="L538" s="1">
        <v>43586</v>
      </c>
      <c r="M538" s="2">
        <v>0.48055555555555557</v>
      </c>
      <c r="N538" t="s">
        <v>31</v>
      </c>
      <c r="O538">
        <v>5</v>
      </c>
    </row>
    <row r="539" spans="1:15" x14ac:dyDescent="0.25">
      <c r="A539" t="s">
        <v>571</v>
      </c>
      <c r="B539" t="s">
        <v>16</v>
      </c>
      <c r="C539" t="s">
        <v>17</v>
      </c>
      <c r="D539" t="s">
        <v>25</v>
      </c>
      <c r="E539" t="s">
        <v>29</v>
      </c>
      <c r="F539" t="s">
        <v>30</v>
      </c>
      <c r="G539">
        <v>97.94</v>
      </c>
      <c r="H539">
        <v>1</v>
      </c>
      <c r="I539">
        <v>4.8970000000000002</v>
      </c>
      <c r="J539">
        <v>102.837</v>
      </c>
      <c r="K539">
        <v>97.94</v>
      </c>
      <c r="L539" s="1">
        <v>43649</v>
      </c>
      <c r="M539" s="2">
        <v>0.48888888888888887</v>
      </c>
      <c r="N539" t="s">
        <v>21</v>
      </c>
      <c r="O539">
        <v>6.9</v>
      </c>
    </row>
    <row r="540" spans="1:15" x14ac:dyDescent="0.25">
      <c r="A540" t="s">
        <v>572</v>
      </c>
      <c r="B540" t="s">
        <v>16</v>
      </c>
      <c r="C540" t="s">
        <v>17</v>
      </c>
      <c r="D540" t="s">
        <v>25</v>
      </c>
      <c r="E540" t="s">
        <v>19</v>
      </c>
      <c r="F540" t="s">
        <v>44</v>
      </c>
      <c r="G540">
        <v>73.05</v>
      </c>
      <c r="H540">
        <v>4</v>
      </c>
      <c r="I540">
        <v>14.61</v>
      </c>
      <c r="J540">
        <v>306.81</v>
      </c>
      <c r="K540">
        <v>292.2</v>
      </c>
      <c r="L540" s="1">
        <v>43521</v>
      </c>
      <c r="M540" s="2">
        <v>0.71944444444444444</v>
      </c>
      <c r="N540" t="s">
        <v>31</v>
      </c>
      <c r="O540">
        <v>4.9000000000000004</v>
      </c>
    </row>
    <row r="541" spans="1:15" x14ac:dyDescent="0.25">
      <c r="A541" t="s">
        <v>573</v>
      </c>
      <c r="B541" t="s">
        <v>23</v>
      </c>
      <c r="C541" t="s">
        <v>24</v>
      </c>
      <c r="D541" t="s">
        <v>18</v>
      </c>
      <c r="E541" t="s">
        <v>19</v>
      </c>
      <c r="F541" t="s">
        <v>42</v>
      </c>
      <c r="G541">
        <v>87.48</v>
      </c>
      <c r="H541">
        <v>6</v>
      </c>
      <c r="I541">
        <v>26.244</v>
      </c>
      <c r="J541">
        <v>551.12400000000002</v>
      </c>
      <c r="K541">
        <v>524.88</v>
      </c>
      <c r="L541" s="1">
        <v>43467</v>
      </c>
      <c r="M541" s="2">
        <v>0.77986111111111101</v>
      </c>
      <c r="N541" t="s">
        <v>21</v>
      </c>
      <c r="O541">
        <v>5.0999999999999996</v>
      </c>
    </row>
    <row r="542" spans="1:15" x14ac:dyDescent="0.25">
      <c r="A542" t="s">
        <v>574</v>
      </c>
      <c r="B542" t="s">
        <v>16</v>
      </c>
      <c r="C542" t="s">
        <v>17</v>
      </c>
      <c r="D542" t="s">
        <v>25</v>
      </c>
      <c r="E542" t="s">
        <v>29</v>
      </c>
      <c r="F542" t="s">
        <v>30</v>
      </c>
      <c r="G542">
        <v>30.68</v>
      </c>
      <c r="H542">
        <v>3</v>
      </c>
      <c r="I542">
        <v>4.6020000000000003</v>
      </c>
      <c r="J542">
        <v>96.641999999999996</v>
      </c>
      <c r="K542">
        <v>92.04</v>
      </c>
      <c r="L542" s="1">
        <v>43487</v>
      </c>
      <c r="M542" s="2">
        <v>0.45833333333333331</v>
      </c>
      <c r="N542" t="s">
        <v>21</v>
      </c>
      <c r="O542">
        <v>9.1</v>
      </c>
    </row>
    <row r="543" spans="1:15" x14ac:dyDescent="0.25">
      <c r="A543" t="s">
        <v>575</v>
      </c>
      <c r="B543" t="s">
        <v>23</v>
      </c>
      <c r="C543" t="s">
        <v>24</v>
      </c>
      <c r="D543" t="s">
        <v>18</v>
      </c>
      <c r="E543" t="s">
        <v>29</v>
      </c>
      <c r="F543" t="s">
        <v>20</v>
      </c>
      <c r="G543">
        <v>75.88</v>
      </c>
      <c r="H543">
        <v>1</v>
      </c>
      <c r="I543">
        <v>3.794</v>
      </c>
      <c r="J543">
        <v>79.674000000000007</v>
      </c>
      <c r="K543">
        <v>75.88</v>
      </c>
      <c r="L543" s="1">
        <v>43525</v>
      </c>
      <c r="M543" s="2">
        <v>0.4375</v>
      </c>
      <c r="N543" t="s">
        <v>31</v>
      </c>
      <c r="O543">
        <v>7.1</v>
      </c>
    </row>
    <row r="544" spans="1:15" x14ac:dyDescent="0.25">
      <c r="A544" t="s">
        <v>576</v>
      </c>
      <c r="B544" t="s">
        <v>40</v>
      </c>
      <c r="C544" t="s">
        <v>41</v>
      </c>
      <c r="D544" t="s">
        <v>18</v>
      </c>
      <c r="E544" t="s">
        <v>19</v>
      </c>
      <c r="F544" t="s">
        <v>34</v>
      </c>
      <c r="G544">
        <v>20.18</v>
      </c>
      <c r="H544">
        <v>4</v>
      </c>
      <c r="I544">
        <v>4.0359999999999996</v>
      </c>
      <c r="J544">
        <v>84.756</v>
      </c>
      <c r="K544">
        <v>80.72</v>
      </c>
      <c r="L544" s="1">
        <v>43509</v>
      </c>
      <c r="M544" s="2">
        <v>0.50972222222222219</v>
      </c>
      <c r="N544" t="s">
        <v>31</v>
      </c>
      <c r="O544">
        <v>5</v>
      </c>
    </row>
    <row r="545" spans="1:15" x14ac:dyDescent="0.25">
      <c r="A545" t="s">
        <v>577</v>
      </c>
      <c r="B545" t="s">
        <v>23</v>
      </c>
      <c r="C545" t="s">
        <v>24</v>
      </c>
      <c r="D545" t="s">
        <v>18</v>
      </c>
      <c r="E545" t="s">
        <v>29</v>
      </c>
      <c r="F545" t="s">
        <v>26</v>
      </c>
      <c r="G545">
        <v>18.77</v>
      </c>
      <c r="H545">
        <v>6</v>
      </c>
      <c r="I545">
        <v>5.6310000000000002</v>
      </c>
      <c r="J545">
        <v>118.251</v>
      </c>
      <c r="K545">
        <v>112.62</v>
      </c>
      <c r="L545" s="1">
        <v>43493</v>
      </c>
      <c r="M545" s="2">
        <v>0.69652777777777775</v>
      </c>
      <c r="N545" t="s">
        <v>31</v>
      </c>
      <c r="O545">
        <v>5.5</v>
      </c>
    </row>
    <row r="546" spans="1:15" x14ac:dyDescent="0.25">
      <c r="A546" t="s">
        <v>578</v>
      </c>
      <c r="B546" t="s">
        <v>40</v>
      </c>
      <c r="C546" t="s">
        <v>41</v>
      </c>
      <c r="D546" t="s">
        <v>25</v>
      </c>
      <c r="E546" t="s">
        <v>19</v>
      </c>
      <c r="F546" t="s">
        <v>42</v>
      </c>
      <c r="G546">
        <v>71.2</v>
      </c>
      <c r="H546">
        <v>1</v>
      </c>
      <c r="I546">
        <v>3.56</v>
      </c>
      <c r="J546">
        <v>74.760000000000005</v>
      </c>
      <c r="K546">
        <v>71.2</v>
      </c>
      <c r="L546" s="1">
        <v>43586</v>
      </c>
      <c r="M546" s="2">
        <v>0.86111111111111116</v>
      </c>
      <c r="N546" t="s">
        <v>31</v>
      </c>
      <c r="O546">
        <v>9.1999999999999993</v>
      </c>
    </row>
    <row r="547" spans="1:15" x14ac:dyDescent="0.25">
      <c r="A547" t="s">
        <v>579</v>
      </c>
      <c r="B547" t="s">
        <v>40</v>
      </c>
      <c r="C547" t="s">
        <v>41</v>
      </c>
      <c r="D547" t="s">
        <v>18</v>
      </c>
      <c r="E547" t="s">
        <v>29</v>
      </c>
      <c r="F547" t="s">
        <v>30</v>
      </c>
      <c r="G547">
        <v>38.81</v>
      </c>
      <c r="H547">
        <v>4</v>
      </c>
      <c r="I547">
        <v>7.7619999999999996</v>
      </c>
      <c r="J547">
        <v>163.00200000000001</v>
      </c>
      <c r="K547">
        <v>155.24</v>
      </c>
      <c r="L547" s="1">
        <v>43543</v>
      </c>
      <c r="M547" s="2">
        <v>0.56944444444444442</v>
      </c>
      <c r="N547" t="s">
        <v>21</v>
      </c>
      <c r="O547">
        <v>4.9000000000000004</v>
      </c>
    </row>
    <row r="548" spans="1:15" x14ac:dyDescent="0.25">
      <c r="A548" t="s">
        <v>580</v>
      </c>
      <c r="B548" t="s">
        <v>16</v>
      </c>
      <c r="C548" t="s">
        <v>17</v>
      </c>
      <c r="D548" t="s">
        <v>25</v>
      </c>
      <c r="E548" t="s">
        <v>19</v>
      </c>
      <c r="F548" t="s">
        <v>44</v>
      </c>
      <c r="G548">
        <v>29.42</v>
      </c>
      <c r="H548">
        <v>10</v>
      </c>
      <c r="I548">
        <v>14.71</v>
      </c>
      <c r="J548">
        <v>308.91000000000003</v>
      </c>
      <c r="K548">
        <v>294.2</v>
      </c>
      <c r="L548" s="1">
        <v>43800</v>
      </c>
      <c r="M548" s="2">
        <v>0.68263888888888891</v>
      </c>
      <c r="N548" t="s">
        <v>21</v>
      </c>
      <c r="O548">
        <v>8.9</v>
      </c>
    </row>
    <row r="549" spans="1:15" x14ac:dyDescent="0.25">
      <c r="A549" t="s">
        <v>581</v>
      </c>
      <c r="B549" t="s">
        <v>16</v>
      </c>
      <c r="C549" t="s">
        <v>17</v>
      </c>
      <c r="D549" t="s">
        <v>25</v>
      </c>
      <c r="E549" t="s">
        <v>29</v>
      </c>
      <c r="F549" t="s">
        <v>34</v>
      </c>
      <c r="G549">
        <v>60.95</v>
      </c>
      <c r="H549">
        <v>9</v>
      </c>
      <c r="I549">
        <v>27.427499999999998</v>
      </c>
      <c r="J549">
        <v>575.97749999999996</v>
      </c>
      <c r="K549">
        <v>548.54999999999995</v>
      </c>
      <c r="L549" s="1">
        <v>43647</v>
      </c>
      <c r="M549" s="2">
        <v>0.50555555555555554</v>
      </c>
      <c r="N549" t="s">
        <v>31</v>
      </c>
      <c r="O549">
        <v>6</v>
      </c>
    </row>
    <row r="550" spans="1:15" x14ac:dyDescent="0.25">
      <c r="A550" t="s">
        <v>582</v>
      </c>
      <c r="B550" t="s">
        <v>40</v>
      </c>
      <c r="C550" t="s">
        <v>41</v>
      </c>
      <c r="D550" t="s">
        <v>25</v>
      </c>
      <c r="E550" t="s">
        <v>19</v>
      </c>
      <c r="F550" t="s">
        <v>34</v>
      </c>
      <c r="G550">
        <v>51.54</v>
      </c>
      <c r="H550">
        <v>5</v>
      </c>
      <c r="I550">
        <v>12.885</v>
      </c>
      <c r="J550">
        <v>270.58499999999998</v>
      </c>
      <c r="K550">
        <v>257.7</v>
      </c>
      <c r="L550" s="1">
        <v>43491</v>
      </c>
      <c r="M550" s="2">
        <v>0.73958333333333337</v>
      </c>
      <c r="N550" t="s">
        <v>27</v>
      </c>
      <c r="O550">
        <v>4.2</v>
      </c>
    </row>
    <row r="551" spans="1:15" x14ac:dyDescent="0.25">
      <c r="A551" t="s">
        <v>583</v>
      </c>
      <c r="B551" t="s">
        <v>16</v>
      </c>
      <c r="C551" t="s">
        <v>17</v>
      </c>
      <c r="D551" t="s">
        <v>25</v>
      </c>
      <c r="E551" t="s">
        <v>19</v>
      </c>
      <c r="F551" t="s">
        <v>26</v>
      </c>
      <c r="G551">
        <v>66.06</v>
      </c>
      <c r="H551">
        <v>6</v>
      </c>
      <c r="I551">
        <v>19.818000000000001</v>
      </c>
      <c r="J551">
        <v>416.178</v>
      </c>
      <c r="K551">
        <v>396.36</v>
      </c>
      <c r="L551" s="1">
        <v>43488</v>
      </c>
      <c r="M551" s="2">
        <v>0.43611111111111112</v>
      </c>
      <c r="N551" t="s">
        <v>27</v>
      </c>
      <c r="O551">
        <v>7.3</v>
      </c>
    </row>
    <row r="552" spans="1:15" x14ac:dyDescent="0.25">
      <c r="A552" t="s">
        <v>584</v>
      </c>
      <c r="B552" t="s">
        <v>40</v>
      </c>
      <c r="C552" t="s">
        <v>41</v>
      </c>
      <c r="D552" t="s">
        <v>25</v>
      </c>
      <c r="E552" t="s">
        <v>29</v>
      </c>
      <c r="F552" t="s">
        <v>44</v>
      </c>
      <c r="G552">
        <v>57.27</v>
      </c>
      <c r="H552">
        <v>3</v>
      </c>
      <c r="I552">
        <v>8.5905000000000005</v>
      </c>
      <c r="J552">
        <v>180.40049999999999</v>
      </c>
      <c r="K552">
        <v>171.81</v>
      </c>
      <c r="L552" s="1">
        <v>43710</v>
      </c>
      <c r="M552" s="2">
        <v>0.85486111111111107</v>
      </c>
      <c r="N552" t="s">
        <v>21</v>
      </c>
      <c r="O552">
        <v>6.5</v>
      </c>
    </row>
    <row r="553" spans="1:15" x14ac:dyDescent="0.25">
      <c r="A553" t="s">
        <v>585</v>
      </c>
      <c r="B553" t="s">
        <v>40</v>
      </c>
      <c r="C553" t="s">
        <v>41</v>
      </c>
      <c r="D553" t="s">
        <v>25</v>
      </c>
      <c r="E553" t="s">
        <v>19</v>
      </c>
      <c r="F553" t="s">
        <v>44</v>
      </c>
      <c r="G553">
        <v>54.31</v>
      </c>
      <c r="H553">
        <v>9</v>
      </c>
      <c r="I553">
        <v>24.439499999999999</v>
      </c>
      <c r="J553">
        <v>513.22950000000003</v>
      </c>
      <c r="K553">
        <v>488.79</v>
      </c>
      <c r="L553" s="1">
        <v>43518</v>
      </c>
      <c r="M553" s="2">
        <v>0.45069444444444445</v>
      </c>
      <c r="N553" t="s">
        <v>27</v>
      </c>
      <c r="O553">
        <v>8.9</v>
      </c>
    </row>
    <row r="554" spans="1:15" x14ac:dyDescent="0.25">
      <c r="A554" t="s">
        <v>586</v>
      </c>
      <c r="B554" t="s">
        <v>40</v>
      </c>
      <c r="C554" t="s">
        <v>41</v>
      </c>
      <c r="D554" t="s">
        <v>25</v>
      </c>
      <c r="E554" t="s">
        <v>19</v>
      </c>
      <c r="F554" t="s">
        <v>20</v>
      </c>
      <c r="G554">
        <v>58.24</v>
      </c>
      <c r="H554">
        <v>9</v>
      </c>
      <c r="I554">
        <v>26.207999999999998</v>
      </c>
      <c r="J554">
        <v>550.36800000000005</v>
      </c>
      <c r="K554">
        <v>524.16</v>
      </c>
      <c r="L554" s="1">
        <v>43587</v>
      </c>
      <c r="M554" s="2">
        <v>0.52361111111111114</v>
      </c>
      <c r="N554" t="s">
        <v>27</v>
      </c>
      <c r="O554">
        <v>9.6999999999999993</v>
      </c>
    </row>
    <row r="555" spans="1:15" x14ac:dyDescent="0.25">
      <c r="A555" t="s">
        <v>587</v>
      </c>
      <c r="B555" t="s">
        <v>23</v>
      </c>
      <c r="C555" t="s">
        <v>24</v>
      </c>
      <c r="D555" t="s">
        <v>25</v>
      </c>
      <c r="E555" t="s">
        <v>29</v>
      </c>
      <c r="F555" t="s">
        <v>26</v>
      </c>
      <c r="G555">
        <v>22.21</v>
      </c>
      <c r="H555">
        <v>6</v>
      </c>
      <c r="I555">
        <v>6.6630000000000003</v>
      </c>
      <c r="J555">
        <v>139.923</v>
      </c>
      <c r="K555">
        <v>133.26</v>
      </c>
      <c r="L555" s="1">
        <v>43649</v>
      </c>
      <c r="M555" s="2">
        <v>0.43263888888888885</v>
      </c>
      <c r="N555" t="s">
        <v>31</v>
      </c>
      <c r="O555">
        <v>8.6</v>
      </c>
    </row>
    <row r="556" spans="1:15" x14ac:dyDescent="0.25">
      <c r="A556" t="s">
        <v>588</v>
      </c>
      <c r="B556" t="s">
        <v>16</v>
      </c>
      <c r="C556" t="s">
        <v>17</v>
      </c>
      <c r="D556" t="s">
        <v>18</v>
      </c>
      <c r="E556" t="s">
        <v>29</v>
      </c>
      <c r="F556" t="s">
        <v>26</v>
      </c>
      <c r="G556">
        <v>19.32</v>
      </c>
      <c r="H556">
        <v>7</v>
      </c>
      <c r="I556">
        <v>6.7619999999999996</v>
      </c>
      <c r="J556">
        <v>142.00200000000001</v>
      </c>
      <c r="K556">
        <v>135.24</v>
      </c>
      <c r="L556" s="1">
        <v>43549</v>
      </c>
      <c r="M556" s="2">
        <v>0.78541666666666676</v>
      </c>
      <c r="N556" t="s">
        <v>27</v>
      </c>
      <c r="O556">
        <v>6.9</v>
      </c>
    </row>
    <row r="557" spans="1:15" x14ac:dyDescent="0.25">
      <c r="A557" t="s">
        <v>589</v>
      </c>
      <c r="B557" t="s">
        <v>40</v>
      </c>
      <c r="C557" t="s">
        <v>41</v>
      </c>
      <c r="D557" t="s">
        <v>25</v>
      </c>
      <c r="E557" t="s">
        <v>29</v>
      </c>
      <c r="F557" t="s">
        <v>30</v>
      </c>
      <c r="G557">
        <v>37.479999999999997</v>
      </c>
      <c r="H557">
        <v>3</v>
      </c>
      <c r="I557">
        <v>5.6219999999999999</v>
      </c>
      <c r="J557">
        <v>118.062</v>
      </c>
      <c r="K557">
        <v>112.44</v>
      </c>
      <c r="L557" s="1">
        <v>43485</v>
      </c>
      <c r="M557" s="2">
        <v>0.57291666666666663</v>
      </c>
      <c r="N557" t="s">
        <v>31</v>
      </c>
      <c r="O557">
        <v>7.7</v>
      </c>
    </row>
    <row r="558" spans="1:15" x14ac:dyDescent="0.25">
      <c r="A558" t="s">
        <v>590</v>
      </c>
      <c r="B558" t="s">
        <v>40</v>
      </c>
      <c r="C558" t="s">
        <v>41</v>
      </c>
      <c r="D558" t="s">
        <v>18</v>
      </c>
      <c r="E558" t="s">
        <v>19</v>
      </c>
      <c r="F558" t="s">
        <v>44</v>
      </c>
      <c r="G558">
        <v>72.040000000000006</v>
      </c>
      <c r="H558">
        <v>2</v>
      </c>
      <c r="I558">
        <v>7.2039999999999997</v>
      </c>
      <c r="J558">
        <v>151.28399999999999</v>
      </c>
      <c r="K558">
        <v>144.08000000000001</v>
      </c>
      <c r="L558" s="1">
        <v>43557</v>
      </c>
      <c r="M558" s="2">
        <v>0.81805555555555554</v>
      </c>
      <c r="N558" t="s">
        <v>27</v>
      </c>
      <c r="O558">
        <v>9.5</v>
      </c>
    </row>
    <row r="559" spans="1:15" x14ac:dyDescent="0.25">
      <c r="A559" t="s">
        <v>591</v>
      </c>
      <c r="B559" t="s">
        <v>23</v>
      </c>
      <c r="C559" t="s">
        <v>24</v>
      </c>
      <c r="D559" t="s">
        <v>18</v>
      </c>
      <c r="E559" t="s">
        <v>19</v>
      </c>
      <c r="F559" t="s">
        <v>42</v>
      </c>
      <c r="G559">
        <v>98.52</v>
      </c>
      <c r="H559">
        <v>10</v>
      </c>
      <c r="I559">
        <v>49.26</v>
      </c>
      <c r="J559">
        <v>1034.46</v>
      </c>
      <c r="K559">
        <v>985.2</v>
      </c>
      <c r="L559" s="1">
        <v>43495</v>
      </c>
      <c r="M559" s="2">
        <v>0.84930555555555554</v>
      </c>
      <c r="N559" t="s">
        <v>21</v>
      </c>
      <c r="O559">
        <v>4.5</v>
      </c>
    </row>
    <row r="560" spans="1:15" x14ac:dyDescent="0.25">
      <c r="A560" t="s">
        <v>592</v>
      </c>
      <c r="B560" t="s">
        <v>16</v>
      </c>
      <c r="C560" t="s">
        <v>17</v>
      </c>
      <c r="D560" t="s">
        <v>18</v>
      </c>
      <c r="E560" t="s">
        <v>29</v>
      </c>
      <c r="F560" t="s">
        <v>42</v>
      </c>
      <c r="G560">
        <v>41.66</v>
      </c>
      <c r="H560">
        <v>6</v>
      </c>
      <c r="I560">
        <v>12.497999999999999</v>
      </c>
      <c r="J560">
        <v>262.45800000000003</v>
      </c>
      <c r="K560">
        <v>249.96</v>
      </c>
      <c r="L560" s="1">
        <v>43497</v>
      </c>
      <c r="M560" s="2">
        <v>0.64166666666666672</v>
      </c>
      <c r="N560" t="s">
        <v>21</v>
      </c>
      <c r="O560">
        <v>5.6</v>
      </c>
    </row>
    <row r="561" spans="1:15" x14ac:dyDescent="0.25">
      <c r="A561" t="s">
        <v>593</v>
      </c>
      <c r="B561" t="s">
        <v>16</v>
      </c>
      <c r="C561" t="s">
        <v>17</v>
      </c>
      <c r="D561" t="s">
        <v>18</v>
      </c>
      <c r="E561" t="s">
        <v>19</v>
      </c>
      <c r="F561" t="s">
        <v>30</v>
      </c>
      <c r="G561">
        <v>72.42</v>
      </c>
      <c r="H561">
        <v>3</v>
      </c>
      <c r="I561">
        <v>10.863</v>
      </c>
      <c r="J561">
        <v>228.12299999999999</v>
      </c>
      <c r="K561">
        <v>217.26</v>
      </c>
      <c r="L561" s="1">
        <v>43553</v>
      </c>
      <c r="M561" s="2">
        <v>0.70416666666666661</v>
      </c>
      <c r="N561" t="s">
        <v>21</v>
      </c>
      <c r="O561">
        <v>8.1999999999999993</v>
      </c>
    </row>
    <row r="562" spans="1:15" x14ac:dyDescent="0.25">
      <c r="A562" t="s">
        <v>594</v>
      </c>
      <c r="B562" t="s">
        <v>40</v>
      </c>
      <c r="C562" t="s">
        <v>41</v>
      </c>
      <c r="D562" t="s">
        <v>25</v>
      </c>
      <c r="E562" t="s">
        <v>29</v>
      </c>
      <c r="F562" t="s">
        <v>26</v>
      </c>
      <c r="G562">
        <v>21.58</v>
      </c>
      <c r="H562">
        <v>9</v>
      </c>
      <c r="I562">
        <v>9.7110000000000003</v>
      </c>
      <c r="J562">
        <v>203.93100000000001</v>
      </c>
      <c r="K562">
        <v>194.22</v>
      </c>
      <c r="L562" s="1">
        <v>43538</v>
      </c>
      <c r="M562" s="2">
        <v>0.52222222222222225</v>
      </c>
      <c r="N562" t="s">
        <v>27</v>
      </c>
      <c r="O562">
        <v>7.3</v>
      </c>
    </row>
    <row r="563" spans="1:15" x14ac:dyDescent="0.25">
      <c r="A563" t="s">
        <v>595</v>
      </c>
      <c r="B563" t="s">
        <v>23</v>
      </c>
      <c r="C563" t="s">
        <v>24</v>
      </c>
      <c r="D563" t="s">
        <v>25</v>
      </c>
      <c r="E563" t="s">
        <v>29</v>
      </c>
      <c r="F563" t="s">
        <v>42</v>
      </c>
      <c r="G563">
        <v>89.2</v>
      </c>
      <c r="H563">
        <v>10</v>
      </c>
      <c r="I563">
        <v>44.6</v>
      </c>
      <c r="J563">
        <v>936.6</v>
      </c>
      <c r="K563">
        <v>892</v>
      </c>
      <c r="L563" s="1">
        <v>43771</v>
      </c>
      <c r="M563" s="2">
        <v>0.65416666666666667</v>
      </c>
      <c r="N563" t="s">
        <v>31</v>
      </c>
      <c r="O563">
        <v>4.4000000000000004</v>
      </c>
    </row>
    <row r="564" spans="1:15" x14ac:dyDescent="0.25">
      <c r="A564" t="s">
        <v>596</v>
      </c>
      <c r="B564" t="s">
        <v>40</v>
      </c>
      <c r="C564" t="s">
        <v>41</v>
      </c>
      <c r="D564" t="s">
        <v>25</v>
      </c>
      <c r="E564" t="s">
        <v>19</v>
      </c>
      <c r="F564" t="s">
        <v>26</v>
      </c>
      <c r="G564">
        <v>42.42</v>
      </c>
      <c r="H564">
        <v>8</v>
      </c>
      <c r="I564">
        <v>16.968</v>
      </c>
      <c r="J564">
        <v>356.32799999999997</v>
      </c>
      <c r="K564">
        <v>339.36</v>
      </c>
      <c r="L564" s="1">
        <v>43495</v>
      </c>
      <c r="M564" s="2">
        <v>0.58194444444444449</v>
      </c>
      <c r="N564" t="s">
        <v>21</v>
      </c>
      <c r="O564">
        <v>5.7</v>
      </c>
    </row>
    <row r="565" spans="1:15" x14ac:dyDescent="0.25">
      <c r="A565" t="s">
        <v>597</v>
      </c>
      <c r="B565" t="s">
        <v>16</v>
      </c>
      <c r="C565" t="s">
        <v>17</v>
      </c>
      <c r="D565" t="s">
        <v>18</v>
      </c>
      <c r="E565" t="s">
        <v>29</v>
      </c>
      <c r="F565" t="s">
        <v>26</v>
      </c>
      <c r="G565">
        <v>74.510000000000005</v>
      </c>
      <c r="H565">
        <v>6</v>
      </c>
      <c r="I565">
        <v>22.353000000000002</v>
      </c>
      <c r="J565">
        <v>469.41300000000001</v>
      </c>
      <c r="K565">
        <v>447.06</v>
      </c>
      <c r="L565" s="1">
        <v>43544</v>
      </c>
      <c r="M565" s="2">
        <v>0.63055555555555554</v>
      </c>
      <c r="N565" t="s">
        <v>21</v>
      </c>
      <c r="O565">
        <v>5</v>
      </c>
    </row>
    <row r="566" spans="1:15" x14ac:dyDescent="0.25">
      <c r="A566" t="s">
        <v>598</v>
      </c>
      <c r="B566" t="s">
        <v>40</v>
      </c>
      <c r="C566" t="s">
        <v>41</v>
      </c>
      <c r="D566" t="s">
        <v>25</v>
      </c>
      <c r="E566" t="s">
        <v>29</v>
      </c>
      <c r="F566" t="s">
        <v>44</v>
      </c>
      <c r="G566">
        <v>99.25</v>
      </c>
      <c r="H566">
        <v>2</v>
      </c>
      <c r="I566">
        <v>9.9250000000000007</v>
      </c>
      <c r="J566">
        <v>208.42500000000001</v>
      </c>
      <c r="K566">
        <v>198.5</v>
      </c>
      <c r="L566" s="1">
        <v>43544</v>
      </c>
      <c r="M566" s="2">
        <v>0.54305555555555551</v>
      </c>
      <c r="N566" t="s">
        <v>27</v>
      </c>
      <c r="O566">
        <v>9</v>
      </c>
    </row>
    <row r="567" spans="1:15" x14ac:dyDescent="0.25">
      <c r="A567" t="s">
        <v>599</v>
      </c>
      <c r="B567" t="s">
        <v>16</v>
      </c>
      <c r="C567" t="s">
        <v>17</v>
      </c>
      <c r="D567" t="s">
        <v>25</v>
      </c>
      <c r="E567" t="s">
        <v>19</v>
      </c>
      <c r="F567" t="s">
        <v>42</v>
      </c>
      <c r="G567">
        <v>81.209999999999994</v>
      </c>
      <c r="H567">
        <v>10</v>
      </c>
      <c r="I567">
        <v>40.604999999999997</v>
      </c>
      <c r="J567">
        <v>852.70500000000004</v>
      </c>
      <c r="K567">
        <v>812.1</v>
      </c>
      <c r="L567" s="1">
        <v>43482</v>
      </c>
      <c r="M567" s="2">
        <v>0.54236111111111118</v>
      </c>
      <c r="N567" t="s">
        <v>31</v>
      </c>
      <c r="O567">
        <v>6.3</v>
      </c>
    </row>
    <row r="568" spans="1:15" x14ac:dyDescent="0.25">
      <c r="A568" t="s">
        <v>600</v>
      </c>
      <c r="B568" t="s">
        <v>23</v>
      </c>
      <c r="C568" t="s">
        <v>24</v>
      </c>
      <c r="D568" t="s">
        <v>25</v>
      </c>
      <c r="E568" t="s">
        <v>19</v>
      </c>
      <c r="F568" t="s">
        <v>34</v>
      </c>
      <c r="G568">
        <v>49.33</v>
      </c>
      <c r="H568">
        <v>10</v>
      </c>
      <c r="I568">
        <v>24.664999999999999</v>
      </c>
      <c r="J568">
        <v>517.96500000000003</v>
      </c>
      <c r="K568">
        <v>493.3</v>
      </c>
      <c r="L568" s="1">
        <v>43526</v>
      </c>
      <c r="M568" s="2">
        <v>0.69444444444444453</v>
      </c>
      <c r="N568" t="s">
        <v>31</v>
      </c>
      <c r="O568">
        <v>9.4</v>
      </c>
    </row>
    <row r="569" spans="1:15" x14ac:dyDescent="0.25">
      <c r="A569" t="s">
        <v>601</v>
      </c>
      <c r="B569" t="s">
        <v>16</v>
      </c>
      <c r="C569" t="s">
        <v>17</v>
      </c>
      <c r="D569" t="s">
        <v>25</v>
      </c>
      <c r="E569" t="s">
        <v>19</v>
      </c>
      <c r="F569" t="s">
        <v>44</v>
      </c>
      <c r="G569">
        <v>65.739999999999995</v>
      </c>
      <c r="H569">
        <v>9</v>
      </c>
      <c r="I569">
        <v>29.582999999999998</v>
      </c>
      <c r="J569">
        <v>621.24300000000005</v>
      </c>
      <c r="K569">
        <v>591.66</v>
      </c>
      <c r="L569" s="1">
        <v>43466</v>
      </c>
      <c r="M569" s="2">
        <v>0.57986111111111105</v>
      </c>
      <c r="N569" t="s">
        <v>27</v>
      </c>
      <c r="O569">
        <v>7.7</v>
      </c>
    </row>
    <row r="570" spans="1:15" x14ac:dyDescent="0.25">
      <c r="A570" t="s">
        <v>602</v>
      </c>
      <c r="B570" t="s">
        <v>40</v>
      </c>
      <c r="C570" t="s">
        <v>41</v>
      </c>
      <c r="D570" t="s">
        <v>25</v>
      </c>
      <c r="E570" t="s">
        <v>19</v>
      </c>
      <c r="F570" t="s">
        <v>44</v>
      </c>
      <c r="G570">
        <v>79.86</v>
      </c>
      <c r="H570">
        <v>7</v>
      </c>
      <c r="I570">
        <v>27.951000000000001</v>
      </c>
      <c r="J570">
        <v>586.971</v>
      </c>
      <c r="K570">
        <v>559.02</v>
      </c>
      <c r="L570" s="1">
        <v>43739</v>
      </c>
      <c r="M570" s="2">
        <v>0.43958333333333338</v>
      </c>
      <c r="N570" t="s">
        <v>31</v>
      </c>
      <c r="O570">
        <v>5.5</v>
      </c>
    </row>
    <row r="571" spans="1:15" x14ac:dyDescent="0.25">
      <c r="A571" t="s">
        <v>603</v>
      </c>
      <c r="B571" t="s">
        <v>23</v>
      </c>
      <c r="C571" t="s">
        <v>24</v>
      </c>
      <c r="D571" t="s">
        <v>25</v>
      </c>
      <c r="E571" t="s">
        <v>19</v>
      </c>
      <c r="F571" t="s">
        <v>34</v>
      </c>
      <c r="G571">
        <v>73.98</v>
      </c>
      <c r="H571">
        <v>7</v>
      </c>
      <c r="I571">
        <v>25.893000000000001</v>
      </c>
      <c r="J571">
        <v>543.75300000000004</v>
      </c>
      <c r="K571">
        <v>517.86</v>
      </c>
      <c r="L571" s="1">
        <v>43499</v>
      </c>
      <c r="M571" s="2">
        <v>0.6958333333333333</v>
      </c>
      <c r="N571" t="s">
        <v>21</v>
      </c>
      <c r="O571">
        <v>4.0999999999999996</v>
      </c>
    </row>
    <row r="572" spans="1:15" x14ac:dyDescent="0.25">
      <c r="A572" t="s">
        <v>604</v>
      </c>
      <c r="B572" t="s">
        <v>40</v>
      </c>
      <c r="C572" t="s">
        <v>41</v>
      </c>
      <c r="D572" t="s">
        <v>18</v>
      </c>
      <c r="E572" t="s">
        <v>19</v>
      </c>
      <c r="F572" t="s">
        <v>30</v>
      </c>
      <c r="G572">
        <v>82.04</v>
      </c>
      <c r="H572">
        <v>5</v>
      </c>
      <c r="I572">
        <v>20.51</v>
      </c>
      <c r="J572">
        <v>430.71</v>
      </c>
      <c r="K572">
        <v>410.2</v>
      </c>
      <c r="L572" s="1">
        <v>43521</v>
      </c>
      <c r="M572" s="2">
        <v>0.71944444444444444</v>
      </c>
      <c r="N572" t="s">
        <v>31</v>
      </c>
      <c r="O572">
        <v>7.6</v>
      </c>
    </row>
    <row r="573" spans="1:15" x14ac:dyDescent="0.25">
      <c r="A573" t="s">
        <v>605</v>
      </c>
      <c r="B573" t="s">
        <v>40</v>
      </c>
      <c r="C573" t="s">
        <v>41</v>
      </c>
      <c r="D573" t="s">
        <v>18</v>
      </c>
      <c r="E573" t="s">
        <v>29</v>
      </c>
      <c r="F573" t="s">
        <v>34</v>
      </c>
      <c r="G573">
        <v>26.67</v>
      </c>
      <c r="H573">
        <v>10</v>
      </c>
      <c r="I573">
        <v>13.335000000000001</v>
      </c>
      <c r="J573">
        <v>280.03500000000003</v>
      </c>
      <c r="K573">
        <v>266.7</v>
      </c>
      <c r="L573" s="1">
        <v>43494</v>
      </c>
      <c r="M573" s="2">
        <v>0.4916666666666667</v>
      </c>
      <c r="N573" t="s">
        <v>27</v>
      </c>
      <c r="O573">
        <v>8.6</v>
      </c>
    </row>
    <row r="574" spans="1:15" x14ac:dyDescent="0.25">
      <c r="A574" t="s">
        <v>606</v>
      </c>
      <c r="B574" t="s">
        <v>16</v>
      </c>
      <c r="C574" t="s">
        <v>17</v>
      </c>
      <c r="D574" t="s">
        <v>18</v>
      </c>
      <c r="E574" t="s">
        <v>29</v>
      </c>
      <c r="F574" t="s">
        <v>42</v>
      </c>
      <c r="G574">
        <v>10.130000000000001</v>
      </c>
      <c r="H574">
        <v>7</v>
      </c>
      <c r="I574">
        <v>3.5455000000000001</v>
      </c>
      <c r="J574">
        <v>74.455500000000001</v>
      </c>
      <c r="K574">
        <v>70.91</v>
      </c>
      <c r="L574" s="1">
        <v>43741</v>
      </c>
      <c r="M574" s="2">
        <v>0.81597222222222221</v>
      </c>
      <c r="N574" t="s">
        <v>21</v>
      </c>
      <c r="O574">
        <v>8.3000000000000007</v>
      </c>
    </row>
    <row r="575" spans="1:15" x14ac:dyDescent="0.25">
      <c r="A575" t="s">
        <v>607</v>
      </c>
      <c r="B575" t="s">
        <v>40</v>
      </c>
      <c r="C575" t="s">
        <v>41</v>
      </c>
      <c r="D575" t="s">
        <v>25</v>
      </c>
      <c r="E575" t="s">
        <v>29</v>
      </c>
      <c r="F575" t="s">
        <v>42</v>
      </c>
      <c r="G575">
        <v>72.39</v>
      </c>
      <c r="H575">
        <v>2</v>
      </c>
      <c r="I575">
        <v>7.2389999999999999</v>
      </c>
      <c r="J575">
        <v>152.01900000000001</v>
      </c>
      <c r="K575">
        <v>144.78</v>
      </c>
      <c r="L575" s="1">
        <v>43478</v>
      </c>
      <c r="M575" s="2">
        <v>0.82986111111111116</v>
      </c>
      <c r="N575" t="s">
        <v>31</v>
      </c>
      <c r="O575">
        <v>8.1</v>
      </c>
    </row>
    <row r="576" spans="1:15" x14ac:dyDescent="0.25">
      <c r="A576" t="s">
        <v>608</v>
      </c>
      <c r="B576" t="s">
        <v>16</v>
      </c>
      <c r="C576" t="s">
        <v>17</v>
      </c>
      <c r="D576" t="s">
        <v>25</v>
      </c>
      <c r="E576" t="s">
        <v>29</v>
      </c>
      <c r="F576" t="s">
        <v>34</v>
      </c>
      <c r="G576">
        <v>85.91</v>
      </c>
      <c r="H576">
        <v>5</v>
      </c>
      <c r="I576">
        <v>21.477499999999999</v>
      </c>
      <c r="J576">
        <v>451.02749999999997</v>
      </c>
      <c r="K576">
        <v>429.55</v>
      </c>
      <c r="L576" s="1">
        <v>43546</v>
      </c>
      <c r="M576" s="2">
        <v>0.60625000000000007</v>
      </c>
      <c r="N576" t="s">
        <v>31</v>
      </c>
      <c r="O576">
        <v>8.6</v>
      </c>
    </row>
    <row r="577" spans="1:15" x14ac:dyDescent="0.25">
      <c r="A577" t="s">
        <v>609</v>
      </c>
      <c r="B577" t="s">
        <v>40</v>
      </c>
      <c r="C577" t="s">
        <v>41</v>
      </c>
      <c r="D577" t="s">
        <v>18</v>
      </c>
      <c r="E577" t="s">
        <v>29</v>
      </c>
      <c r="F577" t="s">
        <v>44</v>
      </c>
      <c r="G577">
        <v>81.31</v>
      </c>
      <c r="H577">
        <v>7</v>
      </c>
      <c r="I577">
        <v>28.458500000000001</v>
      </c>
      <c r="J577">
        <v>597.62850000000003</v>
      </c>
      <c r="K577">
        <v>569.16999999999996</v>
      </c>
      <c r="L577" s="1">
        <v>43468</v>
      </c>
      <c r="M577" s="2">
        <v>0.8256944444444444</v>
      </c>
      <c r="N577" t="s">
        <v>21</v>
      </c>
      <c r="O577">
        <v>6.3</v>
      </c>
    </row>
    <row r="578" spans="1:15" x14ac:dyDescent="0.25">
      <c r="A578" t="s">
        <v>610</v>
      </c>
      <c r="B578" t="s">
        <v>40</v>
      </c>
      <c r="C578" t="s">
        <v>41</v>
      </c>
      <c r="D578" t="s">
        <v>25</v>
      </c>
      <c r="E578" t="s">
        <v>29</v>
      </c>
      <c r="F578" t="s">
        <v>42</v>
      </c>
      <c r="G578">
        <v>60.3</v>
      </c>
      <c r="H578">
        <v>4</v>
      </c>
      <c r="I578">
        <v>12.06</v>
      </c>
      <c r="J578">
        <v>253.26</v>
      </c>
      <c r="K578">
        <v>241.2</v>
      </c>
      <c r="L578" s="1">
        <v>43516</v>
      </c>
      <c r="M578" s="2">
        <v>0.77986111111111101</v>
      </c>
      <c r="N578" t="s">
        <v>27</v>
      </c>
      <c r="O578">
        <v>5.8</v>
      </c>
    </row>
    <row r="579" spans="1:15" x14ac:dyDescent="0.25">
      <c r="A579" t="s">
        <v>611</v>
      </c>
      <c r="B579" t="s">
        <v>23</v>
      </c>
      <c r="C579" t="s">
        <v>24</v>
      </c>
      <c r="D579" t="s">
        <v>25</v>
      </c>
      <c r="E579" t="s">
        <v>29</v>
      </c>
      <c r="F579" t="s">
        <v>42</v>
      </c>
      <c r="G579">
        <v>31.77</v>
      </c>
      <c r="H579">
        <v>4</v>
      </c>
      <c r="I579">
        <v>6.3540000000000001</v>
      </c>
      <c r="J579">
        <v>133.434</v>
      </c>
      <c r="K579">
        <v>127.08</v>
      </c>
      <c r="L579" s="1">
        <v>43479</v>
      </c>
      <c r="M579" s="2">
        <v>0.61319444444444449</v>
      </c>
      <c r="N579" t="s">
        <v>21</v>
      </c>
      <c r="O579">
        <v>6.2</v>
      </c>
    </row>
    <row r="580" spans="1:15" x14ac:dyDescent="0.25">
      <c r="A580" t="s">
        <v>612</v>
      </c>
      <c r="B580" t="s">
        <v>16</v>
      </c>
      <c r="C580" t="s">
        <v>17</v>
      </c>
      <c r="D580" t="s">
        <v>25</v>
      </c>
      <c r="E580" t="s">
        <v>19</v>
      </c>
      <c r="F580" t="s">
        <v>20</v>
      </c>
      <c r="G580">
        <v>64.27</v>
      </c>
      <c r="H580">
        <v>4</v>
      </c>
      <c r="I580">
        <v>12.853999999999999</v>
      </c>
      <c r="J580">
        <v>269.93400000000003</v>
      </c>
      <c r="K580">
        <v>257.08</v>
      </c>
      <c r="L580" s="1">
        <v>43550</v>
      </c>
      <c r="M580" s="2">
        <v>0.57916666666666672</v>
      </c>
      <c r="N580" t="s">
        <v>27</v>
      </c>
      <c r="O580">
        <v>7.7</v>
      </c>
    </row>
    <row r="581" spans="1:15" x14ac:dyDescent="0.25">
      <c r="A581" t="s">
        <v>613</v>
      </c>
      <c r="B581" t="s">
        <v>40</v>
      </c>
      <c r="C581" t="s">
        <v>41</v>
      </c>
      <c r="D581" t="s">
        <v>25</v>
      </c>
      <c r="E581" t="s">
        <v>29</v>
      </c>
      <c r="F581" t="s">
        <v>20</v>
      </c>
      <c r="G581">
        <v>69.510000000000005</v>
      </c>
      <c r="H581">
        <v>2</v>
      </c>
      <c r="I581">
        <v>6.9509999999999996</v>
      </c>
      <c r="J581">
        <v>145.971</v>
      </c>
      <c r="K581">
        <v>139.02000000000001</v>
      </c>
      <c r="L581" s="1">
        <v>43468</v>
      </c>
      <c r="M581" s="2">
        <v>0.51041666666666663</v>
      </c>
      <c r="N581" t="s">
        <v>21</v>
      </c>
      <c r="O581">
        <v>8.1</v>
      </c>
    </row>
    <row r="582" spans="1:15" x14ac:dyDescent="0.25">
      <c r="A582" t="s">
        <v>614</v>
      </c>
      <c r="B582" t="s">
        <v>23</v>
      </c>
      <c r="C582" t="s">
        <v>24</v>
      </c>
      <c r="D582" t="s">
        <v>25</v>
      </c>
      <c r="E582" t="s">
        <v>29</v>
      </c>
      <c r="F582" t="s">
        <v>42</v>
      </c>
      <c r="G582">
        <v>27.22</v>
      </c>
      <c r="H582">
        <v>3</v>
      </c>
      <c r="I582">
        <v>4.0830000000000002</v>
      </c>
      <c r="J582">
        <v>85.742999999999995</v>
      </c>
      <c r="K582">
        <v>81.66</v>
      </c>
      <c r="L582" s="1">
        <v>43647</v>
      </c>
      <c r="M582" s="2">
        <v>0.52569444444444446</v>
      </c>
      <c r="N582" t="s">
        <v>27</v>
      </c>
      <c r="O582">
        <v>7.3</v>
      </c>
    </row>
    <row r="583" spans="1:15" x14ac:dyDescent="0.25">
      <c r="A583" t="s">
        <v>615</v>
      </c>
      <c r="B583" t="s">
        <v>16</v>
      </c>
      <c r="C583" t="s">
        <v>17</v>
      </c>
      <c r="D583" t="s">
        <v>18</v>
      </c>
      <c r="E583" t="s">
        <v>19</v>
      </c>
      <c r="F583" t="s">
        <v>20</v>
      </c>
      <c r="G583">
        <v>77.680000000000007</v>
      </c>
      <c r="H583">
        <v>4</v>
      </c>
      <c r="I583">
        <v>15.536</v>
      </c>
      <c r="J583">
        <v>326.25599999999997</v>
      </c>
      <c r="K583">
        <v>310.72000000000003</v>
      </c>
      <c r="L583" s="1">
        <v>43467</v>
      </c>
      <c r="M583" s="2">
        <v>0.82916666666666661</v>
      </c>
      <c r="N583" t="s">
        <v>27</v>
      </c>
      <c r="O583">
        <v>8.4</v>
      </c>
    </row>
    <row r="584" spans="1:15" x14ac:dyDescent="0.25">
      <c r="A584" t="s">
        <v>616</v>
      </c>
      <c r="B584" t="s">
        <v>23</v>
      </c>
      <c r="C584" t="s">
        <v>24</v>
      </c>
      <c r="D584" t="s">
        <v>18</v>
      </c>
      <c r="E584" t="s">
        <v>19</v>
      </c>
      <c r="F584" t="s">
        <v>44</v>
      </c>
      <c r="G584">
        <v>92.98</v>
      </c>
      <c r="H584">
        <v>2</v>
      </c>
      <c r="I584">
        <v>9.298</v>
      </c>
      <c r="J584">
        <v>195.25800000000001</v>
      </c>
      <c r="K584">
        <v>185.96</v>
      </c>
      <c r="L584" s="1">
        <v>43509</v>
      </c>
      <c r="M584" s="2">
        <v>0.62916666666666665</v>
      </c>
      <c r="N584" t="s">
        <v>31</v>
      </c>
      <c r="O584">
        <v>8</v>
      </c>
    </row>
    <row r="585" spans="1:15" x14ac:dyDescent="0.25">
      <c r="A585" t="s">
        <v>617</v>
      </c>
      <c r="B585" t="s">
        <v>40</v>
      </c>
      <c r="C585" t="s">
        <v>41</v>
      </c>
      <c r="D585" t="s">
        <v>18</v>
      </c>
      <c r="E585" t="s">
        <v>19</v>
      </c>
      <c r="F585" t="s">
        <v>44</v>
      </c>
      <c r="G585">
        <v>18.079999999999998</v>
      </c>
      <c r="H585">
        <v>4</v>
      </c>
      <c r="I585">
        <v>3.6160000000000001</v>
      </c>
      <c r="J585">
        <v>75.936000000000007</v>
      </c>
      <c r="K585">
        <v>72.319999999999993</v>
      </c>
      <c r="L585" s="1">
        <v>43479</v>
      </c>
      <c r="M585" s="2">
        <v>0.75208333333333333</v>
      </c>
      <c r="N585" t="s">
        <v>31</v>
      </c>
      <c r="O585">
        <v>9.5</v>
      </c>
    </row>
    <row r="586" spans="1:15" x14ac:dyDescent="0.25">
      <c r="A586" t="s">
        <v>618</v>
      </c>
      <c r="B586" t="s">
        <v>40</v>
      </c>
      <c r="C586" t="s">
        <v>41</v>
      </c>
      <c r="D586" t="s">
        <v>25</v>
      </c>
      <c r="E586" t="s">
        <v>29</v>
      </c>
      <c r="F586" t="s">
        <v>34</v>
      </c>
      <c r="G586">
        <v>63.06</v>
      </c>
      <c r="H586">
        <v>3</v>
      </c>
      <c r="I586">
        <v>9.4589999999999996</v>
      </c>
      <c r="J586">
        <v>198.63900000000001</v>
      </c>
      <c r="K586">
        <v>189.18</v>
      </c>
      <c r="L586" s="1">
        <v>43484</v>
      </c>
      <c r="M586" s="2">
        <v>0.66527777777777775</v>
      </c>
      <c r="N586" t="s">
        <v>21</v>
      </c>
      <c r="O586">
        <v>7</v>
      </c>
    </row>
    <row r="587" spans="1:15" x14ac:dyDescent="0.25">
      <c r="A587" t="s">
        <v>619</v>
      </c>
      <c r="B587" t="s">
        <v>16</v>
      </c>
      <c r="C587" t="s">
        <v>17</v>
      </c>
      <c r="D587" t="s">
        <v>25</v>
      </c>
      <c r="E587" t="s">
        <v>29</v>
      </c>
      <c r="F587" t="s">
        <v>20</v>
      </c>
      <c r="G587">
        <v>51.71</v>
      </c>
      <c r="H587">
        <v>4</v>
      </c>
      <c r="I587">
        <v>10.342000000000001</v>
      </c>
      <c r="J587">
        <v>217.18199999999999</v>
      </c>
      <c r="K587">
        <v>206.84</v>
      </c>
      <c r="L587" s="1">
        <v>43711</v>
      </c>
      <c r="M587" s="2">
        <v>0.57847222222222217</v>
      </c>
      <c r="N587" t="s">
        <v>31</v>
      </c>
      <c r="O587">
        <v>9.8000000000000007</v>
      </c>
    </row>
    <row r="588" spans="1:15" x14ac:dyDescent="0.25">
      <c r="A588" t="s">
        <v>620</v>
      </c>
      <c r="B588" t="s">
        <v>16</v>
      </c>
      <c r="C588" t="s">
        <v>17</v>
      </c>
      <c r="D588" t="s">
        <v>25</v>
      </c>
      <c r="E588" t="s">
        <v>19</v>
      </c>
      <c r="F588" t="s">
        <v>42</v>
      </c>
      <c r="G588">
        <v>52.34</v>
      </c>
      <c r="H588">
        <v>3</v>
      </c>
      <c r="I588">
        <v>7.851</v>
      </c>
      <c r="J588">
        <v>164.87100000000001</v>
      </c>
      <c r="K588">
        <v>157.02000000000001</v>
      </c>
      <c r="L588" s="1">
        <v>43551</v>
      </c>
      <c r="M588" s="2">
        <v>0.5854166666666667</v>
      </c>
      <c r="N588" t="s">
        <v>27</v>
      </c>
      <c r="O588">
        <v>9.1999999999999993</v>
      </c>
    </row>
    <row r="589" spans="1:15" x14ac:dyDescent="0.25">
      <c r="A589" t="s">
        <v>621</v>
      </c>
      <c r="B589" t="s">
        <v>16</v>
      </c>
      <c r="C589" t="s">
        <v>17</v>
      </c>
      <c r="D589" t="s">
        <v>25</v>
      </c>
      <c r="E589" t="s">
        <v>19</v>
      </c>
      <c r="F589" t="s">
        <v>34</v>
      </c>
      <c r="G589">
        <v>43.06</v>
      </c>
      <c r="H589">
        <v>5</v>
      </c>
      <c r="I589">
        <v>10.765000000000001</v>
      </c>
      <c r="J589">
        <v>226.065</v>
      </c>
      <c r="K589">
        <v>215.3</v>
      </c>
      <c r="L589" s="1">
        <v>43557</v>
      </c>
      <c r="M589" s="2">
        <v>0.69305555555555554</v>
      </c>
      <c r="N589" t="s">
        <v>21</v>
      </c>
      <c r="O589">
        <v>7.7</v>
      </c>
    </row>
    <row r="590" spans="1:15" x14ac:dyDescent="0.25">
      <c r="A590" t="s">
        <v>622</v>
      </c>
      <c r="B590" t="s">
        <v>23</v>
      </c>
      <c r="C590" t="s">
        <v>24</v>
      </c>
      <c r="D590" t="s">
        <v>25</v>
      </c>
      <c r="E590" t="s">
        <v>29</v>
      </c>
      <c r="F590" t="s">
        <v>44</v>
      </c>
      <c r="G590">
        <v>59.61</v>
      </c>
      <c r="H590">
        <v>10</v>
      </c>
      <c r="I590">
        <v>29.805</v>
      </c>
      <c r="J590">
        <v>625.90499999999997</v>
      </c>
      <c r="K590">
        <v>596.1</v>
      </c>
      <c r="L590" s="1">
        <v>43538</v>
      </c>
      <c r="M590" s="2">
        <v>0.46319444444444446</v>
      </c>
      <c r="N590" t="s">
        <v>27</v>
      </c>
      <c r="O590">
        <v>5.3</v>
      </c>
    </row>
    <row r="591" spans="1:15" x14ac:dyDescent="0.25">
      <c r="A591" t="s">
        <v>623</v>
      </c>
      <c r="B591" t="s">
        <v>16</v>
      </c>
      <c r="C591" t="s">
        <v>17</v>
      </c>
      <c r="D591" t="s">
        <v>25</v>
      </c>
      <c r="E591" t="s">
        <v>29</v>
      </c>
      <c r="F591" t="s">
        <v>20</v>
      </c>
      <c r="G591">
        <v>14.62</v>
      </c>
      <c r="H591">
        <v>5</v>
      </c>
      <c r="I591">
        <v>3.6549999999999998</v>
      </c>
      <c r="J591">
        <v>76.754999999999995</v>
      </c>
      <c r="K591">
        <v>73.099999999999994</v>
      </c>
      <c r="L591" s="1">
        <v>43558</v>
      </c>
      <c r="M591" s="2">
        <v>0.51597222222222217</v>
      </c>
      <c r="N591" t="s">
        <v>27</v>
      </c>
      <c r="O591">
        <v>4.4000000000000004</v>
      </c>
    </row>
    <row r="592" spans="1:15" x14ac:dyDescent="0.25">
      <c r="A592" t="s">
        <v>624</v>
      </c>
      <c r="B592" t="s">
        <v>23</v>
      </c>
      <c r="C592" t="s">
        <v>24</v>
      </c>
      <c r="D592" t="s">
        <v>18</v>
      </c>
      <c r="E592" t="s">
        <v>29</v>
      </c>
      <c r="F592" t="s">
        <v>20</v>
      </c>
      <c r="G592">
        <v>46.53</v>
      </c>
      <c r="H592">
        <v>6</v>
      </c>
      <c r="I592">
        <v>13.959</v>
      </c>
      <c r="J592">
        <v>293.13900000000001</v>
      </c>
      <c r="K592">
        <v>279.18</v>
      </c>
      <c r="L592" s="1">
        <v>43527</v>
      </c>
      <c r="M592" s="2">
        <v>0.45416666666666666</v>
      </c>
      <c r="N592" t="s">
        <v>31</v>
      </c>
      <c r="O592">
        <v>4.3</v>
      </c>
    </row>
    <row r="593" spans="1:15" x14ac:dyDescent="0.25">
      <c r="A593" t="s">
        <v>625</v>
      </c>
      <c r="B593" t="s">
        <v>23</v>
      </c>
      <c r="C593" t="s">
        <v>24</v>
      </c>
      <c r="D593" t="s">
        <v>18</v>
      </c>
      <c r="E593" t="s">
        <v>19</v>
      </c>
      <c r="F593" t="s">
        <v>30</v>
      </c>
      <c r="G593">
        <v>24.24</v>
      </c>
      <c r="H593">
        <v>7</v>
      </c>
      <c r="I593">
        <v>8.484</v>
      </c>
      <c r="J593">
        <v>178.16399999999999</v>
      </c>
      <c r="K593">
        <v>169.68</v>
      </c>
      <c r="L593" s="1">
        <v>43492</v>
      </c>
      <c r="M593" s="2">
        <v>0.73472222222222217</v>
      </c>
      <c r="N593" t="s">
        <v>21</v>
      </c>
      <c r="O593">
        <v>9.4</v>
      </c>
    </row>
    <row r="594" spans="1:15" x14ac:dyDescent="0.25">
      <c r="A594" t="s">
        <v>626</v>
      </c>
      <c r="B594" t="s">
        <v>16</v>
      </c>
      <c r="C594" t="s">
        <v>17</v>
      </c>
      <c r="D594" t="s">
        <v>18</v>
      </c>
      <c r="E594" t="s">
        <v>19</v>
      </c>
      <c r="F594" t="s">
        <v>34</v>
      </c>
      <c r="G594">
        <v>45.58</v>
      </c>
      <c r="H594">
        <v>1</v>
      </c>
      <c r="I594">
        <v>2.2789999999999999</v>
      </c>
      <c r="J594">
        <v>47.859000000000002</v>
      </c>
      <c r="K594">
        <v>45.58</v>
      </c>
      <c r="L594" s="1">
        <v>43648</v>
      </c>
      <c r="M594" s="2">
        <v>0.59236111111111112</v>
      </c>
      <c r="N594" t="s">
        <v>27</v>
      </c>
      <c r="O594">
        <v>9.8000000000000007</v>
      </c>
    </row>
    <row r="595" spans="1:15" x14ac:dyDescent="0.25">
      <c r="A595" t="s">
        <v>627</v>
      </c>
      <c r="B595" t="s">
        <v>16</v>
      </c>
      <c r="C595" t="s">
        <v>17</v>
      </c>
      <c r="D595" t="s">
        <v>18</v>
      </c>
      <c r="E595" t="s">
        <v>19</v>
      </c>
      <c r="F595" t="s">
        <v>34</v>
      </c>
      <c r="G595">
        <v>75.2</v>
      </c>
      <c r="H595">
        <v>3</v>
      </c>
      <c r="I595">
        <v>11.28</v>
      </c>
      <c r="J595">
        <v>236.88</v>
      </c>
      <c r="K595">
        <v>225.6</v>
      </c>
      <c r="L595" s="1">
        <v>43587</v>
      </c>
      <c r="M595" s="2">
        <v>0.49374999999999997</v>
      </c>
      <c r="N595" t="s">
        <v>21</v>
      </c>
      <c r="O595">
        <v>4.8</v>
      </c>
    </row>
    <row r="596" spans="1:15" x14ac:dyDescent="0.25">
      <c r="A596" t="s">
        <v>628</v>
      </c>
      <c r="B596" t="s">
        <v>40</v>
      </c>
      <c r="C596" t="s">
        <v>41</v>
      </c>
      <c r="D596" t="s">
        <v>18</v>
      </c>
      <c r="E596" t="s">
        <v>29</v>
      </c>
      <c r="F596" t="s">
        <v>34</v>
      </c>
      <c r="G596">
        <v>96.8</v>
      </c>
      <c r="H596">
        <v>3</v>
      </c>
      <c r="I596">
        <v>14.52</v>
      </c>
      <c r="J596">
        <v>304.92</v>
      </c>
      <c r="K596">
        <v>290.39999999999998</v>
      </c>
      <c r="L596" s="1">
        <v>43539</v>
      </c>
      <c r="M596" s="2">
        <v>0.54513888888888895</v>
      </c>
      <c r="N596" t="s">
        <v>27</v>
      </c>
      <c r="O596">
        <v>5.3</v>
      </c>
    </row>
    <row r="597" spans="1:15" x14ac:dyDescent="0.25">
      <c r="A597" t="s">
        <v>629</v>
      </c>
      <c r="B597" t="s">
        <v>40</v>
      </c>
      <c r="C597" t="s">
        <v>41</v>
      </c>
      <c r="D597" t="s">
        <v>25</v>
      </c>
      <c r="E597" t="s">
        <v>29</v>
      </c>
      <c r="F597" t="s">
        <v>20</v>
      </c>
      <c r="G597">
        <v>14.82</v>
      </c>
      <c r="H597">
        <v>3</v>
      </c>
      <c r="I597">
        <v>2.2229999999999999</v>
      </c>
      <c r="J597">
        <v>46.683</v>
      </c>
      <c r="K597">
        <v>44.46</v>
      </c>
      <c r="L597" s="1">
        <v>43468</v>
      </c>
      <c r="M597" s="2">
        <v>0.47916666666666669</v>
      </c>
      <c r="N597" t="s">
        <v>31</v>
      </c>
      <c r="O597">
        <v>8.6999999999999993</v>
      </c>
    </row>
    <row r="598" spans="1:15" x14ac:dyDescent="0.25">
      <c r="A598" t="s">
        <v>630</v>
      </c>
      <c r="B598" t="s">
        <v>16</v>
      </c>
      <c r="C598" t="s">
        <v>17</v>
      </c>
      <c r="D598" t="s">
        <v>25</v>
      </c>
      <c r="E598" t="s">
        <v>29</v>
      </c>
      <c r="F598" t="s">
        <v>42</v>
      </c>
      <c r="G598">
        <v>52.2</v>
      </c>
      <c r="H598">
        <v>3</v>
      </c>
      <c r="I598">
        <v>7.83</v>
      </c>
      <c r="J598">
        <v>164.43</v>
      </c>
      <c r="K598">
        <v>156.6</v>
      </c>
      <c r="L598" s="1">
        <v>43511</v>
      </c>
      <c r="M598" s="2">
        <v>0.5625</v>
      </c>
      <c r="N598" t="s">
        <v>31</v>
      </c>
      <c r="O598">
        <v>9.5</v>
      </c>
    </row>
    <row r="599" spans="1:15" x14ac:dyDescent="0.25">
      <c r="A599" t="s">
        <v>631</v>
      </c>
      <c r="B599" t="s">
        <v>23</v>
      </c>
      <c r="C599" t="s">
        <v>24</v>
      </c>
      <c r="D599" t="s">
        <v>25</v>
      </c>
      <c r="E599" t="s">
        <v>19</v>
      </c>
      <c r="F599" t="s">
        <v>34</v>
      </c>
      <c r="G599">
        <v>46.66</v>
      </c>
      <c r="H599">
        <v>9</v>
      </c>
      <c r="I599">
        <v>20.997</v>
      </c>
      <c r="J599">
        <v>440.93700000000001</v>
      </c>
      <c r="K599">
        <v>419.94</v>
      </c>
      <c r="L599" s="1">
        <v>43513</v>
      </c>
      <c r="M599" s="2">
        <v>0.7993055555555556</v>
      </c>
      <c r="N599" t="s">
        <v>21</v>
      </c>
      <c r="O599">
        <v>5.3</v>
      </c>
    </row>
    <row r="600" spans="1:15" x14ac:dyDescent="0.25">
      <c r="A600" t="s">
        <v>632</v>
      </c>
      <c r="B600" t="s">
        <v>23</v>
      </c>
      <c r="C600" t="s">
        <v>24</v>
      </c>
      <c r="D600" t="s">
        <v>25</v>
      </c>
      <c r="E600" t="s">
        <v>19</v>
      </c>
      <c r="F600" t="s">
        <v>44</v>
      </c>
      <c r="G600">
        <v>36.85</v>
      </c>
      <c r="H600">
        <v>5</v>
      </c>
      <c r="I600">
        <v>9.2125000000000004</v>
      </c>
      <c r="J600">
        <v>193.46250000000001</v>
      </c>
      <c r="K600">
        <v>184.25</v>
      </c>
      <c r="L600" s="1">
        <v>43491</v>
      </c>
      <c r="M600" s="2">
        <v>0.78680555555555554</v>
      </c>
      <c r="N600" t="s">
        <v>27</v>
      </c>
      <c r="O600">
        <v>9.1999999999999993</v>
      </c>
    </row>
    <row r="601" spans="1:15" x14ac:dyDescent="0.25">
      <c r="A601" t="s">
        <v>633</v>
      </c>
      <c r="B601" t="s">
        <v>16</v>
      </c>
      <c r="C601" t="s">
        <v>17</v>
      </c>
      <c r="D601" t="s">
        <v>18</v>
      </c>
      <c r="E601" t="s">
        <v>19</v>
      </c>
      <c r="F601" t="s">
        <v>30</v>
      </c>
      <c r="G601">
        <v>70.319999999999993</v>
      </c>
      <c r="H601">
        <v>2</v>
      </c>
      <c r="I601">
        <v>7.032</v>
      </c>
      <c r="J601">
        <v>147.672</v>
      </c>
      <c r="K601">
        <v>140.63999999999999</v>
      </c>
      <c r="L601" s="1">
        <v>43548</v>
      </c>
      <c r="M601" s="2">
        <v>0.59861111111111109</v>
      </c>
      <c r="N601" t="s">
        <v>21</v>
      </c>
      <c r="O601">
        <v>9.6</v>
      </c>
    </row>
    <row r="602" spans="1:15" x14ac:dyDescent="0.25">
      <c r="A602" t="s">
        <v>634</v>
      </c>
      <c r="B602" t="s">
        <v>23</v>
      </c>
      <c r="C602" t="s">
        <v>24</v>
      </c>
      <c r="D602" t="s">
        <v>25</v>
      </c>
      <c r="E602" t="s">
        <v>29</v>
      </c>
      <c r="F602" t="s">
        <v>26</v>
      </c>
      <c r="G602">
        <v>83.08</v>
      </c>
      <c r="H602">
        <v>1</v>
      </c>
      <c r="I602">
        <v>4.1539999999999999</v>
      </c>
      <c r="J602">
        <v>87.233999999999995</v>
      </c>
      <c r="K602">
        <v>83.08</v>
      </c>
      <c r="L602" s="1">
        <v>43488</v>
      </c>
      <c r="M602" s="2">
        <v>0.71944444444444444</v>
      </c>
      <c r="N602" t="s">
        <v>21</v>
      </c>
      <c r="O602">
        <v>6.4</v>
      </c>
    </row>
    <row r="603" spans="1:15" x14ac:dyDescent="0.25">
      <c r="A603" t="s">
        <v>635</v>
      </c>
      <c r="B603" t="s">
        <v>23</v>
      </c>
      <c r="C603" t="s">
        <v>24</v>
      </c>
      <c r="D603" t="s">
        <v>25</v>
      </c>
      <c r="E603" t="s">
        <v>19</v>
      </c>
      <c r="F603" t="s">
        <v>44</v>
      </c>
      <c r="G603">
        <v>64.989999999999995</v>
      </c>
      <c r="H603">
        <v>1</v>
      </c>
      <c r="I603">
        <v>3.2494999999999998</v>
      </c>
      <c r="J603">
        <v>68.239500000000007</v>
      </c>
      <c r="K603">
        <v>64.989999999999995</v>
      </c>
      <c r="L603" s="1">
        <v>43491</v>
      </c>
      <c r="M603" s="2">
        <v>0.42083333333333334</v>
      </c>
      <c r="N603" t="s">
        <v>31</v>
      </c>
      <c r="O603">
        <v>4.5</v>
      </c>
    </row>
    <row r="604" spans="1:15" x14ac:dyDescent="0.25">
      <c r="A604" t="s">
        <v>636</v>
      </c>
      <c r="B604" t="s">
        <v>23</v>
      </c>
      <c r="C604" t="s">
        <v>24</v>
      </c>
      <c r="D604" t="s">
        <v>25</v>
      </c>
      <c r="E604" t="s">
        <v>29</v>
      </c>
      <c r="F604" t="s">
        <v>42</v>
      </c>
      <c r="G604">
        <v>77.56</v>
      </c>
      <c r="H604">
        <v>10</v>
      </c>
      <c r="I604">
        <v>38.78</v>
      </c>
      <c r="J604">
        <v>814.38</v>
      </c>
      <c r="K604">
        <v>775.6</v>
      </c>
      <c r="L604" s="1">
        <v>43538</v>
      </c>
      <c r="M604" s="2">
        <v>0.85763888888888884</v>
      </c>
      <c r="N604" t="s">
        <v>21</v>
      </c>
      <c r="O604">
        <v>6.9</v>
      </c>
    </row>
    <row r="605" spans="1:15" x14ac:dyDescent="0.25">
      <c r="A605" t="s">
        <v>637</v>
      </c>
      <c r="B605" t="s">
        <v>40</v>
      </c>
      <c r="C605" t="s">
        <v>41</v>
      </c>
      <c r="D605" t="s">
        <v>25</v>
      </c>
      <c r="E605" t="s">
        <v>19</v>
      </c>
      <c r="F605" t="s">
        <v>34</v>
      </c>
      <c r="G605">
        <v>54.51</v>
      </c>
      <c r="H605">
        <v>6</v>
      </c>
      <c r="I605">
        <v>16.353000000000002</v>
      </c>
      <c r="J605">
        <v>343.41300000000001</v>
      </c>
      <c r="K605">
        <v>327.06</v>
      </c>
      <c r="L605" s="1">
        <v>43541</v>
      </c>
      <c r="M605" s="2">
        <v>0.57916666666666672</v>
      </c>
      <c r="N605" t="s">
        <v>21</v>
      </c>
      <c r="O605">
        <v>7.8</v>
      </c>
    </row>
    <row r="606" spans="1:15" x14ac:dyDescent="0.25">
      <c r="A606" t="s">
        <v>638</v>
      </c>
      <c r="B606" t="s">
        <v>23</v>
      </c>
      <c r="C606" t="s">
        <v>24</v>
      </c>
      <c r="D606" t="s">
        <v>18</v>
      </c>
      <c r="E606" t="s">
        <v>19</v>
      </c>
      <c r="F606" t="s">
        <v>44</v>
      </c>
      <c r="G606">
        <v>51.89</v>
      </c>
      <c r="H606">
        <v>7</v>
      </c>
      <c r="I606">
        <v>18.1615</v>
      </c>
      <c r="J606">
        <v>381.39150000000001</v>
      </c>
      <c r="K606">
        <v>363.23</v>
      </c>
      <c r="L606" s="1">
        <v>43678</v>
      </c>
      <c r="M606" s="2">
        <v>0.83888888888888891</v>
      </c>
      <c r="N606" t="s">
        <v>27</v>
      </c>
      <c r="O606">
        <v>4.5</v>
      </c>
    </row>
    <row r="607" spans="1:15" x14ac:dyDescent="0.25">
      <c r="A607" t="s">
        <v>639</v>
      </c>
      <c r="B607" t="s">
        <v>40</v>
      </c>
      <c r="C607" t="s">
        <v>41</v>
      </c>
      <c r="D607" t="s">
        <v>25</v>
      </c>
      <c r="E607" t="s">
        <v>29</v>
      </c>
      <c r="F607" t="s">
        <v>30</v>
      </c>
      <c r="G607">
        <v>31.75</v>
      </c>
      <c r="H607">
        <v>4</v>
      </c>
      <c r="I607">
        <v>6.35</v>
      </c>
      <c r="J607">
        <v>133.35</v>
      </c>
      <c r="K607">
        <v>127</v>
      </c>
      <c r="L607" s="1">
        <v>43679</v>
      </c>
      <c r="M607" s="2">
        <v>0.6430555555555556</v>
      </c>
      <c r="N607" t="s">
        <v>27</v>
      </c>
      <c r="O607">
        <v>8.6</v>
      </c>
    </row>
    <row r="608" spans="1:15" x14ac:dyDescent="0.25">
      <c r="A608" t="s">
        <v>640</v>
      </c>
      <c r="B608" t="s">
        <v>16</v>
      </c>
      <c r="C608" t="s">
        <v>17</v>
      </c>
      <c r="D608" t="s">
        <v>18</v>
      </c>
      <c r="E608" t="s">
        <v>19</v>
      </c>
      <c r="F608" t="s">
        <v>44</v>
      </c>
      <c r="G608">
        <v>53.65</v>
      </c>
      <c r="H608">
        <v>7</v>
      </c>
      <c r="I608">
        <v>18.7775</v>
      </c>
      <c r="J608">
        <v>394.32749999999999</v>
      </c>
      <c r="K608">
        <v>375.55</v>
      </c>
      <c r="L608" s="1">
        <v>43740</v>
      </c>
      <c r="M608" s="2">
        <v>0.53888888888888886</v>
      </c>
      <c r="N608" t="s">
        <v>21</v>
      </c>
      <c r="O608">
        <v>5.2</v>
      </c>
    </row>
    <row r="609" spans="1:15" x14ac:dyDescent="0.25">
      <c r="A609" t="s">
        <v>641</v>
      </c>
      <c r="B609" t="s">
        <v>23</v>
      </c>
      <c r="C609" t="s">
        <v>24</v>
      </c>
      <c r="D609" t="s">
        <v>18</v>
      </c>
      <c r="E609" t="s">
        <v>19</v>
      </c>
      <c r="F609" t="s">
        <v>42</v>
      </c>
      <c r="G609">
        <v>49.79</v>
      </c>
      <c r="H609">
        <v>4</v>
      </c>
      <c r="I609">
        <v>9.9580000000000002</v>
      </c>
      <c r="J609">
        <v>209.11799999999999</v>
      </c>
      <c r="K609">
        <v>199.16</v>
      </c>
      <c r="L609" s="1">
        <v>43552</v>
      </c>
      <c r="M609" s="2">
        <v>0.8027777777777777</v>
      </c>
      <c r="N609" t="s">
        <v>31</v>
      </c>
      <c r="O609">
        <v>6.4</v>
      </c>
    </row>
    <row r="610" spans="1:15" x14ac:dyDescent="0.25">
      <c r="A610" t="s">
        <v>642</v>
      </c>
      <c r="B610" t="s">
        <v>16</v>
      </c>
      <c r="C610" t="s">
        <v>17</v>
      </c>
      <c r="D610" t="s">
        <v>25</v>
      </c>
      <c r="E610" t="s">
        <v>29</v>
      </c>
      <c r="F610" t="s">
        <v>44</v>
      </c>
      <c r="G610">
        <v>30.61</v>
      </c>
      <c r="H610">
        <v>1</v>
      </c>
      <c r="I610">
        <v>1.5305</v>
      </c>
      <c r="J610">
        <v>32.140500000000003</v>
      </c>
      <c r="K610">
        <v>30.61</v>
      </c>
      <c r="L610" s="1">
        <v>43488</v>
      </c>
      <c r="M610" s="2">
        <v>0.51388888888888895</v>
      </c>
      <c r="N610" t="s">
        <v>21</v>
      </c>
      <c r="O610">
        <v>5.2</v>
      </c>
    </row>
    <row r="611" spans="1:15" x14ac:dyDescent="0.25">
      <c r="A611" t="s">
        <v>643</v>
      </c>
      <c r="B611" t="s">
        <v>40</v>
      </c>
      <c r="C611" t="s">
        <v>41</v>
      </c>
      <c r="D611" t="s">
        <v>18</v>
      </c>
      <c r="E611" t="s">
        <v>29</v>
      </c>
      <c r="F611" t="s">
        <v>42</v>
      </c>
      <c r="G611">
        <v>57.89</v>
      </c>
      <c r="H611">
        <v>2</v>
      </c>
      <c r="I611">
        <v>5.7889999999999997</v>
      </c>
      <c r="J611">
        <v>121.569</v>
      </c>
      <c r="K611">
        <v>115.78</v>
      </c>
      <c r="L611" s="1">
        <v>43482</v>
      </c>
      <c r="M611" s="2">
        <v>0.44236111111111115</v>
      </c>
      <c r="N611" t="s">
        <v>21</v>
      </c>
      <c r="O611">
        <v>8.9</v>
      </c>
    </row>
    <row r="612" spans="1:15" x14ac:dyDescent="0.25">
      <c r="A612" t="s">
        <v>644</v>
      </c>
      <c r="B612" t="s">
        <v>16</v>
      </c>
      <c r="C612" t="s">
        <v>17</v>
      </c>
      <c r="D612" t="s">
        <v>25</v>
      </c>
      <c r="E612" t="s">
        <v>19</v>
      </c>
      <c r="F612" t="s">
        <v>26</v>
      </c>
      <c r="G612">
        <v>28.96</v>
      </c>
      <c r="H612">
        <v>1</v>
      </c>
      <c r="I612">
        <v>1.448</v>
      </c>
      <c r="J612">
        <v>30.408000000000001</v>
      </c>
      <c r="K612">
        <v>28.96</v>
      </c>
      <c r="L612" s="1">
        <v>43648</v>
      </c>
      <c r="M612" s="2">
        <v>0.4291666666666667</v>
      </c>
      <c r="N612" t="s">
        <v>31</v>
      </c>
      <c r="O612">
        <v>6.2</v>
      </c>
    </row>
    <row r="613" spans="1:15" x14ac:dyDescent="0.25">
      <c r="A613" t="s">
        <v>645</v>
      </c>
      <c r="B613" t="s">
        <v>23</v>
      </c>
      <c r="C613" t="s">
        <v>24</v>
      </c>
      <c r="D613" t="s">
        <v>18</v>
      </c>
      <c r="E613" t="s">
        <v>19</v>
      </c>
      <c r="F613" t="s">
        <v>42</v>
      </c>
      <c r="G613">
        <v>98.97</v>
      </c>
      <c r="H613">
        <v>9</v>
      </c>
      <c r="I613">
        <v>44.536499999999997</v>
      </c>
      <c r="J613">
        <v>935.26649999999995</v>
      </c>
      <c r="K613">
        <v>890.73</v>
      </c>
      <c r="L613" s="1">
        <v>43711</v>
      </c>
      <c r="M613" s="2">
        <v>0.47430555555555554</v>
      </c>
      <c r="N613" t="s">
        <v>27</v>
      </c>
      <c r="O613">
        <v>6.7</v>
      </c>
    </row>
    <row r="614" spans="1:15" x14ac:dyDescent="0.25">
      <c r="A614" t="s">
        <v>646</v>
      </c>
      <c r="B614" t="s">
        <v>40</v>
      </c>
      <c r="C614" t="s">
        <v>41</v>
      </c>
      <c r="D614" t="s">
        <v>18</v>
      </c>
      <c r="E614" t="s">
        <v>29</v>
      </c>
      <c r="F614" t="s">
        <v>44</v>
      </c>
      <c r="G614">
        <v>93.22</v>
      </c>
      <c r="H614">
        <v>3</v>
      </c>
      <c r="I614">
        <v>13.983000000000001</v>
      </c>
      <c r="J614">
        <v>293.64299999999997</v>
      </c>
      <c r="K614">
        <v>279.66000000000003</v>
      </c>
      <c r="L614" s="1">
        <v>43489</v>
      </c>
      <c r="M614" s="2">
        <v>0.48958333333333331</v>
      </c>
      <c r="N614" t="s">
        <v>27</v>
      </c>
      <c r="O614">
        <v>7.2</v>
      </c>
    </row>
    <row r="615" spans="1:15" x14ac:dyDescent="0.25">
      <c r="A615" t="s">
        <v>647</v>
      </c>
      <c r="B615" t="s">
        <v>23</v>
      </c>
      <c r="C615" t="s">
        <v>24</v>
      </c>
      <c r="D615" t="s">
        <v>18</v>
      </c>
      <c r="E615" t="s">
        <v>29</v>
      </c>
      <c r="F615" t="s">
        <v>34</v>
      </c>
      <c r="G615">
        <v>80.930000000000007</v>
      </c>
      <c r="H615">
        <v>1</v>
      </c>
      <c r="I615">
        <v>4.0465</v>
      </c>
      <c r="J615">
        <v>84.976500000000001</v>
      </c>
      <c r="K615">
        <v>80.930000000000007</v>
      </c>
      <c r="L615" s="1">
        <v>43484</v>
      </c>
      <c r="M615" s="2">
        <v>0.67222222222222217</v>
      </c>
      <c r="N615" t="s">
        <v>31</v>
      </c>
      <c r="O615">
        <v>9</v>
      </c>
    </row>
    <row r="616" spans="1:15" x14ac:dyDescent="0.25">
      <c r="A616" t="s">
        <v>648</v>
      </c>
      <c r="B616" t="s">
        <v>16</v>
      </c>
      <c r="C616" t="s">
        <v>17</v>
      </c>
      <c r="D616" t="s">
        <v>18</v>
      </c>
      <c r="E616" t="s">
        <v>29</v>
      </c>
      <c r="F616" t="s">
        <v>42</v>
      </c>
      <c r="G616">
        <v>67.45</v>
      </c>
      <c r="H616">
        <v>10</v>
      </c>
      <c r="I616">
        <v>33.725000000000001</v>
      </c>
      <c r="J616">
        <v>708.22500000000002</v>
      </c>
      <c r="K616">
        <v>674.5</v>
      </c>
      <c r="L616" s="1">
        <v>43526</v>
      </c>
      <c r="M616" s="2">
        <v>0.47569444444444442</v>
      </c>
      <c r="N616" t="s">
        <v>21</v>
      </c>
      <c r="O616">
        <v>4.2</v>
      </c>
    </row>
    <row r="617" spans="1:15" x14ac:dyDescent="0.25">
      <c r="A617" t="s">
        <v>649</v>
      </c>
      <c r="B617" t="s">
        <v>16</v>
      </c>
      <c r="C617" t="s">
        <v>17</v>
      </c>
      <c r="D617" t="s">
        <v>18</v>
      </c>
      <c r="E617" t="s">
        <v>19</v>
      </c>
      <c r="F617" t="s">
        <v>34</v>
      </c>
      <c r="G617">
        <v>38.72</v>
      </c>
      <c r="H617">
        <v>9</v>
      </c>
      <c r="I617">
        <v>17.423999999999999</v>
      </c>
      <c r="J617">
        <v>365.904</v>
      </c>
      <c r="K617">
        <v>348.48</v>
      </c>
      <c r="L617" s="1">
        <v>43544</v>
      </c>
      <c r="M617" s="2">
        <v>0.51666666666666672</v>
      </c>
      <c r="N617" t="s">
        <v>21</v>
      </c>
      <c r="O617">
        <v>4.2</v>
      </c>
    </row>
    <row r="618" spans="1:15" x14ac:dyDescent="0.25">
      <c r="A618" t="s">
        <v>650</v>
      </c>
      <c r="B618" t="s">
        <v>40</v>
      </c>
      <c r="C618" t="s">
        <v>41</v>
      </c>
      <c r="D618" t="s">
        <v>18</v>
      </c>
      <c r="E618" t="s">
        <v>29</v>
      </c>
      <c r="F618" t="s">
        <v>34</v>
      </c>
      <c r="G618">
        <v>72.599999999999994</v>
      </c>
      <c r="H618">
        <v>6</v>
      </c>
      <c r="I618">
        <v>21.78</v>
      </c>
      <c r="J618">
        <v>457.38</v>
      </c>
      <c r="K618">
        <v>435.6</v>
      </c>
      <c r="L618" s="1">
        <v>43478</v>
      </c>
      <c r="M618" s="2">
        <v>0.82708333333333339</v>
      </c>
      <c r="N618" t="s">
        <v>27</v>
      </c>
      <c r="O618">
        <v>6.9</v>
      </c>
    </row>
    <row r="619" spans="1:15" x14ac:dyDescent="0.25">
      <c r="A619" t="s">
        <v>651</v>
      </c>
      <c r="B619" t="s">
        <v>23</v>
      </c>
      <c r="C619" t="s">
        <v>24</v>
      </c>
      <c r="D619" t="s">
        <v>18</v>
      </c>
      <c r="E619" t="s">
        <v>29</v>
      </c>
      <c r="F619" t="s">
        <v>26</v>
      </c>
      <c r="G619">
        <v>87.91</v>
      </c>
      <c r="H619">
        <v>5</v>
      </c>
      <c r="I619">
        <v>21.977499999999999</v>
      </c>
      <c r="J619">
        <v>461.52749999999997</v>
      </c>
      <c r="K619">
        <v>439.55</v>
      </c>
      <c r="L619" s="1">
        <v>43538</v>
      </c>
      <c r="M619" s="2">
        <v>0.75694444444444453</v>
      </c>
      <c r="N619" t="s">
        <v>21</v>
      </c>
      <c r="O619">
        <v>4.4000000000000004</v>
      </c>
    </row>
    <row r="620" spans="1:15" x14ac:dyDescent="0.25">
      <c r="A620" t="s">
        <v>652</v>
      </c>
      <c r="B620" t="s">
        <v>16</v>
      </c>
      <c r="C620" t="s">
        <v>17</v>
      </c>
      <c r="D620" t="s">
        <v>18</v>
      </c>
      <c r="E620" t="s">
        <v>29</v>
      </c>
      <c r="F620" t="s">
        <v>42</v>
      </c>
      <c r="G620">
        <v>98.53</v>
      </c>
      <c r="H620">
        <v>6</v>
      </c>
      <c r="I620">
        <v>29.559000000000001</v>
      </c>
      <c r="J620">
        <v>620.73900000000003</v>
      </c>
      <c r="K620">
        <v>591.17999999999995</v>
      </c>
      <c r="L620" s="1">
        <v>43488</v>
      </c>
      <c r="M620" s="2">
        <v>0.47361111111111115</v>
      </c>
      <c r="N620" t="s">
        <v>31</v>
      </c>
      <c r="O620">
        <v>4</v>
      </c>
    </row>
    <row r="621" spans="1:15" x14ac:dyDescent="0.25">
      <c r="A621" t="s">
        <v>653</v>
      </c>
      <c r="B621" t="s">
        <v>23</v>
      </c>
      <c r="C621" t="s">
        <v>24</v>
      </c>
      <c r="D621" t="s">
        <v>18</v>
      </c>
      <c r="E621" t="s">
        <v>19</v>
      </c>
      <c r="F621" t="s">
        <v>44</v>
      </c>
      <c r="G621">
        <v>43.46</v>
      </c>
      <c r="H621">
        <v>6</v>
      </c>
      <c r="I621">
        <v>13.038</v>
      </c>
      <c r="J621">
        <v>273.798</v>
      </c>
      <c r="K621">
        <v>260.76</v>
      </c>
      <c r="L621" s="1">
        <v>43648</v>
      </c>
      <c r="M621" s="2">
        <v>0.74652777777777779</v>
      </c>
      <c r="N621" t="s">
        <v>21</v>
      </c>
      <c r="O621">
        <v>8.5</v>
      </c>
    </row>
    <row r="622" spans="1:15" x14ac:dyDescent="0.25">
      <c r="A622" t="s">
        <v>654</v>
      </c>
      <c r="B622" t="s">
        <v>16</v>
      </c>
      <c r="C622" t="s">
        <v>17</v>
      </c>
      <c r="D622" t="s">
        <v>25</v>
      </c>
      <c r="E622" t="s">
        <v>19</v>
      </c>
      <c r="F622" t="s">
        <v>42</v>
      </c>
      <c r="G622">
        <v>71.680000000000007</v>
      </c>
      <c r="H622">
        <v>3</v>
      </c>
      <c r="I622">
        <v>10.752000000000001</v>
      </c>
      <c r="J622">
        <v>225.792</v>
      </c>
      <c r="K622">
        <v>215.04</v>
      </c>
      <c r="L622" s="1">
        <v>43552</v>
      </c>
      <c r="M622" s="2">
        <v>0.64583333333333337</v>
      </c>
      <c r="N622" t="s">
        <v>31</v>
      </c>
      <c r="O622">
        <v>9.1999999999999993</v>
      </c>
    </row>
    <row r="623" spans="1:15" x14ac:dyDescent="0.25">
      <c r="A623" t="s">
        <v>655</v>
      </c>
      <c r="B623" t="s">
        <v>16</v>
      </c>
      <c r="C623" t="s">
        <v>17</v>
      </c>
      <c r="D623" t="s">
        <v>18</v>
      </c>
      <c r="E623" t="s">
        <v>19</v>
      </c>
      <c r="F623" t="s">
        <v>42</v>
      </c>
      <c r="G623">
        <v>91.61</v>
      </c>
      <c r="H623">
        <v>1</v>
      </c>
      <c r="I623">
        <v>4.5804999999999998</v>
      </c>
      <c r="J623">
        <v>96.1905</v>
      </c>
      <c r="K623">
        <v>91.61</v>
      </c>
      <c r="L623" s="1">
        <v>43544</v>
      </c>
      <c r="M623" s="2">
        <v>0.8222222222222223</v>
      </c>
      <c r="N623" t="s">
        <v>27</v>
      </c>
      <c r="O623">
        <v>9.8000000000000007</v>
      </c>
    </row>
    <row r="624" spans="1:15" x14ac:dyDescent="0.25">
      <c r="A624" t="s">
        <v>656</v>
      </c>
      <c r="B624" t="s">
        <v>40</v>
      </c>
      <c r="C624" t="s">
        <v>41</v>
      </c>
      <c r="D624" t="s">
        <v>18</v>
      </c>
      <c r="E624" t="s">
        <v>19</v>
      </c>
      <c r="F624" t="s">
        <v>30</v>
      </c>
      <c r="G624">
        <v>94.59</v>
      </c>
      <c r="H624">
        <v>7</v>
      </c>
      <c r="I624">
        <v>33.106499999999997</v>
      </c>
      <c r="J624">
        <v>695.23649999999998</v>
      </c>
      <c r="K624">
        <v>662.13</v>
      </c>
      <c r="L624" s="1">
        <v>43482</v>
      </c>
      <c r="M624" s="2">
        <v>0.64374999999999993</v>
      </c>
      <c r="N624" t="s">
        <v>31</v>
      </c>
      <c r="O624">
        <v>4.9000000000000004</v>
      </c>
    </row>
    <row r="625" spans="1:15" x14ac:dyDescent="0.25">
      <c r="A625" t="s">
        <v>657</v>
      </c>
      <c r="B625" t="s">
        <v>40</v>
      </c>
      <c r="C625" t="s">
        <v>41</v>
      </c>
      <c r="D625" t="s">
        <v>25</v>
      </c>
      <c r="E625" t="s">
        <v>19</v>
      </c>
      <c r="F625" t="s">
        <v>44</v>
      </c>
      <c r="G625">
        <v>83.25</v>
      </c>
      <c r="H625">
        <v>10</v>
      </c>
      <c r="I625">
        <v>41.625</v>
      </c>
      <c r="J625">
        <v>874.125</v>
      </c>
      <c r="K625">
        <v>832.5</v>
      </c>
      <c r="L625" s="1">
        <v>43800</v>
      </c>
      <c r="M625" s="2">
        <v>0.47569444444444442</v>
      </c>
      <c r="N625" t="s">
        <v>31</v>
      </c>
      <c r="O625">
        <v>4.4000000000000004</v>
      </c>
    </row>
    <row r="626" spans="1:15" x14ac:dyDescent="0.25">
      <c r="A626" t="s">
        <v>658</v>
      </c>
      <c r="B626" t="s">
        <v>40</v>
      </c>
      <c r="C626" t="s">
        <v>41</v>
      </c>
      <c r="D626" t="s">
        <v>18</v>
      </c>
      <c r="E626" t="s">
        <v>29</v>
      </c>
      <c r="F626" t="s">
        <v>44</v>
      </c>
      <c r="G626">
        <v>91.35</v>
      </c>
      <c r="H626">
        <v>1</v>
      </c>
      <c r="I626">
        <v>4.5674999999999999</v>
      </c>
      <c r="J626">
        <v>95.917500000000004</v>
      </c>
      <c r="K626">
        <v>91.35</v>
      </c>
      <c r="L626" s="1">
        <v>43512</v>
      </c>
      <c r="M626" s="2">
        <v>0.65416666666666667</v>
      </c>
      <c r="N626" t="s">
        <v>27</v>
      </c>
      <c r="O626">
        <v>6.8</v>
      </c>
    </row>
    <row r="627" spans="1:15" x14ac:dyDescent="0.25">
      <c r="A627" t="s">
        <v>659</v>
      </c>
      <c r="B627" t="s">
        <v>40</v>
      </c>
      <c r="C627" t="s">
        <v>41</v>
      </c>
      <c r="D627" t="s">
        <v>18</v>
      </c>
      <c r="E627" t="s">
        <v>19</v>
      </c>
      <c r="F627" t="s">
        <v>42</v>
      </c>
      <c r="G627">
        <v>78.88</v>
      </c>
      <c r="H627">
        <v>2</v>
      </c>
      <c r="I627">
        <v>7.8879999999999999</v>
      </c>
      <c r="J627">
        <v>165.648</v>
      </c>
      <c r="K627">
        <v>157.76</v>
      </c>
      <c r="L627" s="1">
        <v>43491</v>
      </c>
      <c r="M627" s="2">
        <v>0.6694444444444444</v>
      </c>
      <c r="N627" t="s">
        <v>27</v>
      </c>
      <c r="O627">
        <v>9.1</v>
      </c>
    </row>
    <row r="628" spans="1:15" x14ac:dyDescent="0.25">
      <c r="A628" t="s">
        <v>660</v>
      </c>
      <c r="B628" t="s">
        <v>16</v>
      </c>
      <c r="C628" t="s">
        <v>17</v>
      </c>
      <c r="D628" t="s">
        <v>25</v>
      </c>
      <c r="E628" t="s">
        <v>29</v>
      </c>
      <c r="F628" t="s">
        <v>34</v>
      </c>
      <c r="G628">
        <v>60.87</v>
      </c>
      <c r="H628">
        <v>2</v>
      </c>
      <c r="I628">
        <v>6.0869999999999997</v>
      </c>
      <c r="J628">
        <v>127.827</v>
      </c>
      <c r="K628">
        <v>121.74</v>
      </c>
      <c r="L628" s="1">
        <v>43711</v>
      </c>
      <c r="M628" s="2">
        <v>0.52569444444444446</v>
      </c>
      <c r="N628" t="s">
        <v>21</v>
      </c>
      <c r="O628">
        <v>8.6999999999999993</v>
      </c>
    </row>
    <row r="629" spans="1:15" x14ac:dyDescent="0.25">
      <c r="A629" t="s">
        <v>661</v>
      </c>
      <c r="B629" t="s">
        <v>40</v>
      </c>
      <c r="C629" t="s">
        <v>41</v>
      </c>
      <c r="D629" t="s">
        <v>18</v>
      </c>
      <c r="E629" t="s">
        <v>29</v>
      </c>
      <c r="F629" t="s">
        <v>20</v>
      </c>
      <c r="G629">
        <v>82.58</v>
      </c>
      <c r="H629">
        <v>10</v>
      </c>
      <c r="I629">
        <v>41.29</v>
      </c>
      <c r="J629">
        <v>867.09</v>
      </c>
      <c r="K629">
        <v>825.8</v>
      </c>
      <c r="L629" s="1">
        <v>43538</v>
      </c>
      <c r="M629" s="2">
        <v>0.6118055555555556</v>
      </c>
      <c r="N629" t="s">
        <v>27</v>
      </c>
      <c r="O629">
        <v>5</v>
      </c>
    </row>
    <row r="630" spans="1:15" x14ac:dyDescent="0.25">
      <c r="A630" t="s">
        <v>662</v>
      </c>
      <c r="B630" t="s">
        <v>16</v>
      </c>
      <c r="C630" t="s">
        <v>17</v>
      </c>
      <c r="D630" t="s">
        <v>18</v>
      </c>
      <c r="E630" t="s">
        <v>29</v>
      </c>
      <c r="F630" t="s">
        <v>30</v>
      </c>
      <c r="G630">
        <v>53.3</v>
      </c>
      <c r="H630">
        <v>3</v>
      </c>
      <c r="I630">
        <v>7.9950000000000001</v>
      </c>
      <c r="J630">
        <v>167.89500000000001</v>
      </c>
      <c r="K630">
        <v>159.9</v>
      </c>
      <c r="L630" s="1">
        <v>43490</v>
      </c>
      <c r="M630" s="2">
        <v>0.59652777777777777</v>
      </c>
      <c r="N630" t="s">
        <v>21</v>
      </c>
      <c r="O630">
        <v>7.5</v>
      </c>
    </row>
    <row r="631" spans="1:15" x14ac:dyDescent="0.25">
      <c r="A631" t="s">
        <v>663</v>
      </c>
      <c r="B631" t="s">
        <v>16</v>
      </c>
      <c r="C631" t="s">
        <v>17</v>
      </c>
      <c r="D631" t="s">
        <v>25</v>
      </c>
      <c r="E631" t="s">
        <v>19</v>
      </c>
      <c r="F631" t="s">
        <v>44</v>
      </c>
      <c r="G631">
        <v>12.09</v>
      </c>
      <c r="H631">
        <v>1</v>
      </c>
      <c r="I631">
        <v>0.60450000000000004</v>
      </c>
      <c r="J631">
        <v>12.6945</v>
      </c>
      <c r="K631">
        <v>12.09</v>
      </c>
      <c r="L631" s="1">
        <v>43491</v>
      </c>
      <c r="M631" s="2">
        <v>0.7631944444444444</v>
      </c>
      <c r="N631" t="s">
        <v>31</v>
      </c>
      <c r="O631">
        <v>8.1999999999999993</v>
      </c>
    </row>
    <row r="632" spans="1:15" x14ac:dyDescent="0.25">
      <c r="A632" t="s">
        <v>664</v>
      </c>
      <c r="B632" t="s">
        <v>16</v>
      </c>
      <c r="C632" t="s">
        <v>17</v>
      </c>
      <c r="D632" t="s">
        <v>25</v>
      </c>
      <c r="E632" t="s">
        <v>29</v>
      </c>
      <c r="F632" t="s">
        <v>34</v>
      </c>
      <c r="G632">
        <v>64.19</v>
      </c>
      <c r="H632">
        <v>10</v>
      </c>
      <c r="I632">
        <v>32.094999999999999</v>
      </c>
      <c r="J632">
        <v>673.995</v>
      </c>
      <c r="K632">
        <v>641.9</v>
      </c>
      <c r="L632" s="1">
        <v>43484</v>
      </c>
      <c r="M632" s="2">
        <v>0.58888888888888891</v>
      </c>
      <c r="N632" t="s">
        <v>31</v>
      </c>
      <c r="O632">
        <v>6.7</v>
      </c>
    </row>
    <row r="633" spans="1:15" x14ac:dyDescent="0.25">
      <c r="A633" t="s">
        <v>665</v>
      </c>
      <c r="B633" t="s">
        <v>16</v>
      </c>
      <c r="C633" t="s">
        <v>17</v>
      </c>
      <c r="D633" t="s">
        <v>25</v>
      </c>
      <c r="E633" t="s">
        <v>29</v>
      </c>
      <c r="F633" t="s">
        <v>26</v>
      </c>
      <c r="G633">
        <v>78.31</v>
      </c>
      <c r="H633">
        <v>3</v>
      </c>
      <c r="I633">
        <v>11.746499999999999</v>
      </c>
      <c r="J633">
        <v>246.6765</v>
      </c>
      <c r="K633">
        <v>234.93</v>
      </c>
      <c r="L633" s="1">
        <v>43588</v>
      </c>
      <c r="M633" s="2">
        <v>0.69305555555555554</v>
      </c>
      <c r="N633" t="s">
        <v>21</v>
      </c>
      <c r="O633">
        <v>5.4</v>
      </c>
    </row>
    <row r="634" spans="1:15" x14ac:dyDescent="0.25">
      <c r="A634" t="s">
        <v>666</v>
      </c>
      <c r="B634" t="s">
        <v>16</v>
      </c>
      <c r="C634" t="s">
        <v>17</v>
      </c>
      <c r="D634" t="s">
        <v>18</v>
      </c>
      <c r="E634" t="s">
        <v>29</v>
      </c>
      <c r="F634" t="s">
        <v>42</v>
      </c>
      <c r="G634">
        <v>83.77</v>
      </c>
      <c r="H634">
        <v>2</v>
      </c>
      <c r="I634">
        <v>8.3770000000000007</v>
      </c>
      <c r="J634">
        <v>175.917</v>
      </c>
      <c r="K634">
        <v>167.54</v>
      </c>
      <c r="L634" s="1">
        <v>43480</v>
      </c>
      <c r="M634" s="2">
        <v>0.45416666666666666</v>
      </c>
      <c r="N634" t="s">
        <v>31</v>
      </c>
      <c r="O634">
        <v>7</v>
      </c>
    </row>
    <row r="635" spans="1:15" x14ac:dyDescent="0.25">
      <c r="A635" t="s">
        <v>667</v>
      </c>
      <c r="B635" t="s">
        <v>40</v>
      </c>
      <c r="C635" t="s">
        <v>41</v>
      </c>
      <c r="D635" t="s">
        <v>25</v>
      </c>
      <c r="E635" t="s">
        <v>29</v>
      </c>
      <c r="F635" t="s">
        <v>30</v>
      </c>
      <c r="G635">
        <v>99.7</v>
      </c>
      <c r="H635">
        <v>3</v>
      </c>
      <c r="I635">
        <v>14.955</v>
      </c>
      <c r="J635">
        <v>314.05500000000001</v>
      </c>
      <c r="K635">
        <v>299.10000000000002</v>
      </c>
      <c r="L635" s="1">
        <v>43542</v>
      </c>
      <c r="M635" s="2">
        <v>0.47847222222222219</v>
      </c>
      <c r="N635" t="s">
        <v>21</v>
      </c>
      <c r="O635">
        <v>4.7</v>
      </c>
    </row>
    <row r="636" spans="1:15" x14ac:dyDescent="0.25">
      <c r="A636" t="s">
        <v>668</v>
      </c>
      <c r="B636" t="s">
        <v>40</v>
      </c>
      <c r="C636" t="s">
        <v>41</v>
      </c>
      <c r="D636" t="s">
        <v>18</v>
      </c>
      <c r="E636" t="s">
        <v>29</v>
      </c>
      <c r="F636" t="s">
        <v>42</v>
      </c>
      <c r="G636">
        <v>79.91</v>
      </c>
      <c r="H636">
        <v>3</v>
      </c>
      <c r="I636">
        <v>11.986499999999999</v>
      </c>
      <c r="J636">
        <v>251.7165</v>
      </c>
      <c r="K636">
        <v>239.73</v>
      </c>
      <c r="L636" s="1">
        <v>43544</v>
      </c>
      <c r="M636" s="2">
        <v>0.81111111111111101</v>
      </c>
      <c r="N636" t="s">
        <v>31</v>
      </c>
      <c r="O636">
        <v>5</v>
      </c>
    </row>
    <row r="637" spans="1:15" x14ac:dyDescent="0.25">
      <c r="A637" t="s">
        <v>669</v>
      </c>
      <c r="B637" t="s">
        <v>40</v>
      </c>
      <c r="C637" t="s">
        <v>41</v>
      </c>
      <c r="D637" t="s">
        <v>18</v>
      </c>
      <c r="E637" t="s">
        <v>29</v>
      </c>
      <c r="F637" t="s">
        <v>20</v>
      </c>
      <c r="G637">
        <v>66.47</v>
      </c>
      <c r="H637">
        <v>10</v>
      </c>
      <c r="I637">
        <v>33.234999999999999</v>
      </c>
      <c r="J637">
        <v>697.93499999999995</v>
      </c>
      <c r="K637">
        <v>664.7</v>
      </c>
      <c r="L637" s="1">
        <v>43480</v>
      </c>
      <c r="M637" s="2">
        <v>0.62569444444444444</v>
      </c>
      <c r="N637" t="s">
        <v>31</v>
      </c>
      <c r="O637">
        <v>5</v>
      </c>
    </row>
    <row r="638" spans="1:15" x14ac:dyDescent="0.25">
      <c r="A638" t="s">
        <v>670</v>
      </c>
      <c r="B638" t="s">
        <v>16</v>
      </c>
      <c r="C638" t="s">
        <v>17</v>
      </c>
      <c r="D638" t="s">
        <v>25</v>
      </c>
      <c r="E638" t="s">
        <v>29</v>
      </c>
      <c r="F638" t="s">
        <v>20</v>
      </c>
      <c r="G638">
        <v>28.95</v>
      </c>
      <c r="H638">
        <v>7</v>
      </c>
      <c r="I638">
        <v>10.1325</v>
      </c>
      <c r="J638">
        <v>212.7825</v>
      </c>
      <c r="K638">
        <v>202.65</v>
      </c>
      <c r="L638" s="1">
        <v>43527</v>
      </c>
      <c r="M638" s="2">
        <v>0.85486111111111107</v>
      </c>
      <c r="N638" t="s">
        <v>31</v>
      </c>
      <c r="O638">
        <v>6</v>
      </c>
    </row>
    <row r="639" spans="1:15" x14ac:dyDescent="0.25">
      <c r="A639" t="s">
        <v>671</v>
      </c>
      <c r="B639" t="s">
        <v>23</v>
      </c>
      <c r="C639" t="s">
        <v>24</v>
      </c>
      <c r="D639" t="s">
        <v>25</v>
      </c>
      <c r="E639" t="s">
        <v>19</v>
      </c>
      <c r="F639" t="s">
        <v>26</v>
      </c>
      <c r="G639">
        <v>46.2</v>
      </c>
      <c r="H639">
        <v>1</v>
      </c>
      <c r="I639">
        <v>2.31</v>
      </c>
      <c r="J639">
        <v>48.51</v>
      </c>
      <c r="K639">
        <v>46.2</v>
      </c>
      <c r="L639" s="1">
        <v>43543</v>
      </c>
      <c r="M639" s="2">
        <v>0.51111111111111118</v>
      </c>
      <c r="N639" t="s">
        <v>27</v>
      </c>
      <c r="O639">
        <v>6.3</v>
      </c>
    </row>
    <row r="640" spans="1:15" x14ac:dyDescent="0.25">
      <c r="A640" t="s">
        <v>672</v>
      </c>
      <c r="B640" t="s">
        <v>40</v>
      </c>
      <c r="C640" t="s">
        <v>41</v>
      </c>
      <c r="D640" t="s">
        <v>18</v>
      </c>
      <c r="E640" t="s">
        <v>19</v>
      </c>
      <c r="F640" t="s">
        <v>42</v>
      </c>
      <c r="G640">
        <v>17.63</v>
      </c>
      <c r="H640">
        <v>5</v>
      </c>
      <c r="I640">
        <v>4.4074999999999998</v>
      </c>
      <c r="J640">
        <v>92.557500000000005</v>
      </c>
      <c r="K640">
        <v>88.15</v>
      </c>
      <c r="L640" s="1">
        <v>43680</v>
      </c>
      <c r="M640" s="2">
        <v>0.64374999999999993</v>
      </c>
      <c r="N640" t="s">
        <v>27</v>
      </c>
      <c r="O640">
        <v>8.5</v>
      </c>
    </row>
    <row r="641" spans="1:15" x14ac:dyDescent="0.25">
      <c r="A641" t="s">
        <v>673</v>
      </c>
      <c r="B641" t="s">
        <v>40</v>
      </c>
      <c r="C641" t="s">
        <v>41</v>
      </c>
      <c r="D641" t="s">
        <v>25</v>
      </c>
      <c r="E641" t="s">
        <v>29</v>
      </c>
      <c r="F641" t="s">
        <v>44</v>
      </c>
      <c r="G641">
        <v>52.42</v>
      </c>
      <c r="H641">
        <v>3</v>
      </c>
      <c r="I641">
        <v>7.8630000000000004</v>
      </c>
      <c r="J641">
        <v>165.12299999999999</v>
      </c>
      <c r="K641">
        <v>157.26</v>
      </c>
      <c r="L641" s="1">
        <v>43523</v>
      </c>
      <c r="M641" s="2">
        <v>0.73333333333333339</v>
      </c>
      <c r="N641" t="s">
        <v>21</v>
      </c>
      <c r="O641">
        <v>7.5</v>
      </c>
    </row>
    <row r="642" spans="1:15" x14ac:dyDescent="0.25">
      <c r="A642" t="s">
        <v>674</v>
      </c>
      <c r="B642" t="s">
        <v>40</v>
      </c>
      <c r="C642" t="s">
        <v>41</v>
      </c>
      <c r="D642" t="s">
        <v>18</v>
      </c>
      <c r="E642" t="s">
        <v>19</v>
      </c>
      <c r="F642" t="s">
        <v>42</v>
      </c>
      <c r="G642">
        <v>98.79</v>
      </c>
      <c r="H642">
        <v>3</v>
      </c>
      <c r="I642">
        <v>14.8185</v>
      </c>
      <c r="J642">
        <v>311.18849999999998</v>
      </c>
      <c r="K642">
        <v>296.37</v>
      </c>
      <c r="L642" s="1">
        <v>43519</v>
      </c>
      <c r="M642" s="2">
        <v>0.83333333333333337</v>
      </c>
      <c r="N642" t="s">
        <v>21</v>
      </c>
      <c r="O642">
        <v>6.4</v>
      </c>
    </row>
    <row r="643" spans="1:15" x14ac:dyDescent="0.25">
      <c r="A643" t="s">
        <v>675</v>
      </c>
      <c r="B643" t="s">
        <v>23</v>
      </c>
      <c r="C643" t="s">
        <v>24</v>
      </c>
      <c r="D643" t="s">
        <v>18</v>
      </c>
      <c r="E643" t="s">
        <v>19</v>
      </c>
      <c r="F643" t="s">
        <v>26</v>
      </c>
      <c r="G643">
        <v>88.55</v>
      </c>
      <c r="H643">
        <v>8</v>
      </c>
      <c r="I643">
        <v>35.42</v>
      </c>
      <c r="J643">
        <v>743.82</v>
      </c>
      <c r="K643">
        <v>708.4</v>
      </c>
      <c r="L643" s="1">
        <v>43543</v>
      </c>
      <c r="M643" s="2">
        <v>0.64513888888888882</v>
      </c>
      <c r="N643" t="s">
        <v>21</v>
      </c>
      <c r="O643">
        <v>4.7</v>
      </c>
    </row>
    <row r="644" spans="1:15" x14ac:dyDescent="0.25">
      <c r="A644" t="s">
        <v>676</v>
      </c>
      <c r="B644" t="s">
        <v>40</v>
      </c>
      <c r="C644" t="s">
        <v>41</v>
      </c>
      <c r="D644" t="s">
        <v>18</v>
      </c>
      <c r="E644" t="s">
        <v>29</v>
      </c>
      <c r="F644" t="s">
        <v>26</v>
      </c>
      <c r="G644">
        <v>55.67</v>
      </c>
      <c r="H644">
        <v>2</v>
      </c>
      <c r="I644">
        <v>5.5670000000000002</v>
      </c>
      <c r="J644">
        <v>116.907</v>
      </c>
      <c r="K644">
        <v>111.34</v>
      </c>
      <c r="L644" s="1">
        <v>43551</v>
      </c>
      <c r="M644" s="2">
        <v>0.63055555555555554</v>
      </c>
      <c r="N644" t="s">
        <v>21</v>
      </c>
      <c r="O644">
        <v>6</v>
      </c>
    </row>
    <row r="645" spans="1:15" x14ac:dyDescent="0.25">
      <c r="A645" t="s">
        <v>677</v>
      </c>
      <c r="B645" t="s">
        <v>23</v>
      </c>
      <c r="C645" t="s">
        <v>24</v>
      </c>
      <c r="D645" t="s">
        <v>18</v>
      </c>
      <c r="E645" t="s">
        <v>19</v>
      </c>
      <c r="F645" t="s">
        <v>42</v>
      </c>
      <c r="G645">
        <v>72.52</v>
      </c>
      <c r="H645">
        <v>8</v>
      </c>
      <c r="I645">
        <v>29.007999999999999</v>
      </c>
      <c r="J645">
        <v>609.16800000000001</v>
      </c>
      <c r="K645">
        <v>580.16</v>
      </c>
      <c r="L645" s="1">
        <v>43554</v>
      </c>
      <c r="M645" s="2">
        <v>0.80972222222222223</v>
      </c>
      <c r="N645" t="s">
        <v>31</v>
      </c>
      <c r="O645">
        <v>4</v>
      </c>
    </row>
    <row r="646" spans="1:15" x14ac:dyDescent="0.25">
      <c r="A646" t="s">
        <v>678</v>
      </c>
      <c r="B646" t="s">
        <v>23</v>
      </c>
      <c r="C646" t="s">
        <v>24</v>
      </c>
      <c r="D646" t="s">
        <v>18</v>
      </c>
      <c r="E646" t="s">
        <v>29</v>
      </c>
      <c r="F646" t="s">
        <v>26</v>
      </c>
      <c r="G646">
        <v>12.05</v>
      </c>
      <c r="H646">
        <v>5</v>
      </c>
      <c r="I646">
        <v>3.0125000000000002</v>
      </c>
      <c r="J646">
        <v>63.262500000000003</v>
      </c>
      <c r="K646">
        <v>60.25</v>
      </c>
      <c r="L646" s="1">
        <v>43512</v>
      </c>
      <c r="M646" s="2">
        <v>0.66180555555555554</v>
      </c>
      <c r="N646" t="s">
        <v>21</v>
      </c>
      <c r="O646">
        <v>5.5</v>
      </c>
    </row>
    <row r="647" spans="1:15" x14ac:dyDescent="0.25">
      <c r="A647" t="s">
        <v>679</v>
      </c>
      <c r="B647" t="s">
        <v>16</v>
      </c>
      <c r="C647" t="s">
        <v>17</v>
      </c>
      <c r="D647" t="s">
        <v>18</v>
      </c>
      <c r="E647" t="s">
        <v>29</v>
      </c>
      <c r="F647" t="s">
        <v>30</v>
      </c>
      <c r="G647">
        <v>19.36</v>
      </c>
      <c r="H647">
        <v>9</v>
      </c>
      <c r="I647">
        <v>8.7119999999999997</v>
      </c>
      <c r="J647">
        <v>182.952</v>
      </c>
      <c r="K647">
        <v>174.24</v>
      </c>
      <c r="L647" s="1">
        <v>43483</v>
      </c>
      <c r="M647" s="2">
        <v>0.77986111111111101</v>
      </c>
      <c r="N647" t="s">
        <v>21</v>
      </c>
      <c r="O647">
        <v>8.6999999999999993</v>
      </c>
    </row>
    <row r="648" spans="1:15" x14ac:dyDescent="0.25">
      <c r="A648" t="s">
        <v>680</v>
      </c>
      <c r="B648" t="s">
        <v>23</v>
      </c>
      <c r="C648" t="s">
        <v>24</v>
      </c>
      <c r="D648" t="s">
        <v>25</v>
      </c>
      <c r="E648" t="s">
        <v>29</v>
      </c>
      <c r="F648" t="s">
        <v>20</v>
      </c>
      <c r="G648">
        <v>70.209999999999994</v>
      </c>
      <c r="H648">
        <v>6</v>
      </c>
      <c r="I648">
        <v>21.062999999999999</v>
      </c>
      <c r="J648">
        <v>442.32299999999998</v>
      </c>
      <c r="K648">
        <v>421.26</v>
      </c>
      <c r="L648" s="1">
        <v>43554</v>
      </c>
      <c r="M648" s="2">
        <v>0.62361111111111112</v>
      </c>
      <c r="N648" t="s">
        <v>27</v>
      </c>
      <c r="O648">
        <v>7.4</v>
      </c>
    </row>
    <row r="649" spans="1:15" x14ac:dyDescent="0.25">
      <c r="A649" t="s">
        <v>681</v>
      </c>
      <c r="B649" t="s">
        <v>40</v>
      </c>
      <c r="C649" t="s">
        <v>41</v>
      </c>
      <c r="D649" t="s">
        <v>18</v>
      </c>
      <c r="E649" t="s">
        <v>29</v>
      </c>
      <c r="F649" t="s">
        <v>44</v>
      </c>
      <c r="G649">
        <v>33.630000000000003</v>
      </c>
      <c r="H649">
        <v>1</v>
      </c>
      <c r="I649">
        <v>1.6815</v>
      </c>
      <c r="J649">
        <v>35.311500000000002</v>
      </c>
      <c r="K649">
        <v>33.630000000000003</v>
      </c>
      <c r="L649" s="1">
        <v>43544</v>
      </c>
      <c r="M649" s="2">
        <v>0.82986111111111116</v>
      </c>
      <c r="N649" t="s">
        <v>27</v>
      </c>
      <c r="O649">
        <v>5.6</v>
      </c>
    </row>
    <row r="650" spans="1:15" x14ac:dyDescent="0.25">
      <c r="A650" t="s">
        <v>682</v>
      </c>
      <c r="B650" t="s">
        <v>23</v>
      </c>
      <c r="C650" t="s">
        <v>24</v>
      </c>
      <c r="D650" t="s">
        <v>18</v>
      </c>
      <c r="E650" t="s">
        <v>19</v>
      </c>
      <c r="F650" t="s">
        <v>34</v>
      </c>
      <c r="G650">
        <v>15.49</v>
      </c>
      <c r="H650">
        <v>2</v>
      </c>
      <c r="I650">
        <v>1.5489999999999999</v>
      </c>
      <c r="J650">
        <v>32.529000000000003</v>
      </c>
      <c r="K650">
        <v>30.98</v>
      </c>
      <c r="L650" s="1">
        <v>43481</v>
      </c>
      <c r="M650" s="2">
        <v>0.63194444444444442</v>
      </c>
      <c r="N650" t="s">
        <v>27</v>
      </c>
      <c r="O650">
        <v>6.3</v>
      </c>
    </row>
    <row r="651" spans="1:15" x14ac:dyDescent="0.25">
      <c r="A651" t="s">
        <v>683</v>
      </c>
      <c r="B651" t="s">
        <v>23</v>
      </c>
      <c r="C651" t="s">
        <v>24</v>
      </c>
      <c r="D651" t="s">
        <v>25</v>
      </c>
      <c r="E651" t="s">
        <v>29</v>
      </c>
      <c r="F651" t="s">
        <v>26</v>
      </c>
      <c r="G651">
        <v>24.74</v>
      </c>
      <c r="H651">
        <v>10</v>
      </c>
      <c r="I651">
        <v>12.37</v>
      </c>
      <c r="J651">
        <v>259.77</v>
      </c>
      <c r="K651">
        <v>247.4</v>
      </c>
      <c r="L651" s="1">
        <v>43520</v>
      </c>
      <c r="M651" s="2">
        <v>0.6972222222222223</v>
      </c>
      <c r="N651" t="s">
        <v>27</v>
      </c>
      <c r="O651">
        <v>7.1</v>
      </c>
    </row>
    <row r="652" spans="1:15" x14ac:dyDescent="0.25">
      <c r="A652" t="s">
        <v>684</v>
      </c>
      <c r="B652" t="s">
        <v>40</v>
      </c>
      <c r="C652" t="s">
        <v>41</v>
      </c>
      <c r="D652" t="s">
        <v>25</v>
      </c>
      <c r="E652" t="s">
        <v>29</v>
      </c>
      <c r="F652" t="s">
        <v>26</v>
      </c>
      <c r="G652">
        <v>75.66</v>
      </c>
      <c r="H652">
        <v>5</v>
      </c>
      <c r="I652">
        <v>18.914999999999999</v>
      </c>
      <c r="J652">
        <v>397.21499999999997</v>
      </c>
      <c r="K652">
        <v>378.3</v>
      </c>
      <c r="L652" s="1">
        <v>43480</v>
      </c>
      <c r="M652" s="2">
        <v>0.76527777777777783</v>
      </c>
      <c r="N652" t="s">
        <v>21</v>
      </c>
      <c r="O652">
        <v>7.8</v>
      </c>
    </row>
    <row r="653" spans="1:15" x14ac:dyDescent="0.25">
      <c r="A653" t="s">
        <v>685</v>
      </c>
      <c r="B653" t="s">
        <v>40</v>
      </c>
      <c r="C653" t="s">
        <v>41</v>
      </c>
      <c r="D653" t="s">
        <v>25</v>
      </c>
      <c r="E653" t="s">
        <v>19</v>
      </c>
      <c r="F653" t="s">
        <v>20</v>
      </c>
      <c r="G653">
        <v>55.81</v>
      </c>
      <c r="H653">
        <v>6</v>
      </c>
      <c r="I653">
        <v>16.742999999999999</v>
      </c>
      <c r="J653">
        <v>351.60300000000001</v>
      </c>
      <c r="K653">
        <v>334.86</v>
      </c>
      <c r="L653" s="1">
        <v>43487</v>
      </c>
      <c r="M653" s="2">
        <v>0.49444444444444446</v>
      </c>
      <c r="N653" t="s">
        <v>27</v>
      </c>
      <c r="O653">
        <v>9.9</v>
      </c>
    </row>
    <row r="654" spans="1:15" x14ac:dyDescent="0.25">
      <c r="A654" t="s">
        <v>686</v>
      </c>
      <c r="B654" t="s">
        <v>16</v>
      </c>
      <c r="C654" t="s">
        <v>17</v>
      </c>
      <c r="D654" t="s">
        <v>18</v>
      </c>
      <c r="E654" t="s">
        <v>29</v>
      </c>
      <c r="F654" t="s">
        <v>30</v>
      </c>
      <c r="G654">
        <v>72.78</v>
      </c>
      <c r="H654">
        <v>10</v>
      </c>
      <c r="I654">
        <v>36.39</v>
      </c>
      <c r="J654">
        <v>764.19</v>
      </c>
      <c r="K654">
        <v>727.8</v>
      </c>
      <c r="L654" s="1">
        <v>43526</v>
      </c>
      <c r="M654" s="2">
        <v>0.72499999999999998</v>
      </c>
      <c r="N654" t="s">
        <v>27</v>
      </c>
      <c r="O654">
        <v>7.3</v>
      </c>
    </row>
    <row r="655" spans="1:15" x14ac:dyDescent="0.25">
      <c r="A655" t="s">
        <v>687</v>
      </c>
      <c r="B655" t="s">
        <v>40</v>
      </c>
      <c r="C655" t="s">
        <v>41</v>
      </c>
      <c r="D655" t="s">
        <v>18</v>
      </c>
      <c r="E655" t="s">
        <v>29</v>
      </c>
      <c r="F655" t="s">
        <v>34</v>
      </c>
      <c r="G655">
        <v>37.32</v>
      </c>
      <c r="H655">
        <v>9</v>
      </c>
      <c r="I655">
        <v>16.794</v>
      </c>
      <c r="J655">
        <v>352.67399999999998</v>
      </c>
      <c r="K655">
        <v>335.88</v>
      </c>
      <c r="L655" s="1">
        <v>43619</v>
      </c>
      <c r="M655" s="2">
        <v>0.64652777777777781</v>
      </c>
      <c r="N655" t="s">
        <v>21</v>
      </c>
      <c r="O655">
        <v>5.0999999999999996</v>
      </c>
    </row>
    <row r="656" spans="1:15" x14ac:dyDescent="0.25">
      <c r="A656" t="s">
        <v>688</v>
      </c>
      <c r="B656" t="s">
        <v>40</v>
      </c>
      <c r="C656" t="s">
        <v>41</v>
      </c>
      <c r="D656" t="s">
        <v>18</v>
      </c>
      <c r="E656" t="s">
        <v>29</v>
      </c>
      <c r="F656" t="s">
        <v>44</v>
      </c>
      <c r="G656">
        <v>60.18</v>
      </c>
      <c r="H656">
        <v>4</v>
      </c>
      <c r="I656">
        <v>12.036</v>
      </c>
      <c r="J656">
        <v>252.756</v>
      </c>
      <c r="K656">
        <v>240.72</v>
      </c>
      <c r="L656" s="1">
        <v>43512</v>
      </c>
      <c r="M656" s="2">
        <v>0.75277777777777777</v>
      </c>
      <c r="N656" t="s">
        <v>31</v>
      </c>
      <c r="O656">
        <v>9.4</v>
      </c>
    </row>
    <row r="657" spans="1:15" x14ac:dyDescent="0.25">
      <c r="A657" t="s">
        <v>689</v>
      </c>
      <c r="B657" t="s">
        <v>16</v>
      </c>
      <c r="C657" t="s">
        <v>17</v>
      </c>
      <c r="D657" t="s">
        <v>25</v>
      </c>
      <c r="E657" t="s">
        <v>19</v>
      </c>
      <c r="F657" t="s">
        <v>26</v>
      </c>
      <c r="G657">
        <v>15.69</v>
      </c>
      <c r="H657">
        <v>3</v>
      </c>
      <c r="I657">
        <v>2.3534999999999999</v>
      </c>
      <c r="J657">
        <v>49.423499999999997</v>
      </c>
      <c r="K657">
        <v>47.07</v>
      </c>
      <c r="L657" s="1">
        <v>43538</v>
      </c>
      <c r="M657" s="2">
        <v>0.59236111111111112</v>
      </c>
      <c r="N657" t="s">
        <v>31</v>
      </c>
      <c r="O657">
        <v>5.8</v>
      </c>
    </row>
    <row r="658" spans="1:15" x14ac:dyDescent="0.25">
      <c r="A658" t="s">
        <v>690</v>
      </c>
      <c r="B658" t="s">
        <v>23</v>
      </c>
      <c r="C658" t="s">
        <v>24</v>
      </c>
      <c r="D658" t="s">
        <v>25</v>
      </c>
      <c r="E658" t="s">
        <v>19</v>
      </c>
      <c r="F658" t="s">
        <v>26</v>
      </c>
      <c r="G658">
        <v>99.69</v>
      </c>
      <c r="H658">
        <v>1</v>
      </c>
      <c r="I658">
        <v>4.9844999999999997</v>
      </c>
      <c r="J658">
        <v>104.67449999999999</v>
      </c>
      <c r="K658">
        <v>99.69</v>
      </c>
      <c r="L658" s="1">
        <v>43523</v>
      </c>
      <c r="M658" s="2">
        <v>0.43263888888888885</v>
      </c>
      <c r="N658" t="s">
        <v>31</v>
      </c>
      <c r="O658">
        <v>8</v>
      </c>
    </row>
    <row r="659" spans="1:15" x14ac:dyDescent="0.25">
      <c r="A659" t="s">
        <v>691</v>
      </c>
      <c r="B659" t="s">
        <v>16</v>
      </c>
      <c r="C659" t="s">
        <v>17</v>
      </c>
      <c r="D659" t="s">
        <v>18</v>
      </c>
      <c r="E659" t="s">
        <v>19</v>
      </c>
      <c r="F659" t="s">
        <v>44</v>
      </c>
      <c r="G659">
        <v>88.15</v>
      </c>
      <c r="H659">
        <v>3</v>
      </c>
      <c r="I659">
        <v>13.2225</v>
      </c>
      <c r="J659">
        <v>277.67250000000001</v>
      </c>
      <c r="K659">
        <v>264.45</v>
      </c>
      <c r="L659" s="1">
        <v>43483</v>
      </c>
      <c r="M659" s="2">
        <v>0.42430555555555555</v>
      </c>
      <c r="N659" t="s">
        <v>21</v>
      </c>
      <c r="O659">
        <v>7.9</v>
      </c>
    </row>
    <row r="660" spans="1:15" x14ac:dyDescent="0.25">
      <c r="A660" t="s">
        <v>692</v>
      </c>
      <c r="B660" t="s">
        <v>16</v>
      </c>
      <c r="C660" t="s">
        <v>17</v>
      </c>
      <c r="D660" t="s">
        <v>18</v>
      </c>
      <c r="E660" t="s">
        <v>19</v>
      </c>
      <c r="F660" t="s">
        <v>34</v>
      </c>
      <c r="G660">
        <v>27.93</v>
      </c>
      <c r="H660">
        <v>5</v>
      </c>
      <c r="I660">
        <v>6.9824999999999999</v>
      </c>
      <c r="J660">
        <v>146.63249999999999</v>
      </c>
      <c r="K660">
        <v>139.65</v>
      </c>
      <c r="L660" s="1">
        <v>43494</v>
      </c>
      <c r="M660" s="2">
        <v>0.65833333333333333</v>
      </c>
      <c r="N660" t="s">
        <v>27</v>
      </c>
      <c r="O660">
        <v>5.9</v>
      </c>
    </row>
    <row r="661" spans="1:15" x14ac:dyDescent="0.25">
      <c r="A661" t="s">
        <v>693</v>
      </c>
      <c r="B661" t="s">
        <v>16</v>
      </c>
      <c r="C661" t="s">
        <v>17</v>
      </c>
      <c r="D661" t="s">
        <v>18</v>
      </c>
      <c r="E661" t="s">
        <v>29</v>
      </c>
      <c r="F661" t="s">
        <v>44</v>
      </c>
      <c r="G661">
        <v>55.45</v>
      </c>
      <c r="H661">
        <v>1</v>
      </c>
      <c r="I661">
        <v>2.7725</v>
      </c>
      <c r="J661">
        <v>58.222499999999997</v>
      </c>
      <c r="K661">
        <v>55.45</v>
      </c>
      <c r="L661" s="1">
        <v>43522</v>
      </c>
      <c r="M661" s="2">
        <v>0.7402777777777777</v>
      </c>
      <c r="N661" t="s">
        <v>31</v>
      </c>
      <c r="O661">
        <v>4.9000000000000004</v>
      </c>
    </row>
    <row r="662" spans="1:15" x14ac:dyDescent="0.25">
      <c r="A662" t="s">
        <v>694</v>
      </c>
      <c r="B662" t="s">
        <v>40</v>
      </c>
      <c r="C662" t="s">
        <v>41</v>
      </c>
      <c r="D662" t="s">
        <v>25</v>
      </c>
      <c r="E662" t="s">
        <v>19</v>
      </c>
      <c r="F662" t="s">
        <v>34</v>
      </c>
      <c r="G662">
        <v>42.97</v>
      </c>
      <c r="H662">
        <v>3</v>
      </c>
      <c r="I662">
        <v>6.4455</v>
      </c>
      <c r="J662">
        <v>135.35550000000001</v>
      </c>
      <c r="K662">
        <v>128.91</v>
      </c>
      <c r="L662" s="1">
        <v>43526</v>
      </c>
      <c r="M662" s="2">
        <v>0.49027777777777781</v>
      </c>
      <c r="N662" t="s">
        <v>27</v>
      </c>
      <c r="O662">
        <v>9.3000000000000007</v>
      </c>
    </row>
    <row r="663" spans="1:15" x14ac:dyDescent="0.25">
      <c r="A663" t="s">
        <v>695</v>
      </c>
      <c r="B663" t="s">
        <v>23</v>
      </c>
      <c r="C663" t="s">
        <v>24</v>
      </c>
      <c r="D663" t="s">
        <v>18</v>
      </c>
      <c r="E663" t="s">
        <v>29</v>
      </c>
      <c r="F663" t="s">
        <v>34</v>
      </c>
      <c r="G663">
        <v>17.14</v>
      </c>
      <c r="H663">
        <v>7</v>
      </c>
      <c r="I663">
        <v>5.9989999999999997</v>
      </c>
      <c r="J663">
        <v>125.979</v>
      </c>
      <c r="K663">
        <v>119.98</v>
      </c>
      <c r="L663" s="1">
        <v>43481</v>
      </c>
      <c r="M663" s="2">
        <v>0.50486111111111109</v>
      </c>
      <c r="N663" t="s">
        <v>31</v>
      </c>
      <c r="O663">
        <v>7.9</v>
      </c>
    </row>
    <row r="664" spans="1:15" x14ac:dyDescent="0.25">
      <c r="A664" t="s">
        <v>696</v>
      </c>
      <c r="B664" t="s">
        <v>40</v>
      </c>
      <c r="C664" t="s">
        <v>41</v>
      </c>
      <c r="D664" t="s">
        <v>18</v>
      </c>
      <c r="E664" t="s">
        <v>19</v>
      </c>
      <c r="F664" t="s">
        <v>44</v>
      </c>
      <c r="G664">
        <v>58.75</v>
      </c>
      <c r="H664">
        <v>6</v>
      </c>
      <c r="I664">
        <v>17.625</v>
      </c>
      <c r="J664">
        <v>370.125</v>
      </c>
      <c r="K664">
        <v>352.5</v>
      </c>
      <c r="L664" s="1">
        <v>43548</v>
      </c>
      <c r="M664" s="2">
        <v>0.7597222222222223</v>
      </c>
      <c r="N664" t="s">
        <v>31</v>
      </c>
      <c r="O664">
        <v>5.9</v>
      </c>
    </row>
    <row r="665" spans="1:15" x14ac:dyDescent="0.25">
      <c r="A665" t="s">
        <v>697</v>
      </c>
      <c r="B665" t="s">
        <v>23</v>
      </c>
      <c r="C665" t="s">
        <v>24</v>
      </c>
      <c r="D665" t="s">
        <v>18</v>
      </c>
      <c r="E665" t="s">
        <v>19</v>
      </c>
      <c r="F665" t="s">
        <v>42</v>
      </c>
      <c r="G665">
        <v>87.1</v>
      </c>
      <c r="H665">
        <v>10</v>
      </c>
      <c r="I665">
        <v>43.55</v>
      </c>
      <c r="J665">
        <v>914.55</v>
      </c>
      <c r="K665">
        <v>871</v>
      </c>
      <c r="L665" s="1">
        <v>43801</v>
      </c>
      <c r="M665" s="2">
        <v>0.61458333333333337</v>
      </c>
      <c r="N665" t="s">
        <v>31</v>
      </c>
      <c r="O665">
        <v>9.9</v>
      </c>
    </row>
    <row r="666" spans="1:15" x14ac:dyDescent="0.25">
      <c r="A666" t="s">
        <v>698</v>
      </c>
      <c r="B666" t="s">
        <v>23</v>
      </c>
      <c r="C666" t="s">
        <v>24</v>
      </c>
      <c r="D666" t="s">
        <v>25</v>
      </c>
      <c r="E666" t="s">
        <v>19</v>
      </c>
      <c r="F666" t="s">
        <v>34</v>
      </c>
      <c r="G666">
        <v>98.8</v>
      </c>
      <c r="H666">
        <v>2</v>
      </c>
      <c r="I666">
        <v>9.8800000000000008</v>
      </c>
      <c r="J666">
        <v>207.48</v>
      </c>
      <c r="K666">
        <v>197.6</v>
      </c>
      <c r="L666" s="1">
        <v>43517</v>
      </c>
      <c r="M666" s="2">
        <v>0.48541666666666666</v>
      </c>
      <c r="N666" t="s">
        <v>27</v>
      </c>
      <c r="O666">
        <v>7.7</v>
      </c>
    </row>
    <row r="667" spans="1:15" x14ac:dyDescent="0.25">
      <c r="A667" t="s">
        <v>699</v>
      </c>
      <c r="B667" t="s">
        <v>16</v>
      </c>
      <c r="C667" t="s">
        <v>17</v>
      </c>
      <c r="D667" t="s">
        <v>25</v>
      </c>
      <c r="E667" t="s">
        <v>19</v>
      </c>
      <c r="F667" t="s">
        <v>44</v>
      </c>
      <c r="G667">
        <v>48.63</v>
      </c>
      <c r="H667">
        <v>4</v>
      </c>
      <c r="I667">
        <v>9.7260000000000009</v>
      </c>
      <c r="J667">
        <v>204.24600000000001</v>
      </c>
      <c r="K667">
        <v>194.52</v>
      </c>
      <c r="L667" s="1">
        <v>43557</v>
      </c>
      <c r="M667" s="2">
        <v>0.65555555555555556</v>
      </c>
      <c r="N667" t="s">
        <v>21</v>
      </c>
      <c r="O667">
        <v>7.6</v>
      </c>
    </row>
    <row r="668" spans="1:15" x14ac:dyDescent="0.25">
      <c r="A668" t="s">
        <v>700</v>
      </c>
      <c r="B668" t="s">
        <v>40</v>
      </c>
      <c r="C668" t="s">
        <v>41</v>
      </c>
      <c r="D668" t="s">
        <v>18</v>
      </c>
      <c r="E668" t="s">
        <v>29</v>
      </c>
      <c r="F668" t="s">
        <v>42</v>
      </c>
      <c r="G668">
        <v>57.74</v>
      </c>
      <c r="H668">
        <v>3</v>
      </c>
      <c r="I668">
        <v>8.6609999999999996</v>
      </c>
      <c r="J668">
        <v>181.881</v>
      </c>
      <c r="K668">
        <v>173.22</v>
      </c>
      <c r="L668" s="1">
        <v>43516</v>
      </c>
      <c r="M668" s="2">
        <v>0.54583333333333328</v>
      </c>
      <c r="N668" t="s">
        <v>21</v>
      </c>
      <c r="O668">
        <v>7.7</v>
      </c>
    </row>
    <row r="669" spans="1:15" x14ac:dyDescent="0.25">
      <c r="A669" t="s">
        <v>701</v>
      </c>
      <c r="B669" t="s">
        <v>40</v>
      </c>
      <c r="C669" t="s">
        <v>41</v>
      </c>
      <c r="D669" t="s">
        <v>25</v>
      </c>
      <c r="E669" t="s">
        <v>19</v>
      </c>
      <c r="F669" t="s">
        <v>20</v>
      </c>
      <c r="G669">
        <v>17.97</v>
      </c>
      <c r="H669">
        <v>4</v>
      </c>
      <c r="I669">
        <v>3.5939999999999999</v>
      </c>
      <c r="J669">
        <v>75.474000000000004</v>
      </c>
      <c r="K669">
        <v>71.88</v>
      </c>
      <c r="L669" s="1">
        <v>43519</v>
      </c>
      <c r="M669" s="2">
        <v>0.86319444444444438</v>
      </c>
      <c r="N669" t="s">
        <v>21</v>
      </c>
      <c r="O669">
        <v>6.4</v>
      </c>
    </row>
    <row r="670" spans="1:15" x14ac:dyDescent="0.25">
      <c r="A670" t="s">
        <v>702</v>
      </c>
      <c r="B670" t="s">
        <v>23</v>
      </c>
      <c r="C670" t="s">
        <v>24</v>
      </c>
      <c r="D670" t="s">
        <v>18</v>
      </c>
      <c r="E670" t="s">
        <v>19</v>
      </c>
      <c r="F670" t="s">
        <v>20</v>
      </c>
      <c r="G670">
        <v>47.71</v>
      </c>
      <c r="H670">
        <v>6</v>
      </c>
      <c r="I670">
        <v>14.313000000000001</v>
      </c>
      <c r="J670">
        <v>300.57299999999998</v>
      </c>
      <c r="K670">
        <v>286.26</v>
      </c>
      <c r="L670" s="1">
        <v>43512</v>
      </c>
      <c r="M670" s="2">
        <v>0.59652777777777777</v>
      </c>
      <c r="N670" t="s">
        <v>21</v>
      </c>
      <c r="O670">
        <v>4.4000000000000004</v>
      </c>
    </row>
    <row r="671" spans="1:15" x14ac:dyDescent="0.25">
      <c r="A671" t="s">
        <v>703</v>
      </c>
      <c r="B671" t="s">
        <v>40</v>
      </c>
      <c r="C671" t="s">
        <v>41</v>
      </c>
      <c r="D671" t="s">
        <v>25</v>
      </c>
      <c r="E671" t="s">
        <v>19</v>
      </c>
      <c r="F671" t="s">
        <v>34</v>
      </c>
      <c r="G671">
        <v>40.619999999999997</v>
      </c>
      <c r="H671">
        <v>2</v>
      </c>
      <c r="I671">
        <v>4.0620000000000003</v>
      </c>
      <c r="J671">
        <v>85.302000000000007</v>
      </c>
      <c r="K671">
        <v>81.239999999999995</v>
      </c>
      <c r="L671" s="1">
        <v>43482</v>
      </c>
      <c r="M671" s="2">
        <v>0.41736111111111113</v>
      </c>
      <c r="N671" t="s">
        <v>31</v>
      </c>
      <c r="O671">
        <v>4.0999999999999996</v>
      </c>
    </row>
    <row r="672" spans="1:15" x14ac:dyDescent="0.25">
      <c r="A672" t="s">
        <v>704</v>
      </c>
      <c r="B672" t="s">
        <v>16</v>
      </c>
      <c r="C672" t="s">
        <v>17</v>
      </c>
      <c r="D672" t="s">
        <v>18</v>
      </c>
      <c r="E672" t="s">
        <v>29</v>
      </c>
      <c r="F672" t="s">
        <v>44</v>
      </c>
      <c r="G672">
        <v>56.04</v>
      </c>
      <c r="H672">
        <v>10</v>
      </c>
      <c r="I672">
        <v>28.02</v>
      </c>
      <c r="J672">
        <v>588.41999999999996</v>
      </c>
      <c r="K672">
        <v>560.4</v>
      </c>
      <c r="L672" s="1">
        <v>43479</v>
      </c>
      <c r="M672" s="2">
        <v>0.8125</v>
      </c>
      <c r="N672" t="s">
        <v>21</v>
      </c>
      <c r="O672">
        <v>4.4000000000000004</v>
      </c>
    </row>
    <row r="673" spans="1:15" x14ac:dyDescent="0.25">
      <c r="A673" t="s">
        <v>705</v>
      </c>
      <c r="B673" t="s">
        <v>40</v>
      </c>
      <c r="C673" t="s">
        <v>41</v>
      </c>
      <c r="D673" t="s">
        <v>18</v>
      </c>
      <c r="E673" t="s">
        <v>29</v>
      </c>
      <c r="F673" t="s">
        <v>42</v>
      </c>
      <c r="G673">
        <v>93.4</v>
      </c>
      <c r="H673">
        <v>2</v>
      </c>
      <c r="I673">
        <v>9.34</v>
      </c>
      <c r="J673">
        <v>196.14</v>
      </c>
      <c r="K673">
        <v>186.8</v>
      </c>
      <c r="L673" s="1">
        <v>43554</v>
      </c>
      <c r="M673" s="2">
        <v>0.69027777777777777</v>
      </c>
      <c r="N673" t="s">
        <v>27</v>
      </c>
      <c r="O673">
        <v>5.5</v>
      </c>
    </row>
    <row r="674" spans="1:15" x14ac:dyDescent="0.25">
      <c r="A674" t="s">
        <v>706</v>
      </c>
      <c r="B674" t="s">
        <v>40</v>
      </c>
      <c r="C674" t="s">
        <v>41</v>
      </c>
      <c r="D674" t="s">
        <v>25</v>
      </c>
      <c r="E674" t="s">
        <v>19</v>
      </c>
      <c r="F674" t="s">
        <v>20</v>
      </c>
      <c r="G674">
        <v>73.41</v>
      </c>
      <c r="H674">
        <v>3</v>
      </c>
      <c r="I674">
        <v>11.0115</v>
      </c>
      <c r="J674">
        <v>231.2415</v>
      </c>
      <c r="K674">
        <v>220.23</v>
      </c>
      <c r="L674" s="1">
        <v>43499</v>
      </c>
      <c r="M674" s="2">
        <v>0.54861111111111105</v>
      </c>
      <c r="N674" t="s">
        <v>21</v>
      </c>
      <c r="O674">
        <v>4</v>
      </c>
    </row>
    <row r="675" spans="1:15" x14ac:dyDescent="0.25">
      <c r="A675" t="s">
        <v>707</v>
      </c>
      <c r="B675" t="s">
        <v>23</v>
      </c>
      <c r="C675" t="s">
        <v>24</v>
      </c>
      <c r="D675" t="s">
        <v>25</v>
      </c>
      <c r="E675" t="s">
        <v>29</v>
      </c>
      <c r="F675" t="s">
        <v>20</v>
      </c>
      <c r="G675">
        <v>33.64</v>
      </c>
      <c r="H675">
        <v>8</v>
      </c>
      <c r="I675">
        <v>13.456</v>
      </c>
      <c r="J675">
        <v>282.57600000000002</v>
      </c>
      <c r="K675">
        <v>269.12</v>
      </c>
      <c r="L675" s="1">
        <v>43511</v>
      </c>
      <c r="M675" s="2">
        <v>0.71527777777777779</v>
      </c>
      <c r="N675" t="s">
        <v>31</v>
      </c>
      <c r="O675">
        <v>9.3000000000000007</v>
      </c>
    </row>
    <row r="676" spans="1:15" x14ac:dyDescent="0.25">
      <c r="A676" t="s">
        <v>708</v>
      </c>
      <c r="B676" t="s">
        <v>16</v>
      </c>
      <c r="C676" t="s">
        <v>17</v>
      </c>
      <c r="D676" t="s">
        <v>25</v>
      </c>
      <c r="E676" t="s">
        <v>19</v>
      </c>
      <c r="F676" t="s">
        <v>26</v>
      </c>
      <c r="G676">
        <v>45.48</v>
      </c>
      <c r="H676">
        <v>10</v>
      </c>
      <c r="I676">
        <v>22.74</v>
      </c>
      <c r="J676">
        <v>477.54</v>
      </c>
      <c r="K676">
        <v>454.8</v>
      </c>
      <c r="L676" s="1">
        <v>43468</v>
      </c>
      <c r="M676" s="2">
        <v>0.43194444444444446</v>
      </c>
      <c r="N676" t="s">
        <v>31</v>
      </c>
      <c r="O676">
        <v>4.8</v>
      </c>
    </row>
    <row r="677" spans="1:15" x14ac:dyDescent="0.25">
      <c r="A677" t="s">
        <v>709</v>
      </c>
      <c r="B677" t="s">
        <v>40</v>
      </c>
      <c r="C677" t="s">
        <v>41</v>
      </c>
      <c r="D677" t="s">
        <v>18</v>
      </c>
      <c r="E677" t="s">
        <v>29</v>
      </c>
      <c r="F677" t="s">
        <v>44</v>
      </c>
      <c r="G677">
        <v>83.77</v>
      </c>
      <c r="H677">
        <v>2</v>
      </c>
      <c r="I677">
        <v>8.3770000000000007</v>
      </c>
      <c r="J677">
        <v>175.917</v>
      </c>
      <c r="K677">
        <v>167.54</v>
      </c>
      <c r="L677" s="1">
        <v>43520</v>
      </c>
      <c r="M677" s="2">
        <v>0.83124999999999993</v>
      </c>
      <c r="N677" t="s">
        <v>27</v>
      </c>
      <c r="O677">
        <v>4.5999999999999996</v>
      </c>
    </row>
    <row r="678" spans="1:15" x14ac:dyDescent="0.25">
      <c r="A678" t="s">
        <v>710</v>
      </c>
      <c r="B678" t="s">
        <v>40</v>
      </c>
      <c r="C678" t="s">
        <v>41</v>
      </c>
      <c r="D678" t="s">
        <v>18</v>
      </c>
      <c r="E678" t="s">
        <v>19</v>
      </c>
      <c r="F678" t="s">
        <v>34</v>
      </c>
      <c r="G678">
        <v>64.08</v>
      </c>
      <c r="H678">
        <v>7</v>
      </c>
      <c r="I678">
        <v>22.428000000000001</v>
      </c>
      <c r="J678">
        <v>470.988</v>
      </c>
      <c r="K678">
        <v>448.56</v>
      </c>
      <c r="L678" s="1">
        <v>43515</v>
      </c>
      <c r="M678" s="2">
        <v>0.81180555555555556</v>
      </c>
      <c r="N678" t="s">
        <v>31</v>
      </c>
      <c r="O678">
        <v>7.3</v>
      </c>
    </row>
    <row r="679" spans="1:15" x14ac:dyDescent="0.25">
      <c r="A679" t="s">
        <v>711</v>
      </c>
      <c r="B679" t="s">
        <v>16</v>
      </c>
      <c r="C679" t="s">
        <v>17</v>
      </c>
      <c r="D679" t="s">
        <v>18</v>
      </c>
      <c r="E679" t="s">
        <v>19</v>
      </c>
      <c r="F679" t="s">
        <v>42</v>
      </c>
      <c r="G679">
        <v>73.47</v>
      </c>
      <c r="H679">
        <v>4</v>
      </c>
      <c r="I679">
        <v>14.694000000000001</v>
      </c>
      <c r="J679">
        <v>308.57400000000001</v>
      </c>
      <c r="K679">
        <v>293.88</v>
      </c>
      <c r="L679" s="1">
        <v>43519</v>
      </c>
      <c r="M679" s="2">
        <v>0.77083333333333337</v>
      </c>
      <c r="N679" t="s">
        <v>27</v>
      </c>
      <c r="O679">
        <v>6</v>
      </c>
    </row>
    <row r="680" spans="1:15" x14ac:dyDescent="0.25">
      <c r="A680" t="s">
        <v>712</v>
      </c>
      <c r="B680" t="s">
        <v>23</v>
      </c>
      <c r="C680" t="s">
        <v>24</v>
      </c>
      <c r="D680" t="s">
        <v>25</v>
      </c>
      <c r="E680" t="s">
        <v>29</v>
      </c>
      <c r="F680" t="s">
        <v>20</v>
      </c>
      <c r="G680">
        <v>58.95</v>
      </c>
      <c r="H680">
        <v>10</v>
      </c>
      <c r="I680">
        <v>29.475000000000001</v>
      </c>
      <c r="J680">
        <v>618.97500000000002</v>
      </c>
      <c r="K680">
        <v>589.5</v>
      </c>
      <c r="L680" s="1">
        <v>43648</v>
      </c>
      <c r="M680" s="2">
        <v>0.6020833333333333</v>
      </c>
      <c r="N680" t="s">
        <v>21</v>
      </c>
      <c r="O680">
        <v>8.1</v>
      </c>
    </row>
    <row r="681" spans="1:15" x14ac:dyDescent="0.25">
      <c r="A681" t="s">
        <v>713</v>
      </c>
      <c r="B681" t="s">
        <v>16</v>
      </c>
      <c r="C681" t="s">
        <v>17</v>
      </c>
      <c r="D681" t="s">
        <v>18</v>
      </c>
      <c r="E681" t="s">
        <v>29</v>
      </c>
      <c r="F681" t="s">
        <v>42</v>
      </c>
      <c r="G681">
        <v>48.5</v>
      </c>
      <c r="H681">
        <v>6</v>
      </c>
      <c r="I681">
        <v>14.55</v>
      </c>
      <c r="J681">
        <v>305.55</v>
      </c>
      <c r="K681">
        <v>291</v>
      </c>
      <c r="L681" s="1">
        <v>43770</v>
      </c>
      <c r="M681" s="2">
        <v>0.58124999999999993</v>
      </c>
      <c r="N681" t="s">
        <v>21</v>
      </c>
      <c r="O681">
        <v>9.4</v>
      </c>
    </row>
    <row r="682" spans="1:15" x14ac:dyDescent="0.25">
      <c r="A682" t="s">
        <v>714</v>
      </c>
      <c r="B682" t="s">
        <v>40</v>
      </c>
      <c r="C682" t="s">
        <v>41</v>
      </c>
      <c r="D682" t="s">
        <v>18</v>
      </c>
      <c r="E682" t="s">
        <v>19</v>
      </c>
      <c r="F682" t="s">
        <v>26</v>
      </c>
      <c r="G682">
        <v>39.479999999999997</v>
      </c>
      <c r="H682">
        <v>1</v>
      </c>
      <c r="I682">
        <v>1.974</v>
      </c>
      <c r="J682">
        <v>41.454000000000001</v>
      </c>
      <c r="K682">
        <v>39.479999999999997</v>
      </c>
      <c r="L682" s="1">
        <v>43801</v>
      </c>
      <c r="M682" s="2">
        <v>0.82152777777777775</v>
      </c>
      <c r="N682" t="s">
        <v>27</v>
      </c>
      <c r="O682">
        <v>6.5</v>
      </c>
    </row>
    <row r="683" spans="1:15" x14ac:dyDescent="0.25">
      <c r="A683" t="s">
        <v>715</v>
      </c>
      <c r="B683" t="s">
        <v>40</v>
      </c>
      <c r="C683" t="s">
        <v>41</v>
      </c>
      <c r="D683" t="s">
        <v>25</v>
      </c>
      <c r="E683" t="s">
        <v>19</v>
      </c>
      <c r="F683" t="s">
        <v>34</v>
      </c>
      <c r="G683">
        <v>34.81</v>
      </c>
      <c r="H683">
        <v>1</v>
      </c>
      <c r="I683">
        <v>1.7404999999999999</v>
      </c>
      <c r="J683">
        <v>36.5505</v>
      </c>
      <c r="K683">
        <v>34.81</v>
      </c>
      <c r="L683" s="1">
        <v>43479</v>
      </c>
      <c r="M683" s="2">
        <v>0.42430555555555555</v>
      </c>
      <c r="N683" t="s">
        <v>31</v>
      </c>
      <c r="O683">
        <v>7</v>
      </c>
    </row>
    <row r="684" spans="1:15" x14ac:dyDescent="0.25">
      <c r="A684" t="s">
        <v>716</v>
      </c>
      <c r="B684" t="s">
        <v>23</v>
      </c>
      <c r="C684" t="s">
        <v>24</v>
      </c>
      <c r="D684" t="s">
        <v>25</v>
      </c>
      <c r="E684" t="s">
        <v>19</v>
      </c>
      <c r="F684" t="s">
        <v>44</v>
      </c>
      <c r="G684">
        <v>49.32</v>
      </c>
      <c r="H684">
        <v>6</v>
      </c>
      <c r="I684">
        <v>14.795999999999999</v>
      </c>
      <c r="J684">
        <v>310.71600000000001</v>
      </c>
      <c r="K684">
        <v>295.92</v>
      </c>
      <c r="L684" s="1">
        <v>43709</v>
      </c>
      <c r="M684" s="2">
        <v>0.57361111111111118</v>
      </c>
      <c r="N684" t="s">
        <v>21</v>
      </c>
      <c r="O684">
        <v>7.1</v>
      </c>
    </row>
    <row r="685" spans="1:15" x14ac:dyDescent="0.25">
      <c r="A685" t="s">
        <v>717</v>
      </c>
      <c r="B685" t="s">
        <v>16</v>
      </c>
      <c r="C685" t="s">
        <v>17</v>
      </c>
      <c r="D685" t="s">
        <v>18</v>
      </c>
      <c r="E685" t="s">
        <v>29</v>
      </c>
      <c r="F685" t="s">
        <v>44</v>
      </c>
      <c r="G685">
        <v>21.48</v>
      </c>
      <c r="H685">
        <v>2</v>
      </c>
      <c r="I685">
        <v>2.1480000000000001</v>
      </c>
      <c r="J685">
        <v>45.107999999999997</v>
      </c>
      <c r="K685">
        <v>42.96</v>
      </c>
      <c r="L685" s="1">
        <v>43523</v>
      </c>
      <c r="M685" s="2">
        <v>0.51527777777777783</v>
      </c>
      <c r="N685" t="s">
        <v>21</v>
      </c>
      <c r="O685">
        <v>6.6</v>
      </c>
    </row>
    <row r="686" spans="1:15" x14ac:dyDescent="0.25">
      <c r="A686" t="s">
        <v>718</v>
      </c>
      <c r="B686" t="s">
        <v>40</v>
      </c>
      <c r="C686" t="s">
        <v>41</v>
      </c>
      <c r="D686" t="s">
        <v>18</v>
      </c>
      <c r="E686" t="s">
        <v>19</v>
      </c>
      <c r="F686" t="s">
        <v>34</v>
      </c>
      <c r="G686">
        <v>23.08</v>
      </c>
      <c r="H686">
        <v>6</v>
      </c>
      <c r="I686">
        <v>6.9240000000000004</v>
      </c>
      <c r="J686">
        <v>145.404</v>
      </c>
      <c r="K686">
        <v>138.47999999999999</v>
      </c>
      <c r="L686" s="1">
        <v>43489</v>
      </c>
      <c r="M686" s="2">
        <v>0.80555555555555547</v>
      </c>
      <c r="N686" t="s">
        <v>21</v>
      </c>
      <c r="O686">
        <v>4.9000000000000004</v>
      </c>
    </row>
    <row r="687" spans="1:15" x14ac:dyDescent="0.25">
      <c r="A687" t="s">
        <v>719</v>
      </c>
      <c r="B687" t="s">
        <v>40</v>
      </c>
      <c r="C687" t="s">
        <v>41</v>
      </c>
      <c r="D687" t="s">
        <v>18</v>
      </c>
      <c r="E687" t="s">
        <v>19</v>
      </c>
      <c r="F687" t="s">
        <v>30</v>
      </c>
      <c r="G687">
        <v>49.1</v>
      </c>
      <c r="H687">
        <v>2</v>
      </c>
      <c r="I687">
        <v>4.91</v>
      </c>
      <c r="J687">
        <v>103.11</v>
      </c>
      <c r="K687">
        <v>98.2</v>
      </c>
      <c r="L687" s="1">
        <v>43678</v>
      </c>
      <c r="M687" s="2">
        <v>0.54027777777777775</v>
      </c>
      <c r="N687" t="s">
        <v>31</v>
      </c>
      <c r="O687">
        <v>6.4</v>
      </c>
    </row>
    <row r="688" spans="1:15" x14ac:dyDescent="0.25">
      <c r="A688" t="s">
        <v>720</v>
      </c>
      <c r="B688" t="s">
        <v>40</v>
      </c>
      <c r="C688" t="s">
        <v>41</v>
      </c>
      <c r="D688" t="s">
        <v>18</v>
      </c>
      <c r="E688" t="s">
        <v>19</v>
      </c>
      <c r="F688" t="s">
        <v>34</v>
      </c>
      <c r="G688">
        <v>64.83</v>
      </c>
      <c r="H688">
        <v>2</v>
      </c>
      <c r="I688">
        <v>6.4829999999999997</v>
      </c>
      <c r="J688">
        <v>136.143</v>
      </c>
      <c r="K688">
        <v>129.66</v>
      </c>
      <c r="L688" s="1">
        <v>43678</v>
      </c>
      <c r="M688" s="2">
        <v>0.4993055555555555</v>
      </c>
      <c r="N688" t="s">
        <v>31</v>
      </c>
      <c r="O688">
        <v>8</v>
      </c>
    </row>
    <row r="689" spans="1:15" x14ac:dyDescent="0.25">
      <c r="A689" t="s">
        <v>721</v>
      </c>
      <c r="B689" t="s">
        <v>16</v>
      </c>
      <c r="C689" t="s">
        <v>17</v>
      </c>
      <c r="D689" t="s">
        <v>18</v>
      </c>
      <c r="E689" t="s">
        <v>29</v>
      </c>
      <c r="F689" t="s">
        <v>30</v>
      </c>
      <c r="G689">
        <v>63.56</v>
      </c>
      <c r="H689">
        <v>10</v>
      </c>
      <c r="I689">
        <v>31.78</v>
      </c>
      <c r="J689">
        <v>667.38</v>
      </c>
      <c r="K689">
        <v>635.6</v>
      </c>
      <c r="L689" s="1">
        <v>43481</v>
      </c>
      <c r="M689" s="2">
        <v>0.74930555555555556</v>
      </c>
      <c r="N689" t="s">
        <v>27</v>
      </c>
      <c r="O689">
        <v>4.3</v>
      </c>
    </row>
    <row r="690" spans="1:15" x14ac:dyDescent="0.25">
      <c r="A690" t="s">
        <v>722</v>
      </c>
      <c r="B690" t="s">
        <v>23</v>
      </c>
      <c r="C690" t="s">
        <v>24</v>
      </c>
      <c r="D690" t="s">
        <v>18</v>
      </c>
      <c r="E690" t="s">
        <v>29</v>
      </c>
      <c r="F690" t="s">
        <v>34</v>
      </c>
      <c r="G690">
        <v>72.88</v>
      </c>
      <c r="H690">
        <v>2</v>
      </c>
      <c r="I690">
        <v>7.2880000000000003</v>
      </c>
      <c r="J690">
        <v>153.048</v>
      </c>
      <c r="K690">
        <v>145.76</v>
      </c>
      <c r="L690" s="1">
        <v>43537</v>
      </c>
      <c r="M690" s="2">
        <v>0.53541666666666665</v>
      </c>
      <c r="N690" t="s">
        <v>27</v>
      </c>
      <c r="O690">
        <v>6.1</v>
      </c>
    </row>
    <row r="691" spans="1:15" x14ac:dyDescent="0.25">
      <c r="A691" t="s">
        <v>723</v>
      </c>
      <c r="B691" t="s">
        <v>16</v>
      </c>
      <c r="C691" t="s">
        <v>17</v>
      </c>
      <c r="D691" t="s">
        <v>25</v>
      </c>
      <c r="E691" t="s">
        <v>19</v>
      </c>
      <c r="F691" t="s">
        <v>42</v>
      </c>
      <c r="G691">
        <v>67.099999999999994</v>
      </c>
      <c r="H691">
        <v>3</v>
      </c>
      <c r="I691">
        <v>10.065</v>
      </c>
      <c r="J691">
        <v>211.36500000000001</v>
      </c>
      <c r="K691">
        <v>201.3</v>
      </c>
      <c r="L691" s="1">
        <v>43511</v>
      </c>
      <c r="M691" s="2">
        <v>0.44166666666666665</v>
      </c>
      <c r="N691" t="s">
        <v>27</v>
      </c>
      <c r="O691">
        <v>7.5</v>
      </c>
    </row>
    <row r="692" spans="1:15" x14ac:dyDescent="0.25">
      <c r="A692" t="s">
        <v>724</v>
      </c>
      <c r="B692" t="s">
        <v>23</v>
      </c>
      <c r="C692" t="s">
        <v>24</v>
      </c>
      <c r="D692" t="s">
        <v>18</v>
      </c>
      <c r="E692" t="s">
        <v>19</v>
      </c>
      <c r="F692" t="s">
        <v>34</v>
      </c>
      <c r="G692">
        <v>70.19</v>
      </c>
      <c r="H692">
        <v>9</v>
      </c>
      <c r="I692">
        <v>31.5855</v>
      </c>
      <c r="J692">
        <v>663.29549999999995</v>
      </c>
      <c r="K692">
        <v>631.71</v>
      </c>
      <c r="L692" s="1">
        <v>43490</v>
      </c>
      <c r="M692" s="2">
        <v>0.56805555555555554</v>
      </c>
      <c r="N692" t="s">
        <v>27</v>
      </c>
      <c r="O692">
        <v>6.7</v>
      </c>
    </row>
    <row r="693" spans="1:15" x14ac:dyDescent="0.25">
      <c r="A693" t="s">
        <v>725</v>
      </c>
      <c r="B693" t="s">
        <v>23</v>
      </c>
      <c r="C693" t="s">
        <v>24</v>
      </c>
      <c r="D693" t="s">
        <v>18</v>
      </c>
      <c r="E693" t="s">
        <v>29</v>
      </c>
      <c r="F693" t="s">
        <v>42</v>
      </c>
      <c r="G693">
        <v>55.04</v>
      </c>
      <c r="H693">
        <v>7</v>
      </c>
      <c r="I693">
        <v>19.263999999999999</v>
      </c>
      <c r="J693">
        <v>404.54399999999998</v>
      </c>
      <c r="K693">
        <v>385.28</v>
      </c>
      <c r="L693" s="1">
        <v>43802</v>
      </c>
      <c r="M693" s="2">
        <v>0.81874999999999998</v>
      </c>
      <c r="N693" t="s">
        <v>21</v>
      </c>
      <c r="O693">
        <v>5.2</v>
      </c>
    </row>
    <row r="694" spans="1:15" x14ac:dyDescent="0.25">
      <c r="A694" t="s">
        <v>726</v>
      </c>
      <c r="B694" t="s">
        <v>16</v>
      </c>
      <c r="C694" t="s">
        <v>17</v>
      </c>
      <c r="D694" t="s">
        <v>18</v>
      </c>
      <c r="E694" t="s">
        <v>29</v>
      </c>
      <c r="F694" t="s">
        <v>20</v>
      </c>
      <c r="G694">
        <v>48.63</v>
      </c>
      <c r="H694">
        <v>10</v>
      </c>
      <c r="I694">
        <v>24.315000000000001</v>
      </c>
      <c r="J694">
        <v>510.61500000000001</v>
      </c>
      <c r="K694">
        <v>486.3</v>
      </c>
      <c r="L694" s="1">
        <v>43558</v>
      </c>
      <c r="M694" s="2">
        <v>0.53055555555555556</v>
      </c>
      <c r="N694" t="s">
        <v>27</v>
      </c>
      <c r="O694">
        <v>8.8000000000000007</v>
      </c>
    </row>
    <row r="695" spans="1:15" x14ac:dyDescent="0.25">
      <c r="A695" t="s">
        <v>727</v>
      </c>
      <c r="B695" t="s">
        <v>23</v>
      </c>
      <c r="C695" t="s">
        <v>24</v>
      </c>
      <c r="D695" t="s">
        <v>18</v>
      </c>
      <c r="E695" t="s">
        <v>19</v>
      </c>
      <c r="F695" t="s">
        <v>44</v>
      </c>
      <c r="G695">
        <v>73.38</v>
      </c>
      <c r="H695">
        <v>7</v>
      </c>
      <c r="I695">
        <v>25.683</v>
      </c>
      <c r="J695">
        <v>539.34299999999996</v>
      </c>
      <c r="K695">
        <v>513.66</v>
      </c>
      <c r="L695" s="1">
        <v>43740</v>
      </c>
      <c r="M695" s="2">
        <v>0.5805555555555556</v>
      </c>
      <c r="N695" t="s">
        <v>27</v>
      </c>
      <c r="O695">
        <v>9.5</v>
      </c>
    </row>
    <row r="696" spans="1:15" x14ac:dyDescent="0.25">
      <c r="A696" t="s">
        <v>728</v>
      </c>
      <c r="B696" t="s">
        <v>23</v>
      </c>
      <c r="C696" t="s">
        <v>24</v>
      </c>
      <c r="D696" t="s">
        <v>25</v>
      </c>
      <c r="E696" t="s">
        <v>19</v>
      </c>
      <c r="F696" t="s">
        <v>42</v>
      </c>
      <c r="G696">
        <v>52.6</v>
      </c>
      <c r="H696">
        <v>9</v>
      </c>
      <c r="I696">
        <v>23.67</v>
      </c>
      <c r="J696">
        <v>497.07</v>
      </c>
      <c r="K696">
        <v>473.4</v>
      </c>
      <c r="L696" s="1">
        <v>43481</v>
      </c>
      <c r="M696" s="2">
        <v>0.61249999999999993</v>
      </c>
      <c r="N696" t="s">
        <v>27</v>
      </c>
      <c r="O696">
        <v>7.6</v>
      </c>
    </row>
    <row r="697" spans="1:15" x14ac:dyDescent="0.25">
      <c r="A697" t="s">
        <v>729</v>
      </c>
      <c r="B697" t="s">
        <v>16</v>
      </c>
      <c r="C697" t="s">
        <v>17</v>
      </c>
      <c r="D697" t="s">
        <v>18</v>
      </c>
      <c r="E697" t="s">
        <v>19</v>
      </c>
      <c r="F697" t="s">
        <v>30</v>
      </c>
      <c r="G697">
        <v>87.37</v>
      </c>
      <c r="H697">
        <v>5</v>
      </c>
      <c r="I697">
        <v>21.842500000000001</v>
      </c>
      <c r="J697">
        <v>458.6925</v>
      </c>
      <c r="K697">
        <v>436.85</v>
      </c>
      <c r="L697" s="1">
        <v>43494</v>
      </c>
      <c r="M697" s="2">
        <v>0.82291666666666663</v>
      </c>
      <c r="N697" t="s">
        <v>27</v>
      </c>
      <c r="O697">
        <v>6.6</v>
      </c>
    </row>
    <row r="698" spans="1:15" x14ac:dyDescent="0.25">
      <c r="A698" t="s">
        <v>730</v>
      </c>
      <c r="B698" t="s">
        <v>16</v>
      </c>
      <c r="C698" t="s">
        <v>17</v>
      </c>
      <c r="D698" t="s">
        <v>18</v>
      </c>
      <c r="E698" t="s">
        <v>19</v>
      </c>
      <c r="F698" t="s">
        <v>34</v>
      </c>
      <c r="G698">
        <v>27.04</v>
      </c>
      <c r="H698">
        <v>4</v>
      </c>
      <c r="I698">
        <v>5.4080000000000004</v>
      </c>
      <c r="J698">
        <v>113.568</v>
      </c>
      <c r="K698">
        <v>108.16</v>
      </c>
      <c r="L698" s="1">
        <v>43466</v>
      </c>
      <c r="M698" s="2">
        <v>0.85138888888888886</v>
      </c>
      <c r="N698" t="s">
        <v>21</v>
      </c>
      <c r="O698">
        <v>6.9</v>
      </c>
    </row>
    <row r="699" spans="1:15" x14ac:dyDescent="0.25">
      <c r="A699" t="s">
        <v>731</v>
      </c>
      <c r="B699" t="s">
        <v>40</v>
      </c>
      <c r="C699" t="s">
        <v>41</v>
      </c>
      <c r="D699" t="s">
        <v>25</v>
      </c>
      <c r="E699" t="s">
        <v>29</v>
      </c>
      <c r="F699" t="s">
        <v>30</v>
      </c>
      <c r="G699">
        <v>62.19</v>
      </c>
      <c r="H699">
        <v>4</v>
      </c>
      <c r="I699">
        <v>12.438000000000001</v>
      </c>
      <c r="J699">
        <v>261.19799999999998</v>
      </c>
      <c r="K699">
        <v>248.76</v>
      </c>
      <c r="L699" s="1">
        <v>43617</v>
      </c>
      <c r="M699" s="2">
        <v>0.82361111111111107</v>
      </c>
      <c r="N699" t="s">
        <v>21</v>
      </c>
      <c r="O699">
        <v>4.3</v>
      </c>
    </row>
    <row r="700" spans="1:15" x14ac:dyDescent="0.25">
      <c r="A700" t="s">
        <v>732</v>
      </c>
      <c r="B700" t="s">
        <v>16</v>
      </c>
      <c r="C700" t="s">
        <v>17</v>
      </c>
      <c r="D700" t="s">
        <v>18</v>
      </c>
      <c r="E700" t="s">
        <v>29</v>
      </c>
      <c r="F700" t="s">
        <v>26</v>
      </c>
      <c r="G700">
        <v>69.58</v>
      </c>
      <c r="H700">
        <v>9</v>
      </c>
      <c r="I700">
        <v>31.311</v>
      </c>
      <c r="J700">
        <v>657.53099999999995</v>
      </c>
      <c r="K700">
        <v>626.22</v>
      </c>
      <c r="L700" s="1">
        <v>43515</v>
      </c>
      <c r="M700" s="2">
        <v>0.81805555555555554</v>
      </c>
      <c r="N700" t="s">
        <v>31</v>
      </c>
      <c r="O700">
        <v>7.8</v>
      </c>
    </row>
    <row r="701" spans="1:15" x14ac:dyDescent="0.25">
      <c r="A701" t="s">
        <v>733</v>
      </c>
      <c r="B701" t="s">
        <v>23</v>
      </c>
      <c r="C701" t="s">
        <v>24</v>
      </c>
      <c r="D701" t="s">
        <v>25</v>
      </c>
      <c r="E701" t="s">
        <v>29</v>
      </c>
      <c r="F701" t="s">
        <v>30</v>
      </c>
      <c r="G701">
        <v>97.5</v>
      </c>
      <c r="H701">
        <v>10</v>
      </c>
      <c r="I701">
        <v>48.75</v>
      </c>
      <c r="J701">
        <v>1023.75</v>
      </c>
      <c r="K701">
        <v>975</v>
      </c>
      <c r="L701" s="1">
        <v>43800</v>
      </c>
      <c r="M701" s="2">
        <v>0.6791666666666667</v>
      </c>
      <c r="N701" t="s">
        <v>21</v>
      </c>
      <c r="O701">
        <v>8</v>
      </c>
    </row>
    <row r="702" spans="1:15" x14ac:dyDescent="0.25">
      <c r="A702" t="s">
        <v>734</v>
      </c>
      <c r="B702" t="s">
        <v>23</v>
      </c>
      <c r="C702" t="s">
        <v>24</v>
      </c>
      <c r="D702" t="s">
        <v>25</v>
      </c>
      <c r="E702" t="s">
        <v>19</v>
      </c>
      <c r="F702" t="s">
        <v>44</v>
      </c>
      <c r="G702">
        <v>60.41</v>
      </c>
      <c r="H702">
        <v>8</v>
      </c>
      <c r="I702">
        <v>24.164000000000001</v>
      </c>
      <c r="J702">
        <v>507.44400000000002</v>
      </c>
      <c r="K702">
        <v>483.28</v>
      </c>
      <c r="L702" s="1">
        <v>43648</v>
      </c>
      <c r="M702" s="2">
        <v>0.51597222222222217</v>
      </c>
      <c r="N702" t="s">
        <v>21</v>
      </c>
      <c r="O702">
        <v>9.6</v>
      </c>
    </row>
    <row r="703" spans="1:15" x14ac:dyDescent="0.25">
      <c r="A703" t="s">
        <v>735</v>
      </c>
      <c r="B703" t="s">
        <v>40</v>
      </c>
      <c r="C703" t="s">
        <v>41</v>
      </c>
      <c r="D703" t="s">
        <v>25</v>
      </c>
      <c r="E703" t="s">
        <v>29</v>
      </c>
      <c r="F703" t="s">
        <v>42</v>
      </c>
      <c r="G703">
        <v>32.32</v>
      </c>
      <c r="H703">
        <v>3</v>
      </c>
      <c r="I703">
        <v>4.8479999999999999</v>
      </c>
      <c r="J703">
        <v>101.80800000000001</v>
      </c>
      <c r="K703">
        <v>96.96</v>
      </c>
      <c r="L703" s="1">
        <v>43551</v>
      </c>
      <c r="M703" s="2">
        <v>0.7993055555555556</v>
      </c>
      <c r="N703" t="s">
        <v>31</v>
      </c>
      <c r="O703">
        <v>4.3</v>
      </c>
    </row>
    <row r="704" spans="1:15" x14ac:dyDescent="0.25">
      <c r="A704" t="s">
        <v>736</v>
      </c>
      <c r="B704" t="s">
        <v>40</v>
      </c>
      <c r="C704" t="s">
        <v>41</v>
      </c>
      <c r="D704" t="s">
        <v>18</v>
      </c>
      <c r="E704" t="s">
        <v>19</v>
      </c>
      <c r="F704" t="s">
        <v>44</v>
      </c>
      <c r="G704">
        <v>19.77</v>
      </c>
      <c r="H704">
        <v>10</v>
      </c>
      <c r="I704">
        <v>9.8849999999999998</v>
      </c>
      <c r="J704">
        <v>207.58500000000001</v>
      </c>
      <c r="K704">
        <v>197.7</v>
      </c>
      <c r="L704" s="1">
        <v>43523</v>
      </c>
      <c r="M704" s="2">
        <v>0.7895833333333333</v>
      </c>
      <c r="N704" t="s">
        <v>31</v>
      </c>
      <c r="O704">
        <v>5</v>
      </c>
    </row>
    <row r="705" spans="1:15" x14ac:dyDescent="0.25">
      <c r="A705" t="s">
        <v>737</v>
      </c>
      <c r="B705" t="s">
        <v>40</v>
      </c>
      <c r="C705" t="s">
        <v>41</v>
      </c>
      <c r="D705" t="s">
        <v>18</v>
      </c>
      <c r="E705" t="s">
        <v>29</v>
      </c>
      <c r="F705" t="s">
        <v>20</v>
      </c>
      <c r="G705">
        <v>80.47</v>
      </c>
      <c r="H705">
        <v>9</v>
      </c>
      <c r="I705">
        <v>36.211500000000001</v>
      </c>
      <c r="J705">
        <v>760.44150000000002</v>
      </c>
      <c r="K705">
        <v>724.23</v>
      </c>
      <c r="L705" s="1">
        <v>43617</v>
      </c>
      <c r="M705" s="2">
        <v>0.47083333333333338</v>
      </c>
      <c r="N705" t="s">
        <v>27</v>
      </c>
      <c r="O705">
        <v>9.1999999999999993</v>
      </c>
    </row>
    <row r="706" spans="1:15" x14ac:dyDescent="0.25">
      <c r="A706" t="s">
        <v>738</v>
      </c>
      <c r="B706" t="s">
        <v>40</v>
      </c>
      <c r="C706" t="s">
        <v>41</v>
      </c>
      <c r="D706" t="s">
        <v>18</v>
      </c>
      <c r="E706" t="s">
        <v>19</v>
      </c>
      <c r="F706" t="s">
        <v>30</v>
      </c>
      <c r="G706">
        <v>88.39</v>
      </c>
      <c r="H706">
        <v>9</v>
      </c>
      <c r="I706">
        <v>39.775500000000001</v>
      </c>
      <c r="J706">
        <v>835.28549999999996</v>
      </c>
      <c r="K706">
        <v>795.51</v>
      </c>
      <c r="L706" s="1">
        <v>43499</v>
      </c>
      <c r="M706" s="2">
        <v>0.52777777777777779</v>
      </c>
      <c r="N706" t="s">
        <v>27</v>
      </c>
      <c r="O706">
        <v>6.3</v>
      </c>
    </row>
    <row r="707" spans="1:15" x14ac:dyDescent="0.25">
      <c r="A707" t="s">
        <v>739</v>
      </c>
      <c r="B707" t="s">
        <v>40</v>
      </c>
      <c r="C707" t="s">
        <v>41</v>
      </c>
      <c r="D707" t="s">
        <v>25</v>
      </c>
      <c r="E707" t="s">
        <v>29</v>
      </c>
      <c r="F707" t="s">
        <v>20</v>
      </c>
      <c r="G707">
        <v>71.77</v>
      </c>
      <c r="H707">
        <v>7</v>
      </c>
      <c r="I707">
        <v>25.119499999999999</v>
      </c>
      <c r="J707">
        <v>527.5095</v>
      </c>
      <c r="K707">
        <v>502.39</v>
      </c>
      <c r="L707" s="1">
        <v>43553</v>
      </c>
      <c r="M707" s="2">
        <v>0.58750000000000002</v>
      </c>
      <c r="N707" t="s">
        <v>27</v>
      </c>
      <c r="O707">
        <v>8.9</v>
      </c>
    </row>
    <row r="708" spans="1:15" x14ac:dyDescent="0.25">
      <c r="A708" t="s">
        <v>740</v>
      </c>
      <c r="B708" t="s">
        <v>40</v>
      </c>
      <c r="C708" t="s">
        <v>41</v>
      </c>
      <c r="D708" t="s">
        <v>25</v>
      </c>
      <c r="E708" t="s">
        <v>19</v>
      </c>
      <c r="F708" t="s">
        <v>26</v>
      </c>
      <c r="G708">
        <v>43</v>
      </c>
      <c r="H708">
        <v>4</v>
      </c>
      <c r="I708">
        <v>8.6</v>
      </c>
      <c r="J708">
        <v>180.6</v>
      </c>
      <c r="K708">
        <v>172</v>
      </c>
      <c r="L708" s="1">
        <v>43496</v>
      </c>
      <c r="M708" s="2">
        <v>0.8666666666666667</v>
      </c>
      <c r="N708" t="s">
        <v>21</v>
      </c>
      <c r="O708">
        <v>7.6</v>
      </c>
    </row>
    <row r="709" spans="1:15" x14ac:dyDescent="0.25">
      <c r="A709" t="s">
        <v>741</v>
      </c>
      <c r="B709" t="s">
        <v>23</v>
      </c>
      <c r="C709" t="s">
        <v>24</v>
      </c>
      <c r="D709" t="s">
        <v>18</v>
      </c>
      <c r="E709" t="s">
        <v>29</v>
      </c>
      <c r="F709" t="s">
        <v>42</v>
      </c>
      <c r="G709">
        <v>68.98</v>
      </c>
      <c r="H709">
        <v>1</v>
      </c>
      <c r="I709">
        <v>3.4489999999999998</v>
      </c>
      <c r="J709">
        <v>72.429000000000002</v>
      </c>
      <c r="K709">
        <v>68.98</v>
      </c>
      <c r="L709" s="1">
        <v>43486</v>
      </c>
      <c r="M709" s="2">
        <v>0.84236111111111101</v>
      </c>
      <c r="N709" t="s">
        <v>27</v>
      </c>
      <c r="O709">
        <v>4.8</v>
      </c>
    </row>
    <row r="710" spans="1:15" x14ac:dyDescent="0.25">
      <c r="A710" t="s">
        <v>742</v>
      </c>
      <c r="B710" t="s">
        <v>23</v>
      </c>
      <c r="C710" t="s">
        <v>24</v>
      </c>
      <c r="D710" t="s">
        <v>25</v>
      </c>
      <c r="E710" t="s">
        <v>29</v>
      </c>
      <c r="F710" t="s">
        <v>44</v>
      </c>
      <c r="G710">
        <v>15.62</v>
      </c>
      <c r="H710">
        <v>8</v>
      </c>
      <c r="I710">
        <v>6.2480000000000002</v>
      </c>
      <c r="J710">
        <v>131.208</v>
      </c>
      <c r="K710">
        <v>124.96</v>
      </c>
      <c r="L710" s="1">
        <v>43485</v>
      </c>
      <c r="M710" s="2">
        <v>0.85902777777777783</v>
      </c>
      <c r="N710" t="s">
        <v>21</v>
      </c>
      <c r="O710">
        <v>9.1</v>
      </c>
    </row>
    <row r="711" spans="1:15" x14ac:dyDescent="0.25">
      <c r="A711" t="s">
        <v>743</v>
      </c>
      <c r="B711" t="s">
        <v>16</v>
      </c>
      <c r="C711" t="s">
        <v>17</v>
      </c>
      <c r="D711" t="s">
        <v>25</v>
      </c>
      <c r="E711" t="s">
        <v>29</v>
      </c>
      <c r="F711" t="s">
        <v>34</v>
      </c>
      <c r="G711">
        <v>25.7</v>
      </c>
      <c r="H711">
        <v>3</v>
      </c>
      <c r="I711">
        <v>3.855</v>
      </c>
      <c r="J711">
        <v>80.954999999999998</v>
      </c>
      <c r="K711">
        <v>77.099999999999994</v>
      </c>
      <c r="L711" s="1">
        <v>43482</v>
      </c>
      <c r="M711" s="2">
        <v>0.74930555555555556</v>
      </c>
      <c r="N711" t="s">
        <v>21</v>
      </c>
      <c r="O711">
        <v>6.1</v>
      </c>
    </row>
    <row r="712" spans="1:15" x14ac:dyDescent="0.25">
      <c r="A712" t="s">
        <v>744</v>
      </c>
      <c r="B712" t="s">
        <v>16</v>
      </c>
      <c r="C712" t="s">
        <v>17</v>
      </c>
      <c r="D712" t="s">
        <v>18</v>
      </c>
      <c r="E712" t="s">
        <v>29</v>
      </c>
      <c r="F712" t="s">
        <v>42</v>
      </c>
      <c r="G712">
        <v>80.62</v>
      </c>
      <c r="H712">
        <v>6</v>
      </c>
      <c r="I712">
        <v>24.186</v>
      </c>
      <c r="J712">
        <v>507.90600000000001</v>
      </c>
      <c r="K712">
        <v>483.72</v>
      </c>
      <c r="L712" s="1">
        <v>43524</v>
      </c>
      <c r="M712" s="2">
        <v>0.84583333333333333</v>
      </c>
      <c r="N712" t="s">
        <v>27</v>
      </c>
      <c r="O712">
        <v>9.1</v>
      </c>
    </row>
    <row r="713" spans="1:15" x14ac:dyDescent="0.25">
      <c r="A713" t="s">
        <v>745</v>
      </c>
      <c r="B713" t="s">
        <v>23</v>
      </c>
      <c r="C713" t="s">
        <v>24</v>
      </c>
      <c r="D713" t="s">
        <v>18</v>
      </c>
      <c r="E713" t="s">
        <v>19</v>
      </c>
      <c r="F713" t="s">
        <v>30</v>
      </c>
      <c r="G713">
        <v>75.53</v>
      </c>
      <c r="H713">
        <v>4</v>
      </c>
      <c r="I713">
        <v>15.106</v>
      </c>
      <c r="J713">
        <v>317.226</v>
      </c>
      <c r="K713">
        <v>302.12</v>
      </c>
      <c r="L713" s="1">
        <v>43543</v>
      </c>
      <c r="M713" s="2">
        <v>0.66111111111111109</v>
      </c>
      <c r="N713" t="s">
        <v>21</v>
      </c>
      <c r="O713">
        <v>8.3000000000000007</v>
      </c>
    </row>
    <row r="714" spans="1:15" x14ac:dyDescent="0.25">
      <c r="A714" t="s">
        <v>746</v>
      </c>
      <c r="B714" t="s">
        <v>23</v>
      </c>
      <c r="C714" t="s">
        <v>24</v>
      </c>
      <c r="D714" t="s">
        <v>25</v>
      </c>
      <c r="E714" t="s">
        <v>19</v>
      </c>
      <c r="F714" t="s">
        <v>26</v>
      </c>
      <c r="G714">
        <v>77.63</v>
      </c>
      <c r="H714">
        <v>9</v>
      </c>
      <c r="I714">
        <v>34.933500000000002</v>
      </c>
      <c r="J714">
        <v>733.60350000000005</v>
      </c>
      <c r="K714">
        <v>698.67</v>
      </c>
      <c r="L714" s="1">
        <v>43515</v>
      </c>
      <c r="M714" s="2">
        <v>0.63472222222222219</v>
      </c>
      <c r="N714" t="s">
        <v>21</v>
      </c>
      <c r="O714">
        <v>7.2</v>
      </c>
    </row>
    <row r="715" spans="1:15" x14ac:dyDescent="0.25">
      <c r="A715" t="s">
        <v>747</v>
      </c>
      <c r="B715" t="s">
        <v>23</v>
      </c>
      <c r="C715" t="s">
        <v>24</v>
      </c>
      <c r="D715" t="s">
        <v>25</v>
      </c>
      <c r="E715" t="s">
        <v>19</v>
      </c>
      <c r="F715" t="s">
        <v>20</v>
      </c>
      <c r="G715">
        <v>13.85</v>
      </c>
      <c r="H715">
        <v>9</v>
      </c>
      <c r="I715">
        <v>6.2324999999999999</v>
      </c>
      <c r="J715">
        <v>130.88249999999999</v>
      </c>
      <c r="K715">
        <v>124.65</v>
      </c>
      <c r="L715" s="1">
        <v>43557</v>
      </c>
      <c r="M715" s="2">
        <v>0.53472222222222221</v>
      </c>
      <c r="N715" t="s">
        <v>21</v>
      </c>
      <c r="O715">
        <v>6</v>
      </c>
    </row>
    <row r="716" spans="1:15" x14ac:dyDescent="0.25">
      <c r="A716" t="s">
        <v>748</v>
      </c>
      <c r="B716" t="s">
        <v>23</v>
      </c>
      <c r="C716" t="s">
        <v>24</v>
      </c>
      <c r="D716" t="s">
        <v>18</v>
      </c>
      <c r="E716" t="s">
        <v>29</v>
      </c>
      <c r="F716" t="s">
        <v>44</v>
      </c>
      <c r="G716">
        <v>98.7</v>
      </c>
      <c r="H716">
        <v>8</v>
      </c>
      <c r="I716">
        <v>39.479999999999997</v>
      </c>
      <c r="J716">
        <v>829.08</v>
      </c>
      <c r="K716">
        <v>789.6</v>
      </c>
      <c r="L716" s="1">
        <v>43496</v>
      </c>
      <c r="M716" s="2">
        <v>0.44166666666666665</v>
      </c>
      <c r="N716" t="s">
        <v>21</v>
      </c>
      <c r="O716">
        <v>8.5</v>
      </c>
    </row>
    <row r="717" spans="1:15" x14ac:dyDescent="0.25">
      <c r="A717" t="s">
        <v>749</v>
      </c>
      <c r="B717" t="s">
        <v>16</v>
      </c>
      <c r="C717" t="s">
        <v>17</v>
      </c>
      <c r="D717" t="s">
        <v>25</v>
      </c>
      <c r="E717" t="s">
        <v>19</v>
      </c>
      <c r="F717" t="s">
        <v>20</v>
      </c>
      <c r="G717">
        <v>35.68</v>
      </c>
      <c r="H717">
        <v>5</v>
      </c>
      <c r="I717">
        <v>8.92</v>
      </c>
      <c r="J717">
        <v>187.32</v>
      </c>
      <c r="K717">
        <v>178.4</v>
      </c>
      <c r="L717" s="1">
        <v>43618</v>
      </c>
      <c r="M717" s="2">
        <v>0.7729166666666667</v>
      </c>
      <c r="N717" t="s">
        <v>31</v>
      </c>
      <c r="O717">
        <v>6.6</v>
      </c>
    </row>
    <row r="718" spans="1:15" x14ac:dyDescent="0.25">
      <c r="A718" t="s">
        <v>750</v>
      </c>
      <c r="B718" t="s">
        <v>16</v>
      </c>
      <c r="C718" t="s">
        <v>17</v>
      </c>
      <c r="D718" t="s">
        <v>18</v>
      </c>
      <c r="E718" t="s">
        <v>19</v>
      </c>
      <c r="F718" t="s">
        <v>44</v>
      </c>
      <c r="G718">
        <v>71.459999999999994</v>
      </c>
      <c r="H718">
        <v>7</v>
      </c>
      <c r="I718">
        <v>25.010999999999999</v>
      </c>
      <c r="J718">
        <v>525.23099999999999</v>
      </c>
      <c r="K718">
        <v>500.22</v>
      </c>
      <c r="L718" s="1">
        <v>43552</v>
      </c>
      <c r="M718" s="2">
        <v>0.67083333333333339</v>
      </c>
      <c r="N718" t="s">
        <v>21</v>
      </c>
      <c r="O718">
        <v>4.5</v>
      </c>
    </row>
    <row r="719" spans="1:15" x14ac:dyDescent="0.25">
      <c r="A719" t="s">
        <v>751</v>
      </c>
      <c r="B719" t="s">
        <v>16</v>
      </c>
      <c r="C719" t="s">
        <v>17</v>
      </c>
      <c r="D719" t="s">
        <v>18</v>
      </c>
      <c r="E719" t="s">
        <v>29</v>
      </c>
      <c r="F719" t="s">
        <v>26</v>
      </c>
      <c r="G719">
        <v>11.94</v>
      </c>
      <c r="H719">
        <v>3</v>
      </c>
      <c r="I719">
        <v>1.7909999999999999</v>
      </c>
      <c r="J719">
        <v>37.610999999999997</v>
      </c>
      <c r="K719">
        <v>35.82</v>
      </c>
      <c r="L719" s="1">
        <v>43484</v>
      </c>
      <c r="M719" s="2">
        <v>0.53263888888888888</v>
      </c>
      <c r="N719" t="s">
        <v>31</v>
      </c>
      <c r="O719">
        <v>8.1</v>
      </c>
    </row>
    <row r="720" spans="1:15" x14ac:dyDescent="0.25">
      <c r="A720" t="s">
        <v>752</v>
      </c>
      <c r="B720" t="s">
        <v>16</v>
      </c>
      <c r="C720" t="s">
        <v>17</v>
      </c>
      <c r="D720" t="s">
        <v>25</v>
      </c>
      <c r="E720" t="s">
        <v>29</v>
      </c>
      <c r="F720" t="s">
        <v>44</v>
      </c>
      <c r="G720">
        <v>45.38</v>
      </c>
      <c r="H720">
        <v>3</v>
      </c>
      <c r="I720">
        <v>6.8070000000000004</v>
      </c>
      <c r="J720">
        <v>142.947</v>
      </c>
      <c r="K720">
        <v>136.13999999999999</v>
      </c>
      <c r="L720" s="1">
        <v>43513</v>
      </c>
      <c r="M720" s="2">
        <v>0.56527777777777777</v>
      </c>
      <c r="N720" t="s">
        <v>31</v>
      </c>
      <c r="O720">
        <v>7.2</v>
      </c>
    </row>
    <row r="721" spans="1:15" x14ac:dyDescent="0.25">
      <c r="A721" t="s">
        <v>753</v>
      </c>
      <c r="B721" t="s">
        <v>40</v>
      </c>
      <c r="C721" t="s">
        <v>41</v>
      </c>
      <c r="D721" t="s">
        <v>18</v>
      </c>
      <c r="E721" t="s">
        <v>19</v>
      </c>
      <c r="F721" t="s">
        <v>44</v>
      </c>
      <c r="G721">
        <v>17.48</v>
      </c>
      <c r="H721">
        <v>6</v>
      </c>
      <c r="I721">
        <v>5.2439999999999998</v>
      </c>
      <c r="J721">
        <v>110.124</v>
      </c>
      <c r="K721">
        <v>104.88</v>
      </c>
      <c r="L721" s="1">
        <v>43483</v>
      </c>
      <c r="M721" s="2">
        <v>0.62777777777777777</v>
      </c>
      <c r="N721" t="s">
        <v>31</v>
      </c>
      <c r="O721">
        <v>6.1</v>
      </c>
    </row>
    <row r="722" spans="1:15" x14ac:dyDescent="0.25">
      <c r="A722" t="s">
        <v>754</v>
      </c>
      <c r="B722" t="s">
        <v>40</v>
      </c>
      <c r="C722" t="s">
        <v>41</v>
      </c>
      <c r="D722" t="s">
        <v>25</v>
      </c>
      <c r="E722" t="s">
        <v>19</v>
      </c>
      <c r="F722" t="s">
        <v>44</v>
      </c>
      <c r="G722">
        <v>25.56</v>
      </c>
      <c r="H722">
        <v>7</v>
      </c>
      <c r="I722">
        <v>8.9459999999999997</v>
      </c>
      <c r="J722">
        <v>187.86600000000001</v>
      </c>
      <c r="K722">
        <v>178.92</v>
      </c>
      <c r="L722" s="1">
        <v>43498</v>
      </c>
      <c r="M722" s="2">
        <v>0.86249999999999993</v>
      </c>
      <c r="N722" t="s">
        <v>27</v>
      </c>
      <c r="O722">
        <v>7.1</v>
      </c>
    </row>
    <row r="723" spans="1:15" x14ac:dyDescent="0.25">
      <c r="A723" t="s">
        <v>755</v>
      </c>
      <c r="B723" t="s">
        <v>23</v>
      </c>
      <c r="C723" t="s">
        <v>24</v>
      </c>
      <c r="D723" t="s">
        <v>18</v>
      </c>
      <c r="E723" t="s">
        <v>19</v>
      </c>
      <c r="F723" t="s">
        <v>34</v>
      </c>
      <c r="G723">
        <v>90.63</v>
      </c>
      <c r="H723">
        <v>9</v>
      </c>
      <c r="I723">
        <v>40.783499999999997</v>
      </c>
      <c r="J723">
        <v>856.45349999999996</v>
      </c>
      <c r="K723">
        <v>815.67</v>
      </c>
      <c r="L723" s="1">
        <v>43483</v>
      </c>
      <c r="M723" s="2">
        <v>0.64444444444444449</v>
      </c>
      <c r="N723" t="s">
        <v>27</v>
      </c>
      <c r="O723">
        <v>5.0999999999999996</v>
      </c>
    </row>
    <row r="724" spans="1:15" x14ac:dyDescent="0.25">
      <c r="A724" t="s">
        <v>756</v>
      </c>
      <c r="B724" t="s">
        <v>40</v>
      </c>
      <c r="C724" t="s">
        <v>41</v>
      </c>
      <c r="D724" t="s">
        <v>25</v>
      </c>
      <c r="E724" t="s">
        <v>29</v>
      </c>
      <c r="F724" t="s">
        <v>30</v>
      </c>
      <c r="G724">
        <v>44.12</v>
      </c>
      <c r="H724">
        <v>3</v>
      </c>
      <c r="I724">
        <v>6.6180000000000003</v>
      </c>
      <c r="J724">
        <v>138.97800000000001</v>
      </c>
      <c r="K724">
        <v>132.36000000000001</v>
      </c>
      <c r="L724" s="1">
        <v>43542</v>
      </c>
      <c r="M724" s="2">
        <v>0.57291666666666663</v>
      </c>
      <c r="N724" t="s">
        <v>31</v>
      </c>
      <c r="O724">
        <v>7.9</v>
      </c>
    </row>
    <row r="725" spans="1:15" x14ac:dyDescent="0.25">
      <c r="A725" t="s">
        <v>757</v>
      </c>
      <c r="B725" t="s">
        <v>23</v>
      </c>
      <c r="C725" t="s">
        <v>24</v>
      </c>
      <c r="D725" t="s">
        <v>18</v>
      </c>
      <c r="E725" t="s">
        <v>19</v>
      </c>
      <c r="F725" t="s">
        <v>42</v>
      </c>
      <c r="G725">
        <v>36.770000000000003</v>
      </c>
      <c r="H725">
        <v>7</v>
      </c>
      <c r="I725">
        <v>12.8695</v>
      </c>
      <c r="J725">
        <v>270.2595</v>
      </c>
      <c r="K725">
        <v>257.39</v>
      </c>
      <c r="L725" s="1">
        <v>43770</v>
      </c>
      <c r="M725" s="2">
        <v>0.84027777777777779</v>
      </c>
      <c r="N725" t="s">
        <v>27</v>
      </c>
      <c r="O725">
        <v>7.4</v>
      </c>
    </row>
    <row r="726" spans="1:15" x14ac:dyDescent="0.25">
      <c r="A726" t="s">
        <v>758</v>
      </c>
      <c r="B726" t="s">
        <v>40</v>
      </c>
      <c r="C726" t="s">
        <v>41</v>
      </c>
      <c r="D726" t="s">
        <v>18</v>
      </c>
      <c r="E726" t="s">
        <v>29</v>
      </c>
      <c r="F726" t="s">
        <v>42</v>
      </c>
      <c r="G726">
        <v>23.34</v>
      </c>
      <c r="H726">
        <v>4</v>
      </c>
      <c r="I726">
        <v>4.6680000000000001</v>
      </c>
      <c r="J726">
        <v>98.028000000000006</v>
      </c>
      <c r="K726">
        <v>93.36</v>
      </c>
      <c r="L726" s="1">
        <v>43557</v>
      </c>
      <c r="M726" s="2">
        <v>0.78680555555555554</v>
      </c>
      <c r="N726" t="s">
        <v>21</v>
      </c>
      <c r="O726">
        <v>7.4</v>
      </c>
    </row>
    <row r="727" spans="1:15" x14ac:dyDescent="0.25">
      <c r="A727" t="s">
        <v>759</v>
      </c>
      <c r="B727" t="s">
        <v>23</v>
      </c>
      <c r="C727" t="s">
        <v>24</v>
      </c>
      <c r="D727" t="s">
        <v>18</v>
      </c>
      <c r="E727" t="s">
        <v>19</v>
      </c>
      <c r="F727" t="s">
        <v>20</v>
      </c>
      <c r="G727">
        <v>28.5</v>
      </c>
      <c r="H727">
        <v>8</v>
      </c>
      <c r="I727">
        <v>11.4</v>
      </c>
      <c r="J727">
        <v>239.4</v>
      </c>
      <c r="K727">
        <v>228</v>
      </c>
      <c r="L727" s="1">
        <v>43618</v>
      </c>
      <c r="M727" s="2">
        <v>0.6</v>
      </c>
      <c r="N727" t="s">
        <v>27</v>
      </c>
      <c r="O727">
        <v>6.6</v>
      </c>
    </row>
    <row r="728" spans="1:15" x14ac:dyDescent="0.25">
      <c r="A728" t="s">
        <v>760</v>
      </c>
      <c r="B728" t="s">
        <v>23</v>
      </c>
      <c r="C728" t="s">
        <v>24</v>
      </c>
      <c r="D728" t="s">
        <v>18</v>
      </c>
      <c r="E728" t="s">
        <v>29</v>
      </c>
      <c r="F728" t="s">
        <v>30</v>
      </c>
      <c r="G728">
        <v>55.57</v>
      </c>
      <c r="H728">
        <v>3</v>
      </c>
      <c r="I728">
        <v>8.3354999999999997</v>
      </c>
      <c r="J728">
        <v>175.0455</v>
      </c>
      <c r="K728">
        <v>166.71</v>
      </c>
      <c r="L728" s="1">
        <v>43678</v>
      </c>
      <c r="M728" s="2">
        <v>0.48749999999999999</v>
      </c>
      <c r="N728" t="s">
        <v>31</v>
      </c>
      <c r="O728">
        <v>5.9</v>
      </c>
    </row>
    <row r="729" spans="1:15" x14ac:dyDescent="0.25">
      <c r="A729" t="s">
        <v>761</v>
      </c>
      <c r="B729" t="s">
        <v>40</v>
      </c>
      <c r="C729" t="s">
        <v>41</v>
      </c>
      <c r="D729" t="s">
        <v>25</v>
      </c>
      <c r="E729" t="s">
        <v>29</v>
      </c>
      <c r="F729" t="s">
        <v>34</v>
      </c>
      <c r="G729">
        <v>69.739999999999995</v>
      </c>
      <c r="H729">
        <v>10</v>
      </c>
      <c r="I729">
        <v>34.869999999999997</v>
      </c>
      <c r="J729">
        <v>732.27</v>
      </c>
      <c r="K729">
        <v>697.4</v>
      </c>
      <c r="L729" s="1">
        <v>43588</v>
      </c>
      <c r="M729" s="2">
        <v>0.74236111111111114</v>
      </c>
      <c r="N729" t="s">
        <v>31</v>
      </c>
      <c r="O729">
        <v>8.9</v>
      </c>
    </row>
    <row r="730" spans="1:15" x14ac:dyDescent="0.25">
      <c r="A730" t="s">
        <v>762</v>
      </c>
      <c r="B730" t="s">
        <v>23</v>
      </c>
      <c r="C730" t="s">
        <v>24</v>
      </c>
      <c r="D730" t="s">
        <v>25</v>
      </c>
      <c r="E730" t="s">
        <v>29</v>
      </c>
      <c r="F730" t="s">
        <v>44</v>
      </c>
      <c r="G730">
        <v>97.26</v>
      </c>
      <c r="H730">
        <v>4</v>
      </c>
      <c r="I730">
        <v>19.452000000000002</v>
      </c>
      <c r="J730">
        <v>408.49200000000002</v>
      </c>
      <c r="K730">
        <v>389.04</v>
      </c>
      <c r="L730" s="1">
        <v>43540</v>
      </c>
      <c r="M730" s="2">
        <v>0.6479166666666667</v>
      </c>
      <c r="N730" t="s">
        <v>21</v>
      </c>
      <c r="O730">
        <v>6.8</v>
      </c>
    </row>
    <row r="731" spans="1:15" x14ac:dyDescent="0.25">
      <c r="A731" t="s">
        <v>763</v>
      </c>
      <c r="B731" t="s">
        <v>40</v>
      </c>
      <c r="C731" t="s">
        <v>41</v>
      </c>
      <c r="D731" t="s">
        <v>18</v>
      </c>
      <c r="E731" t="s">
        <v>19</v>
      </c>
      <c r="F731" t="s">
        <v>30</v>
      </c>
      <c r="G731">
        <v>52.18</v>
      </c>
      <c r="H731">
        <v>7</v>
      </c>
      <c r="I731">
        <v>18.263000000000002</v>
      </c>
      <c r="J731">
        <v>383.52300000000002</v>
      </c>
      <c r="K731">
        <v>365.26</v>
      </c>
      <c r="L731" s="1">
        <v>43711</v>
      </c>
      <c r="M731" s="2">
        <v>0.45416666666666666</v>
      </c>
      <c r="N731" t="s">
        <v>27</v>
      </c>
      <c r="O731">
        <v>9.3000000000000007</v>
      </c>
    </row>
    <row r="732" spans="1:15" x14ac:dyDescent="0.25">
      <c r="A732" t="s">
        <v>764</v>
      </c>
      <c r="B732" t="s">
        <v>16</v>
      </c>
      <c r="C732" t="s">
        <v>17</v>
      </c>
      <c r="D732" t="s">
        <v>18</v>
      </c>
      <c r="E732" t="s">
        <v>19</v>
      </c>
      <c r="F732" t="s">
        <v>44</v>
      </c>
      <c r="G732">
        <v>22.32</v>
      </c>
      <c r="H732">
        <v>4</v>
      </c>
      <c r="I732">
        <v>4.4640000000000004</v>
      </c>
      <c r="J732">
        <v>93.744</v>
      </c>
      <c r="K732">
        <v>89.28</v>
      </c>
      <c r="L732" s="1">
        <v>43468</v>
      </c>
      <c r="M732" s="2">
        <v>0.68263888888888891</v>
      </c>
      <c r="N732" t="s">
        <v>31</v>
      </c>
      <c r="O732">
        <v>4.4000000000000004</v>
      </c>
    </row>
    <row r="733" spans="1:15" x14ac:dyDescent="0.25">
      <c r="A733" t="s">
        <v>765</v>
      </c>
      <c r="B733" t="s">
        <v>16</v>
      </c>
      <c r="C733" t="s">
        <v>17</v>
      </c>
      <c r="D733" t="s">
        <v>25</v>
      </c>
      <c r="E733" t="s">
        <v>29</v>
      </c>
      <c r="F733" t="s">
        <v>20</v>
      </c>
      <c r="G733">
        <v>56</v>
      </c>
      <c r="H733">
        <v>3</v>
      </c>
      <c r="I733">
        <v>8.4</v>
      </c>
      <c r="J733">
        <v>176.4</v>
      </c>
      <c r="K733">
        <v>168</v>
      </c>
      <c r="L733" s="1">
        <v>43524</v>
      </c>
      <c r="M733" s="2">
        <v>0.81458333333333333</v>
      </c>
      <c r="N733" t="s">
        <v>21</v>
      </c>
      <c r="O733">
        <v>4.8</v>
      </c>
    </row>
    <row r="734" spans="1:15" x14ac:dyDescent="0.25">
      <c r="A734" t="s">
        <v>766</v>
      </c>
      <c r="B734" t="s">
        <v>16</v>
      </c>
      <c r="C734" t="s">
        <v>17</v>
      </c>
      <c r="D734" t="s">
        <v>18</v>
      </c>
      <c r="E734" t="s">
        <v>29</v>
      </c>
      <c r="F734" t="s">
        <v>44</v>
      </c>
      <c r="G734">
        <v>19.7</v>
      </c>
      <c r="H734">
        <v>1</v>
      </c>
      <c r="I734">
        <v>0.98499999999999999</v>
      </c>
      <c r="J734">
        <v>20.684999999999999</v>
      </c>
      <c r="K734">
        <v>19.7</v>
      </c>
      <c r="L734" s="1">
        <v>43679</v>
      </c>
      <c r="M734" s="2">
        <v>0.48541666666666666</v>
      </c>
      <c r="N734" t="s">
        <v>21</v>
      </c>
      <c r="O734">
        <v>9.5</v>
      </c>
    </row>
    <row r="735" spans="1:15" x14ac:dyDescent="0.25">
      <c r="A735" t="s">
        <v>767</v>
      </c>
      <c r="B735" t="s">
        <v>40</v>
      </c>
      <c r="C735" t="s">
        <v>41</v>
      </c>
      <c r="D735" t="s">
        <v>25</v>
      </c>
      <c r="E735" t="s">
        <v>29</v>
      </c>
      <c r="F735" t="s">
        <v>26</v>
      </c>
      <c r="G735">
        <v>75.88</v>
      </c>
      <c r="H735">
        <v>7</v>
      </c>
      <c r="I735">
        <v>26.558</v>
      </c>
      <c r="J735">
        <v>557.71799999999996</v>
      </c>
      <c r="K735">
        <v>531.16</v>
      </c>
      <c r="L735" s="1">
        <v>43489</v>
      </c>
      <c r="M735" s="2">
        <v>0.44305555555555554</v>
      </c>
      <c r="N735" t="s">
        <v>21</v>
      </c>
      <c r="O735">
        <v>8.9</v>
      </c>
    </row>
    <row r="736" spans="1:15" x14ac:dyDescent="0.25">
      <c r="A736" t="s">
        <v>768</v>
      </c>
      <c r="B736" t="s">
        <v>40</v>
      </c>
      <c r="C736" t="s">
        <v>41</v>
      </c>
      <c r="D736" t="s">
        <v>18</v>
      </c>
      <c r="E736" t="s">
        <v>29</v>
      </c>
      <c r="F736" t="s">
        <v>42</v>
      </c>
      <c r="G736">
        <v>53.72</v>
      </c>
      <c r="H736">
        <v>1</v>
      </c>
      <c r="I736">
        <v>2.6859999999999999</v>
      </c>
      <c r="J736">
        <v>56.405999999999999</v>
      </c>
      <c r="K736">
        <v>53.72</v>
      </c>
      <c r="L736" s="1">
        <v>43468</v>
      </c>
      <c r="M736" s="2">
        <v>0.8354166666666667</v>
      </c>
      <c r="N736" t="s">
        <v>21</v>
      </c>
      <c r="O736">
        <v>6.4</v>
      </c>
    </row>
    <row r="737" spans="1:15" x14ac:dyDescent="0.25">
      <c r="A737" t="s">
        <v>769</v>
      </c>
      <c r="B737" t="s">
        <v>23</v>
      </c>
      <c r="C737" t="s">
        <v>24</v>
      </c>
      <c r="D737" t="s">
        <v>18</v>
      </c>
      <c r="E737" t="s">
        <v>29</v>
      </c>
      <c r="F737" t="s">
        <v>20</v>
      </c>
      <c r="G737">
        <v>81.95</v>
      </c>
      <c r="H737">
        <v>10</v>
      </c>
      <c r="I737">
        <v>40.975000000000001</v>
      </c>
      <c r="J737">
        <v>860.47500000000002</v>
      </c>
      <c r="K737">
        <v>819.5</v>
      </c>
      <c r="L737" s="1">
        <v>43741</v>
      </c>
      <c r="M737" s="2">
        <v>0.52708333333333335</v>
      </c>
      <c r="N737" t="s">
        <v>31</v>
      </c>
      <c r="O737">
        <v>6</v>
      </c>
    </row>
    <row r="738" spans="1:15" x14ac:dyDescent="0.25">
      <c r="A738" t="s">
        <v>770</v>
      </c>
      <c r="B738" t="s">
        <v>23</v>
      </c>
      <c r="C738" t="s">
        <v>24</v>
      </c>
      <c r="D738" t="s">
        <v>18</v>
      </c>
      <c r="E738" t="s">
        <v>19</v>
      </c>
      <c r="F738" t="s">
        <v>30</v>
      </c>
      <c r="G738">
        <v>81.2</v>
      </c>
      <c r="H738">
        <v>7</v>
      </c>
      <c r="I738">
        <v>28.42</v>
      </c>
      <c r="J738">
        <v>596.82000000000005</v>
      </c>
      <c r="K738">
        <v>568.4</v>
      </c>
      <c r="L738" s="1">
        <v>43547</v>
      </c>
      <c r="M738" s="2">
        <v>0.66597222222222219</v>
      </c>
      <c r="N738" t="s">
        <v>31</v>
      </c>
      <c r="O738">
        <v>8.1</v>
      </c>
    </row>
    <row r="739" spans="1:15" x14ac:dyDescent="0.25">
      <c r="A739" t="s">
        <v>771</v>
      </c>
      <c r="B739" t="s">
        <v>23</v>
      </c>
      <c r="C739" t="s">
        <v>24</v>
      </c>
      <c r="D739" t="s">
        <v>25</v>
      </c>
      <c r="E739" t="s">
        <v>29</v>
      </c>
      <c r="F739" t="s">
        <v>26</v>
      </c>
      <c r="G739">
        <v>58.76</v>
      </c>
      <c r="H739">
        <v>10</v>
      </c>
      <c r="I739">
        <v>29.38</v>
      </c>
      <c r="J739">
        <v>616.98</v>
      </c>
      <c r="K739">
        <v>587.6</v>
      </c>
      <c r="L739" s="1">
        <v>43494</v>
      </c>
      <c r="M739" s="2">
        <v>0.60138888888888886</v>
      </c>
      <c r="N739" t="s">
        <v>21</v>
      </c>
      <c r="O739">
        <v>9</v>
      </c>
    </row>
    <row r="740" spans="1:15" x14ac:dyDescent="0.25">
      <c r="A740" t="s">
        <v>772</v>
      </c>
      <c r="B740" t="s">
        <v>40</v>
      </c>
      <c r="C740" t="s">
        <v>41</v>
      </c>
      <c r="D740" t="s">
        <v>18</v>
      </c>
      <c r="E740" t="s">
        <v>29</v>
      </c>
      <c r="F740" t="s">
        <v>26</v>
      </c>
      <c r="G740">
        <v>91.56</v>
      </c>
      <c r="H740">
        <v>8</v>
      </c>
      <c r="I740">
        <v>36.624000000000002</v>
      </c>
      <c r="J740">
        <v>769.10400000000004</v>
      </c>
      <c r="K740">
        <v>732.48</v>
      </c>
      <c r="L740" s="1">
        <v>43800</v>
      </c>
      <c r="M740" s="2">
        <v>0.76527777777777783</v>
      </c>
      <c r="N740" t="s">
        <v>21</v>
      </c>
      <c r="O740">
        <v>6</v>
      </c>
    </row>
    <row r="741" spans="1:15" x14ac:dyDescent="0.25">
      <c r="A741" t="s">
        <v>773</v>
      </c>
      <c r="B741" t="s">
        <v>16</v>
      </c>
      <c r="C741" t="s">
        <v>17</v>
      </c>
      <c r="D741" t="s">
        <v>25</v>
      </c>
      <c r="E741" t="s">
        <v>29</v>
      </c>
      <c r="F741" t="s">
        <v>30</v>
      </c>
      <c r="G741">
        <v>93.96</v>
      </c>
      <c r="H741">
        <v>9</v>
      </c>
      <c r="I741">
        <v>42.281999999999996</v>
      </c>
      <c r="J741">
        <v>887.92200000000003</v>
      </c>
      <c r="K741">
        <v>845.64</v>
      </c>
      <c r="L741" s="1">
        <v>43544</v>
      </c>
      <c r="M741" s="2">
        <v>0.48055555555555557</v>
      </c>
      <c r="N741" t="s">
        <v>27</v>
      </c>
      <c r="O741">
        <v>9.8000000000000007</v>
      </c>
    </row>
    <row r="742" spans="1:15" x14ac:dyDescent="0.25">
      <c r="A742" t="s">
        <v>774</v>
      </c>
      <c r="B742" t="s">
        <v>23</v>
      </c>
      <c r="C742" t="s">
        <v>24</v>
      </c>
      <c r="D742" t="s">
        <v>25</v>
      </c>
      <c r="E742" t="s">
        <v>29</v>
      </c>
      <c r="F742" t="s">
        <v>30</v>
      </c>
      <c r="G742">
        <v>55.61</v>
      </c>
      <c r="H742">
        <v>7</v>
      </c>
      <c r="I742">
        <v>19.4635</v>
      </c>
      <c r="J742">
        <v>408.73349999999999</v>
      </c>
      <c r="K742">
        <v>389.27</v>
      </c>
      <c r="L742" s="1">
        <v>43547</v>
      </c>
      <c r="M742" s="2">
        <v>0.52847222222222223</v>
      </c>
      <c r="N742" t="s">
        <v>27</v>
      </c>
      <c r="O742">
        <v>8.5</v>
      </c>
    </row>
    <row r="743" spans="1:15" x14ac:dyDescent="0.25">
      <c r="A743" t="s">
        <v>775</v>
      </c>
      <c r="B743" t="s">
        <v>23</v>
      </c>
      <c r="C743" t="s">
        <v>24</v>
      </c>
      <c r="D743" t="s">
        <v>25</v>
      </c>
      <c r="E743" t="s">
        <v>29</v>
      </c>
      <c r="F743" t="s">
        <v>42</v>
      </c>
      <c r="G743">
        <v>84.83</v>
      </c>
      <c r="H743">
        <v>1</v>
      </c>
      <c r="I743">
        <v>4.2415000000000003</v>
      </c>
      <c r="J743">
        <v>89.0715</v>
      </c>
      <c r="K743">
        <v>84.83</v>
      </c>
      <c r="L743" s="1">
        <v>43479</v>
      </c>
      <c r="M743" s="2">
        <v>0.63888888888888895</v>
      </c>
      <c r="N743" t="s">
        <v>21</v>
      </c>
      <c r="O743">
        <v>8.8000000000000007</v>
      </c>
    </row>
    <row r="744" spans="1:15" x14ac:dyDescent="0.25">
      <c r="A744" t="s">
        <v>776</v>
      </c>
      <c r="B744" t="s">
        <v>16</v>
      </c>
      <c r="C744" t="s">
        <v>17</v>
      </c>
      <c r="D744" t="s">
        <v>18</v>
      </c>
      <c r="E744" t="s">
        <v>19</v>
      </c>
      <c r="F744" t="s">
        <v>34</v>
      </c>
      <c r="G744">
        <v>71.63</v>
      </c>
      <c r="H744">
        <v>2</v>
      </c>
      <c r="I744">
        <v>7.1630000000000003</v>
      </c>
      <c r="J744">
        <v>150.423</v>
      </c>
      <c r="K744">
        <v>143.26</v>
      </c>
      <c r="L744" s="1">
        <v>43801</v>
      </c>
      <c r="M744" s="2">
        <v>0.60625000000000007</v>
      </c>
      <c r="N744" t="s">
        <v>21</v>
      </c>
      <c r="O744">
        <v>8.8000000000000007</v>
      </c>
    </row>
    <row r="745" spans="1:15" x14ac:dyDescent="0.25">
      <c r="A745" t="s">
        <v>777</v>
      </c>
      <c r="B745" t="s">
        <v>16</v>
      </c>
      <c r="C745" t="s">
        <v>17</v>
      </c>
      <c r="D745" t="s">
        <v>18</v>
      </c>
      <c r="E745" t="s">
        <v>29</v>
      </c>
      <c r="F745" t="s">
        <v>30</v>
      </c>
      <c r="G745">
        <v>37.69</v>
      </c>
      <c r="H745">
        <v>2</v>
      </c>
      <c r="I745">
        <v>3.7690000000000001</v>
      </c>
      <c r="J745">
        <v>79.149000000000001</v>
      </c>
      <c r="K745">
        <v>75.38</v>
      </c>
      <c r="L745" s="1">
        <v>43516</v>
      </c>
      <c r="M745" s="2">
        <v>0.64513888888888882</v>
      </c>
      <c r="N745" t="s">
        <v>21</v>
      </c>
      <c r="O745">
        <v>9.5</v>
      </c>
    </row>
    <row r="746" spans="1:15" x14ac:dyDescent="0.25">
      <c r="A746" t="s">
        <v>778</v>
      </c>
      <c r="B746" t="s">
        <v>23</v>
      </c>
      <c r="C746" t="s">
        <v>24</v>
      </c>
      <c r="D746" t="s">
        <v>18</v>
      </c>
      <c r="E746" t="s">
        <v>19</v>
      </c>
      <c r="F746" t="s">
        <v>34</v>
      </c>
      <c r="G746">
        <v>31.67</v>
      </c>
      <c r="H746">
        <v>8</v>
      </c>
      <c r="I746">
        <v>12.667999999999999</v>
      </c>
      <c r="J746">
        <v>266.02800000000002</v>
      </c>
      <c r="K746">
        <v>253.36</v>
      </c>
      <c r="L746" s="1">
        <v>43497</v>
      </c>
      <c r="M746" s="2">
        <v>0.67986111111111114</v>
      </c>
      <c r="N746" t="s">
        <v>31</v>
      </c>
      <c r="O746">
        <v>5.6</v>
      </c>
    </row>
    <row r="747" spans="1:15" x14ac:dyDescent="0.25">
      <c r="A747" t="s">
        <v>779</v>
      </c>
      <c r="B747" t="s">
        <v>23</v>
      </c>
      <c r="C747" t="s">
        <v>24</v>
      </c>
      <c r="D747" t="s">
        <v>18</v>
      </c>
      <c r="E747" t="s">
        <v>19</v>
      </c>
      <c r="F747" t="s">
        <v>42</v>
      </c>
      <c r="G747">
        <v>38.42</v>
      </c>
      <c r="H747">
        <v>1</v>
      </c>
      <c r="I747">
        <v>1.921</v>
      </c>
      <c r="J747">
        <v>40.341000000000001</v>
      </c>
      <c r="K747">
        <v>38.42</v>
      </c>
      <c r="L747" s="1">
        <v>43498</v>
      </c>
      <c r="M747" s="2">
        <v>0.68958333333333333</v>
      </c>
      <c r="N747" t="s">
        <v>27</v>
      </c>
      <c r="O747">
        <v>8.6</v>
      </c>
    </row>
    <row r="748" spans="1:15" x14ac:dyDescent="0.25">
      <c r="A748" t="s">
        <v>780</v>
      </c>
      <c r="B748" t="s">
        <v>40</v>
      </c>
      <c r="C748" t="s">
        <v>41</v>
      </c>
      <c r="D748" t="s">
        <v>18</v>
      </c>
      <c r="E748" t="s">
        <v>29</v>
      </c>
      <c r="F748" t="s">
        <v>44</v>
      </c>
      <c r="G748">
        <v>65.23</v>
      </c>
      <c r="H748">
        <v>10</v>
      </c>
      <c r="I748">
        <v>32.615000000000002</v>
      </c>
      <c r="J748">
        <v>684.91499999999996</v>
      </c>
      <c r="K748">
        <v>652.29999999999995</v>
      </c>
      <c r="L748" s="1">
        <v>43678</v>
      </c>
      <c r="M748" s="2">
        <v>0.79652777777777783</v>
      </c>
      <c r="N748" t="s">
        <v>31</v>
      </c>
      <c r="O748">
        <v>5.2</v>
      </c>
    </row>
    <row r="749" spans="1:15" x14ac:dyDescent="0.25">
      <c r="A749" t="s">
        <v>781</v>
      </c>
      <c r="B749" t="s">
        <v>23</v>
      </c>
      <c r="C749" t="s">
        <v>24</v>
      </c>
      <c r="D749" t="s">
        <v>18</v>
      </c>
      <c r="E749" t="s">
        <v>19</v>
      </c>
      <c r="F749" t="s">
        <v>30</v>
      </c>
      <c r="G749">
        <v>10.53</v>
      </c>
      <c r="H749">
        <v>5</v>
      </c>
      <c r="I749">
        <v>2.6324999999999998</v>
      </c>
      <c r="J749">
        <v>55.282499999999999</v>
      </c>
      <c r="K749">
        <v>52.65</v>
      </c>
      <c r="L749" s="1">
        <v>43495</v>
      </c>
      <c r="M749" s="2">
        <v>0.61319444444444449</v>
      </c>
      <c r="N749" t="s">
        <v>31</v>
      </c>
      <c r="O749">
        <v>5.8</v>
      </c>
    </row>
    <row r="750" spans="1:15" x14ac:dyDescent="0.25">
      <c r="A750" t="s">
        <v>782</v>
      </c>
      <c r="B750" t="s">
        <v>40</v>
      </c>
      <c r="C750" t="s">
        <v>41</v>
      </c>
      <c r="D750" t="s">
        <v>18</v>
      </c>
      <c r="E750" t="s">
        <v>19</v>
      </c>
      <c r="F750" t="s">
        <v>30</v>
      </c>
      <c r="G750">
        <v>12.29</v>
      </c>
      <c r="H750">
        <v>9</v>
      </c>
      <c r="I750">
        <v>5.5305</v>
      </c>
      <c r="J750">
        <v>116.1405</v>
      </c>
      <c r="K750">
        <v>110.61</v>
      </c>
      <c r="L750" s="1">
        <v>43550</v>
      </c>
      <c r="M750" s="2">
        <v>0.81111111111111101</v>
      </c>
      <c r="N750" t="s">
        <v>31</v>
      </c>
      <c r="O750">
        <v>8</v>
      </c>
    </row>
    <row r="751" spans="1:15" x14ac:dyDescent="0.25">
      <c r="A751" t="s">
        <v>783</v>
      </c>
      <c r="B751" t="s">
        <v>23</v>
      </c>
      <c r="C751" t="s">
        <v>24</v>
      </c>
      <c r="D751" t="s">
        <v>18</v>
      </c>
      <c r="E751" t="s">
        <v>29</v>
      </c>
      <c r="F751" t="s">
        <v>20</v>
      </c>
      <c r="G751">
        <v>81.23</v>
      </c>
      <c r="H751">
        <v>7</v>
      </c>
      <c r="I751">
        <v>28.430499999999999</v>
      </c>
      <c r="J751">
        <v>597.04049999999995</v>
      </c>
      <c r="K751">
        <v>568.61</v>
      </c>
      <c r="L751" s="1">
        <v>43480</v>
      </c>
      <c r="M751" s="2">
        <v>0.86388888888888893</v>
      </c>
      <c r="N751" t="s">
        <v>27</v>
      </c>
      <c r="O751">
        <v>9</v>
      </c>
    </row>
    <row r="752" spans="1:15" x14ac:dyDescent="0.25">
      <c r="A752" t="s">
        <v>784</v>
      </c>
      <c r="B752" t="s">
        <v>40</v>
      </c>
      <c r="C752" t="s">
        <v>41</v>
      </c>
      <c r="D752" t="s">
        <v>18</v>
      </c>
      <c r="E752" t="s">
        <v>19</v>
      </c>
      <c r="F752" t="s">
        <v>44</v>
      </c>
      <c r="G752">
        <v>22.32</v>
      </c>
      <c r="H752">
        <v>4</v>
      </c>
      <c r="I752">
        <v>4.4640000000000004</v>
      </c>
      <c r="J752">
        <v>93.744</v>
      </c>
      <c r="K752">
        <v>89.28</v>
      </c>
      <c r="L752" s="1">
        <v>43538</v>
      </c>
      <c r="M752" s="2">
        <v>0.4694444444444445</v>
      </c>
      <c r="N752" t="s">
        <v>21</v>
      </c>
      <c r="O752">
        <v>4.0999999999999996</v>
      </c>
    </row>
    <row r="753" spans="1:15" x14ac:dyDescent="0.25">
      <c r="A753" t="s">
        <v>785</v>
      </c>
      <c r="B753" t="s">
        <v>16</v>
      </c>
      <c r="C753" t="s">
        <v>17</v>
      </c>
      <c r="D753" t="s">
        <v>25</v>
      </c>
      <c r="E753" t="s">
        <v>19</v>
      </c>
      <c r="F753" t="s">
        <v>42</v>
      </c>
      <c r="G753">
        <v>27.28</v>
      </c>
      <c r="H753">
        <v>5</v>
      </c>
      <c r="I753">
        <v>6.82</v>
      </c>
      <c r="J753">
        <v>143.22</v>
      </c>
      <c r="K753">
        <v>136.4</v>
      </c>
      <c r="L753" s="1">
        <v>43526</v>
      </c>
      <c r="M753" s="2">
        <v>0.4381944444444445</v>
      </c>
      <c r="N753" t="s">
        <v>31</v>
      </c>
      <c r="O753">
        <v>8.6</v>
      </c>
    </row>
    <row r="754" spans="1:15" x14ac:dyDescent="0.25">
      <c r="A754" t="s">
        <v>786</v>
      </c>
      <c r="B754" t="s">
        <v>16</v>
      </c>
      <c r="C754" t="s">
        <v>17</v>
      </c>
      <c r="D754" t="s">
        <v>18</v>
      </c>
      <c r="E754" t="s">
        <v>19</v>
      </c>
      <c r="F754" t="s">
        <v>26</v>
      </c>
      <c r="G754">
        <v>17.420000000000002</v>
      </c>
      <c r="H754">
        <v>10</v>
      </c>
      <c r="I754">
        <v>8.7100000000000009</v>
      </c>
      <c r="J754">
        <v>182.91</v>
      </c>
      <c r="K754">
        <v>174.2</v>
      </c>
      <c r="L754" s="1">
        <v>43518</v>
      </c>
      <c r="M754" s="2">
        <v>0.52083333333333337</v>
      </c>
      <c r="N754" t="s">
        <v>21</v>
      </c>
      <c r="O754">
        <v>7</v>
      </c>
    </row>
    <row r="755" spans="1:15" x14ac:dyDescent="0.25">
      <c r="A755" t="s">
        <v>787</v>
      </c>
      <c r="B755" t="s">
        <v>40</v>
      </c>
      <c r="C755" t="s">
        <v>41</v>
      </c>
      <c r="D755" t="s">
        <v>25</v>
      </c>
      <c r="E755" t="s">
        <v>29</v>
      </c>
      <c r="F755" t="s">
        <v>30</v>
      </c>
      <c r="G755">
        <v>73.28</v>
      </c>
      <c r="H755">
        <v>5</v>
      </c>
      <c r="I755">
        <v>18.32</v>
      </c>
      <c r="J755">
        <v>384.72</v>
      </c>
      <c r="K755">
        <v>366.4</v>
      </c>
      <c r="L755" s="1">
        <v>43489</v>
      </c>
      <c r="M755" s="2">
        <v>0.62847222222222221</v>
      </c>
      <c r="N755" t="s">
        <v>21</v>
      </c>
      <c r="O755">
        <v>8.4</v>
      </c>
    </row>
    <row r="756" spans="1:15" x14ac:dyDescent="0.25">
      <c r="A756" t="s">
        <v>788</v>
      </c>
      <c r="B756" t="s">
        <v>23</v>
      </c>
      <c r="C756" t="s">
        <v>24</v>
      </c>
      <c r="D756" t="s">
        <v>18</v>
      </c>
      <c r="E756" t="s">
        <v>19</v>
      </c>
      <c r="F756" t="s">
        <v>44</v>
      </c>
      <c r="G756">
        <v>84.87</v>
      </c>
      <c r="H756">
        <v>3</v>
      </c>
      <c r="I756">
        <v>12.730499999999999</v>
      </c>
      <c r="J756">
        <v>267.34050000000002</v>
      </c>
      <c r="K756">
        <v>254.61</v>
      </c>
      <c r="L756" s="1">
        <v>43490</v>
      </c>
      <c r="M756" s="2">
        <v>0.77083333333333337</v>
      </c>
      <c r="N756" t="s">
        <v>21</v>
      </c>
      <c r="O756">
        <v>7.4</v>
      </c>
    </row>
    <row r="757" spans="1:15" x14ac:dyDescent="0.25">
      <c r="A757" t="s">
        <v>789</v>
      </c>
      <c r="B757" t="s">
        <v>16</v>
      </c>
      <c r="C757" t="s">
        <v>17</v>
      </c>
      <c r="D757" t="s">
        <v>25</v>
      </c>
      <c r="E757" t="s">
        <v>19</v>
      </c>
      <c r="F757" t="s">
        <v>44</v>
      </c>
      <c r="G757">
        <v>97.29</v>
      </c>
      <c r="H757">
        <v>8</v>
      </c>
      <c r="I757">
        <v>38.915999999999997</v>
      </c>
      <c r="J757">
        <v>817.23599999999999</v>
      </c>
      <c r="K757">
        <v>778.32</v>
      </c>
      <c r="L757" s="1">
        <v>43711</v>
      </c>
      <c r="M757" s="2">
        <v>0.5541666666666667</v>
      </c>
      <c r="N757" t="s">
        <v>31</v>
      </c>
      <c r="O757">
        <v>6.2</v>
      </c>
    </row>
    <row r="758" spans="1:15" x14ac:dyDescent="0.25">
      <c r="A758" t="s">
        <v>790</v>
      </c>
      <c r="B758" t="s">
        <v>40</v>
      </c>
      <c r="C758" t="s">
        <v>41</v>
      </c>
      <c r="D758" t="s">
        <v>18</v>
      </c>
      <c r="E758" t="s">
        <v>19</v>
      </c>
      <c r="F758" t="s">
        <v>26</v>
      </c>
      <c r="G758">
        <v>35.74</v>
      </c>
      <c r="H758">
        <v>8</v>
      </c>
      <c r="I758">
        <v>14.295999999999999</v>
      </c>
      <c r="J758">
        <v>300.21600000000001</v>
      </c>
      <c r="K758">
        <v>285.92</v>
      </c>
      <c r="L758" s="1">
        <v>43513</v>
      </c>
      <c r="M758" s="2">
        <v>0.64444444444444449</v>
      </c>
      <c r="N758" t="s">
        <v>21</v>
      </c>
      <c r="O758">
        <v>4.9000000000000004</v>
      </c>
    </row>
    <row r="759" spans="1:15" x14ac:dyDescent="0.25">
      <c r="A759" t="s">
        <v>791</v>
      </c>
      <c r="B759" t="s">
        <v>16</v>
      </c>
      <c r="C759" t="s">
        <v>17</v>
      </c>
      <c r="D759" t="s">
        <v>25</v>
      </c>
      <c r="E759" t="s">
        <v>19</v>
      </c>
      <c r="F759" t="s">
        <v>30</v>
      </c>
      <c r="G759">
        <v>96.52</v>
      </c>
      <c r="H759">
        <v>6</v>
      </c>
      <c r="I759">
        <v>28.956</v>
      </c>
      <c r="J759">
        <v>608.07600000000002</v>
      </c>
      <c r="K759">
        <v>579.12</v>
      </c>
      <c r="L759" s="1">
        <v>43770</v>
      </c>
      <c r="M759" s="2">
        <v>0.49444444444444446</v>
      </c>
      <c r="N759" t="s">
        <v>27</v>
      </c>
      <c r="O759">
        <v>4.5</v>
      </c>
    </row>
    <row r="760" spans="1:15" x14ac:dyDescent="0.25">
      <c r="A760" t="s">
        <v>792</v>
      </c>
      <c r="B760" t="s">
        <v>16</v>
      </c>
      <c r="C760" t="s">
        <v>17</v>
      </c>
      <c r="D760" t="s">
        <v>18</v>
      </c>
      <c r="E760" t="s">
        <v>29</v>
      </c>
      <c r="F760" t="s">
        <v>42</v>
      </c>
      <c r="G760">
        <v>18.850000000000001</v>
      </c>
      <c r="H760">
        <v>10</v>
      </c>
      <c r="I760">
        <v>9.4250000000000007</v>
      </c>
      <c r="J760">
        <v>197.92500000000001</v>
      </c>
      <c r="K760">
        <v>188.5</v>
      </c>
      <c r="L760" s="1">
        <v>43523</v>
      </c>
      <c r="M760" s="2">
        <v>0.76666666666666661</v>
      </c>
      <c r="N760" t="s">
        <v>21</v>
      </c>
      <c r="O760">
        <v>5.6</v>
      </c>
    </row>
    <row r="761" spans="1:15" x14ac:dyDescent="0.25">
      <c r="A761" t="s">
        <v>793</v>
      </c>
      <c r="B761" t="s">
        <v>16</v>
      </c>
      <c r="C761" t="s">
        <v>17</v>
      </c>
      <c r="D761" t="s">
        <v>25</v>
      </c>
      <c r="E761" t="s">
        <v>19</v>
      </c>
      <c r="F761" t="s">
        <v>42</v>
      </c>
      <c r="G761">
        <v>55.39</v>
      </c>
      <c r="H761">
        <v>4</v>
      </c>
      <c r="I761">
        <v>11.077999999999999</v>
      </c>
      <c r="J761">
        <v>232.63800000000001</v>
      </c>
      <c r="K761">
        <v>221.56</v>
      </c>
      <c r="L761" s="1">
        <v>43549</v>
      </c>
      <c r="M761" s="2">
        <v>0.6381944444444444</v>
      </c>
      <c r="N761" t="s">
        <v>21</v>
      </c>
      <c r="O761">
        <v>8</v>
      </c>
    </row>
    <row r="762" spans="1:15" x14ac:dyDescent="0.25">
      <c r="A762" t="s">
        <v>794</v>
      </c>
      <c r="B762" t="s">
        <v>40</v>
      </c>
      <c r="C762" t="s">
        <v>41</v>
      </c>
      <c r="D762" t="s">
        <v>18</v>
      </c>
      <c r="E762" t="s">
        <v>19</v>
      </c>
      <c r="F762" t="s">
        <v>42</v>
      </c>
      <c r="G762">
        <v>77.2</v>
      </c>
      <c r="H762">
        <v>10</v>
      </c>
      <c r="I762">
        <v>38.6</v>
      </c>
      <c r="J762">
        <v>810.6</v>
      </c>
      <c r="K762">
        <v>772</v>
      </c>
      <c r="L762" s="1">
        <v>43771</v>
      </c>
      <c r="M762" s="2">
        <v>0.44305555555555554</v>
      </c>
      <c r="N762" t="s">
        <v>31</v>
      </c>
      <c r="O762">
        <v>5.6</v>
      </c>
    </row>
    <row r="763" spans="1:15" x14ac:dyDescent="0.25">
      <c r="A763" t="s">
        <v>795</v>
      </c>
      <c r="B763" t="s">
        <v>40</v>
      </c>
      <c r="C763" t="s">
        <v>41</v>
      </c>
      <c r="D763" t="s">
        <v>25</v>
      </c>
      <c r="E763" t="s">
        <v>29</v>
      </c>
      <c r="F763" t="s">
        <v>26</v>
      </c>
      <c r="G763">
        <v>72.13</v>
      </c>
      <c r="H763">
        <v>10</v>
      </c>
      <c r="I763">
        <v>36.064999999999998</v>
      </c>
      <c r="J763">
        <v>757.36500000000001</v>
      </c>
      <c r="K763">
        <v>721.3</v>
      </c>
      <c r="L763" s="1">
        <v>43496</v>
      </c>
      <c r="M763" s="2">
        <v>0.6333333333333333</v>
      </c>
      <c r="N763" t="s">
        <v>31</v>
      </c>
      <c r="O763">
        <v>4.2</v>
      </c>
    </row>
    <row r="764" spans="1:15" x14ac:dyDescent="0.25">
      <c r="A764" t="s">
        <v>796</v>
      </c>
      <c r="B764" t="s">
        <v>16</v>
      </c>
      <c r="C764" t="s">
        <v>17</v>
      </c>
      <c r="D764" t="s">
        <v>18</v>
      </c>
      <c r="E764" t="s">
        <v>19</v>
      </c>
      <c r="F764" t="s">
        <v>44</v>
      </c>
      <c r="G764">
        <v>63.88</v>
      </c>
      <c r="H764">
        <v>8</v>
      </c>
      <c r="I764">
        <v>25.552</v>
      </c>
      <c r="J764">
        <v>536.59199999999998</v>
      </c>
      <c r="K764">
        <v>511.04</v>
      </c>
      <c r="L764" s="1">
        <v>43485</v>
      </c>
      <c r="M764" s="2">
        <v>0.7416666666666667</v>
      </c>
      <c r="N764" t="s">
        <v>21</v>
      </c>
      <c r="O764">
        <v>9.9</v>
      </c>
    </row>
    <row r="765" spans="1:15" x14ac:dyDescent="0.25">
      <c r="A765" t="s">
        <v>797</v>
      </c>
      <c r="B765" t="s">
        <v>16</v>
      </c>
      <c r="C765" t="s">
        <v>17</v>
      </c>
      <c r="D765" t="s">
        <v>18</v>
      </c>
      <c r="E765" t="s">
        <v>19</v>
      </c>
      <c r="F765" t="s">
        <v>20</v>
      </c>
      <c r="G765">
        <v>10.69</v>
      </c>
      <c r="H765">
        <v>5</v>
      </c>
      <c r="I765">
        <v>2.6724999999999999</v>
      </c>
      <c r="J765">
        <v>56.122500000000002</v>
      </c>
      <c r="K765">
        <v>53.45</v>
      </c>
      <c r="L765" s="1">
        <v>43550</v>
      </c>
      <c r="M765" s="2">
        <v>0.46319444444444446</v>
      </c>
      <c r="N765" t="s">
        <v>21</v>
      </c>
      <c r="O765">
        <v>7.6</v>
      </c>
    </row>
    <row r="766" spans="1:15" x14ac:dyDescent="0.25">
      <c r="A766" t="s">
        <v>798</v>
      </c>
      <c r="B766" t="s">
        <v>16</v>
      </c>
      <c r="C766" t="s">
        <v>17</v>
      </c>
      <c r="D766" t="s">
        <v>18</v>
      </c>
      <c r="E766" t="s">
        <v>29</v>
      </c>
      <c r="F766" t="s">
        <v>20</v>
      </c>
      <c r="G766">
        <v>55.5</v>
      </c>
      <c r="H766">
        <v>4</v>
      </c>
      <c r="I766">
        <v>11.1</v>
      </c>
      <c r="J766">
        <v>233.1</v>
      </c>
      <c r="K766">
        <v>222</v>
      </c>
      <c r="L766" s="1">
        <v>43485</v>
      </c>
      <c r="M766" s="2">
        <v>0.65833333333333333</v>
      </c>
      <c r="N766" t="s">
        <v>31</v>
      </c>
      <c r="O766">
        <v>6.6</v>
      </c>
    </row>
    <row r="767" spans="1:15" x14ac:dyDescent="0.25">
      <c r="A767" t="s">
        <v>799</v>
      </c>
      <c r="B767" t="s">
        <v>40</v>
      </c>
      <c r="C767" t="s">
        <v>41</v>
      </c>
      <c r="D767" t="s">
        <v>25</v>
      </c>
      <c r="E767" t="s">
        <v>19</v>
      </c>
      <c r="F767" t="s">
        <v>30</v>
      </c>
      <c r="G767">
        <v>95.46</v>
      </c>
      <c r="H767">
        <v>8</v>
      </c>
      <c r="I767">
        <v>38.183999999999997</v>
      </c>
      <c r="J767">
        <v>801.86400000000003</v>
      </c>
      <c r="K767">
        <v>763.68</v>
      </c>
      <c r="L767" s="1">
        <v>43588</v>
      </c>
      <c r="M767" s="2">
        <v>0.81944444444444453</v>
      </c>
      <c r="N767" t="s">
        <v>21</v>
      </c>
      <c r="O767">
        <v>4.7</v>
      </c>
    </row>
    <row r="768" spans="1:15" x14ac:dyDescent="0.25">
      <c r="A768" t="s">
        <v>800</v>
      </c>
      <c r="B768" t="s">
        <v>23</v>
      </c>
      <c r="C768" t="s">
        <v>24</v>
      </c>
      <c r="D768" t="s">
        <v>25</v>
      </c>
      <c r="E768" t="s">
        <v>19</v>
      </c>
      <c r="F768" t="s">
        <v>44</v>
      </c>
      <c r="G768">
        <v>76.06</v>
      </c>
      <c r="H768">
        <v>3</v>
      </c>
      <c r="I768">
        <v>11.409000000000001</v>
      </c>
      <c r="J768">
        <v>239.589</v>
      </c>
      <c r="K768">
        <v>228.18</v>
      </c>
      <c r="L768" s="1">
        <v>43586</v>
      </c>
      <c r="M768" s="2">
        <v>0.85416666666666663</v>
      </c>
      <c r="N768" t="s">
        <v>31</v>
      </c>
      <c r="O768">
        <v>9.8000000000000007</v>
      </c>
    </row>
    <row r="769" spans="1:15" x14ac:dyDescent="0.25">
      <c r="A769" t="s">
        <v>801</v>
      </c>
      <c r="B769" t="s">
        <v>40</v>
      </c>
      <c r="C769" t="s">
        <v>41</v>
      </c>
      <c r="D769" t="s">
        <v>25</v>
      </c>
      <c r="E769" t="s">
        <v>29</v>
      </c>
      <c r="F769" t="s">
        <v>34</v>
      </c>
      <c r="G769">
        <v>13.69</v>
      </c>
      <c r="H769">
        <v>6</v>
      </c>
      <c r="I769">
        <v>4.1070000000000002</v>
      </c>
      <c r="J769">
        <v>86.247</v>
      </c>
      <c r="K769">
        <v>82.14</v>
      </c>
      <c r="L769" s="1">
        <v>43509</v>
      </c>
      <c r="M769" s="2">
        <v>0.58263888888888882</v>
      </c>
      <c r="N769" t="s">
        <v>27</v>
      </c>
      <c r="O769">
        <v>6.3</v>
      </c>
    </row>
    <row r="770" spans="1:15" x14ac:dyDescent="0.25">
      <c r="A770" t="s">
        <v>802</v>
      </c>
      <c r="B770" t="s">
        <v>40</v>
      </c>
      <c r="C770" t="s">
        <v>41</v>
      </c>
      <c r="D770" t="s">
        <v>25</v>
      </c>
      <c r="E770" t="s">
        <v>19</v>
      </c>
      <c r="F770" t="s">
        <v>26</v>
      </c>
      <c r="G770">
        <v>95.64</v>
      </c>
      <c r="H770">
        <v>4</v>
      </c>
      <c r="I770">
        <v>19.128</v>
      </c>
      <c r="J770">
        <v>401.68799999999999</v>
      </c>
      <c r="K770">
        <v>382.56</v>
      </c>
      <c r="L770" s="1">
        <v>43540</v>
      </c>
      <c r="M770" s="2">
        <v>0.78541666666666676</v>
      </c>
      <c r="N770" t="s">
        <v>27</v>
      </c>
      <c r="O770">
        <v>7.9</v>
      </c>
    </row>
    <row r="771" spans="1:15" x14ac:dyDescent="0.25">
      <c r="A771" t="s">
        <v>803</v>
      </c>
      <c r="B771" t="s">
        <v>16</v>
      </c>
      <c r="C771" t="s">
        <v>17</v>
      </c>
      <c r="D771" t="s">
        <v>25</v>
      </c>
      <c r="E771" t="s">
        <v>19</v>
      </c>
      <c r="F771" t="s">
        <v>30</v>
      </c>
      <c r="G771">
        <v>11.43</v>
      </c>
      <c r="H771">
        <v>6</v>
      </c>
      <c r="I771">
        <v>3.4289999999999998</v>
      </c>
      <c r="J771">
        <v>72.009</v>
      </c>
      <c r="K771">
        <v>68.58</v>
      </c>
      <c r="L771" s="1">
        <v>43480</v>
      </c>
      <c r="M771" s="2">
        <v>0.72499999999999998</v>
      </c>
      <c r="N771" t="s">
        <v>27</v>
      </c>
      <c r="O771">
        <v>7.7</v>
      </c>
    </row>
    <row r="772" spans="1:15" x14ac:dyDescent="0.25">
      <c r="A772" t="s">
        <v>804</v>
      </c>
      <c r="B772" t="s">
        <v>40</v>
      </c>
      <c r="C772" t="s">
        <v>41</v>
      </c>
      <c r="D772" t="s">
        <v>18</v>
      </c>
      <c r="E772" t="s">
        <v>19</v>
      </c>
      <c r="F772" t="s">
        <v>34</v>
      </c>
      <c r="G772">
        <v>95.54</v>
      </c>
      <c r="H772">
        <v>4</v>
      </c>
      <c r="I772">
        <v>19.108000000000001</v>
      </c>
      <c r="J772">
        <v>401.26799999999997</v>
      </c>
      <c r="K772">
        <v>382.16</v>
      </c>
      <c r="L772" s="1">
        <v>43522</v>
      </c>
      <c r="M772" s="2">
        <v>0.49861111111111112</v>
      </c>
      <c r="N772" t="s">
        <v>21</v>
      </c>
      <c r="O772">
        <v>4.5</v>
      </c>
    </row>
    <row r="773" spans="1:15" x14ac:dyDescent="0.25">
      <c r="A773" t="s">
        <v>805</v>
      </c>
      <c r="B773" t="s">
        <v>23</v>
      </c>
      <c r="C773" t="s">
        <v>24</v>
      </c>
      <c r="D773" t="s">
        <v>18</v>
      </c>
      <c r="E773" t="s">
        <v>19</v>
      </c>
      <c r="F773" t="s">
        <v>20</v>
      </c>
      <c r="G773">
        <v>85.87</v>
      </c>
      <c r="H773">
        <v>7</v>
      </c>
      <c r="I773">
        <v>30.054500000000001</v>
      </c>
      <c r="J773">
        <v>631.14449999999999</v>
      </c>
      <c r="K773">
        <v>601.09</v>
      </c>
      <c r="L773" s="1">
        <v>43523</v>
      </c>
      <c r="M773" s="2">
        <v>0.79236111111111107</v>
      </c>
      <c r="N773" t="s">
        <v>31</v>
      </c>
      <c r="O773">
        <v>8</v>
      </c>
    </row>
    <row r="774" spans="1:15" x14ac:dyDescent="0.25">
      <c r="A774" t="s">
        <v>806</v>
      </c>
      <c r="B774" t="s">
        <v>23</v>
      </c>
      <c r="C774" t="s">
        <v>24</v>
      </c>
      <c r="D774" t="s">
        <v>18</v>
      </c>
      <c r="E774" t="s">
        <v>19</v>
      </c>
      <c r="F774" t="s">
        <v>34</v>
      </c>
      <c r="G774">
        <v>67.989999999999995</v>
      </c>
      <c r="H774">
        <v>7</v>
      </c>
      <c r="I774">
        <v>23.796500000000002</v>
      </c>
      <c r="J774">
        <v>499.72649999999999</v>
      </c>
      <c r="K774">
        <v>475.93</v>
      </c>
      <c r="L774" s="1">
        <v>43513</v>
      </c>
      <c r="M774" s="2">
        <v>0.70138888888888884</v>
      </c>
      <c r="N774" t="s">
        <v>21</v>
      </c>
      <c r="O774">
        <v>5.7</v>
      </c>
    </row>
    <row r="775" spans="1:15" x14ac:dyDescent="0.25">
      <c r="A775" t="s">
        <v>807</v>
      </c>
      <c r="B775" t="s">
        <v>23</v>
      </c>
      <c r="C775" t="s">
        <v>24</v>
      </c>
      <c r="D775" t="s">
        <v>25</v>
      </c>
      <c r="E775" t="s">
        <v>19</v>
      </c>
      <c r="F775" t="s">
        <v>42</v>
      </c>
      <c r="G775">
        <v>52.42</v>
      </c>
      <c r="H775">
        <v>1</v>
      </c>
      <c r="I775">
        <v>2.621</v>
      </c>
      <c r="J775">
        <v>55.040999999999997</v>
      </c>
      <c r="K775">
        <v>52.42</v>
      </c>
      <c r="L775" s="1">
        <v>43618</v>
      </c>
      <c r="M775" s="2">
        <v>0.43194444444444446</v>
      </c>
      <c r="N775" t="s">
        <v>31</v>
      </c>
      <c r="O775">
        <v>6.3</v>
      </c>
    </row>
    <row r="776" spans="1:15" x14ac:dyDescent="0.25">
      <c r="A776" t="s">
        <v>808</v>
      </c>
      <c r="B776" t="s">
        <v>23</v>
      </c>
      <c r="C776" t="s">
        <v>24</v>
      </c>
      <c r="D776" t="s">
        <v>18</v>
      </c>
      <c r="E776" t="s">
        <v>29</v>
      </c>
      <c r="F776" t="s">
        <v>42</v>
      </c>
      <c r="G776">
        <v>65.650000000000006</v>
      </c>
      <c r="H776">
        <v>2</v>
      </c>
      <c r="I776">
        <v>6.5650000000000004</v>
      </c>
      <c r="J776">
        <v>137.86500000000001</v>
      </c>
      <c r="K776">
        <v>131.30000000000001</v>
      </c>
      <c r="L776" s="1">
        <v>43482</v>
      </c>
      <c r="M776" s="2">
        <v>0.69861111111111107</v>
      </c>
      <c r="N776" t="s">
        <v>27</v>
      </c>
      <c r="O776">
        <v>6</v>
      </c>
    </row>
    <row r="777" spans="1:15" x14ac:dyDescent="0.25">
      <c r="A777" t="s">
        <v>809</v>
      </c>
      <c r="B777" t="s">
        <v>40</v>
      </c>
      <c r="C777" t="s">
        <v>41</v>
      </c>
      <c r="D777" t="s">
        <v>25</v>
      </c>
      <c r="E777" t="s">
        <v>19</v>
      </c>
      <c r="F777" t="s">
        <v>42</v>
      </c>
      <c r="G777">
        <v>28.86</v>
      </c>
      <c r="H777">
        <v>5</v>
      </c>
      <c r="I777">
        <v>7.2149999999999999</v>
      </c>
      <c r="J777">
        <v>151.51499999999999</v>
      </c>
      <c r="K777">
        <v>144.30000000000001</v>
      </c>
      <c r="L777" s="1">
        <v>43487</v>
      </c>
      <c r="M777" s="2">
        <v>0.75555555555555554</v>
      </c>
      <c r="N777" t="s">
        <v>31</v>
      </c>
      <c r="O777">
        <v>8</v>
      </c>
    </row>
    <row r="778" spans="1:15" x14ac:dyDescent="0.25">
      <c r="A778" t="s">
        <v>810</v>
      </c>
      <c r="B778" t="s">
        <v>23</v>
      </c>
      <c r="C778" t="s">
        <v>24</v>
      </c>
      <c r="D778" t="s">
        <v>18</v>
      </c>
      <c r="E778" t="s">
        <v>29</v>
      </c>
      <c r="F778" t="s">
        <v>20</v>
      </c>
      <c r="G778">
        <v>65.31</v>
      </c>
      <c r="H778">
        <v>7</v>
      </c>
      <c r="I778">
        <v>22.858499999999999</v>
      </c>
      <c r="J778">
        <v>480.02850000000001</v>
      </c>
      <c r="K778">
        <v>457.17</v>
      </c>
      <c r="L778" s="1">
        <v>43588</v>
      </c>
      <c r="M778" s="2">
        <v>0.75138888888888899</v>
      </c>
      <c r="N778" t="s">
        <v>31</v>
      </c>
      <c r="O778">
        <v>4.2</v>
      </c>
    </row>
    <row r="779" spans="1:15" x14ac:dyDescent="0.25">
      <c r="A779" t="s">
        <v>811</v>
      </c>
      <c r="B779" t="s">
        <v>40</v>
      </c>
      <c r="C779" t="s">
        <v>41</v>
      </c>
      <c r="D779" t="s">
        <v>25</v>
      </c>
      <c r="E779" t="s">
        <v>29</v>
      </c>
      <c r="F779" t="s">
        <v>34</v>
      </c>
      <c r="G779">
        <v>93.38</v>
      </c>
      <c r="H779">
        <v>1</v>
      </c>
      <c r="I779">
        <v>4.6689999999999996</v>
      </c>
      <c r="J779">
        <v>98.049000000000007</v>
      </c>
      <c r="K779">
        <v>93.38</v>
      </c>
      <c r="L779" s="1">
        <v>43525</v>
      </c>
      <c r="M779" s="2">
        <v>0.54652777777777783</v>
      </c>
      <c r="N779" t="s">
        <v>27</v>
      </c>
      <c r="O779">
        <v>9.6</v>
      </c>
    </row>
    <row r="780" spans="1:15" x14ac:dyDescent="0.25">
      <c r="A780" t="s">
        <v>812</v>
      </c>
      <c r="B780" t="s">
        <v>23</v>
      </c>
      <c r="C780" t="s">
        <v>24</v>
      </c>
      <c r="D780" t="s">
        <v>18</v>
      </c>
      <c r="E780" t="s">
        <v>29</v>
      </c>
      <c r="F780" t="s">
        <v>34</v>
      </c>
      <c r="G780">
        <v>25.25</v>
      </c>
      <c r="H780">
        <v>5</v>
      </c>
      <c r="I780">
        <v>6.3125</v>
      </c>
      <c r="J780">
        <v>132.5625</v>
      </c>
      <c r="K780">
        <v>126.25</v>
      </c>
      <c r="L780" s="1">
        <v>43544</v>
      </c>
      <c r="M780" s="2">
        <v>0.74444444444444446</v>
      </c>
      <c r="N780" t="s">
        <v>27</v>
      </c>
      <c r="O780">
        <v>6.1</v>
      </c>
    </row>
    <row r="781" spans="1:15" x14ac:dyDescent="0.25">
      <c r="A781" t="s">
        <v>813</v>
      </c>
      <c r="B781" t="s">
        <v>40</v>
      </c>
      <c r="C781" t="s">
        <v>41</v>
      </c>
      <c r="D781" t="s">
        <v>18</v>
      </c>
      <c r="E781" t="s">
        <v>29</v>
      </c>
      <c r="F781" t="s">
        <v>26</v>
      </c>
      <c r="G781">
        <v>87.87</v>
      </c>
      <c r="H781">
        <v>9</v>
      </c>
      <c r="I781">
        <v>39.541499999999999</v>
      </c>
      <c r="J781">
        <v>830.37149999999997</v>
      </c>
      <c r="K781">
        <v>790.83</v>
      </c>
      <c r="L781" s="1">
        <v>43496</v>
      </c>
      <c r="M781" s="2">
        <v>0.85555555555555562</v>
      </c>
      <c r="N781" t="s">
        <v>21</v>
      </c>
      <c r="O781">
        <v>5.6</v>
      </c>
    </row>
    <row r="782" spans="1:15" x14ac:dyDescent="0.25">
      <c r="A782" t="s">
        <v>814</v>
      </c>
      <c r="B782" t="s">
        <v>23</v>
      </c>
      <c r="C782" t="s">
        <v>24</v>
      </c>
      <c r="D782" t="s">
        <v>25</v>
      </c>
      <c r="E782" t="s">
        <v>29</v>
      </c>
      <c r="F782" t="s">
        <v>20</v>
      </c>
      <c r="G782">
        <v>21.8</v>
      </c>
      <c r="H782">
        <v>8</v>
      </c>
      <c r="I782">
        <v>8.7200000000000006</v>
      </c>
      <c r="J782">
        <v>183.12</v>
      </c>
      <c r="K782">
        <v>174.4</v>
      </c>
      <c r="L782" s="1">
        <v>43515</v>
      </c>
      <c r="M782" s="2">
        <v>0.80833333333333324</v>
      </c>
      <c r="N782" t="s">
        <v>27</v>
      </c>
      <c r="O782">
        <v>8.3000000000000007</v>
      </c>
    </row>
    <row r="783" spans="1:15" x14ac:dyDescent="0.25">
      <c r="A783" t="s">
        <v>815</v>
      </c>
      <c r="B783" t="s">
        <v>16</v>
      </c>
      <c r="C783" t="s">
        <v>17</v>
      </c>
      <c r="D783" t="s">
        <v>25</v>
      </c>
      <c r="E783" t="s">
        <v>19</v>
      </c>
      <c r="F783" t="s">
        <v>34</v>
      </c>
      <c r="G783">
        <v>94.76</v>
      </c>
      <c r="H783">
        <v>4</v>
      </c>
      <c r="I783">
        <v>18.952000000000002</v>
      </c>
      <c r="J783">
        <v>397.99200000000002</v>
      </c>
      <c r="K783">
        <v>379.04</v>
      </c>
      <c r="L783" s="1">
        <v>43771</v>
      </c>
      <c r="M783" s="2">
        <v>0.67083333333333339</v>
      </c>
      <c r="N783" t="s">
        <v>21</v>
      </c>
      <c r="O783">
        <v>7.8</v>
      </c>
    </row>
    <row r="784" spans="1:15" x14ac:dyDescent="0.25">
      <c r="A784" t="s">
        <v>816</v>
      </c>
      <c r="B784" t="s">
        <v>16</v>
      </c>
      <c r="C784" t="s">
        <v>17</v>
      </c>
      <c r="D784" t="s">
        <v>18</v>
      </c>
      <c r="E784" t="s">
        <v>19</v>
      </c>
      <c r="F784" t="s">
        <v>44</v>
      </c>
      <c r="G784">
        <v>30.62</v>
      </c>
      <c r="H784">
        <v>1</v>
      </c>
      <c r="I784">
        <v>1.5309999999999999</v>
      </c>
      <c r="J784">
        <v>32.151000000000003</v>
      </c>
      <c r="K784">
        <v>30.62</v>
      </c>
      <c r="L784" s="1">
        <v>43587</v>
      </c>
      <c r="M784" s="2">
        <v>0.59305555555555556</v>
      </c>
      <c r="N784" t="s">
        <v>31</v>
      </c>
      <c r="O784">
        <v>4.0999999999999996</v>
      </c>
    </row>
    <row r="785" spans="1:15" x14ac:dyDescent="0.25">
      <c r="A785" t="s">
        <v>817</v>
      </c>
      <c r="B785" t="s">
        <v>23</v>
      </c>
      <c r="C785" t="s">
        <v>24</v>
      </c>
      <c r="D785" t="s">
        <v>25</v>
      </c>
      <c r="E785" t="s">
        <v>19</v>
      </c>
      <c r="F785" t="s">
        <v>30</v>
      </c>
      <c r="G785">
        <v>44.01</v>
      </c>
      <c r="H785">
        <v>8</v>
      </c>
      <c r="I785">
        <v>17.603999999999999</v>
      </c>
      <c r="J785">
        <v>369.68400000000003</v>
      </c>
      <c r="K785">
        <v>352.08</v>
      </c>
      <c r="L785" s="1">
        <v>43527</v>
      </c>
      <c r="M785" s="2">
        <v>0.73333333333333339</v>
      </c>
      <c r="N785" t="s">
        <v>27</v>
      </c>
      <c r="O785">
        <v>8.8000000000000007</v>
      </c>
    </row>
    <row r="786" spans="1:15" x14ac:dyDescent="0.25">
      <c r="A786" t="s">
        <v>818</v>
      </c>
      <c r="B786" t="s">
        <v>23</v>
      </c>
      <c r="C786" t="s">
        <v>24</v>
      </c>
      <c r="D786" t="s">
        <v>18</v>
      </c>
      <c r="E786" t="s">
        <v>19</v>
      </c>
      <c r="F786" t="s">
        <v>20</v>
      </c>
      <c r="G786">
        <v>10.16</v>
      </c>
      <c r="H786">
        <v>5</v>
      </c>
      <c r="I786">
        <v>2.54</v>
      </c>
      <c r="J786">
        <v>53.34</v>
      </c>
      <c r="K786">
        <v>50.8</v>
      </c>
      <c r="L786" s="1">
        <v>43520</v>
      </c>
      <c r="M786" s="2">
        <v>0.54722222222222217</v>
      </c>
      <c r="N786" t="s">
        <v>21</v>
      </c>
      <c r="O786">
        <v>4.0999999999999996</v>
      </c>
    </row>
    <row r="787" spans="1:15" x14ac:dyDescent="0.25">
      <c r="A787" t="s">
        <v>819</v>
      </c>
      <c r="B787" t="s">
        <v>16</v>
      </c>
      <c r="C787" t="s">
        <v>17</v>
      </c>
      <c r="D787" t="s">
        <v>25</v>
      </c>
      <c r="E787" t="s">
        <v>29</v>
      </c>
      <c r="F787" t="s">
        <v>26</v>
      </c>
      <c r="G787">
        <v>74.58</v>
      </c>
      <c r="H787">
        <v>7</v>
      </c>
      <c r="I787">
        <v>26.103000000000002</v>
      </c>
      <c r="J787">
        <v>548.16300000000001</v>
      </c>
      <c r="K787">
        <v>522.05999999999995</v>
      </c>
      <c r="L787" s="1">
        <v>43557</v>
      </c>
      <c r="M787" s="2">
        <v>0.67291666666666661</v>
      </c>
      <c r="N787" t="s">
        <v>31</v>
      </c>
      <c r="O787">
        <v>9</v>
      </c>
    </row>
    <row r="788" spans="1:15" x14ac:dyDescent="0.25">
      <c r="A788" t="s">
        <v>820</v>
      </c>
      <c r="B788" t="s">
        <v>23</v>
      </c>
      <c r="C788" t="s">
        <v>24</v>
      </c>
      <c r="D788" t="s">
        <v>25</v>
      </c>
      <c r="E788" t="s">
        <v>29</v>
      </c>
      <c r="F788" t="s">
        <v>26</v>
      </c>
      <c r="G788">
        <v>71.89</v>
      </c>
      <c r="H788">
        <v>8</v>
      </c>
      <c r="I788">
        <v>28.756</v>
      </c>
      <c r="J788">
        <v>603.87599999999998</v>
      </c>
      <c r="K788">
        <v>575.12</v>
      </c>
      <c r="L788" s="1">
        <v>43515</v>
      </c>
      <c r="M788" s="2">
        <v>0.48125000000000001</v>
      </c>
      <c r="N788" t="s">
        <v>21</v>
      </c>
      <c r="O788">
        <v>5.5</v>
      </c>
    </row>
    <row r="789" spans="1:15" x14ac:dyDescent="0.25">
      <c r="A789" t="s">
        <v>821</v>
      </c>
      <c r="B789" t="s">
        <v>23</v>
      </c>
      <c r="C789" t="s">
        <v>24</v>
      </c>
      <c r="D789" t="s">
        <v>25</v>
      </c>
      <c r="E789" t="s">
        <v>19</v>
      </c>
      <c r="F789" t="s">
        <v>20</v>
      </c>
      <c r="G789">
        <v>10.99</v>
      </c>
      <c r="H789">
        <v>5</v>
      </c>
      <c r="I789">
        <v>2.7475000000000001</v>
      </c>
      <c r="J789">
        <v>57.697499999999998</v>
      </c>
      <c r="K789">
        <v>54.95</v>
      </c>
      <c r="L789" s="1">
        <v>43488</v>
      </c>
      <c r="M789" s="2">
        <v>0.4291666666666667</v>
      </c>
      <c r="N789" t="s">
        <v>31</v>
      </c>
      <c r="O789">
        <v>9.3000000000000007</v>
      </c>
    </row>
    <row r="790" spans="1:15" x14ac:dyDescent="0.25">
      <c r="A790" t="s">
        <v>822</v>
      </c>
      <c r="B790" t="s">
        <v>23</v>
      </c>
      <c r="C790" t="s">
        <v>24</v>
      </c>
      <c r="D790" t="s">
        <v>18</v>
      </c>
      <c r="E790" t="s">
        <v>29</v>
      </c>
      <c r="F790" t="s">
        <v>20</v>
      </c>
      <c r="G790">
        <v>60.47</v>
      </c>
      <c r="H790">
        <v>3</v>
      </c>
      <c r="I790">
        <v>9.0704999999999991</v>
      </c>
      <c r="J790">
        <v>190.48050000000001</v>
      </c>
      <c r="K790">
        <v>181.41</v>
      </c>
      <c r="L790" s="1">
        <v>43479</v>
      </c>
      <c r="M790" s="2">
        <v>0.4548611111111111</v>
      </c>
      <c r="N790" t="s">
        <v>31</v>
      </c>
      <c r="O790">
        <v>5.6</v>
      </c>
    </row>
    <row r="791" spans="1:15" x14ac:dyDescent="0.25">
      <c r="A791" t="s">
        <v>823</v>
      </c>
      <c r="B791" t="s">
        <v>16</v>
      </c>
      <c r="C791" t="s">
        <v>17</v>
      </c>
      <c r="D791" t="s">
        <v>25</v>
      </c>
      <c r="E791" t="s">
        <v>29</v>
      </c>
      <c r="F791" t="s">
        <v>34</v>
      </c>
      <c r="G791">
        <v>58.91</v>
      </c>
      <c r="H791">
        <v>7</v>
      </c>
      <c r="I791">
        <v>20.618500000000001</v>
      </c>
      <c r="J791">
        <v>432.98849999999999</v>
      </c>
      <c r="K791">
        <v>412.37</v>
      </c>
      <c r="L791" s="1">
        <v>43482</v>
      </c>
      <c r="M791" s="2">
        <v>0.63541666666666663</v>
      </c>
      <c r="N791" t="s">
        <v>21</v>
      </c>
      <c r="O791">
        <v>9.6999999999999993</v>
      </c>
    </row>
    <row r="792" spans="1:15" x14ac:dyDescent="0.25">
      <c r="A792" t="s">
        <v>824</v>
      </c>
      <c r="B792" t="s">
        <v>16</v>
      </c>
      <c r="C792" t="s">
        <v>17</v>
      </c>
      <c r="D792" t="s">
        <v>25</v>
      </c>
      <c r="E792" t="s">
        <v>29</v>
      </c>
      <c r="F792" t="s">
        <v>44</v>
      </c>
      <c r="G792">
        <v>46.41</v>
      </c>
      <c r="H792">
        <v>1</v>
      </c>
      <c r="I792">
        <v>2.3205</v>
      </c>
      <c r="J792">
        <v>48.730499999999999</v>
      </c>
      <c r="K792">
        <v>46.41</v>
      </c>
      <c r="L792" s="1">
        <v>43527</v>
      </c>
      <c r="M792" s="2">
        <v>0.83750000000000002</v>
      </c>
      <c r="N792" t="s">
        <v>31</v>
      </c>
      <c r="O792">
        <v>4</v>
      </c>
    </row>
    <row r="793" spans="1:15" x14ac:dyDescent="0.25">
      <c r="A793" t="s">
        <v>825</v>
      </c>
      <c r="B793" t="s">
        <v>23</v>
      </c>
      <c r="C793" t="s">
        <v>24</v>
      </c>
      <c r="D793" t="s">
        <v>18</v>
      </c>
      <c r="E793" t="s">
        <v>29</v>
      </c>
      <c r="F793" t="s">
        <v>20</v>
      </c>
      <c r="G793">
        <v>68.55</v>
      </c>
      <c r="H793">
        <v>4</v>
      </c>
      <c r="I793">
        <v>13.71</v>
      </c>
      <c r="J793">
        <v>287.91000000000003</v>
      </c>
      <c r="K793">
        <v>274.2</v>
      </c>
      <c r="L793" s="1">
        <v>43511</v>
      </c>
      <c r="M793" s="2">
        <v>0.84791666666666676</v>
      </c>
      <c r="N793" t="s">
        <v>31</v>
      </c>
      <c r="O793">
        <v>9.1999999999999993</v>
      </c>
    </row>
    <row r="794" spans="1:15" x14ac:dyDescent="0.25">
      <c r="A794" t="s">
        <v>826</v>
      </c>
      <c r="B794" t="s">
        <v>40</v>
      </c>
      <c r="C794" t="s">
        <v>41</v>
      </c>
      <c r="D794" t="s">
        <v>25</v>
      </c>
      <c r="E794" t="s">
        <v>19</v>
      </c>
      <c r="F794" t="s">
        <v>30</v>
      </c>
      <c r="G794">
        <v>97.37</v>
      </c>
      <c r="H794">
        <v>10</v>
      </c>
      <c r="I794">
        <v>48.685000000000002</v>
      </c>
      <c r="J794">
        <v>1022.385</v>
      </c>
      <c r="K794">
        <v>973.7</v>
      </c>
      <c r="L794" s="1">
        <v>43480</v>
      </c>
      <c r="M794" s="2">
        <v>0.57500000000000007</v>
      </c>
      <c r="N794" t="s">
        <v>31</v>
      </c>
      <c r="O794">
        <v>4.9000000000000004</v>
      </c>
    </row>
    <row r="795" spans="1:15" x14ac:dyDescent="0.25">
      <c r="A795" t="s">
        <v>827</v>
      </c>
      <c r="B795" t="s">
        <v>16</v>
      </c>
      <c r="C795" t="s">
        <v>17</v>
      </c>
      <c r="D795" t="s">
        <v>18</v>
      </c>
      <c r="E795" t="s">
        <v>29</v>
      </c>
      <c r="F795" t="s">
        <v>26</v>
      </c>
      <c r="G795">
        <v>92.6</v>
      </c>
      <c r="H795">
        <v>7</v>
      </c>
      <c r="I795">
        <v>32.409999999999997</v>
      </c>
      <c r="J795">
        <v>680.61</v>
      </c>
      <c r="K795">
        <v>648.20000000000005</v>
      </c>
      <c r="L795" s="1">
        <v>43523</v>
      </c>
      <c r="M795" s="2">
        <v>0.53611111111111109</v>
      </c>
      <c r="N795" t="s">
        <v>31</v>
      </c>
      <c r="O795">
        <v>9.3000000000000007</v>
      </c>
    </row>
    <row r="796" spans="1:15" x14ac:dyDescent="0.25">
      <c r="A796" t="s">
        <v>828</v>
      </c>
      <c r="B796" t="s">
        <v>16</v>
      </c>
      <c r="C796" t="s">
        <v>17</v>
      </c>
      <c r="D796" t="s">
        <v>25</v>
      </c>
      <c r="E796" t="s">
        <v>19</v>
      </c>
      <c r="F796" t="s">
        <v>26</v>
      </c>
      <c r="G796">
        <v>46.61</v>
      </c>
      <c r="H796">
        <v>2</v>
      </c>
      <c r="I796">
        <v>4.6609999999999996</v>
      </c>
      <c r="J796">
        <v>97.881</v>
      </c>
      <c r="K796">
        <v>93.22</v>
      </c>
      <c r="L796" s="1">
        <v>43522</v>
      </c>
      <c r="M796" s="2">
        <v>0.51944444444444449</v>
      </c>
      <c r="N796" t="s">
        <v>31</v>
      </c>
      <c r="O796">
        <v>6.6</v>
      </c>
    </row>
    <row r="797" spans="1:15" x14ac:dyDescent="0.25">
      <c r="A797" t="s">
        <v>829</v>
      </c>
      <c r="B797" t="s">
        <v>40</v>
      </c>
      <c r="C797" t="s">
        <v>41</v>
      </c>
      <c r="D797" t="s">
        <v>25</v>
      </c>
      <c r="E797" t="s">
        <v>29</v>
      </c>
      <c r="F797" t="s">
        <v>44</v>
      </c>
      <c r="G797">
        <v>27.18</v>
      </c>
      <c r="H797">
        <v>2</v>
      </c>
      <c r="I797">
        <v>2.718</v>
      </c>
      <c r="J797">
        <v>57.078000000000003</v>
      </c>
      <c r="K797">
        <v>54.36</v>
      </c>
      <c r="L797" s="1">
        <v>43539</v>
      </c>
      <c r="M797" s="2">
        <v>0.68472222222222223</v>
      </c>
      <c r="N797" t="s">
        <v>21</v>
      </c>
      <c r="O797">
        <v>4.3</v>
      </c>
    </row>
    <row r="798" spans="1:15" x14ac:dyDescent="0.25">
      <c r="A798" t="s">
        <v>830</v>
      </c>
      <c r="B798" t="s">
        <v>23</v>
      </c>
      <c r="C798" t="s">
        <v>24</v>
      </c>
      <c r="D798" t="s">
        <v>18</v>
      </c>
      <c r="E798" t="s">
        <v>19</v>
      </c>
      <c r="F798" t="s">
        <v>30</v>
      </c>
      <c r="G798">
        <v>60.87</v>
      </c>
      <c r="H798">
        <v>1</v>
      </c>
      <c r="I798">
        <v>3.0434999999999999</v>
      </c>
      <c r="J798">
        <v>63.913499999999999</v>
      </c>
      <c r="K798">
        <v>60.87</v>
      </c>
      <c r="L798" s="1">
        <v>43489</v>
      </c>
      <c r="M798" s="2">
        <v>0.55833333333333335</v>
      </c>
      <c r="N798" t="s">
        <v>27</v>
      </c>
      <c r="O798">
        <v>5.5</v>
      </c>
    </row>
    <row r="799" spans="1:15" x14ac:dyDescent="0.25">
      <c r="A799" t="s">
        <v>831</v>
      </c>
      <c r="B799" t="s">
        <v>16</v>
      </c>
      <c r="C799" t="s">
        <v>17</v>
      </c>
      <c r="D799" t="s">
        <v>18</v>
      </c>
      <c r="E799" t="s">
        <v>19</v>
      </c>
      <c r="F799" t="s">
        <v>34</v>
      </c>
      <c r="G799">
        <v>24.49</v>
      </c>
      <c r="H799">
        <v>10</v>
      </c>
      <c r="I799">
        <v>12.244999999999999</v>
      </c>
      <c r="J799">
        <v>257.14499999999998</v>
      </c>
      <c r="K799">
        <v>244.9</v>
      </c>
      <c r="L799" s="1">
        <v>43518</v>
      </c>
      <c r="M799" s="2">
        <v>0.63541666666666663</v>
      </c>
      <c r="N799" t="s">
        <v>27</v>
      </c>
      <c r="O799">
        <v>8.1</v>
      </c>
    </row>
    <row r="800" spans="1:15" x14ac:dyDescent="0.25">
      <c r="A800" t="s">
        <v>832</v>
      </c>
      <c r="B800" t="s">
        <v>40</v>
      </c>
      <c r="C800" t="s">
        <v>41</v>
      </c>
      <c r="D800" t="s">
        <v>25</v>
      </c>
      <c r="E800" t="s">
        <v>29</v>
      </c>
      <c r="F800" t="s">
        <v>20</v>
      </c>
      <c r="G800">
        <v>92.78</v>
      </c>
      <c r="H800">
        <v>1</v>
      </c>
      <c r="I800">
        <v>4.6390000000000002</v>
      </c>
      <c r="J800">
        <v>97.418999999999997</v>
      </c>
      <c r="K800">
        <v>92.78</v>
      </c>
      <c r="L800" s="1">
        <v>43539</v>
      </c>
      <c r="M800" s="2">
        <v>0.4513888888888889</v>
      </c>
      <c r="N800" t="s">
        <v>31</v>
      </c>
      <c r="O800">
        <v>9.8000000000000007</v>
      </c>
    </row>
    <row r="801" spans="1:15" x14ac:dyDescent="0.25">
      <c r="A801" t="s">
        <v>833</v>
      </c>
      <c r="B801" t="s">
        <v>23</v>
      </c>
      <c r="C801" t="s">
        <v>24</v>
      </c>
      <c r="D801" t="s">
        <v>18</v>
      </c>
      <c r="E801" t="s">
        <v>29</v>
      </c>
      <c r="F801" t="s">
        <v>30</v>
      </c>
      <c r="G801">
        <v>86.69</v>
      </c>
      <c r="H801">
        <v>5</v>
      </c>
      <c r="I801">
        <v>21.672499999999999</v>
      </c>
      <c r="J801">
        <v>455.1225</v>
      </c>
      <c r="K801">
        <v>433.45</v>
      </c>
      <c r="L801" s="1">
        <v>43771</v>
      </c>
      <c r="M801" s="2">
        <v>0.77638888888888891</v>
      </c>
      <c r="N801" t="s">
        <v>21</v>
      </c>
      <c r="O801">
        <v>9.4</v>
      </c>
    </row>
    <row r="802" spans="1:15" x14ac:dyDescent="0.25">
      <c r="A802" t="s">
        <v>834</v>
      </c>
      <c r="B802" t="s">
        <v>40</v>
      </c>
      <c r="C802" t="s">
        <v>41</v>
      </c>
      <c r="D802" t="s">
        <v>25</v>
      </c>
      <c r="E802" t="s">
        <v>29</v>
      </c>
      <c r="F802" t="s">
        <v>34</v>
      </c>
      <c r="G802">
        <v>23.01</v>
      </c>
      <c r="H802">
        <v>6</v>
      </c>
      <c r="I802">
        <v>6.9029999999999996</v>
      </c>
      <c r="J802">
        <v>144.96299999999999</v>
      </c>
      <c r="K802">
        <v>138.06</v>
      </c>
      <c r="L802" s="1">
        <v>43800</v>
      </c>
      <c r="M802" s="2">
        <v>0.69791666666666663</v>
      </c>
      <c r="N802" t="s">
        <v>21</v>
      </c>
      <c r="O802">
        <v>7.9</v>
      </c>
    </row>
    <row r="803" spans="1:15" x14ac:dyDescent="0.25">
      <c r="A803" t="s">
        <v>835</v>
      </c>
      <c r="B803" t="s">
        <v>23</v>
      </c>
      <c r="C803" t="s">
        <v>24</v>
      </c>
      <c r="D803" t="s">
        <v>18</v>
      </c>
      <c r="E803" t="s">
        <v>19</v>
      </c>
      <c r="F803" t="s">
        <v>26</v>
      </c>
      <c r="G803">
        <v>30.2</v>
      </c>
      <c r="H803">
        <v>8</v>
      </c>
      <c r="I803">
        <v>12.08</v>
      </c>
      <c r="J803">
        <v>253.68</v>
      </c>
      <c r="K803">
        <v>241.6</v>
      </c>
      <c r="L803" s="1">
        <v>43527</v>
      </c>
      <c r="M803" s="2">
        <v>0.8125</v>
      </c>
      <c r="N803" t="s">
        <v>21</v>
      </c>
      <c r="O803">
        <v>5.0999999999999996</v>
      </c>
    </row>
    <row r="804" spans="1:15" x14ac:dyDescent="0.25">
      <c r="A804" t="s">
        <v>836</v>
      </c>
      <c r="B804" t="s">
        <v>23</v>
      </c>
      <c r="C804" t="s">
        <v>24</v>
      </c>
      <c r="D804" t="s">
        <v>18</v>
      </c>
      <c r="E804" t="s">
        <v>29</v>
      </c>
      <c r="F804" t="s">
        <v>44</v>
      </c>
      <c r="G804">
        <v>67.39</v>
      </c>
      <c r="H804">
        <v>7</v>
      </c>
      <c r="I804">
        <v>23.586500000000001</v>
      </c>
      <c r="J804">
        <v>495.31650000000002</v>
      </c>
      <c r="K804">
        <v>471.73</v>
      </c>
      <c r="L804" s="1">
        <v>43547</v>
      </c>
      <c r="M804" s="2">
        <v>0.55763888888888891</v>
      </c>
      <c r="N804" t="s">
        <v>21</v>
      </c>
      <c r="O804">
        <v>6.9</v>
      </c>
    </row>
    <row r="805" spans="1:15" x14ac:dyDescent="0.25">
      <c r="A805" t="s">
        <v>837</v>
      </c>
      <c r="B805" t="s">
        <v>16</v>
      </c>
      <c r="C805" t="s">
        <v>17</v>
      </c>
      <c r="D805" t="s">
        <v>18</v>
      </c>
      <c r="E805" t="s">
        <v>19</v>
      </c>
      <c r="F805" t="s">
        <v>44</v>
      </c>
      <c r="G805">
        <v>48.96</v>
      </c>
      <c r="H805">
        <v>9</v>
      </c>
      <c r="I805">
        <v>22.032</v>
      </c>
      <c r="J805">
        <v>462.67200000000003</v>
      </c>
      <c r="K805">
        <v>440.64</v>
      </c>
      <c r="L805" s="1">
        <v>43558</v>
      </c>
      <c r="M805" s="2">
        <v>0.4770833333333333</v>
      </c>
      <c r="N805" t="s">
        <v>27</v>
      </c>
      <c r="O805">
        <v>8</v>
      </c>
    </row>
    <row r="806" spans="1:15" x14ac:dyDescent="0.25">
      <c r="A806" t="s">
        <v>838</v>
      </c>
      <c r="B806" t="s">
        <v>40</v>
      </c>
      <c r="C806" t="s">
        <v>41</v>
      </c>
      <c r="D806" t="s">
        <v>18</v>
      </c>
      <c r="E806" t="s">
        <v>19</v>
      </c>
      <c r="F806" t="s">
        <v>26</v>
      </c>
      <c r="G806">
        <v>75.59</v>
      </c>
      <c r="H806">
        <v>9</v>
      </c>
      <c r="I806">
        <v>34.015500000000003</v>
      </c>
      <c r="J806">
        <v>714.32550000000003</v>
      </c>
      <c r="K806">
        <v>680.31</v>
      </c>
      <c r="L806" s="1">
        <v>43519</v>
      </c>
      <c r="M806" s="2">
        <v>0.46666666666666662</v>
      </c>
      <c r="N806" t="s">
        <v>27</v>
      </c>
      <c r="O806">
        <v>8</v>
      </c>
    </row>
    <row r="807" spans="1:15" x14ac:dyDescent="0.25">
      <c r="A807" t="s">
        <v>839</v>
      </c>
      <c r="B807" t="s">
        <v>16</v>
      </c>
      <c r="C807" t="s">
        <v>17</v>
      </c>
      <c r="D807" t="s">
        <v>25</v>
      </c>
      <c r="E807" t="s">
        <v>19</v>
      </c>
      <c r="F807" t="s">
        <v>30</v>
      </c>
      <c r="G807">
        <v>77.47</v>
      </c>
      <c r="H807">
        <v>4</v>
      </c>
      <c r="I807">
        <v>15.494</v>
      </c>
      <c r="J807">
        <v>325.37400000000002</v>
      </c>
      <c r="K807">
        <v>309.88</v>
      </c>
      <c r="L807" s="1">
        <v>43541</v>
      </c>
      <c r="M807" s="2">
        <v>0.69166666666666676</v>
      </c>
      <c r="N807" t="s">
        <v>27</v>
      </c>
      <c r="O807">
        <v>4.2</v>
      </c>
    </row>
    <row r="808" spans="1:15" x14ac:dyDescent="0.25">
      <c r="A808" t="s">
        <v>840</v>
      </c>
      <c r="B808" t="s">
        <v>16</v>
      </c>
      <c r="C808" t="s">
        <v>17</v>
      </c>
      <c r="D808" t="s">
        <v>25</v>
      </c>
      <c r="E808" t="s">
        <v>19</v>
      </c>
      <c r="F808" t="s">
        <v>34</v>
      </c>
      <c r="G808">
        <v>93.18</v>
      </c>
      <c r="H808">
        <v>2</v>
      </c>
      <c r="I808">
        <v>9.3179999999999996</v>
      </c>
      <c r="J808">
        <v>195.678</v>
      </c>
      <c r="K808">
        <v>186.36</v>
      </c>
      <c r="L808" s="1">
        <v>43481</v>
      </c>
      <c r="M808" s="2">
        <v>0.77847222222222223</v>
      </c>
      <c r="N808" t="s">
        <v>31</v>
      </c>
      <c r="O808">
        <v>8.5</v>
      </c>
    </row>
    <row r="809" spans="1:15" x14ac:dyDescent="0.25">
      <c r="A809" t="s">
        <v>841</v>
      </c>
      <c r="B809" t="s">
        <v>16</v>
      </c>
      <c r="C809" t="s">
        <v>17</v>
      </c>
      <c r="D809" t="s">
        <v>25</v>
      </c>
      <c r="E809" t="s">
        <v>19</v>
      </c>
      <c r="F809" t="s">
        <v>26</v>
      </c>
      <c r="G809">
        <v>50.23</v>
      </c>
      <c r="H809">
        <v>4</v>
      </c>
      <c r="I809">
        <v>10.045999999999999</v>
      </c>
      <c r="J809">
        <v>210.96600000000001</v>
      </c>
      <c r="K809">
        <v>200.92</v>
      </c>
      <c r="L809" s="1">
        <v>43678</v>
      </c>
      <c r="M809" s="2">
        <v>0.71666666666666667</v>
      </c>
      <c r="N809" t="s">
        <v>27</v>
      </c>
      <c r="O809">
        <v>9</v>
      </c>
    </row>
    <row r="810" spans="1:15" x14ac:dyDescent="0.25">
      <c r="A810" t="s">
        <v>842</v>
      </c>
      <c r="B810" t="s">
        <v>40</v>
      </c>
      <c r="C810" t="s">
        <v>41</v>
      </c>
      <c r="D810" t="s">
        <v>25</v>
      </c>
      <c r="E810" t="s">
        <v>19</v>
      </c>
      <c r="F810" t="s">
        <v>20</v>
      </c>
      <c r="G810">
        <v>17.75</v>
      </c>
      <c r="H810">
        <v>1</v>
      </c>
      <c r="I810">
        <v>0.88749999999999996</v>
      </c>
      <c r="J810">
        <v>18.637499999999999</v>
      </c>
      <c r="K810">
        <v>17.75</v>
      </c>
      <c r="L810" s="1">
        <v>43479</v>
      </c>
      <c r="M810" s="2">
        <v>0.44305555555555554</v>
      </c>
      <c r="N810" t="s">
        <v>27</v>
      </c>
      <c r="O810">
        <v>8.6</v>
      </c>
    </row>
    <row r="811" spans="1:15" x14ac:dyDescent="0.25">
      <c r="A811" t="s">
        <v>843</v>
      </c>
      <c r="B811" t="s">
        <v>23</v>
      </c>
      <c r="C811" t="s">
        <v>24</v>
      </c>
      <c r="D811" t="s">
        <v>25</v>
      </c>
      <c r="E811" t="s">
        <v>19</v>
      </c>
      <c r="F811" t="s">
        <v>44</v>
      </c>
      <c r="G811">
        <v>62.18</v>
      </c>
      <c r="H811">
        <v>10</v>
      </c>
      <c r="I811">
        <v>31.09</v>
      </c>
      <c r="J811">
        <v>652.89</v>
      </c>
      <c r="K811">
        <v>621.79999999999995</v>
      </c>
      <c r="L811" s="1">
        <v>43496</v>
      </c>
      <c r="M811" s="2">
        <v>0.43958333333333338</v>
      </c>
      <c r="N811" t="s">
        <v>21</v>
      </c>
      <c r="O811">
        <v>6</v>
      </c>
    </row>
    <row r="812" spans="1:15" x14ac:dyDescent="0.25">
      <c r="A812" t="s">
        <v>844</v>
      </c>
      <c r="B812" t="s">
        <v>40</v>
      </c>
      <c r="C812" t="s">
        <v>41</v>
      </c>
      <c r="D812" t="s">
        <v>25</v>
      </c>
      <c r="E812" t="s">
        <v>29</v>
      </c>
      <c r="F812" t="s">
        <v>20</v>
      </c>
      <c r="G812">
        <v>10.75</v>
      </c>
      <c r="H812">
        <v>8</v>
      </c>
      <c r="I812">
        <v>4.3</v>
      </c>
      <c r="J812">
        <v>90.3</v>
      </c>
      <c r="K812">
        <v>86</v>
      </c>
      <c r="L812" s="1">
        <v>43539</v>
      </c>
      <c r="M812" s="2">
        <v>0.60972222222222217</v>
      </c>
      <c r="N812" t="s">
        <v>21</v>
      </c>
      <c r="O812">
        <v>6.2</v>
      </c>
    </row>
    <row r="813" spans="1:15" x14ac:dyDescent="0.25">
      <c r="A813" t="s">
        <v>845</v>
      </c>
      <c r="B813" t="s">
        <v>16</v>
      </c>
      <c r="C813" t="s">
        <v>17</v>
      </c>
      <c r="D813" t="s">
        <v>25</v>
      </c>
      <c r="E813" t="s">
        <v>19</v>
      </c>
      <c r="F813" t="s">
        <v>26</v>
      </c>
      <c r="G813">
        <v>40.26</v>
      </c>
      <c r="H813">
        <v>10</v>
      </c>
      <c r="I813">
        <v>20.13</v>
      </c>
      <c r="J813">
        <v>422.73</v>
      </c>
      <c r="K813">
        <v>402.6</v>
      </c>
      <c r="L813" s="1">
        <v>43520</v>
      </c>
      <c r="M813" s="2">
        <v>0.75416666666666676</v>
      </c>
      <c r="N813" t="s">
        <v>31</v>
      </c>
      <c r="O813">
        <v>5</v>
      </c>
    </row>
    <row r="814" spans="1:15" x14ac:dyDescent="0.25">
      <c r="A814" t="s">
        <v>846</v>
      </c>
      <c r="B814" t="s">
        <v>23</v>
      </c>
      <c r="C814" t="s">
        <v>24</v>
      </c>
      <c r="D814" t="s">
        <v>18</v>
      </c>
      <c r="E814" t="s">
        <v>19</v>
      </c>
      <c r="F814" t="s">
        <v>34</v>
      </c>
      <c r="G814">
        <v>64.97</v>
      </c>
      <c r="H814">
        <v>5</v>
      </c>
      <c r="I814">
        <v>16.2425</v>
      </c>
      <c r="J814">
        <v>341.09249999999997</v>
      </c>
      <c r="K814">
        <v>324.85000000000002</v>
      </c>
      <c r="L814" s="1">
        <v>43679</v>
      </c>
      <c r="M814" s="2">
        <v>0.53611111111111109</v>
      </c>
      <c r="N814" t="s">
        <v>31</v>
      </c>
      <c r="O814">
        <v>6.5</v>
      </c>
    </row>
    <row r="815" spans="1:15" x14ac:dyDescent="0.25">
      <c r="A815" t="s">
        <v>847</v>
      </c>
      <c r="B815" t="s">
        <v>16</v>
      </c>
      <c r="C815" t="s">
        <v>17</v>
      </c>
      <c r="D815" t="s">
        <v>25</v>
      </c>
      <c r="E815" t="s">
        <v>29</v>
      </c>
      <c r="F815" t="s">
        <v>26</v>
      </c>
      <c r="G815">
        <v>95.15</v>
      </c>
      <c r="H815">
        <v>1</v>
      </c>
      <c r="I815">
        <v>4.7575000000000003</v>
      </c>
      <c r="J815">
        <v>99.907499999999999</v>
      </c>
      <c r="K815">
        <v>95.15</v>
      </c>
      <c r="L815" s="1">
        <v>43546</v>
      </c>
      <c r="M815" s="2">
        <v>0.58333333333333337</v>
      </c>
      <c r="N815" t="s">
        <v>27</v>
      </c>
      <c r="O815">
        <v>6</v>
      </c>
    </row>
    <row r="816" spans="1:15" x14ac:dyDescent="0.25">
      <c r="A816" t="s">
        <v>848</v>
      </c>
      <c r="B816" t="s">
        <v>16</v>
      </c>
      <c r="C816" t="s">
        <v>17</v>
      </c>
      <c r="D816" t="s">
        <v>18</v>
      </c>
      <c r="E816" t="s">
        <v>19</v>
      </c>
      <c r="F816" t="s">
        <v>26</v>
      </c>
      <c r="G816">
        <v>48.62</v>
      </c>
      <c r="H816">
        <v>8</v>
      </c>
      <c r="I816">
        <v>19.448</v>
      </c>
      <c r="J816">
        <v>408.40800000000002</v>
      </c>
      <c r="K816">
        <v>388.96</v>
      </c>
      <c r="L816" s="1">
        <v>43489</v>
      </c>
      <c r="M816" s="2">
        <v>0.45624999999999999</v>
      </c>
      <c r="N816" t="s">
        <v>27</v>
      </c>
      <c r="O816">
        <v>5</v>
      </c>
    </row>
    <row r="817" spans="1:15" x14ac:dyDescent="0.25">
      <c r="A817" t="s">
        <v>849</v>
      </c>
      <c r="B817" t="s">
        <v>40</v>
      </c>
      <c r="C817" t="s">
        <v>41</v>
      </c>
      <c r="D817" t="s">
        <v>25</v>
      </c>
      <c r="E817" t="s">
        <v>19</v>
      </c>
      <c r="F817" t="s">
        <v>42</v>
      </c>
      <c r="G817">
        <v>53.21</v>
      </c>
      <c r="H817">
        <v>8</v>
      </c>
      <c r="I817">
        <v>21.283999999999999</v>
      </c>
      <c r="J817">
        <v>446.964</v>
      </c>
      <c r="K817">
        <v>425.68</v>
      </c>
      <c r="L817" s="1">
        <v>43538</v>
      </c>
      <c r="M817" s="2">
        <v>0.69791666666666663</v>
      </c>
      <c r="N817" t="s">
        <v>21</v>
      </c>
      <c r="O817">
        <v>5</v>
      </c>
    </row>
    <row r="818" spans="1:15" x14ac:dyDescent="0.25">
      <c r="A818" t="s">
        <v>850</v>
      </c>
      <c r="B818" t="s">
        <v>23</v>
      </c>
      <c r="C818" t="s">
        <v>24</v>
      </c>
      <c r="D818" t="s">
        <v>25</v>
      </c>
      <c r="E818" t="s">
        <v>19</v>
      </c>
      <c r="F818" t="s">
        <v>44</v>
      </c>
      <c r="G818">
        <v>45.44</v>
      </c>
      <c r="H818">
        <v>7</v>
      </c>
      <c r="I818">
        <v>15.904</v>
      </c>
      <c r="J818">
        <v>333.98399999999998</v>
      </c>
      <c r="K818">
        <v>318.08</v>
      </c>
      <c r="L818" s="1">
        <v>43488</v>
      </c>
      <c r="M818" s="2">
        <v>0.46875</v>
      </c>
      <c r="N818" t="s">
        <v>27</v>
      </c>
      <c r="O818">
        <v>9.1999999999999993</v>
      </c>
    </row>
    <row r="819" spans="1:15" x14ac:dyDescent="0.25">
      <c r="A819" t="s">
        <v>851</v>
      </c>
      <c r="B819" t="s">
        <v>16</v>
      </c>
      <c r="C819" t="s">
        <v>17</v>
      </c>
      <c r="D819" t="s">
        <v>25</v>
      </c>
      <c r="E819" t="s">
        <v>29</v>
      </c>
      <c r="F819" t="s">
        <v>42</v>
      </c>
      <c r="G819">
        <v>33.880000000000003</v>
      </c>
      <c r="H819">
        <v>8</v>
      </c>
      <c r="I819">
        <v>13.552</v>
      </c>
      <c r="J819">
        <v>284.59199999999998</v>
      </c>
      <c r="K819">
        <v>271.04000000000002</v>
      </c>
      <c r="L819" s="1">
        <v>43484</v>
      </c>
      <c r="M819" s="2">
        <v>0.8534722222222223</v>
      </c>
      <c r="N819" t="s">
        <v>21</v>
      </c>
      <c r="O819">
        <v>9.6</v>
      </c>
    </row>
    <row r="820" spans="1:15" x14ac:dyDescent="0.25">
      <c r="A820" t="s">
        <v>852</v>
      </c>
      <c r="B820" t="s">
        <v>40</v>
      </c>
      <c r="C820" t="s">
        <v>41</v>
      </c>
      <c r="D820" t="s">
        <v>18</v>
      </c>
      <c r="E820" t="s">
        <v>29</v>
      </c>
      <c r="F820" t="s">
        <v>20</v>
      </c>
      <c r="G820">
        <v>96.16</v>
      </c>
      <c r="H820">
        <v>4</v>
      </c>
      <c r="I820">
        <v>19.231999999999999</v>
      </c>
      <c r="J820">
        <v>403.87200000000001</v>
      </c>
      <c r="K820">
        <v>384.64</v>
      </c>
      <c r="L820" s="1">
        <v>43492</v>
      </c>
      <c r="M820" s="2">
        <v>0.8354166666666667</v>
      </c>
      <c r="N820" t="s">
        <v>31</v>
      </c>
      <c r="O820">
        <v>8.4</v>
      </c>
    </row>
    <row r="821" spans="1:15" x14ac:dyDescent="0.25">
      <c r="A821" t="s">
        <v>853</v>
      </c>
      <c r="B821" t="s">
        <v>40</v>
      </c>
      <c r="C821" t="s">
        <v>41</v>
      </c>
      <c r="D821" t="s">
        <v>18</v>
      </c>
      <c r="E821" t="s">
        <v>29</v>
      </c>
      <c r="F821" t="s">
        <v>42</v>
      </c>
      <c r="G821">
        <v>47.16</v>
      </c>
      <c r="H821">
        <v>5</v>
      </c>
      <c r="I821">
        <v>11.79</v>
      </c>
      <c r="J821">
        <v>247.59</v>
      </c>
      <c r="K821">
        <v>235.8</v>
      </c>
      <c r="L821" s="1">
        <v>43526</v>
      </c>
      <c r="M821" s="2">
        <v>0.60763888888888895</v>
      </c>
      <c r="N821" t="s">
        <v>31</v>
      </c>
      <c r="O821">
        <v>6</v>
      </c>
    </row>
    <row r="822" spans="1:15" x14ac:dyDescent="0.25">
      <c r="A822" t="s">
        <v>854</v>
      </c>
      <c r="B822" t="s">
        <v>40</v>
      </c>
      <c r="C822" t="s">
        <v>41</v>
      </c>
      <c r="D822" t="s">
        <v>25</v>
      </c>
      <c r="E822" t="s">
        <v>29</v>
      </c>
      <c r="F822" t="s">
        <v>26</v>
      </c>
      <c r="G822">
        <v>52.89</v>
      </c>
      <c r="H822">
        <v>4</v>
      </c>
      <c r="I822">
        <v>10.577999999999999</v>
      </c>
      <c r="J822">
        <v>222.13800000000001</v>
      </c>
      <c r="K822">
        <v>211.56</v>
      </c>
      <c r="L822" s="1">
        <v>43549</v>
      </c>
      <c r="M822" s="2">
        <v>0.68888888888888899</v>
      </c>
      <c r="N822" t="s">
        <v>21</v>
      </c>
      <c r="O822">
        <v>6.7</v>
      </c>
    </row>
    <row r="823" spans="1:15" x14ac:dyDescent="0.25">
      <c r="A823" t="s">
        <v>855</v>
      </c>
      <c r="B823" t="s">
        <v>16</v>
      </c>
      <c r="C823" t="s">
        <v>17</v>
      </c>
      <c r="D823" t="s">
        <v>18</v>
      </c>
      <c r="E823" t="s">
        <v>19</v>
      </c>
      <c r="F823" t="s">
        <v>30</v>
      </c>
      <c r="G823">
        <v>47.68</v>
      </c>
      <c r="H823">
        <v>2</v>
      </c>
      <c r="I823">
        <v>4.7679999999999998</v>
      </c>
      <c r="J823">
        <v>100.128</v>
      </c>
      <c r="K823">
        <v>95.36</v>
      </c>
      <c r="L823" s="1">
        <v>43520</v>
      </c>
      <c r="M823" s="2">
        <v>0.4236111111111111</v>
      </c>
      <c r="N823" t="s">
        <v>31</v>
      </c>
      <c r="O823">
        <v>4.0999999999999996</v>
      </c>
    </row>
    <row r="824" spans="1:15" x14ac:dyDescent="0.25">
      <c r="A824" t="s">
        <v>856</v>
      </c>
      <c r="B824" t="s">
        <v>23</v>
      </c>
      <c r="C824" t="s">
        <v>24</v>
      </c>
      <c r="D824" t="s">
        <v>18</v>
      </c>
      <c r="E824" t="s">
        <v>29</v>
      </c>
      <c r="F824" t="s">
        <v>34</v>
      </c>
      <c r="G824">
        <v>10.17</v>
      </c>
      <c r="H824">
        <v>1</v>
      </c>
      <c r="I824">
        <v>0.50849999999999995</v>
      </c>
      <c r="J824">
        <v>10.6785</v>
      </c>
      <c r="K824">
        <v>10.17</v>
      </c>
      <c r="L824" s="1">
        <v>43648</v>
      </c>
      <c r="M824" s="2">
        <v>0.59375</v>
      </c>
      <c r="N824" t="s">
        <v>27</v>
      </c>
      <c r="O824">
        <v>5.9</v>
      </c>
    </row>
    <row r="825" spans="1:15" x14ac:dyDescent="0.25">
      <c r="A825" t="s">
        <v>857</v>
      </c>
      <c r="B825" t="s">
        <v>16</v>
      </c>
      <c r="C825" t="s">
        <v>17</v>
      </c>
      <c r="D825" t="s">
        <v>25</v>
      </c>
      <c r="E825" t="s">
        <v>19</v>
      </c>
      <c r="F825" t="s">
        <v>20</v>
      </c>
      <c r="G825">
        <v>68.709999999999994</v>
      </c>
      <c r="H825">
        <v>3</v>
      </c>
      <c r="I825">
        <v>10.3065</v>
      </c>
      <c r="J825">
        <v>216.4365</v>
      </c>
      <c r="K825">
        <v>206.13</v>
      </c>
      <c r="L825" s="1">
        <v>43558</v>
      </c>
      <c r="M825" s="2">
        <v>0.4201388888888889</v>
      </c>
      <c r="N825" t="s">
        <v>27</v>
      </c>
      <c r="O825">
        <v>8.6999999999999993</v>
      </c>
    </row>
    <row r="826" spans="1:15" x14ac:dyDescent="0.25">
      <c r="A826" t="s">
        <v>858</v>
      </c>
      <c r="B826" t="s">
        <v>40</v>
      </c>
      <c r="C826" t="s">
        <v>41</v>
      </c>
      <c r="D826" t="s">
        <v>18</v>
      </c>
      <c r="E826" t="s">
        <v>19</v>
      </c>
      <c r="F826" t="s">
        <v>34</v>
      </c>
      <c r="G826">
        <v>60.08</v>
      </c>
      <c r="H826">
        <v>7</v>
      </c>
      <c r="I826">
        <v>21.027999999999999</v>
      </c>
      <c r="J826">
        <v>441.58800000000002</v>
      </c>
      <c r="K826">
        <v>420.56</v>
      </c>
      <c r="L826" s="1">
        <v>43510</v>
      </c>
      <c r="M826" s="2">
        <v>0.48333333333333334</v>
      </c>
      <c r="N826" t="s">
        <v>31</v>
      </c>
      <c r="O826">
        <v>4.5</v>
      </c>
    </row>
    <row r="827" spans="1:15" x14ac:dyDescent="0.25">
      <c r="A827" t="s">
        <v>859</v>
      </c>
      <c r="B827" t="s">
        <v>16</v>
      </c>
      <c r="C827" t="s">
        <v>17</v>
      </c>
      <c r="D827" t="s">
        <v>18</v>
      </c>
      <c r="E827" t="s">
        <v>19</v>
      </c>
      <c r="F827" t="s">
        <v>34</v>
      </c>
      <c r="G827">
        <v>22.01</v>
      </c>
      <c r="H827">
        <v>4</v>
      </c>
      <c r="I827">
        <v>4.4020000000000001</v>
      </c>
      <c r="J827">
        <v>92.441999999999993</v>
      </c>
      <c r="K827">
        <v>88.04</v>
      </c>
      <c r="L827" s="1">
        <v>43494</v>
      </c>
      <c r="M827" s="2">
        <v>0.76041666666666663</v>
      </c>
      <c r="N827" t="s">
        <v>31</v>
      </c>
      <c r="O827">
        <v>6.6</v>
      </c>
    </row>
    <row r="828" spans="1:15" x14ac:dyDescent="0.25">
      <c r="A828" t="s">
        <v>860</v>
      </c>
      <c r="B828" t="s">
        <v>40</v>
      </c>
      <c r="C828" t="s">
        <v>41</v>
      </c>
      <c r="D828" t="s">
        <v>18</v>
      </c>
      <c r="E828" t="s">
        <v>19</v>
      </c>
      <c r="F828" t="s">
        <v>20</v>
      </c>
      <c r="G828">
        <v>72.11</v>
      </c>
      <c r="H828">
        <v>9</v>
      </c>
      <c r="I828">
        <v>32.4495</v>
      </c>
      <c r="J828">
        <v>681.43949999999995</v>
      </c>
      <c r="K828">
        <v>648.99</v>
      </c>
      <c r="L828" s="1">
        <v>43493</v>
      </c>
      <c r="M828" s="2">
        <v>0.57847222222222217</v>
      </c>
      <c r="N828" t="s">
        <v>31</v>
      </c>
      <c r="O828">
        <v>7.7</v>
      </c>
    </row>
    <row r="829" spans="1:15" x14ac:dyDescent="0.25">
      <c r="A829" t="s">
        <v>861</v>
      </c>
      <c r="B829" t="s">
        <v>16</v>
      </c>
      <c r="C829" t="s">
        <v>17</v>
      </c>
      <c r="D829" t="s">
        <v>18</v>
      </c>
      <c r="E829" t="s">
        <v>29</v>
      </c>
      <c r="F829" t="s">
        <v>44</v>
      </c>
      <c r="G829">
        <v>41.28</v>
      </c>
      <c r="H829">
        <v>3</v>
      </c>
      <c r="I829">
        <v>6.1920000000000002</v>
      </c>
      <c r="J829">
        <v>130.03200000000001</v>
      </c>
      <c r="K829">
        <v>123.84</v>
      </c>
      <c r="L829" s="1">
        <v>43550</v>
      </c>
      <c r="M829" s="2">
        <v>0.77569444444444446</v>
      </c>
      <c r="N829" t="s">
        <v>31</v>
      </c>
      <c r="O829">
        <v>8.5</v>
      </c>
    </row>
    <row r="830" spans="1:15" x14ac:dyDescent="0.25">
      <c r="A830" t="s">
        <v>862</v>
      </c>
      <c r="B830" t="s">
        <v>23</v>
      </c>
      <c r="C830" t="s">
        <v>24</v>
      </c>
      <c r="D830" t="s">
        <v>25</v>
      </c>
      <c r="E830" t="s">
        <v>29</v>
      </c>
      <c r="F830" t="s">
        <v>26</v>
      </c>
      <c r="G830">
        <v>64.95</v>
      </c>
      <c r="H830">
        <v>10</v>
      </c>
      <c r="I830">
        <v>32.475000000000001</v>
      </c>
      <c r="J830">
        <v>681.97500000000002</v>
      </c>
      <c r="K830">
        <v>649.5</v>
      </c>
      <c r="L830" s="1">
        <v>43548</v>
      </c>
      <c r="M830" s="2">
        <v>0.76874999999999993</v>
      </c>
      <c r="N830" t="s">
        <v>27</v>
      </c>
      <c r="O830">
        <v>5.2</v>
      </c>
    </row>
    <row r="831" spans="1:15" x14ac:dyDescent="0.25">
      <c r="A831" t="s">
        <v>863</v>
      </c>
      <c r="B831" t="s">
        <v>16</v>
      </c>
      <c r="C831" t="s">
        <v>17</v>
      </c>
      <c r="D831" t="s">
        <v>18</v>
      </c>
      <c r="E831" t="s">
        <v>19</v>
      </c>
      <c r="F831" t="s">
        <v>26</v>
      </c>
      <c r="G831">
        <v>74.22</v>
      </c>
      <c r="H831">
        <v>10</v>
      </c>
      <c r="I831">
        <v>37.11</v>
      </c>
      <c r="J831">
        <v>779.31</v>
      </c>
      <c r="K831">
        <v>742.2</v>
      </c>
      <c r="L831" s="1">
        <v>43466</v>
      </c>
      <c r="M831" s="2">
        <v>0.61249999999999993</v>
      </c>
      <c r="N831" t="s">
        <v>31</v>
      </c>
      <c r="O831">
        <v>4.3</v>
      </c>
    </row>
    <row r="832" spans="1:15" x14ac:dyDescent="0.25">
      <c r="A832" t="s">
        <v>864</v>
      </c>
      <c r="B832" t="s">
        <v>16</v>
      </c>
      <c r="C832" t="s">
        <v>17</v>
      </c>
      <c r="D832" t="s">
        <v>25</v>
      </c>
      <c r="E832" t="s">
        <v>29</v>
      </c>
      <c r="F832" t="s">
        <v>26</v>
      </c>
      <c r="G832">
        <v>10.56</v>
      </c>
      <c r="H832">
        <v>8</v>
      </c>
      <c r="I832">
        <v>4.2240000000000002</v>
      </c>
      <c r="J832">
        <v>88.703999999999994</v>
      </c>
      <c r="K832">
        <v>84.48</v>
      </c>
      <c r="L832" s="1">
        <v>43489</v>
      </c>
      <c r="M832" s="2">
        <v>0.73819444444444438</v>
      </c>
      <c r="N832" t="s">
        <v>27</v>
      </c>
      <c r="O832">
        <v>7.6</v>
      </c>
    </row>
    <row r="833" spans="1:15" x14ac:dyDescent="0.25">
      <c r="A833" t="s">
        <v>865</v>
      </c>
      <c r="B833" t="s">
        <v>40</v>
      </c>
      <c r="C833" t="s">
        <v>41</v>
      </c>
      <c r="D833" t="s">
        <v>25</v>
      </c>
      <c r="E833" t="s">
        <v>29</v>
      </c>
      <c r="F833" t="s">
        <v>20</v>
      </c>
      <c r="G833">
        <v>62.57</v>
      </c>
      <c r="H833">
        <v>4</v>
      </c>
      <c r="I833">
        <v>12.513999999999999</v>
      </c>
      <c r="J833">
        <v>262.79399999999998</v>
      </c>
      <c r="K833">
        <v>250.28</v>
      </c>
      <c r="L833" s="1">
        <v>43521</v>
      </c>
      <c r="M833" s="2">
        <v>0.77569444444444446</v>
      </c>
      <c r="N833" t="s">
        <v>27</v>
      </c>
      <c r="O833">
        <v>9.5</v>
      </c>
    </row>
    <row r="834" spans="1:15" x14ac:dyDescent="0.25">
      <c r="A834" t="s">
        <v>866</v>
      </c>
      <c r="B834" t="s">
        <v>40</v>
      </c>
      <c r="C834" t="s">
        <v>41</v>
      </c>
      <c r="D834" t="s">
        <v>18</v>
      </c>
      <c r="E834" t="s">
        <v>19</v>
      </c>
      <c r="F834" t="s">
        <v>34</v>
      </c>
      <c r="G834">
        <v>11.85</v>
      </c>
      <c r="H834">
        <v>8</v>
      </c>
      <c r="I834">
        <v>4.74</v>
      </c>
      <c r="J834">
        <v>99.54</v>
      </c>
      <c r="K834">
        <v>94.8</v>
      </c>
      <c r="L834" s="1">
        <v>43709</v>
      </c>
      <c r="M834" s="2">
        <v>0.69027777777777777</v>
      </c>
      <c r="N834" t="s">
        <v>27</v>
      </c>
      <c r="O834">
        <v>4.0999999999999996</v>
      </c>
    </row>
    <row r="835" spans="1:15" x14ac:dyDescent="0.25">
      <c r="A835" t="s">
        <v>867</v>
      </c>
      <c r="B835" t="s">
        <v>16</v>
      </c>
      <c r="C835" t="s">
        <v>17</v>
      </c>
      <c r="D835" t="s">
        <v>18</v>
      </c>
      <c r="E835" t="s">
        <v>29</v>
      </c>
      <c r="F835" t="s">
        <v>20</v>
      </c>
      <c r="G835">
        <v>91.3</v>
      </c>
      <c r="H835">
        <v>1</v>
      </c>
      <c r="I835">
        <v>4.5650000000000004</v>
      </c>
      <c r="J835">
        <v>95.864999999999995</v>
      </c>
      <c r="K835">
        <v>91.3</v>
      </c>
      <c r="L835" s="1">
        <v>43510</v>
      </c>
      <c r="M835" s="2">
        <v>0.61249999999999993</v>
      </c>
      <c r="N835" t="s">
        <v>21</v>
      </c>
      <c r="O835">
        <v>9.1999999999999993</v>
      </c>
    </row>
    <row r="836" spans="1:15" x14ac:dyDescent="0.25">
      <c r="A836" t="s">
        <v>868</v>
      </c>
      <c r="B836" t="s">
        <v>40</v>
      </c>
      <c r="C836" t="s">
        <v>41</v>
      </c>
      <c r="D836" t="s">
        <v>18</v>
      </c>
      <c r="E836" t="s">
        <v>19</v>
      </c>
      <c r="F836" t="s">
        <v>30</v>
      </c>
      <c r="G836">
        <v>40.729999999999997</v>
      </c>
      <c r="H836">
        <v>7</v>
      </c>
      <c r="I836">
        <v>14.2555</v>
      </c>
      <c r="J836">
        <v>299.3655</v>
      </c>
      <c r="K836">
        <v>285.11</v>
      </c>
      <c r="L836" s="1">
        <v>43802</v>
      </c>
      <c r="M836" s="2">
        <v>0.45902777777777781</v>
      </c>
      <c r="N836" t="s">
        <v>21</v>
      </c>
      <c r="O836">
        <v>5.4</v>
      </c>
    </row>
    <row r="837" spans="1:15" x14ac:dyDescent="0.25">
      <c r="A837" t="s">
        <v>869</v>
      </c>
      <c r="B837" t="s">
        <v>16</v>
      </c>
      <c r="C837" t="s">
        <v>17</v>
      </c>
      <c r="D837" t="s">
        <v>25</v>
      </c>
      <c r="E837" t="s">
        <v>29</v>
      </c>
      <c r="F837" t="s">
        <v>44</v>
      </c>
      <c r="G837">
        <v>52.38</v>
      </c>
      <c r="H837">
        <v>1</v>
      </c>
      <c r="I837">
        <v>2.6190000000000002</v>
      </c>
      <c r="J837">
        <v>54.999000000000002</v>
      </c>
      <c r="K837">
        <v>52.38</v>
      </c>
      <c r="L837" s="1">
        <v>43550</v>
      </c>
      <c r="M837" s="2">
        <v>0.8222222222222223</v>
      </c>
      <c r="N837" t="s">
        <v>27</v>
      </c>
      <c r="O837">
        <v>5.8</v>
      </c>
    </row>
    <row r="838" spans="1:15" x14ac:dyDescent="0.25">
      <c r="A838" t="s">
        <v>870</v>
      </c>
      <c r="B838" t="s">
        <v>16</v>
      </c>
      <c r="C838" t="s">
        <v>17</v>
      </c>
      <c r="D838" t="s">
        <v>18</v>
      </c>
      <c r="E838" t="s">
        <v>29</v>
      </c>
      <c r="F838" t="s">
        <v>44</v>
      </c>
      <c r="G838">
        <v>38.54</v>
      </c>
      <c r="H838">
        <v>5</v>
      </c>
      <c r="I838">
        <v>9.6349999999999998</v>
      </c>
      <c r="J838">
        <v>202.33500000000001</v>
      </c>
      <c r="K838">
        <v>192.7</v>
      </c>
      <c r="L838" s="1">
        <v>43709</v>
      </c>
      <c r="M838" s="2">
        <v>0.56527777777777777</v>
      </c>
      <c r="N838" t="s">
        <v>21</v>
      </c>
      <c r="O838">
        <v>5.6</v>
      </c>
    </row>
    <row r="839" spans="1:15" x14ac:dyDescent="0.25">
      <c r="A839" t="s">
        <v>871</v>
      </c>
      <c r="B839" t="s">
        <v>40</v>
      </c>
      <c r="C839" t="s">
        <v>41</v>
      </c>
      <c r="D839" t="s">
        <v>25</v>
      </c>
      <c r="E839" t="s">
        <v>29</v>
      </c>
      <c r="F839" t="s">
        <v>34</v>
      </c>
      <c r="G839">
        <v>44.63</v>
      </c>
      <c r="H839">
        <v>6</v>
      </c>
      <c r="I839">
        <v>13.388999999999999</v>
      </c>
      <c r="J839">
        <v>281.16899999999998</v>
      </c>
      <c r="K839">
        <v>267.77999999999997</v>
      </c>
      <c r="L839" s="1">
        <v>43497</v>
      </c>
      <c r="M839" s="2">
        <v>0.83888888888888891</v>
      </c>
      <c r="N839" t="s">
        <v>31</v>
      </c>
      <c r="O839">
        <v>5.0999999999999996</v>
      </c>
    </row>
    <row r="840" spans="1:15" x14ac:dyDescent="0.25">
      <c r="A840" t="s">
        <v>872</v>
      </c>
      <c r="B840" t="s">
        <v>23</v>
      </c>
      <c r="C840" t="s">
        <v>24</v>
      </c>
      <c r="D840" t="s">
        <v>25</v>
      </c>
      <c r="E840" t="s">
        <v>29</v>
      </c>
      <c r="F840" t="s">
        <v>26</v>
      </c>
      <c r="G840">
        <v>55.87</v>
      </c>
      <c r="H840">
        <v>10</v>
      </c>
      <c r="I840">
        <v>27.934999999999999</v>
      </c>
      <c r="J840">
        <v>586.63499999999999</v>
      </c>
      <c r="K840">
        <v>558.70000000000005</v>
      </c>
      <c r="L840" s="1">
        <v>43480</v>
      </c>
      <c r="M840" s="2">
        <v>0.62569444444444444</v>
      </c>
      <c r="N840" t="s">
        <v>27</v>
      </c>
      <c r="O840">
        <v>5.8</v>
      </c>
    </row>
    <row r="841" spans="1:15" x14ac:dyDescent="0.25">
      <c r="A841" t="s">
        <v>873</v>
      </c>
      <c r="B841" t="s">
        <v>23</v>
      </c>
      <c r="C841" t="s">
        <v>24</v>
      </c>
      <c r="D841" t="s">
        <v>18</v>
      </c>
      <c r="E841" t="s">
        <v>19</v>
      </c>
      <c r="F841" t="s">
        <v>34</v>
      </c>
      <c r="G841">
        <v>29.22</v>
      </c>
      <c r="H841">
        <v>6</v>
      </c>
      <c r="I841">
        <v>8.766</v>
      </c>
      <c r="J841">
        <v>184.08600000000001</v>
      </c>
      <c r="K841">
        <v>175.32</v>
      </c>
      <c r="L841" s="1">
        <v>43466</v>
      </c>
      <c r="M841" s="2">
        <v>0.4861111111111111</v>
      </c>
      <c r="N841" t="s">
        <v>21</v>
      </c>
      <c r="O841">
        <v>5</v>
      </c>
    </row>
    <row r="842" spans="1:15" x14ac:dyDescent="0.25">
      <c r="A842" t="s">
        <v>874</v>
      </c>
      <c r="B842" t="s">
        <v>16</v>
      </c>
      <c r="C842" t="s">
        <v>17</v>
      </c>
      <c r="D842" t="s">
        <v>25</v>
      </c>
      <c r="E842" t="s">
        <v>29</v>
      </c>
      <c r="F842" t="s">
        <v>44</v>
      </c>
      <c r="G842">
        <v>51.94</v>
      </c>
      <c r="H842">
        <v>3</v>
      </c>
      <c r="I842">
        <v>7.7910000000000004</v>
      </c>
      <c r="J842">
        <v>163.61099999999999</v>
      </c>
      <c r="K842">
        <v>155.82</v>
      </c>
      <c r="L842" s="1">
        <v>43511</v>
      </c>
      <c r="M842" s="2">
        <v>0.63958333333333328</v>
      </c>
      <c r="N842" t="s">
        <v>27</v>
      </c>
      <c r="O842">
        <v>7.9</v>
      </c>
    </row>
    <row r="843" spans="1:15" x14ac:dyDescent="0.25">
      <c r="A843" t="s">
        <v>875</v>
      </c>
      <c r="B843" t="s">
        <v>40</v>
      </c>
      <c r="C843" t="s">
        <v>41</v>
      </c>
      <c r="D843" t="s">
        <v>25</v>
      </c>
      <c r="E843" t="s">
        <v>29</v>
      </c>
      <c r="F843" t="s">
        <v>26</v>
      </c>
      <c r="G843">
        <v>60.3</v>
      </c>
      <c r="H843">
        <v>1</v>
      </c>
      <c r="I843">
        <v>3.0150000000000001</v>
      </c>
      <c r="J843">
        <v>63.314999999999998</v>
      </c>
      <c r="K843">
        <v>60.3</v>
      </c>
      <c r="L843" s="1">
        <v>43524</v>
      </c>
      <c r="M843" s="2">
        <v>0.73472222222222217</v>
      </c>
      <c r="N843" t="s">
        <v>27</v>
      </c>
      <c r="O843">
        <v>6</v>
      </c>
    </row>
    <row r="844" spans="1:15" x14ac:dyDescent="0.25">
      <c r="A844" t="s">
        <v>876</v>
      </c>
      <c r="B844" t="s">
        <v>16</v>
      </c>
      <c r="C844" t="s">
        <v>17</v>
      </c>
      <c r="D844" t="s">
        <v>18</v>
      </c>
      <c r="E844" t="s">
        <v>19</v>
      </c>
      <c r="F844" t="s">
        <v>34</v>
      </c>
      <c r="G844">
        <v>39.47</v>
      </c>
      <c r="H844">
        <v>2</v>
      </c>
      <c r="I844">
        <v>3.9470000000000001</v>
      </c>
      <c r="J844">
        <v>82.887</v>
      </c>
      <c r="K844">
        <v>78.94</v>
      </c>
      <c r="L844" s="1">
        <v>43499</v>
      </c>
      <c r="M844" s="2">
        <v>0.6777777777777777</v>
      </c>
      <c r="N844" t="s">
        <v>31</v>
      </c>
      <c r="O844">
        <v>5</v>
      </c>
    </row>
    <row r="845" spans="1:15" x14ac:dyDescent="0.25">
      <c r="A845" t="s">
        <v>877</v>
      </c>
      <c r="B845" t="s">
        <v>23</v>
      </c>
      <c r="C845" t="s">
        <v>24</v>
      </c>
      <c r="D845" t="s">
        <v>18</v>
      </c>
      <c r="E845" t="s">
        <v>19</v>
      </c>
      <c r="F845" t="s">
        <v>42</v>
      </c>
      <c r="G845">
        <v>14.87</v>
      </c>
      <c r="H845">
        <v>2</v>
      </c>
      <c r="I845">
        <v>1.4870000000000001</v>
      </c>
      <c r="J845">
        <v>31.227</v>
      </c>
      <c r="K845">
        <v>29.74</v>
      </c>
      <c r="L845" s="1">
        <v>43509</v>
      </c>
      <c r="M845" s="2">
        <v>0.76041666666666663</v>
      </c>
      <c r="N845" t="s">
        <v>31</v>
      </c>
      <c r="O845">
        <v>8.9</v>
      </c>
    </row>
    <row r="846" spans="1:15" x14ac:dyDescent="0.25">
      <c r="A846" t="s">
        <v>878</v>
      </c>
      <c r="B846" t="s">
        <v>16</v>
      </c>
      <c r="C846" t="s">
        <v>17</v>
      </c>
      <c r="D846" t="s">
        <v>25</v>
      </c>
      <c r="E846" t="s">
        <v>29</v>
      </c>
      <c r="F846" t="s">
        <v>44</v>
      </c>
      <c r="G846">
        <v>21.32</v>
      </c>
      <c r="H846">
        <v>1</v>
      </c>
      <c r="I846">
        <v>1.0660000000000001</v>
      </c>
      <c r="J846">
        <v>22.385999999999999</v>
      </c>
      <c r="K846">
        <v>21.32</v>
      </c>
      <c r="L846" s="1">
        <v>43491</v>
      </c>
      <c r="M846" s="2">
        <v>0.52986111111111112</v>
      </c>
      <c r="N846" t="s">
        <v>27</v>
      </c>
      <c r="O846">
        <v>5.9</v>
      </c>
    </row>
    <row r="847" spans="1:15" x14ac:dyDescent="0.25">
      <c r="A847" t="s">
        <v>879</v>
      </c>
      <c r="B847" t="s">
        <v>16</v>
      </c>
      <c r="C847" t="s">
        <v>17</v>
      </c>
      <c r="D847" t="s">
        <v>18</v>
      </c>
      <c r="E847" t="s">
        <v>29</v>
      </c>
      <c r="F847" t="s">
        <v>26</v>
      </c>
      <c r="G847">
        <v>93.78</v>
      </c>
      <c r="H847">
        <v>3</v>
      </c>
      <c r="I847">
        <v>14.067</v>
      </c>
      <c r="J847">
        <v>295.40699999999998</v>
      </c>
      <c r="K847">
        <v>281.33999999999997</v>
      </c>
      <c r="L847" s="1">
        <v>43495</v>
      </c>
      <c r="M847" s="2">
        <v>0.48055555555555557</v>
      </c>
      <c r="N847" t="s">
        <v>31</v>
      </c>
      <c r="O847">
        <v>5.9</v>
      </c>
    </row>
    <row r="848" spans="1:15" x14ac:dyDescent="0.25">
      <c r="A848" t="s">
        <v>880</v>
      </c>
      <c r="B848" t="s">
        <v>16</v>
      </c>
      <c r="C848" t="s">
        <v>17</v>
      </c>
      <c r="D848" t="s">
        <v>18</v>
      </c>
      <c r="E848" t="s">
        <v>29</v>
      </c>
      <c r="F848" t="s">
        <v>26</v>
      </c>
      <c r="G848">
        <v>73.260000000000005</v>
      </c>
      <c r="H848">
        <v>1</v>
      </c>
      <c r="I848">
        <v>3.6629999999999998</v>
      </c>
      <c r="J848">
        <v>76.923000000000002</v>
      </c>
      <c r="K848">
        <v>73.260000000000005</v>
      </c>
      <c r="L848" s="1">
        <v>43492</v>
      </c>
      <c r="M848" s="2">
        <v>0.75555555555555554</v>
      </c>
      <c r="N848" t="s">
        <v>21</v>
      </c>
      <c r="O848">
        <v>9.6999999999999993</v>
      </c>
    </row>
    <row r="849" spans="1:15" x14ac:dyDescent="0.25">
      <c r="A849" t="s">
        <v>881</v>
      </c>
      <c r="B849" t="s">
        <v>23</v>
      </c>
      <c r="C849" t="s">
        <v>24</v>
      </c>
      <c r="D849" t="s">
        <v>25</v>
      </c>
      <c r="E849" t="s">
        <v>19</v>
      </c>
      <c r="F849" t="s">
        <v>34</v>
      </c>
      <c r="G849">
        <v>22.38</v>
      </c>
      <c r="H849">
        <v>1</v>
      </c>
      <c r="I849">
        <v>1.119</v>
      </c>
      <c r="J849">
        <v>23.498999999999999</v>
      </c>
      <c r="K849">
        <v>22.38</v>
      </c>
      <c r="L849" s="1">
        <v>43495</v>
      </c>
      <c r="M849" s="2">
        <v>0.71388888888888891</v>
      </c>
      <c r="N849" t="s">
        <v>31</v>
      </c>
      <c r="O849">
        <v>8.6</v>
      </c>
    </row>
    <row r="850" spans="1:15" x14ac:dyDescent="0.25">
      <c r="A850" t="s">
        <v>882</v>
      </c>
      <c r="B850" t="s">
        <v>23</v>
      </c>
      <c r="C850" t="s">
        <v>24</v>
      </c>
      <c r="D850" t="s">
        <v>18</v>
      </c>
      <c r="E850" t="s">
        <v>19</v>
      </c>
      <c r="F850" t="s">
        <v>42</v>
      </c>
      <c r="G850">
        <v>72.88</v>
      </c>
      <c r="H850">
        <v>9</v>
      </c>
      <c r="I850">
        <v>32.795999999999999</v>
      </c>
      <c r="J850">
        <v>688.71600000000001</v>
      </c>
      <c r="K850">
        <v>655.92</v>
      </c>
      <c r="L850" s="1">
        <v>43678</v>
      </c>
      <c r="M850" s="2">
        <v>0.81805555555555554</v>
      </c>
      <c r="N850" t="s">
        <v>27</v>
      </c>
      <c r="O850">
        <v>4</v>
      </c>
    </row>
    <row r="851" spans="1:15" x14ac:dyDescent="0.25">
      <c r="A851" t="s">
        <v>883</v>
      </c>
      <c r="B851" t="s">
        <v>16</v>
      </c>
      <c r="C851" t="s">
        <v>17</v>
      </c>
      <c r="D851" t="s">
        <v>25</v>
      </c>
      <c r="E851" t="s">
        <v>19</v>
      </c>
      <c r="F851" t="s">
        <v>44</v>
      </c>
      <c r="G851">
        <v>99.1</v>
      </c>
      <c r="H851">
        <v>6</v>
      </c>
      <c r="I851">
        <v>29.73</v>
      </c>
      <c r="J851">
        <v>624.33000000000004</v>
      </c>
      <c r="K851">
        <v>594.6</v>
      </c>
      <c r="L851" s="1">
        <v>43484</v>
      </c>
      <c r="M851" s="2">
        <v>0.5493055555555556</v>
      </c>
      <c r="N851" t="s">
        <v>27</v>
      </c>
      <c r="O851">
        <v>4.2</v>
      </c>
    </row>
    <row r="852" spans="1:15" x14ac:dyDescent="0.25">
      <c r="A852" t="s">
        <v>884</v>
      </c>
      <c r="B852" t="s">
        <v>16</v>
      </c>
      <c r="C852" t="s">
        <v>17</v>
      </c>
      <c r="D852" t="s">
        <v>25</v>
      </c>
      <c r="E852" t="s">
        <v>29</v>
      </c>
      <c r="F852" t="s">
        <v>44</v>
      </c>
      <c r="G852">
        <v>74.099999999999994</v>
      </c>
      <c r="H852">
        <v>1</v>
      </c>
      <c r="I852">
        <v>3.7050000000000001</v>
      </c>
      <c r="J852">
        <v>77.805000000000007</v>
      </c>
      <c r="K852">
        <v>74.099999999999994</v>
      </c>
      <c r="L852" s="1">
        <v>43490</v>
      </c>
      <c r="M852" s="2">
        <v>0.46180555555555558</v>
      </c>
      <c r="N852" t="s">
        <v>27</v>
      </c>
      <c r="O852">
        <v>9.1999999999999993</v>
      </c>
    </row>
    <row r="853" spans="1:15" x14ac:dyDescent="0.25">
      <c r="A853" t="s">
        <v>885</v>
      </c>
      <c r="B853" t="s">
        <v>16</v>
      </c>
      <c r="C853" t="s">
        <v>17</v>
      </c>
      <c r="D853" t="s">
        <v>25</v>
      </c>
      <c r="E853" t="s">
        <v>19</v>
      </c>
      <c r="F853" t="s">
        <v>44</v>
      </c>
      <c r="G853">
        <v>98.48</v>
      </c>
      <c r="H853">
        <v>2</v>
      </c>
      <c r="I853">
        <v>9.8480000000000008</v>
      </c>
      <c r="J853">
        <v>206.80799999999999</v>
      </c>
      <c r="K853">
        <v>196.96</v>
      </c>
      <c r="L853" s="1">
        <v>43515</v>
      </c>
      <c r="M853" s="2">
        <v>0.42499999999999999</v>
      </c>
      <c r="N853" t="s">
        <v>21</v>
      </c>
      <c r="O853">
        <v>9.1999999999999993</v>
      </c>
    </row>
    <row r="854" spans="1:15" x14ac:dyDescent="0.25">
      <c r="A854" t="s">
        <v>886</v>
      </c>
      <c r="B854" t="s">
        <v>23</v>
      </c>
      <c r="C854" t="s">
        <v>24</v>
      </c>
      <c r="D854" t="s">
        <v>25</v>
      </c>
      <c r="E854" t="s">
        <v>29</v>
      </c>
      <c r="F854" t="s">
        <v>20</v>
      </c>
      <c r="G854">
        <v>53.19</v>
      </c>
      <c r="H854">
        <v>7</v>
      </c>
      <c r="I854">
        <v>18.616499999999998</v>
      </c>
      <c r="J854">
        <v>390.94650000000001</v>
      </c>
      <c r="K854">
        <v>372.33</v>
      </c>
      <c r="L854" s="1">
        <v>43479</v>
      </c>
      <c r="M854" s="2">
        <v>0.65416666666666667</v>
      </c>
      <c r="N854" t="s">
        <v>21</v>
      </c>
      <c r="O854">
        <v>5</v>
      </c>
    </row>
    <row r="855" spans="1:15" x14ac:dyDescent="0.25">
      <c r="A855" t="s">
        <v>887</v>
      </c>
      <c r="B855" t="s">
        <v>40</v>
      </c>
      <c r="C855" t="s">
        <v>41</v>
      </c>
      <c r="D855" t="s">
        <v>25</v>
      </c>
      <c r="E855" t="s">
        <v>19</v>
      </c>
      <c r="F855" t="s">
        <v>26</v>
      </c>
      <c r="G855">
        <v>52.79</v>
      </c>
      <c r="H855">
        <v>10</v>
      </c>
      <c r="I855">
        <v>26.395</v>
      </c>
      <c r="J855">
        <v>554.29499999999996</v>
      </c>
      <c r="K855">
        <v>527.9</v>
      </c>
      <c r="L855" s="1">
        <v>43521</v>
      </c>
      <c r="M855" s="2">
        <v>0.49861111111111112</v>
      </c>
      <c r="N855" t="s">
        <v>21</v>
      </c>
      <c r="O855">
        <v>10</v>
      </c>
    </row>
    <row r="856" spans="1:15" x14ac:dyDescent="0.25">
      <c r="A856" t="s">
        <v>888</v>
      </c>
      <c r="B856" t="s">
        <v>16</v>
      </c>
      <c r="C856" t="s">
        <v>17</v>
      </c>
      <c r="D856" t="s">
        <v>18</v>
      </c>
      <c r="E856" t="s">
        <v>19</v>
      </c>
      <c r="F856" t="s">
        <v>20</v>
      </c>
      <c r="G856">
        <v>95.95</v>
      </c>
      <c r="H856">
        <v>5</v>
      </c>
      <c r="I856">
        <v>23.987500000000001</v>
      </c>
      <c r="J856">
        <v>503.73750000000001</v>
      </c>
      <c r="K856">
        <v>479.75</v>
      </c>
      <c r="L856" s="1">
        <v>43488</v>
      </c>
      <c r="M856" s="2">
        <v>0.59791666666666665</v>
      </c>
      <c r="N856" t="s">
        <v>21</v>
      </c>
      <c r="O856">
        <v>8.8000000000000007</v>
      </c>
    </row>
    <row r="857" spans="1:15" x14ac:dyDescent="0.25">
      <c r="A857" t="s">
        <v>889</v>
      </c>
      <c r="B857" t="s">
        <v>40</v>
      </c>
      <c r="C857" t="s">
        <v>41</v>
      </c>
      <c r="D857" t="s">
        <v>25</v>
      </c>
      <c r="E857" t="s">
        <v>19</v>
      </c>
      <c r="F857" t="s">
        <v>44</v>
      </c>
      <c r="G857">
        <v>36.51</v>
      </c>
      <c r="H857">
        <v>9</v>
      </c>
      <c r="I857">
        <v>16.429500000000001</v>
      </c>
      <c r="J857">
        <v>345.01949999999999</v>
      </c>
      <c r="K857">
        <v>328.59</v>
      </c>
      <c r="L857" s="1">
        <v>43512</v>
      </c>
      <c r="M857" s="2">
        <v>0.45277777777777778</v>
      </c>
      <c r="N857" t="s">
        <v>27</v>
      </c>
      <c r="O857">
        <v>4.2</v>
      </c>
    </row>
    <row r="858" spans="1:15" x14ac:dyDescent="0.25">
      <c r="A858" t="s">
        <v>890</v>
      </c>
      <c r="B858" t="s">
        <v>40</v>
      </c>
      <c r="C858" t="s">
        <v>41</v>
      </c>
      <c r="D858" t="s">
        <v>25</v>
      </c>
      <c r="E858" t="s">
        <v>29</v>
      </c>
      <c r="F858" t="s">
        <v>42</v>
      </c>
      <c r="G858">
        <v>21.12</v>
      </c>
      <c r="H858">
        <v>8</v>
      </c>
      <c r="I858">
        <v>8.4480000000000004</v>
      </c>
      <c r="J858">
        <v>177.40799999999999</v>
      </c>
      <c r="K858">
        <v>168.96</v>
      </c>
      <c r="L858" s="1">
        <v>43466</v>
      </c>
      <c r="M858" s="2">
        <v>0.81319444444444444</v>
      </c>
      <c r="N858" t="s">
        <v>27</v>
      </c>
      <c r="O858">
        <v>6.3</v>
      </c>
    </row>
    <row r="859" spans="1:15" x14ac:dyDescent="0.25">
      <c r="A859" t="s">
        <v>891</v>
      </c>
      <c r="B859" t="s">
        <v>16</v>
      </c>
      <c r="C859" t="s">
        <v>17</v>
      </c>
      <c r="D859" t="s">
        <v>18</v>
      </c>
      <c r="E859" t="s">
        <v>19</v>
      </c>
      <c r="F859" t="s">
        <v>30</v>
      </c>
      <c r="G859">
        <v>28.31</v>
      </c>
      <c r="H859">
        <v>4</v>
      </c>
      <c r="I859">
        <v>5.6619999999999999</v>
      </c>
      <c r="J859">
        <v>118.902</v>
      </c>
      <c r="K859">
        <v>113.24</v>
      </c>
      <c r="L859" s="1">
        <v>43649</v>
      </c>
      <c r="M859" s="2">
        <v>0.77430555555555547</v>
      </c>
      <c r="N859" t="s">
        <v>27</v>
      </c>
      <c r="O859">
        <v>8.1999999999999993</v>
      </c>
    </row>
    <row r="860" spans="1:15" x14ac:dyDescent="0.25">
      <c r="A860" t="s">
        <v>892</v>
      </c>
      <c r="B860" t="s">
        <v>40</v>
      </c>
      <c r="C860" t="s">
        <v>41</v>
      </c>
      <c r="D860" t="s">
        <v>25</v>
      </c>
      <c r="E860" t="s">
        <v>29</v>
      </c>
      <c r="F860" t="s">
        <v>20</v>
      </c>
      <c r="G860">
        <v>57.59</v>
      </c>
      <c r="H860">
        <v>6</v>
      </c>
      <c r="I860">
        <v>17.277000000000001</v>
      </c>
      <c r="J860">
        <v>362.81700000000001</v>
      </c>
      <c r="K860">
        <v>345.54</v>
      </c>
      <c r="L860" s="1">
        <v>43511</v>
      </c>
      <c r="M860" s="2">
        <v>0.57708333333333328</v>
      </c>
      <c r="N860" t="s">
        <v>27</v>
      </c>
      <c r="O860">
        <v>5.0999999999999996</v>
      </c>
    </row>
    <row r="861" spans="1:15" x14ac:dyDescent="0.25">
      <c r="A861" t="s">
        <v>893</v>
      </c>
      <c r="B861" t="s">
        <v>16</v>
      </c>
      <c r="C861" t="s">
        <v>17</v>
      </c>
      <c r="D861" t="s">
        <v>18</v>
      </c>
      <c r="E861" t="s">
        <v>19</v>
      </c>
      <c r="F861" t="s">
        <v>42</v>
      </c>
      <c r="G861">
        <v>47.63</v>
      </c>
      <c r="H861">
        <v>9</v>
      </c>
      <c r="I861">
        <v>21.433499999999999</v>
      </c>
      <c r="J861">
        <v>450.1035</v>
      </c>
      <c r="K861">
        <v>428.67</v>
      </c>
      <c r="L861" s="1">
        <v>43488</v>
      </c>
      <c r="M861" s="2">
        <v>0.52430555555555558</v>
      </c>
      <c r="N861" t="s">
        <v>27</v>
      </c>
      <c r="O861">
        <v>5</v>
      </c>
    </row>
    <row r="862" spans="1:15" x14ac:dyDescent="0.25">
      <c r="A862" t="s">
        <v>894</v>
      </c>
      <c r="B862" t="s">
        <v>23</v>
      </c>
      <c r="C862" t="s">
        <v>24</v>
      </c>
      <c r="D862" t="s">
        <v>18</v>
      </c>
      <c r="E862" t="s">
        <v>19</v>
      </c>
      <c r="F862" t="s">
        <v>30</v>
      </c>
      <c r="G862">
        <v>86.27</v>
      </c>
      <c r="H862">
        <v>1</v>
      </c>
      <c r="I862">
        <v>4.3135000000000003</v>
      </c>
      <c r="J862">
        <v>90.583500000000001</v>
      </c>
      <c r="K862">
        <v>86.27</v>
      </c>
      <c r="L862" s="1">
        <v>43516</v>
      </c>
      <c r="M862" s="2">
        <v>0.55833333333333335</v>
      </c>
      <c r="N862" t="s">
        <v>21</v>
      </c>
      <c r="O862">
        <v>7</v>
      </c>
    </row>
    <row r="863" spans="1:15" x14ac:dyDescent="0.25">
      <c r="A863" t="s">
        <v>895</v>
      </c>
      <c r="B863" t="s">
        <v>16</v>
      </c>
      <c r="C863" t="s">
        <v>17</v>
      </c>
      <c r="D863" t="s">
        <v>18</v>
      </c>
      <c r="E863" t="s">
        <v>29</v>
      </c>
      <c r="F863" t="s">
        <v>34</v>
      </c>
      <c r="G863">
        <v>12.76</v>
      </c>
      <c r="H863">
        <v>2</v>
      </c>
      <c r="I863">
        <v>1.276</v>
      </c>
      <c r="J863">
        <v>26.795999999999999</v>
      </c>
      <c r="K863">
        <v>25.52</v>
      </c>
      <c r="L863" s="1">
        <v>43678</v>
      </c>
      <c r="M863" s="2">
        <v>0.75416666666666676</v>
      </c>
      <c r="N863" t="s">
        <v>21</v>
      </c>
      <c r="O863">
        <v>7.8</v>
      </c>
    </row>
    <row r="864" spans="1:15" x14ac:dyDescent="0.25">
      <c r="A864" t="s">
        <v>896</v>
      </c>
      <c r="B864" t="s">
        <v>40</v>
      </c>
      <c r="C864" t="s">
        <v>41</v>
      </c>
      <c r="D864" t="s">
        <v>25</v>
      </c>
      <c r="E864" t="s">
        <v>19</v>
      </c>
      <c r="F864" t="s">
        <v>30</v>
      </c>
      <c r="G864">
        <v>11.28</v>
      </c>
      <c r="H864">
        <v>9</v>
      </c>
      <c r="I864">
        <v>5.0759999999999996</v>
      </c>
      <c r="J864">
        <v>106.596</v>
      </c>
      <c r="K864">
        <v>101.52</v>
      </c>
      <c r="L864" s="1">
        <v>43541</v>
      </c>
      <c r="M864" s="2">
        <v>0.49652777777777773</v>
      </c>
      <c r="N864" t="s">
        <v>31</v>
      </c>
      <c r="O864">
        <v>4.3</v>
      </c>
    </row>
    <row r="865" spans="1:15" x14ac:dyDescent="0.25">
      <c r="A865" t="s">
        <v>897</v>
      </c>
      <c r="B865" t="s">
        <v>40</v>
      </c>
      <c r="C865" t="s">
        <v>41</v>
      </c>
      <c r="D865" t="s">
        <v>25</v>
      </c>
      <c r="E865" t="s">
        <v>19</v>
      </c>
      <c r="F865" t="s">
        <v>30</v>
      </c>
      <c r="G865">
        <v>51.07</v>
      </c>
      <c r="H865">
        <v>7</v>
      </c>
      <c r="I865">
        <v>17.874500000000001</v>
      </c>
      <c r="J865">
        <v>375.36450000000002</v>
      </c>
      <c r="K865">
        <v>357.49</v>
      </c>
      <c r="L865" s="1">
        <v>43800</v>
      </c>
      <c r="M865" s="2">
        <v>0.48749999999999999</v>
      </c>
      <c r="N865" t="s">
        <v>27</v>
      </c>
      <c r="O865">
        <v>7</v>
      </c>
    </row>
    <row r="866" spans="1:15" x14ac:dyDescent="0.25">
      <c r="A866" t="s">
        <v>898</v>
      </c>
      <c r="B866" t="s">
        <v>16</v>
      </c>
      <c r="C866" t="s">
        <v>17</v>
      </c>
      <c r="D866" t="s">
        <v>18</v>
      </c>
      <c r="E866" t="s">
        <v>19</v>
      </c>
      <c r="F866" t="s">
        <v>26</v>
      </c>
      <c r="G866">
        <v>79.59</v>
      </c>
      <c r="H866">
        <v>3</v>
      </c>
      <c r="I866">
        <v>11.938499999999999</v>
      </c>
      <c r="J866">
        <v>250.70849999999999</v>
      </c>
      <c r="K866">
        <v>238.77</v>
      </c>
      <c r="L866" s="1">
        <v>43678</v>
      </c>
      <c r="M866" s="2">
        <v>0.60416666666666663</v>
      </c>
      <c r="N866" t="s">
        <v>27</v>
      </c>
      <c r="O866">
        <v>6.6</v>
      </c>
    </row>
    <row r="867" spans="1:15" x14ac:dyDescent="0.25">
      <c r="A867" t="s">
        <v>899</v>
      </c>
      <c r="B867" t="s">
        <v>23</v>
      </c>
      <c r="C867" t="s">
        <v>24</v>
      </c>
      <c r="D867" t="s">
        <v>18</v>
      </c>
      <c r="E867" t="s">
        <v>29</v>
      </c>
      <c r="F867" t="s">
        <v>20</v>
      </c>
      <c r="G867">
        <v>33.81</v>
      </c>
      <c r="H867">
        <v>3</v>
      </c>
      <c r="I867">
        <v>5.0715000000000003</v>
      </c>
      <c r="J867">
        <v>106.50149999999999</v>
      </c>
      <c r="K867">
        <v>101.43</v>
      </c>
      <c r="L867" s="1">
        <v>43491</v>
      </c>
      <c r="M867" s="2">
        <v>0.63263888888888886</v>
      </c>
      <c r="N867" t="s">
        <v>21</v>
      </c>
      <c r="O867">
        <v>7.3</v>
      </c>
    </row>
    <row r="868" spans="1:15" x14ac:dyDescent="0.25">
      <c r="A868" t="s">
        <v>900</v>
      </c>
      <c r="B868" t="s">
        <v>40</v>
      </c>
      <c r="C868" t="s">
        <v>41</v>
      </c>
      <c r="D868" t="s">
        <v>18</v>
      </c>
      <c r="E868" t="s">
        <v>29</v>
      </c>
      <c r="F868" t="s">
        <v>34</v>
      </c>
      <c r="G868">
        <v>90.53</v>
      </c>
      <c r="H868">
        <v>8</v>
      </c>
      <c r="I868">
        <v>36.212000000000003</v>
      </c>
      <c r="J868">
        <v>760.452</v>
      </c>
      <c r="K868">
        <v>724.24</v>
      </c>
      <c r="L868" s="1">
        <v>43539</v>
      </c>
      <c r="M868" s="2">
        <v>0.6166666666666667</v>
      </c>
      <c r="N868" t="s">
        <v>31</v>
      </c>
      <c r="O868">
        <v>6.5</v>
      </c>
    </row>
    <row r="869" spans="1:15" x14ac:dyDescent="0.25">
      <c r="A869" t="s">
        <v>901</v>
      </c>
      <c r="B869" t="s">
        <v>23</v>
      </c>
      <c r="C869" t="s">
        <v>24</v>
      </c>
      <c r="D869" t="s">
        <v>18</v>
      </c>
      <c r="E869" t="s">
        <v>19</v>
      </c>
      <c r="F869" t="s">
        <v>20</v>
      </c>
      <c r="G869">
        <v>62.82</v>
      </c>
      <c r="H869">
        <v>2</v>
      </c>
      <c r="I869">
        <v>6.282</v>
      </c>
      <c r="J869">
        <v>131.922</v>
      </c>
      <c r="K869">
        <v>125.64</v>
      </c>
      <c r="L869" s="1">
        <v>43482</v>
      </c>
      <c r="M869" s="2">
        <v>0.52500000000000002</v>
      </c>
      <c r="N869" t="s">
        <v>21</v>
      </c>
      <c r="O869">
        <v>4.9000000000000004</v>
      </c>
    </row>
    <row r="870" spans="1:15" x14ac:dyDescent="0.25">
      <c r="A870" t="s">
        <v>902</v>
      </c>
      <c r="B870" t="s">
        <v>23</v>
      </c>
      <c r="C870" t="s">
        <v>24</v>
      </c>
      <c r="D870" t="s">
        <v>18</v>
      </c>
      <c r="E870" t="s">
        <v>29</v>
      </c>
      <c r="F870" t="s">
        <v>42</v>
      </c>
      <c r="G870">
        <v>24.31</v>
      </c>
      <c r="H870">
        <v>3</v>
      </c>
      <c r="I870">
        <v>3.6465000000000001</v>
      </c>
      <c r="J870">
        <v>76.576499999999996</v>
      </c>
      <c r="K870">
        <v>72.930000000000007</v>
      </c>
      <c r="L870" s="1">
        <v>43678</v>
      </c>
      <c r="M870" s="2">
        <v>0.79791666666666661</v>
      </c>
      <c r="N870" t="s">
        <v>31</v>
      </c>
      <c r="O870">
        <v>4.3</v>
      </c>
    </row>
    <row r="871" spans="1:15" x14ac:dyDescent="0.25">
      <c r="A871" t="s">
        <v>903</v>
      </c>
      <c r="B871" t="s">
        <v>16</v>
      </c>
      <c r="C871" t="s">
        <v>17</v>
      </c>
      <c r="D871" t="s">
        <v>25</v>
      </c>
      <c r="E871" t="s">
        <v>29</v>
      </c>
      <c r="F871" t="s">
        <v>34</v>
      </c>
      <c r="G871">
        <v>64.59</v>
      </c>
      <c r="H871">
        <v>4</v>
      </c>
      <c r="I871">
        <v>12.917999999999999</v>
      </c>
      <c r="J871">
        <v>271.27800000000002</v>
      </c>
      <c r="K871">
        <v>258.36</v>
      </c>
      <c r="L871" s="1">
        <v>43617</v>
      </c>
      <c r="M871" s="2">
        <v>0.56597222222222221</v>
      </c>
      <c r="N871" t="s">
        <v>21</v>
      </c>
      <c r="O871">
        <v>9.3000000000000007</v>
      </c>
    </row>
    <row r="872" spans="1:15" x14ac:dyDescent="0.25">
      <c r="A872" t="s">
        <v>904</v>
      </c>
      <c r="B872" t="s">
        <v>16</v>
      </c>
      <c r="C872" t="s">
        <v>17</v>
      </c>
      <c r="D872" t="s">
        <v>18</v>
      </c>
      <c r="E872" t="s">
        <v>29</v>
      </c>
      <c r="F872" t="s">
        <v>42</v>
      </c>
      <c r="G872">
        <v>24.82</v>
      </c>
      <c r="H872">
        <v>7</v>
      </c>
      <c r="I872">
        <v>8.6869999999999994</v>
      </c>
      <c r="J872">
        <v>182.42699999999999</v>
      </c>
      <c r="K872">
        <v>173.74</v>
      </c>
      <c r="L872" s="1">
        <v>43512</v>
      </c>
      <c r="M872" s="2">
        <v>0.43958333333333338</v>
      </c>
      <c r="N872" t="s">
        <v>31</v>
      </c>
      <c r="O872">
        <v>7.1</v>
      </c>
    </row>
    <row r="873" spans="1:15" x14ac:dyDescent="0.25">
      <c r="A873" t="s">
        <v>905</v>
      </c>
      <c r="B873" t="s">
        <v>23</v>
      </c>
      <c r="C873" t="s">
        <v>24</v>
      </c>
      <c r="D873" t="s">
        <v>25</v>
      </c>
      <c r="E873" t="s">
        <v>29</v>
      </c>
      <c r="F873" t="s">
        <v>44</v>
      </c>
      <c r="G873">
        <v>56.5</v>
      </c>
      <c r="H873">
        <v>1</v>
      </c>
      <c r="I873">
        <v>2.8250000000000002</v>
      </c>
      <c r="J873">
        <v>59.325000000000003</v>
      </c>
      <c r="K873">
        <v>56.5</v>
      </c>
      <c r="L873" s="1">
        <v>43537</v>
      </c>
      <c r="M873" s="2">
        <v>0.65625</v>
      </c>
      <c r="N873" t="s">
        <v>21</v>
      </c>
      <c r="O873">
        <v>9.6</v>
      </c>
    </row>
    <row r="874" spans="1:15" x14ac:dyDescent="0.25">
      <c r="A874" t="s">
        <v>906</v>
      </c>
      <c r="B874" t="s">
        <v>40</v>
      </c>
      <c r="C874" t="s">
        <v>41</v>
      </c>
      <c r="D874" t="s">
        <v>18</v>
      </c>
      <c r="E874" t="s">
        <v>19</v>
      </c>
      <c r="F874" t="s">
        <v>26</v>
      </c>
      <c r="G874">
        <v>21.43</v>
      </c>
      <c r="H874">
        <v>10</v>
      </c>
      <c r="I874">
        <v>10.715</v>
      </c>
      <c r="J874">
        <v>225.01499999999999</v>
      </c>
      <c r="K874">
        <v>214.3</v>
      </c>
      <c r="L874" s="1">
        <v>43493</v>
      </c>
      <c r="M874" s="2">
        <v>0.49374999999999997</v>
      </c>
      <c r="N874" t="s">
        <v>27</v>
      </c>
      <c r="O874">
        <v>6.2</v>
      </c>
    </row>
    <row r="875" spans="1:15" x14ac:dyDescent="0.25">
      <c r="A875" t="s">
        <v>907</v>
      </c>
      <c r="B875" t="s">
        <v>16</v>
      </c>
      <c r="C875" t="s">
        <v>17</v>
      </c>
      <c r="D875" t="s">
        <v>18</v>
      </c>
      <c r="E875" t="s">
        <v>29</v>
      </c>
      <c r="F875" t="s">
        <v>34</v>
      </c>
      <c r="G875">
        <v>89.06</v>
      </c>
      <c r="H875">
        <v>6</v>
      </c>
      <c r="I875">
        <v>26.718</v>
      </c>
      <c r="J875">
        <v>561.07799999999997</v>
      </c>
      <c r="K875">
        <v>534.36</v>
      </c>
      <c r="L875" s="1">
        <v>43483</v>
      </c>
      <c r="M875" s="2">
        <v>0.72638888888888886</v>
      </c>
      <c r="N875" t="s">
        <v>27</v>
      </c>
      <c r="O875">
        <v>9.9</v>
      </c>
    </row>
    <row r="876" spans="1:15" x14ac:dyDescent="0.25">
      <c r="A876" t="s">
        <v>908</v>
      </c>
      <c r="B876" t="s">
        <v>16</v>
      </c>
      <c r="C876" t="s">
        <v>17</v>
      </c>
      <c r="D876" t="s">
        <v>18</v>
      </c>
      <c r="E876" t="s">
        <v>29</v>
      </c>
      <c r="F876" t="s">
        <v>30</v>
      </c>
      <c r="G876">
        <v>23.29</v>
      </c>
      <c r="H876">
        <v>4</v>
      </c>
      <c r="I876">
        <v>4.6580000000000004</v>
      </c>
      <c r="J876">
        <v>97.817999999999998</v>
      </c>
      <c r="K876">
        <v>93.16</v>
      </c>
      <c r="L876" s="1">
        <v>43543</v>
      </c>
      <c r="M876" s="2">
        <v>0.49444444444444446</v>
      </c>
      <c r="N876" t="s">
        <v>31</v>
      </c>
      <c r="O876">
        <v>5.9</v>
      </c>
    </row>
    <row r="877" spans="1:15" x14ac:dyDescent="0.25">
      <c r="A877" t="s">
        <v>909</v>
      </c>
      <c r="B877" t="s">
        <v>23</v>
      </c>
      <c r="C877" t="s">
        <v>24</v>
      </c>
      <c r="D877" t="s">
        <v>25</v>
      </c>
      <c r="E877" t="s">
        <v>29</v>
      </c>
      <c r="F877" t="s">
        <v>30</v>
      </c>
      <c r="G877">
        <v>65.260000000000005</v>
      </c>
      <c r="H877">
        <v>8</v>
      </c>
      <c r="I877">
        <v>26.103999999999999</v>
      </c>
      <c r="J877">
        <v>548.18399999999997</v>
      </c>
      <c r="K877">
        <v>522.08000000000004</v>
      </c>
      <c r="L877" s="1">
        <v>43539</v>
      </c>
      <c r="M877" s="2">
        <v>0.58611111111111114</v>
      </c>
      <c r="N877" t="s">
        <v>21</v>
      </c>
      <c r="O877">
        <v>6.3</v>
      </c>
    </row>
    <row r="878" spans="1:15" x14ac:dyDescent="0.25">
      <c r="A878" t="s">
        <v>910</v>
      </c>
      <c r="B878" t="s">
        <v>23</v>
      </c>
      <c r="C878" t="s">
        <v>24</v>
      </c>
      <c r="D878" t="s">
        <v>18</v>
      </c>
      <c r="E878" t="s">
        <v>29</v>
      </c>
      <c r="F878" t="s">
        <v>44</v>
      </c>
      <c r="G878">
        <v>52.35</v>
      </c>
      <c r="H878">
        <v>1</v>
      </c>
      <c r="I878">
        <v>2.6175000000000002</v>
      </c>
      <c r="J878">
        <v>54.967500000000001</v>
      </c>
      <c r="K878">
        <v>52.35</v>
      </c>
      <c r="L878" s="1">
        <v>43801</v>
      </c>
      <c r="M878" s="2">
        <v>0.74236111111111114</v>
      </c>
      <c r="N878" t="s">
        <v>27</v>
      </c>
      <c r="O878">
        <v>4</v>
      </c>
    </row>
    <row r="879" spans="1:15" x14ac:dyDescent="0.25">
      <c r="A879" t="s">
        <v>911</v>
      </c>
      <c r="B879" t="s">
        <v>40</v>
      </c>
      <c r="C879" t="s">
        <v>41</v>
      </c>
      <c r="D879" t="s">
        <v>18</v>
      </c>
      <c r="E879" t="s">
        <v>29</v>
      </c>
      <c r="F879" t="s">
        <v>26</v>
      </c>
      <c r="G879">
        <v>39.75</v>
      </c>
      <c r="H879">
        <v>1</v>
      </c>
      <c r="I879">
        <v>1.9875</v>
      </c>
      <c r="J879">
        <v>41.737499999999997</v>
      </c>
      <c r="K879">
        <v>39.75</v>
      </c>
      <c r="L879" s="1">
        <v>43521</v>
      </c>
      <c r="M879" s="2">
        <v>0.84652777777777777</v>
      </c>
      <c r="N879" t="s">
        <v>27</v>
      </c>
      <c r="O879">
        <v>6.1</v>
      </c>
    </row>
    <row r="880" spans="1:15" x14ac:dyDescent="0.25">
      <c r="A880" t="s">
        <v>912</v>
      </c>
      <c r="B880" t="s">
        <v>16</v>
      </c>
      <c r="C880" t="s">
        <v>17</v>
      </c>
      <c r="D880" t="s">
        <v>25</v>
      </c>
      <c r="E880" t="s">
        <v>19</v>
      </c>
      <c r="F880" t="s">
        <v>26</v>
      </c>
      <c r="G880">
        <v>90.02</v>
      </c>
      <c r="H880">
        <v>8</v>
      </c>
      <c r="I880">
        <v>36.008000000000003</v>
      </c>
      <c r="J880">
        <v>756.16800000000001</v>
      </c>
      <c r="K880">
        <v>720.16</v>
      </c>
      <c r="L880" s="1">
        <v>43545</v>
      </c>
      <c r="M880" s="2">
        <v>0.67222222222222217</v>
      </c>
      <c r="N880" t="s">
        <v>31</v>
      </c>
      <c r="O880">
        <v>4.5</v>
      </c>
    </row>
    <row r="881" spans="1:15" x14ac:dyDescent="0.25">
      <c r="A881" t="s">
        <v>913</v>
      </c>
      <c r="B881" t="s">
        <v>40</v>
      </c>
      <c r="C881" t="s">
        <v>41</v>
      </c>
      <c r="D881" t="s">
        <v>18</v>
      </c>
      <c r="E881" t="s">
        <v>19</v>
      </c>
      <c r="F881" t="s">
        <v>26</v>
      </c>
      <c r="G881">
        <v>12.1</v>
      </c>
      <c r="H881">
        <v>8</v>
      </c>
      <c r="I881">
        <v>4.84</v>
      </c>
      <c r="J881">
        <v>101.64</v>
      </c>
      <c r="K881">
        <v>96.8</v>
      </c>
      <c r="L881" s="1">
        <v>43484</v>
      </c>
      <c r="M881" s="2">
        <v>0.4284722222222222</v>
      </c>
      <c r="N881" t="s">
        <v>21</v>
      </c>
      <c r="O881">
        <v>8.6</v>
      </c>
    </row>
    <row r="882" spans="1:15" x14ac:dyDescent="0.25">
      <c r="A882" t="s">
        <v>914</v>
      </c>
      <c r="B882" t="s">
        <v>40</v>
      </c>
      <c r="C882" t="s">
        <v>41</v>
      </c>
      <c r="D882" t="s">
        <v>18</v>
      </c>
      <c r="E882" t="s">
        <v>19</v>
      </c>
      <c r="F882" t="s">
        <v>42</v>
      </c>
      <c r="G882">
        <v>33.21</v>
      </c>
      <c r="H882">
        <v>10</v>
      </c>
      <c r="I882">
        <v>16.605</v>
      </c>
      <c r="J882">
        <v>348.70499999999998</v>
      </c>
      <c r="K882">
        <v>332.1</v>
      </c>
      <c r="L882" s="1">
        <v>43678</v>
      </c>
      <c r="M882" s="2">
        <v>0.60069444444444442</v>
      </c>
      <c r="N882" t="s">
        <v>21</v>
      </c>
      <c r="O882">
        <v>6</v>
      </c>
    </row>
    <row r="883" spans="1:15" x14ac:dyDescent="0.25">
      <c r="A883" t="s">
        <v>915</v>
      </c>
      <c r="B883" t="s">
        <v>23</v>
      </c>
      <c r="C883" t="s">
        <v>24</v>
      </c>
      <c r="D883" t="s">
        <v>18</v>
      </c>
      <c r="E883" t="s">
        <v>19</v>
      </c>
      <c r="F883" t="s">
        <v>44</v>
      </c>
      <c r="G883">
        <v>10.18</v>
      </c>
      <c r="H883">
        <v>8</v>
      </c>
      <c r="I883">
        <v>4.0720000000000001</v>
      </c>
      <c r="J883">
        <v>85.512</v>
      </c>
      <c r="K883">
        <v>81.44</v>
      </c>
      <c r="L883" s="1">
        <v>43554</v>
      </c>
      <c r="M883" s="2">
        <v>0.53541666666666665</v>
      </c>
      <c r="N883" t="s">
        <v>31</v>
      </c>
      <c r="O883">
        <v>9.5</v>
      </c>
    </row>
    <row r="884" spans="1:15" x14ac:dyDescent="0.25">
      <c r="A884" t="s">
        <v>916</v>
      </c>
      <c r="B884" t="s">
        <v>40</v>
      </c>
      <c r="C884" t="s">
        <v>41</v>
      </c>
      <c r="D884" t="s">
        <v>18</v>
      </c>
      <c r="E884" t="s">
        <v>29</v>
      </c>
      <c r="F884" t="s">
        <v>34</v>
      </c>
      <c r="G884">
        <v>31.99</v>
      </c>
      <c r="H884">
        <v>10</v>
      </c>
      <c r="I884">
        <v>15.994999999999999</v>
      </c>
      <c r="J884">
        <v>335.89499999999998</v>
      </c>
      <c r="K884">
        <v>319.89999999999998</v>
      </c>
      <c r="L884" s="1">
        <v>43516</v>
      </c>
      <c r="M884" s="2">
        <v>0.63750000000000007</v>
      </c>
      <c r="N884" t="s">
        <v>31</v>
      </c>
      <c r="O884">
        <v>9.9</v>
      </c>
    </row>
    <row r="885" spans="1:15" x14ac:dyDescent="0.25">
      <c r="A885" t="s">
        <v>917</v>
      </c>
      <c r="B885" t="s">
        <v>16</v>
      </c>
      <c r="C885" t="s">
        <v>17</v>
      </c>
      <c r="D885" t="s">
        <v>18</v>
      </c>
      <c r="E885" t="s">
        <v>19</v>
      </c>
      <c r="F885" t="s">
        <v>30</v>
      </c>
      <c r="G885">
        <v>34.42</v>
      </c>
      <c r="H885">
        <v>6</v>
      </c>
      <c r="I885">
        <v>10.326000000000001</v>
      </c>
      <c r="J885">
        <v>216.846</v>
      </c>
      <c r="K885">
        <v>206.52</v>
      </c>
      <c r="L885" s="1">
        <v>43554</v>
      </c>
      <c r="M885" s="2">
        <v>0.53125</v>
      </c>
      <c r="N885" t="s">
        <v>21</v>
      </c>
      <c r="O885">
        <v>7.5</v>
      </c>
    </row>
    <row r="886" spans="1:15" x14ac:dyDescent="0.25">
      <c r="A886" t="s">
        <v>918</v>
      </c>
      <c r="B886" t="s">
        <v>16</v>
      </c>
      <c r="C886" t="s">
        <v>17</v>
      </c>
      <c r="D886" t="s">
        <v>18</v>
      </c>
      <c r="E886" t="s">
        <v>19</v>
      </c>
      <c r="F886" t="s">
        <v>42</v>
      </c>
      <c r="G886">
        <v>83.34</v>
      </c>
      <c r="H886">
        <v>2</v>
      </c>
      <c r="I886">
        <v>8.3339999999999996</v>
      </c>
      <c r="J886">
        <v>175.01400000000001</v>
      </c>
      <c r="K886">
        <v>166.68</v>
      </c>
      <c r="L886" s="1">
        <v>43543</v>
      </c>
      <c r="M886" s="2">
        <v>0.56736111111111109</v>
      </c>
      <c r="N886" t="s">
        <v>27</v>
      </c>
      <c r="O886">
        <v>7.6</v>
      </c>
    </row>
    <row r="887" spans="1:15" x14ac:dyDescent="0.25">
      <c r="A887" t="s">
        <v>919</v>
      </c>
      <c r="B887" t="s">
        <v>16</v>
      </c>
      <c r="C887" t="s">
        <v>17</v>
      </c>
      <c r="D887" t="s">
        <v>25</v>
      </c>
      <c r="E887" t="s">
        <v>29</v>
      </c>
      <c r="F887" t="s">
        <v>34</v>
      </c>
      <c r="G887">
        <v>45.58</v>
      </c>
      <c r="H887">
        <v>7</v>
      </c>
      <c r="I887">
        <v>15.952999999999999</v>
      </c>
      <c r="J887">
        <v>335.01299999999998</v>
      </c>
      <c r="K887">
        <v>319.06</v>
      </c>
      <c r="L887" s="1">
        <v>43478</v>
      </c>
      <c r="M887" s="2">
        <v>0.41875000000000001</v>
      </c>
      <c r="N887" t="s">
        <v>27</v>
      </c>
      <c r="O887">
        <v>5</v>
      </c>
    </row>
    <row r="888" spans="1:15" x14ac:dyDescent="0.25">
      <c r="A888" t="s">
        <v>920</v>
      </c>
      <c r="B888" t="s">
        <v>16</v>
      </c>
      <c r="C888" t="s">
        <v>17</v>
      </c>
      <c r="D888" t="s">
        <v>18</v>
      </c>
      <c r="E888" t="s">
        <v>29</v>
      </c>
      <c r="F888" t="s">
        <v>42</v>
      </c>
      <c r="G888">
        <v>87.9</v>
      </c>
      <c r="H888">
        <v>1</v>
      </c>
      <c r="I888">
        <v>4.3949999999999996</v>
      </c>
      <c r="J888">
        <v>92.295000000000002</v>
      </c>
      <c r="K888">
        <v>87.9</v>
      </c>
      <c r="L888" s="1">
        <v>43587</v>
      </c>
      <c r="M888" s="2">
        <v>0.8208333333333333</v>
      </c>
      <c r="N888" t="s">
        <v>21</v>
      </c>
      <c r="O888">
        <v>6.7</v>
      </c>
    </row>
    <row r="889" spans="1:15" x14ac:dyDescent="0.25">
      <c r="A889" t="s">
        <v>921</v>
      </c>
      <c r="B889" t="s">
        <v>16</v>
      </c>
      <c r="C889" t="s">
        <v>17</v>
      </c>
      <c r="D889" t="s">
        <v>18</v>
      </c>
      <c r="E889" t="s">
        <v>19</v>
      </c>
      <c r="F889" t="s">
        <v>26</v>
      </c>
      <c r="G889">
        <v>73.47</v>
      </c>
      <c r="H889">
        <v>10</v>
      </c>
      <c r="I889">
        <v>36.734999999999999</v>
      </c>
      <c r="J889">
        <v>771.43499999999995</v>
      </c>
      <c r="K889">
        <v>734.7</v>
      </c>
      <c r="L889" s="1">
        <v>43547</v>
      </c>
      <c r="M889" s="2">
        <v>0.55138888888888882</v>
      </c>
      <c r="N889" t="s">
        <v>21</v>
      </c>
      <c r="O889">
        <v>9.5</v>
      </c>
    </row>
    <row r="890" spans="1:15" x14ac:dyDescent="0.25">
      <c r="A890" t="s">
        <v>922</v>
      </c>
      <c r="B890" t="s">
        <v>23</v>
      </c>
      <c r="C890" t="s">
        <v>24</v>
      </c>
      <c r="D890" t="s">
        <v>25</v>
      </c>
      <c r="E890" t="s">
        <v>19</v>
      </c>
      <c r="F890" t="s">
        <v>44</v>
      </c>
      <c r="G890">
        <v>12.19</v>
      </c>
      <c r="H890">
        <v>8</v>
      </c>
      <c r="I890">
        <v>4.8760000000000003</v>
      </c>
      <c r="J890">
        <v>102.396</v>
      </c>
      <c r="K890">
        <v>97.52</v>
      </c>
      <c r="L890" s="1">
        <v>43537</v>
      </c>
      <c r="M890" s="2">
        <v>0.53263888888888888</v>
      </c>
      <c r="N890" t="s">
        <v>21</v>
      </c>
      <c r="O890">
        <v>6.8</v>
      </c>
    </row>
    <row r="891" spans="1:15" x14ac:dyDescent="0.25">
      <c r="A891" t="s">
        <v>923</v>
      </c>
      <c r="B891" t="s">
        <v>16</v>
      </c>
      <c r="C891" t="s">
        <v>17</v>
      </c>
      <c r="D891" t="s">
        <v>18</v>
      </c>
      <c r="E891" t="s">
        <v>29</v>
      </c>
      <c r="F891" t="s">
        <v>34</v>
      </c>
      <c r="G891">
        <v>76.92</v>
      </c>
      <c r="H891">
        <v>10</v>
      </c>
      <c r="I891">
        <v>38.46</v>
      </c>
      <c r="J891">
        <v>807.66</v>
      </c>
      <c r="K891">
        <v>769.2</v>
      </c>
      <c r="L891" s="1">
        <v>43541</v>
      </c>
      <c r="M891" s="2">
        <v>0.82847222222222217</v>
      </c>
      <c r="N891" t="s">
        <v>21</v>
      </c>
      <c r="O891">
        <v>5.6</v>
      </c>
    </row>
    <row r="892" spans="1:15" x14ac:dyDescent="0.25">
      <c r="A892" t="s">
        <v>924</v>
      </c>
      <c r="B892" t="s">
        <v>23</v>
      </c>
      <c r="C892" t="s">
        <v>24</v>
      </c>
      <c r="D892" t="s">
        <v>25</v>
      </c>
      <c r="E892" t="s">
        <v>19</v>
      </c>
      <c r="F892" t="s">
        <v>20</v>
      </c>
      <c r="G892">
        <v>83.66</v>
      </c>
      <c r="H892">
        <v>5</v>
      </c>
      <c r="I892">
        <v>20.914999999999999</v>
      </c>
      <c r="J892">
        <v>439.21499999999997</v>
      </c>
      <c r="K892">
        <v>418.3</v>
      </c>
      <c r="L892" s="1">
        <v>43517</v>
      </c>
      <c r="M892" s="2">
        <v>0.43472222222222223</v>
      </c>
      <c r="N892" t="s">
        <v>27</v>
      </c>
      <c r="O892">
        <v>7.2</v>
      </c>
    </row>
    <row r="893" spans="1:15" x14ac:dyDescent="0.25">
      <c r="A893" t="s">
        <v>925</v>
      </c>
      <c r="B893" t="s">
        <v>40</v>
      </c>
      <c r="C893" t="s">
        <v>41</v>
      </c>
      <c r="D893" t="s">
        <v>25</v>
      </c>
      <c r="E893" t="s">
        <v>19</v>
      </c>
      <c r="F893" t="s">
        <v>26</v>
      </c>
      <c r="G893">
        <v>57.91</v>
      </c>
      <c r="H893">
        <v>8</v>
      </c>
      <c r="I893">
        <v>23.164000000000001</v>
      </c>
      <c r="J893">
        <v>486.44400000000002</v>
      </c>
      <c r="K893">
        <v>463.28</v>
      </c>
      <c r="L893" s="1">
        <v>43648</v>
      </c>
      <c r="M893" s="2">
        <v>0.62916666666666665</v>
      </c>
      <c r="N893" t="s">
        <v>27</v>
      </c>
      <c r="O893">
        <v>8.1</v>
      </c>
    </row>
    <row r="894" spans="1:15" x14ac:dyDescent="0.25">
      <c r="A894" t="s">
        <v>926</v>
      </c>
      <c r="B894" t="s">
        <v>23</v>
      </c>
      <c r="C894" t="s">
        <v>24</v>
      </c>
      <c r="D894" t="s">
        <v>18</v>
      </c>
      <c r="E894" t="s">
        <v>19</v>
      </c>
      <c r="F894" t="s">
        <v>44</v>
      </c>
      <c r="G894">
        <v>92.49</v>
      </c>
      <c r="H894">
        <v>5</v>
      </c>
      <c r="I894">
        <v>23.122499999999999</v>
      </c>
      <c r="J894">
        <v>485.57249999999999</v>
      </c>
      <c r="K894">
        <v>462.45</v>
      </c>
      <c r="L894" s="1">
        <v>43499</v>
      </c>
      <c r="M894" s="2">
        <v>0.69097222222222221</v>
      </c>
      <c r="N894" t="s">
        <v>31</v>
      </c>
      <c r="O894">
        <v>8.6</v>
      </c>
    </row>
    <row r="895" spans="1:15" x14ac:dyDescent="0.25">
      <c r="A895" t="s">
        <v>927</v>
      </c>
      <c r="B895" t="s">
        <v>40</v>
      </c>
      <c r="C895" t="s">
        <v>41</v>
      </c>
      <c r="D895" t="s">
        <v>25</v>
      </c>
      <c r="E895" t="s">
        <v>29</v>
      </c>
      <c r="F895" t="s">
        <v>26</v>
      </c>
      <c r="G895">
        <v>28.38</v>
      </c>
      <c r="H895">
        <v>5</v>
      </c>
      <c r="I895">
        <v>7.0949999999999998</v>
      </c>
      <c r="J895">
        <v>148.995</v>
      </c>
      <c r="K895">
        <v>141.9</v>
      </c>
      <c r="L895" s="1">
        <v>43619</v>
      </c>
      <c r="M895" s="2">
        <v>0.87291666666666667</v>
      </c>
      <c r="N895" t="s">
        <v>27</v>
      </c>
      <c r="O895">
        <v>9.4</v>
      </c>
    </row>
    <row r="896" spans="1:15" x14ac:dyDescent="0.25">
      <c r="A896" t="s">
        <v>928</v>
      </c>
      <c r="B896" t="s">
        <v>40</v>
      </c>
      <c r="C896" t="s">
        <v>41</v>
      </c>
      <c r="D896" t="s">
        <v>18</v>
      </c>
      <c r="E896" t="s">
        <v>29</v>
      </c>
      <c r="F896" t="s">
        <v>26</v>
      </c>
      <c r="G896">
        <v>50.45</v>
      </c>
      <c r="H896">
        <v>6</v>
      </c>
      <c r="I896">
        <v>15.135</v>
      </c>
      <c r="J896">
        <v>317.83499999999998</v>
      </c>
      <c r="K896">
        <v>302.7</v>
      </c>
      <c r="L896" s="1">
        <v>43618</v>
      </c>
      <c r="M896" s="2">
        <v>0.63611111111111118</v>
      </c>
      <c r="N896" t="s">
        <v>31</v>
      </c>
      <c r="O896">
        <v>8.9</v>
      </c>
    </row>
    <row r="897" spans="1:15" x14ac:dyDescent="0.25">
      <c r="A897" t="s">
        <v>929</v>
      </c>
      <c r="B897" t="s">
        <v>40</v>
      </c>
      <c r="C897" t="s">
        <v>41</v>
      </c>
      <c r="D897" t="s">
        <v>25</v>
      </c>
      <c r="E897" t="s">
        <v>29</v>
      </c>
      <c r="F897" t="s">
        <v>20</v>
      </c>
      <c r="G897">
        <v>99.16</v>
      </c>
      <c r="H897">
        <v>8</v>
      </c>
      <c r="I897">
        <v>39.664000000000001</v>
      </c>
      <c r="J897">
        <v>832.94399999999996</v>
      </c>
      <c r="K897">
        <v>793.28</v>
      </c>
      <c r="L897" s="1">
        <v>43493</v>
      </c>
      <c r="M897" s="2">
        <v>0.74097222222222225</v>
      </c>
      <c r="N897" t="s">
        <v>31</v>
      </c>
      <c r="O897">
        <v>4.2</v>
      </c>
    </row>
    <row r="898" spans="1:15" x14ac:dyDescent="0.25">
      <c r="A898" t="s">
        <v>930</v>
      </c>
      <c r="B898" t="s">
        <v>23</v>
      </c>
      <c r="C898" t="s">
        <v>24</v>
      </c>
      <c r="D898" t="s">
        <v>25</v>
      </c>
      <c r="E898" t="s">
        <v>29</v>
      </c>
      <c r="F898" t="s">
        <v>44</v>
      </c>
      <c r="G898">
        <v>60.74</v>
      </c>
      <c r="H898">
        <v>7</v>
      </c>
      <c r="I898">
        <v>21.259</v>
      </c>
      <c r="J898">
        <v>446.43900000000002</v>
      </c>
      <c r="K898">
        <v>425.18</v>
      </c>
      <c r="L898" s="1">
        <v>43483</v>
      </c>
      <c r="M898" s="2">
        <v>0.68263888888888891</v>
      </c>
      <c r="N898" t="s">
        <v>21</v>
      </c>
      <c r="O898">
        <v>5</v>
      </c>
    </row>
    <row r="899" spans="1:15" x14ac:dyDescent="0.25">
      <c r="A899" t="s">
        <v>931</v>
      </c>
      <c r="B899" t="s">
        <v>23</v>
      </c>
      <c r="C899" t="s">
        <v>24</v>
      </c>
      <c r="D899" t="s">
        <v>18</v>
      </c>
      <c r="E899" t="s">
        <v>19</v>
      </c>
      <c r="F899" t="s">
        <v>42</v>
      </c>
      <c r="G899">
        <v>47.27</v>
      </c>
      <c r="H899">
        <v>6</v>
      </c>
      <c r="I899">
        <v>14.180999999999999</v>
      </c>
      <c r="J899">
        <v>297.80099999999999</v>
      </c>
      <c r="K899">
        <v>283.62</v>
      </c>
      <c r="L899" s="1">
        <v>43587</v>
      </c>
      <c r="M899" s="2">
        <v>0.4284722222222222</v>
      </c>
      <c r="N899" t="s">
        <v>27</v>
      </c>
      <c r="O899">
        <v>8.8000000000000007</v>
      </c>
    </row>
    <row r="900" spans="1:15" x14ac:dyDescent="0.25">
      <c r="A900" t="s">
        <v>932</v>
      </c>
      <c r="B900" t="s">
        <v>23</v>
      </c>
      <c r="C900" t="s">
        <v>24</v>
      </c>
      <c r="D900" t="s">
        <v>18</v>
      </c>
      <c r="E900" t="s">
        <v>29</v>
      </c>
      <c r="F900" t="s">
        <v>20</v>
      </c>
      <c r="G900">
        <v>85.6</v>
      </c>
      <c r="H900">
        <v>7</v>
      </c>
      <c r="I900">
        <v>29.96</v>
      </c>
      <c r="J900">
        <v>629.16</v>
      </c>
      <c r="K900">
        <v>599.20000000000005</v>
      </c>
      <c r="L900" s="1">
        <v>43499</v>
      </c>
      <c r="M900" s="2">
        <v>0.57638888888888895</v>
      </c>
      <c r="N900" t="s">
        <v>27</v>
      </c>
      <c r="O900">
        <v>5.3</v>
      </c>
    </row>
    <row r="901" spans="1:15" x14ac:dyDescent="0.25">
      <c r="A901" t="s">
        <v>933</v>
      </c>
      <c r="B901" t="s">
        <v>16</v>
      </c>
      <c r="C901" t="s">
        <v>17</v>
      </c>
      <c r="D901" t="s">
        <v>18</v>
      </c>
      <c r="E901" t="s">
        <v>29</v>
      </c>
      <c r="F901" t="s">
        <v>42</v>
      </c>
      <c r="G901">
        <v>35.04</v>
      </c>
      <c r="H901">
        <v>9</v>
      </c>
      <c r="I901">
        <v>15.768000000000001</v>
      </c>
      <c r="J901">
        <v>331.12799999999999</v>
      </c>
      <c r="K901">
        <v>315.36</v>
      </c>
      <c r="L901" s="1">
        <v>43710</v>
      </c>
      <c r="M901" s="2">
        <v>0.80347222222222225</v>
      </c>
      <c r="N901" t="s">
        <v>21</v>
      </c>
      <c r="O901">
        <v>4.5999999999999996</v>
      </c>
    </row>
    <row r="902" spans="1:15" x14ac:dyDescent="0.25">
      <c r="A902" t="s">
        <v>934</v>
      </c>
      <c r="B902" t="s">
        <v>23</v>
      </c>
      <c r="C902" t="s">
        <v>24</v>
      </c>
      <c r="D902" t="s">
        <v>18</v>
      </c>
      <c r="E902" t="s">
        <v>19</v>
      </c>
      <c r="F902" t="s">
        <v>26</v>
      </c>
      <c r="G902">
        <v>44.84</v>
      </c>
      <c r="H902">
        <v>9</v>
      </c>
      <c r="I902">
        <v>20.178000000000001</v>
      </c>
      <c r="J902">
        <v>423.738</v>
      </c>
      <c r="K902">
        <v>403.56</v>
      </c>
      <c r="L902" s="1">
        <v>43479</v>
      </c>
      <c r="M902" s="2">
        <v>0.58333333333333337</v>
      </c>
      <c r="N902" t="s">
        <v>31</v>
      </c>
      <c r="O902">
        <v>7.5</v>
      </c>
    </row>
    <row r="903" spans="1:15" x14ac:dyDescent="0.25">
      <c r="A903" t="s">
        <v>935</v>
      </c>
      <c r="B903" t="s">
        <v>40</v>
      </c>
      <c r="C903" t="s">
        <v>41</v>
      </c>
      <c r="D903" t="s">
        <v>25</v>
      </c>
      <c r="E903" t="s">
        <v>29</v>
      </c>
      <c r="F903" t="s">
        <v>30</v>
      </c>
      <c r="G903">
        <v>45.97</v>
      </c>
      <c r="H903">
        <v>4</v>
      </c>
      <c r="I903">
        <v>9.1940000000000008</v>
      </c>
      <c r="J903">
        <v>193.07400000000001</v>
      </c>
      <c r="K903">
        <v>183.88</v>
      </c>
      <c r="L903" s="1">
        <v>43710</v>
      </c>
      <c r="M903" s="2">
        <v>0.50138888888888888</v>
      </c>
      <c r="N903" t="s">
        <v>21</v>
      </c>
      <c r="O903">
        <v>5.0999999999999996</v>
      </c>
    </row>
    <row r="904" spans="1:15" x14ac:dyDescent="0.25">
      <c r="A904" t="s">
        <v>936</v>
      </c>
      <c r="B904" t="s">
        <v>16</v>
      </c>
      <c r="C904" t="s">
        <v>17</v>
      </c>
      <c r="D904" t="s">
        <v>18</v>
      </c>
      <c r="E904" t="s">
        <v>19</v>
      </c>
      <c r="F904" t="s">
        <v>20</v>
      </c>
      <c r="G904">
        <v>27.73</v>
      </c>
      <c r="H904">
        <v>5</v>
      </c>
      <c r="I904">
        <v>6.9325000000000001</v>
      </c>
      <c r="J904">
        <v>145.58250000000001</v>
      </c>
      <c r="K904">
        <v>138.65</v>
      </c>
      <c r="L904" s="1">
        <v>43550</v>
      </c>
      <c r="M904" s="2">
        <v>0.84791666666666676</v>
      </c>
      <c r="N904" t="s">
        <v>31</v>
      </c>
      <c r="O904">
        <v>4.2</v>
      </c>
    </row>
    <row r="905" spans="1:15" x14ac:dyDescent="0.25">
      <c r="A905" t="s">
        <v>937</v>
      </c>
      <c r="B905" t="s">
        <v>16</v>
      </c>
      <c r="C905" t="s">
        <v>17</v>
      </c>
      <c r="D905" t="s">
        <v>25</v>
      </c>
      <c r="E905" t="s">
        <v>29</v>
      </c>
      <c r="F905" t="s">
        <v>42</v>
      </c>
      <c r="G905">
        <v>11.53</v>
      </c>
      <c r="H905">
        <v>7</v>
      </c>
      <c r="I905">
        <v>4.0354999999999999</v>
      </c>
      <c r="J905">
        <v>84.745500000000007</v>
      </c>
      <c r="K905">
        <v>80.709999999999994</v>
      </c>
      <c r="L905" s="1">
        <v>43493</v>
      </c>
      <c r="M905" s="2">
        <v>0.73263888888888884</v>
      </c>
      <c r="N905" t="s">
        <v>27</v>
      </c>
      <c r="O905">
        <v>8.1</v>
      </c>
    </row>
    <row r="906" spans="1:15" x14ac:dyDescent="0.25">
      <c r="A906" t="s">
        <v>938</v>
      </c>
      <c r="B906" t="s">
        <v>23</v>
      </c>
      <c r="C906" t="s">
        <v>24</v>
      </c>
      <c r="D906" t="s">
        <v>25</v>
      </c>
      <c r="E906" t="s">
        <v>19</v>
      </c>
      <c r="F906" t="s">
        <v>20</v>
      </c>
      <c r="G906">
        <v>58.32</v>
      </c>
      <c r="H906">
        <v>2</v>
      </c>
      <c r="I906">
        <v>5.8319999999999999</v>
      </c>
      <c r="J906">
        <v>122.47199999999999</v>
      </c>
      <c r="K906">
        <v>116.64</v>
      </c>
      <c r="L906" s="1">
        <v>43510</v>
      </c>
      <c r="M906" s="2">
        <v>0.52916666666666667</v>
      </c>
      <c r="N906" t="s">
        <v>21</v>
      </c>
      <c r="O906">
        <v>6</v>
      </c>
    </row>
    <row r="907" spans="1:15" x14ac:dyDescent="0.25">
      <c r="A907" t="s">
        <v>939</v>
      </c>
      <c r="B907" t="s">
        <v>23</v>
      </c>
      <c r="C907" t="s">
        <v>24</v>
      </c>
      <c r="D907" t="s">
        <v>18</v>
      </c>
      <c r="E907" t="s">
        <v>19</v>
      </c>
      <c r="F907" t="s">
        <v>30</v>
      </c>
      <c r="G907">
        <v>78.38</v>
      </c>
      <c r="H907">
        <v>4</v>
      </c>
      <c r="I907">
        <v>15.676</v>
      </c>
      <c r="J907">
        <v>329.19600000000003</v>
      </c>
      <c r="K907">
        <v>313.52</v>
      </c>
      <c r="L907" s="1">
        <v>43548</v>
      </c>
      <c r="M907" s="2">
        <v>0.74722222222222223</v>
      </c>
      <c r="N907" t="s">
        <v>27</v>
      </c>
      <c r="O907">
        <v>7.9</v>
      </c>
    </row>
    <row r="908" spans="1:15" x14ac:dyDescent="0.25">
      <c r="A908" t="s">
        <v>940</v>
      </c>
      <c r="B908" t="s">
        <v>23</v>
      </c>
      <c r="C908" t="s">
        <v>24</v>
      </c>
      <c r="D908" t="s">
        <v>25</v>
      </c>
      <c r="E908" t="s">
        <v>29</v>
      </c>
      <c r="F908" t="s">
        <v>20</v>
      </c>
      <c r="G908">
        <v>84.61</v>
      </c>
      <c r="H908">
        <v>10</v>
      </c>
      <c r="I908">
        <v>42.305</v>
      </c>
      <c r="J908">
        <v>888.40499999999997</v>
      </c>
      <c r="K908">
        <v>846.1</v>
      </c>
      <c r="L908" s="1">
        <v>43710</v>
      </c>
      <c r="M908" s="2">
        <v>0.79027777777777775</v>
      </c>
      <c r="N908" t="s">
        <v>31</v>
      </c>
      <c r="O908">
        <v>8.8000000000000007</v>
      </c>
    </row>
    <row r="909" spans="1:15" x14ac:dyDescent="0.25">
      <c r="A909" t="s">
        <v>941</v>
      </c>
      <c r="B909" t="s">
        <v>40</v>
      </c>
      <c r="C909" t="s">
        <v>41</v>
      </c>
      <c r="D909" t="s">
        <v>25</v>
      </c>
      <c r="E909" t="s">
        <v>19</v>
      </c>
      <c r="F909" t="s">
        <v>20</v>
      </c>
      <c r="G909">
        <v>82.88</v>
      </c>
      <c r="H909">
        <v>5</v>
      </c>
      <c r="I909">
        <v>20.72</v>
      </c>
      <c r="J909">
        <v>435.12</v>
      </c>
      <c r="K909">
        <v>414.4</v>
      </c>
      <c r="L909" s="1">
        <v>43548</v>
      </c>
      <c r="M909" s="2">
        <v>0.58888888888888891</v>
      </c>
      <c r="N909" t="s">
        <v>31</v>
      </c>
      <c r="O909">
        <v>6.6</v>
      </c>
    </row>
    <row r="910" spans="1:15" x14ac:dyDescent="0.25">
      <c r="A910" t="s">
        <v>942</v>
      </c>
      <c r="B910" t="s">
        <v>16</v>
      </c>
      <c r="C910" t="s">
        <v>17</v>
      </c>
      <c r="D910" t="s">
        <v>18</v>
      </c>
      <c r="E910" t="s">
        <v>19</v>
      </c>
      <c r="F910" t="s">
        <v>42</v>
      </c>
      <c r="G910">
        <v>79.540000000000006</v>
      </c>
      <c r="H910">
        <v>2</v>
      </c>
      <c r="I910">
        <v>7.9539999999999997</v>
      </c>
      <c r="J910">
        <v>167.03399999999999</v>
      </c>
      <c r="K910">
        <v>159.08000000000001</v>
      </c>
      <c r="L910" s="1">
        <v>43551</v>
      </c>
      <c r="M910" s="2">
        <v>0.6875</v>
      </c>
      <c r="N910" t="s">
        <v>21</v>
      </c>
      <c r="O910">
        <v>6.2</v>
      </c>
    </row>
    <row r="911" spans="1:15" x14ac:dyDescent="0.25">
      <c r="A911" t="s">
        <v>943</v>
      </c>
      <c r="B911" t="s">
        <v>40</v>
      </c>
      <c r="C911" t="s">
        <v>41</v>
      </c>
      <c r="D911" t="s">
        <v>25</v>
      </c>
      <c r="E911" t="s">
        <v>19</v>
      </c>
      <c r="F911" t="s">
        <v>30</v>
      </c>
      <c r="G911">
        <v>49.01</v>
      </c>
      <c r="H911">
        <v>10</v>
      </c>
      <c r="I911">
        <v>24.504999999999999</v>
      </c>
      <c r="J911">
        <v>514.60500000000002</v>
      </c>
      <c r="K911">
        <v>490.1</v>
      </c>
      <c r="L911" s="1">
        <v>43492</v>
      </c>
      <c r="M911" s="2">
        <v>0.44722222222222219</v>
      </c>
      <c r="N911" t="s">
        <v>31</v>
      </c>
      <c r="O911">
        <v>4.2</v>
      </c>
    </row>
    <row r="912" spans="1:15" x14ac:dyDescent="0.25">
      <c r="A912" t="s">
        <v>944</v>
      </c>
      <c r="B912" t="s">
        <v>40</v>
      </c>
      <c r="C912" t="s">
        <v>41</v>
      </c>
      <c r="D912" t="s">
        <v>18</v>
      </c>
      <c r="E912" t="s">
        <v>19</v>
      </c>
      <c r="F912" t="s">
        <v>42</v>
      </c>
      <c r="G912">
        <v>29.15</v>
      </c>
      <c r="H912">
        <v>3</v>
      </c>
      <c r="I912">
        <v>4.3724999999999996</v>
      </c>
      <c r="J912">
        <v>91.822500000000005</v>
      </c>
      <c r="K912">
        <v>87.45</v>
      </c>
      <c r="L912" s="1">
        <v>43551</v>
      </c>
      <c r="M912" s="2">
        <v>0.8534722222222223</v>
      </c>
      <c r="N912" t="s">
        <v>31</v>
      </c>
      <c r="O912">
        <v>7.3</v>
      </c>
    </row>
    <row r="913" spans="1:15" x14ac:dyDescent="0.25">
      <c r="A913" t="s">
        <v>945</v>
      </c>
      <c r="B913" t="s">
        <v>23</v>
      </c>
      <c r="C913" t="s">
        <v>24</v>
      </c>
      <c r="D913" t="s">
        <v>25</v>
      </c>
      <c r="E913" t="s">
        <v>19</v>
      </c>
      <c r="F913" t="s">
        <v>26</v>
      </c>
      <c r="G913">
        <v>56.13</v>
      </c>
      <c r="H913">
        <v>4</v>
      </c>
      <c r="I913">
        <v>11.226000000000001</v>
      </c>
      <c r="J913">
        <v>235.74600000000001</v>
      </c>
      <c r="K913">
        <v>224.52</v>
      </c>
      <c r="L913" s="1">
        <v>43484</v>
      </c>
      <c r="M913" s="2">
        <v>0.48819444444444443</v>
      </c>
      <c r="N913" t="s">
        <v>21</v>
      </c>
      <c r="O913">
        <v>8.6</v>
      </c>
    </row>
    <row r="914" spans="1:15" x14ac:dyDescent="0.25">
      <c r="A914" t="s">
        <v>946</v>
      </c>
      <c r="B914" t="s">
        <v>16</v>
      </c>
      <c r="C914" t="s">
        <v>17</v>
      </c>
      <c r="D914" t="s">
        <v>25</v>
      </c>
      <c r="E914" t="s">
        <v>19</v>
      </c>
      <c r="F914" t="s">
        <v>30</v>
      </c>
      <c r="G914">
        <v>93.12</v>
      </c>
      <c r="H914">
        <v>8</v>
      </c>
      <c r="I914">
        <v>37.247999999999998</v>
      </c>
      <c r="J914">
        <v>782.20799999999997</v>
      </c>
      <c r="K914">
        <v>744.96</v>
      </c>
      <c r="L914" s="1">
        <v>43648</v>
      </c>
      <c r="M914" s="2">
        <v>0.42291666666666666</v>
      </c>
      <c r="N914" t="s">
        <v>27</v>
      </c>
      <c r="O914">
        <v>6.8</v>
      </c>
    </row>
    <row r="915" spans="1:15" x14ac:dyDescent="0.25">
      <c r="A915" t="s">
        <v>947</v>
      </c>
      <c r="B915" t="s">
        <v>16</v>
      </c>
      <c r="C915" t="s">
        <v>17</v>
      </c>
      <c r="D915" t="s">
        <v>18</v>
      </c>
      <c r="E915" t="s">
        <v>29</v>
      </c>
      <c r="F915" t="s">
        <v>44</v>
      </c>
      <c r="G915">
        <v>51.34</v>
      </c>
      <c r="H915">
        <v>8</v>
      </c>
      <c r="I915">
        <v>20.536000000000001</v>
      </c>
      <c r="J915">
        <v>431.25599999999997</v>
      </c>
      <c r="K915">
        <v>410.72</v>
      </c>
      <c r="L915" s="1">
        <v>43496</v>
      </c>
      <c r="M915" s="2">
        <v>0.41666666666666669</v>
      </c>
      <c r="N915" t="s">
        <v>21</v>
      </c>
      <c r="O915">
        <v>7.6</v>
      </c>
    </row>
    <row r="916" spans="1:15" x14ac:dyDescent="0.25">
      <c r="A916" t="s">
        <v>948</v>
      </c>
      <c r="B916" t="s">
        <v>16</v>
      </c>
      <c r="C916" t="s">
        <v>17</v>
      </c>
      <c r="D916" t="s">
        <v>18</v>
      </c>
      <c r="E916" t="s">
        <v>19</v>
      </c>
      <c r="F916" t="s">
        <v>42</v>
      </c>
      <c r="G916">
        <v>99.6</v>
      </c>
      <c r="H916">
        <v>3</v>
      </c>
      <c r="I916">
        <v>14.94</v>
      </c>
      <c r="J916">
        <v>313.74</v>
      </c>
      <c r="K916">
        <v>298.8</v>
      </c>
      <c r="L916" s="1">
        <v>43521</v>
      </c>
      <c r="M916" s="2">
        <v>0.78125</v>
      </c>
      <c r="N916" t="s">
        <v>27</v>
      </c>
      <c r="O916">
        <v>5.8</v>
      </c>
    </row>
    <row r="917" spans="1:15" x14ac:dyDescent="0.25">
      <c r="A917" t="s">
        <v>949</v>
      </c>
      <c r="B917" t="s">
        <v>23</v>
      </c>
      <c r="C917" t="s">
        <v>24</v>
      </c>
      <c r="D917" t="s">
        <v>25</v>
      </c>
      <c r="E917" t="s">
        <v>19</v>
      </c>
      <c r="F917" t="s">
        <v>26</v>
      </c>
      <c r="G917">
        <v>35.49</v>
      </c>
      <c r="H917">
        <v>6</v>
      </c>
      <c r="I917">
        <v>10.647</v>
      </c>
      <c r="J917">
        <v>223.58699999999999</v>
      </c>
      <c r="K917">
        <v>212.94</v>
      </c>
      <c r="L917" s="1">
        <v>43498</v>
      </c>
      <c r="M917" s="2">
        <v>0.52777777777777779</v>
      </c>
      <c r="N917" t="s">
        <v>27</v>
      </c>
      <c r="O917">
        <v>4.0999999999999996</v>
      </c>
    </row>
    <row r="918" spans="1:15" x14ac:dyDescent="0.25">
      <c r="A918" t="s">
        <v>950</v>
      </c>
      <c r="B918" t="s">
        <v>23</v>
      </c>
      <c r="C918" t="s">
        <v>24</v>
      </c>
      <c r="D918" t="s">
        <v>18</v>
      </c>
      <c r="E918" t="s">
        <v>29</v>
      </c>
      <c r="F918" t="s">
        <v>34</v>
      </c>
      <c r="G918">
        <v>42.85</v>
      </c>
      <c r="H918">
        <v>1</v>
      </c>
      <c r="I918">
        <v>2.1425000000000001</v>
      </c>
      <c r="J918">
        <v>44.9925</v>
      </c>
      <c r="K918">
        <v>42.85</v>
      </c>
      <c r="L918" s="1">
        <v>43538</v>
      </c>
      <c r="M918" s="2">
        <v>0.65</v>
      </c>
      <c r="N918" t="s">
        <v>31</v>
      </c>
      <c r="O918">
        <v>9.3000000000000007</v>
      </c>
    </row>
    <row r="919" spans="1:15" x14ac:dyDescent="0.25">
      <c r="A919" t="s">
        <v>951</v>
      </c>
      <c r="B919" t="s">
        <v>16</v>
      </c>
      <c r="C919" t="s">
        <v>17</v>
      </c>
      <c r="D919" t="s">
        <v>25</v>
      </c>
      <c r="E919" t="s">
        <v>19</v>
      </c>
      <c r="F919" t="s">
        <v>44</v>
      </c>
      <c r="G919">
        <v>94.67</v>
      </c>
      <c r="H919">
        <v>4</v>
      </c>
      <c r="I919">
        <v>18.934000000000001</v>
      </c>
      <c r="J919">
        <v>397.61399999999998</v>
      </c>
      <c r="K919">
        <v>378.68</v>
      </c>
      <c r="L919" s="1">
        <v>43772</v>
      </c>
      <c r="M919" s="2">
        <v>0.50277777777777777</v>
      </c>
      <c r="N919" t="s">
        <v>27</v>
      </c>
      <c r="O919">
        <v>6.8</v>
      </c>
    </row>
    <row r="920" spans="1:15" x14ac:dyDescent="0.25">
      <c r="A920" t="s">
        <v>952</v>
      </c>
      <c r="B920" t="s">
        <v>40</v>
      </c>
      <c r="C920" t="s">
        <v>41</v>
      </c>
      <c r="D920" t="s">
        <v>25</v>
      </c>
      <c r="E920" t="s">
        <v>29</v>
      </c>
      <c r="F920" t="s">
        <v>30</v>
      </c>
      <c r="G920">
        <v>68.97</v>
      </c>
      <c r="H920">
        <v>3</v>
      </c>
      <c r="I920">
        <v>10.345499999999999</v>
      </c>
      <c r="J920">
        <v>217.25550000000001</v>
      </c>
      <c r="K920">
        <v>206.91</v>
      </c>
      <c r="L920" s="1">
        <v>43518</v>
      </c>
      <c r="M920" s="2">
        <v>0.47638888888888892</v>
      </c>
      <c r="N920" t="s">
        <v>21</v>
      </c>
      <c r="O920">
        <v>8.6999999999999993</v>
      </c>
    </row>
    <row r="921" spans="1:15" x14ac:dyDescent="0.25">
      <c r="A921" t="s">
        <v>953</v>
      </c>
      <c r="B921" t="s">
        <v>40</v>
      </c>
      <c r="C921" t="s">
        <v>41</v>
      </c>
      <c r="D921" t="s">
        <v>18</v>
      </c>
      <c r="E921" t="s">
        <v>19</v>
      </c>
      <c r="F921" t="s">
        <v>26</v>
      </c>
      <c r="G921">
        <v>26.26</v>
      </c>
      <c r="H921">
        <v>3</v>
      </c>
      <c r="I921">
        <v>3.9390000000000001</v>
      </c>
      <c r="J921">
        <v>82.718999999999994</v>
      </c>
      <c r="K921">
        <v>78.78</v>
      </c>
      <c r="L921" s="1">
        <v>43499</v>
      </c>
      <c r="M921" s="2">
        <v>0.52500000000000002</v>
      </c>
      <c r="N921" t="s">
        <v>21</v>
      </c>
      <c r="O921">
        <v>6.3</v>
      </c>
    </row>
    <row r="922" spans="1:15" x14ac:dyDescent="0.25">
      <c r="A922" t="s">
        <v>954</v>
      </c>
      <c r="B922" t="s">
        <v>23</v>
      </c>
      <c r="C922" t="s">
        <v>24</v>
      </c>
      <c r="D922" t="s">
        <v>18</v>
      </c>
      <c r="E922" t="s">
        <v>19</v>
      </c>
      <c r="F922" t="s">
        <v>30</v>
      </c>
      <c r="G922">
        <v>35.79</v>
      </c>
      <c r="H922">
        <v>9</v>
      </c>
      <c r="I922">
        <v>16.105499999999999</v>
      </c>
      <c r="J922">
        <v>338.21550000000002</v>
      </c>
      <c r="K922">
        <v>322.11</v>
      </c>
      <c r="L922" s="1">
        <v>43741</v>
      </c>
      <c r="M922" s="2">
        <v>0.62916666666666665</v>
      </c>
      <c r="N922" t="s">
        <v>31</v>
      </c>
      <c r="O922">
        <v>5.0999999999999996</v>
      </c>
    </row>
    <row r="923" spans="1:15" x14ac:dyDescent="0.25">
      <c r="A923" t="s">
        <v>955</v>
      </c>
      <c r="B923" t="s">
        <v>40</v>
      </c>
      <c r="C923" t="s">
        <v>41</v>
      </c>
      <c r="D923" t="s">
        <v>25</v>
      </c>
      <c r="E923" t="s">
        <v>19</v>
      </c>
      <c r="F923" t="s">
        <v>30</v>
      </c>
      <c r="G923">
        <v>16.37</v>
      </c>
      <c r="H923">
        <v>6</v>
      </c>
      <c r="I923">
        <v>4.9109999999999996</v>
      </c>
      <c r="J923">
        <v>103.131</v>
      </c>
      <c r="K923">
        <v>98.22</v>
      </c>
      <c r="L923" s="1">
        <v>43679</v>
      </c>
      <c r="M923" s="2">
        <v>0.45694444444444443</v>
      </c>
      <c r="N923" t="s">
        <v>27</v>
      </c>
      <c r="O923">
        <v>7</v>
      </c>
    </row>
    <row r="924" spans="1:15" x14ac:dyDescent="0.25">
      <c r="A924" t="s">
        <v>956</v>
      </c>
      <c r="B924" t="s">
        <v>23</v>
      </c>
      <c r="C924" t="s">
        <v>24</v>
      </c>
      <c r="D924" t="s">
        <v>18</v>
      </c>
      <c r="E924" t="s">
        <v>19</v>
      </c>
      <c r="F924" t="s">
        <v>30</v>
      </c>
      <c r="G924">
        <v>12.73</v>
      </c>
      <c r="H924">
        <v>2</v>
      </c>
      <c r="I924">
        <v>1.2729999999999999</v>
      </c>
      <c r="J924">
        <v>26.733000000000001</v>
      </c>
      <c r="K924">
        <v>25.46</v>
      </c>
      <c r="L924" s="1">
        <v>43518</v>
      </c>
      <c r="M924" s="2">
        <v>0.50694444444444442</v>
      </c>
      <c r="N924" t="s">
        <v>31</v>
      </c>
      <c r="O924">
        <v>5.2</v>
      </c>
    </row>
    <row r="925" spans="1:15" x14ac:dyDescent="0.25">
      <c r="A925" t="s">
        <v>957</v>
      </c>
      <c r="B925" t="s">
        <v>23</v>
      </c>
      <c r="C925" t="s">
        <v>24</v>
      </c>
      <c r="D925" t="s">
        <v>25</v>
      </c>
      <c r="E925" t="s">
        <v>19</v>
      </c>
      <c r="F925" t="s">
        <v>34</v>
      </c>
      <c r="G925">
        <v>83.14</v>
      </c>
      <c r="H925">
        <v>7</v>
      </c>
      <c r="I925">
        <v>29.099</v>
      </c>
      <c r="J925">
        <v>611.07899999999995</v>
      </c>
      <c r="K925">
        <v>581.98</v>
      </c>
      <c r="L925" s="1">
        <v>43739</v>
      </c>
      <c r="M925" s="2">
        <v>0.4381944444444445</v>
      </c>
      <c r="N925" t="s">
        <v>31</v>
      </c>
      <c r="O925">
        <v>6.6</v>
      </c>
    </row>
    <row r="926" spans="1:15" x14ac:dyDescent="0.25">
      <c r="A926" t="s">
        <v>958</v>
      </c>
      <c r="B926" t="s">
        <v>23</v>
      </c>
      <c r="C926" t="s">
        <v>24</v>
      </c>
      <c r="D926" t="s">
        <v>18</v>
      </c>
      <c r="E926" t="s">
        <v>19</v>
      </c>
      <c r="F926" t="s">
        <v>34</v>
      </c>
      <c r="G926">
        <v>35.22</v>
      </c>
      <c r="H926">
        <v>6</v>
      </c>
      <c r="I926">
        <v>10.566000000000001</v>
      </c>
      <c r="J926">
        <v>221.886</v>
      </c>
      <c r="K926">
        <v>211.32</v>
      </c>
      <c r="L926" s="1">
        <v>43538</v>
      </c>
      <c r="M926" s="2">
        <v>0.5756944444444444</v>
      </c>
      <c r="N926" t="s">
        <v>21</v>
      </c>
      <c r="O926">
        <v>6.5</v>
      </c>
    </row>
    <row r="927" spans="1:15" x14ac:dyDescent="0.25">
      <c r="A927" t="s">
        <v>959</v>
      </c>
      <c r="B927" t="s">
        <v>40</v>
      </c>
      <c r="C927" t="s">
        <v>41</v>
      </c>
      <c r="D927" t="s">
        <v>25</v>
      </c>
      <c r="E927" t="s">
        <v>19</v>
      </c>
      <c r="F927" t="s">
        <v>26</v>
      </c>
      <c r="G927">
        <v>13.78</v>
      </c>
      <c r="H927">
        <v>4</v>
      </c>
      <c r="I927">
        <v>2.7559999999999998</v>
      </c>
      <c r="J927">
        <v>57.875999999999998</v>
      </c>
      <c r="K927">
        <v>55.12</v>
      </c>
      <c r="L927" s="1">
        <v>43739</v>
      </c>
      <c r="M927" s="2">
        <v>0.46527777777777773</v>
      </c>
      <c r="N927" t="s">
        <v>21</v>
      </c>
      <c r="O927">
        <v>9</v>
      </c>
    </row>
    <row r="928" spans="1:15" x14ac:dyDescent="0.25">
      <c r="A928" t="s">
        <v>960</v>
      </c>
      <c r="B928" t="s">
        <v>40</v>
      </c>
      <c r="C928" t="s">
        <v>41</v>
      </c>
      <c r="D928" t="s">
        <v>18</v>
      </c>
      <c r="E928" t="s">
        <v>29</v>
      </c>
      <c r="F928" t="s">
        <v>34</v>
      </c>
      <c r="G928">
        <v>88.31</v>
      </c>
      <c r="H928">
        <v>1</v>
      </c>
      <c r="I928">
        <v>4.4154999999999998</v>
      </c>
      <c r="J928">
        <v>92.725499999999997</v>
      </c>
      <c r="K928">
        <v>88.31</v>
      </c>
      <c r="L928" s="1">
        <v>43511</v>
      </c>
      <c r="M928" s="2">
        <v>0.73472222222222217</v>
      </c>
      <c r="N928" t="s">
        <v>31</v>
      </c>
      <c r="O928">
        <v>5.2</v>
      </c>
    </row>
    <row r="929" spans="1:15" x14ac:dyDescent="0.25">
      <c r="A929" t="s">
        <v>961</v>
      </c>
      <c r="B929" t="s">
        <v>16</v>
      </c>
      <c r="C929" t="s">
        <v>17</v>
      </c>
      <c r="D929" t="s">
        <v>18</v>
      </c>
      <c r="E929" t="s">
        <v>19</v>
      </c>
      <c r="F929" t="s">
        <v>20</v>
      </c>
      <c r="G929">
        <v>39.619999999999997</v>
      </c>
      <c r="H929">
        <v>9</v>
      </c>
      <c r="I929">
        <v>17.829000000000001</v>
      </c>
      <c r="J929">
        <v>374.40899999999999</v>
      </c>
      <c r="K929">
        <v>356.58</v>
      </c>
      <c r="L929" s="1">
        <v>43478</v>
      </c>
      <c r="M929" s="2">
        <v>0.74583333333333324</v>
      </c>
      <c r="N929" t="s">
        <v>31</v>
      </c>
      <c r="O929">
        <v>6.8</v>
      </c>
    </row>
    <row r="930" spans="1:15" x14ac:dyDescent="0.25">
      <c r="A930" t="s">
        <v>962</v>
      </c>
      <c r="B930" t="s">
        <v>40</v>
      </c>
      <c r="C930" t="s">
        <v>41</v>
      </c>
      <c r="D930" t="s">
        <v>25</v>
      </c>
      <c r="E930" t="s">
        <v>19</v>
      </c>
      <c r="F930" t="s">
        <v>26</v>
      </c>
      <c r="G930">
        <v>88.25</v>
      </c>
      <c r="H930">
        <v>9</v>
      </c>
      <c r="I930">
        <v>39.712499999999999</v>
      </c>
      <c r="J930">
        <v>833.96249999999998</v>
      </c>
      <c r="K930">
        <v>794.25</v>
      </c>
      <c r="L930" s="1">
        <v>43511</v>
      </c>
      <c r="M930" s="2">
        <v>0.86875000000000002</v>
      </c>
      <c r="N930" t="s">
        <v>31</v>
      </c>
      <c r="O930">
        <v>7.6</v>
      </c>
    </row>
    <row r="931" spans="1:15" x14ac:dyDescent="0.25">
      <c r="A931" t="s">
        <v>963</v>
      </c>
      <c r="B931" t="s">
        <v>40</v>
      </c>
      <c r="C931" t="s">
        <v>41</v>
      </c>
      <c r="D931" t="s">
        <v>25</v>
      </c>
      <c r="E931" t="s">
        <v>29</v>
      </c>
      <c r="F931" t="s">
        <v>34</v>
      </c>
      <c r="G931">
        <v>25.31</v>
      </c>
      <c r="H931">
        <v>2</v>
      </c>
      <c r="I931">
        <v>2.5310000000000001</v>
      </c>
      <c r="J931">
        <v>53.151000000000003</v>
      </c>
      <c r="K931">
        <v>50.62</v>
      </c>
      <c r="L931" s="1">
        <v>43499</v>
      </c>
      <c r="M931" s="2">
        <v>0.80972222222222223</v>
      </c>
      <c r="N931" t="s">
        <v>21</v>
      </c>
      <c r="O931">
        <v>7.2</v>
      </c>
    </row>
    <row r="932" spans="1:15" x14ac:dyDescent="0.25">
      <c r="A932" t="s">
        <v>964</v>
      </c>
      <c r="B932" t="s">
        <v>40</v>
      </c>
      <c r="C932" t="s">
        <v>41</v>
      </c>
      <c r="D932" t="s">
        <v>25</v>
      </c>
      <c r="E932" t="s">
        <v>29</v>
      </c>
      <c r="F932" t="s">
        <v>30</v>
      </c>
      <c r="G932">
        <v>99.92</v>
      </c>
      <c r="H932">
        <v>6</v>
      </c>
      <c r="I932">
        <v>29.975999999999999</v>
      </c>
      <c r="J932">
        <v>629.49599999999998</v>
      </c>
      <c r="K932">
        <v>599.52</v>
      </c>
      <c r="L932" s="1">
        <v>43548</v>
      </c>
      <c r="M932" s="2">
        <v>0.56458333333333333</v>
      </c>
      <c r="N932" t="s">
        <v>21</v>
      </c>
      <c r="O932">
        <v>7.1</v>
      </c>
    </row>
    <row r="933" spans="1:15" x14ac:dyDescent="0.25">
      <c r="A933" t="s">
        <v>965</v>
      </c>
      <c r="B933" t="s">
        <v>23</v>
      </c>
      <c r="C933" t="s">
        <v>24</v>
      </c>
      <c r="D933" t="s">
        <v>18</v>
      </c>
      <c r="E933" t="s">
        <v>19</v>
      </c>
      <c r="F933" t="s">
        <v>44</v>
      </c>
      <c r="G933">
        <v>83.35</v>
      </c>
      <c r="H933">
        <v>2</v>
      </c>
      <c r="I933">
        <v>8.3350000000000009</v>
      </c>
      <c r="J933">
        <v>175.035</v>
      </c>
      <c r="K933">
        <v>166.7</v>
      </c>
      <c r="L933" s="1">
        <v>43498</v>
      </c>
      <c r="M933" s="2">
        <v>0.58680555555555558</v>
      </c>
      <c r="N933" t="s">
        <v>31</v>
      </c>
      <c r="O933">
        <v>9.5</v>
      </c>
    </row>
    <row r="934" spans="1:15" x14ac:dyDescent="0.25">
      <c r="A934" t="s">
        <v>966</v>
      </c>
      <c r="B934" t="s">
        <v>16</v>
      </c>
      <c r="C934" t="s">
        <v>17</v>
      </c>
      <c r="D934" t="s">
        <v>25</v>
      </c>
      <c r="E934" t="s">
        <v>19</v>
      </c>
      <c r="F934" t="s">
        <v>42</v>
      </c>
      <c r="G934">
        <v>74.44</v>
      </c>
      <c r="H934">
        <v>10</v>
      </c>
      <c r="I934">
        <v>37.22</v>
      </c>
      <c r="J934">
        <v>781.62</v>
      </c>
      <c r="K934">
        <v>744.4</v>
      </c>
      <c r="L934" s="1">
        <v>43523</v>
      </c>
      <c r="M934" s="2">
        <v>0.4861111111111111</v>
      </c>
      <c r="N934" t="s">
        <v>21</v>
      </c>
      <c r="O934">
        <v>5.0999999999999996</v>
      </c>
    </row>
    <row r="935" spans="1:15" x14ac:dyDescent="0.25">
      <c r="A935" t="s">
        <v>967</v>
      </c>
      <c r="B935" t="s">
        <v>23</v>
      </c>
      <c r="C935" t="s">
        <v>24</v>
      </c>
      <c r="D935" t="s">
        <v>25</v>
      </c>
      <c r="E935" t="s">
        <v>29</v>
      </c>
      <c r="F935" t="s">
        <v>20</v>
      </c>
      <c r="G935">
        <v>64.08</v>
      </c>
      <c r="H935">
        <v>7</v>
      </c>
      <c r="I935">
        <v>22.428000000000001</v>
      </c>
      <c r="J935">
        <v>470.988</v>
      </c>
      <c r="K935">
        <v>448.56</v>
      </c>
      <c r="L935" s="1">
        <v>43485</v>
      </c>
      <c r="M935" s="2">
        <v>0.51874999999999993</v>
      </c>
      <c r="N935" t="s">
        <v>21</v>
      </c>
      <c r="O935">
        <v>7.6</v>
      </c>
    </row>
    <row r="936" spans="1:15" x14ac:dyDescent="0.25">
      <c r="A936" t="s">
        <v>968</v>
      </c>
      <c r="B936" t="s">
        <v>40</v>
      </c>
      <c r="C936" t="s">
        <v>41</v>
      </c>
      <c r="D936" t="s">
        <v>25</v>
      </c>
      <c r="E936" t="s">
        <v>19</v>
      </c>
      <c r="F936" t="s">
        <v>30</v>
      </c>
      <c r="G936">
        <v>63.15</v>
      </c>
      <c r="H936">
        <v>6</v>
      </c>
      <c r="I936">
        <v>18.945</v>
      </c>
      <c r="J936">
        <v>397.84500000000003</v>
      </c>
      <c r="K936">
        <v>378.9</v>
      </c>
      <c r="L936" s="1">
        <v>43525</v>
      </c>
      <c r="M936" s="2">
        <v>0.85</v>
      </c>
      <c r="N936" t="s">
        <v>21</v>
      </c>
      <c r="O936">
        <v>9.8000000000000007</v>
      </c>
    </row>
    <row r="937" spans="1:15" x14ac:dyDescent="0.25">
      <c r="A937" t="s">
        <v>969</v>
      </c>
      <c r="B937" t="s">
        <v>23</v>
      </c>
      <c r="C937" t="s">
        <v>24</v>
      </c>
      <c r="D937" t="s">
        <v>18</v>
      </c>
      <c r="E937" t="s">
        <v>29</v>
      </c>
      <c r="F937" t="s">
        <v>30</v>
      </c>
      <c r="G937">
        <v>85.72</v>
      </c>
      <c r="H937">
        <v>3</v>
      </c>
      <c r="I937">
        <v>12.858000000000001</v>
      </c>
      <c r="J937">
        <v>270.01799999999997</v>
      </c>
      <c r="K937">
        <v>257.16000000000003</v>
      </c>
      <c r="L937" s="1">
        <v>43489</v>
      </c>
      <c r="M937" s="2">
        <v>0.87430555555555556</v>
      </c>
      <c r="N937" t="s">
        <v>21</v>
      </c>
      <c r="O937">
        <v>5.0999999999999996</v>
      </c>
    </row>
    <row r="938" spans="1:15" x14ac:dyDescent="0.25">
      <c r="A938" t="s">
        <v>970</v>
      </c>
      <c r="B938" t="s">
        <v>23</v>
      </c>
      <c r="C938" t="s">
        <v>24</v>
      </c>
      <c r="D938" t="s">
        <v>25</v>
      </c>
      <c r="E938" t="s">
        <v>19</v>
      </c>
      <c r="F938" t="s">
        <v>20</v>
      </c>
      <c r="G938">
        <v>78.89</v>
      </c>
      <c r="H938">
        <v>7</v>
      </c>
      <c r="I938">
        <v>27.611499999999999</v>
      </c>
      <c r="J938">
        <v>579.8415</v>
      </c>
      <c r="K938">
        <v>552.23</v>
      </c>
      <c r="L938" s="1">
        <v>43586</v>
      </c>
      <c r="M938" s="2">
        <v>0.82500000000000007</v>
      </c>
      <c r="N938" t="s">
        <v>21</v>
      </c>
      <c r="O938">
        <v>7.5</v>
      </c>
    </row>
    <row r="939" spans="1:15" x14ac:dyDescent="0.25">
      <c r="A939" t="s">
        <v>971</v>
      </c>
      <c r="B939" t="s">
        <v>16</v>
      </c>
      <c r="C939" t="s">
        <v>17</v>
      </c>
      <c r="D939" t="s">
        <v>25</v>
      </c>
      <c r="E939" t="s">
        <v>19</v>
      </c>
      <c r="F939" t="s">
        <v>34</v>
      </c>
      <c r="G939">
        <v>89.48</v>
      </c>
      <c r="H939">
        <v>5</v>
      </c>
      <c r="I939">
        <v>22.37</v>
      </c>
      <c r="J939">
        <v>469.77</v>
      </c>
      <c r="K939">
        <v>447.4</v>
      </c>
      <c r="L939" s="1">
        <v>43554</v>
      </c>
      <c r="M939" s="2">
        <v>0.4291666666666667</v>
      </c>
      <c r="N939" t="s">
        <v>27</v>
      </c>
      <c r="O939">
        <v>7.4</v>
      </c>
    </row>
    <row r="940" spans="1:15" x14ac:dyDescent="0.25">
      <c r="A940" t="s">
        <v>972</v>
      </c>
      <c r="B940" t="s">
        <v>16</v>
      </c>
      <c r="C940" t="s">
        <v>17</v>
      </c>
      <c r="D940" t="s">
        <v>18</v>
      </c>
      <c r="E940" t="s">
        <v>19</v>
      </c>
      <c r="F940" t="s">
        <v>20</v>
      </c>
      <c r="G940">
        <v>92.09</v>
      </c>
      <c r="H940">
        <v>3</v>
      </c>
      <c r="I940">
        <v>13.813499999999999</v>
      </c>
      <c r="J940">
        <v>290.08350000000002</v>
      </c>
      <c r="K940">
        <v>276.27</v>
      </c>
      <c r="L940" s="1">
        <v>43513</v>
      </c>
      <c r="M940" s="2">
        <v>0.68541666666666667</v>
      </c>
      <c r="N940" t="s">
        <v>27</v>
      </c>
      <c r="O940">
        <v>4.2</v>
      </c>
    </row>
    <row r="941" spans="1:15" x14ac:dyDescent="0.25">
      <c r="A941" t="s">
        <v>973</v>
      </c>
      <c r="B941" t="s">
        <v>23</v>
      </c>
      <c r="C941" t="s">
        <v>24</v>
      </c>
      <c r="D941" t="s">
        <v>25</v>
      </c>
      <c r="E941" t="s">
        <v>19</v>
      </c>
      <c r="F941" t="s">
        <v>42</v>
      </c>
      <c r="G941">
        <v>57.29</v>
      </c>
      <c r="H941">
        <v>6</v>
      </c>
      <c r="I941">
        <v>17.187000000000001</v>
      </c>
      <c r="J941">
        <v>360.92700000000002</v>
      </c>
      <c r="K941">
        <v>343.74</v>
      </c>
      <c r="L941" s="1">
        <v>43545</v>
      </c>
      <c r="M941" s="2">
        <v>0.71111111111111114</v>
      </c>
      <c r="N941" t="s">
        <v>21</v>
      </c>
      <c r="O941">
        <v>5.9</v>
      </c>
    </row>
    <row r="942" spans="1:15" x14ac:dyDescent="0.25">
      <c r="A942" t="s">
        <v>974</v>
      </c>
      <c r="B942" t="s">
        <v>16</v>
      </c>
      <c r="C942" t="s">
        <v>17</v>
      </c>
      <c r="D942" t="s">
        <v>25</v>
      </c>
      <c r="E942" t="s">
        <v>29</v>
      </c>
      <c r="F942" t="s">
        <v>42</v>
      </c>
      <c r="G942">
        <v>66.52</v>
      </c>
      <c r="H942">
        <v>4</v>
      </c>
      <c r="I942">
        <v>13.304</v>
      </c>
      <c r="J942">
        <v>279.38400000000001</v>
      </c>
      <c r="K942">
        <v>266.08</v>
      </c>
      <c r="L942" s="1">
        <v>43499</v>
      </c>
      <c r="M942" s="2">
        <v>0.7597222222222223</v>
      </c>
      <c r="N942" t="s">
        <v>21</v>
      </c>
      <c r="O942">
        <v>6.9</v>
      </c>
    </row>
    <row r="943" spans="1:15" x14ac:dyDescent="0.25">
      <c r="A943" t="s">
        <v>975</v>
      </c>
      <c r="B943" t="s">
        <v>23</v>
      </c>
      <c r="C943" t="s">
        <v>24</v>
      </c>
      <c r="D943" t="s">
        <v>18</v>
      </c>
      <c r="E943" t="s">
        <v>29</v>
      </c>
      <c r="F943" t="s">
        <v>44</v>
      </c>
      <c r="G943">
        <v>99.82</v>
      </c>
      <c r="H943">
        <v>9</v>
      </c>
      <c r="I943">
        <v>44.918999999999997</v>
      </c>
      <c r="J943">
        <v>943.29899999999998</v>
      </c>
      <c r="K943">
        <v>898.38</v>
      </c>
      <c r="L943" s="1">
        <v>43551</v>
      </c>
      <c r="M943" s="2">
        <v>0.4465277777777778</v>
      </c>
      <c r="N943" t="s">
        <v>27</v>
      </c>
      <c r="O943">
        <v>6.6</v>
      </c>
    </row>
    <row r="944" spans="1:15" x14ac:dyDescent="0.25">
      <c r="A944" t="s">
        <v>976</v>
      </c>
      <c r="B944" t="s">
        <v>16</v>
      </c>
      <c r="C944" t="s">
        <v>17</v>
      </c>
      <c r="D944" t="s">
        <v>25</v>
      </c>
      <c r="E944" t="s">
        <v>19</v>
      </c>
      <c r="F944" t="s">
        <v>30</v>
      </c>
      <c r="G944">
        <v>45.68</v>
      </c>
      <c r="H944">
        <v>10</v>
      </c>
      <c r="I944">
        <v>22.84</v>
      </c>
      <c r="J944">
        <v>479.64</v>
      </c>
      <c r="K944">
        <v>456.8</v>
      </c>
      <c r="L944" s="1">
        <v>43484</v>
      </c>
      <c r="M944" s="2">
        <v>0.8125</v>
      </c>
      <c r="N944" t="s">
        <v>21</v>
      </c>
      <c r="O944">
        <v>5.7</v>
      </c>
    </row>
    <row r="945" spans="1:15" x14ac:dyDescent="0.25">
      <c r="A945" t="s">
        <v>977</v>
      </c>
      <c r="B945" t="s">
        <v>16</v>
      </c>
      <c r="C945" t="s">
        <v>17</v>
      </c>
      <c r="D945" t="s">
        <v>25</v>
      </c>
      <c r="E945" t="s">
        <v>29</v>
      </c>
      <c r="F945" t="s">
        <v>20</v>
      </c>
      <c r="G945">
        <v>50.79</v>
      </c>
      <c r="H945">
        <v>5</v>
      </c>
      <c r="I945">
        <v>12.6975</v>
      </c>
      <c r="J945">
        <v>266.64749999999998</v>
      </c>
      <c r="K945">
        <v>253.95</v>
      </c>
      <c r="L945" s="1">
        <v>43515</v>
      </c>
      <c r="M945" s="2">
        <v>0.62013888888888891</v>
      </c>
      <c r="N945" t="s">
        <v>31</v>
      </c>
      <c r="O945">
        <v>5.3</v>
      </c>
    </row>
    <row r="946" spans="1:15" x14ac:dyDescent="0.25">
      <c r="A946" t="s">
        <v>978</v>
      </c>
      <c r="B946" t="s">
        <v>16</v>
      </c>
      <c r="C946" t="s">
        <v>17</v>
      </c>
      <c r="D946" t="s">
        <v>18</v>
      </c>
      <c r="E946" t="s">
        <v>29</v>
      </c>
      <c r="F946" t="s">
        <v>20</v>
      </c>
      <c r="G946">
        <v>10.08</v>
      </c>
      <c r="H946">
        <v>7</v>
      </c>
      <c r="I946">
        <v>3.528</v>
      </c>
      <c r="J946">
        <v>74.087999999999994</v>
      </c>
      <c r="K946">
        <v>70.56</v>
      </c>
      <c r="L946" s="1">
        <v>43552</v>
      </c>
      <c r="M946" s="2">
        <v>0.84305555555555556</v>
      </c>
      <c r="N946" t="s">
        <v>27</v>
      </c>
      <c r="O946">
        <v>4.2</v>
      </c>
    </row>
    <row r="947" spans="1:15" x14ac:dyDescent="0.25">
      <c r="A947" t="s">
        <v>979</v>
      </c>
      <c r="B947" t="s">
        <v>16</v>
      </c>
      <c r="C947" t="s">
        <v>17</v>
      </c>
      <c r="D947" t="s">
        <v>25</v>
      </c>
      <c r="E947" t="s">
        <v>19</v>
      </c>
      <c r="F947" t="s">
        <v>26</v>
      </c>
      <c r="G947">
        <v>93.88</v>
      </c>
      <c r="H947">
        <v>7</v>
      </c>
      <c r="I947">
        <v>32.857999999999997</v>
      </c>
      <c r="J947">
        <v>690.01800000000003</v>
      </c>
      <c r="K947">
        <v>657.16</v>
      </c>
      <c r="L947" s="1">
        <v>43586</v>
      </c>
      <c r="M947" s="2">
        <v>0.49374999999999997</v>
      </c>
      <c r="N947" t="s">
        <v>31</v>
      </c>
      <c r="O947">
        <v>7.3</v>
      </c>
    </row>
    <row r="948" spans="1:15" x14ac:dyDescent="0.25">
      <c r="A948" t="s">
        <v>980</v>
      </c>
      <c r="B948" t="s">
        <v>23</v>
      </c>
      <c r="C948" t="s">
        <v>24</v>
      </c>
      <c r="D948" t="s">
        <v>18</v>
      </c>
      <c r="E948" t="s">
        <v>29</v>
      </c>
      <c r="F948" t="s">
        <v>26</v>
      </c>
      <c r="G948">
        <v>84.25</v>
      </c>
      <c r="H948">
        <v>2</v>
      </c>
      <c r="I948">
        <v>8.4250000000000007</v>
      </c>
      <c r="J948">
        <v>176.92500000000001</v>
      </c>
      <c r="K948">
        <v>168.5</v>
      </c>
      <c r="L948" s="1">
        <v>43550</v>
      </c>
      <c r="M948" s="2">
        <v>0.59236111111111112</v>
      </c>
      <c r="N948" t="s">
        <v>31</v>
      </c>
      <c r="O948">
        <v>5.3</v>
      </c>
    </row>
    <row r="949" spans="1:15" x14ac:dyDescent="0.25">
      <c r="A949" t="s">
        <v>981</v>
      </c>
      <c r="B949" t="s">
        <v>40</v>
      </c>
      <c r="C949" t="s">
        <v>41</v>
      </c>
      <c r="D949" t="s">
        <v>18</v>
      </c>
      <c r="E949" t="s">
        <v>29</v>
      </c>
      <c r="F949" t="s">
        <v>44</v>
      </c>
      <c r="G949">
        <v>53.78</v>
      </c>
      <c r="H949">
        <v>1</v>
      </c>
      <c r="I949">
        <v>2.6890000000000001</v>
      </c>
      <c r="J949">
        <v>56.469000000000001</v>
      </c>
      <c r="K949">
        <v>53.78</v>
      </c>
      <c r="L949" s="1">
        <v>43526</v>
      </c>
      <c r="M949" s="2">
        <v>0.84236111111111101</v>
      </c>
      <c r="N949" t="s">
        <v>21</v>
      </c>
      <c r="O949">
        <v>4.7</v>
      </c>
    </row>
    <row r="950" spans="1:15" x14ac:dyDescent="0.25">
      <c r="A950" t="s">
        <v>982</v>
      </c>
      <c r="B950" t="s">
        <v>23</v>
      </c>
      <c r="C950" t="s">
        <v>24</v>
      </c>
      <c r="D950" t="s">
        <v>18</v>
      </c>
      <c r="E950" t="s">
        <v>29</v>
      </c>
      <c r="F950" t="s">
        <v>30</v>
      </c>
      <c r="G950">
        <v>35.81</v>
      </c>
      <c r="H950">
        <v>5</v>
      </c>
      <c r="I950">
        <v>8.9525000000000006</v>
      </c>
      <c r="J950">
        <v>188.0025</v>
      </c>
      <c r="K950">
        <v>179.05</v>
      </c>
      <c r="L950" s="1">
        <v>43618</v>
      </c>
      <c r="M950" s="2">
        <v>0.78055555555555556</v>
      </c>
      <c r="N950" t="s">
        <v>21</v>
      </c>
      <c r="O950">
        <v>7.9</v>
      </c>
    </row>
    <row r="951" spans="1:15" x14ac:dyDescent="0.25">
      <c r="A951" t="s">
        <v>983</v>
      </c>
      <c r="B951" t="s">
        <v>40</v>
      </c>
      <c r="C951" t="s">
        <v>41</v>
      </c>
      <c r="D951" t="s">
        <v>25</v>
      </c>
      <c r="E951" t="s">
        <v>19</v>
      </c>
      <c r="F951" t="s">
        <v>42</v>
      </c>
      <c r="G951">
        <v>26.43</v>
      </c>
      <c r="H951">
        <v>8</v>
      </c>
      <c r="I951">
        <v>10.571999999999999</v>
      </c>
      <c r="J951">
        <v>222.012</v>
      </c>
      <c r="K951">
        <v>211.44</v>
      </c>
      <c r="L951" s="1">
        <v>43520</v>
      </c>
      <c r="M951" s="2">
        <v>0.60138888888888886</v>
      </c>
      <c r="N951" t="s">
        <v>21</v>
      </c>
      <c r="O951">
        <v>8.9</v>
      </c>
    </row>
    <row r="952" spans="1:15" x14ac:dyDescent="0.25">
      <c r="A952" t="s">
        <v>984</v>
      </c>
      <c r="B952" t="s">
        <v>40</v>
      </c>
      <c r="C952" t="s">
        <v>41</v>
      </c>
      <c r="D952" t="s">
        <v>18</v>
      </c>
      <c r="E952" t="s">
        <v>29</v>
      </c>
      <c r="F952" t="s">
        <v>20</v>
      </c>
      <c r="G952">
        <v>39.909999999999997</v>
      </c>
      <c r="H952">
        <v>3</v>
      </c>
      <c r="I952">
        <v>5.9865000000000004</v>
      </c>
      <c r="J952">
        <v>125.7165</v>
      </c>
      <c r="K952">
        <v>119.73</v>
      </c>
      <c r="L952" s="1">
        <v>43517</v>
      </c>
      <c r="M952" s="2">
        <v>0.52777777777777779</v>
      </c>
      <c r="N952" t="s">
        <v>21</v>
      </c>
      <c r="O952">
        <v>9.3000000000000007</v>
      </c>
    </row>
    <row r="953" spans="1:15" x14ac:dyDescent="0.25">
      <c r="A953" t="s">
        <v>985</v>
      </c>
      <c r="B953" t="s">
        <v>40</v>
      </c>
      <c r="C953" t="s">
        <v>41</v>
      </c>
      <c r="D953" t="s">
        <v>18</v>
      </c>
      <c r="E953" t="s">
        <v>19</v>
      </c>
      <c r="F953" t="s">
        <v>30</v>
      </c>
      <c r="G953">
        <v>21.9</v>
      </c>
      <c r="H953">
        <v>3</v>
      </c>
      <c r="I953">
        <v>3.2850000000000001</v>
      </c>
      <c r="J953">
        <v>68.984999999999999</v>
      </c>
      <c r="K953">
        <v>65.7</v>
      </c>
      <c r="L953" s="1">
        <v>43709</v>
      </c>
      <c r="M953" s="2">
        <v>0.77986111111111101</v>
      </c>
      <c r="N953" t="s">
        <v>21</v>
      </c>
      <c r="O953">
        <v>4.7</v>
      </c>
    </row>
    <row r="954" spans="1:15" x14ac:dyDescent="0.25">
      <c r="A954" t="s">
        <v>986</v>
      </c>
      <c r="B954" t="s">
        <v>40</v>
      </c>
      <c r="C954" t="s">
        <v>41</v>
      </c>
      <c r="D954" t="s">
        <v>18</v>
      </c>
      <c r="E954" t="s">
        <v>19</v>
      </c>
      <c r="F954" t="s">
        <v>42</v>
      </c>
      <c r="G954">
        <v>62.85</v>
      </c>
      <c r="H954">
        <v>4</v>
      </c>
      <c r="I954">
        <v>12.57</v>
      </c>
      <c r="J954">
        <v>263.97000000000003</v>
      </c>
      <c r="K954">
        <v>251.4</v>
      </c>
      <c r="L954" s="1">
        <v>43521</v>
      </c>
      <c r="M954" s="2">
        <v>0.55694444444444446</v>
      </c>
      <c r="N954" t="s">
        <v>21</v>
      </c>
      <c r="O954">
        <v>8.6999999999999993</v>
      </c>
    </row>
    <row r="955" spans="1:15" x14ac:dyDescent="0.25">
      <c r="A955" t="s">
        <v>987</v>
      </c>
      <c r="B955" t="s">
        <v>23</v>
      </c>
      <c r="C955" t="s">
        <v>24</v>
      </c>
      <c r="D955" t="s">
        <v>18</v>
      </c>
      <c r="E955" t="s">
        <v>19</v>
      </c>
      <c r="F955" t="s">
        <v>42</v>
      </c>
      <c r="G955">
        <v>21.04</v>
      </c>
      <c r="H955">
        <v>4</v>
      </c>
      <c r="I955">
        <v>4.2080000000000002</v>
      </c>
      <c r="J955">
        <v>88.367999999999995</v>
      </c>
      <c r="K955">
        <v>84.16</v>
      </c>
      <c r="L955" s="1">
        <v>43478</v>
      </c>
      <c r="M955" s="2">
        <v>0.58194444444444449</v>
      </c>
      <c r="N955" t="s">
        <v>27</v>
      </c>
      <c r="O955">
        <v>7.6</v>
      </c>
    </row>
    <row r="956" spans="1:15" x14ac:dyDescent="0.25">
      <c r="A956" t="s">
        <v>988</v>
      </c>
      <c r="B956" t="s">
        <v>40</v>
      </c>
      <c r="C956" t="s">
        <v>41</v>
      </c>
      <c r="D956" t="s">
        <v>18</v>
      </c>
      <c r="E956" t="s">
        <v>29</v>
      </c>
      <c r="F956" t="s">
        <v>30</v>
      </c>
      <c r="G956">
        <v>65.91</v>
      </c>
      <c r="H956">
        <v>6</v>
      </c>
      <c r="I956">
        <v>19.773</v>
      </c>
      <c r="J956">
        <v>415.233</v>
      </c>
      <c r="K956">
        <v>395.46</v>
      </c>
      <c r="L956" s="1">
        <v>43710</v>
      </c>
      <c r="M956" s="2">
        <v>0.48958333333333331</v>
      </c>
      <c r="N956" t="s">
        <v>27</v>
      </c>
      <c r="O956">
        <v>5.7</v>
      </c>
    </row>
    <row r="957" spans="1:15" x14ac:dyDescent="0.25">
      <c r="A957" t="s">
        <v>989</v>
      </c>
      <c r="B957" t="s">
        <v>16</v>
      </c>
      <c r="C957" t="s">
        <v>17</v>
      </c>
      <c r="D957" t="s">
        <v>25</v>
      </c>
      <c r="E957" t="s">
        <v>19</v>
      </c>
      <c r="F957" t="s">
        <v>44</v>
      </c>
      <c r="G957">
        <v>42.57</v>
      </c>
      <c r="H957">
        <v>7</v>
      </c>
      <c r="I957">
        <v>14.8995</v>
      </c>
      <c r="J957">
        <v>312.8895</v>
      </c>
      <c r="K957">
        <v>297.99</v>
      </c>
      <c r="L957" s="1">
        <v>43617</v>
      </c>
      <c r="M957" s="2">
        <v>0.49374999999999997</v>
      </c>
      <c r="N957" t="s">
        <v>27</v>
      </c>
      <c r="O957">
        <v>6.8</v>
      </c>
    </row>
    <row r="958" spans="1:15" x14ac:dyDescent="0.25">
      <c r="A958" t="s">
        <v>990</v>
      </c>
      <c r="B958" t="s">
        <v>23</v>
      </c>
      <c r="C958" t="s">
        <v>24</v>
      </c>
      <c r="D958" t="s">
        <v>18</v>
      </c>
      <c r="E958" t="s">
        <v>29</v>
      </c>
      <c r="F958" t="s">
        <v>42</v>
      </c>
      <c r="G958">
        <v>50.49</v>
      </c>
      <c r="H958">
        <v>9</v>
      </c>
      <c r="I958">
        <v>22.720500000000001</v>
      </c>
      <c r="J958">
        <v>477.13049999999998</v>
      </c>
      <c r="K958">
        <v>454.41</v>
      </c>
      <c r="L958" s="1">
        <v>43739</v>
      </c>
      <c r="M958" s="2">
        <v>0.71944444444444444</v>
      </c>
      <c r="N958" t="s">
        <v>27</v>
      </c>
      <c r="O958">
        <v>5.4</v>
      </c>
    </row>
    <row r="959" spans="1:15" x14ac:dyDescent="0.25">
      <c r="A959" t="s">
        <v>991</v>
      </c>
      <c r="B959" t="s">
        <v>40</v>
      </c>
      <c r="C959" t="s">
        <v>41</v>
      </c>
      <c r="D959" t="s">
        <v>25</v>
      </c>
      <c r="E959" t="s">
        <v>29</v>
      </c>
      <c r="F959" t="s">
        <v>26</v>
      </c>
      <c r="G959">
        <v>46.02</v>
      </c>
      <c r="H959">
        <v>6</v>
      </c>
      <c r="I959">
        <v>13.805999999999999</v>
      </c>
      <c r="J959">
        <v>289.92599999999999</v>
      </c>
      <c r="K959">
        <v>276.12</v>
      </c>
      <c r="L959" s="1">
        <v>43648</v>
      </c>
      <c r="M959" s="2">
        <v>0.66319444444444442</v>
      </c>
      <c r="N959" t="s">
        <v>27</v>
      </c>
      <c r="O959">
        <v>7.1</v>
      </c>
    </row>
    <row r="960" spans="1:15" x14ac:dyDescent="0.25">
      <c r="A960" t="s">
        <v>992</v>
      </c>
      <c r="B960" t="s">
        <v>23</v>
      </c>
      <c r="C960" t="s">
        <v>24</v>
      </c>
      <c r="D960" t="s">
        <v>25</v>
      </c>
      <c r="E960" t="s">
        <v>19</v>
      </c>
      <c r="F960" t="s">
        <v>30</v>
      </c>
      <c r="G960">
        <v>15.8</v>
      </c>
      <c r="H960">
        <v>10</v>
      </c>
      <c r="I960">
        <v>7.9</v>
      </c>
      <c r="J960">
        <v>165.9</v>
      </c>
      <c r="K960">
        <v>158</v>
      </c>
      <c r="L960" s="1">
        <v>43709</v>
      </c>
      <c r="M960" s="2">
        <v>0.50486111111111109</v>
      </c>
      <c r="N960" t="s">
        <v>27</v>
      </c>
      <c r="O960">
        <v>7.8</v>
      </c>
    </row>
    <row r="961" spans="1:15" x14ac:dyDescent="0.25">
      <c r="A961" t="s">
        <v>993</v>
      </c>
      <c r="B961" t="s">
        <v>16</v>
      </c>
      <c r="C961" t="s">
        <v>17</v>
      </c>
      <c r="D961" t="s">
        <v>18</v>
      </c>
      <c r="E961" t="s">
        <v>19</v>
      </c>
      <c r="F961" t="s">
        <v>42</v>
      </c>
      <c r="G961">
        <v>98.66</v>
      </c>
      <c r="H961">
        <v>9</v>
      </c>
      <c r="I961">
        <v>44.396999999999998</v>
      </c>
      <c r="J961">
        <v>932.33699999999999</v>
      </c>
      <c r="K961">
        <v>887.94</v>
      </c>
      <c r="L961" s="1">
        <v>43515</v>
      </c>
      <c r="M961" s="2">
        <v>0.62986111111111109</v>
      </c>
      <c r="N961" t="s">
        <v>27</v>
      </c>
      <c r="O961">
        <v>8.4</v>
      </c>
    </row>
    <row r="962" spans="1:15" x14ac:dyDescent="0.25">
      <c r="A962" t="s">
        <v>994</v>
      </c>
      <c r="B962" t="s">
        <v>23</v>
      </c>
      <c r="C962" t="s">
        <v>24</v>
      </c>
      <c r="D962" t="s">
        <v>18</v>
      </c>
      <c r="E962" t="s">
        <v>29</v>
      </c>
      <c r="F962" t="s">
        <v>44</v>
      </c>
      <c r="G962">
        <v>91.98</v>
      </c>
      <c r="H962">
        <v>1</v>
      </c>
      <c r="I962">
        <v>4.5990000000000002</v>
      </c>
      <c r="J962">
        <v>96.578999999999994</v>
      </c>
      <c r="K962">
        <v>91.98</v>
      </c>
      <c r="L962" s="1">
        <v>43542</v>
      </c>
      <c r="M962" s="2">
        <v>0.64513888888888882</v>
      </c>
      <c r="N962" t="s">
        <v>27</v>
      </c>
      <c r="O962">
        <v>9.8000000000000007</v>
      </c>
    </row>
    <row r="963" spans="1:15" x14ac:dyDescent="0.25">
      <c r="A963" t="s">
        <v>995</v>
      </c>
      <c r="B963" t="s">
        <v>16</v>
      </c>
      <c r="C963" t="s">
        <v>17</v>
      </c>
      <c r="D963" t="s">
        <v>18</v>
      </c>
      <c r="E963" t="s">
        <v>29</v>
      </c>
      <c r="F963" t="s">
        <v>26</v>
      </c>
      <c r="G963">
        <v>20.89</v>
      </c>
      <c r="H963">
        <v>2</v>
      </c>
      <c r="I963">
        <v>2.089</v>
      </c>
      <c r="J963">
        <v>43.869</v>
      </c>
      <c r="K963">
        <v>41.78</v>
      </c>
      <c r="L963" s="1">
        <v>43587</v>
      </c>
      <c r="M963" s="2">
        <v>0.78125</v>
      </c>
      <c r="N963" t="s">
        <v>27</v>
      </c>
      <c r="O963">
        <v>9.8000000000000007</v>
      </c>
    </row>
    <row r="964" spans="1:15" x14ac:dyDescent="0.25">
      <c r="A964" t="s">
        <v>996</v>
      </c>
      <c r="B964" t="s">
        <v>16</v>
      </c>
      <c r="C964" t="s">
        <v>17</v>
      </c>
      <c r="D964" t="s">
        <v>25</v>
      </c>
      <c r="E964" t="s">
        <v>19</v>
      </c>
      <c r="F964" t="s">
        <v>44</v>
      </c>
      <c r="G964">
        <v>15.5</v>
      </c>
      <c r="H964">
        <v>1</v>
      </c>
      <c r="I964">
        <v>0.77500000000000002</v>
      </c>
      <c r="J964">
        <v>16.274999999999999</v>
      </c>
      <c r="K964">
        <v>15.5</v>
      </c>
      <c r="L964" s="1">
        <v>43543</v>
      </c>
      <c r="M964" s="2">
        <v>0.64097222222222217</v>
      </c>
      <c r="N964" t="s">
        <v>31</v>
      </c>
      <c r="O964">
        <v>7.4</v>
      </c>
    </row>
    <row r="965" spans="1:15" x14ac:dyDescent="0.25">
      <c r="A965" t="s">
        <v>997</v>
      </c>
      <c r="B965" t="s">
        <v>23</v>
      </c>
      <c r="C965" t="s">
        <v>24</v>
      </c>
      <c r="D965" t="s">
        <v>18</v>
      </c>
      <c r="E965" t="s">
        <v>29</v>
      </c>
      <c r="F965" t="s">
        <v>26</v>
      </c>
      <c r="G965">
        <v>96.82</v>
      </c>
      <c r="H965">
        <v>3</v>
      </c>
      <c r="I965">
        <v>14.523</v>
      </c>
      <c r="J965">
        <v>304.983</v>
      </c>
      <c r="K965">
        <v>290.45999999999998</v>
      </c>
      <c r="L965" s="1">
        <v>43554</v>
      </c>
      <c r="M965" s="2">
        <v>0.85902777777777783</v>
      </c>
      <c r="N965" t="s">
        <v>27</v>
      </c>
      <c r="O965">
        <v>6.7</v>
      </c>
    </row>
    <row r="966" spans="1:15" x14ac:dyDescent="0.25">
      <c r="A966" t="s">
        <v>998</v>
      </c>
      <c r="B966" t="s">
        <v>40</v>
      </c>
      <c r="C966" t="s">
        <v>41</v>
      </c>
      <c r="D966" t="s">
        <v>25</v>
      </c>
      <c r="E966" t="s">
        <v>29</v>
      </c>
      <c r="F966" t="s">
        <v>42</v>
      </c>
      <c r="G966">
        <v>33.33</v>
      </c>
      <c r="H966">
        <v>2</v>
      </c>
      <c r="I966">
        <v>3.3330000000000002</v>
      </c>
      <c r="J966">
        <v>69.992999999999995</v>
      </c>
      <c r="K966">
        <v>66.66</v>
      </c>
      <c r="L966" s="1">
        <v>43491</v>
      </c>
      <c r="M966" s="2">
        <v>0.6118055555555556</v>
      </c>
      <c r="N966" t="s">
        <v>31</v>
      </c>
      <c r="O966">
        <v>6.4</v>
      </c>
    </row>
    <row r="967" spans="1:15" x14ac:dyDescent="0.25">
      <c r="A967" t="s">
        <v>999</v>
      </c>
      <c r="B967" t="s">
        <v>40</v>
      </c>
      <c r="C967" t="s">
        <v>41</v>
      </c>
      <c r="D967" t="s">
        <v>25</v>
      </c>
      <c r="E967" t="s">
        <v>19</v>
      </c>
      <c r="F967" t="s">
        <v>26</v>
      </c>
      <c r="G967">
        <v>38.270000000000003</v>
      </c>
      <c r="H967">
        <v>2</v>
      </c>
      <c r="I967">
        <v>3.827</v>
      </c>
      <c r="J967">
        <v>80.367000000000004</v>
      </c>
      <c r="K967">
        <v>76.540000000000006</v>
      </c>
      <c r="L967" s="1">
        <v>43499</v>
      </c>
      <c r="M967" s="2">
        <v>0.76250000000000007</v>
      </c>
      <c r="N967" t="s">
        <v>31</v>
      </c>
      <c r="O967">
        <v>5.8</v>
      </c>
    </row>
    <row r="968" spans="1:15" x14ac:dyDescent="0.25">
      <c r="A968" t="s">
        <v>1000</v>
      </c>
      <c r="B968" t="s">
        <v>16</v>
      </c>
      <c r="C968" t="s">
        <v>17</v>
      </c>
      <c r="D968" t="s">
        <v>25</v>
      </c>
      <c r="E968" t="s">
        <v>19</v>
      </c>
      <c r="F968" t="s">
        <v>30</v>
      </c>
      <c r="G968">
        <v>33.299999999999997</v>
      </c>
      <c r="H968">
        <v>9</v>
      </c>
      <c r="I968">
        <v>14.984999999999999</v>
      </c>
      <c r="J968">
        <v>314.685</v>
      </c>
      <c r="K968">
        <v>299.7</v>
      </c>
      <c r="L968" s="1">
        <v>43558</v>
      </c>
      <c r="M968" s="2">
        <v>0.64374999999999993</v>
      </c>
      <c r="N968" t="s">
        <v>21</v>
      </c>
      <c r="O968">
        <v>7.2</v>
      </c>
    </row>
    <row r="969" spans="1:15" x14ac:dyDescent="0.25">
      <c r="A969" t="s">
        <v>1001</v>
      </c>
      <c r="B969" t="s">
        <v>16</v>
      </c>
      <c r="C969" t="s">
        <v>17</v>
      </c>
      <c r="D969" t="s">
        <v>18</v>
      </c>
      <c r="E969" t="s">
        <v>29</v>
      </c>
      <c r="F969" t="s">
        <v>30</v>
      </c>
      <c r="G969">
        <v>81.010000000000005</v>
      </c>
      <c r="H969">
        <v>3</v>
      </c>
      <c r="I969">
        <v>12.1515</v>
      </c>
      <c r="J969">
        <v>255.1815</v>
      </c>
      <c r="K969">
        <v>243.03</v>
      </c>
      <c r="L969" s="1">
        <v>43478</v>
      </c>
      <c r="M969" s="2">
        <v>0.53819444444444442</v>
      </c>
      <c r="N969" t="s">
        <v>31</v>
      </c>
      <c r="O969">
        <v>9.3000000000000007</v>
      </c>
    </row>
    <row r="970" spans="1:15" x14ac:dyDescent="0.25">
      <c r="A970" t="s">
        <v>1002</v>
      </c>
      <c r="B970" t="s">
        <v>16</v>
      </c>
      <c r="C970" t="s">
        <v>17</v>
      </c>
      <c r="D970" t="s">
        <v>25</v>
      </c>
      <c r="E970" t="s">
        <v>19</v>
      </c>
      <c r="F970" t="s">
        <v>20</v>
      </c>
      <c r="G970">
        <v>15.8</v>
      </c>
      <c r="H970">
        <v>3</v>
      </c>
      <c r="I970">
        <v>2.37</v>
      </c>
      <c r="J970">
        <v>49.77</v>
      </c>
      <c r="K970">
        <v>47.4</v>
      </c>
      <c r="L970" s="1">
        <v>43549</v>
      </c>
      <c r="M970" s="2">
        <v>0.75138888888888899</v>
      </c>
      <c r="N970" t="s">
        <v>27</v>
      </c>
      <c r="O970">
        <v>9.5</v>
      </c>
    </row>
    <row r="971" spans="1:15" x14ac:dyDescent="0.25">
      <c r="A971" t="s">
        <v>1003</v>
      </c>
      <c r="B971" t="s">
        <v>40</v>
      </c>
      <c r="C971" t="s">
        <v>41</v>
      </c>
      <c r="D971" t="s">
        <v>18</v>
      </c>
      <c r="E971" t="s">
        <v>19</v>
      </c>
      <c r="F971" t="s">
        <v>26</v>
      </c>
      <c r="G971">
        <v>34.49</v>
      </c>
      <c r="H971">
        <v>5</v>
      </c>
      <c r="I971">
        <v>8.6225000000000005</v>
      </c>
      <c r="J971">
        <v>181.07249999999999</v>
      </c>
      <c r="K971">
        <v>172.45</v>
      </c>
      <c r="L971" s="1">
        <v>43772</v>
      </c>
      <c r="M971" s="2">
        <v>0.8222222222222223</v>
      </c>
      <c r="N971" t="s">
        <v>31</v>
      </c>
      <c r="O971">
        <v>9</v>
      </c>
    </row>
    <row r="972" spans="1:15" x14ac:dyDescent="0.25">
      <c r="A972" t="s">
        <v>1004</v>
      </c>
      <c r="B972" t="s">
        <v>40</v>
      </c>
      <c r="C972" t="s">
        <v>41</v>
      </c>
      <c r="D972" t="s">
        <v>18</v>
      </c>
      <c r="E972" t="s">
        <v>19</v>
      </c>
      <c r="F972" t="s">
        <v>42</v>
      </c>
      <c r="G972">
        <v>84.63</v>
      </c>
      <c r="H972">
        <v>10</v>
      </c>
      <c r="I972">
        <v>42.314999999999998</v>
      </c>
      <c r="J972">
        <v>888.61500000000001</v>
      </c>
      <c r="K972">
        <v>846.3</v>
      </c>
      <c r="L972" s="1">
        <v>43466</v>
      </c>
      <c r="M972" s="2">
        <v>0.48333333333333334</v>
      </c>
      <c r="N972" t="s">
        <v>31</v>
      </c>
      <c r="O972">
        <v>9</v>
      </c>
    </row>
    <row r="973" spans="1:15" x14ac:dyDescent="0.25">
      <c r="A973" t="s">
        <v>1005</v>
      </c>
      <c r="B973" t="s">
        <v>40</v>
      </c>
      <c r="C973" t="s">
        <v>41</v>
      </c>
      <c r="D973" t="s">
        <v>18</v>
      </c>
      <c r="E973" t="s">
        <v>29</v>
      </c>
      <c r="F973" t="s">
        <v>30</v>
      </c>
      <c r="G973">
        <v>36.909999999999997</v>
      </c>
      <c r="H973">
        <v>7</v>
      </c>
      <c r="I973">
        <v>12.9185</v>
      </c>
      <c r="J973">
        <v>271.2885</v>
      </c>
      <c r="K973">
        <v>258.37</v>
      </c>
      <c r="L973" s="1">
        <v>43740</v>
      </c>
      <c r="M973" s="2">
        <v>0.57708333333333328</v>
      </c>
      <c r="N973" t="s">
        <v>21</v>
      </c>
      <c r="O973">
        <v>6.7</v>
      </c>
    </row>
    <row r="974" spans="1:15" x14ac:dyDescent="0.25">
      <c r="A974" t="s">
        <v>1006</v>
      </c>
      <c r="B974" t="s">
        <v>40</v>
      </c>
      <c r="C974" t="s">
        <v>41</v>
      </c>
      <c r="D974" t="s">
        <v>25</v>
      </c>
      <c r="E974" t="s">
        <v>29</v>
      </c>
      <c r="F974" t="s">
        <v>26</v>
      </c>
      <c r="G974">
        <v>87.08</v>
      </c>
      <c r="H974">
        <v>7</v>
      </c>
      <c r="I974">
        <v>30.478000000000002</v>
      </c>
      <c r="J974">
        <v>640.03800000000001</v>
      </c>
      <c r="K974">
        <v>609.55999999999995</v>
      </c>
      <c r="L974" s="1">
        <v>43491</v>
      </c>
      <c r="M974" s="2">
        <v>0.63680555555555551</v>
      </c>
      <c r="N974" t="s">
        <v>27</v>
      </c>
      <c r="O974">
        <v>5.5</v>
      </c>
    </row>
    <row r="975" spans="1:15" x14ac:dyDescent="0.25">
      <c r="A975" t="s">
        <v>1007</v>
      </c>
      <c r="B975" t="s">
        <v>16</v>
      </c>
      <c r="C975" t="s">
        <v>17</v>
      </c>
      <c r="D975" t="s">
        <v>25</v>
      </c>
      <c r="E975" t="s">
        <v>29</v>
      </c>
      <c r="F975" t="s">
        <v>30</v>
      </c>
      <c r="G975">
        <v>80.08</v>
      </c>
      <c r="H975">
        <v>3</v>
      </c>
      <c r="I975">
        <v>12.012</v>
      </c>
      <c r="J975">
        <v>252.25200000000001</v>
      </c>
      <c r="K975">
        <v>240.24</v>
      </c>
      <c r="L975" s="1">
        <v>43771</v>
      </c>
      <c r="M975" s="2">
        <v>0.64513888888888882</v>
      </c>
      <c r="N975" t="s">
        <v>27</v>
      </c>
      <c r="O975">
        <v>5.4</v>
      </c>
    </row>
    <row r="976" spans="1:15" x14ac:dyDescent="0.25">
      <c r="A976" t="s">
        <v>1008</v>
      </c>
      <c r="B976" t="s">
        <v>23</v>
      </c>
      <c r="C976" t="s">
        <v>24</v>
      </c>
      <c r="D976" t="s">
        <v>25</v>
      </c>
      <c r="E976" t="s">
        <v>29</v>
      </c>
      <c r="F976" t="s">
        <v>44</v>
      </c>
      <c r="G976">
        <v>86.13</v>
      </c>
      <c r="H976">
        <v>2</v>
      </c>
      <c r="I976">
        <v>8.6129999999999995</v>
      </c>
      <c r="J976">
        <v>180.87299999999999</v>
      </c>
      <c r="K976">
        <v>172.26</v>
      </c>
      <c r="L976" s="1">
        <v>43648</v>
      </c>
      <c r="M976" s="2">
        <v>0.74930555555555556</v>
      </c>
      <c r="N976" t="s">
        <v>27</v>
      </c>
      <c r="O976">
        <v>8.1999999999999993</v>
      </c>
    </row>
    <row r="977" spans="1:15" x14ac:dyDescent="0.25">
      <c r="A977" t="s">
        <v>1009</v>
      </c>
      <c r="B977" t="s">
        <v>40</v>
      </c>
      <c r="C977" t="s">
        <v>41</v>
      </c>
      <c r="D977" t="s">
        <v>18</v>
      </c>
      <c r="E977" t="s">
        <v>29</v>
      </c>
      <c r="F977" t="s">
        <v>44</v>
      </c>
      <c r="G977">
        <v>49.92</v>
      </c>
      <c r="H977">
        <v>2</v>
      </c>
      <c r="I977">
        <v>4.992</v>
      </c>
      <c r="J977">
        <v>104.83199999999999</v>
      </c>
      <c r="K977">
        <v>99.84</v>
      </c>
      <c r="L977" s="1">
        <v>43619</v>
      </c>
      <c r="M977" s="2">
        <v>0.49652777777777773</v>
      </c>
      <c r="N977" t="s">
        <v>31</v>
      </c>
      <c r="O977">
        <v>7</v>
      </c>
    </row>
    <row r="978" spans="1:15" x14ac:dyDescent="0.25">
      <c r="A978" t="s">
        <v>1010</v>
      </c>
      <c r="B978" t="s">
        <v>16</v>
      </c>
      <c r="C978" t="s">
        <v>17</v>
      </c>
      <c r="D978" t="s">
        <v>25</v>
      </c>
      <c r="E978" t="s">
        <v>19</v>
      </c>
      <c r="F978" t="s">
        <v>42</v>
      </c>
      <c r="G978">
        <v>74.66</v>
      </c>
      <c r="H978">
        <v>4</v>
      </c>
      <c r="I978">
        <v>14.932</v>
      </c>
      <c r="J978">
        <v>313.572</v>
      </c>
      <c r="K978">
        <v>298.64</v>
      </c>
      <c r="L978" s="1">
        <v>43558</v>
      </c>
      <c r="M978" s="2">
        <v>0.44375000000000003</v>
      </c>
      <c r="N978" t="s">
        <v>27</v>
      </c>
      <c r="O978">
        <v>8.5</v>
      </c>
    </row>
    <row r="979" spans="1:15" x14ac:dyDescent="0.25">
      <c r="A979" t="s">
        <v>1011</v>
      </c>
      <c r="B979" t="s">
        <v>40</v>
      </c>
      <c r="C979" t="s">
        <v>41</v>
      </c>
      <c r="D979" t="s">
        <v>18</v>
      </c>
      <c r="E979" t="s">
        <v>29</v>
      </c>
      <c r="F979" t="s">
        <v>42</v>
      </c>
      <c r="G979">
        <v>26.6</v>
      </c>
      <c r="H979">
        <v>6</v>
      </c>
      <c r="I979">
        <v>7.98</v>
      </c>
      <c r="J979">
        <v>167.58</v>
      </c>
      <c r="K979">
        <v>159.6</v>
      </c>
      <c r="L979" s="1">
        <v>43522</v>
      </c>
      <c r="M979" s="2">
        <v>0.63194444444444442</v>
      </c>
      <c r="N979" t="s">
        <v>21</v>
      </c>
      <c r="O979">
        <v>4.9000000000000004</v>
      </c>
    </row>
    <row r="980" spans="1:15" x14ac:dyDescent="0.25">
      <c r="A980" t="s">
        <v>1012</v>
      </c>
      <c r="B980" t="s">
        <v>40</v>
      </c>
      <c r="C980" t="s">
        <v>41</v>
      </c>
      <c r="D980" t="s">
        <v>25</v>
      </c>
      <c r="E980" t="s">
        <v>19</v>
      </c>
      <c r="F980" t="s">
        <v>26</v>
      </c>
      <c r="G980">
        <v>25.45</v>
      </c>
      <c r="H980">
        <v>1</v>
      </c>
      <c r="I980">
        <v>1.2725</v>
      </c>
      <c r="J980">
        <v>26.7225</v>
      </c>
      <c r="K980">
        <v>25.45</v>
      </c>
      <c r="L980" s="1">
        <v>43741</v>
      </c>
      <c r="M980" s="2">
        <v>0.75694444444444453</v>
      </c>
      <c r="N980" t="s">
        <v>31</v>
      </c>
      <c r="O980">
        <v>5.0999999999999996</v>
      </c>
    </row>
    <row r="981" spans="1:15" x14ac:dyDescent="0.25">
      <c r="A981" t="s">
        <v>1013</v>
      </c>
      <c r="B981" t="s">
        <v>40</v>
      </c>
      <c r="C981" t="s">
        <v>41</v>
      </c>
      <c r="D981" t="s">
        <v>25</v>
      </c>
      <c r="E981" t="s">
        <v>19</v>
      </c>
      <c r="F981" t="s">
        <v>42</v>
      </c>
      <c r="G981">
        <v>67.77</v>
      </c>
      <c r="H981">
        <v>1</v>
      </c>
      <c r="I981">
        <v>3.3885000000000001</v>
      </c>
      <c r="J981">
        <v>71.158500000000004</v>
      </c>
      <c r="K981">
        <v>67.77</v>
      </c>
      <c r="L981" s="1">
        <v>43557</v>
      </c>
      <c r="M981" s="2">
        <v>0.86319444444444438</v>
      </c>
      <c r="N981" t="s">
        <v>31</v>
      </c>
      <c r="O981">
        <v>6.5</v>
      </c>
    </row>
    <row r="982" spans="1:15" x14ac:dyDescent="0.25">
      <c r="A982" t="s">
        <v>1014</v>
      </c>
      <c r="B982" t="s">
        <v>23</v>
      </c>
      <c r="C982" t="s">
        <v>24</v>
      </c>
      <c r="D982" t="s">
        <v>18</v>
      </c>
      <c r="E982" t="s">
        <v>29</v>
      </c>
      <c r="F982" t="s">
        <v>42</v>
      </c>
      <c r="G982">
        <v>59.59</v>
      </c>
      <c r="H982">
        <v>4</v>
      </c>
      <c r="I982">
        <v>11.917999999999999</v>
      </c>
      <c r="J982">
        <v>250.27799999999999</v>
      </c>
      <c r="K982">
        <v>238.36</v>
      </c>
      <c r="L982" s="1">
        <v>43484</v>
      </c>
      <c r="M982" s="2">
        <v>0.53194444444444444</v>
      </c>
      <c r="N982" t="s">
        <v>27</v>
      </c>
      <c r="O982">
        <v>9.8000000000000007</v>
      </c>
    </row>
    <row r="983" spans="1:15" x14ac:dyDescent="0.25">
      <c r="A983" t="s">
        <v>1015</v>
      </c>
      <c r="B983" t="s">
        <v>16</v>
      </c>
      <c r="C983" t="s">
        <v>17</v>
      </c>
      <c r="D983" t="s">
        <v>25</v>
      </c>
      <c r="E983" t="s">
        <v>29</v>
      </c>
      <c r="F983" t="s">
        <v>20</v>
      </c>
      <c r="G983">
        <v>58.15</v>
      </c>
      <c r="H983">
        <v>4</v>
      </c>
      <c r="I983">
        <v>11.63</v>
      </c>
      <c r="J983">
        <v>244.23</v>
      </c>
      <c r="K983">
        <v>232.6</v>
      </c>
      <c r="L983" s="1">
        <v>43488</v>
      </c>
      <c r="M983" s="2">
        <v>0.73888888888888893</v>
      </c>
      <c r="N983" t="s">
        <v>27</v>
      </c>
      <c r="O983">
        <v>8.4</v>
      </c>
    </row>
    <row r="984" spans="1:15" x14ac:dyDescent="0.25">
      <c r="A984" t="s">
        <v>1016</v>
      </c>
      <c r="B984" t="s">
        <v>16</v>
      </c>
      <c r="C984" t="s">
        <v>17</v>
      </c>
      <c r="D984" t="s">
        <v>18</v>
      </c>
      <c r="E984" t="s">
        <v>19</v>
      </c>
      <c r="F984" t="s">
        <v>34</v>
      </c>
      <c r="G984">
        <v>97.48</v>
      </c>
      <c r="H984">
        <v>9</v>
      </c>
      <c r="I984">
        <v>43.866</v>
      </c>
      <c r="J984">
        <v>921.18600000000004</v>
      </c>
      <c r="K984">
        <v>877.32</v>
      </c>
      <c r="L984" s="1">
        <v>43538</v>
      </c>
      <c r="M984" s="2">
        <v>0.59652777777777777</v>
      </c>
      <c r="N984" t="s">
        <v>21</v>
      </c>
      <c r="O984">
        <v>7.4</v>
      </c>
    </row>
    <row r="985" spans="1:15" x14ac:dyDescent="0.25">
      <c r="A985" t="s">
        <v>1017</v>
      </c>
      <c r="B985" t="s">
        <v>23</v>
      </c>
      <c r="C985" t="s">
        <v>24</v>
      </c>
      <c r="D985" t="s">
        <v>25</v>
      </c>
      <c r="E985" t="s">
        <v>29</v>
      </c>
      <c r="F985" t="s">
        <v>20</v>
      </c>
      <c r="G985">
        <v>99.96</v>
      </c>
      <c r="H985">
        <v>7</v>
      </c>
      <c r="I985">
        <v>34.985999999999997</v>
      </c>
      <c r="J985">
        <v>734.70600000000002</v>
      </c>
      <c r="K985">
        <v>699.72</v>
      </c>
      <c r="L985" s="1">
        <v>43488</v>
      </c>
      <c r="M985" s="2">
        <v>0.43958333333333338</v>
      </c>
      <c r="N985" t="s">
        <v>27</v>
      </c>
      <c r="O985">
        <v>6.1</v>
      </c>
    </row>
    <row r="986" spans="1:15" x14ac:dyDescent="0.25">
      <c r="A986" t="s">
        <v>1018</v>
      </c>
      <c r="B986" t="s">
        <v>23</v>
      </c>
      <c r="C986" t="s">
        <v>24</v>
      </c>
      <c r="D986" t="s">
        <v>25</v>
      </c>
      <c r="E986" t="s">
        <v>29</v>
      </c>
      <c r="F986" t="s">
        <v>26</v>
      </c>
      <c r="G986">
        <v>96.37</v>
      </c>
      <c r="H986">
        <v>7</v>
      </c>
      <c r="I986">
        <v>33.729500000000002</v>
      </c>
      <c r="J986">
        <v>708.31949999999995</v>
      </c>
      <c r="K986">
        <v>674.59</v>
      </c>
      <c r="L986" s="1">
        <v>43709</v>
      </c>
      <c r="M986" s="2">
        <v>0.4861111111111111</v>
      </c>
      <c r="N986" t="s">
        <v>27</v>
      </c>
      <c r="O986">
        <v>6</v>
      </c>
    </row>
    <row r="987" spans="1:15" x14ac:dyDescent="0.25">
      <c r="A987" t="s">
        <v>1019</v>
      </c>
      <c r="B987" t="s">
        <v>40</v>
      </c>
      <c r="C987" t="s">
        <v>41</v>
      </c>
      <c r="D987" t="s">
        <v>25</v>
      </c>
      <c r="E987" t="s">
        <v>19</v>
      </c>
      <c r="F987" t="s">
        <v>44</v>
      </c>
      <c r="G987">
        <v>63.71</v>
      </c>
      <c r="H987">
        <v>5</v>
      </c>
      <c r="I987">
        <v>15.9275</v>
      </c>
      <c r="J987">
        <v>334.47750000000002</v>
      </c>
      <c r="K987">
        <v>318.55</v>
      </c>
      <c r="L987" s="1">
        <v>43648</v>
      </c>
      <c r="M987" s="2">
        <v>0.8125</v>
      </c>
      <c r="N987" t="s">
        <v>21</v>
      </c>
      <c r="O987">
        <v>8.5</v>
      </c>
    </row>
    <row r="988" spans="1:15" x14ac:dyDescent="0.25">
      <c r="A988" t="s">
        <v>1020</v>
      </c>
      <c r="B988" t="s">
        <v>40</v>
      </c>
      <c r="C988" t="s">
        <v>41</v>
      </c>
      <c r="D988" t="s">
        <v>25</v>
      </c>
      <c r="E988" t="s">
        <v>19</v>
      </c>
      <c r="F988" t="s">
        <v>20</v>
      </c>
      <c r="G988">
        <v>14.76</v>
      </c>
      <c r="H988">
        <v>2</v>
      </c>
      <c r="I988">
        <v>1.476</v>
      </c>
      <c r="J988">
        <v>30.995999999999999</v>
      </c>
      <c r="K988">
        <v>29.52</v>
      </c>
      <c r="L988" s="1">
        <v>43514</v>
      </c>
      <c r="M988" s="2">
        <v>0.61249999999999993</v>
      </c>
      <c r="N988" t="s">
        <v>21</v>
      </c>
      <c r="O988">
        <v>4.3</v>
      </c>
    </row>
    <row r="989" spans="1:15" x14ac:dyDescent="0.25">
      <c r="A989" t="s">
        <v>1021</v>
      </c>
      <c r="B989" t="s">
        <v>40</v>
      </c>
      <c r="C989" t="s">
        <v>41</v>
      </c>
      <c r="D989" t="s">
        <v>18</v>
      </c>
      <c r="E989" t="s">
        <v>29</v>
      </c>
      <c r="F989" t="s">
        <v>20</v>
      </c>
      <c r="G989">
        <v>62</v>
      </c>
      <c r="H989">
        <v>8</v>
      </c>
      <c r="I989">
        <v>24.8</v>
      </c>
      <c r="J989">
        <v>520.79999999999995</v>
      </c>
      <c r="K989">
        <v>496</v>
      </c>
      <c r="L989" s="1">
        <v>43525</v>
      </c>
      <c r="M989" s="2">
        <v>0.79722222222222217</v>
      </c>
      <c r="N989" t="s">
        <v>31</v>
      </c>
      <c r="O989">
        <v>6.2</v>
      </c>
    </row>
    <row r="990" spans="1:15" x14ac:dyDescent="0.25">
      <c r="A990" t="s">
        <v>1022</v>
      </c>
      <c r="B990" t="s">
        <v>23</v>
      </c>
      <c r="C990" t="s">
        <v>24</v>
      </c>
      <c r="D990" t="s">
        <v>18</v>
      </c>
      <c r="E990" t="s">
        <v>29</v>
      </c>
      <c r="F990" t="s">
        <v>26</v>
      </c>
      <c r="G990">
        <v>82.34</v>
      </c>
      <c r="H990">
        <v>10</v>
      </c>
      <c r="I990">
        <v>41.17</v>
      </c>
      <c r="J990">
        <v>864.57</v>
      </c>
      <c r="K990">
        <v>823.4</v>
      </c>
      <c r="L990" s="1">
        <v>43553</v>
      </c>
      <c r="M990" s="2">
        <v>0.79999999999999993</v>
      </c>
      <c r="N990" t="s">
        <v>21</v>
      </c>
      <c r="O990">
        <v>4.3</v>
      </c>
    </row>
    <row r="991" spans="1:15" x14ac:dyDescent="0.25">
      <c r="A991" t="s">
        <v>1023</v>
      </c>
      <c r="B991" t="s">
        <v>40</v>
      </c>
      <c r="C991" t="s">
        <v>41</v>
      </c>
      <c r="D991" t="s">
        <v>18</v>
      </c>
      <c r="E991" t="s">
        <v>29</v>
      </c>
      <c r="F991" t="s">
        <v>20</v>
      </c>
      <c r="G991">
        <v>75.37</v>
      </c>
      <c r="H991">
        <v>8</v>
      </c>
      <c r="I991">
        <v>30.148</v>
      </c>
      <c r="J991">
        <v>633.10799999999995</v>
      </c>
      <c r="K991">
        <v>602.96</v>
      </c>
      <c r="L991" s="1">
        <v>43493</v>
      </c>
      <c r="M991" s="2">
        <v>0.65694444444444444</v>
      </c>
      <c r="N991" t="s">
        <v>31</v>
      </c>
      <c r="O991">
        <v>8.4</v>
      </c>
    </row>
    <row r="992" spans="1:15" x14ac:dyDescent="0.25">
      <c r="A992" t="s">
        <v>1024</v>
      </c>
      <c r="B992" t="s">
        <v>16</v>
      </c>
      <c r="C992" t="s">
        <v>17</v>
      </c>
      <c r="D992" t="s">
        <v>25</v>
      </c>
      <c r="E992" t="s">
        <v>19</v>
      </c>
      <c r="F992" t="s">
        <v>42</v>
      </c>
      <c r="G992">
        <v>56.56</v>
      </c>
      <c r="H992">
        <v>5</v>
      </c>
      <c r="I992">
        <v>14.14</v>
      </c>
      <c r="J992">
        <v>296.94</v>
      </c>
      <c r="K992">
        <v>282.8</v>
      </c>
      <c r="L992" s="1">
        <v>43546</v>
      </c>
      <c r="M992" s="2">
        <v>0.79583333333333339</v>
      </c>
      <c r="N992" t="s">
        <v>31</v>
      </c>
      <c r="O992">
        <v>4.5</v>
      </c>
    </row>
    <row r="993" spans="1:15" x14ac:dyDescent="0.25">
      <c r="A993" t="s">
        <v>1025</v>
      </c>
      <c r="B993" t="s">
        <v>40</v>
      </c>
      <c r="C993" t="s">
        <v>41</v>
      </c>
      <c r="D993" t="s">
        <v>25</v>
      </c>
      <c r="E993" t="s">
        <v>19</v>
      </c>
      <c r="F993" t="s">
        <v>34</v>
      </c>
      <c r="G993">
        <v>76.599999999999994</v>
      </c>
      <c r="H993">
        <v>10</v>
      </c>
      <c r="I993">
        <v>38.299999999999997</v>
      </c>
      <c r="J993">
        <v>804.3</v>
      </c>
      <c r="K993">
        <v>766</v>
      </c>
      <c r="L993" s="1">
        <v>43489</v>
      </c>
      <c r="M993" s="2">
        <v>0.75694444444444453</v>
      </c>
      <c r="N993" t="s">
        <v>21</v>
      </c>
      <c r="O993">
        <v>6</v>
      </c>
    </row>
    <row r="994" spans="1:15" x14ac:dyDescent="0.25">
      <c r="A994" t="s">
        <v>1026</v>
      </c>
      <c r="B994" t="s">
        <v>16</v>
      </c>
      <c r="C994" t="s">
        <v>17</v>
      </c>
      <c r="D994" t="s">
        <v>25</v>
      </c>
      <c r="E994" t="s">
        <v>29</v>
      </c>
      <c r="F994" t="s">
        <v>26</v>
      </c>
      <c r="G994">
        <v>58.03</v>
      </c>
      <c r="H994">
        <v>2</v>
      </c>
      <c r="I994">
        <v>5.8029999999999999</v>
      </c>
      <c r="J994">
        <v>121.863</v>
      </c>
      <c r="K994">
        <v>116.06</v>
      </c>
      <c r="L994" s="1">
        <v>43741</v>
      </c>
      <c r="M994" s="2">
        <v>0.8652777777777777</v>
      </c>
      <c r="N994" t="s">
        <v>21</v>
      </c>
      <c r="O994">
        <v>8.8000000000000007</v>
      </c>
    </row>
    <row r="995" spans="1:15" x14ac:dyDescent="0.25">
      <c r="A995" t="s">
        <v>1027</v>
      </c>
      <c r="B995" t="s">
        <v>40</v>
      </c>
      <c r="C995" t="s">
        <v>41</v>
      </c>
      <c r="D995" t="s">
        <v>25</v>
      </c>
      <c r="E995" t="s">
        <v>29</v>
      </c>
      <c r="F995" t="s">
        <v>44</v>
      </c>
      <c r="G995">
        <v>17.489999999999998</v>
      </c>
      <c r="H995">
        <v>10</v>
      </c>
      <c r="I995">
        <v>8.7449999999999992</v>
      </c>
      <c r="J995">
        <v>183.64500000000001</v>
      </c>
      <c r="K995">
        <v>174.9</v>
      </c>
      <c r="L995" s="1">
        <v>43518</v>
      </c>
      <c r="M995" s="2">
        <v>0.77430555555555547</v>
      </c>
      <c r="N995" t="s">
        <v>21</v>
      </c>
      <c r="O995">
        <v>6.6</v>
      </c>
    </row>
    <row r="996" spans="1:15" x14ac:dyDescent="0.25">
      <c r="A996" t="s">
        <v>1028</v>
      </c>
      <c r="B996" t="s">
        <v>23</v>
      </c>
      <c r="C996" t="s">
        <v>24</v>
      </c>
      <c r="D996" t="s">
        <v>18</v>
      </c>
      <c r="E996" t="s">
        <v>19</v>
      </c>
      <c r="F996" t="s">
        <v>26</v>
      </c>
      <c r="G996">
        <v>60.95</v>
      </c>
      <c r="H996">
        <v>1</v>
      </c>
      <c r="I996">
        <v>3.0474999999999999</v>
      </c>
      <c r="J996">
        <v>63.997500000000002</v>
      </c>
      <c r="K996">
        <v>60.95</v>
      </c>
      <c r="L996" s="1">
        <v>43514</v>
      </c>
      <c r="M996" s="2">
        <v>0.4861111111111111</v>
      </c>
      <c r="N996" t="s">
        <v>21</v>
      </c>
      <c r="O996">
        <v>5.9</v>
      </c>
    </row>
    <row r="997" spans="1:15" x14ac:dyDescent="0.25">
      <c r="A997" t="s">
        <v>1029</v>
      </c>
      <c r="B997" t="s">
        <v>23</v>
      </c>
      <c r="C997" t="s">
        <v>24</v>
      </c>
      <c r="D997" t="s">
        <v>25</v>
      </c>
      <c r="E997" t="s">
        <v>29</v>
      </c>
      <c r="F997" t="s">
        <v>20</v>
      </c>
      <c r="G997">
        <v>40.35</v>
      </c>
      <c r="H997">
        <v>1</v>
      </c>
      <c r="I997">
        <v>2.0175000000000001</v>
      </c>
      <c r="J997">
        <v>42.3675</v>
      </c>
      <c r="K997">
        <v>40.35</v>
      </c>
      <c r="L997" s="1">
        <v>43494</v>
      </c>
      <c r="M997" s="2">
        <v>0.57361111111111118</v>
      </c>
      <c r="N997" t="s">
        <v>21</v>
      </c>
      <c r="O997">
        <v>6.2</v>
      </c>
    </row>
    <row r="998" spans="1:15" x14ac:dyDescent="0.25">
      <c r="A998" t="s">
        <v>1030</v>
      </c>
      <c r="B998" t="s">
        <v>40</v>
      </c>
      <c r="C998" t="s">
        <v>41</v>
      </c>
      <c r="D998" t="s">
        <v>25</v>
      </c>
      <c r="E998" t="s">
        <v>19</v>
      </c>
      <c r="F998" t="s">
        <v>30</v>
      </c>
      <c r="G998">
        <v>97.38</v>
      </c>
      <c r="H998">
        <v>10</v>
      </c>
      <c r="I998">
        <v>48.69</v>
      </c>
      <c r="J998">
        <v>1022.49</v>
      </c>
      <c r="K998">
        <v>973.8</v>
      </c>
      <c r="L998" s="1">
        <v>43499</v>
      </c>
      <c r="M998" s="2">
        <v>0.71944444444444444</v>
      </c>
      <c r="N998" t="s">
        <v>21</v>
      </c>
      <c r="O998">
        <v>4.4000000000000004</v>
      </c>
    </row>
    <row r="999" spans="1:15" x14ac:dyDescent="0.25">
      <c r="A999" t="s">
        <v>1031</v>
      </c>
      <c r="B999" t="s">
        <v>16</v>
      </c>
      <c r="C999" t="s">
        <v>17</v>
      </c>
      <c r="D999" t="s">
        <v>18</v>
      </c>
      <c r="E999" t="s">
        <v>29</v>
      </c>
      <c r="F999" t="s">
        <v>42</v>
      </c>
      <c r="G999">
        <v>31.84</v>
      </c>
      <c r="H999">
        <v>1</v>
      </c>
      <c r="I999">
        <v>1.5920000000000001</v>
      </c>
      <c r="J999">
        <v>33.432000000000002</v>
      </c>
      <c r="K999">
        <v>31.84</v>
      </c>
      <c r="L999" s="1">
        <v>43710</v>
      </c>
      <c r="M999" s="2">
        <v>0.55694444444444446</v>
      </c>
      <c r="N999" t="s">
        <v>27</v>
      </c>
      <c r="O999">
        <v>7.7</v>
      </c>
    </row>
    <row r="1000" spans="1:15" x14ac:dyDescent="0.25">
      <c r="A1000" t="s">
        <v>1032</v>
      </c>
      <c r="B1000" t="s">
        <v>16</v>
      </c>
      <c r="C1000" t="s">
        <v>17</v>
      </c>
      <c r="D1000" t="s">
        <v>25</v>
      </c>
      <c r="E1000" t="s">
        <v>29</v>
      </c>
      <c r="F1000" t="s">
        <v>30</v>
      </c>
      <c r="G1000">
        <v>65.819999999999993</v>
      </c>
      <c r="H1000">
        <v>1</v>
      </c>
      <c r="I1000">
        <v>3.2909999999999999</v>
      </c>
      <c r="J1000">
        <v>69.111000000000004</v>
      </c>
      <c r="K1000">
        <v>65.819999999999993</v>
      </c>
      <c r="L1000" s="1">
        <v>43518</v>
      </c>
      <c r="M1000" s="2">
        <v>0.6479166666666667</v>
      </c>
      <c r="N1000" t="s">
        <v>27</v>
      </c>
      <c r="O1000">
        <v>4.0999999999999996</v>
      </c>
    </row>
    <row r="1001" spans="1:15" x14ac:dyDescent="0.25">
      <c r="A1001" t="s">
        <v>1033</v>
      </c>
      <c r="B1001" t="s">
        <v>16</v>
      </c>
      <c r="C1001" t="s">
        <v>17</v>
      </c>
      <c r="D1001" t="s">
        <v>18</v>
      </c>
      <c r="E1001" t="s">
        <v>19</v>
      </c>
      <c r="F1001" t="s">
        <v>44</v>
      </c>
      <c r="G1001">
        <v>88.34</v>
      </c>
      <c r="H1001">
        <v>7</v>
      </c>
      <c r="I1001">
        <v>30.919</v>
      </c>
      <c r="J1001">
        <v>649.29899999999998</v>
      </c>
      <c r="K1001">
        <v>618.38</v>
      </c>
      <c r="L1001" s="1">
        <v>43514</v>
      </c>
      <c r="M1001" s="2">
        <v>0.56111111111111112</v>
      </c>
      <c r="N1001" t="s">
        <v>27</v>
      </c>
      <c r="O1001">
        <v>6.6</v>
      </c>
    </row>
    <row r="1002" spans="1:15" x14ac:dyDescent="0.25">
      <c r="A1002" t="s">
        <v>15</v>
      </c>
      <c r="B1002" t="s">
        <v>16</v>
      </c>
      <c r="C1002" t="s">
        <v>17</v>
      </c>
      <c r="D1002" t="s">
        <v>18</v>
      </c>
      <c r="E1002" t="s">
        <v>19</v>
      </c>
      <c r="F1002" t="s">
        <v>20</v>
      </c>
      <c r="G1002">
        <v>74.69</v>
      </c>
      <c r="H1002">
        <v>6</v>
      </c>
      <c r="I1002">
        <v>26.141500000000001</v>
      </c>
      <c r="J1002">
        <v>590.85172179999995</v>
      </c>
      <c r="K1002">
        <v>522.83000000000004</v>
      </c>
      <c r="L1002" s="1">
        <v>44682</v>
      </c>
      <c r="M1002" s="2">
        <v>0.54722222222222217</v>
      </c>
      <c r="N1002" t="s">
        <v>21</v>
      </c>
      <c r="O1002">
        <v>8.7997573770000006</v>
      </c>
    </row>
    <row r="1003" spans="1:15" x14ac:dyDescent="0.25">
      <c r="A1003" t="s">
        <v>22</v>
      </c>
      <c r="B1003" t="s">
        <v>23</v>
      </c>
      <c r="C1003" t="s">
        <v>24</v>
      </c>
      <c r="D1003" t="s">
        <v>25</v>
      </c>
      <c r="E1003" t="s">
        <v>19</v>
      </c>
      <c r="F1003" t="s">
        <v>26</v>
      </c>
      <c r="G1003">
        <v>15.28</v>
      </c>
      <c r="H1003">
        <v>4</v>
      </c>
      <c r="I1003">
        <v>3.82</v>
      </c>
      <c r="J1003">
        <v>86.33986487</v>
      </c>
      <c r="K1003">
        <v>76.400000000000006</v>
      </c>
      <c r="L1003" s="1">
        <v>44776</v>
      </c>
      <c r="M1003" s="2">
        <v>0.4368055555555555</v>
      </c>
      <c r="N1003" t="s">
        <v>27</v>
      </c>
      <c r="O1003">
        <v>9.2832605289999997</v>
      </c>
    </row>
    <row r="1004" spans="1:15" x14ac:dyDescent="0.25">
      <c r="A1004" t="s">
        <v>28</v>
      </c>
      <c r="B1004" t="s">
        <v>16</v>
      </c>
      <c r="C1004" t="s">
        <v>17</v>
      </c>
      <c r="D1004" t="s">
        <v>25</v>
      </c>
      <c r="E1004" t="s">
        <v>29</v>
      </c>
      <c r="F1004" t="s">
        <v>30</v>
      </c>
      <c r="G1004">
        <v>46.33</v>
      </c>
      <c r="H1004">
        <v>6</v>
      </c>
      <c r="I1004">
        <v>16.215499999999999</v>
      </c>
      <c r="J1004">
        <v>366.50368550000002</v>
      </c>
      <c r="K1004">
        <v>324.31</v>
      </c>
      <c r="L1004" s="1">
        <v>44623</v>
      </c>
      <c r="M1004" s="2">
        <v>0.55763888888888891</v>
      </c>
      <c r="N1004" t="s">
        <v>31</v>
      </c>
      <c r="O1004">
        <v>7.1558466579999997</v>
      </c>
    </row>
    <row r="1005" spans="1:15" x14ac:dyDescent="0.25">
      <c r="A1005" t="s">
        <v>32</v>
      </c>
      <c r="B1005" t="s">
        <v>16</v>
      </c>
      <c r="C1005" t="s">
        <v>17</v>
      </c>
      <c r="D1005" t="s">
        <v>18</v>
      </c>
      <c r="E1005" t="s">
        <v>29</v>
      </c>
      <c r="F1005" t="s">
        <v>20</v>
      </c>
      <c r="G1005">
        <v>58.22</v>
      </c>
      <c r="H1005">
        <v>7</v>
      </c>
      <c r="I1005">
        <v>23.288</v>
      </c>
      <c r="J1005">
        <v>526.35674689999996</v>
      </c>
      <c r="K1005">
        <v>465.76</v>
      </c>
      <c r="L1005" s="1">
        <v>44588</v>
      </c>
      <c r="M1005" s="2">
        <v>0.85625000000000007</v>
      </c>
      <c r="N1005" t="s">
        <v>21</v>
      </c>
      <c r="O1005">
        <v>8.1228529629999997</v>
      </c>
    </row>
    <row r="1006" spans="1:15" x14ac:dyDescent="0.25">
      <c r="A1006" t="s">
        <v>33</v>
      </c>
      <c r="B1006" t="s">
        <v>16</v>
      </c>
      <c r="C1006" t="s">
        <v>17</v>
      </c>
      <c r="D1006" t="s">
        <v>25</v>
      </c>
      <c r="E1006" t="s">
        <v>29</v>
      </c>
      <c r="F1006" t="s">
        <v>34</v>
      </c>
      <c r="G1006">
        <v>86.31</v>
      </c>
      <c r="H1006">
        <v>6</v>
      </c>
      <c r="I1006">
        <v>30.208500000000001</v>
      </c>
      <c r="J1006">
        <v>682.77429529999995</v>
      </c>
      <c r="K1006">
        <v>604.16999999999996</v>
      </c>
      <c r="L1006" s="1">
        <v>44775</v>
      </c>
      <c r="M1006" s="2">
        <v>0.44236111111111115</v>
      </c>
      <c r="N1006" t="s">
        <v>21</v>
      </c>
      <c r="O1006">
        <v>5.1251334169999998</v>
      </c>
    </row>
    <row r="1007" spans="1:15" x14ac:dyDescent="0.25">
      <c r="A1007" t="s">
        <v>35</v>
      </c>
      <c r="B1007" t="s">
        <v>23</v>
      </c>
      <c r="C1007" t="s">
        <v>24</v>
      </c>
      <c r="D1007" t="s">
        <v>25</v>
      </c>
      <c r="E1007" t="s">
        <v>29</v>
      </c>
      <c r="F1007" t="s">
        <v>26</v>
      </c>
      <c r="G1007">
        <v>85.39</v>
      </c>
      <c r="H1007">
        <v>6</v>
      </c>
      <c r="I1007">
        <v>29.886500000000002</v>
      </c>
      <c r="J1007">
        <v>675.49643230000004</v>
      </c>
      <c r="K1007">
        <v>597.73</v>
      </c>
      <c r="L1007" s="1">
        <v>44645</v>
      </c>
      <c r="M1007" s="2">
        <v>0.77083333333333337</v>
      </c>
      <c r="N1007" t="s">
        <v>21</v>
      </c>
      <c r="O1007">
        <v>3.9647258509999999</v>
      </c>
    </row>
    <row r="1008" spans="1:15" x14ac:dyDescent="0.25">
      <c r="A1008" t="s">
        <v>36</v>
      </c>
      <c r="B1008" t="s">
        <v>16</v>
      </c>
      <c r="C1008" t="s">
        <v>17</v>
      </c>
      <c r="D1008" t="s">
        <v>18</v>
      </c>
      <c r="E1008" t="s">
        <v>19</v>
      </c>
      <c r="F1008" t="s">
        <v>26</v>
      </c>
      <c r="G1008">
        <v>68.84</v>
      </c>
      <c r="H1008">
        <v>5</v>
      </c>
      <c r="I1008">
        <v>20.652000000000001</v>
      </c>
      <c r="J1008">
        <v>466.77771969999998</v>
      </c>
      <c r="K1008">
        <v>413.04</v>
      </c>
      <c r="L1008" s="1">
        <v>44617</v>
      </c>
      <c r="M1008" s="2">
        <v>0.60833333333333328</v>
      </c>
      <c r="N1008" t="s">
        <v>21</v>
      </c>
      <c r="O1008">
        <v>5.6086365699999998</v>
      </c>
    </row>
    <row r="1009" spans="1:15" x14ac:dyDescent="0.25">
      <c r="A1009" t="s">
        <v>37</v>
      </c>
      <c r="B1009" t="s">
        <v>23</v>
      </c>
      <c r="C1009" t="s">
        <v>24</v>
      </c>
      <c r="D1009" t="s">
        <v>25</v>
      </c>
      <c r="E1009" t="s">
        <v>19</v>
      </c>
      <c r="F1009" t="s">
        <v>30</v>
      </c>
      <c r="G1009">
        <v>73.56</v>
      </c>
      <c r="H1009">
        <v>9</v>
      </c>
      <c r="I1009">
        <v>36.78</v>
      </c>
      <c r="J1009">
        <v>831.30372509999995</v>
      </c>
      <c r="K1009">
        <v>735.6</v>
      </c>
      <c r="L1009" s="1">
        <v>44616</v>
      </c>
      <c r="M1009" s="2">
        <v>0.48472222222222222</v>
      </c>
      <c r="N1009" t="s">
        <v>21</v>
      </c>
      <c r="O1009">
        <v>7.7360504409999997</v>
      </c>
    </row>
    <row r="1010" spans="1:15" x14ac:dyDescent="0.25">
      <c r="A1010" t="s">
        <v>38</v>
      </c>
      <c r="B1010" t="s">
        <v>16</v>
      </c>
      <c r="C1010" t="s">
        <v>17</v>
      </c>
      <c r="D1010" t="s">
        <v>18</v>
      </c>
      <c r="E1010" t="s">
        <v>19</v>
      </c>
      <c r="F1010" t="s">
        <v>20</v>
      </c>
      <c r="G1010">
        <v>36.26</v>
      </c>
      <c r="H1010">
        <v>2</v>
      </c>
      <c r="I1010">
        <v>3.6259999999999999</v>
      </c>
      <c r="J1010">
        <v>81.955065450000006</v>
      </c>
      <c r="K1010">
        <v>72.52</v>
      </c>
      <c r="L1010" s="1">
        <v>44835</v>
      </c>
      <c r="M1010" s="2">
        <v>0.71875</v>
      </c>
      <c r="N1010" t="s">
        <v>31</v>
      </c>
      <c r="O1010">
        <v>6.9624453969999998</v>
      </c>
    </row>
    <row r="1011" spans="1:15" x14ac:dyDescent="0.25">
      <c r="A1011" t="s">
        <v>39</v>
      </c>
      <c r="B1011" t="s">
        <v>40</v>
      </c>
      <c r="C1011" t="s">
        <v>41</v>
      </c>
      <c r="D1011" t="s">
        <v>18</v>
      </c>
      <c r="E1011" t="s">
        <v>19</v>
      </c>
      <c r="F1011" t="s">
        <v>42</v>
      </c>
      <c r="G1011">
        <v>54.84</v>
      </c>
      <c r="H1011">
        <v>3</v>
      </c>
      <c r="I1011">
        <v>8.2260000000000009</v>
      </c>
      <c r="J1011">
        <v>185.92453620000001</v>
      </c>
      <c r="K1011">
        <v>164.52</v>
      </c>
      <c r="L1011" s="1">
        <v>44612</v>
      </c>
      <c r="M1011" s="2">
        <v>0.56041666666666667</v>
      </c>
      <c r="N1011" t="s">
        <v>31</v>
      </c>
      <c r="O1011">
        <v>5.7053371999999998</v>
      </c>
    </row>
    <row r="1012" spans="1:15" x14ac:dyDescent="0.25">
      <c r="A1012" t="s">
        <v>43</v>
      </c>
      <c r="B1012" t="s">
        <v>40</v>
      </c>
      <c r="C1012" t="s">
        <v>41</v>
      </c>
      <c r="D1012" t="s">
        <v>18</v>
      </c>
      <c r="E1012" t="s">
        <v>19</v>
      </c>
      <c r="F1012" t="s">
        <v>44</v>
      </c>
      <c r="G1012">
        <v>14.48</v>
      </c>
      <c r="H1012">
        <v>4</v>
      </c>
      <c r="I1012">
        <v>2.8959999999999999</v>
      </c>
      <c r="J1012">
        <v>65.455562479999998</v>
      </c>
      <c r="K1012">
        <v>57.92</v>
      </c>
      <c r="L1012" s="1">
        <v>44714</v>
      </c>
      <c r="M1012" s="2">
        <v>0.75486111111111109</v>
      </c>
      <c r="N1012" t="s">
        <v>21</v>
      </c>
      <c r="O1012">
        <v>4.3515283729999998</v>
      </c>
    </row>
    <row r="1013" spans="1:15" x14ac:dyDescent="0.25">
      <c r="A1013" t="s">
        <v>45</v>
      </c>
      <c r="B1013" t="s">
        <v>40</v>
      </c>
      <c r="C1013" t="s">
        <v>41</v>
      </c>
      <c r="D1013" t="s">
        <v>18</v>
      </c>
      <c r="E1013" t="s">
        <v>29</v>
      </c>
      <c r="F1013" t="s">
        <v>26</v>
      </c>
      <c r="G1013">
        <v>25.51</v>
      </c>
      <c r="H1013">
        <v>4</v>
      </c>
      <c r="I1013">
        <v>5.1020000000000003</v>
      </c>
      <c r="J1013">
        <v>115.31570429999999</v>
      </c>
      <c r="K1013">
        <v>102.04</v>
      </c>
      <c r="L1013" s="1">
        <v>44807</v>
      </c>
      <c r="M1013" s="2">
        <v>0.7104166666666667</v>
      </c>
      <c r="N1013" t="s">
        <v>27</v>
      </c>
      <c r="O1013">
        <v>6.5756428749999998</v>
      </c>
    </row>
    <row r="1014" spans="1:15" x14ac:dyDescent="0.25">
      <c r="A1014" t="s">
        <v>46</v>
      </c>
      <c r="B1014" t="s">
        <v>16</v>
      </c>
      <c r="C1014" t="s">
        <v>17</v>
      </c>
      <c r="D1014" t="s">
        <v>25</v>
      </c>
      <c r="E1014" t="s">
        <v>19</v>
      </c>
      <c r="F1014" t="s">
        <v>26</v>
      </c>
      <c r="G1014">
        <v>46.95</v>
      </c>
      <c r="H1014">
        <v>4</v>
      </c>
      <c r="I1014">
        <v>11.737500000000001</v>
      </c>
      <c r="J1014">
        <v>265.2916659</v>
      </c>
      <c r="K1014">
        <v>234.75</v>
      </c>
      <c r="L1014" s="1">
        <v>44897</v>
      </c>
      <c r="M1014" s="2">
        <v>0.43402777777777773</v>
      </c>
      <c r="N1014" t="s">
        <v>21</v>
      </c>
      <c r="O1014">
        <v>6.8657447659999997</v>
      </c>
    </row>
    <row r="1015" spans="1:15" x14ac:dyDescent="0.25">
      <c r="A1015" t="s">
        <v>47</v>
      </c>
      <c r="B1015" t="s">
        <v>16</v>
      </c>
      <c r="C1015" t="s">
        <v>17</v>
      </c>
      <c r="D1015" t="s">
        <v>25</v>
      </c>
      <c r="E1015" t="s">
        <v>29</v>
      </c>
      <c r="F1015" t="s">
        <v>42</v>
      </c>
      <c r="G1015">
        <v>43.19</v>
      </c>
      <c r="H1015">
        <v>9</v>
      </c>
      <c r="I1015">
        <v>21.594999999999999</v>
      </c>
      <c r="J1015">
        <v>488.09146120000003</v>
      </c>
      <c r="K1015">
        <v>431.9</v>
      </c>
      <c r="L1015" s="1">
        <v>44744</v>
      </c>
      <c r="M1015" s="2">
        <v>0.70000000000000007</v>
      </c>
      <c r="N1015" t="s">
        <v>21</v>
      </c>
      <c r="O1015">
        <v>7.9294517019999997</v>
      </c>
    </row>
    <row r="1016" spans="1:15" x14ac:dyDescent="0.25">
      <c r="A1016" t="s">
        <v>48</v>
      </c>
      <c r="B1016" t="s">
        <v>16</v>
      </c>
      <c r="C1016" t="s">
        <v>17</v>
      </c>
      <c r="D1016" t="s">
        <v>25</v>
      </c>
      <c r="E1016" t="s">
        <v>19</v>
      </c>
      <c r="F1016" t="s">
        <v>20</v>
      </c>
      <c r="G1016">
        <v>71.38</v>
      </c>
      <c r="H1016">
        <v>9</v>
      </c>
      <c r="I1016">
        <v>35.69</v>
      </c>
      <c r="J1016">
        <v>806.66748089999999</v>
      </c>
      <c r="K1016">
        <v>713.8</v>
      </c>
      <c r="L1016" s="1">
        <v>44649</v>
      </c>
      <c r="M1016" s="2">
        <v>0.80625000000000002</v>
      </c>
      <c r="N1016" t="s">
        <v>27</v>
      </c>
      <c r="O1016">
        <v>5.5119359389999998</v>
      </c>
    </row>
    <row r="1017" spans="1:15" x14ac:dyDescent="0.25">
      <c r="A1017" t="s">
        <v>49</v>
      </c>
      <c r="B1017" t="s">
        <v>40</v>
      </c>
      <c r="C1017" t="s">
        <v>41</v>
      </c>
      <c r="D1017" t="s">
        <v>18</v>
      </c>
      <c r="E1017" t="s">
        <v>19</v>
      </c>
      <c r="F1017" t="s">
        <v>34</v>
      </c>
      <c r="G1017">
        <v>93.72</v>
      </c>
      <c r="H1017">
        <v>5</v>
      </c>
      <c r="I1017">
        <v>28.116</v>
      </c>
      <c r="J1017">
        <v>635.47948710000003</v>
      </c>
      <c r="K1017">
        <v>562.32000000000005</v>
      </c>
      <c r="L1017" s="1">
        <v>44576</v>
      </c>
      <c r="M1017" s="2">
        <v>0.67986111111111114</v>
      </c>
      <c r="N1017" t="s">
        <v>27</v>
      </c>
      <c r="O1017">
        <v>4.3515283729999998</v>
      </c>
    </row>
    <row r="1018" spans="1:15" x14ac:dyDescent="0.25">
      <c r="A1018" t="s">
        <v>50</v>
      </c>
      <c r="B1018" t="s">
        <v>16</v>
      </c>
      <c r="C1018" t="s">
        <v>17</v>
      </c>
      <c r="D1018" t="s">
        <v>18</v>
      </c>
      <c r="E1018" t="s">
        <v>19</v>
      </c>
      <c r="F1018" t="s">
        <v>20</v>
      </c>
      <c r="G1018">
        <v>68.930000000000007</v>
      </c>
      <c r="H1018">
        <v>6</v>
      </c>
      <c r="I1018">
        <v>24.125499999999999</v>
      </c>
      <c r="J1018">
        <v>545.28597119999995</v>
      </c>
      <c r="K1018">
        <v>482.51</v>
      </c>
      <c r="L1018" s="1">
        <v>44868</v>
      </c>
      <c r="M1018" s="2">
        <v>0.4604166666666667</v>
      </c>
      <c r="N1018" t="s">
        <v>31</v>
      </c>
      <c r="O1018">
        <v>4.4482290039999999</v>
      </c>
    </row>
    <row r="1019" spans="1:15" x14ac:dyDescent="0.25">
      <c r="A1019" t="s">
        <v>51</v>
      </c>
      <c r="B1019" t="s">
        <v>16</v>
      </c>
      <c r="C1019" t="s">
        <v>17</v>
      </c>
      <c r="D1019" t="s">
        <v>25</v>
      </c>
      <c r="E1019" t="s">
        <v>29</v>
      </c>
      <c r="F1019" t="s">
        <v>34</v>
      </c>
      <c r="G1019">
        <v>72.61</v>
      </c>
      <c r="H1019">
        <v>5</v>
      </c>
      <c r="I1019">
        <v>21.783000000000001</v>
      </c>
      <c r="J1019">
        <v>492.3406483</v>
      </c>
      <c r="K1019">
        <v>435.66</v>
      </c>
      <c r="L1019" s="1">
        <v>44562</v>
      </c>
      <c r="M1019" s="2">
        <v>0.44375000000000003</v>
      </c>
      <c r="N1019" t="s">
        <v>31</v>
      </c>
      <c r="O1019">
        <v>6.6723435049999997</v>
      </c>
    </row>
    <row r="1020" spans="1:15" x14ac:dyDescent="0.25">
      <c r="A1020" t="s">
        <v>52</v>
      </c>
      <c r="B1020" t="s">
        <v>16</v>
      </c>
      <c r="C1020" t="s">
        <v>17</v>
      </c>
      <c r="D1020" t="s">
        <v>25</v>
      </c>
      <c r="E1020" t="s">
        <v>29</v>
      </c>
      <c r="F1020" t="s">
        <v>42</v>
      </c>
      <c r="G1020">
        <v>54.67</v>
      </c>
      <c r="H1020">
        <v>3</v>
      </c>
      <c r="I1020">
        <v>8.2004999999999999</v>
      </c>
      <c r="J1020">
        <v>185.34818369999999</v>
      </c>
      <c r="K1020">
        <v>164.01</v>
      </c>
      <c r="L1020" s="1">
        <v>44582</v>
      </c>
      <c r="M1020" s="2">
        <v>0.75</v>
      </c>
      <c r="N1020" t="s">
        <v>31</v>
      </c>
      <c r="O1020">
        <v>8.3162542239999997</v>
      </c>
    </row>
    <row r="1021" spans="1:15" x14ac:dyDescent="0.25">
      <c r="A1021" t="s">
        <v>53</v>
      </c>
      <c r="B1021" t="s">
        <v>40</v>
      </c>
      <c r="C1021" t="s">
        <v>41</v>
      </c>
      <c r="D1021" t="s">
        <v>25</v>
      </c>
      <c r="E1021" t="s">
        <v>19</v>
      </c>
      <c r="F1021" t="s">
        <v>30</v>
      </c>
      <c r="G1021">
        <v>40.299999999999997</v>
      </c>
      <c r="H1021">
        <v>2</v>
      </c>
      <c r="I1021">
        <v>4.03</v>
      </c>
      <c r="J1021">
        <v>91.08629723</v>
      </c>
      <c r="K1021">
        <v>80.599999999999994</v>
      </c>
      <c r="L1021" s="1">
        <v>44868</v>
      </c>
      <c r="M1021" s="2">
        <v>0.64583333333333337</v>
      </c>
      <c r="N1021" t="s">
        <v>21</v>
      </c>
      <c r="O1021">
        <v>4.2548277429999999</v>
      </c>
    </row>
    <row r="1022" spans="1:15" x14ac:dyDescent="0.25">
      <c r="A1022" t="s">
        <v>54</v>
      </c>
      <c r="B1022" t="s">
        <v>23</v>
      </c>
      <c r="C1022" t="s">
        <v>24</v>
      </c>
      <c r="D1022" t="s">
        <v>18</v>
      </c>
      <c r="E1022" t="s">
        <v>29</v>
      </c>
      <c r="F1022" t="s">
        <v>26</v>
      </c>
      <c r="G1022">
        <v>86.04</v>
      </c>
      <c r="H1022">
        <v>4</v>
      </c>
      <c r="I1022">
        <v>21.51</v>
      </c>
      <c r="J1022">
        <v>486.17028620000002</v>
      </c>
      <c r="K1022">
        <v>430.2</v>
      </c>
      <c r="L1022" s="1">
        <v>44617</v>
      </c>
      <c r="M1022" s="2">
        <v>0.47500000000000003</v>
      </c>
      <c r="N1022" t="s">
        <v>21</v>
      </c>
      <c r="O1022">
        <v>4.6416302649999999</v>
      </c>
    </row>
    <row r="1023" spans="1:15" x14ac:dyDescent="0.25">
      <c r="A1023" t="s">
        <v>55</v>
      </c>
      <c r="B1023" t="s">
        <v>40</v>
      </c>
      <c r="C1023" t="s">
        <v>41</v>
      </c>
      <c r="D1023" t="s">
        <v>25</v>
      </c>
      <c r="E1023" t="s">
        <v>29</v>
      </c>
      <c r="F1023" t="s">
        <v>20</v>
      </c>
      <c r="G1023">
        <v>87.98</v>
      </c>
      <c r="H1023">
        <v>3</v>
      </c>
      <c r="I1023">
        <v>13.196999999999999</v>
      </c>
      <c r="J1023">
        <v>298.2793709</v>
      </c>
      <c r="K1023">
        <v>263.94</v>
      </c>
      <c r="L1023" s="1">
        <v>44684</v>
      </c>
      <c r="M1023" s="2">
        <v>0.44444444444444442</v>
      </c>
      <c r="N1023" t="s">
        <v>21</v>
      </c>
      <c r="O1023">
        <v>4.9317321559999998</v>
      </c>
    </row>
    <row r="1024" spans="1:15" x14ac:dyDescent="0.25">
      <c r="A1024" t="s">
        <v>56</v>
      </c>
      <c r="B1024" t="s">
        <v>40</v>
      </c>
      <c r="C1024" t="s">
        <v>41</v>
      </c>
      <c r="D1024" t="s">
        <v>25</v>
      </c>
      <c r="E1024" t="s">
        <v>29</v>
      </c>
      <c r="F1024" t="s">
        <v>30</v>
      </c>
      <c r="G1024">
        <v>33.200000000000003</v>
      </c>
      <c r="H1024">
        <v>2</v>
      </c>
      <c r="I1024">
        <v>3.32</v>
      </c>
      <c r="J1024">
        <v>75.03883544</v>
      </c>
      <c r="K1024">
        <v>66.400000000000006</v>
      </c>
      <c r="L1024" s="1">
        <v>44635</v>
      </c>
      <c r="M1024" s="2">
        <v>0.51388888888888895</v>
      </c>
      <c r="N1024" t="s">
        <v>31</v>
      </c>
      <c r="O1024">
        <v>4.2548277429999999</v>
      </c>
    </row>
    <row r="1025" spans="1:15" x14ac:dyDescent="0.25">
      <c r="A1025" t="s">
        <v>57</v>
      </c>
      <c r="B1025" t="s">
        <v>16</v>
      </c>
      <c r="C1025" t="s">
        <v>17</v>
      </c>
      <c r="D1025" t="s">
        <v>25</v>
      </c>
      <c r="E1025" t="s">
        <v>29</v>
      </c>
      <c r="F1025" t="s">
        <v>26</v>
      </c>
      <c r="G1025">
        <v>34.56</v>
      </c>
      <c r="H1025">
        <v>4</v>
      </c>
      <c r="I1025">
        <v>8.64</v>
      </c>
      <c r="J1025">
        <v>195.2817886</v>
      </c>
      <c r="K1025">
        <v>172.8</v>
      </c>
      <c r="L1025" s="1">
        <v>44609</v>
      </c>
      <c r="M1025" s="2">
        <v>0.46875</v>
      </c>
      <c r="N1025" t="s">
        <v>21</v>
      </c>
      <c r="O1025">
        <v>9.5733624210000006</v>
      </c>
    </row>
    <row r="1026" spans="1:15" x14ac:dyDescent="0.25">
      <c r="A1026" t="s">
        <v>58</v>
      </c>
      <c r="B1026" t="s">
        <v>16</v>
      </c>
      <c r="C1026" t="s">
        <v>17</v>
      </c>
      <c r="D1026" t="s">
        <v>18</v>
      </c>
      <c r="E1026" t="s">
        <v>29</v>
      </c>
      <c r="F1026" t="s">
        <v>34</v>
      </c>
      <c r="G1026">
        <v>88.63</v>
      </c>
      <c r="H1026">
        <v>3</v>
      </c>
      <c r="I1026">
        <v>13.294499999999999</v>
      </c>
      <c r="J1026">
        <v>300.48307160000002</v>
      </c>
      <c r="K1026">
        <v>265.89</v>
      </c>
      <c r="L1026" s="1">
        <v>44595</v>
      </c>
      <c r="M1026" s="2">
        <v>0.73333333333333339</v>
      </c>
      <c r="N1026" t="s">
        <v>21</v>
      </c>
      <c r="O1026">
        <v>5.8020378309999998</v>
      </c>
    </row>
    <row r="1027" spans="1:15" x14ac:dyDescent="0.25">
      <c r="A1027" t="s">
        <v>59</v>
      </c>
      <c r="B1027" t="s">
        <v>16</v>
      </c>
      <c r="C1027" t="s">
        <v>17</v>
      </c>
      <c r="D1027" t="s">
        <v>18</v>
      </c>
      <c r="E1027" t="s">
        <v>19</v>
      </c>
      <c r="F1027" t="s">
        <v>30</v>
      </c>
      <c r="G1027">
        <v>52.59</v>
      </c>
      <c r="H1027">
        <v>7</v>
      </c>
      <c r="I1027">
        <v>21.036000000000001</v>
      </c>
      <c r="J1027">
        <v>475.4569103</v>
      </c>
      <c r="K1027">
        <v>420.72</v>
      </c>
      <c r="L1027" s="1">
        <v>44642</v>
      </c>
      <c r="M1027" s="2">
        <v>0.80555555555555547</v>
      </c>
      <c r="N1027" t="s">
        <v>31</v>
      </c>
      <c r="O1027">
        <v>8.2195535940000006</v>
      </c>
    </row>
    <row r="1028" spans="1:15" x14ac:dyDescent="0.25">
      <c r="A1028" t="s">
        <v>60</v>
      </c>
      <c r="B1028" t="s">
        <v>40</v>
      </c>
      <c r="C1028" t="s">
        <v>41</v>
      </c>
      <c r="D1028" t="s">
        <v>25</v>
      </c>
      <c r="E1028" t="s">
        <v>29</v>
      </c>
      <c r="F1028" t="s">
        <v>44</v>
      </c>
      <c r="G1028">
        <v>33.520000000000003</v>
      </c>
      <c r="H1028">
        <v>1</v>
      </c>
      <c r="I1028">
        <v>1.6759999999999999</v>
      </c>
      <c r="J1028">
        <v>37.88105066</v>
      </c>
      <c r="K1028">
        <v>33.520000000000003</v>
      </c>
      <c r="L1028" s="1">
        <v>44775</v>
      </c>
      <c r="M1028" s="2">
        <v>0.64652777777777781</v>
      </c>
      <c r="N1028" t="s">
        <v>27</v>
      </c>
      <c r="O1028">
        <v>6.4789422439999997</v>
      </c>
    </row>
    <row r="1029" spans="1:15" x14ac:dyDescent="0.25">
      <c r="A1029" t="s">
        <v>61</v>
      </c>
      <c r="B1029" t="s">
        <v>16</v>
      </c>
      <c r="C1029" t="s">
        <v>17</v>
      </c>
      <c r="D1029" t="s">
        <v>25</v>
      </c>
      <c r="E1029" t="s">
        <v>19</v>
      </c>
      <c r="F1029" t="s">
        <v>44</v>
      </c>
      <c r="G1029">
        <v>87.67</v>
      </c>
      <c r="H1029">
        <v>2</v>
      </c>
      <c r="I1029">
        <v>8.7669999999999995</v>
      </c>
      <c r="J1029">
        <v>198.1522501</v>
      </c>
      <c r="K1029">
        <v>175.34</v>
      </c>
      <c r="L1029" s="1">
        <v>44837</v>
      </c>
      <c r="M1029" s="2">
        <v>0.51180555555555551</v>
      </c>
      <c r="N1029" t="s">
        <v>31</v>
      </c>
      <c r="O1029">
        <v>7.4459485499999998</v>
      </c>
    </row>
    <row r="1030" spans="1:15" x14ac:dyDescent="0.25">
      <c r="A1030" t="s">
        <v>62</v>
      </c>
      <c r="B1030" t="s">
        <v>40</v>
      </c>
      <c r="C1030" t="s">
        <v>41</v>
      </c>
      <c r="D1030" t="s">
        <v>25</v>
      </c>
      <c r="E1030" t="s">
        <v>19</v>
      </c>
      <c r="F1030" t="s">
        <v>42</v>
      </c>
      <c r="G1030">
        <v>88.36</v>
      </c>
      <c r="H1030">
        <v>4</v>
      </c>
      <c r="I1030">
        <v>22.09</v>
      </c>
      <c r="J1030">
        <v>499.27948040000001</v>
      </c>
      <c r="K1030">
        <v>441.8</v>
      </c>
      <c r="L1030" s="1">
        <v>44586</v>
      </c>
      <c r="M1030" s="2">
        <v>0.82500000000000007</v>
      </c>
      <c r="N1030" t="s">
        <v>27</v>
      </c>
      <c r="O1030">
        <v>9.2832605289999997</v>
      </c>
    </row>
    <row r="1031" spans="1:15" x14ac:dyDescent="0.25">
      <c r="A1031" t="s">
        <v>63</v>
      </c>
      <c r="B1031" t="s">
        <v>16</v>
      </c>
      <c r="C1031" t="s">
        <v>17</v>
      </c>
      <c r="D1031" t="s">
        <v>25</v>
      </c>
      <c r="E1031" t="s">
        <v>29</v>
      </c>
      <c r="F1031" t="s">
        <v>20</v>
      </c>
      <c r="G1031">
        <v>24.89</v>
      </c>
      <c r="H1031">
        <v>8</v>
      </c>
      <c r="I1031">
        <v>11.2005</v>
      </c>
      <c r="J1031">
        <v>253.15436030000001</v>
      </c>
      <c r="K1031">
        <v>224.01</v>
      </c>
      <c r="L1031" s="1">
        <v>44635</v>
      </c>
      <c r="M1031" s="2">
        <v>0.65</v>
      </c>
      <c r="N1031" t="s">
        <v>27</v>
      </c>
      <c r="O1031">
        <v>7.1558466579999997</v>
      </c>
    </row>
    <row r="1032" spans="1:15" x14ac:dyDescent="0.25">
      <c r="A1032" t="s">
        <v>64</v>
      </c>
      <c r="B1032" t="s">
        <v>40</v>
      </c>
      <c r="C1032" t="s">
        <v>41</v>
      </c>
      <c r="D1032" t="s">
        <v>25</v>
      </c>
      <c r="E1032" t="s">
        <v>29</v>
      </c>
      <c r="F1032" t="s">
        <v>44</v>
      </c>
      <c r="G1032">
        <v>94.13</v>
      </c>
      <c r="H1032">
        <v>4</v>
      </c>
      <c r="I1032">
        <v>23.532499999999999</v>
      </c>
      <c r="J1032">
        <v>531.88295029999995</v>
      </c>
      <c r="K1032">
        <v>470.65</v>
      </c>
      <c r="L1032" s="1">
        <v>44617</v>
      </c>
      <c r="M1032" s="2">
        <v>0.81874999999999998</v>
      </c>
      <c r="N1032" t="s">
        <v>31</v>
      </c>
      <c r="O1032">
        <v>4.6416302649999999</v>
      </c>
    </row>
    <row r="1033" spans="1:15" x14ac:dyDescent="0.25">
      <c r="A1033" t="s">
        <v>65</v>
      </c>
      <c r="B1033" t="s">
        <v>40</v>
      </c>
      <c r="C1033" t="s">
        <v>41</v>
      </c>
      <c r="D1033" t="s">
        <v>18</v>
      </c>
      <c r="E1033" t="s">
        <v>29</v>
      </c>
      <c r="F1033" t="s">
        <v>34</v>
      </c>
      <c r="G1033">
        <v>78.069999999999993</v>
      </c>
      <c r="H1033">
        <v>8</v>
      </c>
      <c r="I1033">
        <v>35.131500000000003</v>
      </c>
      <c r="J1033">
        <v>794.04423110000005</v>
      </c>
      <c r="K1033">
        <v>702.63</v>
      </c>
      <c r="L1033" s="1">
        <v>44589</v>
      </c>
      <c r="M1033" s="2">
        <v>0.52986111111111112</v>
      </c>
      <c r="N1033" t="s">
        <v>27</v>
      </c>
      <c r="O1033">
        <v>4.3515283729999998</v>
      </c>
    </row>
    <row r="1034" spans="1:15" x14ac:dyDescent="0.25">
      <c r="A1034" t="s">
        <v>66</v>
      </c>
      <c r="B1034" t="s">
        <v>40</v>
      </c>
      <c r="C1034" t="s">
        <v>41</v>
      </c>
      <c r="D1034" t="s">
        <v>25</v>
      </c>
      <c r="E1034" t="s">
        <v>29</v>
      </c>
      <c r="F1034" t="s">
        <v>34</v>
      </c>
      <c r="G1034">
        <v>83.78</v>
      </c>
      <c r="H1034">
        <v>7</v>
      </c>
      <c r="I1034">
        <v>33.512</v>
      </c>
      <c r="J1034">
        <v>757.4401967</v>
      </c>
      <c r="K1034">
        <v>670.24</v>
      </c>
      <c r="L1034" s="1">
        <v>44835</v>
      </c>
      <c r="M1034" s="2">
        <v>0.61736111111111114</v>
      </c>
      <c r="N1034" t="s">
        <v>27</v>
      </c>
      <c r="O1034">
        <v>4.9317321559999998</v>
      </c>
    </row>
    <row r="1035" spans="1:15" x14ac:dyDescent="0.25">
      <c r="A1035" t="s">
        <v>67</v>
      </c>
      <c r="B1035" t="s">
        <v>16</v>
      </c>
      <c r="C1035" t="s">
        <v>17</v>
      </c>
      <c r="D1035" t="s">
        <v>25</v>
      </c>
      <c r="E1035" t="s">
        <v>29</v>
      </c>
      <c r="F1035" t="s">
        <v>20</v>
      </c>
      <c r="G1035">
        <v>96.58</v>
      </c>
      <c r="H1035">
        <v>2</v>
      </c>
      <c r="I1035">
        <v>9.6579999999999995</v>
      </c>
      <c r="J1035">
        <v>218.2906845</v>
      </c>
      <c r="K1035">
        <v>193.16</v>
      </c>
      <c r="L1035" s="1">
        <v>44635</v>
      </c>
      <c r="M1035" s="2">
        <v>0.42499999999999999</v>
      </c>
      <c r="N1035" t="s">
        <v>31</v>
      </c>
      <c r="O1035">
        <v>4.9317321559999998</v>
      </c>
    </row>
    <row r="1036" spans="1:15" x14ac:dyDescent="0.25">
      <c r="A1036" t="s">
        <v>68</v>
      </c>
      <c r="B1036" t="s">
        <v>23</v>
      </c>
      <c r="C1036" t="s">
        <v>24</v>
      </c>
      <c r="D1036" t="s">
        <v>18</v>
      </c>
      <c r="E1036" t="s">
        <v>19</v>
      </c>
      <c r="F1036" t="s">
        <v>42</v>
      </c>
      <c r="G1036">
        <v>99.42</v>
      </c>
      <c r="H1036">
        <v>4</v>
      </c>
      <c r="I1036">
        <v>19.884</v>
      </c>
      <c r="J1036">
        <v>449.41933849999998</v>
      </c>
      <c r="K1036">
        <v>397.68</v>
      </c>
      <c r="L1036" s="1">
        <v>44714</v>
      </c>
      <c r="M1036" s="2">
        <v>0.4458333333333333</v>
      </c>
      <c r="N1036" t="s">
        <v>21</v>
      </c>
      <c r="O1036">
        <v>7.2525472879999997</v>
      </c>
    </row>
    <row r="1037" spans="1:15" x14ac:dyDescent="0.25">
      <c r="A1037" t="s">
        <v>69</v>
      </c>
      <c r="B1037" t="s">
        <v>23</v>
      </c>
      <c r="C1037" t="s">
        <v>24</v>
      </c>
      <c r="D1037" t="s">
        <v>18</v>
      </c>
      <c r="E1037" t="s">
        <v>19</v>
      </c>
      <c r="F1037" t="s">
        <v>34</v>
      </c>
      <c r="G1037">
        <v>68.12</v>
      </c>
      <c r="H1037">
        <v>1</v>
      </c>
      <c r="I1037">
        <v>3.4060000000000001</v>
      </c>
      <c r="J1037">
        <v>76.982612500000002</v>
      </c>
      <c r="K1037">
        <v>68.12</v>
      </c>
      <c r="L1037" s="1">
        <v>44743</v>
      </c>
      <c r="M1037" s="2">
        <v>0.51944444444444449</v>
      </c>
      <c r="N1037" t="s">
        <v>21</v>
      </c>
      <c r="O1037">
        <v>6.5756428749999998</v>
      </c>
    </row>
    <row r="1038" spans="1:15" x14ac:dyDescent="0.25">
      <c r="A1038" t="s">
        <v>70</v>
      </c>
      <c r="B1038" t="s">
        <v>16</v>
      </c>
      <c r="C1038" t="s">
        <v>17</v>
      </c>
      <c r="D1038" t="s">
        <v>18</v>
      </c>
      <c r="E1038" t="s">
        <v>29</v>
      </c>
      <c r="F1038" t="s">
        <v>34</v>
      </c>
      <c r="G1038">
        <v>62.62</v>
      </c>
      <c r="H1038">
        <v>4</v>
      </c>
      <c r="I1038">
        <v>15.654999999999999</v>
      </c>
      <c r="J1038">
        <v>353.83523150000002</v>
      </c>
      <c r="K1038">
        <v>313.10000000000002</v>
      </c>
      <c r="L1038" s="1">
        <v>44837</v>
      </c>
      <c r="M1038" s="2">
        <v>0.80208333333333337</v>
      </c>
      <c r="N1038" t="s">
        <v>21</v>
      </c>
      <c r="O1038">
        <v>6.7690441359999998</v>
      </c>
    </row>
    <row r="1039" spans="1:15" x14ac:dyDescent="0.25">
      <c r="A1039" t="s">
        <v>71</v>
      </c>
      <c r="B1039" t="s">
        <v>16</v>
      </c>
      <c r="C1039" t="s">
        <v>17</v>
      </c>
      <c r="D1039" t="s">
        <v>25</v>
      </c>
      <c r="E1039" t="s">
        <v>19</v>
      </c>
      <c r="F1039" t="s">
        <v>26</v>
      </c>
      <c r="G1039">
        <v>60.88</v>
      </c>
      <c r="H1039">
        <v>8</v>
      </c>
      <c r="I1039">
        <v>27.396000000000001</v>
      </c>
      <c r="J1039">
        <v>619.20600469999999</v>
      </c>
      <c r="K1039">
        <v>547.91999999999996</v>
      </c>
      <c r="L1039" s="1">
        <v>44576</v>
      </c>
      <c r="M1039" s="2">
        <v>0.72013888888888899</v>
      </c>
      <c r="N1039" t="s">
        <v>21</v>
      </c>
      <c r="O1039">
        <v>4.5449296339999998</v>
      </c>
    </row>
    <row r="1040" spans="1:15" x14ac:dyDescent="0.25">
      <c r="A1040" t="s">
        <v>72</v>
      </c>
      <c r="B1040" t="s">
        <v>23</v>
      </c>
      <c r="C1040" t="s">
        <v>24</v>
      </c>
      <c r="D1040" t="s">
        <v>25</v>
      </c>
      <c r="E1040" t="s">
        <v>19</v>
      </c>
      <c r="F1040" t="s">
        <v>20</v>
      </c>
      <c r="G1040">
        <v>54.92</v>
      </c>
      <c r="H1040">
        <v>7</v>
      </c>
      <c r="I1040">
        <v>21.968</v>
      </c>
      <c r="J1040">
        <v>496.52202920000002</v>
      </c>
      <c r="K1040">
        <v>439.36</v>
      </c>
      <c r="L1040" s="1">
        <v>44643</v>
      </c>
      <c r="M1040" s="2">
        <v>0.55833333333333335</v>
      </c>
      <c r="N1040" t="s">
        <v>21</v>
      </c>
      <c r="O1040">
        <v>7.3492479189999997</v>
      </c>
    </row>
    <row r="1041" spans="1:15" x14ac:dyDescent="0.25">
      <c r="A1041" t="s">
        <v>73</v>
      </c>
      <c r="B1041" t="s">
        <v>40</v>
      </c>
      <c r="C1041" t="s">
        <v>41</v>
      </c>
      <c r="D1041" t="s">
        <v>18</v>
      </c>
      <c r="E1041" t="s">
        <v>29</v>
      </c>
      <c r="F1041" t="s">
        <v>30</v>
      </c>
      <c r="G1041">
        <v>30.12</v>
      </c>
      <c r="H1041">
        <v>7</v>
      </c>
      <c r="I1041">
        <v>12.048</v>
      </c>
      <c r="J1041">
        <v>272.30960520000002</v>
      </c>
      <c r="K1041">
        <v>240.96</v>
      </c>
      <c r="L1041" s="1">
        <v>44623</v>
      </c>
      <c r="M1041" s="2">
        <v>0.54236111111111118</v>
      </c>
      <c r="N1041" t="s">
        <v>27</v>
      </c>
      <c r="O1041">
        <v>7.4459485499999998</v>
      </c>
    </row>
    <row r="1042" spans="1:15" x14ac:dyDescent="0.25">
      <c r="A1042" t="s">
        <v>74</v>
      </c>
      <c r="B1042" t="s">
        <v>40</v>
      </c>
      <c r="C1042" t="s">
        <v>41</v>
      </c>
      <c r="D1042" t="s">
        <v>18</v>
      </c>
      <c r="E1042" t="s">
        <v>19</v>
      </c>
      <c r="F1042" t="s">
        <v>30</v>
      </c>
      <c r="G1042">
        <v>86.72</v>
      </c>
      <c r="H1042">
        <v>1</v>
      </c>
      <c r="I1042">
        <v>4.3360000000000003</v>
      </c>
      <c r="J1042">
        <v>98.002527240000006</v>
      </c>
      <c r="K1042">
        <v>86.72</v>
      </c>
      <c r="L1042" s="1">
        <v>44578</v>
      </c>
      <c r="M1042" s="2">
        <v>0.78125</v>
      </c>
      <c r="N1042" t="s">
        <v>21</v>
      </c>
      <c r="O1042">
        <v>7.6393498109999998</v>
      </c>
    </row>
    <row r="1043" spans="1:15" x14ac:dyDescent="0.25">
      <c r="A1043" t="s">
        <v>75</v>
      </c>
      <c r="B1043" t="s">
        <v>23</v>
      </c>
      <c r="C1043" t="s">
        <v>24</v>
      </c>
      <c r="D1043" t="s">
        <v>18</v>
      </c>
      <c r="E1043" t="s">
        <v>29</v>
      </c>
      <c r="F1043" t="s">
        <v>30</v>
      </c>
      <c r="G1043">
        <v>56.11</v>
      </c>
      <c r="H1043">
        <v>2</v>
      </c>
      <c r="I1043">
        <v>5.6109999999999998</v>
      </c>
      <c r="J1043">
        <v>126.8201523</v>
      </c>
      <c r="K1043">
        <v>112.22</v>
      </c>
      <c r="L1043" s="1">
        <v>44594</v>
      </c>
      <c r="M1043" s="2">
        <v>0.42430555555555555</v>
      </c>
      <c r="N1043" t="s">
        <v>27</v>
      </c>
      <c r="O1043">
        <v>6.0921397219999998</v>
      </c>
    </row>
    <row r="1044" spans="1:15" x14ac:dyDescent="0.25">
      <c r="A1044" t="s">
        <v>76</v>
      </c>
      <c r="B1044" t="s">
        <v>40</v>
      </c>
      <c r="C1044" t="s">
        <v>41</v>
      </c>
      <c r="D1044" t="s">
        <v>18</v>
      </c>
      <c r="E1044" t="s">
        <v>19</v>
      </c>
      <c r="F1044" t="s">
        <v>34</v>
      </c>
      <c r="G1044">
        <v>69.12</v>
      </c>
      <c r="H1044">
        <v>5</v>
      </c>
      <c r="I1044">
        <v>20.736000000000001</v>
      </c>
      <c r="J1044">
        <v>468.67629260000001</v>
      </c>
      <c r="K1044">
        <v>414.72</v>
      </c>
      <c r="L1044" s="1">
        <v>44775</v>
      </c>
      <c r="M1044" s="2">
        <v>0.54375000000000007</v>
      </c>
      <c r="N1044" t="s">
        <v>27</v>
      </c>
      <c r="O1044">
        <v>5.4152353089999998</v>
      </c>
    </row>
    <row r="1045" spans="1:15" x14ac:dyDescent="0.25">
      <c r="A1045" t="s">
        <v>77</v>
      </c>
      <c r="B1045" t="s">
        <v>23</v>
      </c>
      <c r="C1045" t="s">
        <v>24</v>
      </c>
      <c r="D1045" t="s">
        <v>18</v>
      </c>
      <c r="E1045" t="s">
        <v>19</v>
      </c>
      <c r="F1045" t="s">
        <v>42</v>
      </c>
      <c r="G1045">
        <v>98.7</v>
      </c>
      <c r="H1045">
        <v>7</v>
      </c>
      <c r="I1045">
        <v>39.479999999999997</v>
      </c>
      <c r="J1045">
        <v>892.32928400000003</v>
      </c>
      <c r="K1045">
        <v>789.6</v>
      </c>
      <c r="L1045" s="1">
        <v>44654</v>
      </c>
      <c r="M1045" s="2">
        <v>0.86041666666666661</v>
      </c>
      <c r="N1045" t="s">
        <v>27</v>
      </c>
      <c r="O1045">
        <v>7.3492479189999997</v>
      </c>
    </row>
    <row r="1046" spans="1:15" x14ac:dyDescent="0.25">
      <c r="A1046" t="s">
        <v>78</v>
      </c>
      <c r="B1046" t="s">
        <v>23</v>
      </c>
      <c r="C1046" t="s">
        <v>24</v>
      </c>
      <c r="D1046" t="s">
        <v>18</v>
      </c>
      <c r="E1046" t="s">
        <v>29</v>
      </c>
      <c r="F1046" t="s">
        <v>20</v>
      </c>
      <c r="G1046">
        <v>15.37</v>
      </c>
      <c r="H1046">
        <v>2</v>
      </c>
      <c r="I1046">
        <v>1.5369999999999999</v>
      </c>
      <c r="J1046">
        <v>34.739364479999999</v>
      </c>
      <c r="K1046">
        <v>30.74</v>
      </c>
      <c r="L1046" s="1">
        <v>44636</v>
      </c>
      <c r="M1046" s="2">
        <v>0.82430555555555562</v>
      </c>
      <c r="N1046" t="s">
        <v>27</v>
      </c>
      <c r="O1046">
        <v>6.9624453969999998</v>
      </c>
    </row>
    <row r="1047" spans="1:15" x14ac:dyDescent="0.25">
      <c r="A1047" t="s">
        <v>79</v>
      </c>
      <c r="B1047" t="s">
        <v>40</v>
      </c>
      <c r="C1047" t="s">
        <v>41</v>
      </c>
      <c r="D1047" t="s">
        <v>18</v>
      </c>
      <c r="E1047" t="s">
        <v>19</v>
      </c>
      <c r="F1047" t="s">
        <v>26</v>
      </c>
      <c r="G1047">
        <v>93.96</v>
      </c>
      <c r="H1047">
        <v>4</v>
      </c>
      <c r="I1047">
        <v>18.792000000000002</v>
      </c>
      <c r="J1047">
        <v>424.73789019999998</v>
      </c>
      <c r="K1047">
        <v>375.84</v>
      </c>
      <c r="L1047" s="1">
        <v>44807</v>
      </c>
      <c r="M1047" s="2">
        <v>0.75</v>
      </c>
      <c r="N1047" t="s">
        <v>27</v>
      </c>
      <c r="O1047">
        <v>9.1865598990000006</v>
      </c>
    </row>
    <row r="1048" spans="1:15" x14ac:dyDescent="0.25">
      <c r="A1048" t="s">
        <v>80</v>
      </c>
      <c r="B1048" t="s">
        <v>40</v>
      </c>
      <c r="C1048" t="s">
        <v>41</v>
      </c>
      <c r="D1048" t="s">
        <v>18</v>
      </c>
      <c r="E1048" t="s">
        <v>29</v>
      </c>
      <c r="F1048" t="s">
        <v>20</v>
      </c>
      <c r="G1048">
        <v>56.69</v>
      </c>
      <c r="H1048">
        <v>8</v>
      </c>
      <c r="I1048">
        <v>25.5105</v>
      </c>
      <c r="J1048">
        <v>576.58982270000001</v>
      </c>
      <c r="K1048">
        <v>510.21</v>
      </c>
      <c r="L1048" s="1">
        <v>44619</v>
      </c>
      <c r="M1048" s="2">
        <v>0.72499999999999998</v>
      </c>
      <c r="N1048" t="s">
        <v>31</v>
      </c>
      <c r="O1048">
        <v>8.1228529629999997</v>
      </c>
    </row>
    <row r="1049" spans="1:15" x14ac:dyDescent="0.25">
      <c r="A1049" t="s">
        <v>81</v>
      </c>
      <c r="B1049" t="s">
        <v>40</v>
      </c>
      <c r="C1049" t="s">
        <v>41</v>
      </c>
      <c r="D1049" t="s">
        <v>18</v>
      </c>
      <c r="E1049" t="s">
        <v>19</v>
      </c>
      <c r="F1049" t="s">
        <v>42</v>
      </c>
      <c r="G1049">
        <v>20.010000000000002</v>
      </c>
      <c r="H1049">
        <v>8</v>
      </c>
      <c r="I1049">
        <v>9.0045000000000002</v>
      </c>
      <c r="J1049">
        <v>203.5202391</v>
      </c>
      <c r="K1049">
        <v>180.09</v>
      </c>
      <c r="L1049" s="1">
        <v>44714</v>
      </c>
      <c r="M1049" s="2">
        <v>0.65763888888888888</v>
      </c>
      <c r="N1049" t="s">
        <v>21</v>
      </c>
      <c r="O1049">
        <v>3.9647258509999999</v>
      </c>
    </row>
    <row r="1050" spans="1:15" x14ac:dyDescent="0.25">
      <c r="A1050" t="s">
        <v>82</v>
      </c>
      <c r="B1050" t="s">
        <v>40</v>
      </c>
      <c r="C1050" t="s">
        <v>41</v>
      </c>
      <c r="D1050" t="s">
        <v>18</v>
      </c>
      <c r="E1050" t="s">
        <v>29</v>
      </c>
      <c r="F1050" t="s">
        <v>26</v>
      </c>
      <c r="G1050">
        <v>18.93</v>
      </c>
      <c r="H1050">
        <v>5</v>
      </c>
      <c r="I1050">
        <v>5.6790000000000003</v>
      </c>
      <c r="J1050">
        <v>128.35709230000001</v>
      </c>
      <c r="K1050">
        <v>113.58</v>
      </c>
      <c r="L1050" s="1">
        <v>44836</v>
      </c>
      <c r="M1050" s="2">
        <v>0.53125</v>
      </c>
      <c r="N1050" t="s">
        <v>31</v>
      </c>
      <c r="O1050">
        <v>7.8327510719999998</v>
      </c>
    </row>
    <row r="1051" spans="1:15" x14ac:dyDescent="0.25">
      <c r="A1051" t="s">
        <v>83</v>
      </c>
      <c r="B1051" t="s">
        <v>23</v>
      </c>
      <c r="C1051" t="s">
        <v>24</v>
      </c>
      <c r="D1051" t="s">
        <v>18</v>
      </c>
      <c r="E1051" t="s">
        <v>19</v>
      </c>
      <c r="F1051" t="s">
        <v>44</v>
      </c>
      <c r="G1051">
        <v>82.63</v>
      </c>
      <c r="H1051">
        <v>9</v>
      </c>
      <c r="I1051">
        <v>41.314999999999998</v>
      </c>
      <c r="J1051">
        <v>933.80406210000001</v>
      </c>
      <c r="K1051">
        <v>826.3</v>
      </c>
      <c r="L1051" s="1">
        <v>44639</v>
      </c>
      <c r="M1051" s="2">
        <v>0.71388888888888891</v>
      </c>
      <c r="N1051" t="s">
        <v>21</v>
      </c>
      <c r="O1051">
        <v>7.6393498109999998</v>
      </c>
    </row>
    <row r="1052" spans="1:15" x14ac:dyDescent="0.25">
      <c r="A1052" t="s">
        <v>84</v>
      </c>
      <c r="B1052" t="s">
        <v>23</v>
      </c>
      <c r="C1052" t="s">
        <v>24</v>
      </c>
      <c r="D1052" t="s">
        <v>18</v>
      </c>
      <c r="E1052" t="s">
        <v>29</v>
      </c>
      <c r="F1052" t="s">
        <v>42</v>
      </c>
      <c r="G1052">
        <v>91.4</v>
      </c>
      <c r="H1052">
        <v>6</v>
      </c>
      <c r="I1052">
        <v>31.99</v>
      </c>
      <c r="J1052">
        <v>723.03986310000005</v>
      </c>
      <c r="K1052">
        <v>639.79999999999995</v>
      </c>
      <c r="L1052" s="1">
        <v>44622</v>
      </c>
      <c r="M1052" s="2">
        <v>0.42986111111111108</v>
      </c>
      <c r="N1052" t="s">
        <v>27</v>
      </c>
      <c r="O1052">
        <v>9.1865598990000006</v>
      </c>
    </row>
    <row r="1053" spans="1:15" x14ac:dyDescent="0.25">
      <c r="A1053" t="s">
        <v>85</v>
      </c>
      <c r="B1053" t="s">
        <v>16</v>
      </c>
      <c r="C1053" t="s">
        <v>17</v>
      </c>
      <c r="D1053" t="s">
        <v>18</v>
      </c>
      <c r="E1053" t="s">
        <v>19</v>
      </c>
      <c r="F1053" t="s">
        <v>42</v>
      </c>
      <c r="G1053">
        <v>44.59</v>
      </c>
      <c r="H1053">
        <v>4</v>
      </c>
      <c r="I1053">
        <v>11.147500000000001</v>
      </c>
      <c r="J1053">
        <v>251.9564512</v>
      </c>
      <c r="K1053">
        <v>222.95</v>
      </c>
      <c r="L1053" s="1">
        <v>44836</v>
      </c>
      <c r="M1053" s="2">
        <v>0.63194444444444442</v>
      </c>
      <c r="N1053" t="s">
        <v>27</v>
      </c>
      <c r="O1053">
        <v>8.2195535940000006</v>
      </c>
    </row>
    <row r="1054" spans="1:15" x14ac:dyDescent="0.25">
      <c r="A1054" t="s">
        <v>86</v>
      </c>
      <c r="B1054" t="s">
        <v>40</v>
      </c>
      <c r="C1054" t="s">
        <v>41</v>
      </c>
      <c r="D1054" t="s">
        <v>18</v>
      </c>
      <c r="E1054" t="s">
        <v>19</v>
      </c>
      <c r="F1054" t="s">
        <v>44</v>
      </c>
      <c r="G1054">
        <v>17.87</v>
      </c>
      <c r="H1054">
        <v>4</v>
      </c>
      <c r="I1054">
        <v>3.5739999999999998</v>
      </c>
      <c r="J1054">
        <v>80.779758389999998</v>
      </c>
      <c r="K1054">
        <v>71.48</v>
      </c>
      <c r="L1054" s="1">
        <v>44642</v>
      </c>
      <c r="M1054" s="2">
        <v>0.61249999999999993</v>
      </c>
      <c r="N1054" t="s">
        <v>21</v>
      </c>
      <c r="O1054">
        <v>6.2855409829999997</v>
      </c>
    </row>
    <row r="1055" spans="1:15" x14ac:dyDescent="0.25">
      <c r="A1055" t="s">
        <v>87</v>
      </c>
      <c r="B1055" t="s">
        <v>23</v>
      </c>
      <c r="C1055" t="s">
        <v>24</v>
      </c>
      <c r="D1055" t="s">
        <v>18</v>
      </c>
      <c r="E1055" t="s">
        <v>29</v>
      </c>
      <c r="F1055" t="s">
        <v>44</v>
      </c>
      <c r="G1055">
        <v>15.43</v>
      </c>
      <c r="H1055">
        <v>1</v>
      </c>
      <c r="I1055">
        <v>0.77149999999999996</v>
      </c>
      <c r="J1055">
        <v>17.437488420000001</v>
      </c>
      <c r="K1055">
        <v>15.43</v>
      </c>
      <c r="L1055" s="1">
        <v>44586</v>
      </c>
      <c r="M1055" s="2">
        <v>0.65694444444444444</v>
      </c>
      <c r="N1055" t="s">
        <v>31</v>
      </c>
      <c r="O1055">
        <v>5.8987384609999998</v>
      </c>
    </row>
    <row r="1056" spans="1:15" x14ac:dyDescent="0.25">
      <c r="A1056" t="s">
        <v>88</v>
      </c>
      <c r="B1056" t="s">
        <v>40</v>
      </c>
      <c r="C1056" t="s">
        <v>41</v>
      </c>
      <c r="D1056" t="s">
        <v>25</v>
      </c>
      <c r="E1056" t="s">
        <v>29</v>
      </c>
      <c r="F1056" t="s">
        <v>30</v>
      </c>
      <c r="G1056">
        <v>16.16</v>
      </c>
      <c r="H1056">
        <v>2</v>
      </c>
      <c r="I1056">
        <v>1.6160000000000001</v>
      </c>
      <c r="J1056">
        <v>36.524927130000002</v>
      </c>
      <c r="K1056">
        <v>32.32</v>
      </c>
      <c r="L1056" s="1">
        <v>44745</v>
      </c>
      <c r="M1056" s="2">
        <v>0.49236111111111108</v>
      </c>
      <c r="N1056" t="s">
        <v>21</v>
      </c>
      <c r="O1056">
        <v>6.2855409829999997</v>
      </c>
    </row>
    <row r="1057" spans="1:15" x14ac:dyDescent="0.25">
      <c r="A1057" t="s">
        <v>89</v>
      </c>
      <c r="B1057" t="s">
        <v>23</v>
      </c>
      <c r="C1057" t="s">
        <v>24</v>
      </c>
      <c r="D1057" t="s">
        <v>25</v>
      </c>
      <c r="E1057" t="s">
        <v>19</v>
      </c>
      <c r="F1057" t="s">
        <v>26</v>
      </c>
      <c r="G1057">
        <v>85.98</v>
      </c>
      <c r="H1057">
        <v>7</v>
      </c>
      <c r="I1057">
        <v>34.392000000000003</v>
      </c>
      <c r="J1057">
        <v>777.33000849999996</v>
      </c>
      <c r="K1057">
        <v>687.84</v>
      </c>
      <c r="L1057" s="1">
        <v>44620</v>
      </c>
      <c r="M1057" s="2">
        <v>0.79236111111111107</v>
      </c>
      <c r="N1057" t="s">
        <v>27</v>
      </c>
      <c r="O1057">
        <v>7.9294517019999997</v>
      </c>
    </row>
    <row r="1058" spans="1:15" x14ac:dyDescent="0.25">
      <c r="A1058" t="s">
        <v>90</v>
      </c>
      <c r="B1058" t="s">
        <v>16</v>
      </c>
      <c r="C1058" t="s">
        <v>17</v>
      </c>
      <c r="D1058" t="s">
        <v>18</v>
      </c>
      <c r="E1058" t="s">
        <v>29</v>
      </c>
      <c r="F1058" t="s">
        <v>30</v>
      </c>
      <c r="G1058">
        <v>44.34</v>
      </c>
      <c r="H1058">
        <v>2</v>
      </c>
      <c r="I1058">
        <v>4.4340000000000002</v>
      </c>
      <c r="J1058">
        <v>100.217529</v>
      </c>
      <c r="K1058">
        <v>88.68</v>
      </c>
      <c r="L1058" s="1">
        <v>44647</v>
      </c>
      <c r="M1058" s="2">
        <v>0.47638888888888892</v>
      </c>
      <c r="N1058" t="s">
        <v>27</v>
      </c>
      <c r="O1058">
        <v>5.6086365699999998</v>
      </c>
    </row>
    <row r="1059" spans="1:15" x14ac:dyDescent="0.25">
      <c r="A1059" t="s">
        <v>91</v>
      </c>
      <c r="B1059" t="s">
        <v>16</v>
      </c>
      <c r="C1059" t="s">
        <v>17</v>
      </c>
      <c r="D1059" t="s">
        <v>25</v>
      </c>
      <c r="E1059" t="s">
        <v>29</v>
      </c>
      <c r="F1059" t="s">
        <v>20</v>
      </c>
      <c r="G1059">
        <v>89.6</v>
      </c>
      <c r="H1059">
        <v>7</v>
      </c>
      <c r="I1059">
        <v>35.840000000000003</v>
      </c>
      <c r="J1059">
        <v>810.05778980000002</v>
      </c>
      <c r="K1059">
        <v>716.8</v>
      </c>
      <c r="L1059" s="1">
        <v>44744</v>
      </c>
      <c r="M1059" s="2">
        <v>0.4777777777777778</v>
      </c>
      <c r="N1059" t="s">
        <v>21</v>
      </c>
      <c r="O1059">
        <v>6.3822416139999998</v>
      </c>
    </row>
    <row r="1060" spans="1:15" x14ac:dyDescent="0.25">
      <c r="A1060" t="s">
        <v>92</v>
      </c>
      <c r="B1060" t="s">
        <v>16</v>
      </c>
      <c r="C1060" t="s">
        <v>17</v>
      </c>
      <c r="D1060" t="s">
        <v>18</v>
      </c>
      <c r="E1060" t="s">
        <v>19</v>
      </c>
      <c r="F1060" t="s">
        <v>30</v>
      </c>
      <c r="G1060">
        <v>72.349999999999994</v>
      </c>
      <c r="H1060">
        <v>9</v>
      </c>
      <c r="I1060">
        <v>36.174999999999997</v>
      </c>
      <c r="J1060">
        <v>817.6294795</v>
      </c>
      <c r="K1060">
        <v>723.5</v>
      </c>
      <c r="L1060" s="1">
        <v>44581</v>
      </c>
      <c r="M1060" s="2">
        <v>0.66319444444444442</v>
      </c>
      <c r="N1060" t="s">
        <v>27</v>
      </c>
      <c r="O1060">
        <v>5.2218340479999998</v>
      </c>
    </row>
    <row r="1061" spans="1:15" x14ac:dyDescent="0.25">
      <c r="A1061" t="s">
        <v>93</v>
      </c>
      <c r="B1061" t="s">
        <v>23</v>
      </c>
      <c r="C1061" t="s">
        <v>24</v>
      </c>
      <c r="D1061" t="s">
        <v>25</v>
      </c>
      <c r="E1061" t="s">
        <v>29</v>
      </c>
      <c r="F1061" t="s">
        <v>26</v>
      </c>
      <c r="G1061">
        <v>30.61</v>
      </c>
      <c r="H1061">
        <v>5</v>
      </c>
      <c r="I1061">
        <v>9.1829999999999998</v>
      </c>
      <c r="J1061">
        <v>207.5547066</v>
      </c>
      <c r="K1061">
        <v>183.66</v>
      </c>
      <c r="L1061" s="1">
        <v>44898</v>
      </c>
      <c r="M1061" s="2">
        <v>0.85833333333333339</v>
      </c>
      <c r="N1061" t="s">
        <v>27</v>
      </c>
      <c r="O1061">
        <v>8.9931586380000006</v>
      </c>
    </row>
    <row r="1062" spans="1:15" x14ac:dyDescent="0.25">
      <c r="A1062" t="s">
        <v>94</v>
      </c>
      <c r="B1062" t="s">
        <v>23</v>
      </c>
      <c r="C1062" t="s">
        <v>24</v>
      </c>
      <c r="D1062" t="s">
        <v>18</v>
      </c>
      <c r="E1062" t="s">
        <v>19</v>
      </c>
      <c r="F1062" t="s">
        <v>34</v>
      </c>
      <c r="G1062">
        <v>24.74</v>
      </c>
      <c r="H1062">
        <v>3</v>
      </c>
      <c r="I1062">
        <v>3.7109999999999999</v>
      </c>
      <c r="J1062">
        <v>83.876240449999997</v>
      </c>
      <c r="K1062">
        <v>74.22</v>
      </c>
      <c r="L1062" s="1">
        <v>44607</v>
      </c>
      <c r="M1062" s="2">
        <v>0.74097222222222225</v>
      </c>
      <c r="N1062" t="s">
        <v>31</v>
      </c>
      <c r="O1062">
        <v>9.6700630509999996</v>
      </c>
    </row>
    <row r="1063" spans="1:15" x14ac:dyDescent="0.25">
      <c r="A1063" t="s">
        <v>95</v>
      </c>
      <c r="B1063" t="s">
        <v>23</v>
      </c>
      <c r="C1063" t="s">
        <v>24</v>
      </c>
      <c r="D1063" t="s">
        <v>25</v>
      </c>
      <c r="E1063" t="s">
        <v>29</v>
      </c>
      <c r="F1063" t="s">
        <v>30</v>
      </c>
      <c r="G1063">
        <v>55.73</v>
      </c>
      <c r="H1063">
        <v>5</v>
      </c>
      <c r="I1063">
        <v>16.719000000000001</v>
      </c>
      <c r="J1063">
        <v>377.8838222</v>
      </c>
      <c r="K1063">
        <v>334.38</v>
      </c>
      <c r="L1063" s="1">
        <v>44616</v>
      </c>
      <c r="M1063" s="2">
        <v>0.4548611111111111</v>
      </c>
      <c r="N1063" t="s">
        <v>21</v>
      </c>
      <c r="O1063">
        <v>6.7690441359999998</v>
      </c>
    </row>
    <row r="1064" spans="1:15" x14ac:dyDescent="0.25">
      <c r="A1064" t="s">
        <v>96</v>
      </c>
      <c r="B1064" t="s">
        <v>40</v>
      </c>
      <c r="C1064" t="s">
        <v>41</v>
      </c>
      <c r="D1064" t="s">
        <v>18</v>
      </c>
      <c r="E1064" t="s">
        <v>19</v>
      </c>
      <c r="F1064" t="s">
        <v>34</v>
      </c>
      <c r="G1064">
        <v>55.07</v>
      </c>
      <c r="H1064">
        <v>8</v>
      </c>
      <c r="I1064">
        <v>24.781500000000001</v>
      </c>
      <c r="J1064">
        <v>560.11292179999998</v>
      </c>
      <c r="K1064">
        <v>495.63</v>
      </c>
      <c r="L1064" s="1">
        <v>44622</v>
      </c>
      <c r="M1064" s="2">
        <v>0.56944444444444442</v>
      </c>
      <c r="N1064" t="s">
        <v>21</v>
      </c>
      <c r="O1064">
        <v>9.6700630509999996</v>
      </c>
    </row>
    <row r="1065" spans="1:15" x14ac:dyDescent="0.25">
      <c r="A1065" t="s">
        <v>97</v>
      </c>
      <c r="B1065" t="s">
        <v>16</v>
      </c>
      <c r="C1065" t="s">
        <v>17</v>
      </c>
      <c r="D1065" t="s">
        <v>18</v>
      </c>
      <c r="E1065" t="s">
        <v>29</v>
      </c>
      <c r="F1065" t="s">
        <v>34</v>
      </c>
      <c r="G1065">
        <v>15.81</v>
      </c>
      <c r="H1065">
        <v>9</v>
      </c>
      <c r="I1065">
        <v>7.9050000000000002</v>
      </c>
      <c r="J1065">
        <v>178.66927530000001</v>
      </c>
      <c r="K1065">
        <v>158.1</v>
      </c>
      <c r="L1065" s="1">
        <v>44715</v>
      </c>
      <c r="M1065" s="2">
        <v>0.51874999999999993</v>
      </c>
      <c r="N1065" t="s">
        <v>31</v>
      </c>
      <c r="O1065">
        <v>8.3162542239999997</v>
      </c>
    </row>
    <row r="1066" spans="1:15" x14ac:dyDescent="0.25">
      <c r="A1066" t="s">
        <v>98</v>
      </c>
      <c r="B1066" t="s">
        <v>40</v>
      </c>
      <c r="C1066" t="s">
        <v>41</v>
      </c>
      <c r="D1066" t="s">
        <v>18</v>
      </c>
      <c r="E1066" t="s">
        <v>29</v>
      </c>
      <c r="F1066" t="s">
        <v>20</v>
      </c>
      <c r="G1066">
        <v>75.739999999999995</v>
      </c>
      <c r="H1066">
        <v>4</v>
      </c>
      <c r="I1066">
        <v>15.148</v>
      </c>
      <c r="J1066">
        <v>342.3759877</v>
      </c>
      <c r="K1066">
        <v>302.95999999999998</v>
      </c>
      <c r="L1066" s="1">
        <v>44606</v>
      </c>
      <c r="M1066" s="2">
        <v>0.60763888888888895</v>
      </c>
      <c r="N1066" t="s">
        <v>27</v>
      </c>
      <c r="O1066">
        <v>7.3492479189999997</v>
      </c>
    </row>
    <row r="1067" spans="1:15" x14ac:dyDescent="0.25">
      <c r="A1067" t="s">
        <v>99</v>
      </c>
      <c r="B1067" t="s">
        <v>16</v>
      </c>
      <c r="C1067" t="s">
        <v>17</v>
      </c>
      <c r="D1067" t="s">
        <v>18</v>
      </c>
      <c r="E1067" t="s">
        <v>29</v>
      </c>
      <c r="F1067" t="s">
        <v>20</v>
      </c>
      <c r="G1067">
        <v>15.87</v>
      </c>
      <c r="H1067">
        <v>9</v>
      </c>
      <c r="I1067">
        <v>7.9349999999999996</v>
      </c>
      <c r="J1067">
        <v>179.3473371</v>
      </c>
      <c r="K1067">
        <v>158.69999999999999</v>
      </c>
      <c r="L1067" s="1">
        <v>44633</v>
      </c>
      <c r="M1067" s="2">
        <v>0.69444444444444453</v>
      </c>
      <c r="N1067" t="s">
        <v>27</v>
      </c>
      <c r="O1067">
        <v>5.6086365699999998</v>
      </c>
    </row>
    <row r="1068" spans="1:15" x14ac:dyDescent="0.25">
      <c r="A1068" t="s">
        <v>100</v>
      </c>
      <c r="B1068" t="s">
        <v>23</v>
      </c>
      <c r="C1068" t="s">
        <v>24</v>
      </c>
      <c r="D1068" t="s">
        <v>25</v>
      </c>
      <c r="E1068" t="s">
        <v>19</v>
      </c>
      <c r="F1068" t="s">
        <v>20</v>
      </c>
      <c r="G1068">
        <v>33.47</v>
      </c>
      <c r="H1068">
        <v>2</v>
      </c>
      <c r="I1068">
        <v>3.347</v>
      </c>
      <c r="J1068">
        <v>75.64909102</v>
      </c>
      <c r="K1068">
        <v>66.94</v>
      </c>
      <c r="L1068" s="1">
        <v>44836</v>
      </c>
      <c r="M1068" s="2">
        <v>0.65486111111111112</v>
      </c>
      <c r="N1068" t="s">
        <v>21</v>
      </c>
      <c r="O1068">
        <v>6.4789422439999997</v>
      </c>
    </row>
    <row r="1069" spans="1:15" x14ac:dyDescent="0.25">
      <c r="A1069" t="s">
        <v>101</v>
      </c>
      <c r="B1069" t="s">
        <v>40</v>
      </c>
      <c r="C1069" t="s">
        <v>41</v>
      </c>
      <c r="D1069" t="s">
        <v>18</v>
      </c>
      <c r="E1069" t="s">
        <v>19</v>
      </c>
      <c r="F1069" t="s">
        <v>44</v>
      </c>
      <c r="G1069">
        <v>97.61</v>
      </c>
      <c r="H1069">
        <v>5</v>
      </c>
      <c r="I1069">
        <v>29.283000000000001</v>
      </c>
      <c r="J1069">
        <v>661.85608979999995</v>
      </c>
      <c r="K1069">
        <v>585.66</v>
      </c>
      <c r="L1069" s="1">
        <v>44743</v>
      </c>
      <c r="M1069" s="2">
        <v>0.62569444444444444</v>
      </c>
      <c r="N1069" t="s">
        <v>21</v>
      </c>
      <c r="O1069">
        <v>9.5733624210000006</v>
      </c>
    </row>
    <row r="1070" spans="1:15" x14ac:dyDescent="0.25">
      <c r="A1070" t="s">
        <v>102</v>
      </c>
      <c r="B1070" t="s">
        <v>16</v>
      </c>
      <c r="C1070" t="s">
        <v>17</v>
      </c>
      <c r="D1070" t="s">
        <v>25</v>
      </c>
      <c r="E1070" t="s">
        <v>29</v>
      </c>
      <c r="F1070" t="s">
        <v>34</v>
      </c>
      <c r="G1070">
        <v>78.77</v>
      </c>
      <c r="H1070">
        <v>9</v>
      </c>
      <c r="I1070">
        <v>39.384999999999998</v>
      </c>
      <c r="J1070">
        <v>890.1820884</v>
      </c>
      <c r="K1070">
        <v>787.7</v>
      </c>
      <c r="L1070" s="1">
        <v>44585</v>
      </c>
      <c r="M1070" s="2">
        <v>0.41944444444444445</v>
      </c>
      <c r="N1070" t="s">
        <v>27</v>
      </c>
      <c r="O1070">
        <v>6.1888403529999998</v>
      </c>
    </row>
    <row r="1071" spans="1:15" x14ac:dyDescent="0.25">
      <c r="A1071" t="s">
        <v>103</v>
      </c>
      <c r="B1071" t="s">
        <v>16</v>
      </c>
      <c r="C1071" t="s">
        <v>17</v>
      </c>
      <c r="D1071" t="s">
        <v>18</v>
      </c>
      <c r="E1071" t="s">
        <v>19</v>
      </c>
      <c r="F1071" t="s">
        <v>20</v>
      </c>
      <c r="G1071">
        <v>18.329999999999998</v>
      </c>
      <c r="H1071">
        <v>1</v>
      </c>
      <c r="I1071">
        <v>0.91649999999999998</v>
      </c>
      <c r="J1071">
        <v>20.714786950000001</v>
      </c>
      <c r="K1071">
        <v>18.329999999999998</v>
      </c>
      <c r="L1071" s="1">
        <v>44594</v>
      </c>
      <c r="M1071" s="2">
        <v>0.78472222222222221</v>
      </c>
      <c r="N1071" t="s">
        <v>27</v>
      </c>
      <c r="O1071">
        <v>4.1581271119999998</v>
      </c>
    </row>
    <row r="1072" spans="1:15" x14ac:dyDescent="0.25">
      <c r="A1072" t="s">
        <v>104</v>
      </c>
      <c r="B1072" t="s">
        <v>23</v>
      </c>
      <c r="C1072" t="s">
        <v>24</v>
      </c>
      <c r="D1072" t="s">
        <v>25</v>
      </c>
      <c r="E1072" t="s">
        <v>29</v>
      </c>
      <c r="F1072" t="s">
        <v>42</v>
      </c>
      <c r="G1072">
        <v>89.48</v>
      </c>
      <c r="H1072">
        <v>9</v>
      </c>
      <c r="I1072">
        <v>44.74</v>
      </c>
      <c r="J1072">
        <v>1011.2161139999999</v>
      </c>
      <c r="K1072">
        <v>894.8</v>
      </c>
      <c r="L1072" s="1">
        <v>44713</v>
      </c>
      <c r="M1072" s="2">
        <v>0.53194444444444444</v>
      </c>
      <c r="N1072" t="s">
        <v>31</v>
      </c>
      <c r="O1072">
        <v>9.2832605289999997</v>
      </c>
    </row>
    <row r="1073" spans="1:15" x14ac:dyDescent="0.25">
      <c r="A1073" t="s">
        <v>105</v>
      </c>
      <c r="B1073" t="s">
        <v>23</v>
      </c>
      <c r="C1073" t="s">
        <v>24</v>
      </c>
      <c r="D1073" t="s">
        <v>25</v>
      </c>
      <c r="E1073" t="s">
        <v>29</v>
      </c>
      <c r="F1073" t="s">
        <v>44</v>
      </c>
      <c r="G1073">
        <v>62.12</v>
      </c>
      <c r="H1073">
        <v>9</v>
      </c>
      <c r="I1073">
        <v>31.06</v>
      </c>
      <c r="J1073">
        <v>702.01994839999998</v>
      </c>
      <c r="K1073">
        <v>621.20000000000005</v>
      </c>
      <c r="L1073" s="1">
        <v>44867</v>
      </c>
      <c r="M1073" s="2">
        <v>0.67986111111111114</v>
      </c>
      <c r="N1073" t="s">
        <v>27</v>
      </c>
      <c r="O1073">
        <v>5.7053371999999998</v>
      </c>
    </row>
    <row r="1074" spans="1:15" x14ac:dyDescent="0.25">
      <c r="A1074" t="s">
        <v>106</v>
      </c>
      <c r="B1074" t="s">
        <v>40</v>
      </c>
      <c r="C1074" t="s">
        <v>41</v>
      </c>
      <c r="D1074" t="s">
        <v>18</v>
      </c>
      <c r="E1074" t="s">
        <v>19</v>
      </c>
      <c r="F1074" t="s">
        <v>42</v>
      </c>
      <c r="G1074">
        <v>48.52</v>
      </c>
      <c r="H1074">
        <v>3</v>
      </c>
      <c r="I1074">
        <v>7.2779999999999996</v>
      </c>
      <c r="J1074">
        <v>164.4977844</v>
      </c>
      <c r="K1074">
        <v>145.56</v>
      </c>
      <c r="L1074" s="1">
        <v>44684</v>
      </c>
      <c r="M1074" s="2">
        <v>0.76180555555555562</v>
      </c>
      <c r="N1074" t="s">
        <v>21</v>
      </c>
      <c r="O1074">
        <v>3.8680252209999999</v>
      </c>
    </row>
    <row r="1075" spans="1:15" x14ac:dyDescent="0.25">
      <c r="A1075" t="s">
        <v>107</v>
      </c>
      <c r="B1075" t="s">
        <v>23</v>
      </c>
      <c r="C1075" t="s">
        <v>24</v>
      </c>
      <c r="D1075" t="s">
        <v>25</v>
      </c>
      <c r="E1075" t="s">
        <v>19</v>
      </c>
      <c r="F1075" t="s">
        <v>26</v>
      </c>
      <c r="G1075">
        <v>75.91</v>
      </c>
      <c r="H1075">
        <v>5</v>
      </c>
      <c r="I1075">
        <v>22.773</v>
      </c>
      <c r="J1075">
        <v>514.7166866</v>
      </c>
      <c r="K1075">
        <v>455.46</v>
      </c>
      <c r="L1075" s="1">
        <v>44807</v>
      </c>
      <c r="M1075" s="2">
        <v>0.76458333333333339</v>
      </c>
      <c r="N1075" t="s">
        <v>27</v>
      </c>
      <c r="O1075">
        <v>8.4129548550000006</v>
      </c>
    </row>
    <row r="1076" spans="1:15" x14ac:dyDescent="0.25">
      <c r="A1076" t="s">
        <v>108</v>
      </c>
      <c r="B1076" t="s">
        <v>16</v>
      </c>
      <c r="C1076" t="s">
        <v>17</v>
      </c>
      <c r="D1076" t="s">
        <v>25</v>
      </c>
      <c r="E1076" t="s">
        <v>29</v>
      </c>
      <c r="F1076" t="s">
        <v>30</v>
      </c>
      <c r="G1076">
        <v>74.67</v>
      </c>
      <c r="H1076">
        <v>8</v>
      </c>
      <c r="I1076">
        <v>33.601500000000001</v>
      </c>
      <c r="J1076">
        <v>759.46308099999999</v>
      </c>
      <c r="K1076">
        <v>672.03</v>
      </c>
      <c r="L1076" s="1">
        <v>44583</v>
      </c>
      <c r="M1076" s="2">
        <v>0.4548611111111111</v>
      </c>
      <c r="N1076" t="s">
        <v>21</v>
      </c>
      <c r="O1076">
        <v>9.0898592679999997</v>
      </c>
    </row>
    <row r="1077" spans="1:15" x14ac:dyDescent="0.25">
      <c r="A1077" t="s">
        <v>109</v>
      </c>
      <c r="B1077" t="s">
        <v>23</v>
      </c>
      <c r="C1077" t="s">
        <v>24</v>
      </c>
      <c r="D1077" t="s">
        <v>25</v>
      </c>
      <c r="E1077" t="s">
        <v>19</v>
      </c>
      <c r="F1077" t="s">
        <v>26</v>
      </c>
      <c r="G1077">
        <v>41.65</v>
      </c>
      <c r="H1077">
        <v>9</v>
      </c>
      <c r="I1077">
        <v>20.824999999999999</v>
      </c>
      <c r="J1077">
        <v>470.68787589999999</v>
      </c>
      <c r="K1077">
        <v>416.5</v>
      </c>
      <c r="L1077" s="1">
        <v>44574</v>
      </c>
      <c r="M1077" s="2">
        <v>0.71111111111111114</v>
      </c>
      <c r="N1077" t="s">
        <v>31</v>
      </c>
      <c r="O1077">
        <v>5.2218340479999998</v>
      </c>
    </row>
    <row r="1078" spans="1:15" x14ac:dyDescent="0.25">
      <c r="A1078" t="s">
        <v>110</v>
      </c>
      <c r="B1078" t="s">
        <v>23</v>
      </c>
      <c r="C1078" t="s">
        <v>24</v>
      </c>
      <c r="D1078" t="s">
        <v>18</v>
      </c>
      <c r="E1078" t="s">
        <v>29</v>
      </c>
      <c r="F1078" t="s">
        <v>44</v>
      </c>
      <c r="G1078">
        <v>49.04</v>
      </c>
      <c r="H1078">
        <v>8</v>
      </c>
      <c r="I1078">
        <v>22.068000000000001</v>
      </c>
      <c r="J1078">
        <v>498.78223509999998</v>
      </c>
      <c r="K1078">
        <v>441.36</v>
      </c>
      <c r="L1078" s="1">
        <v>44805</v>
      </c>
      <c r="M1078" s="2">
        <v>0.59722222222222221</v>
      </c>
      <c r="N1078" t="s">
        <v>31</v>
      </c>
      <c r="O1078">
        <v>8.3162542239999997</v>
      </c>
    </row>
    <row r="1079" spans="1:15" x14ac:dyDescent="0.25">
      <c r="A1079" t="s">
        <v>111</v>
      </c>
      <c r="B1079" t="s">
        <v>16</v>
      </c>
      <c r="C1079" t="s">
        <v>17</v>
      </c>
      <c r="D1079" t="s">
        <v>18</v>
      </c>
      <c r="E1079" t="s">
        <v>19</v>
      </c>
      <c r="F1079" t="s">
        <v>44</v>
      </c>
      <c r="G1079">
        <v>20.010000000000002</v>
      </c>
      <c r="H1079">
        <v>8</v>
      </c>
      <c r="I1079">
        <v>9.0045000000000002</v>
      </c>
      <c r="J1079">
        <v>203.5202391</v>
      </c>
      <c r="K1079">
        <v>180.09</v>
      </c>
      <c r="L1079" s="1">
        <v>44896</v>
      </c>
      <c r="M1079" s="2">
        <v>0.65833333333333333</v>
      </c>
      <c r="N1079" t="s">
        <v>31</v>
      </c>
      <c r="O1079">
        <v>5.5119359389999998</v>
      </c>
    </row>
    <row r="1080" spans="1:15" x14ac:dyDescent="0.25">
      <c r="A1080" t="s">
        <v>112</v>
      </c>
      <c r="B1080" t="s">
        <v>23</v>
      </c>
      <c r="C1080" t="s">
        <v>24</v>
      </c>
      <c r="D1080" t="s">
        <v>18</v>
      </c>
      <c r="E1080" t="s">
        <v>19</v>
      </c>
      <c r="F1080" t="s">
        <v>42</v>
      </c>
      <c r="G1080">
        <v>78.31</v>
      </c>
      <c r="H1080">
        <v>9</v>
      </c>
      <c r="I1080">
        <v>39.155000000000001</v>
      </c>
      <c r="J1080">
        <v>884.98361490000002</v>
      </c>
      <c r="K1080">
        <v>783.1</v>
      </c>
      <c r="L1080" s="1">
        <v>44684</v>
      </c>
      <c r="M1080" s="2">
        <v>0.68333333333333324</v>
      </c>
      <c r="N1080" t="s">
        <v>21</v>
      </c>
      <c r="O1080">
        <v>6.3822416139999998</v>
      </c>
    </row>
    <row r="1081" spans="1:15" x14ac:dyDescent="0.25">
      <c r="A1081" t="s">
        <v>113</v>
      </c>
      <c r="B1081" t="s">
        <v>23</v>
      </c>
      <c r="C1081" t="s">
        <v>24</v>
      </c>
      <c r="D1081" t="s">
        <v>25</v>
      </c>
      <c r="E1081" t="s">
        <v>19</v>
      </c>
      <c r="F1081" t="s">
        <v>20</v>
      </c>
      <c r="G1081">
        <v>20.38</v>
      </c>
      <c r="H1081">
        <v>4</v>
      </c>
      <c r="I1081">
        <v>5.0949999999999998</v>
      </c>
      <c r="J1081">
        <v>115.1574899</v>
      </c>
      <c r="K1081">
        <v>101.9</v>
      </c>
      <c r="L1081" s="1">
        <v>44583</v>
      </c>
      <c r="M1081" s="2">
        <v>0.78888888888888886</v>
      </c>
      <c r="N1081" t="s">
        <v>27</v>
      </c>
      <c r="O1081">
        <v>5.8020378309999998</v>
      </c>
    </row>
    <row r="1082" spans="1:15" x14ac:dyDescent="0.25">
      <c r="A1082" t="s">
        <v>114</v>
      </c>
      <c r="B1082" t="s">
        <v>23</v>
      </c>
      <c r="C1082" t="s">
        <v>24</v>
      </c>
      <c r="D1082" t="s">
        <v>25</v>
      </c>
      <c r="E1082" t="s">
        <v>19</v>
      </c>
      <c r="F1082" t="s">
        <v>20</v>
      </c>
      <c r="G1082">
        <v>99.19</v>
      </c>
      <c r="H1082">
        <v>5</v>
      </c>
      <c r="I1082">
        <v>29.757000000000001</v>
      </c>
      <c r="J1082">
        <v>672.56946570000002</v>
      </c>
      <c r="K1082">
        <v>595.14</v>
      </c>
      <c r="L1082" s="1">
        <v>44582</v>
      </c>
      <c r="M1082" s="2">
        <v>0.61249999999999993</v>
      </c>
      <c r="N1082" t="s">
        <v>31</v>
      </c>
      <c r="O1082">
        <v>5.3185346779999998</v>
      </c>
    </row>
    <row r="1083" spans="1:15" x14ac:dyDescent="0.25">
      <c r="A1083" t="s">
        <v>115</v>
      </c>
      <c r="B1083" t="s">
        <v>40</v>
      </c>
      <c r="C1083" t="s">
        <v>41</v>
      </c>
      <c r="D1083" t="s">
        <v>25</v>
      </c>
      <c r="E1083" t="s">
        <v>19</v>
      </c>
      <c r="F1083" t="s">
        <v>42</v>
      </c>
      <c r="G1083">
        <v>96.68</v>
      </c>
      <c r="H1083">
        <v>3</v>
      </c>
      <c r="I1083">
        <v>14.502000000000001</v>
      </c>
      <c r="J1083">
        <v>327.77505769999999</v>
      </c>
      <c r="K1083">
        <v>290.04000000000002</v>
      </c>
      <c r="L1083" s="1">
        <v>44587</v>
      </c>
      <c r="M1083" s="2">
        <v>0.8305555555555556</v>
      </c>
      <c r="N1083" t="s">
        <v>21</v>
      </c>
      <c r="O1083">
        <v>6.1888403529999998</v>
      </c>
    </row>
    <row r="1084" spans="1:15" x14ac:dyDescent="0.25">
      <c r="A1084" t="s">
        <v>116</v>
      </c>
      <c r="B1084" t="s">
        <v>23</v>
      </c>
      <c r="C1084" t="s">
        <v>24</v>
      </c>
      <c r="D1084" t="s">
        <v>25</v>
      </c>
      <c r="E1084" t="s">
        <v>29</v>
      </c>
      <c r="F1084" t="s">
        <v>42</v>
      </c>
      <c r="G1084">
        <v>19.25</v>
      </c>
      <c r="H1084">
        <v>7</v>
      </c>
      <c r="I1084">
        <v>7.7</v>
      </c>
      <c r="J1084">
        <v>174.03585330000001</v>
      </c>
      <c r="K1084">
        <v>154</v>
      </c>
      <c r="L1084" s="1">
        <v>44584</v>
      </c>
      <c r="M1084" s="2">
        <v>0.77569444444444446</v>
      </c>
      <c r="N1084" t="s">
        <v>21</v>
      </c>
      <c r="O1084">
        <v>6.3822416139999998</v>
      </c>
    </row>
    <row r="1085" spans="1:15" x14ac:dyDescent="0.25">
      <c r="A1085" t="s">
        <v>117</v>
      </c>
      <c r="B1085" t="s">
        <v>23</v>
      </c>
      <c r="C1085" t="s">
        <v>24</v>
      </c>
      <c r="D1085" t="s">
        <v>18</v>
      </c>
      <c r="E1085" t="s">
        <v>19</v>
      </c>
      <c r="F1085" t="s">
        <v>42</v>
      </c>
      <c r="G1085">
        <v>80.36</v>
      </c>
      <c r="H1085">
        <v>4</v>
      </c>
      <c r="I1085">
        <v>16.071999999999999</v>
      </c>
      <c r="J1085">
        <v>363.26029010000002</v>
      </c>
      <c r="K1085">
        <v>321.44</v>
      </c>
      <c r="L1085" s="1">
        <v>44615</v>
      </c>
      <c r="M1085" s="2">
        <v>0.78125</v>
      </c>
      <c r="N1085" t="s">
        <v>31</v>
      </c>
      <c r="O1085">
        <v>8.0261523330000006</v>
      </c>
    </row>
    <row r="1086" spans="1:15" x14ac:dyDescent="0.25">
      <c r="A1086" t="s">
        <v>118</v>
      </c>
      <c r="B1086" t="s">
        <v>23</v>
      </c>
      <c r="C1086" t="s">
        <v>24</v>
      </c>
      <c r="D1086" t="s">
        <v>18</v>
      </c>
      <c r="E1086" t="s">
        <v>29</v>
      </c>
      <c r="F1086" t="s">
        <v>34</v>
      </c>
      <c r="G1086">
        <v>48.91</v>
      </c>
      <c r="H1086">
        <v>4</v>
      </c>
      <c r="I1086">
        <v>12.227499999999999</v>
      </c>
      <c r="J1086">
        <v>276.3666748</v>
      </c>
      <c r="K1086">
        <v>244.55</v>
      </c>
      <c r="L1086" s="1">
        <v>44807</v>
      </c>
      <c r="M1086" s="2">
        <v>0.4284722222222222</v>
      </c>
      <c r="N1086" t="s">
        <v>27</v>
      </c>
      <c r="O1086">
        <v>6.3822416139999998</v>
      </c>
    </row>
    <row r="1087" spans="1:15" x14ac:dyDescent="0.25">
      <c r="A1087" t="s">
        <v>119</v>
      </c>
      <c r="B1087" t="s">
        <v>23</v>
      </c>
      <c r="C1087" t="s">
        <v>24</v>
      </c>
      <c r="D1087" t="s">
        <v>25</v>
      </c>
      <c r="E1087" t="s">
        <v>19</v>
      </c>
      <c r="F1087" t="s">
        <v>34</v>
      </c>
      <c r="G1087">
        <v>83.06</v>
      </c>
      <c r="H1087">
        <v>6</v>
      </c>
      <c r="I1087">
        <v>29.071000000000002</v>
      </c>
      <c r="J1087">
        <v>657.06445329999997</v>
      </c>
      <c r="K1087">
        <v>581.41999999999996</v>
      </c>
      <c r="L1087" s="1">
        <v>44684</v>
      </c>
      <c r="M1087" s="2">
        <v>0.60486111111111118</v>
      </c>
      <c r="N1087" t="s">
        <v>21</v>
      </c>
      <c r="O1087">
        <v>3.8680252209999999</v>
      </c>
    </row>
    <row r="1088" spans="1:15" x14ac:dyDescent="0.25">
      <c r="A1088" t="s">
        <v>120</v>
      </c>
      <c r="B1088" t="s">
        <v>23</v>
      </c>
      <c r="C1088" t="s">
        <v>24</v>
      </c>
      <c r="D1088" t="s">
        <v>25</v>
      </c>
      <c r="E1088" t="s">
        <v>29</v>
      </c>
      <c r="F1088" t="s">
        <v>44</v>
      </c>
      <c r="G1088">
        <v>76.52</v>
      </c>
      <c r="H1088">
        <v>4</v>
      </c>
      <c r="I1088">
        <v>19.13</v>
      </c>
      <c r="J1088">
        <v>432.37738610000002</v>
      </c>
      <c r="K1088">
        <v>382.6</v>
      </c>
      <c r="L1088" s="1">
        <v>44645</v>
      </c>
      <c r="M1088" s="2">
        <v>0.43263888888888885</v>
      </c>
      <c r="N1088" t="s">
        <v>27</v>
      </c>
      <c r="O1088">
        <v>9.5733624210000006</v>
      </c>
    </row>
    <row r="1089" spans="1:15" x14ac:dyDescent="0.25">
      <c r="A1089" t="s">
        <v>121</v>
      </c>
      <c r="B1089" t="s">
        <v>16</v>
      </c>
      <c r="C1089" t="s">
        <v>17</v>
      </c>
      <c r="D1089" t="s">
        <v>18</v>
      </c>
      <c r="E1089" t="s">
        <v>29</v>
      </c>
      <c r="F1089" t="s">
        <v>42</v>
      </c>
      <c r="G1089">
        <v>49.38</v>
      </c>
      <c r="H1089">
        <v>6</v>
      </c>
      <c r="I1089">
        <v>17.283000000000001</v>
      </c>
      <c r="J1089">
        <v>390.6313834</v>
      </c>
      <c r="K1089">
        <v>345.66</v>
      </c>
      <c r="L1089" s="1">
        <v>44647</v>
      </c>
      <c r="M1089" s="2">
        <v>0.85763888888888884</v>
      </c>
      <c r="N1089" t="s">
        <v>31</v>
      </c>
      <c r="O1089">
        <v>7.0591460269999997</v>
      </c>
    </row>
    <row r="1090" spans="1:15" x14ac:dyDescent="0.25">
      <c r="A1090" t="s">
        <v>122</v>
      </c>
      <c r="B1090" t="s">
        <v>16</v>
      </c>
      <c r="C1090" t="s">
        <v>17</v>
      </c>
      <c r="D1090" t="s">
        <v>25</v>
      </c>
      <c r="E1090" t="s">
        <v>29</v>
      </c>
      <c r="F1090" t="s">
        <v>34</v>
      </c>
      <c r="G1090">
        <v>42.47</v>
      </c>
      <c r="H1090">
        <v>1</v>
      </c>
      <c r="I1090">
        <v>2.1234999999999999</v>
      </c>
      <c r="J1090">
        <v>47.995471999999999</v>
      </c>
      <c r="K1090">
        <v>42.47</v>
      </c>
      <c r="L1090" s="1">
        <v>44593</v>
      </c>
      <c r="M1090" s="2">
        <v>0.70624999999999993</v>
      </c>
      <c r="N1090" t="s">
        <v>27</v>
      </c>
      <c r="O1090">
        <v>5.5119359389999998</v>
      </c>
    </row>
    <row r="1091" spans="1:15" x14ac:dyDescent="0.25">
      <c r="A1091" t="s">
        <v>123</v>
      </c>
      <c r="B1091" t="s">
        <v>40</v>
      </c>
      <c r="C1091" t="s">
        <v>41</v>
      </c>
      <c r="D1091" t="s">
        <v>25</v>
      </c>
      <c r="E1091" t="s">
        <v>19</v>
      </c>
      <c r="F1091" t="s">
        <v>20</v>
      </c>
      <c r="G1091">
        <v>76.989999999999995</v>
      </c>
      <c r="H1091">
        <v>5</v>
      </c>
      <c r="I1091">
        <v>23.097000000000001</v>
      </c>
      <c r="J1091">
        <v>522.03975360000004</v>
      </c>
      <c r="K1091">
        <v>461.94</v>
      </c>
      <c r="L1091" s="1">
        <v>44619</v>
      </c>
      <c r="M1091" s="2">
        <v>0.74652777777777779</v>
      </c>
      <c r="N1091" t="s">
        <v>27</v>
      </c>
      <c r="O1091">
        <v>5.8987384609999998</v>
      </c>
    </row>
    <row r="1092" spans="1:15" x14ac:dyDescent="0.25">
      <c r="A1092" t="s">
        <v>124</v>
      </c>
      <c r="B1092" t="s">
        <v>23</v>
      </c>
      <c r="C1092" t="s">
        <v>24</v>
      </c>
      <c r="D1092" t="s">
        <v>18</v>
      </c>
      <c r="E1092" t="s">
        <v>19</v>
      </c>
      <c r="F1092" t="s">
        <v>30</v>
      </c>
      <c r="G1092">
        <v>47.38</v>
      </c>
      <c r="H1092">
        <v>4</v>
      </c>
      <c r="I1092">
        <v>9.4760000000000009</v>
      </c>
      <c r="J1092">
        <v>214.17710980000001</v>
      </c>
      <c r="K1092">
        <v>189.52</v>
      </c>
      <c r="L1092" s="1">
        <v>44584</v>
      </c>
      <c r="M1092" s="2">
        <v>0.43402777777777773</v>
      </c>
      <c r="N1092" t="s">
        <v>27</v>
      </c>
      <c r="O1092">
        <v>6.8657447659999997</v>
      </c>
    </row>
    <row r="1093" spans="1:15" x14ac:dyDescent="0.25">
      <c r="A1093" t="s">
        <v>125</v>
      </c>
      <c r="B1093" t="s">
        <v>23</v>
      </c>
      <c r="C1093" t="s">
        <v>24</v>
      </c>
      <c r="D1093" t="s">
        <v>25</v>
      </c>
      <c r="E1093" t="s">
        <v>19</v>
      </c>
      <c r="F1093" t="s">
        <v>34</v>
      </c>
      <c r="G1093">
        <v>44.86</v>
      </c>
      <c r="H1093">
        <v>9</v>
      </c>
      <c r="I1093">
        <v>22.43</v>
      </c>
      <c r="J1093">
        <v>506.96418039999998</v>
      </c>
      <c r="K1093">
        <v>448.6</v>
      </c>
      <c r="L1093" s="1">
        <v>44587</v>
      </c>
      <c r="M1093" s="2">
        <v>0.82916666666666661</v>
      </c>
      <c r="N1093" t="s">
        <v>21</v>
      </c>
      <c r="O1093">
        <v>7.9294517019999997</v>
      </c>
    </row>
    <row r="1094" spans="1:15" x14ac:dyDescent="0.25">
      <c r="A1094" t="s">
        <v>126</v>
      </c>
      <c r="B1094" t="s">
        <v>16</v>
      </c>
      <c r="C1094" t="s">
        <v>17</v>
      </c>
      <c r="D1094" t="s">
        <v>18</v>
      </c>
      <c r="E1094" t="s">
        <v>19</v>
      </c>
      <c r="F1094" t="s">
        <v>34</v>
      </c>
      <c r="G1094">
        <v>21.98</v>
      </c>
      <c r="H1094">
        <v>6</v>
      </c>
      <c r="I1094">
        <v>7.6929999999999996</v>
      </c>
      <c r="J1094">
        <v>173.87763889999999</v>
      </c>
      <c r="K1094">
        <v>153.86000000000001</v>
      </c>
      <c r="L1094" s="1">
        <v>44835</v>
      </c>
      <c r="M1094" s="2">
        <v>0.6958333333333333</v>
      </c>
      <c r="N1094" t="s">
        <v>21</v>
      </c>
      <c r="O1094">
        <v>4.9317321559999998</v>
      </c>
    </row>
    <row r="1095" spans="1:15" x14ac:dyDescent="0.25">
      <c r="A1095" t="s">
        <v>127</v>
      </c>
      <c r="B1095" t="s">
        <v>40</v>
      </c>
      <c r="C1095" t="s">
        <v>41</v>
      </c>
      <c r="D1095" t="s">
        <v>18</v>
      </c>
      <c r="E1095" t="s">
        <v>29</v>
      </c>
      <c r="F1095" t="s">
        <v>20</v>
      </c>
      <c r="G1095">
        <v>64.36</v>
      </c>
      <c r="H1095">
        <v>8</v>
      </c>
      <c r="I1095">
        <v>28.962</v>
      </c>
      <c r="J1095">
        <v>654.60082890000001</v>
      </c>
      <c r="K1095">
        <v>579.24</v>
      </c>
      <c r="L1095" s="1">
        <v>44898</v>
      </c>
      <c r="M1095" s="2">
        <v>0.50624999999999998</v>
      </c>
      <c r="N1095" t="s">
        <v>31</v>
      </c>
      <c r="O1095">
        <v>8.3162542239999997</v>
      </c>
    </row>
    <row r="1096" spans="1:15" x14ac:dyDescent="0.25">
      <c r="A1096" t="s">
        <v>128</v>
      </c>
      <c r="B1096" t="s">
        <v>23</v>
      </c>
      <c r="C1096" t="s">
        <v>24</v>
      </c>
      <c r="D1096" t="s">
        <v>25</v>
      </c>
      <c r="E1096" t="s">
        <v>29</v>
      </c>
      <c r="F1096" t="s">
        <v>20</v>
      </c>
      <c r="G1096">
        <v>89.75</v>
      </c>
      <c r="H1096">
        <v>1</v>
      </c>
      <c r="I1096">
        <v>4.4874999999999998</v>
      </c>
      <c r="J1096">
        <v>101.4267392</v>
      </c>
      <c r="K1096">
        <v>89.75</v>
      </c>
      <c r="L1096" s="1">
        <v>44714</v>
      </c>
      <c r="M1096" s="2">
        <v>0.83680555555555547</v>
      </c>
      <c r="N1096" t="s">
        <v>31</v>
      </c>
      <c r="O1096">
        <v>6.3822416139999998</v>
      </c>
    </row>
    <row r="1097" spans="1:15" x14ac:dyDescent="0.25">
      <c r="A1097" t="s">
        <v>129</v>
      </c>
      <c r="B1097" t="s">
        <v>16</v>
      </c>
      <c r="C1097" t="s">
        <v>17</v>
      </c>
      <c r="D1097" t="s">
        <v>25</v>
      </c>
      <c r="E1097" t="s">
        <v>29</v>
      </c>
      <c r="F1097" t="s">
        <v>26</v>
      </c>
      <c r="G1097">
        <v>97.16</v>
      </c>
      <c r="H1097">
        <v>1</v>
      </c>
      <c r="I1097">
        <v>4.8579999999999997</v>
      </c>
      <c r="J1097">
        <v>109.800802</v>
      </c>
      <c r="K1097">
        <v>97.16</v>
      </c>
      <c r="L1097" s="1">
        <v>44776</v>
      </c>
      <c r="M1097" s="2">
        <v>0.85972222222222217</v>
      </c>
      <c r="N1097" t="s">
        <v>21</v>
      </c>
      <c r="O1097">
        <v>6.9624453969999998</v>
      </c>
    </row>
    <row r="1098" spans="1:15" x14ac:dyDescent="0.25">
      <c r="A1098" t="s">
        <v>130</v>
      </c>
      <c r="B1098" t="s">
        <v>40</v>
      </c>
      <c r="C1098" t="s">
        <v>41</v>
      </c>
      <c r="D1098" t="s">
        <v>25</v>
      </c>
      <c r="E1098" t="s">
        <v>29</v>
      </c>
      <c r="F1098" t="s">
        <v>20</v>
      </c>
      <c r="G1098">
        <v>87.87</v>
      </c>
      <c r="H1098">
        <v>9</v>
      </c>
      <c r="I1098">
        <v>43.935000000000002</v>
      </c>
      <c r="J1098">
        <v>993.02145629999995</v>
      </c>
      <c r="K1098">
        <v>878.7</v>
      </c>
      <c r="L1098" s="1">
        <v>44649</v>
      </c>
      <c r="M1098" s="2">
        <v>0.43402777777777773</v>
      </c>
      <c r="N1098" t="s">
        <v>21</v>
      </c>
      <c r="O1098">
        <v>4.9317321559999998</v>
      </c>
    </row>
    <row r="1099" spans="1:15" x14ac:dyDescent="0.25">
      <c r="A1099" t="s">
        <v>131</v>
      </c>
      <c r="B1099" t="s">
        <v>23</v>
      </c>
      <c r="C1099" t="s">
        <v>24</v>
      </c>
      <c r="D1099" t="s">
        <v>25</v>
      </c>
      <c r="E1099" t="s">
        <v>19</v>
      </c>
      <c r="F1099" t="s">
        <v>26</v>
      </c>
      <c r="G1099">
        <v>12.45</v>
      </c>
      <c r="H1099">
        <v>5</v>
      </c>
      <c r="I1099">
        <v>3.7349999999999999</v>
      </c>
      <c r="J1099">
        <v>84.418689860000001</v>
      </c>
      <c r="K1099">
        <v>74.7</v>
      </c>
      <c r="L1099" s="1">
        <v>44806</v>
      </c>
      <c r="M1099" s="2">
        <v>0.5493055555555556</v>
      </c>
      <c r="N1099" t="s">
        <v>27</v>
      </c>
      <c r="O1099">
        <v>3.9647258509999999</v>
      </c>
    </row>
    <row r="1100" spans="1:15" x14ac:dyDescent="0.25">
      <c r="A1100" t="s">
        <v>132</v>
      </c>
      <c r="B1100" t="s">
        <v>16</v>
      </c>
      <c r="C1100" t="s">
        <v>17</v>
      </c>
      <c r="D1100" t="s">
        <v>25</v>
      </c>
      <c r="E1100" t="s">
        <v>29</v>
      </c>
      <c r="F1100" t="s">
        <v>42</v>
      </c>
      <c r="G1100">
        <v>52.75</v>
      </c>
      <c r="H1100">
        <v>3</v>
      </c>
      <c r="I1100">
        <v>7.9124999999999996</v>
      </c>
      <c r="J1100">
        <v>178.8387908</v>
      </c>
      <c r="K1100">
        <v>158.25</v>
      </c>
      <c r="L1100" s="1">
        <v>44643</v>
      </c>
      <c r="M1100" s="2">
        <v>0.42777777777777781</v>
      </c>
      <c r="N1100" t="s">
        <v>21</v>
      </c>
      <c r="O1100">
        <v>8.9931586380000006</v>
      </c>
    </row>
    <row r="1101" spans="1:15" x14ac:dyDescent="0.25">
      <c r="A1101" t="s">
        <v>133</v>
      </c>
      <c r="B1101" t="s">
        <v>40</v>
      </c>
      <c r="C1101" t="s">
        <v>41</v>
      </c>
      <c r="D1101" t="s">
        <v>25</v>
      </c>
      <c r="E1101" t="s">
        <v>29</v>
      </c>
      <c r="F1101" t="s">
        <v>30</v>
      </c>
      <c r="G1101">
        <v>82.7</v>
      </c>
      <c r="H1101">
        <v>5</v>
      </c>
      <c r="I1101">
        <v>24.81</v>
      </c>
      <c r="J1101">
        <v>560.75708050000003</v>
      </c>
      <c r="K1101">
        <v>496.2</v>
      </c>
      <c r="L1101" s="1">
        <v>44684</v>
      </c>
      <c r="M1101" s="2">
        <v>0.7597222222222223</v>
      </c>
      <c r="N1101" t="s">
        <v>27</v>
      </c>
      <c r="O1101">
        <v>7.1558466579999997</v>
      </c>
    </row>
    <row r="1102" spans="1:15" x14ac:dyDescent="0.25">
      <c r="A1102" t="s">
        <v>134</v>
      </c>
      <c r="B1102" t="s">
        <v>23</v>
      </c>
      <c r="C1102" t="s">
        <v>24</v>
      </c>
      <c r="D1102" t="s">
        <v>18</v>
      </c>
      <c r="E1102" t="s">
        <v>29</v>
      </c>
      <c r="F1102" t="s">
        <v>44</v>
      </c>
      <c r="G1102">
        <v>48.71</v>
      </c>
      <c r="H1102">
        <v>1</v>
      </c>
      <c r="I1102">
        <v>2.4355000000000002</v>
      </c>
      <c r="J1102">
        <v>55.047314370000002</v>
      </c>
      <c r="K1102">
        <v>48.71</v>
      </c>
      <c r="L1102" s="1">
        <v>44646</v>
      </c>
      <c r="M1102" s="2">
        <v>0.80555555555555547</v>
      </c>
      <c r="N1102" t="s">
        <v>27</v>
      </c>
      <c r="O1102">
        <v>3.9647258509999999</v>
      </c>
    </row>
    <row r="1103" spans="1:15" x14ac:dyDescent="0.25">
      <c r="A1103" t="s">
        <v>135</v>
      </c>
      <c r="B1103" t="s">
        <v>23</v>
      </c>
      <c r="C1103" t="s">
        <v>24</v>
      </c>
      <c r="D1103" t="s">
        <v>25</v>
      </c>
      <c r="E1103" t="s">
        <v>29</v>
      </c>
      <c r="F1103" t="s">
        <v>44</v>
      </c>
      <c r="G1103">
        <v>78.55</v>
      </c>
      <c r="H1103">
        <v>8</v>
      </c>
      <c r="I1103">
        <v>35.347499999999997</v>
      </c>
      <c r="J1103">
        <v>798.92627579999998</v>
      </c>
      <c r="K1103">
        <v>706.95</v>
      </c>
      <c r="L1103" s="1">
        <v>44564</v>
      </c>
      <c r="M1103" s="2">
        <v>0.55694444444444446</v>
      </c>
      <c r="N1103" t="s">
        <v>27</v>
      </c>
      <c r="O1103">
        <v>6.9624453969999998</v>
      </c>
    </row>
    <row r="1104" spans="1:15" x14ac:dyDescent="0.25">
      <c r="A1104" t="s">
        <v>136</v>
      </c>
      <c r="B1104" t="s">
        <v>23</v>
      </c>
      <c r="C1104" t="s">
        <v>24</v>
      </c>
      <c r="D1104" t="s">
        <v>25</v>
      </c>
      <c r="E1104" t="s">
        <v>19</v>
      </c>
      <c r="F1104" t="s">
        <v>26</v>
      </c>
      <c r="G1104">
        <v>23.07</v>
      </c>
      <c r="H1104">
        <v>8</v>
      </c>
      <c r="I1104">
        <v>10.381500000000001</v>
      </c>
      <c r="J1104">
        <v>234.64327410000001</v>
      </c>
      <c r="K1104">
        <v>207.63</v>
      </c>
      <c r="L1104" s="1">
        <v>44563</v>
      </c>
      <c r="M1104" s="2">
        <v>0.4770833333333333</v>
      </c>
      <c r="N1104" t="s">
        <v>27</v>
      </c>
      <c r="O1104">
        <v>4.7383308949999998</v>
      </c>
    </row>
    <row r="1105" spans="1:15" x14ac:dyDescent="0.25">
      <c r="A1105" t="s">
        <v>137</v>
      </c>
      <c r="B1105" t="s">
        <v>16</v>
      </c>
      <c r="C1105" t="s">
        <v>17</v>
      </c>
      <c r="D1105" t="s">
        <v>25</v>
      </c>
      <c r="E1105" t="s">
        <v>29</v>
      </c>
      <c r="F1105" t="s">
        <v>42</v>
      </c>
      <c r="G1105">
        <v>58.26</v>
      </c>
      <c r="H1105">
        <v>5</v>
      </c>
      <c r="I1105">
        <v>17.478000000000002</v>
      </c>
      <c r="J1105">
        <v>395.0387849</v>
      </c>
      <c r="K1105">
        <v>349.56</v>
      </c>
      <c r="L1105" s="1">
        <v>44648</v>
      </c>
      <c r="M1105" s="2">
        <v>0.6972222222222223</v>
      </c>
      <c r="N1105" t="s">
        <v>27</v>
      </c>
      <c r="O1105">
        <v>9.5733624210000006</v>
      </c>
    </row>
    <row r="1106" spans="1:15" x14ac:dyDescent="0.25">
      <c r="A1106" t="s">
        <v>138</v>
      </c>
      <c r="B1106" t="s">
        <v>40</v>
      </c>
      <c r="C1106" t="s">
        <v>41</v>
      </c>
      <c r="D1106" t="s">
        <v>25</v>
      </c>
      <c r="E1106" t="s">
        <v>29</v>
      </c>
      <c r="F1106" t="s">
        <v>20</v>
      </c>
      <c r="G1106">
        <v>30.35</v>
      </c>
      <c r="H1106">
        <v>6</v>
      </c>
      <c r="I1106">
        <v>10.6225</v>
      </c>
      <c r="J1106">
        <v>240.09037029999999</v>
      </c>
      <c r="K1106">
        <v>212.45</v>
      </c>
      <c r="L1106" s="1">
        <v>44639</v>
      </c>
      <c r="M1106" s="2">
        <v>0.7631944444444444</v>
      </c>
      <c r="N1106" t="s">
        <v>27</v>
      </c>
      <c r="O1106">
        <v>7.7360504409999997</v>
      </c>
    </row>
    <row r="1107" spans="1:15" x14ac:dyDescent="0.25">
      <c r="A1107" t="s">
        <v>139</v>
      </c>
      <c r="B1107" t="s">
        <v>16</v>
      </c>
      <c r="C1107" t="s">
        <v>17</v>
      </c>
      <c r="D1107" t="s">
        <v>18</v>
      </c>
      <c r="E1107" t="s">
        <v>29</v>
      </c>
      <c r="F1107" t="s">
        <v>26</v>
      </c>
      <c r="G1107">
        <v>88.67</v>
      </c>
      <c r="H1107">
        <v>9</v>
      </c>
      <c r="I1107">
        <v>44.335000000000001</v>
      </c>
      <c r="J1107">
        <v>1002.06228</v>
      </c>
      <c r="K1107">
        <v>886.7</v>
      </c>
      <c r="L1107" s="1">
        <v>44896</v>
      </c>
      <c r="M1107" s="2">
        <v>0.61805555555555558</v>
      </c>
      <c r="N1107" t="s">
        <v>21</v>
      </c>
      <c r="O1107">
        <v>7.0591460269999997</v>
      </c>
    </row>
    <row r="1108" spans="1:15" x14ac:dyDescent="0.25">
      <c r="A1108" t="s">
        <v>140</v>
      </c>
      <c r="B1108" t="s">
        <v>23</v>
      </c>
      <c r="C1108" t="s">
        <v>24</v>
      </c>
      <c r="D1108" t="s">
        <v>25</v>
      </c>
      <c r="E1108" t="s">
        <v>29</v>
      </c>
      <c r="F1108" t="s">
        <v>44</v>
      </c>
      <c r="G1108">
        <v>27.38</v>
      </c>
      <c r="H1108">
        <v>5</v>
      </c>
      <c r="I1108">
        <v>8.2140000000000004</v>
      </c>
      <c r="J1108">
        <v>185.6533115</v>
      </c>
      <c r="K1108">
        <v>164.28</v>
      </c>
      <c r="L1108" s="1">
        <v>44682</v>
      </c>
      <c r="M1108" s="2">
        <v>0.87083333333333324</v>
      </c>
      <c r="N1108" t="s">
        <v>31</v>
      </c>
      <c r="O1108">
        <v>7.6393498109999998</v>
      </c>
    </row>
    <row r="1109" spans="1:15" x14ac:dyDescent="0.25">
      <c r="A1109" t="s">
        <v>141</v>
      </c>
      <c r="B1109" t="s">
        <v>16</v>
      </c>
      <c r="C1109" t="s">
        <v>17</v>
      </c>
      <c r="D1109" t="s">
        <v>25</v>
      </c>
      <c r="E1109" t="s">
        <v>29</v>
      </c>
      <c r="F1109" t="s">
        <v>34</v>
      </c>
      <c r="G1109">
        <v>62.13</v>
      </c>
      <c r="H1109">
        <v>5</v>
      </c>
      <c r="I1109">
        <v>18.638999999999999</v>
      </c>
      <c r="J1109">
        <v>421.27977520000002</v>
      </c>
      <c r="K1109">
        <v>372.78</v>
      </c>
      <c r="L1109" s="1">
        <v>44642</v>
      </c>
      <c r="M1109" s="2">
        <v>0.84652777777777777</v>
      </c>
      <c r="N1109" t="s">
        <v>27</v>
      </c>
      <c r="O1109">
        <v>7.1558466579999997</v>
      </c>
    </row>
    <row r="1110" spans="1:15" x14ac:dyDescent="0.25">
      <c r="A1110" t="s">
        <v>142</v>
      </c>
      <c r="B1110" t="s">
        <v>23</v>
      </c>
      <c r="C1110" t="s">
        <v>24</v>
      </c>
      <c r="D1110" t="s">
        <v>25</v>
      </c>
      <c r="E1110" t="s">
        <v>19</v>
      </c>
      <c r="F1110" t="s">
        <v>42</v>
      </c>
      <c r="G1110">
        <v>33.979999999999997</v>
      </c>
      <c r="H1110">
        <v>8</v>
      </c>
      <c r="I1110">
        <v>15.291</v>
      </c>
      <c r="J1110">
        <v>345.60808209999999</v>
      </c>
      <c r="K1110">
        <v>305.82</v>
      </c>
      <c r="L1110" s="1">
        <v>44644</v>
      </c>
      <c r="M1110" s="2">
        <v>0.4465277777777778</v>
      </c>
      <c r="N1110" t="s">
        <v>27</v>
      </c>
      <c r="O1110">
        <v>4.0614264819999999</v>
      </c>
    </row>
    <row r="1111" spans="1:15" x14ac:dyDescent="0.25">
      <c r="A1111" t="s">
        <v>143</v>
      </c>
      <c r="B1111" t="s">
        <v>23</v>
      </c>
      <c r="C1111" t="s">
        <v>24</v>
      </c>
      <c r="D1111" t="s">
        <v>18</v>
      </c>
      <c r="E1111" t="s">
        <v>29</v>
      </c>
      <c r="F1111" t="s">
        <v>26</v>
      </c>
      <c r="G1111">
        <v>81.97</v>
      </c>
      <c r="H1111">
        <v>9</v>
      </c>
      <c r="I1111">
        <v>40.984999999999999</v>
      </c>
      <c r="J1111">
        <v>926.34538259999999</v>
      </c>
      <c r="K1111">
        <v>819.7</v>
      </c>
      <c r="L1111" s="1">
        <v>44623</v>
      </c>
      <c r="M1111" s="2">
        <v>0.60416666666666663</v>
      </c>
      <c r="N1111" t="s">
        <v>27</v>
      </c>
      <c r="O1111">
        <v>8.8964580069999997</v>
      </c>
    </row>
    <row r="1112" spans="1:15" x14ac:dyDescent="0.25">
      <c r="A1112" t="s">
        <v>144</v>
      </c>
      <c r="B1112" t="s">
        <v>40</v>
      </c>
      <c r="C1112" t="s">
        <v>41</v>
      </c>
      <c r="D1112" t="s">
        <v>18</v>
      </c>
      <c r="E1112" t="s">
        <v>19</v>
      </c>
      <c r="F1112" t="s">
        <v>34</v>
      </c>
      <c r="G1112">
        <v>16.489999999999998</v>
      </c>
      <c r="H1112">
        <v>2</v>
      </c>
      <c r="I1112">
        <v>1.649</v>
      </c>
      <c r="J1112">
        <v>37.270795069999998</v>
      </c>
      <c r="K1112">
        <v>32.979999999999997</v>
      </c>
      <c r="L1112" s="1">
        <v>44683</v>
      </c>
      <c r="M1112" s="2">
        <v>0.48055555555555557</v>
      </c>
      <c r="N1112" t="s">
        <v>21</v>
      </c>
      <c r="O1112">
        <v>4.4482290039999999</v>
      </c>
    </row>
    <row r="1113" spans="1:15" x14ac:dyDescent="0.25">
      <c r="A1113" t="s">
        <v>145</v>
      </c>
      <c r="B1113" t="s">
        <v>23</v>
      </c>
      <c r="C1113" t="s">
        <v>24</v>
      </c>
      <c r="D1113" t="s">
        <v>18</v>
      </c>
      <c r="E1113" t="s">
        <v>19</v>
      </c>
      <c r="F1113" t="s">
        <v>20</v>
      </c>
      <c r="G1113">
        <v>98.21</v>
      </c>
      <c r="H1113">
        <v>3</v>
      </c>
      <c r="I1113">
        <v>14.7315</v>
      </c>
      <c r="J1113">
        <v>332.96223020000002</v>
      </c>
      <c r="K1113">
        <v>294.63</v>
      </c>
      <c r="L1113" s="1">
        <v>44683</v>
      </c>
      <c r="M1113" s="2">
        <v>0.44513888888888892</v>
      </c>
      <c r="N1113" t="s">
        <v>31</v>
      </c>
      <c r="O1113">
        <v>7.5426491799999997</v>
      </c>
    </row>
    <row r="1114" spans="1:15" x14ac:dyDescent="0.25">
      <c r="A1114" t="s">
        <v>146</v>
      </c>
      <c r="B1114" t="s">
        <v>40</v>
      </c>
      <c r="C1114" t="s">
        <v>41</v>
      </c>
      <c r="D1114" t="s">
        <v>25</v>
      </c>
      <c r="E1114" t="s">
        <v>19</v>
      </c>
      <c r="F1114" t="s">
        <v>44</v>
      </c>
      <c r="G1114">
        <v>72.84</v>
      </c>
      <c r="H1114">
        <v>6</v>
      </c>
      <c r="I1114">
        <v>25.494</v>
      </c>
      <c r="J1114">
        <v>576.21688870000003</v>
      </c>
      <c r="K1114">
        <v>509.88</v>
      </c>
      <c r="L1114" s="1">
        <v>44607</v>
      </c>
      <c r="M1114" s="2">
        <v>0.53055555555555556</v>
      </c>
      <c r="N1114" t="s">
        <v>27</v>
      </c>
      <c r="O1114">
        <v>8.1228529629999997</v>
      </c>
    </row>
    <row r="1115" spans="1:15" x14ac:dyDescent="0.25">
      <c r="A1115" t="s">
        <v>147</v>
      </c>
      <c r="B1115" t="s">
        <v>16</v>
      </c>
      <c r="C1115" t="s">
        <v>17</v>
      </c>
      <c r="D1115" t="s">
        <v>18</v>
      </c>
      <c r="E1115" t="s">
        <v>29</v>
      </c>
      <c r="F1115" t="s">
        <v>30</v>
      </c>
      <c r="G1115">
        <v>58.07</v>
      </c>
      <c r="H1115">
        <v>8</v>
      </c>
      <c r="I1115">
        <v>26.131499999999999</v>
      </c>
      <c r="J1115">
        <v>590.62570129999995</v>
      </c>
      <c r="K1115">
        <v>522.63</v>
      </c>
      <c r="L1115" s="1">
        <v>44580</v>
      </c>
      <c r="M1115" s="2">
        <v>0.83819444444444446</v>
      </c>
      <c r="N1115" t="s">
        <v>21</v>
      </c>
      <c r="O1115">
        <v>4.1581271119999998</v>
      </c>
    </row>
    <row r="1116" spans="1:15" x14ac:dyDescent="0.25">
      <c r="A1116" t="s">
        <v>148</v>
      </c>
      <c r="B1116" t="s">
        <v>23</v>
      </c>
      <c r="C1116" t="s">
        <v>24</v>
      </c>
      <c r="D1116" t="s">
        <v>18</v>
      </c>
      <c r="E1116" t="s">
        <v>19</v>
      </c>
      <c r="F1116" t="s">
        <v>30</v>
      </c>
      <c r="G1116">
        <v>80.790000000000006</v>
      </c>
      <c r="H1116">
        <v>8</v>
      </c>
      <c r="I1116">
        <v>36.355499999999999</v>
      </c>
      <c r="J1116">
        <v>821.70915109999999</v>
      </c>
      <c r="K1116">
        <v>727.11</v>
      </c>
      <c r="L1116" s="1">
        <v>44563</v>
      </c>
      <c r="M1116" s="2">
        <v>0.85486111111111107</v>
      </c>
      <c r="N1116" t="s">
        <v>31</v>
      </c>
      <c r="O1116">
        <v>9.1865598990000006</v>
      </c>
    </row>
    <row r="1117" spans="1:15" x14ac:dyDescent="0.25">
      <c r="A1117" t="s">
        <v>149</v>
      </c>
      <c r="B1117" t="s">
        <v>23</v>
      </c>
      <c r="C1117" t="s">
        <v>24</v>
      </c>
      <c r="D1117" t="s">
        <v>25</v>
      </c>
      <c r="E1117" t="s">
        <v>19</v>
      </c>
      <c r="F1117" t="s">
        <v>44</v>
      </c>
      <c r="G1117">
        <v>27.02</v>
      </c>
      <c r="H1117">
        <v>3</v>
      </c>
      <c r="I1117">
        <v>4.0529999999999999</v>
      </c>
      <c r="J1117">
        <v>91.606144580000006</v>
      </c>
      <c r="K1117">
        <v>81.06</v>
      </c>
      <c r="L1117" s="1">
        <v>44595</v>
      </c>
      <c r="M1117" s="2">
        <v>0.54236111111111118</v>
      </c>
      <c r="N1117" t="s">
        <v>31</v>
      </c>
      <c r="O1117">
        <v>6.8657447659999997</v>
      </c>
    </row>
    <row r="1118" spans="1:15" x14ac:dyDescent="0.25">
      <c r="A1118" t="s">
        <v>150</v>
      </c>
      <c r="B1118" t="s">
        <v>40</v>
      </c>
      <c r="C1118" t="s">
        <v>41</v>
      </c>
      <c r="D1118" t="s">
        <v>18</v>
      </c>
      <c r="E1118" t="s">
        <v>29</v>
      </c>
      <c r="F1118" t="s">
        <v>44</v>
      </c>
      <c r="G1118">
        <v>21.94</v>
      </c>
      <c r="H1118">
        <v>4</v>
      </c>
      <c r="I1118">
        <v>5.4850000000000003</v>
      </c>
      <c r="J1118">
        <v>123.9722929</v>
      </c>
      <c r="K1118">
        <v>109.7</v>
      </c>
      <c r="L1118" s="1">
        <v>44684</v>
      </c>
      <c r="M1118" s="2">
        <v>0.52013888888888882</v>
      </c>
      <c r="N1118" t="s">
        <v>21</v>
      </c>
      <c r="O1118">
        <v>5.1251334169999998</v>
      </c>
    </row>
    <row r="1119" spans="1:15" x14ac:dyDescent="0.25">
      <c r="A1119" t="s">
        <v>151</v>
      </c>
      <c r="B1119" t="s">
        <v>40</v>
      </c>
      <c r="C1119" t="s">
        <v>41</v>
      </c>
      <c r="D1119" t="s">
        <v>18</v>
      </c>
      <c r="E1119" t="s">
        <v>29</v>
      </c>
      <c r="F1119" t="s">
        <v>44</v>
      </c>
      <c r="G1119">
        <v>51.36</v>
      </c>
      <c r="H1119">
        <v>1</v>
      </c>
      <c r="I1119">
        <v>2.5680000000000001</v>
      </c>
      <c r="J1119">
        <v>58.042087170000002</v>
      </c>
      <c r="K1119">
        <v>51.36</v>
      </c>
      <c r="L1119" s="1">
        <v>44577</v>
      </c>
      <c r="M1119" s="2">
        <v>0.6430555555555556</v>
      </c>
      <c r="N1119" t="s">
        <v>21</v>
      </c>
      <c r="O1119">
        <v>5.0284327869999998</v>
      </c>
    </row>
    <row r="1120" spans="1:15" x14ac:dyDescent="0.25">
      <c r="A1120" t="s">
        <v>152</v>
      </c>
      <c r="B1120" t="s">
        <v>16</v>
      </c>
      <c r="C1120" t="s">
        <v>17</v>
      </c>
      <c r="D1120" t="s">
        <v>25</v>
      </c>
      <c r="E1120" t="s">
        <v>19</v>
      </c>
      <c r="F1120" t="s">
        <v>42</v>
      </c>
      <c r="G1120">
        <v>10.96</v>
      </c>
      <c r="H1120">
        <v>9</v>
      </c>
      <c r="I1120">
        <v>5.48</v>
      </c>
      <c r="J1120">
        <v>123.8592826</v>
      </c>
      <c r="K1120">
        <v>109.6</v>
      </c>
      <c r="L1120" s="1">
        <v>44594</v>
      </c>
      <c r="M1120" s="2">
        <v>0.8666666666666667</v>
      </c>
      <c r="N1120" t="s">
        <v>21</v>
      </c>
      <c r="O1120">
        <v>5.8020378309999998</v>
      </c>
    </row>
    <row r="1121" spans="1:15" x14ac:dyDescent="0.25">
      <c r="A1121" t="s">
        <v>153</v>
      </c>
      <c r="B1121" t="s">
        <v>40</v>
      </c>
      <c r="C1121" t="s">
        <v>41</v>
      </c>
      <c r="D1121" t="s">
        <v>25</v>
      </c>
      <c r="E1121" t="s">
        <v>29</v>
      </c>
      <c r="F1121" t="s">
        <v>30</v>
      </c>
      <c r="G1121">
        <v>53.44</v>
      </c>
      <c r="H1121">
        <v>2</v>
      </c>
      <c r="I1121">
        <v>5.3440000000000003</v>
      </c>
      <c r="J1121">
        <v>120.7854026</v>
      </c>
      <c r="K1121">
        <v>106.88</v>
      </c>
      <c r="L1121" s="1">
        <v>44581</v>
      </c>
      <c r="M1121" s="2">
        <v>0.85972222222222217</v>
      </c>
      <c r="N1121" t="s">
        <v>21</v>
      </c>
      <c r="O1121">
        <v>3.9647258509999999</v>
      </c>
    </row>
    <row r="1122" spans="1:15" x14ac:dyDescent="0.25">
      <c r="A1122" t="s">
        <v>154</v>
      </c>
      <c r="B1122" t="s">
        <v>16</v>
      </c>
      <c r="C1122" t="s">
        <v>17</v>
      </c>
      <c r="D1122" t="s">
        <v>25</v>
      </c>
      <c r="E1122" t="s">
        <v>19</v>
      </c>
      <c r="F1122" t="s">
        <v>26</v>
      </c>
      <c r="G1122">
        <v>99.56</v>
      </c>
      <c r="H1122">
        <v>7</v>
      </c>
      <c r="I1122">
        <v>39.823999999999998</v>
      </c>
      <c r="J1122">
        <v>900.10439229999997</v>
      </c>
      <c r="K1122">
        <v>796.48</v>
      </c>
      <c r="L1122" s="1">
        <v>44606</v>
      </c>
      <c r="M1122" s="2">
        <v>0.7104166666666667</v>
      </c>
      <c r="N1122" t="s">
        <v>31</v>
      </c>
      <c r="O1122">
        <v>5.0284327869999998</v>
      </c>
    </row>
    <row r="1123" spans="1:15" x14ac:dyDescent="0.25">
      <c r="A1123" t="s">
        <v>155</v>
      </c>
      <c r="B1123" t="s">
        <v>23</v>
      </c>
      <c r="C1123" t="s">
        <v>24</v>
      </c>
      <c r="D1123" t="s">
        <v>18</v>
      </c>
      <c r="E1123" t="s">
        <v>29</v>
      </c>
      <c r="F1123" t="s">
        <v>34</v>
      </c>
      <c r="G1123">
        <v>57.12</v>
      </c>
      <c r="H1123">
        <v>6</v>
      </c>
      <c r="I1123">
        <v>19.992000000000001</v>
      </c>
      <c r="J1123">
        <v>451.86036089999999</v>
      </c>
      <c r="K1123">
        <v>399.84</v>
      </c>
      <c r="L1123" s="1">
        <v>44896</v>
      </c>
      <c r="M1123" s="2">
        <v>0.50138888888888888</v>
      </c>
      <c r="N1123" t="s">
        <v>31</v>
      </c>
      <c r="O1123">
        <v>6.2855409829999997</v>
      </c>
    </row>
    <row r="1124" spans="1:15" x14ac:dyDescent="0.25">
      <c r="A1124" t="s">
        <v>156</v>
      </c>
      <c r="B1124" t="s">
        <v>40</v>
      </c>
      <c r="C1124" t="s">
        <v>41</v>
      </c>
      <c r="D1124" t="s">
        <v>18</v>
      </c>
      <c r="E1124" t="s">
        <v>29</v>
      </c>
      <c r="F1124" t="s">
        <v>34</v>
      </c>
      <c r="G1124">
        <v>99.96</v>
      </c>
      <c r="H1124">
        <v>8</v>
      </c>
      <c r="I1124">
        <v>44.981999999999999</v>
      </c>
      <c r="J1124">
        <v>1016.6858120000001</v>
      </c>
      <c r="K1124">
        <v>899.64</v>
      </c>
      <c r="L1124" s="1">
        <v>44807</v>
      </c>
      <c r="M1124" s="2">
        <v>0.72638888888888886</v>
      </c>
      <c r="N1124" t="s">
        <v>31</v>
      </c>
      <c r="O1124">
        <v>4.0614264819999999</v>
      </c>
    </row>
    <row r="1125" spans="1:15" x14ac:dyDescent="0.25">
      <c r="A1125" t="s">
        <v>157</v>
      </c>
      <c r="B1125" t="s">
        <v>23</v>
      </c>
      <c r="C1125" t="s">
        <v>24</v>
      </c>
      <c r="D1125" t="s">
        <v>18</v>
      </c>
      <c r="E1125" t="s">
        <v>29</v>
      </c>
      <c r="F1125" t="s">
        <v>30</v>
      </c>
      <c r="G1125">
        <v>63.91</v>
      </c>
      <c r="H1125">
        <v>7</v>
      </c>
      <c r="I1125">
        <v>25.564</v>
      </c>
      <c r="J1125">
        <v>577.79903290000004</v>
      </c>
      <c r="K1125">
        <v>511.28</v>
      </c>
      <c r="L1125" s="1">
        <v>44633</v>
      </c>
      <c r="M1125" s="2">
        <v>0.82777777777777783</v>
      </c>
      <c r="N1125" t="s">
        <v>31</v>
      </c>
      <c r="O1125">
        <v>4.4482290039999999</v>
      </c>
    </row>
    <row r="1126" spans="1:15" x14ac:dyDescent="0.25">
      <c r="A1126" t="s">
        <v>158</v>
      </c>
      <c r="B1126" t="s">
        <v>40</v>
      </c>
      <c r="C1126" t="s">
        <v>41</v>
      </c>
      <c r="D1126" t="s">
        <v>18</v>
      </c>
      <c r="E1126" t="s">
        <v>19</v>
      </c>
      <c r="F1126" t="s">
        <v>44</v>
      </c>
      <c r="G1126">
        <v>56.47</v>
      </c>
      <c r="H1126">
        <v>7</v>
      </c>
      <c r="I1126">
        <v>22.588000000000001</v>
      </c>
      <c r="J1126">
        <v>510.53530569999998</v>
      </c>
      <c r="K1126">
        <v>451.76</v>
      </c>
      <c r="L1126" s="1">
        <v>44807</v>
      </c>
      <c r="M1126" s="2">
        <v>0.62291666666666667</v>
      </c>
      <c r="N1126" t="s">
        <v>21</v>
      </c>
      <c r="O1126">
        <v>7.0591460269999997</v>
      </c>
    </row>
    <row r="1127" spans="1:15" x14ac:dyDescent="0.25">
      <c r="A1127" t="s">
        <v>159</v>
      </c>
      <c r="B1127" t="s">
        <v>16</v>
      </c>
      <c r="C1127" t="s">
        <v>17</v>
      </c>
      <c r="D1127" t="s">
        <v>25</v>
      </c>
      <c r="E1127" t="s">
        <v>19</v>
      </c>
      <c r="F1127" t="s">
        <v>30</v>
      </c>
      <c r="G1127">
        <v>93.69</v>
      </c>
      <c r="H1127">
        <v>6</v>
      </c>
      <c r="I1127">
        <v>32.791499999999999</v>
      </c>
      <c r="J1127">
        <v>741.15541329999996</v>
      </c>
      <c r="K1127">
        <v>655.83</v>
      </c>
      <c r="L1127" s="1">
        <v>44837</v>
      </c>
      <c r="M1127" s="2">
        <v>0.78055555555555556</v>
      </c>
      <c r="N1127" t="s">
        <v>31</v>
      </c>
      <c r="O1127">
        <v>4.3515283729999998</v>
      </c>
    </row>
    <row r="1128" spans="1:15" x14ac:dyDescent="0.25">
      <c r="A1128" t="s">
        <v>160</v>
      </c>
      <c r="B1128" t="s">
        <v>16</v>
      </c>
      <c r="C1128" t="s">
        <v>17</v>
      </c>
      <c r="D1128" t="s">
        <v>25</v>
      </c>
      <c r="E1128" t="s">
        <v>19</v>
      </c>
      <c r="F1128" t="s">
        <v>34</v>
      </c>
      <c r="G1128">
        <v>32.25</v>
      </c>
      <c r="H1128">
        <v>4</v>
      </c>
      <c r="I1128">
        <v>8.0625</v>
      </c>
      <c r="J1128">
        <v>182.22909960000001</v>
      </c>
      <c r="K1128">
        <v>161.25</v>
      </c>
      <c r="L1128" s="1">
        <v>44588</v>
      </c>
      <c r="M1128" s="2">
        <v>0.55972222222222223</v>
      </c>
      <c r="N1128" t="s">
        <v>27</v>
      </c>
      <c r="O1128">
        <v>8.7030567459999997</v>
      </c>
    </row>
    <row r="1129" spans="1:15" x14ac:dyDescent="0.25">
      <c r="A1129" t="s">
        <v>161</v>
      </c>
      <c r="B1129" t="s">
        <v>23</v>
      </c>
      <c r="C1129" t="s">
        <v>24</v>
      </c>
      <c r="D1129" t="s">
        <v>25</v>
      </c>
      <c r="E1129" t="s">
        <v>19</v>
      </c>
      <c r="F1129" t="s">
        <v>44</v>
      </c>
      <c r="G1129">
        <v>31.73</v>
      </c>
      <c r="H1129">
        <v>8</v>
      </c>
      <c r="I1129">
        <v>14.278499999999999</v>
      </c>
      <c r="J1129">
        <v>322.72349750000001</v>
      </c>
      <c r="K1129">
        <v>285.57</v>
      </c>
      <c r="L1129" s="1">
        <v>44774</v>
      </c>
      <c r="M1129" s="2">
        <v>0.67847222222222225</v>
      </c>
      <c r="N1129" t="s">
        <v>31</v>
      </c>
      <c r="O1129">
        <v>5.7053371999999998</v>
      </c>
    </row>
    <row r="1130" spans="1:15" x14ac:dyDescent="0.25">
      <c r="A1130" t="s">
        <v>162</v>
      </c>
      <c r="B1130" t="s">
        <v>23</v>
      </c>
      <c r="C1130" t="s">
        <v>24</v>
      </c>
      <c r="D1130" t="s">
        <v>18</v>
      </c>
      <c r="E1130" t="s">
        <v>19</v>
      </c>
      <c r="F1130" t="s">
        <v>42</v>
      </c>
      <c r="G1130">
        <v>68.540000000000006</v>
      </c>
      <c r="H1130">
        <v>7</v>
      </c>
      <c r="I1130">
        <v>27.416</v>
      </c>
      <c r="J1130">
        <v>619.65804590000005</v>
      </c>
      <c r="K1130">
        <v>548.32000000000005</v>
      </c>
      <c r="L1130" s="1">
        <v>44774</v>
      </c>
      <c r="M1130" s="2">
        <v>0.6645833333333333</v>
      </c>
      <c r="N1130" t="s">
        <v>21</v>
      </c>
      <c r="O1130">
        <v>8.2195535940000006</v>
      </c>
    </row>
    <row r="1131" spans="1:15" x14ac:dyDescent="0.25">
      <c r="A1131" t="s">
        <v>163</v>
      </c>
      <c r="B1131" t="s">
        <v>40</v>
      </c>
      <c r="C1131" t="s">
        <v>41</v>
      </c>
      <c r="D1131" t="s">
        <v>25</v>
      </c>
      <c r="E1131" t="s">
        <v>19</v>
      </c>
      <c r="F1131" t="s">
        <v>34</v>
      </c>
      <c r="G1131">
        <v>90.28</v>
      </c>
      <c r="H1131">
        <v>8</v>
      </c>
      <c r="I1131">
        <v>40.625999999999998</v>
      </c>
      <c r="J1131">
        <v>918.23124350000001</v>
      </c>
      <c r="K1131">
        <v>812.52</v>
      </c>
      <c r="L1131" s="1">
        <v>44775</v>
      </c>
      <c r="M1131" s="2">
        <v>0.46875</v>
      </c>
      <c r="N1131" t="s">
        <v>21</v>
      </c>
      <c r="O1131">
        <v>6.9624453969999998</v>
      </c>
    </row>
    <row r="1132" spans="1:15" x14ac:dyDescent="0.25">
      <c r="A1132" t="s">
        <v>164</v>
      </c>
      <c r="B1132" t="s">
        <v>40</v>
      </c>
      <c r="C1132" t="s">
        <v>41</v>
      </c>
      <c r="D1132" t="s">
        <v>25</v>
      </c>
      <c r="E1132" t="s">
        <v>19</v>
      </c>
      <c r="F1132" t="s">
        <v>44</v>
      </c>
      <c r="G1132">
        <v>39.619999999999997</v>
      </c>
      <c r="H1132">
        <v>6</v>
      </c>
      <c r="I1132">
        <v>13.867000000000001</v>
      </c>
      <c r="J1132">
        <v>313.42275030000002</v>
      </c>
      <c r="K1132">
        <v>277.33999999999997</v>
      </c>
      <c r="L1132" s="1">
        <v>44586</v>
      </c>
      <c r="M1132" s="2">
        <v>0.5541666666666667</v>
      </c>
      <c r="N1132" t="s">
        <v>27</v>
      </c>
      <c r="O1132">
        <v>7.2525472879999997</v>
      </c>
    </row>
    <row r="1133" spans="1:15" x14ac:dyDescent="0.25">
      <c r="A1133" t="s">
        <v>165</v>
      </c>
      <c r="B1133" t="s">
        <v>16</v>
      </c>
      <c r="C1133" t="s">
        <v>17</v>
      </c>
      <c r="D1133" t="s">
        <v>18</v>
      </c>
      <c r="E1133" t="s">
        <v>19</v>
      </c>
      <c r="F1133" t="s">
        <v>34</v>
      </c>
      <c r="G1133">
        <v>92.13</v>
      </c>
      <c r="H1133">
        <v>5</v>
      </c>
      <c r="I1133">
        <v>27.638999999999999</v>
      </c>
      <c r="J1133">
        <v>624.698305</v>
      </c>
      <c r="K1133">
        <v>552.78</v>
      </c>
      <c r="L1133" s="1">
        <v>44715</v>
      </c>
      <c r="M1133" s="2">
        <v>0.8569444444444444</v>
      </c>
      <c r="N1133" t="s">
        <v>27</v>
      </c>
      <c r="O1133">
        <v>8.0261523330000006</v>
      </c>
    </row>
    <row r="1134" spans="1:15" x14ac:dyDescent="0.25">
      <c r="A1134" t="s">
        <v>166</v>
      </c>
      <c r="B1134" t="s">
        <v>40</v>
      </c>
      <c r="C1134" t="s">
        <v>41</v>
      </c>
      <c r="D1134" t="s">
        <v>25</v>
      </c>
      <c r="E1134" t="s">
        <v>19</v>
      </c>
      <c r="F1134" t="s">
        <v>34</v>
      </c>
      <c r="G1134">
        <v>34.840000000000003</v>
      </c>
      <c r="H1134">
        <v>4</v>
      </c>
      <c r="I1134">
        <v>6.968</v>
      </c>
      <c r="J1134">
        <v>157.4911462</v>
      </c>
      <c r="K1134">
        <v>139.36000000000001</v>
      </c>
      <c r="L1134" s="1">
        <v>44836</v>
      </c>
      <c r="M1134" s="2">
        <v>0.77500000000000002</v>
      </c>
      <c r="N1134" t="s">
        <v>27</v>
      </c>
      <c r="O1134">
        <v>7.1558466579999997</v>
      </c>
    </row>
    <row r="1135" spans="1:15" x14ac:dyDescent="0.25">
      <c r="A1135" t="s">
        <v>167</v>
      </c>
      <c r="B1135" t="s">
        <v>40</v>
      </c>
      <c r="C1135" t="s">
        <v>41</v>
      </c>
      <c r="D1135" t="s">
        <v>18</v>
      </c>
      <c r="E1135" t="s">
        <v>29</v>
      </c>
      <c r="F1135" t="s">
        <v>26</v>
      </c>
      <c r="G1135">
        <v>87.45</v>
      </c>
      <c r="H1135">
        <v>5</v>
      </c>
      <c r="I1135">
        <v>26.234999999999999</v>
      </c>
      <c r="J1135">
        <v>592.96501439999997</v>
      </c>
      <c r="K1135">
        <v>524.70000000000005</v>
      </c>
      <c r="L1135" s="1">
        <v>44609</v>
      </c>
      <c r="M1135" s="2">
        <v>0.61111111111111105</v>
      </c>
      <c r="N1135" t="s">
        <v>31</v>
      </c>
      <c r="O1135">
        <v>8.5096554849999997</v>
      </c>
    </row>
    <row r="1136" spans="1:15" x14ac:dyDescent="0.25">
      <c r="A1136" t="s">
        <v>168</v>
      </c>
      <c r="B1136" t="s">
        <v>23</v>
      </c>
      <c r="C1136" t="s">
        <v>24</v>
      </c>
      <c r="D1136" t="s">
        <v>25</v>
      </c>
      <c r="E1136" t="s">
        <v>19</v>
      </c>
      <c r="F1136" t="s">
        <v>20</v>
      </c>
      <c r="G1136">
        <v>81.3</v>
      </c>
      <c r="H1136">
        <v>5</v>
      </c>
      <c r="I1136">
        <v>24.39</v>
      </c>
      <c r="J1136">
        <v>551.26421570000002</v>
      </c>
      <c r="K1136">
        <v>487.8</v>
      </c>
      <c r="L1136" s="1">
        <v>44776</v>
      </c>
      <c r="M1136" s="2">
        <v>0.69652777777777775</v>
      </c>
      <c r="N1136" t="s">
        <v>21</v>
      </c>
      <c r="O1136">
        <v>5.1251334169999998</v>
      </c>
    </row>
    <row r="1137" spans="1:15" x14ac:dyDescent="0.25">
      <c r="A1137" t="s">
        <v>169</v>
      </c>
      <c r="B1137" t="s">
        <v>23</v>
      </c>
      <c r="C1137" t="s">
        <v>24</v>
      </c>
      <c r="D1137" t="s">
        <v>25</v>
      </c>
      <c r="E1137" t="s">
        <v>29</v>
      </c>
      <c r="F1137" t="s">
        <v>44</v>
      </c>
      <c r="G1137">
        <v>90.22</v>
      </c>
      <c r="H1137">
        <v>3</v>
      </c>
      <c r="I1137">
        <v>13.532999999999999</v>
      </c>
      <c r="J1137">
        <v>305.87366259999999</v>
      </c>
      <c r="K1137">
        <v>270.66000000000003</v>
      </c>
      <c r="L1137" s="1">
        <v>44610</v>
      </c>
      <c r="M1137" s="2">
        <v>0.81874999999999998</v>
      </c>
      <c r="N1137" t="s">
        <v>27</v>
      </c>
      <c r="O1137">
        <v>5.9954390919999998</v>
      </c>
    </row>
    <row r="1138" spans="1:15" x14ac:dyDescent="0.25">
      <c r="A1138" t="s">
        <v>170</v>
      </c>
      <c r="B1138" t="s">
        <v>16</v>
      </c>
      <c r="C1138" t="s">
        <v>17</v>
      </c>
      <c r="D1138" t="s">
        <v>25</v>
      </c>
      <c r="E1138" t="s">
        <v>19</v>
      </c>
      <c r="F1138" t="s">
        <v>26</v>
      </c>
      <c r="G1138">
        <v>26.31</v>
      </c>
      <c r="H1138">
        <v>4</v>
      </c>
      <c r="I1138">
        <v>6.5774999999999997</v>
      </c>
      <c r="J1138">
        <v>148.66504219999999</v>
      </c>
      <c r="K1138">
        <v>131.55000000000001</v>
      </c>
      <c r="L1138" s="1">
        <v>44579</v>
      </c>
      <c r="M1138" s="2">
        <v>0.87430555555555556</v>
      </c>
      <c r="N1138" t="s">
        <v>31</v>
      </c>
      <c r="O1138">
        <v>8.5096554849999997</v>
      </c>
    </row>
    <row r="1139" spans="1:15" x14ac:dyDescent="0.25">
      <c r="A1139" t="s">
        <v>171</v>
      </c>
      <c r="B1139" t="s">
        <v>16</v>
      </c>
      <c r="C1139" t="s">
        <v>17</v>
      </c>
      <c r="D1139" t="s">
        <v>18</v>
      </c>
      <c r="E1139" t="s">
        <v>19</v>
      </c>
      <c r="F1139" t="s">
        <v>30</v>
      </c>
      <c r="G1139">
        <v>34.42</v>
      </c>
      <c r="H1139">
        <v>5</v>
      </c>
      <c r="I1139">
        <v>10.326000000000001</v>
      </c>
      <c r="J1139">
        <v>233.3888599</v>
      </c>
      <c r="K1139">
        <v>206.52</v>
      </c>
      <c r="L1139" s="1">
        <v>44610</v>
      </c>
      <c r="M1139" s="2">
        <v>0.65208333333333335</v>
      </c>
      <c r="N1139" t="s">
        <v>27</v>
      </c>
      <c r="O1139">
        <v>9.4766617899999996</v>
      </c>
    </row>
    <row r="1140" spans="1:15" x14ac:dyDescent="0.25">
      <c r="A1140" t="s">
        <v>172</v>
      </c>
      <c r="B1140" t="s">
        <v>40</v>
      </c>
      <c r="C1140" t="s">
        <v>41</v>
      </c>
      <c r="D1140" t="s">
        <v>25</v>
      </c>
      <c r="E1140" t="s">
        <v>29</v>
      </c>
      <c r="F1140" t="s">
        <v>34</v>
      </c>
      <c r="G1140">
        <v>51.91</v>
      </c>
      <c r="H1140">
        <v>9</v>
      </c>
      <c r="I1140">
        <v>25.954999999999998</v>
      </c>
      <c r="J1140">
        <v>586.63643790000003</v>
      </c>
      <c r="K1140">
        <v>519.1</v>
      </c>
      <c r="L1140" s="1">
        <v>44608</v>
      </c>
      <c r="M1140" s="2">
        <v>0.51458333333333328</v>
      </c>
      <c r="N1140" t="s">
        <v>27</v>
      </c>
      <c r="O1140">
        <v>7.9294517019999997</v>
      </c>
    </row>
    <row r="1141" spans="1:15" x14ac:dyDescent="0.25">
      <c r="A1141" t="s">
        <v>173</v>
      </c>
      <c r="B1141" t="s">
        <v>16</v>
      </c>
      <c r="C1141" t="s">
        <v>17</v>
      </c>
      <c r="D1141" t="s">
        <v>25</v>
      </c>
      <c r="E1141" t="s">
        <v>29</v>
      </c>
      <c r="F1141" t="s">
        <v>34</v>
      </c>
      <c r="G1141">
        <v>72.5</v>
      </c>
      <c r="H1141">
        <v>7</v>
      </c>
      <c r="I1141">
        <v>29</v>
      </c>
      <c r="J1141">
        <v>655.45970709999995</v>
      </c>
      <c r="K1141">
        <v>580</v>
      </c>
      <c r="L1141" s="1">
        <v>44636</v>
      </c>
      <c r="M1141" s="2">
        <v>0.80902777777777779</v>
      </c>
      <c r="N1141" t="s">
        <v>21</v>
      </c>
      <c r="O1141">
        <v>8.8964580069999997</v>
      </c>
    </row>
    <row r="1142" spans="1:15" x14ac:dyDescent="0.25">
      <c r="A1142" t="s">
        <v>174</v>
      </c>
      <c r="B1142" t="s">
        <v>23</v>
      </c>
      <c r="C1142" t="s">
        <v>24</v>
      </c>
      <c r="D1142" t="s">
        <v>18</v>
      </c>
      <c r="E1142" t="s">
        <v>19</v>
      </c>
      <c r="F1142" t="s">
        <v>34</v>
      </c>
      <c r="G1142">
        <v>89.8</v>
      </c>
      <c r="H1142">
        <v>9</v>
      </c>
      <c r="I1142">
        <v>44.9</v>
      </c>
      <c r="J1142">
        <v>1014.832443</v>
      </c>
      <c r="K1142">
        <v>898</v>
      </c>
      <c r="L1142" s="1">
        <v>44584</v>
      </c>
      <c r="M1142" s="2">
        <v>0.54166666666666663</v>
      </c>
      <c r="N1142" t="s">
        <v>31</v>
      </c>
      <c r="O1142">
        <v>5.2218340479999998</v>
      </c>
    </row>
    <row r="1143" spans="1:15" x14ac:dyDescent="0.25">
      <c r="A1143" t="s">
        <v>175</v>
      </c>
      <c r="B1143" t="s">
        <v>23</v>
      </c>
      <c r="C1143" t="s">
        <v>24</v>
      </c>
      <c r="D1143" t="s">
        <v>18</v>
      </c>
      <c r="E1143" t="s">
        <v>29</v>
      </c>
      <c r="F1143" t="s">
        <v>20</v>
      </c>
      <c r="G1143">
        <v>90.5</v>
      </c>
      <c r="H1143">
        <v>9</v>
      </c>
      <c r="I1143">
        <v>45.25</v>
      </c>
      <c r="J1143">
        <v>1022.743164</v>
      </c>
      <c r="K1143">
        <v>905</v>
      </c>
      <c r="L1143" s="1">
        <v>44586</v>
      </c>
      <c r="M1143" s="2">
        <v>0.57500000000000007</v>
      </c>
      <c r="N1143" t="s">
        <v>27</v>
      </c>
      <c r="O1143">
        <v>7.8327510719999998</v>
      </c>
    </row>
    <row r="1144" spans="1:15" x14ac:dyDescent="0.25">
      <c r="A1144" t="s">
        <v>176</v>
      </c>
      <c r="B1144" t="s">
        <v>23</v>
      </c>
      <c r="C1144" t="s">
        <v>24</v>
      </c>
      <c r="D1144" t="s">
        <v>18</v>
      </c>
      <c r="E1144" t="s">
        <v>19</v>
      </c>
      <c r="F1144" t="s">
        <v>20</v>
      </c>
      <c r="G1144">
        <v>68.599999999999994</v>
      </c>
      <c r="H1144">
        <v>9</v>
      </c>
      <c r="I1144">
        <v>34.299999999999997</v>
      </c>
      <c r="J1144">
        <v>775.25061909999999</v>
      </c>
      <c r="K1144">
        <v>686</v>
      </c>
      <c r="L1144" s="1">
        <v>44683</v>
      </c>
      <c r="M1144" s="2">
        <v>0.83124999999999993</v>
      </c>
      <c r="N1144" t="s">
        <v>27</v>
      </c>
      <c r="O1144">
        <v>8.7997573770000006</v>
      </c>
    </row>
    <row r="1145" spans="1:15" x14ac:dyDescent="0.25">
      <c r="A1145" t="s">
        <v>177</v>
      </c>
      <c r="B1145" t="s">
        <v>23</v>
      </c>
      <c r="C1145" t="s">
        <v>24</v>
      </c>
      <c r="D1145" t="s">
        <v>18</v>
      </c>
      <c r="E1145" t="s">
        <v>19</v>
      </c>
      <c r="F1145" t="s">
        <v>42</v>
      </c>
      <c r="G1145">
        <v>30.41</v>
      </c>
      <c r="H1145">
        <v>1</v>
      </c>
      <c r="I1145">
        <v>1.5205</v>
      </c>
      <c r="J1145">
        <v>34.366430510000001</v>
      </c>
      <c r="K1145">
        <v>30.41</v>
      </c>
      <c r="L1145" s="1">
        <v>44614</v>
      </c>
      <c r="M1145" s="2">
        <v>0.44166666666666665</v>
      </c>
      <c r="N1145" t="s">
        <v>31</v>
      </c>
      <c r="O1145">
        <v>8.1228529629999997</v>
      </c>
    </row>
    <row r="1146" spans="1:15" x14ac:dyDescent="0.25">
      <c r="A1146" t="s">
        <v>178</v>
      </c>
      <c r="B1146" t="s">
        <v>16</v>
      </c>
      <c r="C1146" t="s">
        <v>17</v>
      </c>
      <c r="D1146" t="s">
        <v>25</v>
      </c>
      <c r="E1146" t="s">
        <v>19</v>
      </c>
      <c r="F1146" t="s">
        <v>30</v>
      </c>
      <c r="G1146">
        <v>77.95</v>
      </c>
      <c r="H1146">
        <v>5</v>
      </c>
      <c r="I1146">
        <v>23.385000000000002</v>
      </c>
      <c r="J1146">
        <v>528.54914659999997</v>
      </c>
      <c r="K1146">
        <v>467.7</v>
      </c>
      <c r="L1146" s="1">
        <v>44582</v>
      </c>
      <c r="M1146" s="2">
        <v>0.69236111111111109</v>
      </c>
      <c r="N1146" t="s">
        <v>21</v>
      </c>
      <c r="O1146">
        <v>7.7360504409999997</v>
      </c>
    </row>
    <row r="1147" spans="1:15" x14ac:dyDescent="0.25">
      <c r="A1147" t="s">
        <v>179</v>
      </c>
      <c r="B1147" t="s">
        <v>23</v>
      </c>
      <c r="C1147" t="s">
        <v>24</v>
      </c>
      <c r="D1147" t="s">
        <v>25</v>
      </c>
      <c r="E1147" t="s">
        <v>19</v>
      </c>
      <c r="F1147" t="s">
        <v>20</v>
      </c>
      <c r="G1147">
        <v>46.26</v>
      </c>
      <c r="H1147">
        <v>5</v>
      </c>
      <c r="I1147">
        <v>13.878</v>
      </c>
      <c r="J1147">
        <v>313.67137289999999</v>
      </c>
      <c r="K1147">
        <v>277.56</v>
      </c>
      <c r="L1147" s="1">
        <v>44776</v>
      </c>
      <c r="M1147" s="2">
        <v>0.71597222222222223</v>
      </c>
      <c r="N1147" t="s">
        <v>31</v>
      </c>
      <c r="O1147">
        <v>9.1865598990000006</v>
      </c>
    </row>
    <row r="1148" spans="1:15" x14ac:dyDescent="0.25">
      <c r="A1148" t="s">
        <v>180</v>
      </c>
      <c r="B1148" t="s">
        <v>16</v>
      </c>
      <c r="C1148" t="s">
        <v>17</v>
      </c>
      <c r="D1148" t="s">
        <v>18</v>
      </c>
      <c r="E1148" t="s">
        <v>19</v>
      </c>
      <c r="F1148" t="s">
        <v>44</v>
      </c>
      <c r="G1148">
        <v>30.14</v>
      </c>
      <c r="H1148">
        <v>9</v>
      </c>
      <c r="I1148">
        <v>15.07</v>
      </c>
      <c r="J1148">
        <v>340.61302710000001</v>
      </c>
      <c r="K1148">
        <v>301.39999999999998</v>
      </c>
      <c r="L1148" s="1">
        <v>44836</v>
      </c>
      <c r="M1148" s="2">
        <v>0.51944444444444449</v>
      </c>
      <c r="N1148" t="s">
        <v>21</v>
      </c>
      <c r="O1148">
        <v>8.8964580069999997</v>
      </c>
    </row>
    <row r="1149" spans="1:15" x14ac:dyDescent="0.25">
      <c r="A1149" t="s">
        <v>181</v>
      </c>
      <c r="B1149" t="s">
        <v>23</v>
      </c>
      <c r="C1149" t="s">
        <v>24</v>
      </c>
      <c r="D1149" t="s">
        <v>25</v>
      </c>
      <c r="E1149" t="s">
        <v>29</v>
      </c>
      <c r="F1149" t="s">
        <v>20</v>
      </c>
      <c r="G1149">
        <v>66.14</v>
      </c>
      <c r="H1149">
        <v>4</v>
      </c>
      <c r="I1149">
        <v>13.228</v>
      </c>
      <c r="J1149">
        <v>298.98003469999998</v>
      </c>
      <c r="K1149">
        <v>264.56</v>
      </c>
      <c r="L1149" s="1">
        <v>44639</v>
      </c>
      <c r="M1149" s="2">
        <v>0.53194444444444444</v>
      </c>
      <c r="N1149" t="s">
        <v>31</v>
      </c>
      <c r="O1149">
        <v>5.4152353089999998</v>
      </c>
    </row>
    <row r="1150" spans="1:15" x14ac:dyDescent="0.25">
      <c r="A1150" t="s">
        <v>182</v>
      </c>
      <c r="B1150" t="s">
        <v>40</v>
      </c>
      <c r="C1150" t="s">
        <v>41</v>
      </c>
      <c r="D1150" t="s">
        <v>18</v>
      </c>
      <c r="E1150" t="s">
        <v>29</v>
      </c>
      <c r="F1150" t="s">
        <v>30</v>
      </c>
      <c r="G1150">
        <v>71.86</v>
      </c>
      <c r="H1150">
        <v>7</v>
      </c>
      <c r="I1150">
        <v>28.744</v>
      </c>
      <c r="J1150">
        <v>649.67358000000002</v>
      </c>
      <c r="K1150">
        <v>574.88</v>
      </c>
      <c r="L1150" s="1">
        <v>44715</v>
      </c>
      <c r="M1150" s="2">
        <v>0.62986111111111109</v>
      </c>
      <c r="N1150" t="s">
        <v>31</v>
      </c>
      <c r="O1150">
        <v>5.9954390919999998</v>
      </c>
    </row>
    <row r="1151" spans="1:15" x14ac:dyDescent="0.25">
      <c r="A1151" t="s">
        <v>183</v>
      </c>
      <c r="B1151" t="s">
        <v>16</v>
      </c>
      <c r="C1151" t="s">
        <v>17</v>
      </c>
      <c r="D1151" t="s">
        <v>25</v>
      </c>
      <c r="E1151" t="s">
        <v>29</v>
      </c>
      <c r="F1151" t="s">
        <v>20</v>
      </c>
      <c r="G1151">
        <v>32.46</v>
      </c>
      <c r="H1151">
        <v>7</v>
      </c>
      <c r="I1151">
        <v>12.984</v>
      </c>
      <c r="J1151">
        <v>293.46513229999999</v>
      </c>
      <c r="K1151">
        <v>259.68</v>
      </c>
      <c r="L1151" s="1">
        <v>44647</v>
      </c>
      <c r="M1151" s="2">
        <v>0.57500000000000007</v>
      </c>
      <c r="N1151" t="s">
        <v>31</v>
      </c>
      <c r="O1151">
        <v>4.7383308949999998</v>
      </c>
    </row>
    <row r="1152" spans="1:15" x14ac:dyDescent="0.25">
      <c r="A1152" t="s">
        <v>184</v>
      </c>
      <c r="B1152" t="s">
        <v>40</v>
      </c>
      <c r="C1152" t="s">
        <v>41</v>
      </c>
      <c r="D1152" t="s">
        <v>18</v>
      </c>
      <c r="E1152" t="s">
        <v>19</v>
      </c>
      <c r="F1152" t="s">
        <v>44</v>
      </c>
      <c r="G1152">
        <v>91.54</v>
      </c>
      <c r="H1152">
        <v>4</v>
      </c>
      <c r="I1152">
        <v>18.308</v>
      </c>
      <c r="J1152">
        <v>413.79849369999999</v>
      </c>
      <c r="K1152">
        <v>366.16</v>
      </c>
      <c r="L1152" s="1">
        <v>44643</v>
      </c>
      <c r="M1152" s="2">
        <v>0.80555555555555547</v>
      </c>
      <c r="N1152" t="s">
        <v>31</v>
      </c>
      <c r="O1152">
        <v>4.6416302649999999</v>
      </c>
    </row>
    <row r="1153" spans="1:15" x14ac:dyDescent="0.25">
      <c r="A1153" t="s">
        <v>185</v>
      </c>
      <c r="B1153" t="s">
        <v>23</v>
      </c>
      <c r="C1153" t="s">
        <v>24</v>
      </c>
      <c r="D1153" t="s">
        <v>18</v>
      </c>
      <c r="E1153" t="s">
        <v>29</v>
      </c>
      <c r="F1153" t="s">
        <v>34</v>
      </c>
      <c r="G1153">
        <v>34.56</v>
      </c>
      <c r="H1153">
        <v>6</v>
      </c>
      <c r="I1153">
        <v>12.096</v>
      </c>
      <c r="J1153">
        <v>273.39450399999998</v>
      </c>
      <c r="K1153">
        <v>241.92</v>
      </c>
      <c r="L1153" s="1">
        <v>44868</v>
      </c>
      <c r="M1153" s="2">
        <v>0.67152777777777783</v>
      </c>
      <c r="N1153" t="s">
        <v>31</v>
      </c>
      <c r="O1153">
        <v>7.0591460269999997</v>
      </c>
    </row>
    <row r="1154" spans="1:15" x14ac:dyDescent="0.25">
      <c r="A1154" t="s">
        <v>186</v>
      </c>
      <c r="B1154" t="s">
        <v>16</v>
      </c>
      <c r="C1154" t="s">
        <v>17</v>
      </c>
      <c r="D1154" t="s">
        <v>25</v>
      </c>
      <c r="E1154" t="s">
        <v>29</v>
      </c>
      <c r="F1154" t="s">
        <v>44</v>
      </c>
      <c r="G1154">
        <v>83.24</v>
      </c>
      <c r="H1154">
        <v>8</v>
      </c>
      <c r="I1154">
        <v>37.457999999999998</v>
      </c>
      <c r="J1154">
        <v>846.62792100000001</v>
      </c>
      <c r="K1154">
        <v>749.16</v>
      </c>
      <c r="L1154" s="1">
        <v>44590</v>
      </c>
      <c r="M1154" s="2">
        <v>0.49722222222222223</v>
      </c>
      <c r="N1154" t="s">
        <v>31</v>
      </c>
      <c r="O1154">
        <v>7.1558466579999997</v>
      </c>
    </row>
    <row r="1155" spans="1:15" x14ac:dyDescent="0.25">
      <c r="A1155" t="s">
        <v>187</v>
      </c>
      <c r="B1155" t="s">
        <v>23</v>
      </c>
      <c r="C1155" t="s">
        <v>24</v>
      </c>
      <c r="D1155" t="s">
        <v>25</v>
      </c>
      <c r="E1155" t="s">
        <v>19</v>
      </c>
      <c r="F1155" t="s">
        <v>42</v>
      </c>
      <c r="G1155">
        <v>16.48</v>
      </c>
      <c r="H1155">
        <v>5</v>
      </c>
      <c r="I1155">
        <v>4.944</v>
      </c>
      <c r="J1155">
        <v>111.744579</v>
      </c>
      <c r="K1155">
        <v>98.88</v>
      </c>
      <c r="L1155" s="1">
        <v>44744</v>
      </c>
      <c r="M1155" s="2">
        <v>0.76597222222222217</v>
      </c>
      <c r="N1155" t="s">
        <v>21</v>
      </c>
      <c r="O1155">
        <v>9.5733624210000006</v>
      </c>
    </row>
    <row r="1156" spans="1:15" x14ac:dyDescent="0.25">
      <c r="A1156" t="s">
        <v>188</v>
      </c>
      <c r="B1156" t="s">
        <v>23</v>
      </c>
      <c r="C1156" t="s">
        <v>24</v>
      </c>
      <c r="D1156" t="s">
        <v>25</v>
      </c>
      <c r="E1156" t="s">
        <v>19</v>
      </c>
      <c r="F1156" t="s">
        <v>34</v>
      </c>
      <c r="G1156">
        <v>80.97</v>
      </c>
      <c r="H1156">
        <v>7</v>
      </c>
      <c r="I1156">
        <v>32.387999999999998</v>
      </c>
      <c r="J1156">
        <v>732.03548260000002</v>
      </c>
      <c r="K1156">
        <v>647.76</v>
      </c>
      <c r="L1156" s="1">
        <v>44589</v>
      </c>
      <c r="M1156" s="2">
        <v>0.54513888888888895</v>
      </c>
      <c r="N1156" t="s">
        <v>27</v>
      </c>
      <c r="O1156">
        <v>8.9931586380000006</v>
      </c>
    </row>
    <row r="1157" spans="1:15" x14ac:dyDescent="0.25">
      <c r="A1157" t="s">
        <v>189</v>
      </c>
      <c r="B1157" t="s">
        <v>16</v>
      </c>
      <c r="C1157" t="s">
        <v>17</v>
      </c>
      <c r="D1157" t="s">
        <v>18</v>
      </c>
      <c r="E1157" t="s">
        <v>29</v>
      </c>
      <c r="F1157" t="s">
        <v>42</v>
      </c>
      <c r="G1157">
        <v>92.29</v>
      </c>
      <c r="H1157">
        <v>4</v>
      </c>
      <c r="I1157">
        <v>23.072500000000002</v>
      </c>
      <c r="J1157">
        <v>521.48600320000003</v>
      </c>
      <c r="K1157">
        <v>461.45</v>
      </c>
      <c r="L1157" s="1">
        <v>44612</v>
      </c>
      <c r="M1157" s="2">
        <v>0.66319444444444442</v>
      </c>
      <c r="N1157" t="s">
        <v>31</v>
      </c>
      <c r="O1157">
        <v>8.7030567459999997</v>
      </c>
    </row>
    <row r="1158" spans="1:15" x14ac:dyDescent="0.25">
      <c r="A1158" t="s">
        <v>190</v>
      </c>
      <c r="B1158" t="s">
        <v>40</v>
      </c>
      <c r="C1158" t="s">
        <v>41</v>
      </c>
      <c r="D1158" t="s">
        <v>18</v>
      </c>
      <c r="E1158" t="s">
        <v>29</v>
      </c>
      <c r="F1158" t="s">
        <v>26</v>
      </c>
      <c r="G1158">
        <v>72.17</v>
      </c>
      <c r="H1158">
        <v>1</v>
      </c>
      <c r="I1158">
        <v>3.6084999999999998</v>
      </c>
      <c r="J1158">
        <v>81.559529420000004</v>
      </c>
      <c r="K1158">
        <v>72.17</v>
      </c>
      <c r="L1158" s="1">
        <v>44652</v>
      </c>
      <c r="M1158" s="2">
        <v>0.81944444444444453</v>
      </c>
      <c r="N1158" t="s">
        <v>27</v>
      </c>
      <c r="O1158">
        <v>5.8987384609999998</v>
      </c>
    </row>
    <row r="1159" spans="1:15" x14ac:dyDescent="0.25">
      <c r="A1159" t="s">
        <v>191</v>
      </c>
      <c r="B1159" t="s">
        <v>40</v>
      </c>
      <c r="C1159" t="s">
        <v>41</v>
      </c>
      <c r="D1159" t="s">
        <v>25</v>
      </c>
      <c r="E1159" t="s">
        <v>29</v>
      </c>
      <c r="F1159" t="s">
        <v>30</v>
      </c>
      <c r="G1159">
        <v>50.28</v>
      </c>
      <c r="H1159">
        <v>4</v>
      </c>
      <c r="I1159">
        <v>12.57</v>
      </c>
      <c r="J1159">
        <v>284.1078799</v>
      </c>
      <c r="K1159">
        <v>251.4</v>
      </c>
      <c r="L1159" s="1">
        <v>44745</v>
      </c>
      <c r="M1159" s="2">
        <v>0.58194444444444449</v>
      </c>
      <c r="N1159" t="s">
        <v>21</v>
      </c>
      <c r="O1159">
        <v>9.3799611600000006</v>
      </c>
    </row>
    <row r="1160" spans="1:15" x14ac:dyDescent="0.25">
      <c r="A1160" t="s">
        <v>192</v>
      </c>
      <c r="B1160" t="s">
        <v>40</v>
      </c>
      <c r="C1160" t="s">
        <v>41</v>
      </c>
      <c r="D1160" t="s">
        <v>18</v>
      </c>
      <c r="E1160" t="s">
        <v>29</v>
      </c>
      <c r="F1160" t="s">
        <v>20</v>
      </c>
      <c r="G1160">
        <v>97.22</v>
      </c>
      <c r="H1160">
        <v>8</v>
      </c>
      <c r="I1160">
        <v>43.749000000000002</v>
      </c>
      <c r="J1160">
        <v>988.81747329999996</v>
      </c>
      <c r="K1160">
        <v>874.98</v>
      </c>
      <c r="L1160" s="1">
        <v>44650</v>
      </c>
      <c r="M1160" s="2">
        <v>0.61319444444444449</v>
      </c>
      <c r="N1160" t="s">
        <v>21</v>
      </c>
      <c r="O1160">
        <v>5.8020378309999998</v>
      </c>
    </row>
    <row r="1161" spans="1:15" x14ac:dyDescent="0.25">
      <c r="A1161" t="s">
        <v>193</v>
      </c>
      <c r="B1161" t="s">
        <v>40</v>
      </c>
      <c r="C1161" t="s">
        <v>41</v>
      </c>
      <c r="D1161" t="s">
        <v>25</v>
      </c>
      <c r="E1161" t="s">
        <v>29</v>
      </c>
      <c r="F1161" t="s">
        <v>34</v>
      </c>
      <c r="G1161">
        <v>93.39</v>
      </c>
      <c r="H1161">
        <v>5</v>
      </c>
      <c r="I1161">
        <v>28.016999999999999</v>
      </c>
      <c r="J1161">
        <v>633.24188330000004</v>
      </c>
      <c r="K1161">
        <v>560.34</v>
      </c>
      <c r="L1161" s="1">
        <v>44647</v>
      </c>
      <c r="M1161" s="2">
        <v>0.8041666666666667</v>
      </c>
      <c r="N1161" t="s">
        <v>21</v>
      </c>
      <c r="O1161">
        <v>9.6700630509999996</v>
      </c>
    </row>
    <row r="1162" spans="1:15" x14ac:dyDescent="0.25">
      <c r="A1162" t="s">
        <v>194</v>
      </c>
      <c r="B1162" t="s">
        <v>23</v>
      </c>
      <c r="C1162" t="s">
        <v>24</v>
      </c>
      <c r="D1162" t="s">
        <v>25</v>
      </c>
      <c r="E1162" t="s">
        <v>19</v>
      </c>
      <c r="F1162" t="s">
        <v>42</v>
      </c>
      <c r="G1162">
        <v>43.18</v>
      </c>
      <c r="H1162">
        <v>7</v>
      </c>
      <c r="I1162">
        <v>17.271999999999998</v>
      </c>
      <c r="J1162">
        <v>390.38276070000001</v>
      </c>
      <c r="K1162">
        <v>345.44</v>
      </c>
      <c r="L1162" s="1">
        <v>44580</v>
      </c>
      <c r="M1162" s="2">
        <v>0.81874999999999998</v>
      </c>
      <c r="N1162" t="s">
        <v>31</v>
      </c>
      <c r="O1162">
        <v>8.0261523330000006</v>
      </c>
    </row>
    <row r="1163" spans="1:15" x14ac:dyDescent="0.25">
      <c r="A1163" t="s">
        <v>195</v>
      </c>
      <c r="B1163" t="s">
        <v>16</v>
      </c>
      <c r="C1163" t="s">
        <v>17</v>
      </c>
      <c r="D1163" t="s">
        <v>25</v>
      </c>
      <c r="E1163" t="s">
        <v>29</v>
      </c>
      <c r="F1163" t="s">
        <v>34</v>
      </c>
      <c r="G1163">
        <v>63.69</v>
      </c>
      <c r="H1163">
        <v>1</v>
      </c>
      <c r="I1163">
        <v>3.1844999999999999</v>
      </c>
      <c r="J1163">
        <v>71.976256460000002</v>
      </c>
      <c r="K1163">
        <v>63.69</v>
      </c>
      <c r="L1163" s="1">
        <v>44617</v>
      </c>
      <c r="M1163" s="2">
        <v>0.68125000000000002</v>
      </c>
      <c r="N1163" t="s">
        <v>27</v>
      </c>
      <c r="O1163">
        <v>5.8020378309999998</v>
      </c>
    </row>
    <row r="1164" spans="1:15" x14ac:dyDescent="0.25">
      <c r="A1164" t="s">
        <v>196</v>
      </c>
      <c r="B1164" t="s">
        <v>16</v>
      </c>
      <c r="C1164" t="s">
        <v>17</v>
      </c>
      <c r="D1164" t="s">
        <v>25</v>
      </c>
      <c r="E1164" t="s">
        <v>29</v>
      </c>
      <c r="F1164" t="s">
        <v>42</v>
      </c>
      <c r="G1164">
        <v>45.79</v>
      </c>
      <c r="H1164">
        <v>6</v>
      </c>
      <c r="I1164">
        <v>16.026499999999999</v>
      </c>
      <c r="J1164">
        <v>362.23189639999998</v>
      </c>
      <c r="K1164">
        <v>320.52999999999997</v>
      </c>
      <c r="L1164" s="1">
        <v>44633</v>
      </c>
      <c r="M1164" s="2">
        <v>0.8222222222222223</v>
      </c>
      <c r="N1164" t="s">
        <v>31</v>
      </c>
      <c r="O1164">
        <v>6.7690441359999998</v>
      </c>
    </row>
    <row r="1165" spans="1:15" x14ac:dyDescent="0.25">
      <c r="A1165" t="s">
        <v>197</v>
      </c>
      <c r="B1165" t="s">
        <v>23</v>
      </c>
      <c r="C1165" t="s">
        <v>24</v>
      </c>
      <c r="D1165" t="s">
        <v>25</v>
      </c>
      <c r="E1165" t="s">
        <v>29</v>
      </c>
      <c r="F1165" t="s">
        <v>34</v>
      </c>
      <c r="G1165">
        <v>76.400000000000006</v>
      </c>
      <c r="H1165">
        <v>2</v>
      </c>
      <c r="I1165">
        <v>7.64</v>
      </c>
      <c r="J1165">
        <v>172.6797297</v>
      </c>
      <c r="K1165">
        <v>152.80000000000001</v>
      </c>
      <c r="L1165" s="1">
        <v>44591</v>
      </c>
      <c r="M1165" s="2">
        <v>0.8208333333333333</v>
      </c>
      <c r="N1165" t="s">
        <v>21</v>
      </c>
      <c r="O1165">
        <v>6.2855409829999997</v>
      </c>
    </row>
    <row r="1166" spans="1:15" x14ac:dyDescent="0.25">
      <c r="A1166" t="s">
        <v>198</v>
      </c>
      <c r="B1166" t="s">
        <v>40</v>
      </c>
      <c r="C1166" t="s">
        <v>41</v>
      </c>
      <c r="D1166" t="s">
        <v>25</v>
      </c>
      <c r="E1166" t="s">
        <v>29</v>
      </c>
      <c r="F1166" t="s">
        <v>42</v>
      </c>
      <c r="G1166">
        <v>39.9</v>
      </c>
      <c r="H1166">
        <v>9</v>
      </c>
      <c r="I1166">
        <v>19.95</v>
      </c>
      <c r="J1166">
        <v>450.91107440000002</v>
      </c>
      <c r="K1166">
        <v>399</v>
      </c>
      <c r="L1166" s="1">
        <v>44612</v>
      </c>
      <c r="M1166" s="2">
        <v>0.64166666666666672</v>
      </c>
      <c r="N1166" t="s">
        <v>31</v>
      </c>
      <c r="O1166">
        <v>5.7053371999999998</v>
      </c>
    </row>
    <row r="1167" spans="1:15" x14ac:dyDescent="0.25">
      <c r="A1167" t="s">
        <v>199</v>
      </c>
      <c r="B1167" t="s">
        <v>40</v>
      </c>
      <c r="C1167" t="s">
        <v>41</v>
      </c>
      <c r="D1167" t="s">
        <v>18</v>
      </c>
      <c r="E1167" t="s">
        <v>29</v>
      </c>
      <c r="F1167" t="s">
        <v>20</v>
      </c>
      <c r="G1167">
        <v>42.57</v>
      </c>
      <c r="H1167">
        <v>7</v>
      </c>
      <c r="I1167">
        <v>17.027999999999999</v>
      </c>
      <c r="J1167">
        <v>384.86785839999999</v>
      </c>
      <c r="K1167">
        <v>340.56</v>
      </c>
      <c r="L1167" s="1">
        <v>44617</v>
      </c>
      <c r="M1167" s="2">
        <v>0.59166666666666667</v>
      </c>
      <c r="N1167" t="s">
        <v>21</v>
      </c>
      <c r="O1167">
        <v>5.4152353089999998</v>
      </c>
    </row>
    <row r="1168" spans="1:15" x14ac:dyDescent="0.25">
      <c r="A1168" t="s">
        <v>200</v>
      </c>
      <c r="B1168" t="s">
        <v>23</v>
      </c>
      <c r="C1168" t="s">
        <v>24</v>
      </c>
      <c r="D1168" t="s">
        <v>25</v>
      </c>
      <c r="E1168" t="s">
        <v>29</v>
      </c>
      <c r="F1168" t="s">
        <v>30</v>
      </c>
      <c r="G1168">
        <v>95.58</v>
      </c>
      <c r="H1168">
        <v>9</v>
      </c>
      <c r="I1168">
        <v>47.79</v>
      </c>
      <c r="J1168">
        <v>1080.1523930000001</v>
      </c>
      <c r="K1168">
        <v>955.8</v>
      </c>
      <c r="L1168" s="1">
        <v>44577</v>
      </c>
      <c r="M1168" s="2">
        <v>0.56388888888888888</v>
      </c>
      <c r="N1168" t="s">
        <v>27</v>
      </c>
      <c r="O1168">
        <v>4.6416302649999999</v>
      </c>
    </row>
    <row r="1169" spans="1:15" x14ac:dyDescent="0.25">
      <c r="A1169" t="s">
        <v>201</v>
      </c>
      <c r="B1169" t="s">
        <v>16</v>
      </c>
      <c r="C1169" t="s">
        <v>17</v>
      </c>
      <c r="D1169" t="s">
        <v>25</v>
      </c>
      <c r="E1169" t="s">
        <v>29</v>
      </c>
      <c r="F1169" t="s">
        <v>44</v>
      </c>
      <c r="G1169">
        <v>98.98</v>
      </c>
      <c r="H1169">
        <v>9</v>
      </c>
      <c r="I1169">
        <v>49.49</v>
      </c>
      <c r="J1169">
        <v>1118.575893</v>
      </c>
      <c r="K1169">
        <v>989.8</v>
      </c>
      <c r="L1169" s="1">
        <v>44775</v>
      </c>
      <c r="M1169" s="2">
        <v>0.68055555555555547</v>
      </c>
      <c r="N1169" t="s">
        <v>31</v>
      </c>
      <c r="O1169">
        <v>8.4129548550000006</v>
      </c>
    </row>
    <row r="1170" spans="1:15" x14ac:dyDescent="0.25">
      <c r="A1170" t="s">
        <v>202</v>
      </c>
      <c r="B1170" t="s">
        <v>16</v>
      </c>
      <c r="C1170" t="s">
        <v>17</v>
      </c>
      <c r="D1170" t="s">
        <v>25</v>
      </c>
      <c r="E1170" t="s">
        <v>29</v>
      </c>
      <c r="F1170" t="s">
        <v>42</v>
      </c>
      <c r="G1170">
        <v>51.28</v>
      </c>
      <c r="H1170">
        <v>5</v>
      </c>
      <c r="I1170">
        <v>15.384</v>
      </c>
      <c r="J1170">
        <v>347.71007359999999</v>
      </c>
      <c r="K1170">
        <v>307.68</v>
      </c>
      <c r="L1170" s="1">
        <v>44580</v>
      </c>
      <c r="M1170" s="2">
        <v>0.68819444444444444</v>
      </c>
      <c r="N1170" t="s">
        <v>27</v>
      </c>
      <c r="O1170">
        <v>6.2855409829999997</v>
      </c>
    </row>
    <row r="1171" spans="1:15" x14ac:dyDescent="0.25">
      <c r="A1171" t="s">
        <v>203</v>
      </c>
      <c r="B1171" t="s">
        <v>16</v>
      </c>
      <c r="C1171" t="s">
        <v>17</v>
      </c>
      <c r="D1171" t="s">
        <v>18</v>
      </c>
      <c r="E1171" t="s">
        <v>29</v>
      </c>
      <c r="F1171" t="s">
        <v>34</v>
      </c>
      <c r="G1171">
        <v>69.52</v>
      </c>
      <c r="H1171">
        <v>6</v>
      </c>
      <c r="I1171">
        <v>24.332000000000001</v>
      </c>
      <c r="J1171">
        <v>549.95329630000003</v>
      </c>
      <c r="K1171">
        <v>486.64</v>
      </c>
      <c r="L1171" s="1">
        <v>44563</v>
      </c>
      <c r="M1171" s="2">
        <v>0.63194444444444442</v>
      </c>
      <c r="N1171" t="s">
        <v>31</v>
      </c>
      <c r="O1171">
        <v>8.2195535940000006</v>
      </c>
    </row>
    <row r="1172" spans="1:15" x14ac:dyDescent="0.25">
      <c r="A1172" t="s">
        <v>204</v>
      </c>
      <c r="B1172" t="s">
        <v>16</v>
      </c>
      <c r="C1172" t="s">
        <v>17</v>
      </c>
      <c r="D1172" t="s">
        <v>25</v>
      </c>
      <c r="E1172" t="s">
        <v>29</v>
      </c>
      <c r="F1172" t="s">
        <v>20</v>
      </c>
      <c r="G1172">
        <v>70.010000000000005</v>
      </c>
      <c r="H1172">
        <v>4</v>
      </c>
      <c r="I1172">
        <v>17.502500000000001</v>
      </c>
      <c r="J1172">
        <v>395.59253530000001</v>
      </c>
      <c r="K1172">
        <v>350.05</v>
      </c>
      <c r="L1172" s="1">
        <v>44621</v>
      </c>
      <c r="M1172" s="2">
        <v>0.48333333333333334</v>
      </c>
      <c r="N1172" t="s">
        <v>21</v>
      </c>
      <c r="O1172">
        <v>5.3185346779999998</v>
      </c>
    </row>
    <row r="1173" spans="1:15" x14ac:dyDescent="0.25">
      <c r="A1173" t="s">
        <v>205</v>
      </c>
      <c r="B1173" t="s">
        <v>40</v>
      </c>
      <c r="C1173" t="s">
        <v>41</v>
      </c>
      <c r="D1173" t="s">
        <v>18</v>
      </c>
      <c r="E1173" t="s">
        <v>29</v>
      </c>
      <c r="F1173" t="s">
        <v>42</v>
      </c>
      <c r="G1173">
        <v>80.05</v>
      </c>
      <c r="H1173">
        <v>4</v>
      </c>
      <c r="I1173">
        <v>20.012499999999999</v>
      </c>
      <c r="J1173">
        <v>452.32370309999999</v>
      </c>
      <c r="K1173">
        <v>400.25</v>
      </c>
      <c r="L1173" s="1">
        <v>44587</v>
      </c>
      <c r="M1173" s="2">
        <v>0.53125</v>
      </c>
      <c r="N1173" t="s">
        <v>31</v>
      </c>
      <c r="O1173">
        <v>9.0898592679999997</v>
      </c>
    </row>
    <row r="1174" spans="1:15" x14ac:dyDescent="0.25">
      <c r="A1174" t="s">
        <v>206</v>
      </c>
      <c r="B1174" t="s">
        <v>23</v>
      </c>
      <c r="C1174" t="s">
        <v>24</v>
      </c>
      <c r="D1174" t="s">
        <v>25</v>
      </c>
      <c r="E1174" t="s">
        <v>29</v>
      </c>
      <c r="F1174" t="s">
        <v>26</v>
      </c>
      <c r="G1174">
        <v>20.85</v>
      </c>
      <c r="H1174">
        <v>7</v>
      </c>
      <c r="I1174">
        <v>8.34</v>
      </c>
      <c r="J1174">
        <v>188.50117090000001</v>
      </c>
      <c r="K1174">
        <v>166.8</v>
      </c>
      <c r="L1174" s="1">
        <v>44623</v>
      </c>
      <c r="M1174" s="2">
        <v>0.80347222222222225</v>
      </c>
      <c r="N1174" t="s">
        <v>27</v>
      </c>
      <c r="O1174">
        <v>6.0921397219999998</v>
      </c>
    </row>
    <row r="1175" spans="1:15" x14ac:dyDescent="0.25">
      <c r="A1175" t="s">
        <v>207</v>
      </c>
      <c r="B1175" t="s">
        <v>40</v>
      </c>
      <c r="C1175" t="s">
        <v>41</v>
      </c>
      <c r="D1175" t="s">
        <v>18</v>
      </c>
      <c r="E1175" t="s">
        <v>29</v>
      </c>
      <c r="F1175" t="s">
        <v>26</v>
      </c>
      <c r="G1175">
        <v>52.89</v>
      </c>
      <c r="H1175">
        <v>5</v>
      </c>
      <c r="I1175">
        <v>15.867000000000001</v>
      </c>
      <c r="J1175">
        <v>358.626868</v>
      </c>
      <c r="K1175">
        <v>317.33999999999997</v>
      </c>
      <c r="L1175" s="1">
        <v>44580</v>
      </c>
      <c r="M1175" s="2">
        <v>0.7319444444444444</v>
      </c>
      <c r="N1175" t="s">
        <v>31</v>
      </c>
      <c r="O1175">
        <v>9.4766617899999996</v>
      </c>
    </row>
    <row r="1176" spans="1:15" x14ac:dyDescent="0.25">
      <c r="A1176" t="s">
        <v>208</v>
      </c>
      <c r="B1176" t="s">
        <v>40</v>
      </c>
      <c r="C1176" t="s">
        <v>41</v>
      </c>
      <c r="D1176" t="s">
        <v>25</v>
      </c>
      <c r="E1176" t="s">
        <v>29</v>
      </c>
      <c r="F1176" t="s">
        <v>42</v>
      </c>
      <c r="G1176">
        <v>19.79</v>
      </c>
      <c r="H1176">
        <v>7</v>
      </c>
      <c r="I1176">
        <v>7.9160000000000004</v>
      </c>
      <c r="J1176">
        <v>178.91789800000001</v>
      </c>
      <c r="K1176">
        <v>158.32</v>
      </c>
      <c r="L1176" s="1">
        <v>44579</v>
      </c>
      <c r="M1176" s="2">
        <v>0.50277777777777777</v>
      </c>
      <c r="N1176" t="s">
        <v>21</v>
      </c>
      <c r="O1176">
        <v>8.4129548550000006</v>
      </c>
    </row>
    <row r="1177" spans="1:15" x14ac:dyDescent="0.25">
      <c r="A1177" t="s">
        <v>209</v>
      </c>
      <c r="B1177" t="s">
        <v>16</v>
      </c>
      <c r="C1177" t="s">
        <v>17</v>
      </c>
      <c r="D1177" t="s">
        <v>18</v>
      </c>
      <c r="E1177" t="s">
        <v>29</v>
      </c>
      <c r="F1177" t="s">
        <v>30</v>
      </c>
      <c r="G1177">
        <v>33.840000000000003</v>
      </c>
      <c r="H1177">
        <v>8</v>
      </c>
      <c r="I1177">
        <v>15.228</v>
      </c>
      <c r="J1177">
        <v>344.18415240000002</v>
      </c>
      <c r="K1177">
        <v>304.56</v>
      </c>
      <c r="L1177" s="1">
        <v>44641</v>
      </c>
      <c r="M1177" s="2">
        <v>0.68125000000000002</v>
      </c>
      <c r="N1177" t="s">
        <v>21</v>
      </c>
      <c r="O1177">
        <v>8.5096554849999997</v>
      </c>
    </row>
    <row r="1178" spans="1:15" x14ac:dyDescent="0.25">
      <c r="A1178" t="s">
        <v>210</v>
      </c>
      <c r="B1178" t="s">
        <v>16</v>
      </c>
      <c r="C1178" t="s">
        <v>17</v>
      </c>
      <c r="D1178" t="s">
        <v>18</v>
      </c>
      <c r="E1178" t="s">
        <v>29</v>
      </c>
      <c r="F1178" t="s">
        <v>42</v>
      </c>
      <c r="G1178">
        <v>22.17</v>
      </c>
      <c r="H1178">
        <v>7</v>
      </c>
      <c r="I1178">
        <v>8.8680000000000003</v>
      </c>
      <c r="J1178">
        <v>200.435058</v>
      </c>
      <c r="K1178">
        <v>177.36</v>
      </c>
      <c r="L1178" s="1">
        <v>44623</v>
      </c>
      <c r="M1178" s="2">
        <v>0.7090277777777777</v>
      </c>
      <c r="N1178" t="s">
        <v>31</v>
      </c>
      <c r="O1178">
        <v>9.2832605289999997</v>
      </c>
    </row>
    <row r="1179" spans="1:15" x14ac:dyDescent="0.25">
      <c r="A1179" t="s">
        <v>211</v>
      </c>
      <c r="B1179" t="s">
        <v>23</v>
      </c>
      <c r="C1179" t="s">
        <v>24</v>
      </c>
      <c r="D1179" t="s">
        <v>25</v>
      </c>
      <c r="E1179" t="s">
        <v>19</v>
      </c>
      <c r="F1179" t="s">
        <v>44</v>
      </c>
      <c r="G1179">
        <v>22.51</v>
      </c>
      <c r="H1179">
        <v>6</v>
      </c>
      <c r="I1179">
        <v>7.8784999999999998</v>
      </c>
      <c r="J1179">
        <v>178.07032079999999</v>
      </c>
      <c r="K1179">
        <v>157.57</v>
      </c>
      <c r="L1179" s="1">
        <v>44605</v>
      </c>
      <c r="M1179" s="2">
        <v>0.4513888888888889</v>
      </c>
      <c r="N1179" t="s">
        <v>31</v>
      </c>
      <c r="O1179">
        <v>4.6416302649999999</v>
      </c>
    </row>
    <row r="1180" spans="1:15" x14ac:dyDescent="0.25">
      <c r="A1180" t="s">
        <v>212</v>
      </c>
      <c r="B1180" t="s">
        <v>16</v>
      </c>
      <c r="C1180" t="s">
        <v>17</v>
      </c>
      <c r="D1180" t="s">
        <v>25</v>
      </c>
      <c r="E1180" t="s">
        <v>29</v>
      </c>
      <c r="F1180" t="s">
        <v>42</v>
      </c>
      <c r="G1180">
        <v>73.88</v>
      </c>
      <c r="H1180">
        <v>5</v>
      </c>
      <c r="I1180">
        <v>22.164000000000001</v>
      </c>
      <c r="J1180">
        <v>500.95203270000002</v>
      </c>
      <c r="K1180">
        <v>443.28</v>
      </c>
      <c r="L1180" s="1">
        <v>44643</v>
      </c>
      <c r="M1180" s="2">
        <v>0.8027777777777777</v>
      </c>
      <c r="N1180" t="s">
        <v>21</v>
      </c>
      <c r="O1180">
        <v>4.2548277429999999</v>
      </c>
    </row>
    <row r="1181" spans="1:15" x14ac:dyDescent="0.25">
      <c r="A1181" t="s">
        <v>213</v>
      </c>
      <c r="B1181" t="s">
        <v>23</v>
      </c>
      <c r="C1181" t="s">
        <v>24</v>
      </c>
      <c r="D1181" t="s">
        <v>18</v>
      </c>
      <c r="E1181" t="s">
        <v>29</v>
      </c>
      <c r="F1181" t="s">
        <v>20</v>
      </c>
      <c r="G1181">
        <v>86.8</v>
      </c>
      <c r="H1181">
        <v>3</v>
      </c>
      <c r="I1181">
        <v>13.02</v>
      </c>
      <c r="J1181">
        <v>294.27880640000001</v>
      </c>
      <c r="K1181">
        <v>260.39999999999998</v>
      </c>
      <c r="L1181" s="1">
        <v>44589</v>
      </c>
      <c r="M1181" s="2">
        <v>0.69930555555555562</v>
      </c>
      <c r="N1181" t="s">
        <v>21</v>
      </c>
      <c r="O1181">
        <v>9.5733624210000006</v>
      </c>
    </row>
    <row r="1182" spans="1:15" x14ac:dyDescent="0.25">
      <c r="A1182" t="s">
        <v>214</v>
      </c>
      <c r="B1182" t="s">
        <v>23</v>
      </c>
      <c r="C1182" t="s">
        <v>24</v>
      </c>
      <c r="D1182" t="s">
        <v>25</v>
      </c>
      <c r="E1182" t="s">
        <v>29</v>
      </c>
      <c r="F1182" t="s">
        <v>44</v>
      </c>
      <c r="G1182">
        <v>64.260000000000005</v>
      </c>
      <c r="H1182">
        <v>6</v>
      </c>
      <c r="I1182">
        <v>22.491</v>
      </c>
      <c r="J1182">
        <v>508.34290600000003</v>
      </c>
      <c r="K1182">
        <v>449.82</v>
      </c>
      <c r="L1182" s="1">
        <v>44806</v>
      </c>
      <c r="M1182" s="2">
        <v>0.41666666666666669</v>
      </c>
      <c r="N1182" t="s">
        <v>27</v>
      </c>
      <c r="O1182">
        <v>5.5119359389999998</v>
      </c>
    </row>
    <row r="1183" spans="1:15" x14ac:dyDescent="0.25">
      <c r="A1183" t="s">
        <v>215</v>
      </c>
      <c r="B1183" t="s">
        <v>23</v>
      </c>
      <c r="C1183" t="s">
        <v>24</v>
      </c>
      <c r="D1183" t="s">
        <v>18</v>
      </c>
      <c r="E1183" t="s">
        <v>29</v>
      </c>
      <c r="F1183" t="s">
        <v>42</v>
      </c>
      <c r="G1183">
        <v>38.47</v>
      </c>
      <c r="H1183">
        <v>7</v>
      </c>
      <c r="I1183">
        <v>15.388</v>
      </c>
      <c r="J1183">
        <v>347.8004818</v>
      </c>
      <c r="K1183">
        <v>307.76</v>
      </c>
      <c r="L1183" s="1">
        <v>44584</v>
      </c>
      <c r="M1183" s="2">
        <v>0.49374999999999997</v>
      </c>
      <c r="N1183" t="s">
        <v>27</v>
      </c>
      <c r="O1183">
        <v>7.4459485499999998</v>
      </c>
    </row>
    <row r="1184" spans="1:15" x14ac:dyDescent="0.25">
      <c r="A1184" t="s">
        <v>216</v>
      </c>
      <c r="B1184" t="s">
        <v>16</v>
      </c>
      <c r="C1184" t="s">
        <v>17</v>
      </c>
      <c r="D1184" t="s">
        <v>18</v>
      </c>
      <c r="E1184" t="s">
        <v>29</v>
      </c>
      <c r="F1184" t="s">
        <v>34</v>
      </c>
      <c r="G1184">
        <v>15.5</v>
      </c>
      <c r="H1184">
        <v>9</v>
      </c>
      <c r="I1184">
        <v>7.75</v>
      </c>
      <c r="J1184">
        <v>175.16595620000001</v>
      </c>
      <c r="K1184">
        <v>155</v>
      </c>
      <c r="L1184" s="1">
        <v>44643</v>
      </c>
      <c r="M1184" s="2">
        <v>0.4548611111111111</v>
      </c>
      <c r="N1184" t="s">
        <v>21</v>
      </c>
      <c r="O1184">
        <v>7.7360504409999997</v>
      </c>
    </row>
    <row r="1185" spans="1:15" x14ac:dyDescent="0.25">
      <c r="A1185" t="s">
        <v>217</v>
      </c>
      <c r="B1185" t="s">
        <v>23</v>
      </c>
      <c r="C1185" t="s">
        <v>24</v>
      </c>
      <c r="D1185" t="s">
        <v>25</v>
      </c>
      <c r="E1185" t="s">
        <v>29</v>
      </c>
      <c r="F1185" t="s">
        <v>20</v>
      </c>
      <c r="G1185">
        <v>34.31</v>
      </c>
      <c r="H1185">
        <v>7</v>
      </c>
      <c r="I1185">
        <v>13.724</v>
      </c>
      <c r="J1185">
        <v>310.19065590000002</v>
      </c>
      <c r="K1185">
        <v>274.48</v>
      </c>
      <c r="L1185" s="1">
        <v>44586</v>
      </c>
      <c r="M1185" s="2">
        <v>0.625</v>
      </c>
      <c r="N1185" t="s">
        <v>21</v>
      </c>
      <c r="O1185">
        <v>5.5119359389999998</v>
      </c>
    </row>
    <row r="1186" spans="1:15" x14ac:dyDescent="0.25">
      <c r="A1186" t="s">
        <v>218</v>
      </c>
      <c r="B1186" t="s">
        <v>16</v>
      </c>
      <c r="C1186" t="s">
        <v>17</v>
      </c>
      <c r="D1186" t="s">
        <v>25</v>
      </c>
      <c r="E1186" t="s">
        <v>19</v>
      </c>
      <c r="F1186" t="s">
        <v>34</v>
      </c>
      <c r="G1186">
        <v>12.34</v>
      </c>
      <c r="H1186">
        <v>6</v>
      </c>
      <c r="I1186">
        <v>4.319</v>
      </c>
      <c r="J1186">
        <v>97.618292240000002</v>
      </c>
      <c r="K1186">
        <v>86.38</v>
      </c>
      <c r="L1186" s="1">
        <v>44654</v>
      </c>
      <c r="M1186" s="2">
        <v>0.47152777777777777</v>
      </c>
      <c r="N1186" t="s">
        <v>31</v>
      </c>
      <c r="O1186">
        <v>6.4789422439999997</v>
      </c>
    </row>
    <row r="1187" spans="1:15" x14ac:dyDescent="0.25">
      <c r="A1187" t="s">
        <v>219</v>
      </c>
      <c r="B1187" t="s">
        <v>40</v>
      </c>
      <c r="C1187" t="s">
        <v>41</v>
      </c>
      <c r="D1187" t="s">
        <v>18</v>
      </c>
      <c r="E1187" t="s">
        <v>29</v>
      </c>
      <c r="F1187" t="s">
        <v>42</v>
      </c>
      <c r="G1187">
        <v>18.079999999999998</v>
      </c>
      <c r="H1187">
        <v>3</v>
      </c>
      <c r="I1187">
        <v>2.7120000000000002</v>
      </c>
      <c r="J1187">
        <v>61.296783640000001</v>
      </c>
      <c r="K1187">
        <v>54.24</v>
      </c>
      <c r="L1187" s="1">
        <v>44684</v>
      </c>
      <c r="M1187" s="2">
        <v>0.82361111111111107</v>
      </c>
      <c r="N1187" t="s">
        <v>21</v>
      </c>
      <c r="O1187">
        <v>7.7360504409999997</v>
      </c>
    </row>
    <row r="1188" spans="1:15" x14ac:dyDescent="0.25">
      <c r="A1188" t="s">
        <v>220</v>
      </c>
      <c r="B1188" t="s">
        <v>40</v>
      </c>
      <c r="C1188" t="s">
        <v>41</v>
      </c>
      <c r="D1188" t="s">
        <v>18</v>
      </c>
      <c r="E1188" t="s">
        <v>19</v>
      </c>
      <c r="F1188" t="s">
        <v>30</v>
      </c>
      <c r="G1188">
        <v>94.49</v>
      </c>
      <c r="H1188">
        <v>7</v>
      </c>
      <c r="I1188">
        <v>37.795999999999999</v>
      </c>
      <c r="J1188">
        <v>854.26741689999994</v>
      </c>
      <c r="K1188">
        <v>755.92</v>
      </c>
      <c r="L1188" s="1">
        <v>44623</v>
      </c>
      <c r="M1188" s="2">
        <v>0.79166666666666663</v>
      </c>
      <c r="N1188" t="s">
        <v>21</v>
      </c>
      <c r="O1188">
        <v>7.2525472879999997</v>
      </c>
    </row>
    <row r="1189" spans="1:15" x14ac:dyDescent="0.25">
      <c r="A1189" t="s">
        <v>221</v>
      </c>
      <c r="B1189" t="s">
        <v>40</v>
      </c>
      <c r="C1189" t="s">
        <v>41</v>
      </c>
      <c r="D1189" t="s">
        <v>18</v>
      </c>
      <c r="E1189" t="s">
        <v>29</v>
      </c>
      <c r="F1189" t="s">
        <v>30</v>
      </c>
      <c r="G1189">
        <v>46.47</v>
      </c>
      <c r="H1189">
        <v>4</v>
      </c>
      <c r="I1189">
        <v>9.2940000000000005</v>
      </c>
      <c r="J1189">
        <v>210.0635351</v>
      </c>
      <c r="K1189">
        <v>185.88</v>
      </c>
      <c r="L1189" s="1">
        <v>44775</v>
      </c>
      <c r="M1189" s="2">
        <v>0.45347222222222222</v>
      </c>
      <c r="N1189" t="s">
        <v>27</v>
      </c>
      <c r="O1189">
        <v>6.7690441359999998</v>
      </c>
    </row>
    <row r="1190" spans="1:15" x14ac:dyDescent="0.25">
      <c r="A1190" t="s">
        <v>222</v>
      </c>
      <c r="B1190" t="s">
        <v>16</v>
      </c>
      <c r="C1190" t="s">
        <v>17</v>
      </c>
      <c r="D1190" t="s">
        <v>25</v>
      </c>
      <c r="E1190" t="s">
        <v>29</v>
      </c>
      <c r="F1190" t="s">
        <v>30</v>
      </c>
      <c r="G1190">
        <v>74.069999999999993</v>
      </c>
      <c r="H1190">
        <v>1</v>
      </c>
      <c r="I1190">
        <v>3.7035</v>
      </c>
      <c r="J1190">
        <v>83.70672501</v>
      </c>
      <c r="K1190">
        <v>74.069999999999993</v>
      </c>
      <c r="L1190" s="1">
        <v>44836</v>
      </c>
      <c r="M1190" s="2">
        <v>0.53472222222222221</v>
      </c>
      <c r="N1190" t="s">
        <v>21</v>
      </c>
      <c r="O1190">
        <v>9.5733624210000006</v>
      </c>
    </row>
    <row r="1191" spans="1:15" x14ac:dyDescent="0.25">
      <c r="A1191" t="s">
        <v>223</v>
      </c>
      <c r="B1191" t="s">
        <v>23</v>
      </c>
      <c r="C1191" t="s">
        <v>24</v>
      </c>
      <c r="D1191" t="s">
        <v>25</v>
      </c>
      <c r="E1191" t="s">
        <v>19</v>
      </c>
      <c r="F1191" t="s">
        <v>30</v>
      </c>
      <c r="G1191">
        <v>69.81</v>
      </c>
      <c r="H1191">
        <v>4</v>
      </c>
      <c r="I1191">
        <v>13.962</v>
      </c>
      <c r="J1191">
        <v>315.56994589999999</v>
      </c>
      <c r="K1191">
        <v>279.24</v>
      </c>
      <c r="L1191" s="1">
        <v>44589</v>
      </c>
      <c r="M1191" s="2">
        <v>0.86805555555555547</v>
      </c>
      <c r="N1191" t="s">
        <v>31</v>
      </c>
      <c r="O1191">
        <v>5.7053371999999998</v>
      </c>
    </row>
    <row r="1192" spans="1:15" x14ac:dyDescent="0.25">
      <c r="A1192" t="s">
        <v>224</v>
      </c>
      <c r="B1192" t="s">
        <v>40</v>
      </c>
      <c r="C1192" t="s">
        <v>41</v>
      </c>
      <c r="D1192" t="s">
        <v>25</v>
      </c>
      <c r="E1192" t="s">
        <v>19</v>
      </c>
      <c r="F1192" t="s">
        <v>30</v>
      </c>
      <c r="G1192">
        <v>77.040000000000006</v>
      </c>
      <c r="H1192">
        <v>3</v>
      </c>
      <c r="I1192">
        <v>11.555999999999999</v>
      </c>
      <c r="J1192">
        <v>261.18939230000001</v>
      </c>
      <c r="K1192">
        <v>231.12</v>
      </c>
      <c r="L1192" s="1">
        <v>44867</v>
      </c>
      <c r="M1192" s="2">
        <v>0.44375000000000003</v>
      </c>
      <c r="N1192" t="s">
        <v>31</v>
      </c>
      <c r="O1192">
        <v>6.9624453969999998</v>
      </c>
    </row>
    <row r="1193" spans="1:15" x14ac:dyDescent="0.25">
      <c r="A1193" t="s">
        <v>225</v>
      </c>
      <c r="B1193" t="s">
        <v>40</v>
      </c>
      <c r="C1193" t="s">
        <v>41</v>
      </c>
      <c r="D1193" t="s">
        <v>25</v>
      </c>
      <c r="E1193" t="s">
        <v>19</v>
      </c>
      <c r="F1193" t="s">
        <v>44</v>
      </c>
      <c r="G1193">
        <v>73.52</v>
      </c>
      <c r="H1193">
        <v>2</v>
      </c>
      <c r="I1193">
        <v>7.3520000000000003</v>
      </c>
      <c r="J1193">
        <v>166.1703368</v>
      </c>
      <c r="K1193">
        <v>147.04</v>
      </c>
      <c r="L1193" s="1">
        <v>44576</v>
      </c>
      <c r="M1193" s="2">
        <v>0.57013888888888886</v>
      </c>
      <c r="N1193" t="s">
        <v>21</v>
      </c>
      <c r="O1193">
        <v>4.4482290039999999</v>
      </c>
    </row>
    <row r="1194" spans="1:15" x14ac:dyDescent="0.25">
      <c r="A1194" t="s">
        <v>226</v>
      </c>
      <c r="B1194" t="s">
        <v>23</v>
      </c>
      <c r="C1194" t="s">
        <v>24</v>
      </c>
      <c r="D1194" t="s">
        <v>25</v>
      </c>
      <c r="E1194" t="s">
        <v>19</v>
      </c>
      <c r="F1194" t="s">
        <v>42</v>
      </c>
      <c r="G1194">
        <v>87.8</v>
      </c>
      <c r="H1194">
        <v>8</v>
      </c>
      <c r="I1194">
        <v>39.51</v>
      </c>
      <c r="J1194">
        <v>893.00734580000005</v>
      </c>
      <c r="K1194">
        <v>790.2</v>
      </c>
      <c r="L1194" s="1">
        <v>44636</v>
      </c>
      <c r="M1194" s="2">
        <v>0.79722222222222217</v>
      </c>
      <c r="N1194" t="s">
        <v>27</v>
      </c>
      <c r="O1194">
        <v>8.8964580069999997</v>
      </c>
    </row>
    <row r="1195" spans="1:15" x14ac:dyDescent="0.25">
      <c r="A1195" t="s">
        <v>227</v>
      </c>
      <c r="B1195" t="s">
        <v>40</v>
      </c>
      <c r="C1195" t="s">
        <v>41</v>
      </c>
      <c r="D1195" t="s">
        <v>25</v>
      </c>
      <c r="E1195" t="s">
        <v>29</v>
      </c>
      <c r="F1195" t="s">
        <v>30</v>
      </c>
      <c r="G1195">
        <v>25.55</v>
      </c>
      <c r="H1195">
        <v>4</v>
      </c>
      <c r="I1195">
        <v>5.1100000000000003</v>
      </c>
      <c r="J1195">
        <v>115.4965208</v>
      </c>
      <c r="K1195">
        <v>102.2</v>
      </c>
      <c r="L1195" s="1">
        <v>44587</v>
      </c>
      <c r="M1195" s="2">
        <v>0.84930555555555554</v>
      </c>
      <c r="N1195" t="s">
        <v>21</v>
      </c>
      <c r="O1195">
        <v>5.5119359389999998</v>
      </c>
    </row>
    <row r="1196" spans="1:15" x14ac:dyDescent="0.25">
      <c r="A1196" t="s">
        <v>228</v>
      </c>
      <c r="B1196" t="s">
        <v>16</v>
      </c>
      <c r="C1196" t="s">
        <v>17</v>
      </c>
      <c r="D1196" t="s">
        <v>25</v>
      </c>
      <c r="E1196" t="s">
        <v>29</v>
      </c>
      <c r="F1196" t="s">
        <v>26</v>
      </c>
      <c r="G1196">
        <v>32.71</v>
      </c>
      <c r="H1196">
        <v>4</v>
      </c>
      <c r="I1196">
        <v>8.1775000000000002</v>
      </c>
      <c r="J1196">
        <v>184.82833640000001</v>
      </c>
      <c r="K1196">
        <v>163.55000000000001</v>
      </c>
      <c r="L1196" s="1">
        <v>44639</v>
      </c>
      <c r="M1196" s="2">
        <v>0.47916666666666669</v>
      </c>
      <c r="N1196" t="s">
        <v>31</v>
      </c>
      <c r="O1196">
        <v>9.5733624210000006</v>
      </c>
    </row>
    <row r="1197" spans="1:15" x14ac:dyDescent="0.25">
      <c r="A1197" t="s">
        <v>229</v>
      </c>
      <c r="B1197" t="s">
        <v>23</v>
      </c>
      <c r="C1197" t="s">
        <v>24</v>
      </c>
      <c r="D1197" t="s">
        <v>18</v>
      </c>
      <c r="E1197" t="s">
        <v>19</v>
      </c>
      <c r="F1197" t="s">
        <v>44</v>
      </c>
      <c r="G1197">
        <v>74.290000000000006</v>
      </c>
      <c r="H1197">
        <v>1</v>
      </c>
      <c r="I1197">
        <v>3.7145000000000001</v>
      </c>
      <c r="J1197">
        <v>83.955347660000001</v>
      </c>
      <c r="K1197">
        <v>74.290000000000006</v>
      </c>
      <c r="L1197" s="1">
        <v>44574</v>
      </c>
      <c r="M1197" s="2">
        <v>0.8125</v>
      </c>
      <c r="N1197" t="s">
        <v>27</v>
      </c>
      <c r="O1197">
        <v>4.8350315259999999</v>
      </c>
    </row>
    <row r="1198" spans="1:15" x14ac:dyDescent="0.25">
      <c r="A1198" t="s">
        <v>230</v>
      </c>
      <c r="B1198" t="s">
        <v>23</v>
      </c>
      <c r="C1198" t="s">
        <v>24</v>
      </c>
      <c r="D1198" t="s">
        <v>18</v>
      </c>
      <c r="E1198" t="s">
        <v>29</v>
      </c>
      <c r="F1198" t="s">
        <v>20</v>
      </c>
      <c r="G1198">
        <v>43.7</v>
      </c>
      <c r="H1198">
        <v>2</v>
      </c>
      <c r="I1198">
        <v>4.37</v>
      </c>
      <c r="J1198">
        <v>98.77099724</v>
      </c>
      <c r="K1198">
        <v>87.4</v>
      </c>
      <c r="L1198" s="1">
        <v>44646</v>
      </c>
      <c r="M1198" s="2">
        <v>0.75208333333333333</v>
      </c>
      <c r="N1198" t="s">
        <v>27</v>
      </c>
      <c r="O1198">
        <v>4.7383308949999998</v>
      </c>
    </row>
    <row r="1199" spans="1:15" x14ac:dyDescent="0.25">
      <c r="A1199" t="s">
        <v>231</v>
      </c>
      <c r="B1199" t="s">
        <v>16</v>
      </c>
      <c r="C1199" t="s">
        <v>17</v>
      </c>
      <c r="D1199" t="s">
        <v>25</v>
      </c>
      <c r="E1199" t="s">
        <v>19</v>
      </c>
      <c r="F1199" t="s">
        <v>30</v>
      </c>
      <c r="G1199">
        <v>25.29</v>
      </c>
      <c r="H1199">
        <v>1</v>
      </c>
      <c r="I1199">
        <v>1.2645</v>
      </c>
      <c r="J1199">
        <v>28.580303440000002</v>
      </c>
      <c r="K1199">
        <v>25.29</v>
      </c>
      <c r="L1199" s="1">
        <v>44643</v>
      </c>
      <c r="M1199" s="2">
        <v>0.42569444444444443</v>
      </c>
      <c r="N1199" t="s">
        <v>21</v>
      </c>
      <c r="O1199">
        <v>5.8987384609999998</v>
      </c>
    </row>
    <row r="1200" spans="1:15" x14ac:dyDescent="0.25">
      <c r="A1200" t="s">
        <v>232</v>
      </c>
      <c r="B1200" t="s">
        <v>23</v>
      </c>
      <c r="C1200" t="s">
        <v>24</v>
      </c>
      <c r="D1200" t="s">
        <v>25</v>
      </c>
      <c r="E1200" t="s">
        <v>29</v>
      </c>
      <c r="F1200" t="s">
        <v>20</v>
      </c>
      <c r="G1200">
        <v>41.5</v>
      </c>
      <c r="H1200">
        <v>4</v>
      </c>
      <c r="I1200">
        <v>8.3000000000000007</v>
      </c>
      <c r="J1200">
        <v>187.59708860000001</v>
      </c>
      <c r="K1200">
        <v>166</v>
      </c>
      <c r="L1200" s="1">
        <v>44898</v>
      </c>
      <c r="M1200" s="2">
        <v>0.83194444444444438</v>
      </c>
      <c r="N1200" t="s">
        <v>31</v>
      </c>
      <c r="O1200">
        <v>7.9294517019999997</v>
      </c>
    </row>
    <row r="1201" spans="1:15" x14ac:dyDescent="0.25">
      <c r="A1201" t="s">
        <v>233</v>
      </c>
      <c r="B1201" t="s">
        <v>23</v>
      </c>
      <c r="C1201" t="s">
        <v>24</v>
      </c>
      <c r="D1201" t="s">
        <v>18</v>
      </c>
      <c r="E1201" t="s">
        <v>19</v>
      </c>
      <c r="F1201" t="s">
        <v>42</v>
      </c>
      <c r="G1201">
        <v>71.39</v>
      </c>
      <c r="H1201">
        <v>4</v>
      </c>
      <c r="I1201">
        <v>17.8475</v>
      </c>
      <c r="J1201">
        <v>403.39024560000001</v>
      </c>
      <c r="K1201">
        <v>356.95</v>
      </c>
      <c r="L1201" s="1">
        <v>44609</v>
      </c>
      <c r="M1201" s="2">
        <v>0.83124999999999993</v>
      </c>
      <c r="N1201" t="s">
        <v>31</v>
      </c>
      <c r="O1201">
        <v>5.3185346779999998</v>
      </c>
    </row>
    <row r="1202" spans="1:15" x14ac:dyDescent="0.25">
      <c r="A1202" t="s">
        <v>234</v>
      </c>
      <c r="B1202" t="s">
        <v>23</v>
      </c>
      <c r="C1202" t="s">
        <v>24</v>
      </c>
      <c r="D1202" t="s">
        <v>18</v>
      </c>
      <c r="E1202" t="s">
        <v>19</v>
      </c>
      <c r="F1202" t="s">
        <v>34</v>
      </c>
      <c r="G1202">
        <v>19.149999999999999</v>
      </c>
      <c r="H1202">
        <v>5</v>
      </c>
      <c r="I1202">
        <v>5.7450000000000001</v>
      </c>
      <c r="J1202">
        <v>129.84882820000001</v>
      </c>
      <c r="K1202">
        <v>114.9</v>
      </c>
      <c r="L1202" s="1">
        <v>44590</v>
      </c>
      <c r="M1202" s="2">
        <v>0.41736111111111113</v>
      </c>
      <c r="N1202" t="s">
        <v>31</v>
      </c>
      <c r="O1202">
        <v>6.5756428749999998</v>
      </c>
    </row>
    <row r="1203" spans="1:15" x14ac:dyDescent="0.25">
      <c r="A1203" t="s">
        <v>235</v>
      </c>
      <c r="B1203" t="s">
        <v>40</v>
      </c>
      <c r="C1203" t="s">
        <v>41</v>
      </c>
      <c r="D1203" t="s">
        <v>18</v>
      </c>
      <c r="E1203" t="s">
        <v>19</v>
      </c>
      <c r="F1203" t="s">
        <v>26</v>
      </c>
      <c r="G1203">
        <v>57.49</v>
      </c>
      <c r="H1203">
        <v>4</v>
      </c>
      <c r="I1203">
        <v>11.497999999999999</v>
      </c>
      <c r="J1203">
        <v>259.8784728</v>
      </c>
      <c r="K1203">
        <v>229.96</v>
      </c>
      <c r="L1203" s="1">
        <v>44635</v>
      </c>
      <c r="M1203" s="2">
        <v>0.49791666666666662</v>
      </c>
      <c r="N1203" t="s">
        <v>27</v>
      </c>
      <c r="O1203">
        <v>6.3822416139999998</v>
      </c>
    </row>
    <row r="1204" spans="1:15" x14ac:dyDescent="0.25">
      <c r="A1204" t="s">
        <v>236</v>
      </c>
      <c r="B1204" t="s">
        <v>23</v>
      </c>
      <c r="C1204" t="s">
        <v>24</v>
      </c>
      <c r="D1204" t="s">
        <v>25</v>
      </c>
      <c r="E1204" t="s">
        <v>29</v>
      </c>
      <c r="F1204" t="s">
        <v>26</v>
      </c>
      <c r="G1204">
        <v>61.41</v>
      </c>
      <c r="H1204">
        <v>6</v>
      </c>
      <c r="I1204">
        <v>21.493500000000001</v>
      </c>
      <c r="J1204">
        <v>485.79735219999998</v>
      </c>
      <c r="K1204">
        <v>429.87</v>
      </c>
      <c r="L1204" s="1">
        <v>44575</v>
      </c>
      <c r="M1204" s="2">
        <v>0.41805555555555557</v>
      </c>
      <c r="N1204" t="s">
        <v>27</v>
      </c>
      <c r="O1204">
        <v>9.4766617899999996</v>
      </c>
    </row>
    <row r="1205" spans="1:15" x14ac:dyDescent="0.25">
      <c r="A1205" t="s">
        <v>237</v>
      </c>
      <c r="B1205" t="s">
        <v>40</v>
      </c>
      <c r="C1205" t="s">
        <v>41</v>
      </c>
      <c r="D1205" t="s">
        <v>18</v>
      </c>
      <c r="E1205" t="s">
        <v>29</v>
      </c>
      <c r="F1205" t="s">
        <v>20</v>
      </c>
      <c r="G1205">
        <v>25.9</v>
      </c>
      <c r="H1205">
        <v>9</v>
      </c>
      <c r="I1205">
        <v>12.95</v>
      </c>
      <c r="J1205">
        <v>292.69666230000001</v>
      </c>
      <c r="K1205">
        <v>259</v>
      </c>
      <c r="L1205" s="1">
        <v>44714</v>
      </c>
      <c r="M1205" s="2">
        <v>0.61875000000000002</v>
      </c>
      <c r="N1205" t="s">
        <v>21</v>
      </c>
      <c r="O1205">
        <v>8.4129548550000006</v>
      </c>
    </row>
    <row r="1206" spans="1:15" x14ac:dyDescent="0.25">
      <c r="A1206" t="s">
        <v>238</v>
      </c>
      <c r="B1206" t="s">
        <v>40</v>
      </c>
      <c r="C1206" t="s">
        <v>41</v>
      </c>
      <c r="D1206" t="s">
        <v>18</v>
      </c>
      <c r="E1206" t="s">
        <v>29</v>
      </c>
      <c r="F1206" t="s">
        <v>30</v>
      </c>
      <c r="G1206">
        <v>17.77</v>
      </c>
      <c r="H1206">
        <v>4</v>
      </c>
      <c r="I1206">
        <v>4.4424999999999999</v>
      </c>
      <c r="J1206">
        <v>100.40964649999999</v>
      </c>
      <c r="K1206">
        <v>88.85</v>
      </c>
      <c r="L1206" s="1">
        <v>44607</v>
      </c>
      <c r="M1206" s="2">
        <v>0.52916666666666667</v>
      </c>
      <c r="N1206" t="s">
        <v>31</v>
      </c>
      <c r="O1206">
        <v>5.2218340479999998</v>
      </c>
    </row>
    <row r="1207" spans="1:15" x14ac:dyDescent="0.25">
      <c r="A1207" t="s">
        <v>239</v>
      </c>
      <c r="B1207" t="s">
        <v>16</v>
      </c>
      <c r="C1207" t="s">
        <v>17</v>
      </c>
      <c r="D1207" t="s">
        <v>25</v>
      </c>
      <c r="E1207" t="s">
        <v>19</v>
      </c>
      <c r="F1207" t="s">
        <v>20</v>
      </c>
      <c r="G1207">
        <v>23.03</v>
      </c>
      <c r="H1207">
        <v>8</v>
      </c>
      <c r="I1207">
        <v>10.3635</v>
      </c>
      <c r="J1207">
        <v>234.23643709999999</v>
      </c>
      <c r="K1207">
        <v>207.27</v>
      </c>
      <c r="L1207" s="1">
        <v>44621</v>
      </c>
      <c r="M1207" s="2">
        <v>0.50138888888888888</v>
      </c>
      <c r="N1207" t="s">
        <v>21</v>
      </c>
      <c r="O1207">
        <v>7.6393498109999998</v>
      </c>
    </row>
    <row r="1208" spans="1:15" x14ac:dyDescent="0.25">
      <c r="A1208" t="s">
        <v>240</v>
      </c>
      <c r="B1208" t="s">
        <v>23</v>
      </c>
      <c r="C1208" t="s">
        <v>24</v>
      </c>
      <c r="D1208" t="s">
        <v>18</v>
      </c>
      <c r="E1208" t="s">
        <v>19</v>
      </c>
      <c r="F1208" t="s">
        <v>26</v>
      </c>
      <c r="G1208">
        <v>66.650000000000006</v>
      </c>
      <c r="H1208">
        <v>8</v>
      </c>
      <c r="I1208">
        <v>29.9925</v>
      </c>
      <c r="J1208">
        <v>677.89225050000005</v>
      </c>
      <c r="K1208">
        <v>599.85</v>
      </c>
      <c r="L1208" s="1">
        <v>44652</v>
      </c>
      <c r="M1208" s="2">
        <v>0.7631944444444444</v>
      </c>
      <c r="N1208" t="s">
        <v>31</v>
      </c>
      <c r="O1208">
        <v>9.3799611600000006</v>
      </c>
    </row>
    <row r="1209" spans="1:15" x14ac:dyDescent="0.25">
      <c r="A1209" t="s">
        <v>241</v>
      </c>
      <c r="B1209" t="s">
        <v>23</v>
      </c>
      <c r="C1209" t="s">
        <v>24</v>
      </c>
      <c r="D1209" t="s">
        <v>18</v>
      </c>
      <c r="E1209" t="s">
        <v>19</v>
      </c>
      <c r="F1209" t="s">
        <v>30</v>
      </c>
      <c r="G1209">
        <v>28.53</v>
      </c>
      <c r="H1209">
        <v>9</v>
      </c>
      <c r="I1209">
        <v>14.265000000000001</v>
      </c>
      <c r="J1209">
        <v>322.41836970000003</v>
      </c>
      <c r="K1209">
        <v>285.3</v>
      </c>
      <c r="L1209" s="1">
        <v>44638</v>
      </c>
      <c r="M1209" s="2">
        <v>0.73472222222222217</v>
      </c>
      <c r="N1209" t="s">
        <v>21</v>
      </c>
      <c r="O1209">
        <v>7.5426491799999997</v>
      </c>
    </row>
    <row r="1210" spans="1:15" x14ac:dyDescent="0.25">
      <c r="A1210" t="s">
        <v>242</v>
      </c>
      <c r="B1210" t="s">
        <v>40</v>
      </c>
      <c r="C1210" t="s">
        <v>41</v>
      </c>
      <c r="D1210" t="s">
        <v>25</v>
      </c>
      <c r="E1210" t="s">
        <v>19</v>
      </c>
      <c r="F1210" t="s">
        <v>44</v>
      </c>
      <c r="G1210">
        <v>30.37</v>
      </c>
      <c r="H1210">
        <v>3</v>
      </c>
      <c r="I1210">
        <v>4.5555000000000003</v>
      </c>
      <c r="J1210">
        <v>102.9636792</v>
      </c>
      <c r="K1210">
        <v>91.11</v>
      </c>
      <c r="L1210" s="1">
        <v>44648</v>
      </c>
      <c r="M1210" s="2">
        <v>0.57013888888888886</v>
      </c>
      <c r="N1210" t="s">
        <v>21</v>
      </c>
      <c r="O1210">
        <v>4.9317321559999998</v>
      </c>
    </row>
    <row r="1211" spans="1:15" x14ac:dyDescent="0.25">
      <c r="A1211" t="s">
        <v>243</v>
      </c>
      <c r="B1211" t="s">
        <v>40</v>
      </c>
      <c r="C1211" t="s">
        <v>41</v>
      </c>
      <c r="D1211" t="s">
        <v>25</v>
      </c>
      <c r="E1211" t="s">
        <v>19</v>
      </c>
      <c r="F1211" t="s">
        <v>26</v>
      </c>
      <c r="G1211">
        <v>99.73</v>
      </c>
      <c r="H1211">
        <v>8</v>
      </c>
      <c r="I1211">
        <v>44.878500000000003</v>
      </c>
      <c r="J1211">
        <v>1014.346499</v>
      </c>
      <c r="K1211">
        <v>897.57</v>
      </c>
      <c r="L1211" s="1">
        <v>44595</v>
      </c>
      <c r="M1211" s="2">
        <v>0.8208333333333333</v>
      </c>
      <c r="N1211" t="s">
        <v>31</v>
      </c>
      <c r="O1211">
        <v>6.2855409829999997</v>
      </c>
    </row>
    <row r="1212" spans="1:15" x14ac:dyDescent="0.25">
      <c r="A1212" t="s">
        <v>244</v>
      </c>
      <c r="B1212" t="s">
        <v>16</v>
      </c>
      <c r="C1212" t="s">
        <v>17</v>
      </c>
      <c r="D1212" t="s">
        <v>25</v>
      </c>
      <c r="E1212" t="s">
        <v>29</v>
      </c>
      <c r="F1212" t="s">
        <v>26</v>
      </c>
      <c r="G1212">
        <v>26.23</v>
      </c>
      <c r="H1212">
        <v>8</v>
      </c>
      <c r="I1212">
        <v>11.8035</v>
      </c>
      <c r="J1212">
        <v>266.78340179999998</v>
      </c>
      <c r="K1212">
        <v>236.07</v>
      </c>
      <c r="L1212" s="1">
        <v>44586</v>
      </c>
      <c r="M1212" s="2">
        <v>0.85</v>
      </c>
      <c r="N1212" t="s">
        <v>21</v>
      </c>
      <c r="O1212">
        <v>5.7053371999999998</v>
      </c>
    </row>
    <row r="1213" spans="1:15" x14ac:dyDescent="0.25">
      <c r="A1213" t="s">
        <v>245</v>
      </c>
      <c r="B1213" t="s">
        <v>23</v>
      </c>
      <c r="C1213" t="s">
        <v>24</v>
      </c>
      <c r="D1213" t="s">
        <v>25</v>
      </c>
      <c r="E1213" t="s">
        <v>19</v>
      </c>
      <c r="F1213" t="s">
        <v>42</v>
      </c>
      <c r="G1213">
        <v>93.26</v>
      </c>
      <c r="H1213">
        <v>8</v>
      </c>
      <c r="I1213">
        <v>41.966999999999999</v>
      </c>
      <c r="J1213">
        <v>948.54060440000001</v>
      </c>
      <c r="K1213">
        <v>839.34</v>
      </c>
      <c r="L1213" s="1">
        <v>44577</v>
      </c>
      <c r="M1213" s="2">
        <v>0.75555555555555554</v>
      </c>
      <c r="N1213" t="s">
        <v>27</v>
      </c>
      <c r="O1213">
        <v>8.5096554849999997</v>
      </c>
    </row>
    <row r="1214" spans="1:15" x14ac:dyDescent="0.25">
      <c r="A1214" t="s">
        <v>246</v>
      </c>
      <c r="B1214" t="s">
        <v>40</v>
      </c>
      <c r="C1214" t="s">
        <v>41</v>
      </c>
      <c r="D1214" t="s">
        <v>25</v>
      </c>
      <c r="E1214" t="s">
        <v>29</v>
      </c>
      <c r="F1214" t="s">
        <v>30</v>
      </c>
      <c r="G1214">
        <v>92.36</v>
      </c>
      <c r="H1214">
        <v>4</v>
      </c>
      <c r="I1214">
        <v>23.09</v>
      </c>
      <c r="J1214">
        <v>521.88153920000002</v>
      </c>
      <c r="K1214">
        <v>461.8</v>
      </c>
      <c r="L1214" s="1">
        <v>44640</v>
      </c>
      <c r="M1214" s="2">
        <v>0.80347222222222225</v>
      </c>
      <c r="N1214" t="s">
        <v>21</v>
      </c>
      <c r="O1214">
        <v>4.7383308949999998</v>
      </c>
    </row>
    <row r="1215" spans="1:15" x14ac:dyDescent="0.25">
      <c r="A1215" t="s">
        <v>247</v>
      </c>
      <c r="B1215" t="s">
        <v>40</v>
      </c>
      <c r="C1215" t="s">
        <v>41</v>
      </c>
      <c r="D1215" t="s">
        <v>25</v>
      </c>
      <c r="E1215" t="s">
        <v>29</v>
      </c>
      <c r="F1215" t="s">
        <v>34</v>
      </c>
      <c r="G1215">
        <v>46.42</v>
      </c>
      <c r="H1215">
        <v>3</v>
      </c>
      <c r="I1215">
        <v>6.9630000000000001</v>
      </c>
      <c r="J1215">
        <v>157.37813589999999</v>
      </c>
      <c r="K1215">
        <v>139.26</v>
      </c>
      <c r="L1215" s="1">
        <v>44652</v>
      </c>
      <c r="M1215" s="2">
        <v>0.55833333333333335</v>
      </c>
      <c r="N1215" t="s">
        <v>31</v>
      </c>
      <c r="O1215">
        <v>4.2548277429999999</v>
      </c>
    </row>
    <row r="1216" spans="1:15" x14ac:dyDescent="0.25">
      <c r="A1216" t="s">
        <v>248</v>
      </c>
      <c r="B1216" t="s">
        <v>40</v>
      </c>
      <c r="C1216" t="s">
        <v>41</v>
      </c>
      <c r="D1216" t="s">
        <v>18</v>
      </c>
      <c r="E1216" t="s">
        <v>19</v>
      </c>
      <c r="F1216" t="s">
        <v>34</v>
      </c>
      <c r="G1216">
        <v>29.61</v>
      </c>
      <c r="H1216">
        <v>6</v>
      </c>
      <c r="I1216">
        <v>10.3635</v>
      </c>
      <c r="J1216">
        <v>234.23643709999999</v>
      </c>
      <c r="K1216">
        <v>207.27</v>
      </c>
      <c r="L1216" s="1">
        <v>44868</v>
      </c>
      <c r="M1216" s="2">
        <v>0.66180555555555554</v>
      </c>
      <c r="N1216" t="s">
        <v>27</v>
      </c>
      <c r="O1216">
        <v>6.2855409829999997</v>
      </c>
    </row>
    <row r="1217" spans="1:15" x14ac:dyDescent="0.25">
      <c r="A1217" t="s">
        <v>249</v>
      </c>
      <c r="B1217" t="s">
        <v>16</v>
      </c>
      <c r="C1217" t="s">
        <v>17</v>
      </c>
      <c r="D1217" t="s">
        <v>25</v>
      </c>
      <c r="E1217" t="s">
        <v>29</v>
      </c>
      <c r="F1217" t="s">
        <v>30</v>
      </c>
      <c r="G1217">
        <v>18.28</v>
      </c>
      <c r="H1217">
        <v>1</v>
      </c>
      <c r="I1217">
        <v>0.91400000000000003</v>
      </c>
      <c r="J1217">
        <v>20.658281800000001</v>
      </c>
      <c r="K1217">
        <v>18.28</v>
      </c>
      <c r="L1217" s="1">
        <v>44642</v>
      </c>
      <c r="M1217" s="2">
        <v>0.62847222222222221</v>
      </c>
      <c r="N1217" t="s">
        <v>31</v>
      </c>
      <c r="O1217">
        <v>8.0261523330000006</v>
      </c>
    </row>
    <row r="1218" spans="1:15" x14ac:dyDescent="0.25">
      <c r="A1218" t="s">
        <v>250</v>
      </c>
      <c r="B1218" t="s">
        <v>40</v>
      </c>
      <c r="C1218" t="s">
        <v>41</v>
      </c>
      <c r="D1218" t="s">
        <v>25</v>
      </c>
      <c r="E1218" t="s">
        <v>19</v>
      </c>
      <c r="F1218" t="s">
        <v>34</v>
      </c>
      <c r="G1218">
        <v>24.77</v>
      </c>
      <c r="H1218">
        <v>4</v>
      </c>
      <c r="I1218">
        <v>6.1924999999999999</v>
      </c>
      <c r="J1218">
        <v>139.96324949999999</v>
      </c>
      <c r="K1218">
        <v>123.85</v>
      </c>
      <c r="L1218" s="1">
        <v>44644</v>
      </c>
      <c r="M1218" s="2">
        <v>0.76874999999999993</v>
      </c>
      <c r="N1218" t="s">
        <v>27</v>
      </c>
      <c r="O1218">
        <v>8.2195535940000006</v>
      </c>
    </row>
    <row r="1219" spans="1:15" x14ac:dyDescent="0.25">
      <c r="A1219" t="s">
        <v>251</v>
      </c>
      <c r="B1219" t="s">
        <v>16</v>
      </c>
      <c r="C1219" t="s">
        <v>17</v>
      </c>
      <c r="D1219" t="s">
        <v>18</v>
      </c>
      <c r="E1219" t="s">
        <v>19</v>
      </c>
      <c r="F1219" t="s">
        <v>26</v>
      </c>
      <c r="G1219">
        <v>94.64</v>
      </c>
      <c r="H1219">
        <v>3</v>
      </c>
      <c r="I1219">
        <v>14.196</v>
      </c>
      <c r="J1219">
        <v>320.85882770000001</v>
      </c>
      <c r="K1219">
        <v>283.92</v>
      </c>
      <c r="L1219" s="1">
        <v>44613</v>
      </c>
      <c r="M1219" s="2">
        <v>0.70486111111111116</v>
      </c>
      <c r="N1219" t="s">
        <v>27</v>
      </c>
      <c r="O1219">
        <v>5.3185346779999998</v>
      </c>
    </row>
    <row r="1220" spans="1:15" x14ac:dyDescent="0.25">
      <c r="A1220" t="s">
        <v>252</v>
      </c>
      <c r="B1220" t="s">
        <v>40</v>
      </c>
      <c r="C1220" t="s">
        <v>41</v>
      </c>
      <c r="D1220" t="s">
        <v>25</v>
      </c>
      <c r="E1220" t="s">
        <v>29</v>
      </c>
      <c r="F1220" t="s">
        <v>44</v>
      </c>
      <c r="G1220">
        <v>94.87</v>
      </c>
      <c r="H1220">
        <v>7</v>
      </c>
      <c r="I1220">
        <v>37.948</v>
      </c>
      <c r="J1220">
        <v>857.70292989999996</v>
      </c>
      <c r="K1220">
        <v>758.96</v>
      </c>
      <c r="L1220" s="1">
        <v>44897</v>
      </c>
      <c r="M1220" s="2">
        <v>0.54027777777777775</v>
      </c>
      <c r="N1220" t="s">
        <v>21</v>
      </c>
      <c r="O1220">
        <v>8.4129548550000006</v>
      </c>
    </row>
    <row r="1221" spans="1:15" x14ac:dyDescent="0.25">
      <c r="A1221" t="s">
        <v>253</v>
      </c>
      <c r="B1221" t="s">
        <v>40</v>
      </c>
      <c r="C1221" t="s">
        <v>41</v>
      </c>
      <c r="D1221" t="s">
        <v>25</v>
      </c>
      <c r="E1221" t="s">
        <v>19</v>
      </c>
      <c r="F1221" t="s">
        <v>42</v>
      </c>
      <c r="G1221">
        <v>57.34</v>
      </c>
      <c r="H1221">
        <v>3</v>
      </c>
      <c r="I1221">
        <v>8.6010000000000009</v>
      </c>
      <c r="J1221">
        <v>194.40030830000001</v>
      </c>
      <c r="K1221">
        <v>172.02</v>
      </c>
      <c r="L1221" s="1">
        <v>44837</v>
      </c>
      <c r="M1221" s="2">
        <v>0.7909722222222223</v>
      </c>
      <c r="N1221" t="s">
        <v>31</v>
      </c>
      <c r="O1221">
        <v>7.6393498109999998</v>
      </c>
    </row>
    <row r="1222" spans="1:15" x14ac:dyDescent="0.25">
      <c r="A1222" t="s">
        <v>254</v>
      </c>
      <c r="B1222" t="s">
        <v>40</v>
      </c>
      <c r="C1222" t="s">
        <v>41</v>
      </c>
      <c r="D1222" t="s">
        <v>25</v>
      </c>
      <c r="E1222" t="s">
        <v>29</v>
      </c>
      <c r="F1222" t="s">
        <v>26</v>
      </c>
      <c r="G1222">
        <v>45.35</v>
      </c>
      <c r="H1222">
        <v>5</v>
      </c>
      <c r="I1222">
        <v>13.605</v>
      </c>
      <c r="J1222">
        <v>307.50101089999998</v>
      </c>
      <c r="K1222">
        <v>272.10000000000002</v>
      </c>
      <c r="L1222" s="1">
        <v>44592</v>
      </c>
      <c r="M1222" s="2">
        <v>0.57222222222222219</v>
      </c>
      <c r="N1222" t="s">
        <v>21</v>
      </c>
      <c r="O1222">
        <v>5.8987384609999998</v>
      </c>
    </row>
    <row r="1223" spans="1:15" x14ac:dyDescent="0.25">
      <c r="A1223" t="s">
        <v>255</v>
      </c>
      <c r="B1223" t="s">
        <v>40</v>
      </c>
      <c r="C1223" t="s">
        <v>41</v>
      </c>
      <c r="D1223" t="s">
        <v>25</v>
      </c>
      <c r="E1223" t="s">
        <v>29</v>
      </c>
      <c r="F1223" t="s">
        <v>42</v>
      </c>
      <c r="G1223">
        <v>62.08</v>
      </c>
      <c r="H1223">
        <v>6</v>
      </c>
      <c r="I1223">
        <v>21.728000000000002</v>
      </c>
      <c r="J1223">
        <v>491.09753499999999</v>
      </c>
      <c r="K1223">
        <v>434.56</v>
      </c>
      <c r="L1223" s="1">
        <v>44715</v>
      </c>
      <c r="M1223" s="2">
        <v>0.57361111111111118</v>
      </c>
      <c r="N1223" t="s">
        <v>21</v>
      </c>
      <c r="O1223">
        <v>5.2218340479999998</v>
      </c>
    </row>
    <row r="1224" spans="1:15" x14ac:dyDescent="0.25">
      <c r="A1224" t="s">
        <v>256</v>
      </c>
      <c r="B1224" t="s">
        <v>23</v>
      </c>
      <c r="C1224" t="s">
        <v>24</v>
      </c>
      <c r="D1224" t="s">
        <v>25</v>
      </c>
      <c r="E1224" t="s">
        <v>29</v>
      </c>
      <c r="F1224" t="s">
        <v>26</v>
      </c>
      <c r="G1224">
        <v>11.81</v>
      </c>
      <c r="H1224">
        <v>4</v>
      </c>
      <c r="I1224">
        <v>2.9525000000000001</v>
      </c>
      <c r="J1224">
        <v>66.732578799999999</v>
      </c>
      <c r="K1224">
        <v>59.05</v>
      </c>
      <c r="L1224" s="1">
        <v>44609</v>
      </c>
      <c r="M1224" s="2">
        <v>0.75416666666666676</v>
      </c>
      <c r="N1224" t="s">
        <v>27</v>
      </c>
      <c r="O1224">
        <v>9.0898592679999997</v>
      </c>
    </row>
    <row r="1225" spans="1:15" x14ac:dyDescent="0.25">
      <c r="A1225" t="s">
        <v>257</v>
      </c>
      <c r="B1225" t="s">
        <v>23</v>
      </c>
      <c r="C1225" t="s">
        <v>24</v>
      </c>
      <c r="D1225" t="s">
        <v>18</v>
      </c>
      <c r="E1225" t="s">
        <v>19</v>
      </c>
      <c r="F1225" t="s">
        <v>44</v>
      </c>
      <c r="G1225">
        <v>12.54</v>
      </c>
      <c r="H1225">
        <v>1</v>
      </c>
      <c r="I1225">
        <v>0.627</v>
      </c>
      <c r="J1225">
        <v>14.171490909999999</v>
      </c>
      <c r="K1225">
        <v>12.54</v>
      </c>
      <c r="L1225" s="1">
        <v>44613</v>
      </c>
      <c r="M1225" s="2">
        <v>0.52638888888888891</v>
      </c>
      <c r="N1225" t="s">
        <v>27</v>
      </c>
      <c r="O1225">
        <v>7.9294517019999997</v>
      </c>
    </row>
    <row r="1226" spans="1:15" x14ac:dyDescent="0.25">
      <c r="A1226" t="s">
        <v>258</v>
      </c>
      <c r="B1226" t="s">
        <v>16</v>
      </c>
      <c r="C1226" t="s">
        <v>17</v>
      </c>
      <c r="D1226" t="s">
        <v>25</v>
      </c>
      <c r="E1226" t="s">
        <v>29</v>
      </c>
      <c r="F1226" t="s">
        <v>42</v>
      </c>
      <c r="G1226">
        <v>43.25</v>
      </c>
      <c r="H1226">
        <v>2</v>
      </c>
      <c r="I1226">
        <v>4.3250000000000002</v>
      </c>
      <c r="J1226">
        <v>97.753904599999998</v>
      </c>
      <c r="K1226">
        <v>86.5</v>
      </c>
      <c r="L1226" s="1">
        <v>44640</v>
      </c>
      <c r="M1226" s="2">
        <v>0.66388888888888886</v>
      </c>
      <c r="N1226" t="s">
        <v>27</v>
      </c>
      <c r="O1226">
        <v>5.9954390919999998</v>
      </c>
    </row>
    <row r="1227" spans="1:15" x14ac:dyDescent="0.25">
      <c r="A1227" t="s">
        <v>259</v>
      </c>
      <c r="B1227" t="s">
        <v>23</v>
      </c>
      <c r="C1227" t="s">
        <v>24</v>
      </c>
      <c r="D1227" t="s">
        <v>18</v>
      </c>
      <c r="E1227" t="s">
        <v>19</v>
      </c>
      <c r="F1227" t="s">
        <v>34</v>
      </c>
      <c r="G1227">
        <v>87.16</v>
      </c>
      <c r="H1227">
        <v>2</v>
      </c>
      <c r="I1227">
        <v>8.7159999999999993</v>
      </c>
      <c r="J1227">
        <v>196.99954510000001</v>
      </c>
      <c r="K1227">
        <v>174.32</v>
      </c>
      <c r="L1227" s="1">
        <v>44866</v>
      </c>
      <c r="M1227" s="2">
        <v>0.60347222222222219</v>
      </c>
      <c r="N1227" t="s">
        <v>31</v>
      </c>
      <c r="O1227">
        <v>9.3799611600000006</v>
      </c>
    </row>
    <row r="1228" spans="1:15" x14ac:dyDescent="0.25">
      <c r="A1228" t="s">
        <v>260</v>
      </c>
      <c r="B1228" t="s">
        <v>40</v>
      </c>
      <c r="C1228" t="s">
        <v>41</v>
      </c>
      <c r="D1228" t="s">
        <v>18</v>
      </c>
      <c r="E1228" t="s">
        <v>29</v>
      </c>
      <c r="F1228" t="s">
        <v>20</v>
      </c>
      <c r="G1228">
        <v>69.37</v>
      </c>
      <c r="H1228">
        <v>8</v>
      </c>
      <c r="I1228">
        <v>31.2165</v>
      </c>
      <c r="J1228">
        <v>705.55717059999995</v>
      </c>
      <c r="K1228">
        <v>624.33000000000004</v>
      </c>
      <c r="L1228" s="1">
        <v>44587</v>
      </c>
      <c r="M1228" s="2">
        <v>0.80138888888888893</v>
      </c>
      <c r="N1228" t="s">
        <v>21</v>
      </c>
      <c r="O1228">
        <v>3.8680252209999999</v>
      </c>
    </row>
    <row r="1229" spans="1:15" x14ac:dyDescent="0.25">
      <c r="A1229" t="s">
        <v>261</v>
      </c>
      <c r="B1229" t="s">
        <v>23</v>
      </c>
      <c r="C1229" t="s">
        <v>24</v>
      </c>
      <c r="D1229" t="s">
        <v>18</v>
      </c>
      <c r="E1229" t="s">
        <v>29</v>
      </c>
      <c r="F1229" t="s">
        <v>26</v>
      </c>
      <c r="G1229">
        <v>37.06</v>
      </c>
      <c r="H1229">
        <v>4</v>
      </c>
      <c r="I1229">
        <v>7.4119999999999999</v>
      </c>
      <c r="J1229">
        <v>167.5264603</v>
      </c>
      <c r="K1229">
        <v>148.24</v>
      </c>
      <c r="L1229" s="1">
        <v>44592</v>
      </c>
      <c r="M1229" s="2">
        <v>0.68333333333333324</v>
      </c>
      <c r="N1229" t="s">
        <v>21</v>
      </c>
      <c r="O1229">
        <v>9.3799611600000006</v>
      </c>
    </row>
    <row r="1230" spans="1:15" x14ac:dyDescent="0.25">
      <c r="A1230" t="s">
        <v>262</v>
      </c>
      <c r="B1230" t="s">
        <v>40</v>
      </c>
      <c r="C1230" t="s">
        <v>41</v>
      </c>
      <c r="D1230" t="s">
        <v>18</v>
      </c>
      <c r="E1230" t="s">
        <v>19</v>
      </c>
      <c r="F1230" t="s">
        <v>26</v>
      </c>
      <c r="G1230">
        <v>90.7</v>
      </c>
      <c r="H1230">
        <v>5</v>
      </c>
      <c r="I1230">
        <v>27.21</v>
      </c>
      <c r="J1230">
        <v>615.0020217</v>
      </c>
      <c r="K1230">
        <v>544.20000000000005</v>
      </c>
      <c r="L1230" s="1">
        <v>44618</v>
      </c>
      <c r="M1230" s="2">
        <v>0.45277777777777778</v>
      </c>
      <c r="N1230" t="s">
        <v>27</v>
      </c>
      <c r="O1230">
        <v>5.1251334169999998</v>
      </c>
    </row>
    <row r="1231" spans="1:15" x14ac:dyDescent="0.25">
      <c r="A1231" t="s">
        <v>263</v>
      </c>
      <c r="B1231" t="s">
        <v>16</v>
      </c>
      <c r="C1231" t="s">
        <v>17</v>
      </c>
      <c r="D1231" t="s">
        <v>25</v>
      </c>
      <c r="E1231" t="s">
        <v>19</v>
      </c>
      <c r="F1231" t="s">
        <v>30</v>
      </c>
      <c r="G1231">
        <v>63.42</v>
      </c>
      <c r="H1231">
        <v>7</v>
      </c>
      <c r="I1231">
        <v>25.367999999999999</v>
      </c>
      <c r="J1231">
        <v>573.36902929999997</v>
      </c>
      <c r="K1231">
        <v>507.36</v>
      </c>
      <c r="L1231" s="1">
        <v>44868</v>
      </c>
      <c r="M1231" s="2">
        <v>0.53819444444444442</v>
      </c>
      <c r="N1231" t="s">
        <v>21</v>
      </c>
      <c r="O1231">
        <v>7.1558466579999997</v>
      </c>
    </row>
    <row r="1232" spans="1:15" x14ac:dyDescent="0.25">
      <c r="A1232" t="s">
        <v>264</v>
      </c>
      <c r="B1232" t="s">
        <v>40</v>
      </c>
      <c r="C1232" t="s">
        <v>41</v>
      </c>
      <c r="D1232" t="s">
        <v>25</v>
      </c>
      <c r="E1232" t="s">
        <v>19</v>
      </c>
      <c r="F1232" t="s">
        <v>44</v>
      </c>
      <c r="G1232">
        <v>81.37</v>
      </c>
      <c r="H1232">
        <v>2</v>
      </c>
      <c r="I1232">
        <v>8.1370000000000005</v>
      </c>
      <c r="J1232">
        <v>183.91295299999999</v>
      </c>
      <c r="K1232">
        <v>162.74</v>
      </c>
      <c r="L1232" s="1">
        <v>44587</v>
      </c>
      <c r="M1232" s="2">
        <v>0.81111111111111101</v>
      </c>
      <c r="N1232" t="s">
        <v>27</v>
      </c>
      <c r="O1232">
        <v>6.2855409829999997</v>
      </c>
    </row>
    <row r="1233" spans="1:15" x14ac:dyDescent="0.25">
      <c r="A1233" t="s">
        <v>265</v>
      </c>
      <c r="B1233" t="s">
        <v>40</v>
      </c>
      <c r="C1233" t="s">
        <v>41</v>
      </c>
      <c r="D1233" t="s">
        <v>18</v>
      </c>
      <c r="E1233" t="s">
        <v>19</v>
      </c>
      <c r="F1233" t="s">
        <v>26</v>
      </c>
      <c r="G1233">
        <v>10.59</v>
      </c>
      <c r="H1233">
        <v>3</v>
      </c>
      <c r="I1233">
        <v>1.5885</v>
      </c>
      <c r="J1233">
        <v>35.903370510000002</v>
      </c>
      <c r="K1233">
        <v>31.77</v>
      </c>
      <c r="L1233" s="1">
        <v>44898</v>
      </c>
      <c r="M1233" s="2">
        <v>0.57777777777777783</v>
      </c>
      <c r="N1233" t="s">
        <v>31</v>
      </c>
      <c r="O1233">
        <v>8.4129548550000006</v>
      </c>
    </row>
    <row r="1234" spans="1:15" x14ac:dyDescent="0.25">
      <c r="A1234" t="s">
        <v>266</v>
      </c>
      <c r="B1234" t="s">
        <v>40</v>
      </c>
      <c r="C1234" t="s">
        <v>41</v>
      </c>
      <c r="D1234" t="s">
        <v>25</v>
      </c>
      <c r="E1234" t="s">
        <v>19</v>
      </c>
      <c r="F1234" t="s">
        <v>20</v>
      </c>
      <c r="G1234">
        <v>84.09</v>
      </c>
      <c r="H1234">
        <v>8</v>
      </c>
      <c r="I1234">
        <v>37.840499999999999</v>
      </c>
      <c r="J1234">
        <v>855.27320850000001</v>
      </c>
      <c r="K1234">
        <v>756.81</v>
      </c>
      <c r="L1234" s="1">
        <v>44867</v>
      </c>
      <c r="M1234" s="2">
        <v>0.45416666666666666</v>
      </c>
      <c r="N1234" t="s">
        <v>27</v>
      </c>
      <c r="O1234">
        <v>7.7360504409999997</v>
      </c>
    </row>
    <row r="1235" spans="1:15" x14ac:dyDescent="0.25">
      <c r="A1235" t="s">
        <v>267</v>
      </c>
      <c r="B1235" t="s">
        <v>40</v>
      </c>
      <c r="C1235" t="s">
        <v>41</v>
      </c>
      <c r="D1235" t="s">
        <v>18</v>
      </c>
      <c r="E1235" t="s">
        <v>29</v>
      </c>
      <c r="F1235" t="s">
        <v>44</v>
      </c>
      <c r="G1235">
        <v>73.819999999999993</v>
      </c>
      <c r="H1235">
        <v>4</v>
      </c>
      <c r="I1235">
        <v>14.763999999999999</v>
      </c>
      <c r="J1235">
        <v>333.69679710000003</v>
      </c>
      <c r="K1235">
        <v>295.27999999999997</v>
      </c>
      <c r="L1235" s="1">
        <v>44613</v>
      </c>
      <c r="M1235" s="2">
        <v>0.7715277777777777</v>
      </c>
      <c r="N1235" t="s">
        <v>27</v>
      </c>
      <c r="O1235">
        <v>6.4789422439999997</v>
      </c>
    </row>
    <row r="1236" spans="1:15" x14ac:dyDescent="0.25">
      <c r="A1236" t="s">
        <v>268</v>
      </c>
      <c r="B1236" t="s">
        <v>16</v>
      </c>
      <c r="C1236" t="s">
        <v>17</v>
      </c>
      <c r="D1236" t="s">
        <v>18</v>
      </c>
      <c r="E1236" t="s">
        <v>29</v>
      </c>
      <c r="F1236" t="s">
        <v>20</v>
      </c>
      <c r="G1236">
        <v>51.94</v>
      </c>
      <c r="H1236">
        <v>9</v>
      </c>
      <c r="I1236">
        <v>25.97</v>
      </c>
      <c r="J1236">
        <v>586.97546880000004</v>
      </c>
      <c r="K1236">
        <v>519.4</v>
      </c>
      <c r="L1236" s="1">
        <v>44807</v>
      </c>
      <c r="M1236" s="2">
        <v>0.76666666666666661</v>
      </c>
      <c r="N1236" t="s">
        <v>21</v>
      </c>
      <c r="O1236">
        <v>6.2855409829999997</v>
      </c>
    </row>
    <row r="1237" spans="1:15" x14ac:dyDescent="0.25">
      <c r="A1237" t="s">
        <v>269</v>
      </c>
      <c r="B1237" t="s">
        <v>16</v>
      </c>
      <c r="C1237" t="s">
        <v>17</v>
      </c>
      <c r="D1237" t="s">
        <v>25</v>
      </c>
      <c r="E1237" t="s">
        <v>19</v>
      </c>
      <c r="F1237" t="s">
        <v>34</v>
      </c>
      <c r="G1237">
        <v>93.14</v>
      </c>
      <c r="H1237">
        <v>2</v>
      </c>
      <c r="I1237">
        <v>9.3140000000000001</v>
      </c>
      <c r="J1237">
        <v>210.51557629999999</v>
      </c>
      <c r="K1237">
        <v>186.28</v>
      </c>
      <c r="L1237" s="1">
        <v>44581</v>
      </c>
      <c r="M1237" s="2">
        <v>0.75624999999999998</v>
      </c>
      <c r="N1237" t="s">
        <v>21</v>
      </c>
      <c r="O1237">
        <v>3.9647258509999999</v>
      </c>
    </row>
    <row r="1238" spans="1:15" x14ac:dyDescent="0.25">
      <c r="A1238" t="s">
        <v>270</v>
      </c>
      <c r="B1238" t="s">
        <v>23</v>
      </c>
      <c r="C1238" t="s">
        <v>24</v>
      </c>
      <c r="D1238" t="s">
        <v>25</v>
      </c>
      <c r="E1238" t="s">
        <v>29</v>
      </c>
      <c r="F1238" t="s">
        <v>20</v>
      </c>
      <c r="G1238">
        <v>17.41</v>
      </c>
      <c r="H1238">
        <v>4</v>
      </c>
      <c r="I1238">
        <v>4.3525</v>
      </c>
      <c r="J1238">
        <v>98.375461209999997</v>
      </c>
      <c r="K1238">
        <v>87.05</v>
      </c>
      <c r="L1238" s="1">
        <v>44589</v>
      </c>
      <c r="M1238" s="2">
        <v>0.63611111111111118</v>
      </c>
      <c r="N1238" t="s">
        <v>31</v>
      </c>
      <c r="O1238">
        <v>4.7383308949999998</v>
      </c>
    </row>
    <row r="1239" spans="1:15" x14ac:dyDescent="0.25">
      <c r="A1239" t="s">
        <v>271</v>
      </c>
      <c r="B1239" t="s">
        <v>23</v>
      </c>
      <c r="C1239" t="s">
        <v>24</v>
      </c>
      <c r="D1239" t="s">
        <v>18</v>
      </c>
      <c r="E1239" t="s">
        <v>19</v>
      </c>
      <c r="F1239" t="s">
        <v>44</v>
      </c>
      <c r="G1239">
        <v>44.22</v>
      </c>
      <c r="H1239">
        <v>4</v>
      </c>
      <c r="I1239">
        <v>11.055</v>
      </c>
      <c r="J1239">
        <v>249.8657608</v>
      </c>
      <c r="K1239">
        <v>221.1</v>
      </c>
      <c r="L1239" s="1">
        <v>44684</v>
      </c>
      <c r="M1239" s="2">
        <v>0.71319444444444446</v>
      </c>
      <c r="N1239" t="s">
        <v>31</v>
      </c>
      <c r="O1239">
        <v>8.3162542239999997</v>
      </c>
    </row>
    <row r="1240" spans="1:15" x14ac:dyDescent="0.25">
      <c r="A1240" t="s">
        <v>272</v>
      </c>
      <c r="B1240" t="s">
        <v>40</v>
      </c>
      <c r="C1240" t="s">
        <v>41</v>
      </c>
      <c r="D1240" t="s">
        <v>18</v>
      </c>
      <c r="E1240" t="s">
        <v>19</v>
      </c>
      <c r="F1240" t="s">
        <v>26</v>
      </c>
      <c r="G1240">
        <v>13.22</v>
      </c>
      <c r="H1240">
        <v>4</v>
      </c>
      <c r="I1240">
        <v>3.3050000000000002</v>
      </c>
      <c r="J1240">
        <v>74.699804549999996</v>
      </c>
      <c r="K1240">
        <v>66.099999999999994</v>
      </c>
      <c r="L1240" s="1">
        <v>44595</v>
      </c>
      <c r="M1240" s="2">
        <v>0.80972222222222223</v>
      </c>
      <c r="N1240" t="s">
        <v>27</v>
      </c>
      <c r="O1240">
        <v>4.1581271119999998</v>
      </c>
    </row>
    <row r="1241" spans="1:15" x14ac:dyDescent="0.25">
      <c r="A1241" t="s">
        <v>273</v>
      </c>
      <c r="B1241" t="s">
        <v>16</v>
      </c>
      <c r="C1241" t="s">
        <v>17</v>
      </c>
      <c r="D1241" t="s">
        <v>25</v>
      </c>
      <c r="E1241" t="s">
        <v>29</v>
      </c>
      <c r="F1241" t="s">
        <v>44</v>
      </c>
      <c r="G1241">
        <v>89.69</v>
      </c>
      <c r="H1241">
        <v>1</v>
      </c>
      <c r="I1241">
        <v>4.4844999999999997</v>
      </c>
      <c r="J1241">
        <v>101.35893299999999</v>
      </c>
      <c r="K1241">
        <v>89.69</v>
      </c>
      <c r="L1241" s="1">
        <v>44866</v>
      </c>
      <c r="M1241" s="2">
        <v>0.47222222222222227</v>
      </c>
      <c r="N1241" t="s">
        <v>21</v>
      </c>
      <c r="O1241">
        <v>4.7383308949999998</v>
      </c>
    </row>
    <row r="1242" spans="1:15" x14ac:dyDescent="0.25">
      <c r="A1242" t="s">
        <v>274</v>
      </c>
      <c r="B1242" t="s">
        <v>16</v>
      </c>
      <c r="C1242" t="s">
        <v>17</v>
      </c>
      <c r="D1242" t="s">
        <v>25</v>
      </c>
      <c r="E1242" t="s">
        <v>29</v>
      </c>
      <c r="F1242" t="s">
        <v>42</v>
      </c>
      <c r="G1242">
        <v>24.94</v>
      </c>
      <c r="H1242">
        <v>8</v>
      </c>
      <c r="I1242">
        <v>11.223000000000001</v>
      </c>
      <c r="J1242">
        <v>253.66290670000001</v>
      </c>
      <c r="K1242">
        <v>224.46</v>
      </c>
      <c r="L1242" s="1">
        <v>44866</v>
      </c>
      <c r="M1242" s="2">
        <v>0.7006944444444444</v>
      </c>
      <c r="N1242" t="s">
        <v>31</v>
      </c>
      <c r="O1242">
        <v>5.4152353089999998</v>
      </c>
    </row>
    <row r="1243" spans="1:15" x14ac:dyDescent="0.25">
      <c r="A1243" t="s">
        <v>275</v>
      </c>
      <c r="B1243" t="s">
        <v>16</v>
      </c>
      <c r="C1243" t="s">
        <v>17</v>
      </c>
      <c r="D1243" t="s">
        <v>25</v>
      </c>
      <c r="E1243" t="s">
        <v>29</v>
      </c>
      <c r="F1243" t="s">
        <v>20</v>
      </c>
      <c r="G1243">
        <v>59.77</v>
      </c>
      <c r="H1243">
        <v>2</v>
      </c>
      <c r="I1243">
        <v>5.9770000000000003</v>
      </c>
      <c r="J1243">
        <v>135.0925058</v>
      </c>
      <c r="K1243">
        <v>119.54</v>
      </c>
      <c r="L1243" s="1">
        <v>44868</v>
      </c>
      <c r="M1243" s="2">
        <v>0.50069444444444444</v>
      </c>
      <c r="N1243" t="s">
        <v>31</v>
      </c>
      <c r="O1243">
        <v>5.6086365699999998</v>
      </c>
    </row>
    <row r="1244" spans="1:15" x14ac:dyDescent="0.25">
      <c r="A1244" t="s">
        <v>276</v>
      </c>
      <c r="B1244" t="s">
        <v>23</v>
      </c>
      <c r="C1244" t="s">
        <v>24</v>
      </c>
      <c r="D1244" t="s">
        <v>18</v>
      </c>
      <c r="E1244" t="s">
        <v>29</v>
      </c>
      <c r="F1244" t="s">
        <v>44</v>
      </c>
      <c r="G1244">
        <v>93.2</v>
      </c>
      <c r="H1244">
        <v>2</v>
      </c>
      <c r="I1244">
        <v>9.32</v>
      </c>
      <c r="J1244">
        <v>210.65118860000001</v>
      </c>
      <c r="K1244">
        <v>186.4</v>
      </c>
      <c r="L1244" s="1">
        <v>44620</v>
      </c>
      <c r="M1244" s="2">
        <v>0.77569444444444446</v>
      </c>
      <c r="N1244" t="s">
        <v>31</v>
      </c>
      <c r="O1244">
        <v>5.8020378309999998</v>
      </c>
    </row>
    <row r="1245" spans="1:15" x14ac:dyDescent="0.25">
      <c r="A1245" t="s">
        <v>277</v>
      </c>
      <c r="B1245" t="s">
        <v>16</v>
      </c>
      <c r="C1245" t="s">
        <v>17</v>
      </c>
      <c r="D1245" t="s">
        <v>18</v>
      </c>
      <c r="E1245" t="s">
        <v>29</v>
      </c>
      <c r="F1245" t="s">
        <v>30</v>
      </c>
      <c r="G1245">
        <v>62.65</v>
      </c>
      <c r="H1245">
        <v>4</v>
      </c>
      <c r="I1245">
        <v>12.53</v>
      </c>
      <c r="J1245">
        <v>283.20379759999997</v>
      </c>
      <c r="K1245">
        <v>250.6</v>
      </c>
      <c r="L1245" s="1">
        <v>44682</v>
      </c>
      <c r="M1245" s="2">
        <v>0.47569444444444442</v>
      </c>
      <c r="N1245" t="s">
        <v>27</v>
      </c>
      <c r="O1245">
        <v>4.0614264819999999</v>
      </c>
    </row>
    <row r="1246" spans="1:15" x14ac:dyDescent="0.25">
      <c r="A1246" t="s">
        <v>278</v>
      </c>
      <c r="B1246" t="s">
        <v>40</v>
      </c>
      <c r="C1246" t="s">
        <v>41</v>
      </c>
      <c r="D1246" t="s">
        <v>25</v>
      </c>
      <c r="E1246" t="s">
        <v>29</v>
      </c>
      <c r="F1246" t="s">
        <v>30</v>
      </c>
      <c r="G1246">
        <v>93.87</v>
      </c>
      <c r="H1246">
        <v>7</v>
      </c>
      <c r="I1246">
        <v>37.548000000000002</v>
      </c>
      <c r="J1246">
        <v>848.6621063</v>
      </c>
      <c r="K1246">
        <v>750.96</v>
      </c>
      <c r="L1246" s="1">
        <v>44594</v>
      </c>
      <c r="M1246" s="2">
        <v>0.77916666666666667</v>
      </c>
      <c r="N1246" t="s">
        <v>31</v>
      </c>
      <c r="O1246">
        <v>8.0261523330000006</v>
      </c>
    </row>
    <row r="1247" spans="1:15" x14ac:dyDescent="0.25">
      <c r="A1247" t="s">
        <v>279</v>
      </c>
      <c r="B1247" t="s">
        <v>16</v>
      </c>
      <c r="C1247" t="s">
        <v>17</v>
      </c>
      <c r="D1247" t="s">
        <v>18</v>
      </c>
      <c r="E1247" t="s">
        <v>29</v>
      </c>
      <c r="F1247" t="s">
        <v>30</v>
      </c>
      <c r="G1247">
        <v>47.59</v>
      </c>
      <c r="H1247">
        <v>7</v>
      </c>
      <c r="I1247">
        <v>19.036000000000001</v>
      </c>
      <c r="J1247">
        <v>430.25279260000002</v>
      </c>
      <c r="K1247">
        <v>380.72</v>
      </c>
      <c r="L1247" s="1">
        <v>44562</v>
      </c>
      <c r="M1247" s="2">
        <v>0.61597222222222225</v>
      </c>
      <c r="N1247" t="s">
        <v>27</v>
      </c>
      <c r="O1247">
        <v>5.5119359389999998</v>
      </c>
    </row>
    <row r="1248" spans="1:15" x14ac:dyDescent="0.25">
      <c r="A1248" t="s">
        <v>280</v>
      </c>
      <c r="B1248" t="s">
        <v>40</v>
      </c>
      <c r="C1248" t="s">
        <v>41</v>
      </c>
      <c r="D1248" t="s">
        <v>18</v>
      </c>
      <c r="E1248" t="s">
        <v>19</v>
      </c>
      <c r="F1248" t="s">
        <v>26</v>
      </c>
      <c r="G1248">
        <v>81.400000000000006</v>
      </c>
      <c r="H1248">
        <v>3</v>
      </c>
      <c r="I1248">
        <v>12.21</v>
      </c>
      <c r="J1248">
        <v>275.97113880000001</v>
      </c>
      <c r="K1248">
        <v>244.2</v>
      </c>
      <c r="L1248" s="1">
        <v>44806</v>
      </c>
      <c r="M1248" s="2">
        <v>0.82152777777777775</v>
      </c>
      <c r="N1248" t="s">
        <v>27</v>
      </c>
      <c r="O1248">
        <v>4.6416302649999999</v>
      </c>
    </row>
    <row r="1249" spans="1:15" x14ac:dyDescent="0.25">
      <c r="A1249" t="s">
        <v>281</v>
      </c>
      <c r="B1249" t="s">
        <v>16</v>
      </c>
      <c r="C1249" t="s">
        <v>17</v>
      </c>
      <c r="D1249" t="s">
        <v>18</v>
      </c>
      <c r="E1249" t="s">
        <v>29</v>
      </c>
      <c r="F1249" t="s">
        <v>44</v>
      </c>
      <c r="G1249">
        <v>17.940000000000001</v>
      </c>
      <c r="H1249">
        <v>4</v>
      </c>
      <c r="I1249">
        <v>4.4850000000000003</v>
      </c>
      <c r="J1249">
        <v>101.370234</v>
      </c>
      <c r="K1249">
        <v>89.7</v>
      </c>
      <c r="L1249" s="1">
        <v>44584</v>
      </c>
      <c r="M1249" s="2">
        <v>0.58611111111111114</v>
      </c>
      <c r="N1249" t="s">
        <v>21</v>
      </c>
      <c r="O1249">
        <v>6.5756428749999998</v>
      </c>
    </row>
    <row r="1250" spans="1:15" x14ac:dyDescent="0.25">
      <c r="A1250" t="s">
        <v>282</v>
      </c>
      <c r="B1250" t="s">
        <v>16</v>
      </c>
      <c r="C1250" t="s">
        <v>17</v>
      </c>
      <c r="D1250" t="s">
        <v>18</v>
      </c>
      <c r="E1250" t="s">
        <v>29</v>
      </c>
      <c r="F1250" t="s">
        <v>26</v>
      </c>
      <c r="G1250">
        <v>77.72</v>
      </c>
      <c r="H1250">
        <v>4</v>
      </c>
      <c r="I1250">
        <v>15.544</v>
      </c>
      <c r="J1250">
        <v>351.32640300000003</v>
      </c>
      <c r="K1250">
        <v>310.88</v>
      </c>
      <c r="L1250" s="1">
        <v>44743</v>
      </c>
      <c r="M1250" s="2">
        <v>0.6743055555555556</v>
      </c>
      <c r="N1250" t="s">
        <v>31</v>
      </c>
      <c r="O1250">
        <v>8.5096554849999997</v>
      </c>
    </row>
    <row r="1251" spans="1:15" x14ac:dyDescent="0.25">
      <c r="A1251" t="s">
        <v>283</v>
      </c>
      <c r="B1251" t="s">
        <v>40</v>
      </c>
      <c r="C1251" t="s">
        <v>41</v>
      </c>
      <c r="D1251" t="s">
        <v>25</v>
      </c>
      <c r="E1251" t="s">
        <v>29</v>
      </c>
      <c r="F1251" t="s">
        <v>42</v>
      </c>
      <c r="G1251">
        <v>73.06</v>
      </c>
      <c r="H1251">
        <v>6</v>
      </c>
      <c r="I1251">
        <v>25.571000000000002</v>
      </c>
      <c r="J1251">
        <v>577.95724729999995</v>
      </c>
      <c r="K1251">
        <v>511.42</v>
      </c>
      <c r="L1251" s="1">
        <v>44575</v>
      </c>
      <c r="M1251" s="2">
        <v>0.79583333333333339</v>
      </c>
      <c r="N1251" t="s">
        <v>31</v>
      </c>
      <c r="O1251">
        <v>4.0614264819999999</v>
      </c>
    </row>
    <row r="1252" spans="1:15" x14ac:dyDescent="0.25">
      <c r="A1252" t="s">
        <v>284</v>
      </c>
      <c r="B1252" t="s">
        <v>40</v>
      </c>
      <c r="C1252" t="s">
        <v>41</v>
      </c>
      <c r="D1252" t="s">
        <v>18</v>
      </c>
      <c r="E1252" t="s">
        <v>29</v>
      </c>
      <c r="F1252" t="s">
        <v>42</v>
      </c>
      <c r="G1252">
        <v>46.55</v>
      </c>
      <c r="H1252">
        <v>8</v>
      </c>
      <c r="I1252">
        <v>20.947500000000002</v>
      </c>
      <c r="J1252">
        <v>473.45662809999999</v>
      </c>
      <c r="K1252">
        <v>418.95</v>
      </c>
      <c r="L1252" s="1">
        <v>44594</v>
      </c>
      <c r="M1252" s="2">
        <v>0.64861111111111114</v>
      </c>
      <c r="N1252" t="s">
        <v>21</v>
      </c>
      <c r="O1252">
        <v>6.1888403529999998</v>
      </c>
    </row>
    <row r="1253" spans="1:15" x14ac:dyDescent="0.25">
      <c r="A1253" t="s">
        <v>285</v>
      </c>
      <c r="B1253" t="s">
        <v>23</v>
      </c>
      <c r="C1253" t="s">
        <v>24</v>
      </c>
      <c r="D1253" t="s">
        <v>18</v>
      </c>
      <c r="E1253" t="s">
        <v>29</v>
      </c>
      <c r="F1253" t="s">
        <v>44</v>
      </c>
      <c r="G1253">
        <v>35.19</v>
      </c>
      <c r="H1253">
        <v>9</v>
      </c>
      <c r="I1253">
        <v>17.594999999999999</v>
      </c>
      <c r="J1253">
        <v>397.68322569999998</v>
      </c>
      <c r="K1253">
        <v>351.9</v>
      </c>
      <c r="L1253" s="1">
        <v>44637</v>
      </c>
      <c r="M1253" s="2">
        <v>0.79583333333333339</v>
      </c>
      <c r="N1253" t="s">
        <v>31</v>
      </c>
      <c r="O1253">
        <v>8.1228529629999997</v>
      </c>
    </row>
    <row r="1254" spans="1:15" x14ac:dyDescent="0.25">
      <c r="A1254" t="s">
        <v>286</v>
      </c>
      <c r="B1254" t="s">
        <v>23</v>
      </c>
      <c r="C1254" t="s">
        <v>24</v>
      </c>
      <c r="D1254" t="s">
        <v>25</v>
      </c>
      <c r="E1254" t="s">
        <v>19</v>
      </c>
      <c r="F1254" t="s">
        <v>34</v>
      </c>
      <c r="G1254">
        <v>14.39</v>
      </c>
      <c r="H1254">
        <v>2</v>
      </c>
      <c r="I1254">
        <v>1.4390000000000001</v>
      </c>
      <c r="J1254">
        <v>32.524362709999998</v>
      </c>
      <c r="K1254">
        <v>28.78</v>
      </c>
      <c r="L1254" s="1">
        <v>44595</v>
      </c>
      <c r="M1254" s="2">
        <v>0.8222222222222223</v>
      </c>
      <c r="N1254" t="s">
        <v>31</v>
      </c>
      <c r="O1254">
        <v>6.9624453969999998</v>
      </c>
    </row>
    <row r="1255" spans="1:15" x14ac:dyDescent="0.25">
      <c r="A1255" t="s">
        <v>287</v>
      </c>
      <c r="B1255" t="s">
        <v>16</v>
      </c>
      <c r="C1255" t="s">
        <v>17</v>
      </c>
      <c r="D1255" t="s">
        <v>25</v>
      </c>
      <c r="E1255" t="s">
        <v>29</v>
      </c>
      <c r="F1255" t="s">
        <v>30</v>
      </c>
      <c r="G1255">
        <v>23.75</v>
      </c>
      <c r="H1255">
        <v>4</v>
      </c>
      <c r="I1255">
        <v>4.75</v>
      </c>
      <c r="J1255">
        <v>107.3597796</v>
      </c>
      <c r="K1255">
        <v>95</v>
      </c>
      <c r="L1255" s="1">
        <v>44636</v>
      </c>
      <c r="M1255" s="2">
        <v>0.47361111111111115</v>
      </c>
      <c r="N1255" t="s">
        <v>27</v>
      </c>
      <c r="O1255">
        <v>5.0284327869999998</v>
      </c>
    </row>
    <row r="1256" spans="1:15" x14ac:dyDescent="0.25">
      <c r="A1256" t="s">
        <v>288</v>
      </c>
      <c r="B1256" t="s">
        <v>16</v>
      </c>
      <c r="C1256" t="s">
        <v>17</v>
      </c>
      <c r="D1256" t="s">
        <v>18</v>
      </c>
      <c r="E1256" t="s">
        <v>29</v>
      </c>
      <c r="F1256" t="s">
        <v>30</v>
      </c>
      <c r="G1256">
        <v>58.9</v>
      </c>
      <c r="H1256">
        <v>7</v>
      </c>
      <c r="I1256">
        <v>23.56</v>
      </c>
      <c r="J1256">
        <v>532.50450690000002</v>
      </c>
      <c r="K1256">
        <v>471.2</v>
      </c>
      <c r="L1256" s="1">
        <v>44713</v>
      </c>
      <c r="M1256" s="2">
        <v>0.47430555555555554</v>
      </c>
      <c r="N1256" t="s">
        <v>27</v>
      </c>
      <c r="O1256">
        <v>8.6063561160000006</v>
      </c>
    </row>
    <row r="1257" spans="1:15" x14ac:dyDescent="0.25">
      <c r="A1257" t="s">
        <v>289</v>
      </c>
      <c r="B1257" t="s">
        <v>40</v>
      </c>
      <c r="C1257" t="s">
        <v>41</v>
      </c>
      <c r="D1257" t="s">
        <v>18</v>
      </c>
      <c r="E1257" t="s">
        <v>29</v>
      </c>
      <c r="F1257" t="s">
        <v>44</v>
      </c>
      <c r="G1257">
        <v>32.619999999999997</v>
      </c>
      <c r="H1257">
        <v>4</v>
      </c>
      <c r="I1257">
        <v>6.524</v>
      </c>
      <c r="J1257">
        <v>147.45583199999999</v>
      </c>
      <c r="K1257">
        <v>130.47999999999999</v>
      </c>
      <c r="L1257" s="1">
        <v>44590</v>
      </c>
      <c r="M1257" s="2">
        <v>0.59166666666666667</v>
      </c>
      <c r="N1257" t="s">
        <v>27</v>
      </c>
      <c r="O1257">
        <v>8.7030567459999997</v>
      </c>
    </row>
    <row r="1258" spans="1:15" x14ac:dyDescent="0.25">
      <c r="A1258" t="s">
        <v>290</v>
      </c>
      <c r="B1258" t="s">
        <v>16</v>
      </c>
      <c r="C1258" t="s">
        <v>17</v>
      </c>
      <c r="D1258" t="s">
        <v>18</v>
      </c>
      <c r="E1258" t="s">
        <v>29</v>
      </c>
      <c r="F1258" t="s">
        <v>26</v>
      </c>
      <c r="G1258">
        <v>66.349999999999994</v>
      </c>
      <c r="H1258">
        <v>1</v>
      </c>
      <c r="I1258">
        <v>3.3174999999999999</v>
      </c>
      <c r="J1258">
        <v>74.982330289999993</v>
      </c>
      <c r="K1258">
        <v>66.349999999999994</v>
      </c>
      <c r="L1258" s="1">
        <v>44592</v>
      </c>
      <c r="M1258" s="2">
        <v>0.44861111111111113</v>
      </c>
      <c r="N1258" t="s">
        <v>31</v>
      </c>
      <c r="O1258">
        <v>9.3799611600000006</v>
      </c>
    </row>
    <row r="1259" spans="1:15" x14ac:dyDescent="0.25">
      <c r="A1259" t="s">
        <v>291</v>
      </c>
      <c r="B1259" t="s">
        <v>16</v>
      </c>
      <c r="C1259" t="s">
        <v>17</v>
      </c>
      <c r="D1259" t="s">
        <v>18</v>
      </c>
      <c r="E1259" t="s">
        <v>29</v>
      </c>
      <c r="F1259" t="s">
        <v>30</v>
      </c>
      <c r="G1259">
        <v>25.91</v>
      </c>
      <c r="H1259">
        <v>5</v>
      </c>
      <c r="I1259">
        <v>7.7729999999999997</v>
      </c>
      <c r="J1259">
        <v>175.68580360000001</v>
      </c>
      <c r="K1259">
        <v>155.46</v>
      </c>
      <c r="L1259" s="1">
        <v>44683</v>
      </c>
      <c r="M1259" s="2">
        <v>0.42777777777777781</v>
      </c>
      <c r="N1259" t="s">
        <v>21</v>
      </c>
      <c r="O1259">
        <v>8.4129548550000006</v>
      </c>
    </row>
    <row r="1260" spans="1:15" x14ac:dyDescent="0.25">
      <c r="A1260" t="s">
        <v>292</v>
      </c>
      <c r="B1260" t="s">
        <v>16</v>
      </c>
      <c r="C1260" t="s">
        <v>17</v>
      </c>
      <c r="D1260" t="s">
        <v>18</v>
      </c>
      <c r="E1260" t="s">
        <v>29</v>
      </c>
      <c r="F1260" t="s">
        <v>26</v>
      </c>
      <c r="G1260">
        <v>32.25</v>
      </c>
      <c r="H1260">
        <v>4</v>
      </c>
      <c r="I1260">
        <v>6.45</v>
      </c>
      <c r="J1260">
        <v>145.78327970000001</v>
      </c>
      <c r="K1260">
        <v>129</v>
      </c>
      <c r="L1260" s="1">
        <v>44605</v>
      </c>
      <c r="M1260" s="2">
        <v>0.52638888888888891</v>
      </c>
      <c r="N1260" t="s">
        <v>21</v>
      </c>
      <c r="O1260">
        <v>6.2855409829999997</v>
      </c>
    </row>
    <row r="1261" spans="1:15" x14ac:dyDescent="0.25">
      <c r="A1261" t="s">
        <v>293</v>
      </c>
      <c r="B1261" t="s">
        <v>23</v>
      </c>
      <c r="C1261" t="s">
        <v>24</v>
      </c>
      <c r="D1261" t="s">
        <v>18</v>
      </c>
      <c r="E1261" t="s">
        <v>29</v>
      </c>
      <c r="F1261" t="s">
        <v>26</v>
      </c>
      <c r="G1261">
        <v>65.94</v>
      </c>
      <c r="H1261">
        <v>4</v>
      </c>
      <c r="I1261">
        <v>13.188000000000001</v>
      </c>
      <c r="J1261">
        <v>298.07595229999998</v>
      </c>
      <c r="K1261">
        <v>263.76</v>
      </c>
      <c r="L1261" s="1">
        <v>44744</v>
      </c>
      <c r="M1261" s="2">
        <v>0.54513888888888895</v>
      </c>
      <c r="N1261" t="s">
        <v>31</v>
      </c>
      <c r="O1261">
        <v>6.6723435049999997</v>
      </c>
    </row>
    <row r="1262" spans="1:15" x14ac:dyDescent="0.25">
      <c r="A1262" t="s">
        <v>294</v>
      </c>
      <c r="B1262" t="s">
        <v>16</v>
      </c>
      <c r="C1262" t="s">
        <v>17</v>
      </c>
      <c r="D1262" t="s">
        <v>25</v>
      </c>
      <c r="E1262" t="s">
        <v>19</v>
      </c>
      <c r="F1262" t="s">
        <v>26</v>
      </c>
      <c r="G1262">
        <v>75.06</v>
      </c>
      <c r="H1262">
        <v>8</v>
      </c>
      <c r="I1262">
        <v>33.777000000000001</v>
      </c>
      <c r="J1262">
        <v>763.42974230000004</v>
      </c>
      <c r="K1262">
        <v>675.54</v>
      </c>
      <c r="L1262" s="1">
        <v>44639</v>
      </c>
      <c r="M1262" s="2">
        <v>0.55902777777777779</v>
      </c>
      <c r="N1262" t="s">
        <v>21</v>
      </c>
      <c r="O1262">
        <v>5.9954390919999998</v>
      </c>
    </row>
    <row r="1263" spans="1:15" x14ac:dyDescent="0.25">
      <c r="A1263" t="s">
        <v>295</v>
      </c>
      <c r="B1263" t="s">
        <v>23</v>
      </c>
      <c r="C1263" t="s">
        <v>24</v>
      </c>
      <c r="D1263" t="s">
        <v>25</v>
      </c>
      <c r="E1263" t="s">
        <v>19</v>
      </c>
      <c r="F1263" t="s">
        <v>44</v>
      </c>
      <c r="G1263">
        <v>16.45</v>
      </c>
      <c r="H1263">
        <v>4</v>
      </c>
      <c r="I1263">
        <v>3.29</v>
      </c>
      <c r="J1263">
        <v>74.36077367</v>
      </c>
      <c r="K1263">
        <v>65.8</v>
      </c>
      <c r="L1263" s="1">
        <v>44745</v>
      </c>
      <c r="M1263" s="2">
        <v>0.62013888888888891</v>
      </c>
      <c r="N1263" t="s">
        <v>21</v>
      </c>
      <c r="O1263">
        <v>5.4152353089999998</v>
      </c>
    </row>
    <row r="1264" spans="1:15" x14ac:dyDescent="0.25">
      <c r="A1264" t="s">
        <v>296</v>
      </c>
      <c r="B1264" t="s">
        <v>40</v>
      </c>
      <c r="C1264" t="s">
        <v>41</v>
      </c>
      <c r="D1264" t="s">
        <v>18</v>
      </c>
      <c r="E1264" t="s">
        <v>19</v>
      </c>
      <c r="F1264" t="s">
        <v>44</v>
      </c>
      <c r="G1264">
        <v>38.299999999999997</v>
      </c>
      <c r="H1264">
        <v>4</v>
      </c>
      <c r="I1264">
        <v>7.66</v>
      </c>
      <c r="J1264">
        <v>173.13177089999999</v>
      </c>
      <c r="K1264">
        <v>153.19999999999999</v>
      </c>
      <c r="L1264" s="1">
        <v>44633</v>
      </c>
      <c r="M1264" s="2">
        <v>0.80694444444444446</v>
      </c>
      <c r="N1264" t="s">
        <v>27</v>
      </c>
      <c r="O1264">
        <v>5.5119359389999998</v>
      </c>
    </row>
    <row r="1265" spans="1:15" x14ac:dyDescent="0.25">
      <c r="A1265" t="s">
        <v>297</v>
      </c>
      <c r="B1265" t="s">
        <v>16</v>
      </c>
      <c r="C1265" t="s">
        <v>17</v>
      </c>
      <c r="D1265" t="s">
        <v>18</v>
      </c>
      <c r="E1265" t="s">
        <v>19</v>
      </c>
      <c r="F1265" t="s">
        <v>34</v>
      </c>
      <c r="G1265">
        <v>22.24</v>
      </c>
      <c r="H1265">
        <v>9</v>
      </c>
      <c r="I1265">
        <v>11.12</v>
      </c>
      <c r="J1265">
        <v>251.33489460000001</v>
      </c>
      <c r="K1265">
        <v>222.4</v>
      </c>
      <c r="L1265" s="1">
        <v>44806</v>
      </c>
      <c r="M1265" s="2">
        <v>0.45833333333333331</v>
      </c>
      <c r="N1265" t="s">
        <v>27</v>
      </c>
      <c r="O1265">
        <v>4.0614264819999999</v>
      </c>
    </row>
    <row r="1266" spans="1:15" x14ac:dyDescent="0.25">
      <c r="A1266" t="s">
        <v>298</v>
      </c>
      <c r="B1266" t="s">
        <v>40</v>
      </c>
      <c r="C1266" t="s">
        <v>41</v>
      </c>
      <c r="D1266" t="s">
        <v>25</v>
      </c>
      <c r="E1266" t="s">
        <v>29</v>
      </c>
      <c r="F1266" t="s">
        <v>34</v>
      </c>
      <c r="G1266">
        <v>54.45</v>
      </c>
      <c r="H1266">
        <v>1</v>
      </c>
      <c r="I1266">
        <v>2.7225000000000001</v>
      </c>
      <c r="J1266">
        <v>61.534105259999997</v>
      </c>
      <c r="K1266">
        <v>54.45</v>
      </c>
      <c r="L1266" s="1">
        <v>44618</v>
      </c>
      <c r="M1266" s="2">
        <v>0.80833333333333324</v>
      </c>
      <c r="N1266" t="s">
        <v>21</v>
      </c>
      <c r="O1266">
        <v>7.6393498109999998</v>
      </c>
    </row>
    <row r="1267" spans="1:15" x14ac:dyDescent="0.25">
      <c r="A1267" t="s">
        <v>299</v>
      </c>
      <c r="B1267" t="s">
        <v>16</v>
      </c>
      <c r="C1267" t="s">
        <v>17</v>
      </c>
      <c r="D1267" t="s">
        <v>18</v>
      </c>
      <c r="E1267" t="s">
        <v>19</v>
      </c>
      <c r="F1267" t="s">
        <v>34</v>
      </c>
      <c r="G1267">
        <v>98.4</v>
      </c>
      <c r="H1267">
        <v>6</v>
      </c>
      <c r="I1267">
        <v>34.44</v>
      </c>
      <c r="J1267">
        <v>778.41490729999998</v>
      </c>
      <c r="K1267">
        <v>688.8</v>
      </c>
      <c r="L1267" s="1">
        <v>44898</v>
      </c>
      <c r="M1267" s="2">
        <v>0.52986111111111112</v>
      </c>
      <c r="N1267" t="s">
        <v>31</v>
      </c>
      <c r="O1267">
        <v>8.4129548550000006</v>
      </c>
    </row>
    <row r="1268" spans="1:15" x14ac:dyDescent="0.25">
      <c r="A1268" t="s">
        <v>300</v>
      </c>
      <c r="B1268" t="s">
        <v>23</v>
      </c>
      <c r="C1268" t="s">
        <v>24</v>
      </c>
      <c r="D1268" t="s">
        <v>25</v>
      </c>
      <c r="E1268" t="s">
        <v>29</v>
      </c>
      <c r="F1268" t="s">
        <v>30</v>
      </c>
      <c r="G1268">
        <v>35.47</v>
      </c>
      <c r="H1268">
        <v>4</v>
      </c>
      <c r="I1268">
        <v>7.0940000000000003</v>
      </c>
      <c r="J1268">
        <v>160.33900560000001</v>
      </c>
      <c r="K1268">
        <v>141.88</v>
      </c>
      <c r="L1268" s="1">
        <v>44634</v>
      </c>
      <c r="M1268" s="2">
        <v>0.72361111111111109</v>
      </c>
      <c r="N1268" t="s">
        <v>31</v>
      </c>
      <c r="O1268">
        <v>6.6723435049999997</v>
      </c>
    </row>
    <row r="1269" spans="1:15" x14ac:dyDescent="0.25">
      <c r="A1269" t="s">
        <v>301</v>
      </c>
      <c r="B1269" t="s">
        <v>40</v>
      </c>
      <c r="C1269" t="s">
        <v>41</v>
      </c>
      <c r="D1269" t="s">
        <v>18</v>
      </c>
      <c r="E1269" t="s">
        <v>19</v>
      </c>
      <c r="F1269" t="s">
        <v>42</v>
      </c>
      <c r="G1269">
        <v>74.599999999999994</v>
      </c>
      <c r="H1269">
        <v>9</v>
      </c>
      <c r="I1269">
        <v>37.299999999999997</v>
      </c>
      <c r="J1269">
        <v>843.05679569999995</v>
      </c>
      <c r="K1269">
        <v>746</v>
      </c>
      <c r="L1269" s="1">
        <v>44774</v>
      </c>
      <c r="M1269" s="2">
        <v>0.87152777777777779</v>
      </c>
      <c r="N1269" t="s">
        <v>27</v>
      </c>
      <c r="O1269">
        <v>9.1865598990000006</v>
      </c>
    </row>
    <row r="1270" spans="1:15" x14ac:dyDescent="0.25">
      <c r="A1270" t="s">
        <v>302</v>
      </c>
      <c r="B1270" t="s">
        <v>16</v>
      </c>
      <c r="C1270" t="s">
        <v>17</v>
      </c>
      <c r="D1270" t="s">
        <v>18</v>
      </c>
      <c r="E1270" t="s">
        <v>29</v>
      </c>
      <c r="F1270" t="s">
        <v>30</v>
      </c>
      <c r="G1270">
        <v>70.739999999999995</v>
      </c>
      <c r="H1270">
        <v>4</v>
      </c>
      <c r="I1270">
        <v>14.148</v>
      </c>
      <c r="J1270">
        <v>319.77392880000002</v>
      </c>
      <c r="K1270">
        <v>282.95999999999998</v>
      </c>
      <c r="L1270" s="1">
        <v>44682</v>
      </c>
      <c r="M1270" s="2">
        <v>0.67013888888888884</v>
      </c>
      <c r="N1270" t="s">
        <v>31</v>
      </c>
      <c r="O1270">
        <v>4.2548277429999999</v>
      </c>
    </row>
    <row r="1271" spans="1:15" x14ac:dyDescent="0.25">
      <c r="A1271" t="s">
        <v>303</v>
      </c>
      <c r="B1271" t="s">
        <v>16</v>
      </c>
      <c r="C1271" t="s">
        <v>17</v>
      </c>
      <c r="D1271" t="s">
        <v>18</v>
      </c>
      <c r="E1271" t="s">
        <v>19</v>
      </c>
      <c r="F1271" t="s">
        <v>30</v>
      </c>
      <c r="G1271">
        <v>35.54</v>
      </c>
      <c r="H1271">
        <v>9</v>
      </c>
      <c r="I1271">
        <v>17.77</v>
      </c>
      <c r="J1271">
        <v>401.6385861</v>
      </c>
      <c r="K1271">
        <v>355.4</v>
      </c>
      <c r="L1271" s="1">
        <v>44652</v>
      </c>
      <c r="M1271" s="2">
        <v>0.56527777777777777</v>
      </c>
      <c r="N1271" t="s">
        <v>21</v>
      </c>
      <c r="O1271">
        <v>6.7690441359999998</v>
      </c>
    </row>
    <row r="1272" spans="1:15" x14ac:dyDescent="0.25">
      <c r="A1272" t="s">
        <v>304</v>
      </c>
      <c r="B1272" t="s">
        <v>40</v>
      </c>
      <c r="C1272" t="s">
        <v>41</v>
      </c>
      <c r="D1272" t="s">
        <v>25</v>
      </c>
      <c r="E1272" t="s">
        <v>19</v>
      </c>
      <c r="F1272" t="s">
        <v>34</v>
      </c>
      <c r="G1272">
        <v>67.430000000000007</v>
      </c>
      <c r="H1272">
        <v>4</v>
      </c>
      <c r="I1272">
        <v>16.857500000000002</v>
      </c>
      <c r="J1272">
        <v>381.01420730000001</v>
      </c>
      <c r="K1272">
        <v>337.15</v>
      </c>
      <c r="L1272" s="1">
        <v>44715</v>
      </c>
      <c r="M1272" s="2">
        <v>0.75902777777777775</v>
      </c>
      <c r="N1272" t="s">
        <v>21</v>
      </c>
      <c r="O1272">
        <v>6.0921397219999998</v>
      </c>
    </row>
    <row r="1273" spans="1:15" x14ac:dyDescent="0.25">
      <c r="A1273" t="s">
        <v>305</v>
      </c>
      <c r="B1273" t="s">
        <v>23</v>
      </c>
      <c r="C1273" t="s">
        <v>24</v>
      </c>
      <c r="D1273" t="s">
        <v>18</v>
      </c>
      <c r="E1273" t="s">
        <v>19</v>
      </c>
      <c r="F1273" t="s">
        <v>20</v>
      </c>
      <c r="G1273">
        <v>21.12</v>
      </c>
      <c r="H1273">
        <v>2</v>
      </c>
      <c r="I1273">
        <v>2.1120000000000001</v>
      </c>
      <c r="J1273">
        <v>47.73554833</v>
      </c>
      <c r="K1273">
        <v>42.24</v>
      </c>
      <c r="L1273" s="1">
        <v>44621</v>
      </c>
      <c r="M1273" s="2">
        <v>0.80347222222222225</v>
      </c>
      <c r="N1273" t="s">
        <v>27</v>
      </c>
      <c r="O1273">
        <v>9.3799611600000006</v>
      </c>
    </row>
    <row r="1274" spans="1:15" x14ac:dyDescent="0.25">
      <c r="A1274" t="s">
        <v>306</v>
      </c>
      <c r="B1274" t="s">
        <v>16</v>
      </c>
      <c r="C1274" t="s">
        <v>17</v>
      </c>
      <c r="D1274" t="s">
        <v>18</v>
      </c>
      <c r="E1274" t="s">
        <v>19</v>
      </c>
      <c r="F1274" t="s">
        <v>30</v>
      </c>
      <c r="G1274">
        <v>21.54</v>
      </c>
      <c r="H1274">
        <v>8</v>
      </c>
      <c r="I1274">
        <v>9.6929999999999996</v>
      </c>
      <c r="J1274">
        <v>219.08175660000001</v>
      </c>
      <c r="K1274">
        <v>193.86</v>
      </c>
      <c r="L1274" s="1">
        <v>44743</v>
      </c>
      <c r="M1274" s="2">
        <v>0.48888888888888887</v>
      </c>
      <c r="N1274" t="s">
        <v>31</v>
      </c>
      <c r="O1274">
        <v>8.5096554849999997</v>
      </c>
    </row>
    <row r="1275" spans="1:15" x14ac:dyDescent="0.25">
      <c r="A1275" t="s">
        <v>307</v>
      </c>
      <c r="B1275" t="s">
        <v>16</v>
      </c>
      <c r="C1275" t="s">
        <v>17</v>
      </c>
      <c r="D1275" t="s">
        <v>25</v>
      </c>
      <c r="E1275" t="s">
        <v>19</v>
      </c>
      <c r="F1275" t="s">
        <v>30</v>
      </c>
      <c r="G1275">
        <v>12.03</v>
      </c>
      <c r="H1275">
        <v>2</v>
      </c>
      <c r="I1275">
        <v>1.2030000000000001</v>
      </c>
      <c r="J1275">
        <v>27.190276820000001</v>
      </c>
      <c r="K1275">
        <v>24.06</v>
      </c>
      <c r="L1275" s="1">
        <v>44588</v>
      </c>
      <c r="M1275" s="2">
        <v>0.66041666666666665</v>
      </c>
      <c r="N1275" t="s">
        <v>27</v>
      </c>
      <c r="O1275">
        <v>4.9317321559999998</v>
      </c>
    </row>
    <row r="1276" spans="1:15" x14ac:dyDescent="0.25">
      <c r="A1276" t="s">
        <v>308</v>
      </c>
      <c r="B1276" t="s">
        <v>40</v>
      </c>
      <c r="C1276" t="s">
        <v>41</v>
      </c>
      <c r="D1276" t="s">
        <v>25</v>
      </c>
      <c r="E1276" t="s">
        <v>19</v>
      </c>
      <c r="F1276" t="s">
        <v>20</v>
      </c>
      <c r="G1276">
        <v>99.71</v>
      </c>
      <c r="H1276">
        <v>5</v>
      </c>
      <c r="I1276">
        <v>29.913</v>
      </c>
      <c r="J1276">
        <v>676.09538689999999</v>
      </c>
      <c r="K1276">
        <v>598.26</v>
      </c>
      <c r="L1276" s="1">
        <v>44618</v>
      </c>
      <c r="M1276" s="2">
        <v>0.70277777777777783</v>
      </c>
      <c r="N1276" t="s">
        <v>21</v>
      </c>
      <c r="O1276">
        <v>7.6393498109999998</v>
      </c>
    </row>
    <row r="1277" spans="1:15" x14ac:dyDescent="0.25">
      <c r="A1277" t="s">
        <v>309</v>
      </c>
      <c r="B1277" t="s">
        <v>40</v>
      </c>
      <c r="C1277" t="s">
        <v>41</v>
      </c>
      <c r="D1277" t="s">
        <v>25</v>
      </c>
      <c r="E1277" t="s">
        <v>29</v>
      </c>
      <c r="F1277" t="s">
        <v>44</v>
      </c>
      <c r="G1277">
        <v>47.97</v>
      </c>
      <c r="H1277">
        <v>6</v>
      </c>
      <c r="I1277">
        <v>16.7895</v>
      </c>
      <c r="J1277">
        <v>379.47726729999999</v>
      </c>
      <c r="K1277">
        <v>335.79</v>
      </c>
      <c r="L1277" s="1">
        <v>44743</v>
      </c>
      <c r="M1277" s="2">
        <v>0.86944444444444446</v>
      </c>
      <c r="N1277" t="s">
        <v>27</v>
      </c>
      <c r="O1277">
        <v>5.9954390919999998</v>
      </c>
    </row>
    <row r="1278" spans="1:15" x14ac:dyDescent="0.25">
      <c r="A1278" t="s">
        <v>310</v>
      </c>
      <c r="B1278" t="s">
        <v>23</v>
      </c>
      <c r="C1278" t="s">
        <v>24</v>
      </c>
      <c r="D1278" t="s">
        <v>18</v>
      </c>
      <c r="E1278" t="s">
        <v>19</v>
      </c>
      <c r="F1278" t="s">
        <v>30</v>
      </c>
      <c r="G1278">
        <v>21.82</v>
      </c>
      <c r="H1278">
        <v>9</v>
      </c>
      <c r="I1278">
        <v>10.91</v>
      </c>
      <c r="J1278">
        <v>246.58846220000001</v>
      </c>
      <c r="K1278">
        <v>218.2</v>
      </c>
      <c r="L1278" s="1">
        <v>44743</v>
      </c>
      <c r="M1278" s="2">
        <v>0.73333333333333339</v>
      </c>
      <c r="N1278" t="s">
        <v>27</v>
      </c>
      <c r="O1278">
        <v>6.8657447659999997</v>
      </c>
    </row>
    <row r="1279" spans="1:15" x14ac:dyDescent="0.25">
      <c r="A1279" t="s">
        <v>311</v>
      </c>
      <c r="B1279" t="s">
        <v>23</v>
      </c>
      <c r="C1279" t="s">
        <v>24</v>
      </c>
      <c r="D1279" t="s">
        <v>25</v>
      </c>
      <c r="E1279" t="s">
        <v>19</v>
      </c>
      <c r="F1279" t="s">
        <v>44</v>
      </c>
      <c r="G1279">
        <v>95.42</v>
      </c>
      <c r="H1279">
        <v>4</v>
      </c>
      <c r="I1279">
        <v>19.084</v>
      </c>
      <c r="J1279">
        <v>431.33769139999998</v>
      </c>
      <c r="K1279">
        <v>381.68</v>
      </c>
      <c r="L1279" s="1">
        <v>44594</v>
      </c>
      <c r="M1279" s="2">
        <v>0.55763888888888891</v>
      </c>
      <c r="N1279" t="s">
        <v>21</v>
      </c>
      <c r="O1279">
        <v>6.1888403529999998</v>
      </c>
    </row>
    <row r="1280" spans="1:15" x14ac:dyDescent="0.25">
      <c r="A1280" t="s">
        <v>312</v>
      </c>
      <c r="B1280" t="s">
        <v>23</v>
      </c>
      <c r="C1280" t="s">
        <v>24</v>
      </c>
      <c r="D1280" t="s">
        <v>18</v>
      </c>
      <c r="E1280" t="s">
        <v>29</v>
      </c>
      <c r="F1280" t="s">
        <v>44</v>
      </c>
      <c r="G1280">
        <v>70.989999999999995</v>
      </c>
      <c r="H1280">
        <v>9</v>
      </c>
      <c r="I1280">
        <v>35.494999999999997</v>
      </c>
      <c r="J1280">
        <v>802.26007949999996</v>
      </c>
      <c r="K1280">
        <v>709.9</v>
      </c>
      <c r="L1280" s="1">
        <v>44640</v>
      </c>
      <c r="M1280" s="2">
        <v>0.68611111111111101</v>
      </c>
      <c r="N1280" t="s">
        <v>27</v>
      </c>
      <c r="O1280">
        <v>5.5119359389999998</v>
      </c>
    </row>
    <row r="1281" spans="1:15" x14ac:dyDescent="0.25">
      <c r="A1281" t="s">
        <v>313</v>
      </c>
      <c r="B1281" t="s">
        <v>16</v>
      </c>
      <c r="C1281" t="s">
        <v>17</v>
      </c>
      <c r="D1281" t="s">
        <v>18</v>
      </c>
      <c r="E1281" t="s">
        <v>29</v>
      </c>
      <c r="F1281" t="s">
        <v>34</v>
      </c>
      <c r="G1281">
        <v>44.02</v>
      </c>
      <c r="H1281">
        <v>9</v>
      </c>
      <c r="I1281">
        <v>22.01</v>
      </c>
      <c r="J1281">
        <v>497.47131560000003</v>
      </c>
      <c r="K1281">
        <v>440.2</v>
      </c>
      <c r="L1281" s="1">
        <v>44640</v>
      </c>
      <c r="M1281" s="2">
        <v>0.83124999999999993</v>
      </c>
      <c r="N1281" t="s">
        <v>31</v>
      </c>
      <c r="O1281">
        <v>9.2832605289999997</v>
      </c>
    </row>
    <row r="1282" spans="1:15" x14ac:dyDescent="0.25">
      <c r="A1282" t="s">
        <v>314</v>
      </c>
      <c r="B1282" t="s">
        <v>16</v>
      </c>
      <c r="C1282" t="s">
        <v>17</v>
      </c>
      <c r="D1282" t="s">
        <v>25</v>
      </c>
      <c r="E1282" t="s">
        <v>19</v>
      </c>
      <c r="F1282" t="s">
        <v>30</v>
      </c>
      <c r="G1282">
        <v>69.959999999999994</v>
      </c>
      <c r="H1282">
        <v>7</v>
      </c>
      <c r="I1282">
        <v>27.984000000000002</v>
      </c>
      <c r="J1282">
        <v>632.49601529999995</v>
      </c>
      <c r="K1282">
        <v>559.67999999999995</v>
      </c>
      <c r="L1282" s="1">
        <v>44607</v>
      </c>
      <c r="M1282" s="2">
        <v>0.7090277777777777</v>
      </c>
      <c r="N1282" t="s">
        <v>31</v>
      </c>
      <c r="O1282">
        <v>6.1888403529999998</v>
      </c>
    </row>
    <row r="1283" spans="1:15" x14ac:dyDescent="0.25">
      <c r="A1283" t="s">
        <v>315</v>
      </c>
      <c r="B1283" t="s">
        <v>23</v>
      </c>
      <c r="C1283" t="s">
        <v>24</v>
      </c>
      <c r="D1283" t="s">
        <v>25</v>
      </c>
      <c r="E1283" t="s">
        <v>29</v>
      </c>
      <c r="F1283" t="s">
        <v>30</v>
      </c>
      <c r="G1283">
        <v>37</v>
      </c>
      <c r="H1283">
        <v>1</v>
      </c>
      <c r="I1283">
        <v>1.85</v>
      </c>
      <c r="J1283">
        <v>41.813808899999998</v>
      </c>
      <c r="K1283">
        <v>37</v>
      </c>
      <c r="L1283" s="1">
        <v>44715</v>
      </c>
      <c r="M1283" s="2">
        <v>0.56180555555555556</v>
      </c>
      <c r="N1283" t="s">
        <v>31</v>
      </c>
      <c r="O1283">
        <v>7.6393498109999998</v>
      </c>
    </row>
    <row r="1284" spans="1:15" x14ac:dyDescent="0.25">
      <c r="A1284" t="s">
        <v>316</v>
      </c>
      <c r="B1284" t="s">
        <v>16</v>
      </c>
      <c r="C1284" t="s">
        <v>17</v>
      </c>
      <c r="D1284" t="s">
        <v>25</v>
      </c>
      <c r="E1284" t="s">
        <v>19</v>
      </c>
      <c r="F1284" t="s">
        <v>34</v>
      </c>
      <c r="G1284">
        <v>15.34</v>
      </c>
      <c r="H1284">
        <v>1</v>
      </c>
      <c r="I1284">
        <v>0.76700000000000002</v>
      </c>
      <c r="J1284">
        <v>17.33577915</v>
      </c>
      <c r="K1284">
        <v>15.34</v>
      </c>
      <c r="L1284" s="1">
        <v>44713</v>
      </c>
      <c r="M1284" s="2">
        <v>0.46458333333333335</v>
      </c>
      <c r="N1284" t="s">
        <v>27</v>
      </c>
      <c r="O1284">
        <v>6.2855409829999997</v>
      </c>
    </row>
    <row r="1285" spans="1:15" x14ac:dyDescent="0.25">
      <c r="A1285" t="s">
        <v>317</v>
      </c>
      <c r="B1285" t="s">
        <v>16</v>
      </c>
      <c r="C1285" t="s">
        <v>17</v>
      </c>
      <c r="D1285" t="s">
        <v>18</v>
      </c>
      <c r="E1285" t="s">
        <v>29</v>
      </c>
      <c r="F1285" t="s">
        <v>20</v>
      </c>
      <c r="G1285">
        <v>99.83</v>
      </c>
      <c r="H1285">
        <v>5</v>
      </c>
      <c r="I1285">
        <v>29.949000000000002</v>
      </c>
      <c r="J1285">
        <v>676.90906099999995</v>
      </c>
      <c r="K1285">
        <v>598.98</v>
      </c>
      <c r="L1285" s="1">
        <v>44654</v>
      </c>
      <c r="M1285" s="2">
        <v>0.62638888888888888</v>
      </c>
      <c r="N1285" t="s">
        <v>21</v>
      </c>
      <c r="O1285">
        <v>8.2195535940000006</v>
      </c>
    </row>
    <row r="1286" spans="1:15" x14ac:dyDescent="0.25">
      <c r="A1286" t="s">
        <v>318</v>
      </c>
      <c r="B1286" t="s">
        <v>16</v>
      </c>
      <c r="C1286" t="s">
        <v>17</v>
      </c>
      <c r="D1286" t="s">
        <v>18</v>
      </c>
      <c r="E1286" t="s">
        <v>19</v>
      </c>
      <c r="F1286" t="s">
        <v>20</v>
      </c>
      <c r="G1286">
        <v>47.67</v>
      </c>
      <c r="H1286">
        <v>4</v>
      </c>
      <c r="I1286">
        <v>9.5340000000000007</v>
      </c>
      <c r="J1286">
        <v>215.4880292</v>
      </c>
      <c r="K1286">
        <v>190.68</v>
      </c>
      <c r="L1286" s="1">
        <v>44898</v>
      </c>
      <c r="M1286" s="2">
        <v>0.59791666666666665</v>
      </c>
      <c r="N1286" t="s">
        <v>27</v>
      </c>
      <c r="O1286">
        <v>8.7997573770000006</v>
      </c>
    </row>
    <row r="1287" spans="1:15" x14ac:dyDescent="0.25">
      <c r="A1287" t="s">
        <v>319</v>
      </c>
      <c r="B1287" t="s">
        <v>40</v>
      </c>
      <c r="C1287" t="s">
        <v>41</v>
      </c>
      <c r="D1287" t="s">
        <v>25</v>
      </c>
      <c r="E1287" t="s">
        <v>29</v>
      </c>
      <c r="F1287" t="s">
        <v>20</v>
      </c>
      <c r="G1287">
        <v>66.680000000000007</v>
      </c>
      <c r="H1287">
        <v>4</v>
      </c>
      <c r="I1287">
        <v>16.670000000000002</v>
      </c>
      <c r="J1287">
        <v>376.77632130000001</v>
      </c>
      <c r="K1287">
        <v>333.4</v>
      </c>
      <c r="L1287" s="1">
        <v>44612</v>
      </c>
      <c r="M1287" s="2">
        <v>0.75069444444444444</v>
      </c>
      <c r="N1287" t="s">
        <v>27</v>
      </c>
      <c r="O1287">
        <v>7.3492479189999997</v>
      </c>
    </row>
    <row r="1288" spans="1:15" x14ac:dyDescent="0.25">
      <c r="A1288" t="s">
        <v>320</v>
      </c>
      <c r="B1288" t="s">
        <v>23</v>
      </c>
      <c r="C1288" t="s">
        <v>24</v>
      </c>
      <c r="D1288" t="s">
        <v>18</v>
      </c>
      <c r="E1288" t="s">
        <v>29</v>
      </c>
      <c r="F1288" t="s">
        <v>30</v>
      </c>
      <c r="G1288">
        <v>74.86</v>
      </c>
      <c r="H1288">
        <v>1</v>
      </c>
      <c r="I1288">
        <v>3.7429999999999999</v>
      </c>
      <c r="J1288">
        <v>84.599506340000005</v>
      </c>
      <c r="K1288">
        <v>74.86</v>
      </c>
      <c r="L1288" s="1">
        <v>44644</v>
      </c>
      <c r="M1288" s="2">
        <v>0.61736111111111114</v>
      </c>
      <c r="N1288" t="s">
        <v>27</v>
      </c>
      <c r="O1288">
        <v>6.6723435049999997</v>
      </c>
    </row>
    <row r="1289" spans="1:15" x14ac:dyDescent="0.25">
      <c r="A1289" t="s">
        <v>321</v>
      </c>
      <c r="B1289" t="s">
        <v>23</v>
      </c>
      <c r="C1289" t="s">
        <v>24</v>
      </c>
      <c r="D1289" t="s">
        <v>25</v>
      </c>
      <c r="E1289" t="s">
        <v>19</v>
      </c>
      <c r="F1289" t="s">
        <v>34</v>
      </c>
      <c r="G1289">
        <v>23.75</v>
      </c>
      <c r="H1289">
        <v>8</v>
      </c>
      <c r="I1289">
        <v>10.6875</v>
      </c>
      <c r="J1289">
        <v>241.5595041</v>
      </c>
      <c r="K1289">
        <v>213.75</v>
      </c>
      <c r="L1289" s="1">
        <v>44592</v>
      </c>
      <c r="M1289" s="2">
        <v>0.50138888888888888</v>
      </c>
      <c r="N1289" t="s">
        <v>27</v>
      </c>
      <c r="O1289">
        <v>9.1865598990000006</v>
      </c>
    </row>
    <row r="1290" spans="1:15" x14ac:dyDescent="0.25">
      <c r="A1290" t="s">
        <v>322</v>
      </c>
      <c r="B1290" t="s">
        <v>40</v>
      </c>
      <c r="C1290" t="s">
        <v>41</v>
      </c>
      <c r="D1290" t="s">
        <v>25</v>
      </c>
      <c r="E1290" t="s">
        <v>19</v>
      </c>
      <c r="F1290" t="s">
        <v>42</v>
      </c>
      <c r="G1290">
        <v>48.51</v>
      </c>
      <c r="H1290">
        <v>6</v>
      </c>
      <c r="I1290">
        <v>16.9785</v>
      </c>
      <c r="J1290">
        <v>383.74905649999999</v>
      </c>
      <c r="K1290">
        <v>339.57</v>
      </c>
      <c r="L1290" s="1">
        <v>44586</v>
      </c>
      <c r="M1290" s="2">
        <v>0.5625</v>
      </c>
      <c r="N1290" t="s">
        <v>31</v>
      </c>
      <c r="O1290">
        <v>5.0284327869999998</v>
      </c>
    </row>
    <row r="1291" spans="1:15" x14ac:dyDescent="0.25">
      <c r="A1291" t="s">
        <v>323</v>
      </c>
      <c r="B1291" t="s">
        <v>16</v>
      </c>
      <c r="C1291" t="s">
        <v>17</v>
      </c>
      <c r="D1291" t="s">
        <v>18</v>
      </c>
      <c r="E1291" t="s">
        <v>19</v>
      </c>
      <c r="F1291" t="s">
        <v>30</v>
      </c>
      <c r="G1291">
        <v>94.88</v>
      </c>
      <c r="H1291">
        <v>6</v>
      </c>
      <c r="I1291">
        <v>33.207999999999998</v>
      </c>
      <c r="J1291">
        <v>750.56917080000005</v>
      </c>
      <c r="K1291">
        <v>664.16</v>
      </c>
      <c r="L1291" s="1">
        <v>44622</v>
      </c>
      <c r="M1291" s="2">
        <v>0.60972222222222217</v>
      </c>
      <c r="N1291" t="s">
        <v>27</v>
      </c>
      <c r="O1291">
        <v>4.0614264819999999</v>
      </c>
    </row>
    <row r="1292" spans="1:15" x14ac:dyDescent="0.25">
      <c r="A1292" t="s">
        <v>324</v>
      </c>
      <c r="B1292" t="s">
        <v>40</v>
      </c>
      <c r="C1292" t="s">
        <v>41</v>
      </c>
      <c r="D1292" t="s">
        <v>18</v>
      </c>
      <c r="E1292" t="s">
        <v>29</v>
      </c>
      <c r="F1292" t="s">
        <v>26</v>
      </c>
      <c r="G1292">
        <v>40.299999999999997</v>
      </c>
      <c r="H1292">
        <v>9</v>
      </c>
      <c r="I1292">
        <v>20.149999999999999</v>
      </c>
      <c r="J1292">
        <v>455.43148619999999</v>
      </c>
      <c r="K1292">
        <v>403</v>
      </c>
      <c r="L1292" s="1">
        <v>44585</v>
      </c>
      <c r="M1292" s="2">
        <v>0.73402777777777783</v>
      </c>
      <c r="N1292" t="s">
        <v>31</v>
      </c>
      <c r="O1292">
        <v>6.7690441359999998</v>
      </c>
    </row>
    <row r="1293" spans="1:15" x14ac:dyDescent="0.25">
      <c r="A1293" t="s">
        <v>325</v>
      </c>
      <c r="B1293" t="s">
        <v>23</v>
      </c>
      <c r="C1293" t="s">
        <v>24</v>
      </c>
      <c r="D1293" t="s">
        <v>25</v>
      </c>
      <c r="E1293" t="s">
        <v>29</v>
      </c>
      <c r="F1293" t="s">
        <v>26</v>
      </c>
      <c r="G1293">
        <v>27.85</v>
      </c>
      <c r="H1293">
        <v>6</v>
      </c>
      <c r="I1293">
        <v>9.7475000000000005</v>
      </c>
      <c r="J1293">
        <v>220.31356880000001</v>
      </c>
      <c r="K1293">
        <v>194.95</v>
      </c>
      <c r="L1293" s="1">
        <v>44634</v>
      </c>
      <c r="M1293" s="2">
        <v>0.72222222222222221</v>
      </c>
      <c r="N1293" t="s">
        <v>21</v>
      </c>
      <c r="O1293">
        <v>5.8020378309999998</v>
      </c>
    </row>
    <row r="1294" spans="1:15" x14ac:dyDescent="0.25">
      <c r="A1294" t="s">
        <v>326</v>
      </c>
      <c r="B1294" t="s">
        <v>16</v>
      </c>
      <c r="C1294" t="s">
        <v>17</v>
      </c>
      <c r="D1294" t="s">
        <v>18</v>
      </c>
      <c r="E1294" t="s">
        <v>19</v>
      </c>
      <c r="F1294" t="s">
        <v>26</v>
      </c>
      <c r="G1294">
        <v>62.48</v>
      </c>
      <c r="H1294">
        <v>1</v>
      </c>
      <c r="I1294">
        <v>3.1240000000000001</v>
      </c>
      <c r="J1294">
        <v>70.608831899999998</v>
      </c>
      <c r="K1294">
        <v>62.48</v>
      </c>
      <c r="L1294" s="1">
        <v>44610</v>
      </c>
      <c r="M1294" s="2">
        <v>0.8534722222222223</v>
      </c>
      <c r="N1294" t="s">
        <v>27</v>
      </c>
      <c r="O1294">
        <v>4.5449296339999998</v>
      </c>
    </row>
    <row r="1295" spans="1:15" x14ac:dyDescent="0.25">
      <c r="A1295" t="s">
        <v>327</v>
      </c>
      <c r="B1295" t="s">
        <v>16</v>
      </c>
      <c r="C1295" t="s">
        <v>17</v>
      </c>
      <c r="D1295" t="s">
        <v>18</v>
      </c>
      <c r="E1295" t="s">
        <v>19</v>
      </c>
      <c r="F1295" t="s">
        <v>42</v>
      </c>
      <c r="G1295">
        <v>36.36</v>
      </c>
      <c r="H1295">
        <v>2</v>
      </c>
      <c r="I1295">
        <v>3.6360000000000001</v>
      </c>
      <c r="J1295">
        <v>82.181086039999997</v>
      </c>
      <c r="K1295">
        <v>72.72</v>
      </c>
      <c r="L1295" s="1">
        <v>44582</v>
      </c>
      <c r="M1295" s="2">
        <v>0.41666666666666669</v>
      </c>
      <c r="N1295" t="s">
        <v>27</v>
      </c>
      <c r="O1295">
        <v>6.8657447659999997</v>
      </c>
    </row>
    <row r="1296" spans="1:15" x14ac:dyDescent="0.25">
      <c r="A1296" t="s">
        <v>328</v>
      </c>
      <c r="B1296" t="s">
        <v>40</v>
      </c>
      <c r="C1296" t="s">
        <v>41</v>
      </c>
      <c r="D1296" t="s">
        <v>25</v>
      </c>
      <c r="E1296" t="s">
        <v>29</v>
      </c>
      <c r="F1296" t="s">
        <v>20</v>
      </c>
      <c r="G1296">
        <v>18.11</v>
      </c>
      <c r="H1296">
        <v>9</v>
      </c>
      <c r="I1296">
        <v>9.0549999999999997</v>
      </c>
      <c r="J1296">
        <v>204.661643</v>
      </c>
      <c r="K1296">
        <v>181.1</v>
      </c>
      <c r="L1296" s="1">
        <v>44633</v>
      </c>
      <c r="M1296" s="2">
        <v>0.49027777777777781</v>
      </c>
      <c r="N1296" t="s">
        <v>21</v>
      </c>
      <c r="O1296">
        <v>5.7053371999999998</v>
      </c>
    </row>
    <row r="1297" spans="1:15" x14ac:dyDescent="0.25">
      <c r="A1297" t="s">
        <v>329</v>
      </c>
      <c r="B1297" t="s">
        <v>23</v>
      </c>
      <c r="C1297" t="s">
        <v>24</v>
      </c>
      <c r="D1297" t="s">
        <v>18</v>
      </c>
      <c r="E1297" t="s">
        <v>19</v>
      </c>
      <c r="F1297" t="s">
        <v>26</v>
      </c>
      <c r="G1297">
        <v>51.92</v>
      </c>
      <c r="H1297">
        <v>4</v>
      </c>
      <c r="I1297">
        <v>12.98</v>
      </c>
      <c r="J1297">
        <v>293.37472409999998</v>
      </c>
      <c r="K1297">
        <v>259.60000000000002</v>
      </c>
      <c r="L1297" s="1">
        <v>44623</v>
      </c>
      <c r="M1297" s="2">
        <v>0.5708333333333333</v>
      </c>
      <c r="N1297" t="s">
        <v>27</v>
      </c>
      <c r="O1297">
        <v>7.2525472879999997</v>
      </c>
    </row>
    <row r="1298" spans="1:15" x14ac:dyDescent="0.25">
      <c r="A1298" t="s">
        <v>330</v>
      </c>
      <c r="B1298" t="s">
        <v>23</v>
      </c>
      <c r="C1298" t="s">
        <v>24</v>
      </c>
      <c r="D1298" t="s">
        <v>25</v>
      </c>
      <c r="E1298" t="s">
        <v>29</v>
      </c>
      <c r="F1298" t="s">
        <v>26</v>
      </c>
      <c r="G1298">
        <v>28.84</v>
      </c>
      <c r="H1298">
        <v>4</v>
      </c>
      <c r="I1298">
        <v>5.7679999999999998</v>
      </c>
      <c r="J1298">
        <v>130.36867549999999</v>
      </c>
      <c r="K1298">
        <v>115.36</v>
      </c>
      <c r="L1298" s="1">
        <v>44649</v>
      </c>
      <c r="M1298" s="2">
        <v>0.61388888888888882</v>
      </c>
      <c r="N1298" t="s">
        <v>27</v>
      </c>
      <c r="O1298">
        <v>6.1888403529999998</v>
      </c>
    </row>
    <row r="1299" spans="1:15" x14ac:dyDescent="0.25">
      <c r="A1299" t="s">
        <v>331</v>
      </c>
      <c r="B1299" t="s">
        <v>16</v>
      </c>
      <c r="C1299" t="s">
        <v>17</v>
      </c>
      <c r="D1299" t="s">
        <v>18</v>
      </c>
      <c r="E1299" t="s">
        <v>29</v>
      </c>
      <c r="F1299" t="s">
        <v>30</v>
      </c>
      <c r="G1299">
        <v>78.38</v>
      </c>
      <c r="H1299">
        <v>5</v>
      </c>
      <c r="I1299">
        <v>23.513999999999999</v>
      </c>
      <c r="J1299">
        <v>531.46481219999998</v>
      </c>
      <c r="K1299">
        <v>470.28</v>
      </c>
      <c r="L1299" s="1">
        <v>44835</v>
      </c>
      <c r="M1299" s="2">
        <v>0.59444444444444444</v>
      </c>
      <c r="N1299" t="s">
        <v>21</v>
      </c>
      <c r="O1299">
        <v>5.6086365699999998</v>
      </c>
    </row>
    <row r="1300" spans="1:15" x14ac:dyDescent="0.25">
      <c r="A1300" t="s">
        <v>332</v>
      </c>
      <c r="B1300" t="s">
        <v>16</v>
      </c>
      <c r="C1300" t="s">
        <v>17</v>
      </c>
      <c r="D1300" t="s">
        <v>18</v>
      </c>
      <c r="E1300" t="s">
        <v>29</v>
      </c>
      <c r="F1300" t="s">
        <v>30</v>
      </c>
      <c r="G1300">
        <v>60.01</v>
      </c>
      <c r="H1300">
        <v>4</v>
      </c>
      <c r="I1300">
        <v>12.002000000000001</v>
      </c>
      <c r="J1300">
        <v>271.26991049999998</v>
      </c>
      <c r="K1300">
        <v>240.04</v>
      </c>
      <c r="L1300" s="1">
        <v>44586</v>
      </c>
      <c r="M1300" s="2">
        <v>0.66249999999999998</v>
      </c>
      <c r="N1300" t="s">
        <v>27</v>
      </c>
      <c r="O1300">
        <v>4.3515283729999998</v>
      </c>
    </row>
    <row r="1301" spans="1:15" x14ac:dyDescent="0.25">
      <c r="A1301" t="s">
        <v>333</v>
      </c>
      <c r="B1301" t="s">
        <v>23</v>
      </c>
      <c r="C1301" t="s">
        <v>24</v>
      </c>
      <c r="D1301" t="s">
        <v>18</v>
      </c>
      <c r="E1301" t="s">
        <v>19</v>
      </c>
      <c r="F1301" t="s">
        <v>30</v>
      </c>
      <c r="G1301">
        <v>88.61</v>
      </c>
      <c r="H1301">
        <v>1</v>
      </c>
      <c r="I1301">
        <v>4.4305000000000003</v>
      </c>
      <c r="J1301">
        <v>100.1384218</v>
      </c>
      <c r="K1301">
        <v>88.61</v>
      </c>
      <c r="L1301" s="1">
        <v>44580</v>
      </c>
      <c r="M1301" s="2">
        <v>0.43124999999999997</v>
      </c>
      <c r="N1301" t="s">
        <v>27</v>
      </c>
      <c r="O1301">
        <v>7.4459485499999998</v>
      </c>
    </row>
    <row r="1302" spans="1:15" x14ac:dyDescent="0.25">
      <c r="A1302" t="s">
        <v>334</v>
      </c>
      <c r="B1302" t="s">
        <v>23</v>
      </c>
      <c r="C1302" t="s">
        <v>24</v>
      </c>
      <c r="D1302" t="s">
        <v>25</v>
      </c>
      <c r="E1302" t="s">
        <v>29</v>
      </c>
      <c r="F1302" t="s">
        <v>44</v>
      </c>
      <c r="G1302">
        <v>99.82</v>
      </c>
      <c r="H1302">
        <v>2</v>
      </c>
      <c r="I1302">
        <v>9.9819999999999993</v>
      </c>
      <c r="J1302">
        <v>225.6137516</v>
      </c>
      <c r="K1302">
        <v>199.64</v>
      </c>
      <c r="L1302" s="1">
        <v>44593</v>
      </c>
      <c r="M1302" s="2">
        <v>0.75624999999999998</v>
      </c>
      <c r="N1302" t="s">
        <v>31</v>
      </c>
      <c r="O1302">
        <v>6.4789422439999997</v>
      </c>
    </row>
    <row r="1303" spans="1:15" x14ac:dyDescent="0.25">
      <c r="A1303" t="s">
        <v>335</v>
      </c>
      <c r="B1303" t="s">
        <v>40</v>
      </c>
      <c r="C1303" t="s">
        <v>41</v>
      </c>
      <c r="D1303" t="s">
        <v>18</v>
      </c>
      <c r="E1303" t="s">
        <v>29</v>
      </c>
      <c r="F1303" t="s">
        <v>20</v>
      </c>
      <c r="G1303">
        <v>39.01</v>
      </c>
      <c r="H1303">
        <v>1</v>
      </c>
      <c r="I1303">
        <v>1.9504999999999999</v>
      </c>
      <c r="J1303">
        <v>44.085315819999998</v>
      </c>
      <c r="K1303">
        <v>39.01</v>
      </c>
      <c r="L1303" s="1">
        <v>44898</v>
      </c>
      <c r="M1303" s="2">
        <v>0.69861111111111107</v>
      </c>
      <c r="N1303" t="s">
        <v>31</v>
      </c>
      <c r="O1303">
        <v>4.5449296339999998</v>
      </c>
    </row>
    <row r="1304" spans="1:15" x14ac:dyDescent="0.25">
      <c r="A1304" t="s">
        <v>336</v>
      </c>
      <c r="B1304" t="s">
        <v>23</v>
      </c>
      <c r="C1304" t="s">
        <v>24</v>
      </c>
      <c r="D1304" t="s">
        <v>25</v>
      </c>
      <c r="E1304" t="s">
        <v>29</v>
      </c>
      <c r="F1304" t="s">
        <v>42</v>
      </c>
      <c r="G1304">
        <v>48.61</v>
      </c>
      <c r="H1304">
        <v>1</v>
      </c>
      <c r="I1304">
        <v>2.4304999999999999</v>
      </c>
      <c r="J1304">
        <v>54.934304070000003</v>
      </c>
      <c r="K1304">
        <v>48.61</v>
      </c>
      <c r="L1304" s="1">
        <v>44617</v>
      </c>
      <c r="M1304" s="2">
        <v>0.64652777777777781</v>
      </c>
      <c r="N1304" t="s">
        <v>27</v>
      </c>
      <c r="O1304">
        <v>4.2548277429999999</v>
      </c>
    </row>
    <row r="1305" spans="1:15" x14ac:dyDescent="0.25">
      <c r="A1305" t="s">
        <v>337</v>
      </c>
      <c r="B1305" t="s">
        <v>16</v>
      </c>
      <c r="C1305" t="s">
        <v>17</v>
      </c>
      <c r="D1305" t="s">
        <v>25</v>
      </c>
      <c r="E1305" t="s">
        <v>19</v>
      </c>
      <c r="F1305" t="s">
        <v>26</v>
      </c>
      <c r="G1305">
        <v>51.19</v>
      </c>
      <c r="H1305">
        <v>4</v>
      </c>
      <c r="I1305">
        <v>10.238</v>
      </c>
      <c r="J1305">
        <v>231.39987869999999</v>
      </c>
      <c r="K1305">
        <v>204.76</v>
      </c>
      <c r="L1305" s="1">
        <v>44638</v>
      </c>
      <c r="M1305" s="2">
        <v>0.71875</v>
      </c>
      <c r="N1305" t="s">
        <v>31</v>
      </c>
      <c r="O1305">
        <v>4.5449296339999998</v>
      </c>
    </row>
    <row r="1306" spans="1:15" x14ac:dyDescent="0.25">
      <c r="A1306" t="s">
        <v>338</v>
      </c>
      <c r="B1306" t="s">
        <v>40</v>
      </c>
      <c r="C1306" t="s">
        <v>41</v>
      </c>
      <c r="D1306" t="s">
        <v>25</v>
      </c>
      <c r="E1306" t="s">
        <v>19</v>
      </c>
      <c r="F1306" t="s">
        <v>26</v>
      </c>
      <c r="G1306">
        <v>14.96</v>
      </c>
      <c r="H1306">
        <v>7</v>
      </c>
      <c r="I1306">
        <v>5.984</v>
      </c>
      <c r="J1306">
        <v>135.25072030000001</v>
      </c>
      <c r="K1306">
        <v>119.68</v>
      </c>
      <c r="L1306" s="1">
        <v>44615</v>
      </c>
      <c r="M1306" s="2">
        <v>0.52013888888888882</v>
      </c>
      <c r="N1306" t="s">
        <v>27</v>
      </c>
      <c r="O1306">
        <v>8.3162542239999997</v>
      </c>
    </row>
    <row r="1307" spans="1:15" x14ac:dyDescent="0.25">
      <c r="A1307" t="s">
        <v>339</v>
      </c>
      <c r="B1307" t="s">
        <v>16</v>
      </c>
      <c r="C1307" t="s">
        <v>17</v>
      </c>
      <c r="D1307" t="s">
        <v>18</v>
      </c>
      <c r="E1307" t="s">
        <v>29</v>
      </c>
      <c r="F1307" t="s">
        <v>26</v>
      </c>
      <c r="G1307">
        <v>72.2</v>
      </c>
      <c r="H1307">
        <v>6</v>
      </c>
      <c r="I1307">
        <v>25.27</v>
      </c>
      <c r="J1307">
        <v>571.15402749999998</v>
      </c>
      <c r="K1307">
        <v>505.4</v>
      </c>
      <c r="L1307" s="1">
        <v>44646</v>
      </c>
      <c r="M1307" s="2">
        <v>0.84305555555555556</v>
      </c>
      <c r="N1307" t="s">
        <v>21</v>
      </c>
      <c r="O1307">
        <v>4.1581271119999998</v>
      </c>
    </row>
    <row r="1308" spans="1:15" x14ac:dyDescent="0.25">
      <c r="A1308" t="s">
        <v>340</v>
      </c>
      <c r="B1308" t="s">
        <v>16</v>
      </c>
      <c r="C1308" t="s">
        <v>17</v>
      </c>
      <c r="D1308" t="s">
        <v>25</v>
      </c>
      <c r="E1308" t="s">
        <v>19</v>
      </c>
      <c r="F1308" t="s">
        <v>34</v>
      </c>
      <c r="G1308">
        <v>40.229999999999997</v>
      </c>
      <c r="H1308">
        <v>6</v>
      </c>
      <c r="I1308">
        <v>14.080500000000001</v>
      </c>
      <c r="J1308">
        <v>318.24828989999997</v>
      </c>
      <c r="K1308">
        <v>281.61</v>
      </c>
      <c r="L1308" s="1">
        <v>44650</v>
      </c>
      <c r="M1308" s="2">
        <v>0.55694444444444446</v>
      </c>
      <c r="N1308" t="s">
        <v>27</v>
      </c>
      <c r="O1308">
        <v>9.2832605289999997</v>
      </c>
    </row>
    <row r="1309" spans="1:15" x14ac:dyDescent="0.25">
      <c r="A1309" t="s">
        <v>341</v>
      </c>
      <c r="B1309" t="s">
        <v>16</v>
      </c>
      <c r="C1309" t="s">
        <v>17</v>
      </c>
      <c r="D1309" t="s">
        <v>18</v>
      </c>
      <c r="E1309" t="s">
        <v>19</v>
      </c>
      <c r="F1309" t="s">
        <v>30</v>
      </c>
      <c r="G1309">
        <v>88.79</v>
      </c>
      <c r="H1309">
        <v>7</v>
      </c>
      <c r="I1309">
        <v>35.515999999999998</v>
      </c>
      <c r="J1309">
        <v>802.73472270000002</v>
      </c>
      <c r="K1309">
        <v>710.32</v>
      </c>
      <c r="L1309" s="1">
        <v>44609</v>
      </c>
      <c r="M1309" s="2">
        <v>0.71458333333333324</v>
      </c>
      <c r="N1309" t="s">
        <v>27</v>
      </c>
      <c r="O1309">
        <v>3.9647258509999999</v>
      </c>
    </row>
    <row r="1310" spans="1:15" x14ac:dyDescent="0.25">
      <c r="A1310" t="s">
        <v>342</v>
      </c>
      <c r="B1310" t="s">
        <v>16</v>
      </c>
      <c r="C1310" t="s">
        <v>17</v>
      </c>
      <c r="D1310" t="s">
        <v>18</v>
      </c>
      <c r="E1310" t="s">
        <v>19</v>
      </c>
      <c r="F1310" t="s">
        <v>26</v>
      </c>
      <c r="G1310">
        <v>26.48</v>
      </c>
      <c r="H1310">
        <v>3</v>
      </c>
      <c r="I1310">
        <v>3.972</v>
      </c>
      <c r="J1310">
        <v>89.775377820000003</v>
      </c>
      <c r="K1310">
        <v>79.44</v>
      </c>
      <c r="L1310" s="1">
        <v>44641</v>
      </c>
      <c r="M1310" s="2">
        <v>0.44444444444444442</v>
      </c>
      <c r="N1310" t="s">
        <v>21</v>
      </c>
      <c r="O1310">
        <v>4.5449296339999998</v>
      </c>
    </row>
    <row r="1311" spans="1:15" x14ac:dyDescent="0.25">
      <c r="A1311" t="s">
        <v>343</v>
      </c>
      <c r="B1311" t="s">
        <v>16</v>
      </c>
      <c r="C1311" t="s">
        <v>17</v>
      </c>
      <c r="D1311" t="s">
        <v>25</v>
      </c>
      <c r="E1311" t="s">
        <v>19</v>
      </c>
      <c r="F1311" t="s">
        <v>44</v>
      </c>
      <c r="G1311">
        <v>81.91</v>
      </c>
      <c r="H1311">
        <v>2</v>
      </c>
      <c r="I1311">
        <v>8.1910000000000007</v>
      </c>
      <c r="J1311">
        <v>185.13346419999999</v>
      </c>
      <c r="K1311">
        <v>163.82</v>
      </c>
      <c r="L1311" s="1">
        <v>44684</v>
      </c>
      <c r="M1311" s="2">
        <v>0.73819444444444438</v>
      </c>
      <c r="N1311" t="s">
        <v>27</v>
      </c>
      <c r="O1311">
        <v>7.5426491799999997</v>
      </c>
    </row>
    <row r="1312" spans="1:15" x14ac:dyDescent="0.25">
      <c r="A1312" t="s">
        <v>344</v>
      </c>
      <c r="B1312" t="s">
        <v>40</v>
      </c>
      <c r="C1312" t="s">
        <v>41</v>
      </c>
      <c r="D1312" t="s">
        <v>18</v>
      </c>
      <c r="E1312" t="s">
        <v>29</v>
      </c>
      <c r="F1312" t="s">
        <v>34</v>
      </c>
      <c r="G1312">
        <v>79.930000000000007</v>
      </c>
      <c r="H1312">
        <v>5</v>
      </c>
      <c r="I1312">
        <v>23.978999999999999</v>
      </c>
      <c r="J1312">
        <v>541.97476959999995</v>
      </c>
      <c r="K1312">
        <v>479.58</v>
      </c>
      <c r="L1312" s="1">
        <v>44592</v>
      </c>
      <c r="M1312" s="2">
        <v>0.58611111111111114</v>
      </c>
      <c r="N1312" t="s">
        <v>27</v>
      </c>
      <c r="O1312">
        <v>5.3185346779999998</v>
      </c>
    </row>
    <row r="1313" spans="1:15" x14ac:dyDescent="0.25">
      <c r="A1313" t="s">
        <v>345</v>
      </c>
      <c r="B1313" t="s">
        <v>23</v>
      </c>
      <c r="C1313" t="s">
        <v>24</v>
      </c>
      <c r="D1313" t="s">
        <v>18</v>
      </c>
      <c r="E1313" t="s">
        <v>29</v>
      </c>
      <c r="F1313" t="s">
        <v>44</v>
      </c>
      <c r="G1313">
        <v>69.33</v>
      </c>
      <c r="H1313">
        <v>2</v>
      </c>
      <c r="I1313">
        <v>6.9329999999999998</v>
      </c>
      <c r="J1313">
        <v>156.70007409999999</v>
      </c>
      <c r="K1313">
        <v>138.66</v>
      </c>
      <c r="L1313" s="1">
        <v>44683</v>
      </c>
      <c r="M1313" s="2">
        <v>0.79513888888888884</v>
      </c>
      <c r="N1313" t="s">
        <v>21</v>
      </c>
      <c r="O1313">
        <v>9.3799611600000006</v>
      </c>
    </row>
    <row r="1314" spans="1:15" x14ac:dyDescent="0.25">
      <c r="A1314" t="s">
        <v>346</v>
      </c>
      <c r="B1314" t="s">
        <v>16</v>
      </c>
      <c r="C1314" t="s">
        <v>17</v>
      </c>
      <c r="D1314" t="s">
        <v>18</v>
      </c>
      <c r="E1314" t="s">
        <v>19</v>
      </c>
      <c r="F1314" t="s">
        <v>42</v>
      </c>
      <c r="G1314">
        <v>14.23</v>
      </c>
      <c r="H1314">
        <v>4</v>
      </c>
      <c r="I1314">
        <v>3.5575000000000001</v>
      </c>
      <c r="J1314">
        <v>80.406824420000007</v>
      </c>
      <c r="K1314">
        <v>71.150000000000006</v>
      </c>
      <c r="L1314" s="1">
        <v>44563</v>
      </c>
      <c r="M1314" s="2">
        <v>0.42222222222222222</v>
      </c>
      <c r="N1314" t="s">
        <v>31</v>
      </c>
      <c r="O1314">
        <v>4.2548277429999999</v>
      </c>
    </row>
    <row r="1315" spans="1:15" x14ac:dyDescent="0.25">
      <c r="A1315" t="s">
        <v>347</v>
      </c>
      <c r="B1315" t="s">
        <v>16</v>
      </c>
      <c r="C1315" t="s">
        <v>17</v>
      </c>
      <c r="D1315" t="s">
        <v>18</v>
      </c>
      <c r="E1315" t="s">
        <v>19</v>
      </c>
      <c r="F1315" t="s">
        <v>20</v>
      </c>
      <c r="G1315">
        <v>15.55</v>
      </c>
      <c r="H1315">
        <v>8</v>
      </c>
      <c r="I1315">
        <v>6.9974999999999996</v>
      </c>
      <c r="J1315">
        <v>158.1579069</v>
      </c>
      <c r="K1315">
        <v>139.94999999999999</v>
      </c>
      <c r="L1315" s="1">
        <v>44745</v>
      </c>
      <c r="M1315" s="2">
        <v>0.54999999999999993</v>
      </c>
      <c r="N1315" t="s">
        <v>27</v>
      </c>
      <c r="O1315">
        <v>4.8350315259999999</v>
      </c>
    </row>
    <row r="1316" spans="1:15" x14ac:dyDescent="0.25">
      <c r="A1316" t="s">
        <v>348</v>
      </c>
      <c r="B1316" t="s">
        <v>23</v>
      </c>
      <c r="C1316" t="s">
        <v>24</v>
      </c>
      <c r="D1316" t="s">
        <v>18</v>
      </c>
      <c r="E1316" t="s">
        <v>19</v>
      </c>
      <c r="F1316" t="s">
        <v>26</v>
      </c>
      <c r="G1316">
        <v>78.13</v>
      </c>
      <c r="H1316">
        <v>9</v>
      </c>
      <c r="I1316">
        <v>39.064999999999998</v>
      </c>
      <c r="J1316">
        <v>882.94942960000003</v>
      </c>
      <c r="K1316">
        <v>781.3</v>
      </c>
      <c r="L1316" s="1">
        <v>44836</v>
      </c>
      <c r="M1316" s="2">
        <v>0.86875000000000002</v>
      </c>
      <c r="N1316" t="s">
        <v>27</v>
      </c>
      <c r="O1316">
        <v>4.2548277429999999</v>
      </c>
    </row>
    <row r="1317" spans="1:15" x14ac:dyDescent="0.25">
      <c r="A1317" t="s">
        <v>349</v>
      </c>
      <c r="B1317" t="s">
        <v>23</v>
      </c>
      <c r="C1317" t="s">
        <v>24</v>
      </c>
      <c r="D1317" t="s">
        <v>18</v>
      </c>
      <c r="E1317" t="s">
        <v>29</v>
      </c>
      <c r="F1317" t="s">
        <v>42</v>
      </c>
      <c r="G1317">
        <v>99.37</v>
      </c>
      <c r="H1317">
        <v>2</v>
      </c>
      <c r="I1317">
        <v>9.9369999999999994</v>
      </c>
      <c r="J1317">
        <v>224.59665899999999</v>
      </c>
      <c r="K1317">
        <v>198.74</v>
      </c>
      <c r="L1317" s="1">
        <v>44606</v>
      </c>
      <c r="M1317" s="2">
        <v>0.7284722222222223</v>
      </c>
      <c r="N1317" t="s">
        <v>27</v>
      </c>
      <c r="O1317">
        <v>5.0284327869999998</v>
      </c>
    </row>
    <row r="1318" spans="1:15" x14ac:dyDescent="0.25">
      <c r="A1318" t="s">
        <v>350</v>
      </c>
      <c r="B1318" t="s">
        <v>23</v>
      </c>
      <c r="C1318" t="s">
        <v>24</v>
      </c>
      <c r="D1318" t="s">
        <v>18</v>
      </c>
      <c r="E1318" t="s">
        <v>19</v>
      </c>
      <c r="F1318" t="s">
        <v>42</v>
      </c>
      <c r="G1318">
        <v>21.08</v>
      </c>
      <c r="H1318">
        <v>3</v>
      </c>
      <c r="I1318">
        <v>3.1619999999999999</v>
      </c>
      <c r="J1318">
        <v>71.46771013</v>
      </c>
      <c r="K1318">
        <v>63.24</v>
      </c>
      <c r="L1318" s="1">
        <v>44806</v>
      </c>
      <c r="M1318" s="2">
        <v>0.43402777777777773</v>
      </c>
      <c r="N1318" t="s">
        <v>27</v>
      </c>
      <c r="O1318">
        <v>7.0591460269999997</v>
      </c>
    </row>
    <row r="1319" spans="1:15" x14ac:dyDescent="0.25">
      <c r="A1319" t="s">
        <v>351</v>
      </c>
      <c r="B1319" t="s">
        <v>23</v>
      </c>
      <c r="C1319" t="s">
        <v>24</v>
      </c>
      <c r="D1319" t="s">
        <v>18</v>
      </c>
      <c r="E1319" t="s">
        <v>29</v>
      </c>
      <c r="F1319" t="s">
        <v>26</v>
      </c>
      <c r="G1319">
        <v>74.790000000000006</v>
      </c>
      <c r="H1319">
        <v>4</v>
      </c>
      <c r="I1319">
        <v>18.697500000000002</v>
      </c>
      <c r="J1319">
        <v>422.60199560000001</v>
      </c>
      <c r="K1319">
        <v>373.95</v>
      </c>
      <c r="L1319" s="1">
        <v>44835</v>
      </c>
      <c r="M1319" s="2">
        <v>0.48194444444444445</v>
      </c>
      <c r="N1319" t="s">
        <v>27</v>
      </c>
      <c r="O1319">
        <v>4.7383308949999998</v>
      </c>
    </row>
    <row r="1320" spans="1:15" x14ac:dyDescent="0.25">
      <c r="A1320" t="s">
        <v>352</v>
      </c>
      <c r="B1320" t="s">
        <v>23</v>
      </c>
      <c r="C1320" t="s">
        <v>24</v>
      </c>
      <c r="D1320" t="s">
        <v>18</v>
      </c>
      <c r="E1320" t="s">
        <v>19</v>
      </c>
      <c r="F1320" t="s">
        <v>20</v>
      </c>
      <c r="G1320">
        <v>29.67</v>
      </c>
      <c r="H1320">
        <v>6</v>
      </c>
      <c r="I1320">
        <v>10.384499999999999</v>
      </c>
      <c r="J1320">
        <v>234.71108029999999</v>
      </c>
      <c r="K1320">
        <v>207.69</v>
      </c>
      <c r="L1320" s="1">
        <v>44868</v>
      </c>
      <c r="M1320" s="2">
        <v>0.79027777777777775</v>
      </c>
      <c r="N1320" t="s">
        <v>31</v>
      </c>
      <c r="O1320">
        <v>7.8327510719999998</v>
      </c>
    </row>
    <row r="1321" spans="1:15" x14ac:dyDescent="0.25">
      <c r="A1321" t="s">
        <v>353</v>
      </c>
      <c r="B1321" t="s">
        <v>23</v>
      </c>
      <c r="C1321" t="s">
        <v>24</v>
      </c>
      <c r="D1321" t="s">
        <v>18</v>
      </c>
      <c r="E1321" t="s">
        <v>29</v>
      </c>
      <c r="F1321" t="s">
        <v>20</v>
      </c>
      <c r="G1321">
        <v>44.07</v>
      </c>
      <c r="H1321">
        <v>4</v>
      </c>
      <c r="I1321">
        <v>8.8140000000000001</v>
      </c>
      <c r="J1321">
        <v>199.21454679999999</v>
      </c>
      <c r="K1321">
        <v>176.28</v>
      </c>
      <c r="L1321" s="1">
        <v>44610</v>
      </c>
      <c r="M1321" s="2">
        <v>0.68611111111111101</v>
      </c>
      <c r="N1321" t="s">
        <v>21</v>
      </c>
      <c r="O1321">
        <v>8.1228529629999997</v>
      </c>
    </row>
    <row r="1322" spans="1:15" x14ac:dyDescent="0.25">
      <c r="A1322" t="s">
        <v>354</v>
      </c>
      <c r="B1322" t="s">
        <v>23</v>
      </c>
      <c r="C1322" t="s">
        <v>24</v>
      </c>
      <c r="D1322" t="s">
        <v>25</v>
      </c>
      <c r="E1322" t="s">
        <v>19</v>
      </c>
      <c r="F1322" t="s">
        <v>42</v>
      </c>
      <c r="G1322">
        <v>22.93</v>
      </c>
      <c r="H1322">
        <v>8</v>
      </c>
      <c r="I1322">
        <v>10.3185</v>
      </c>
      <c r="J1322">
        <v>233.21934440000001</v>
      </c>
      <c r="K1322">
        <v>206.37</v>
      </c>
      <c r="L1322" s="1">
        <v>44618</v>
      </c>
      <c r="M1322" s="2">
        <v>0.85138888888888886</v>
      </c>
      <c r="N1322" t="s">
        <v>27</v>
      </c>
      <c r="O1322">
        <v>5.3185346779999998</v>
      </c>
    </row>
    <row r="1323" spans="1:15" x14ac:dyDescent="0.25">
      <c r="A1323" t="s">
        <v>355</v>
      </c>
      <c r="B1323" t="s">
        <v>23</v>
      </c>
      <c r="C1323" t="s">
        <v>24</v>
      </c>
      <c r="D1323" t="s">
        <v>25</v>
      </c>
      <c r="E1323" t="s">
        <v>19</v>
      </c>
      <c r="F1323" t="s">
        <v>20</v>
      </c>
      <c r="G1323">
        <v>39.42</v>
      </c>
      <c r="H1323">
        <v>1</v>
      </c>
      <c r="I1323">
        <v>1.9710000000000001</v>
      </c>
      <c r="J1323">
        <v>44.548658029999999</v>
      </c>
      <c r="K1323">
        <v>39.42</v>
      </c>
      <c r="L1323" s="1">
        <v>44579</v>
      </c>
      <c r="M1323" s="2">
        <v>0.63055555555555554</v>
      </c>
      <c r="N1323" t="s">
        <v>27</v>
      </c>
      <c r="O1323">
        <v>8.1228529629999997</v>
      </c>
    </row>
    <row r="1324" spans="1:15" x14ac:dyDescent="0.25">
      <c r="A1324" t="s">
        <v>356</v>
      </c>
      <c r="B1324" t="s">
        <v>16</v>
      </c>
      <c r="C1324" t="s">
        <v>17</v>
      </c>
      <c r="D1324" t="s">
        <v>25</v>
      </c>
      <c r="E1324" t="s">
        <v>29</v>
      </c>
      <c r="F1324" t="s">
        <v>20</v>
      </c>
      <c r="G1324">
        <v>15.26</v>
      </c>
      <c r="H1324">
        <v>5</v>
      </c>
      <c r="I1324">
        <v>4.5780000000000003</v>
      </c>
      <c r="J1324">
        <v>103.47222549999999</v>
      </c>
      <c r="K1324">
        <v>91.56</v>
      </c>
      <c r="L1324" s="1">
        <v>44607</v>
      </c>
      <c r="M1324" s="2">
        <v>0.75208333333333333</v>
      </c>
      <c r="N1324" t="s">
        <v>21</v>
      </c>
      <c r="O1324">
        <v>9.4766617899999996</v>
      </c>
    </row>
    <row r="1325" spans="1:15" x14ac:dyDescent="0.25">
      <c r="A1325" t="s">
        <v>357</v>
      </c>
      <c r="B1325" t="s">
        <v>16</v>
      </c>
      <c r="C1325" t="s">
        <v>17</v>
      </c>
      <c r="D1325" t="s">
        <v>25</v>
      </c>
      <c r="E1325" t="s">
        <v>19</v>
      </c>
      <c r="F1325" t="s">
        <v>44</v>
      </c>
      <c r="G1325">
        <v>61.77</v>
      </c>
      <c r="H1325">
        <v>4</v>
      </c>
      <c r="I1325">
        <v>15.442500000000001</v>
      </c>
      <c r="J1325">
        <v>349.03229399999998</v>
      </c>
      <c r="K1325">
        <v>308.85000000000002</v>
      </c>
      <c r="L1325" s="1">
        <v>44776</v>
      </c>
      <c r="M1325" s="2">
        <v>0.55625000000000002</v>
      </c>
      <c r="N1325" t="s">
        <v>27</v>
      </c>
      <c r="O1325">
        <v>6.4789422439999997</v>
      </c>
    </row>
    <row r="1326" spans="1:15" x14ac:dyDescent="0.25">
      <c r="A1326" t="s">
        <v>358</v>
      </c>
      <c r="B1326" t="s">
        <v>16</v>
      </c>
      <c r="C1326" t="s">
        <v>17</v>
      </c>
      <c r="D1326" t="s">
        <v>25</v>
      </c>
      <c r="E1326" t="s">
        <v>29</v>
      </c>
      <c r="F1326" t="s">
        <v>30</v>
      </c>
      <c r="G1326">
        <v>21.52</v>
      </c>
      <c r="H1326">
        <v>5</v>
      </c>
      <c r="I1326">
        <v>6.4560000000000004</v>
      </c>
      <c r="J1326">
        <v>145.918892</v>
      </c>
      <c r="K1326">
        <v>129.12</v>
      </c>
      <c r="L1326" s="1">
        <v>44578</v>
      </c>
      <c r="M1326" s="2">
        <v>0.53333333333333333</v>
      </c>
      <c r="N1326" t="s">
        <v>31</v>
      </c>
      <c r="O1326">
        <v>9.0898592679999997</v>
      </c>
    </row>
    <row r="1327" spans="1:15" x14ac:dyDescent="0.25">
      <c r="A1327" t="s">
        <v>359</v>
      </c>
      <c r="B1327" t="s">
        <v>40</v>
      </c>
      <c r="C1327" t="s">
        <v>41</v>
      </c>
      <c r="D1327" t="s">
        <v>25</v>
      </c>
      <c r="E1327" t="s">
        <v>29</v>
      </c>
      <c r="F1327" t="s">
        <v>34</v>
      </c>
      <c r="G1327">
        <v>97.74</v>
      </c>
      <c r="H1327">
        <v>4</v>
      </c>
      <c r="I1327">
        <v>19.547999999999998</v>
      </c>
      <c r="J1327">
        <v>441.82504669999997</v>
      </c>
      <c r="K1327">
        <v>390.96</v>
      </c>
      <c r="L1327" s="1">
        <v>44898</v>
      </c>
      <c r="M1327" s="2">
        <v>0.82847222222222217</v>
      </c>
      <c r="N1327" t="s">
        <v>21</v>
      </c>
      <c r="O1327">
        <v>6.1888403529999998</v>
      </c>
    </row>
    <row r="1328" spans="1:15" x14ac:dyDescent="0.25">
      <c r="A1328" t="s">
        <v>360</v>
      </c>
      <c r="B1328" t="s">
        <v>16</v>
      </c>
      <c r="C1328" t="s">
        <v>17</v>
      </c>
      <c r="D1328" t="s">
        <v>18</v>
      </c>
      <c r="E1328" t="s">
        <v>29</v>
      </c>
      <c r="F1328" t="s">
        <v>42</v>
      </c>
      <c r="G1328">
        <v>99.78</v>
      </c>
      <c r="H1328">
        <v>4</v>
      </c>
      <c r="I1328">
        <v>24.945</v>
      </c>
      <c r="J1328">
        <v>563.80835839999997</v>
      </c>
      <c r="K1328">
        <v>498.9</v>
      </c>
      <c r="L1328" s="1">
        <v>44807</v>
      </c>
      <c r="M1328" s="2">
        <v>0.79791666666666661</v>
      </c>
      <c r="N1328" t="s">
        <v>27</v>
      </c>
      <c r="O1328">
        <v>5.2218340479999998</v>
      </c>
    </row>
    <row r="1329" spans="1:15" x14ac:dyDescent="0.25">
      <c r="A1329" t="s">
        <v>361</v>
      </c>
      <c r="B1329" t="s">
        <v>23</v>
      </c>
      <c r="C1329" t="s">
        <v>24</v>
      </c>
      <c r="D1329" t="s">
        <v>18</v>
      </c>
      <c r="E1329" t="s">
        <v>29</v>
      </c>
      <c r="F1329" t="s">
        <v>42</v>
      </c>
      <c r="G1329">
        <v>94.26</v>
      </c>
      <c r="H1329">
        <v>4</v>
      </c>
      <c r="I1329">
        <v>18.852</v>
      </c>
      <c r="J1329">
        <v>426.0940137</v>
      </c>
      <c r="K1329">
        <v>377.04</v>
      </c>
      <c r="L1329" s="1">
        <v>44898</v>
      </c>
      <c r="M1329" s="2">
        <v>0.6875</v>
      </c>
      <c r="N1329" t="s">
        <v>27</v>
      </c>
      <c r="O1329">
        <v>8.3162542239999997</v>
      </c>
    </row>
    <row r="1330" spans="1:15" x14ac:dyDescent="0.25">
      <c r="A1330" t="s">
        <v>362</v>
      </c>
      <c r="B1330" t="s">
        <v>40</v>
      </c>
      <c r="C1330" t="s">
        <v>41</v>
      </c>
      <c r="D1330" t="s">
        <v>18</v>
      </c>
      <c r="E1330" t="s">
        <v>29</v>
      </c>
      <c r="F1330" t="s">
        <v>20</v>
      </c>
      <c r="G1330">
        <v>51.13</v>
      </c>
      <c r="H1330">
        <v>4</v>
      </c>
      <c r="I1330">
        <v>10.226000000000001</v>
      </c>
      <c r="J1330">
        <v>231.12865400000001</v>
      </c>
      <c r="K1330">
        <v>204.52</v>
      </c>
      <c r="L1330" s="1">
        <v>44586</v>
      </c>
      <c r="M1330" s="2">
        <v>0.42430555555555555</v>
      </c>
      <c r="N1330" t="s">
        <v>31</v>
      </c>
      <c r="O1330">
        <v>3.8680252209999999</v>
      </c>
    </row>
    <row r="1331" spans="1:15" x14ac:dyDescent="0.25">
      <c r="A1331" t="s">
        <v>363</v>
      </c>
      <c r="B1331" t="s">
        <v>16</v>
      </c>
      <c r="C1331" t="s">
        <v>17</v>
      </c>
      <c r="D1331" t="s">
        <v>18</v>
      </c>
      <c r="E1331" t="s">
        <v>29</v>
      </c>
      <c r="F1331" t="s">
        <v>26</v>
      </c>
      <c r="G1331">
        <v>36.36</v>
      </c>
      <c r="H1331">
        <v>4</v>
      </c>
      <c r="I1331">
        <v>7.2720000000000002</v>
      </c>
      <c r="J1331">
        <v>164.36217210000001</v>
      </c>
      <c r="K1331">
        <v>145.44</v>
      </c>
      <c r="L1331" s="1">
        <v>44645</v>
      </c>
      <c r="M1331" s="2">
        <v>0.54652777777777783</v>
      </c>
      <c r="N1331" t="s">
        <v>27</v>
      </c>
      <c r="O1331">
        <v>7.3492479189999997</v>
      </c>
    </row>
    <row r="1332" spans="1:15" x14ac:dyDescent="0.25">
      <c r="A1332" t="s">
        <v>364</v>
      </c>
      <c r="B1332" t="s">
        <v>40</v>
      </c>
      <c r="C1332" t="s">
        <v>41</v>
      </c>
      <c r="D1332" t="s">
        <v>25</v>
      </c>
      <c r="E1332" t="s">
        <v>29</v>
      </c>
      <c r="F1332" t="s">
        <v>30</v>
      </c>
      <c r="G1332">
        <v>22.02</v>
      </c>
      <c r="H1332">
        <v>8</v>
      </c>
      <c r="I1332">
        <v>9.9090000000000007</v>
      </c>
      <c r="J1332">
        <v>223.9638013</v>
      </c>
      <c r="K1332">
        <v>198.18</v>
      </c>
      <c r="L1332" s="1">
        <v>44744</v>
      </c>
      <c r="M1332" s="2">
        <v>0.78333333333333333</v>
      </c>
      <c r="N1332" t="s">
        <v>27</v>
      </c>
      <c r="O1332">
        <v>6.5756428749999998</v>
      </c>
    </row>
    <row r="1333" spans="1:15" x14ac:dyDescent="0.25">
      <c r="A1333" t="s">
        <v>365</v>
      </c>
      <c r="B1333" t="s">
        <v>16</v>
      </c>
      <c r="C1333" t="s">
        <v>17</v>
      </c>
      <c r="D1333" t="s">
        <v>25</v>
      </c>
      <c r="E1333" t="s">
        <v>29</v>
      </c>
      <c r="F1333" t="s">
        <v>42</v>
      </c>
      <c r="G1333">
        <v>32.9</v>
      </c>
      <c r="H1333">
        <v>3</v>
      </c>
      <c r="I1333">
        <v>4.9349999999999996</v>
      </c>
      <c r="J1333">
        <v>111.5411605</v>
      </c>
      <c r="K1333">
        <v>98.7</v>
      </c>
      <c r="L1333" s="1">
        <v>44609</v>
      </c>
      <c r="M1333" s="2">
        <v>0.7270833333333333</v>
      </c>
      <c r="N1333" t="s">
        <v>31</v>
      </c>
      <c r="O1333">
        <v>8.7997573770000006</v>
      </c>
    </row>
    <row r="1334" spans="1:15" x14ac:dyDescent="0.25">
      <c r="A1334" t="s">
        <v>366</v>
      </c>
      <c r="B1334" t="s">
        <v>16</v>
      </c>
      <c r="C1334" t="s">
        <v>17</v>
      </c>
      <c r="D1334" t="s">
        <v>25</v>
      </c>
      <c r="E1334" t="s">
        <v>29</v>
      </c>
      <c r="F1334" t="s">
        <v>44</v>
      </c>
      <c r="G1334">
        <v>77.02</v>
      </c>
      <c r="H1334">
        <v>4</v>
      </c>
      <c r="I1334">
        <v>19.254999999999999</v>
      </c>
      <c r="J1334">
        <v>435.20264350000002</v>
      </c>
      <c r="K1334">
        <v>385.1</v>
      </c>
      <c r="L1334" s="1">
        <v>44622</v>
      </c>
      <c r="M1334" s="2">
        <v>0.66597222222222219</v>
      </c>
      <c r="N1334" t="s">
        <v>27</v>
      </c>
      <c r="O1334">
        <v>5.3185346779999998</v>
      </c>
    </row>
    <row r="1335" spans="1:15" x14ac:dyDescent="0.25">
      <c r="A1335" t="s">
        <v>367</v>
      </c>
      <c r="B1335" t="s">
        <v>16</v>
      </c>
      <c r="C1335" t="s">
        <v>17</v>
      </c>
      <c r="D1335" t="s">
        <v>18</v>
      </c>
      <c r="E1335" t="s">
        <v>29</v>
      </c>
      <c r="F1335" t="s">
        <v>42</v>
      </c>
      <c r="G1335">
        <v>23.48</v>
      </c>
      <c r="H1335">
        <v>2</v>
      </c>
      <c r="I1335">
        <v>2.3479999999999999</v>
      </c>
      <c r="J1335">
        <v>53.069634219999998</v>
      </c>
      <c r="K1335">
        <v>46.96</v>
      </c>
      <c r="L1335" s="1">
        <v>44634</v>
      </c>
      <c r="M1335" s="2">
        <v>0.47291666666666665</v>
      </c>
      <c r="N1335" t="s">
        <v>31</v>
      </c>
      <c r="O1335">
        <v>7.6393498109999998</v>
      </c>
    </row>
    <row r="1336" spans="1:15" x14ac:dyDescent="0.25">
      <c r="A1336" t="s">
        <v>368</v>
      </c>
      <c r="B1336" t="s">
        <v>23</v>
      </c>
      <c r="C1336" t="s">
        <v>24</v>
      </c>
      <c r="D1336" t="s">
        <v>18</v>
      </c>
      <c r="E1336" t="s">
        <v>29</v>
      </c>
      <c r="F1336" t="s">
        <v>34</v>
      </c>
      <c r="G1336">
        <v>14.7</v>
      </c>
      <c r="H1336">
        <v>4</v>
      </c>
      <c r="I1336">
        <v>3.6749999999999998</v>
      </c>
      <c r="J1336">
        <v>83.062566329999996</v>
      </c>
      <c r="K1336">
        <v>73.5</v>
      </c>
      <c r="L1336" s="1">
        <v>44644</v>
      </c>
      <c r="M1336" s="2">
        <v>0.57500000000000007</v>
      </c>
      <c r="N1336" t="s">
        <v>21</v>
      </c>
      <c r="O1336">
        <v>8.2195535940000006</v>
      </c>
    </row>
    <row r="1337" spans="1:15" x14ac:dyDescent="0.25">
      <c r="A1337" t="s">
        <v>369</v>
      </c>
      <c r="B1337" t="s">
        <v>16</v>
      </c>
      <c r="C1337" t="s">
        <v>17</v>
      </c>
      <c r="D1337" t="s">
        <v>18</v>
      </c>
      <c r="E1337" t="s">
        <v>19</v>
      </c>
      <c r="F1337" t="s">
        <v>26</v>
      </c>
      <c r="G1337">
        <v>28.45</v>
      </c>
      <c r="H1337">
        <v>4</v>
      </c>
      <c r="I1337">
        <v>7.1124999999999998</v>
      </c>
      <c r="J1337">
        <v>160.7571437</v>
      </c>
      <c r="K1337">
        <v>142.25</v>
      </c>
      <c r="L1337" s="1">
        <v>44641</v>
      </c>
      <c r="M1337" s="2">
        <v>0.4284722222222222</v>
      </c>
      <c r="N1337" t="s">
        <v>31</v>
      </c>
      <c r="O1337">
        <v>8.7997573770000006</v>
      </c>
    </row>
    <row r="1338" spans="1:15" x14ac:dyDescent="0.25">
      <c r="A1338" t="s">
        <v>370</v>
      </c>
      <c r="B1338" t="s">
        <v>16</v>
      </c>
      <c r="C1338" t="s">
        <v>17</v>
      </c>
      <c r="D1338" t="s">
        <v>25</v>
      </c>
      <c r="E1338" t="s">
        <v>29</v>
      </c>
      <c r="F1338" t="s">
        <v>44</v>
      </c>
      <c r="G1338">
        <v>76.400000000000006</v>
      </c>
      <c r="H1338">
        <v>8</v>
      </c>
      <c r="I1338">
        <v>34.380000000000003</v>
      </c>
      <c r="J1338">
        <v>777.05878380000001</v>
      </c>
      <c r="K1338">
        <v>687.6</v>
      </c>
      <c r="L1338" s="1">
        <v>44639</v>
      </c>
      <c r="M1338" s="2">
        <v>0.65902777777777777</v>
      </c>
      <c r="N1338" t="s">
        <v>21</v>
      </c>
      <c r="O1338">
        <v>7.2525472879999997</v>
      </c>
    </row>
    <row r="1339" spans="1:15" x14ac:dyDescent="0.25">
      <c r="A1339" t="s">
        <v>371</v>
      </c>
      <c r="B1339" t="s">
        <v>40</v>
      </c>
      <c r="C1339" t="s">
        <v>41</v>
      </c>
      <c r="D1339" t="s">
        <v>25</v>
      </c>
      <c r="E1339" t="s">
        <v>19</v>
      </c>
      <c r="F1339" t="s">
        <v>34</v>
      </c>
      <c r="G1339">
        <v>57.95</v>
      </c>
      <c r="H1339">
        <v>5</v>
      </c>
      <c r="I1339">
        <v>17.385000000000002</v>
      </c>
      <c r="J1339">
        <v>392.9367934</v>
      </c>
      <c r="K1339">
        <v>347.7</v>
      </c>
      <c r="L1339" s="1">
        <v>44616</v>
      </c>
      <c r="M1339" s="2">
        <v>0.54305555555555551</v>
      </c>
      <c r="N1339" t="s">
        <v>27</v>
      </c>
      <c r="O1339">
        <v>5.0284327869999998</v>
      </c>
    </row>
    <row r="1340" spans="1:15" x14ac:dyDescent="0.25">
      <c r="A1340" t="s">
        <v>372</v>
      </c>
      <c r="B1340" t="s">
        <v>23</v>
      </c>
      <c r="C1340" t="s">
        <v>24</v>
      </c>
      <c r="D1340" t="s">
        <v>25</v>
      </c>
      <c r="E1340" t="s">
        <v>19</v>
      </c>
      <c r="F1340" t="s">
        <v>26</v>
      </c>
      <c r="G1340">
        <v>47.65</v>
      </c>
      <c r="H1340">
        <v>3</v>
      </c>
      <c r="I1340">
        <v>7.1475</v>
      </c>
      <c r="J1340">
        <v>161.54821569999999</v>
      </c>
      <c r="K1340">
        <v>142.94999999999999</v>
      </c>
      <c r="L1340" s="1">
        <v>44648</v>
      </c>
      <c r="M1340" s="2">
        <v>0.54027777777777775</v>
      </c>
      <c r="N1340" t="s">
        <v>31</v>
      </c>
      <c r="O1340">
        <v>9.1865598990000006</v>
      </c>
    </row>
    <row r="1341" spans="1:15" x14ac:dyDescent="0.25">
      <c r="A1341" t="s">
        <v>373</v>
      </c>
      <c r="B1341" t="s">
        <v>40</v>
      </c>
      <c r="C1341" t="s">
        <v>41</v>
      </c>
      <c r="D1341" t="s">
        <v>18</v>
      </c>
      <c r="E1341" t="s">
        <v>19</v>
      </c>
      <c r="F1341" t="s">
        <v>42</v>
      </c>
      <c r="G1341">
        <v>42.82</v>
      </c>
      <c r="H1341">
        <v>8</v>
      </c>
      <c r="I1341">
        <v>19.268999999999998</v>
      </c>
      <c r="J1341">
        <v>435.5190723</v>
      </c>
      <c r="K1341">
        <v>385.38</v>
      </c>
      <c r="L1341" s="1">
        <v>44683</v>
      </c>
      <c r="M1341" s="2">
        <v>0.6430555555555556</v>
      </c>
      <c r="N1341" t="s">
        <v>31</v>
      </c>
      <c r="O1341">
        <v>8.6063561160000006</v>
      </c>
    </row>
    <row r="1342" spans="1:15" x14ac:dyDescent="0.25">
      <c r="A1342" t="s">
        <v>374</v>
      </c>
      <c r="B1342" t="s">
        <v>40</v>
      </c>
      <c r="C1342" t="s">
        <v>41</v>
      </c>
      <c r="D1342" t="s">
        <v>18</v>
      </c>
      <c r="E1342" t="s">
        <v>29</v>
      </c>
      <c r="F1342" t="s">
        <v>26</v>
      </c>
      <c r="G1342">
        <v>48.09</v>
      </c>
      <c r="H1342">
        <v>3</v>
      </c>
      <c r="I1342">
        <v>7.2134999999999998</v>
      </c>
      <c r="J1342">
        <v>163.03995159999999</v>
      </c>
      <c r="K1342">
        <v>144.27000000000001</v>
      </c>
      <c r="L1342" s="1">
        <v>44836</v>
      </c>
      <c r="M1342" s="2">
        <v>0.76597222222222217</v>
      </c>
      <c r="N1342" t="s">
        <v>31</v>
      </c>
      <c r="O1342">
        <v>7.5426491799999997</v>
      </c>
    </row>
    <row r="1343" spans="1:15" x14ac:dyDescent="0.25">
      <c r="A1343" t="s">
        <v>375</v>
      </c>
      <c r="B1343" t="s">
        <v>40</v>
      </c>
      <c r="C1343" t="s">
        <v>41</v>
      </c>
      <c r="D1343" t="s">
        <v>18</v>
      </c>
      <c r="E1343" t="s">
        <v>19</v>
      </c>
      <c r="F1343" t="s">
        <v>20</v>
      </c>
      <c r="G1343">
        <v>55.97</v>
      </c>
      <c r="H1343">
        <v>6</v>
      </c>
      <c r="I1343">
        <v>19.589500000000001</v>
      </c>
      <c r="J1343">
        <v>442.7630322</v>
      </c>
      <c r="K1343">
        <v>391.79</v>
      </c>
      <c r="L1343" s="1">
        <v>44684</v>
      </c>
      <c r="M1343" s="2">
        <v>0.79583333333333339</v>
      </c>
      <c r="N1343" t="s">
        <v>21</v>
      </c>
      <c r="O1343">
        <v>8.6063561160000006</v>
      </c>
    </row>
    <row r="1344" spans="1:15" x14ac:dyDescent="0.25">
      <c r="A1344" t="s">
        <v>376</v>
      </c>
      <c r="B1344" t="s">
        <v>40</v>
      </c>
      <c r="C1344" t="s">
        <v>41</v>
      </c>
      <c r="D1344" t="s">
        <v>18</v>
      </c>
      <c r="E1344" t="s">
        <v>19</v>
      </c>
      <c r="F1344" t="s">
        <v>20</v>
      </c>
      <c r="G1344">
        <v>76.900000000000006</v>
      </c>
      <c r="H1344">
        <v>6</v>
      </c>
      <c r="I1344">
        <v>26.914999999999999</v>
      </c>
      <c r="J1344">
        <v>608.33441440000001</v>
      </c>
      <c r="K1344">
        <v>538.29999999999995</v>
      </c>
      <c r="L1344" s="1">
        <v>44607</v>
      </c>
      <c r="M1344" s="2">
        <v>0.84791666666666676</v>
      </c>
      <c r="N1344" t="s">
        <v>27</v>
      </c>
      <c r="O1344">
        <v>7.4459485499999998</v>
      </c>
    </row>
    <row r="1345" spans="1:15" x14ac:dyDescent="0.25">
      <c r="A1345" t="s">
        <v>377</v>
      </c>
      <c r="B1345" t="s">
        <v>23</v>
      </c>
      <c r="C1345" t="s">
        <v>24</v>
      </c>
      <c r="D1345" t="s">
        <v>25</v>
      </c>
      <c r="E1345" t="s">
        <v>19</v>
      </c>
      <c r="F1345" t="s">
        <v>42</v>
      </c>
      <c r="G1345">
        <v>97.03</v>
      </c>
      <c r="H1345">
        <v>4</v>
      </c>
      <c r="I1345">
        <v>24.2575</v>
      </c>
      <c r="J1345">
        <v>548.26944289999994</v>
      </c>
      <c r="K1345">
        <v>485.15</v>
      </c>
      <c r="L1345" s="1">
        <v>44591</v>
      </c>
      <c r="M1345" s="2">
        <v>0.68333333333333324</v>
      </c>
      <c r="N1345" t="s">
        <v>21</v>
      </c>
      <c r="O1345">
        <v>8.9931586380000006</v>
      </c>
    </row>
    <row r="1346" spans="1:15" x14ac:dyDescent="0.25">
      <c r="A1346" t="s">
        <v>378</v>
      </c>
      <c r="B1346" t="s">
        <v>16</v>
      </c>
      <c r="C1346" t="s">
        <v>17</v>
      </c>
      <c r="D1346" t="s">
        <v>25</v>
      </c>
      <c r="E1346" t="s">
        <v>29</v>
      </c>
      <c r="F1346" t="s">
        <v>34</v>
      </c>
      <c r="G1346">
        <v>44.65</v>
      </c>
      <c r="H1346">
        <v>3</v>
      </c>
      <c r="I1346">
        <v>6.6974999999999998</v>
      </c>
      <c r="J1346">
        <v>151.3772893</v>
      </c>
      <c r="K1346">
        <v>133.94999999999999</v>
      </c>
      <c r="L1346" s="1">
        <v>44606</v>
      </c>
      <c r="M1346" s="2">
        <v>0.62777777777777777</v>
      </c>
      <c r="N1346" t="s">
        <v>27</v>
      </c>
      <c r="O1346">
        <v>5.9954390919999998</v>
      </c>
    </row>
    <row r="1347" spans="1:15" x14ac:dyDescent="0.25">
      <c r="A1347" t="s">
        <v>379</v>
      </c>
      <c r="B1347" t="s">
        <v>16</v>
      </c>
      <c r="C1347" t="s">
        <v>17</v>
      </c>
      <c r="D1347" t="s">
        <v>25</v>
      </c>
      <c r="E1347" t="s">
        <v>19</v>
      </c>
      <c r="F1347" t="s">
        <v>44</v>
      </c>
      <c r="G1347">
        <v>77.930000000000007</v>
      </c>
      <c r="H1347">
        <v>8</v>
      </c>
      <c r="I1347">
        <v>35.0685</v>
      </c>
      <c r="J1347">
        <v>792.62030130000005</v>
      </c>
      <c r="K1347">
        <v>701.37</v>
      </c>
      <c r="L1347" s="1">
        <v>44619</v>
      </c>
      <c r="M1347" s="2">
        <v>0.67361111111111116</v>
      </c>
      <c r="N1347" t="s">
        <v>21</v>
      </c>
      <c r="O1347">
        <v>7.3492479189999997</v>
      </c>
    </row>
    <row r="1348" spans="1:15" x14ac:dyDescent="0.25">
      <c r="A1348" t="s">
        <v>380</v>
      </c>
      <c r="B1348" t="s">
        <v>16</v>
      </c>
      <c r="C1348" t="s">
        <v>17</v>
      </c>
      <c r="D1348" t="s">
        <v>18</v>
      </c>
      <c r="E1348" t="s">
        <v>29</v>
      </c>
      <c r="F1348" t="s">
        <v>26</v>
      </c>
      <c r="G1348">
        <v>71.95</v>
      </c>
      <c r="H1348">
        <v>1</v>
      </c>
      <c r="I1348">
        <v>3.5975000000000001</v>
      </c>
      <c r="J1348">
        <v>81.310906770000003</v>
      </c>
      <c r="K1348">
        <v>71.95</v>
      </c>
      <c r="L1348" s="1">
        <v>44653</v>
      </c>
      <c r="M1348" s="2">
        <v>0.50972222222222219</v>
      </c>
      <c r="N1348" t="s">
        <v>27</v>
      </c>
      <c r="O1348">
        <v>7.0591460269999997</v>
      </c>
    </row>
    <row r="1349" spans="1:15" x14ac:dyDescent="0.25">
      <c r="A1349" t="s">
        <v>381</v>
      </c>
      <c r="B1349" t="s">
        <v>23</v>
      </c>
      <c r="C1349" t="s">
        <v>24</v>
      </c>
      <c r="D1349" t="s">
        <v>18</v>
      </c>
      <c r="E1349" t="s">
        <v>19</v>
      </c>
      <c r="F1349" t="s">
        <v>30</v>
      </c>
      <c r="G1349">
        <v>89.25</v>
      </c>
      <c r="H1349">
        <v>7</v>
      </c>
      <c r="I1349">
        <v>35.700000000000003</v>
      </c>
      <c r="J1349">
        <v>806.89350149999996</v>
      </c>
      <c r="K1349">
        <v>714</v>
      </c>
      <c r="L1349" s="1">
        <v>44581</v>
      </c>
      <c r="M1349" s="2">
        <v>0.42569444444444443</v>
      </c>
      <c r="N1349" t="s">
        <v>27</v>
      </c>
      <c r="O1349">
        <v>4.5449296339999998</v>
      </c>
    </row>
    <row r="1350" spans="1:15" x14ac:dyDescent="0.25">
      <c r="A1350" t="s">
        <v>382</v>
      </c>
      <c r="B1350" t="s">
        <v>16</v>
      </c>
      <c r="C1350" t="s">
        <v>17</v>
      </c>
      <c r="D1350" t="s">
        <v>25</v>
      </c>
      <c r="E1350" t="s">
        <v>29</v>
      </c>
      <c r="F1350" t="s">
        <v>26</v>
      </c>
      <c r="G1350">
        <v>26.02</v>
      </c>
      <c r="H1350">
        <v>6</v>
      </c>
      <c r="I1350">
        <v>9.1069999999999993</v>
      </c>
      <c r="J1350">
        <v>205.8369501</v>
      </c>
      <c r="K1350">
        <v>182.14</v>
      </c>
      <c r="L1350" s="1">
        <v>44648</v>
      </c>
      <c r="M1350" s="2">
        <v>0.73472222222222217</v>
      </c>
      <c r="N1350" t="s">
        <v>27</v>
      </c>
      <c r="O1350">
        <v>4.9317321559999998</v>
      </c>
    </row>
    <row r="1351" spans="1:15" x14ac:dyDescent="0.25">
      <c r="A1351" t="s">
        <v>383</v>
      </c>
      <c r="B1351" t="s">
        <v>40</v>
      </c>
      <c r="C1351" t="s">
        <v>41</v>
      </c>
      <c r="D1351" t="s">
        <v>25</v>
      </c>
      <c r="E1351" t="s">
        <v>19</v>
      </c>
      <c r="F1351" t="s">
        <v>20</v>
      </c>
      <c r="G1351">
        <v>13.5</v>
      </c>
      <c r="H1351">
        <v>9</v>
      </c>
      <c r="I1351">
        <v>6.75</v>
      </c>
      <c r="J1351">
        <v>152.56389730000001</v>
      </c>
      <c r="K1351">
        <v>135</v>
      </c>
      <c r="L1351" s="1">
        <v>44619</v>
      </c>
      <c r="M1351" s="2">
        <v>0.46249999999999997</v>
      </c>
      <c r="N1351" t="s">
        <v>31</v>
      </c>
      <c r="O1351">
        <v>4.6416302649999999</v>
      </c>
    </row>
    <row r="1352" spans="1:15" x14ac:dyDescent="0.25">
      <c r="A1352" t="s">
        <v>384</v>
      </c>
      <c r="B1352" t="s">
        <v>23</v>
      </c>
      <c r="C1352" t="s">
        <v>24</v>
      </c>
      <c r="D1352" t="s">
        <v>18</v>
      </c>
      <c r="E1352" t="s">
        <v>19</v>
      </c>
      <c r="F1352" t="s">
        <v>44</v>
      </c>
      <c r="G1352">
        <v>99.3</v>
      </c>
      <c r="H1352">
        <v>9</v>
      </c>
      <c r="I1352">
        <v>49.65</v>
      </c>
      <c r="J1352">
        <v>1122.192223</v>
      </c>
      <c r="K1352">
        <v>993</v>
      </c>
      <c r="L1352" s="1">
        <v>44607</v>
      </c>
      <c r="M1352" s="2">
        <v>0.62013888888888891</v>
      </c>
      <c r="N1352" t="s">
        <v>31</v>
      </c>
      <c r="O1352">
        <v>6.3822416139999998</v>
      </c>
    </row>
    <row r="1353" spans="1:15" x14ac:dyDescent="0.25">
      <c r="A1353" t="s">
        <v>385</v>
      </c>
      <c r="B1353" t="s">
        <v>16</v>
      </c>
      <c r="C1353" t="s">
        <v>17</v>
      </c>
      <c r="D1353" t="s">
        <v>25</v>
      </c>
      <c r="E1353" t="s">
        <v>29</v>
      </c>
      <c r="F1353" t="s">
        <v>26</v>
      </c>
      <c r="G1353">
        <v>51.69</v>
      </c>
      <c r="H1353">
        <v>6</v>
      </c>
      <c r="I1353">
        <v>18.0915</v>
      </c>
      <c r="J1353">
        <v>408.905148</v>
      </c>
      <c r="K1353">
        <v>361.83</v>
      </c>
      <c r="L1353" s="1">
        <v>44587</v>
      </c>
      <c r="M1353" s="2">
        <v>0.76527777777777783</v>
      </c>
      <c r="N1353" t="s">
        <v>27</v>
      </c>
      <c r="O1353">
        <v>5.3185346779999998</v>
      </c>
    </row>
    <row r="1354" spans="1:15" x14ac:dyDescent="0.25">
      <c r="A1354" t="s">
        <v>386</v>
      </c>
      <c r="B1354" t="s">
        <v>40</v>
      </c>
      <c r="C1354" t="s">
        <v>41</v>
      </c>
      <c r="D1354" t="s">
        <v>18</v>
      </c>
      <c r="E1354" t="s">
        <v>19</v>
      </c>
      <c r="F1354" t="s">
        <v>44</v>
      </c>
      <c r="G1354">
        <v>54.73</v>
      </c>
      <c r="H1354">
        <v>6</v>
      </c>
      <c r="I1354">
        <v>19.1555</v>
      </c>
      <c r="J1354">
        <v>432.95373860000001</v>
      </c>
      <c r="K1354">
        <v>383.11</v>
      </c>
      <c r="L1354" s="1">
        <v>44634</v>
      </c>
      <c r="M1354" s="2">
        <v>0.79305555555555562</v>
      </c>
      <c r="N1354" t="s">
        <v>31</v>
      </c>
      <c r="O1354">
        <v>8.2195535940000006</v>
      </c>
    </row>
    <row r="1355" spans="1:15" x14ac:dyDescent="0.25">
      <c r="A1355" t="s">
        <v>387</v>
      </c>
      <c r="B1355" t="s">
        <v>40</v>
      </c>
      <c r="C1355" t="s">
        <v>41</v>
      </c>
      <c r="D1355" t="s">
        <v>18</v>
      </c>
      <c r="E1355" t="s">
        <v>29</v>
      </c>
      <c r="F1355" t="s">
        <v>30</v>
      </c>
      <c r="G1355">
        <v>27</v>
      </c>
      <c r="H1355">
        <v>8</v>
      </c>
      <c r="I1355">
        <v>12.15</v>
      </c>
      <c r="J1355">
        <v>274.61501520000002</v>
      </c>
      <c r="K1355">
        <v>243</v>
      </c>
      <c r="L1355" s="1">
        <v>44595</v>
      </c>
      <c r="M1355" s="2">
        <v>0.59444444444444444</v>
      </c>
      <c r="N1355" t="s">
        <v>27</v>
      </c>
      <c r="O1355">
        <v>4.6416302649999999</v>
      </c>
    </row>
    <row r="1356" spans="1:15" x14ac:dyDescent="0.25">
      <c r="A1356" t="s">
        <v>388</v>
      </c>
      <c r="B1356" t="s">
        <v>23</v>
      </c>
      <c r="C1356" t="s">
        <v>24</v>
      </c>
      <c r="D1356" t="s">
        <v>25</v>
      </c>
      <c r="E1356" t="s">
        <v>19</v>
      </c>
      <c r="F1356" t="s">
        <v>26</v>
      </c>
      <c r="G1356">
        <v>30.24</v>
      </c>
      <c r="H1356">
        <v>1</v>
      </c>
      <c r="I1356">
        <v>1.512</v>
      </c>
      <c r="J1356">
        <v>34.174313009999999</v>
      </c>
      <c r="K1356">
        <v>30.24</v>
      </c>
      <c r="L1356" s="1">
        <v>44654</v>
      </c>
      <c r="M1356" s="2">
        <v>0.65555555555555556</v>
      </c>
      <c r="N1356" t="s">
        <v>27</v>
      </c>
      <c r="O1356">
        <v>8.1228529629999997</v>
      </c>
    </row>
    <row r="1357" spans="1:15" x14ac:dyDescent="0.25">
      <c r="A1357" t="s">
        <v>389</v>
      </c>
      <c r="B1357" t="s">
        <v>40</v>
      </c>
      <c r="C1357" t="s">
        <v>41</v>
      </c>
      <c r="D1357" t="s">
        <v>18</v>
      </c>
      <c r="E1357" t="s">
        <v>19</v>
      </c>
      <c r="F1357" t="s">
        <v>42</v>
      </c>
      <c r="G1357">
        <v>89.14</v>
      </c>
      <c r="H1357">
        <v>4</v>
      </c>
      <c r="I1357">
        <v>17.827999999999999</v>
      </c>
      <c r="J1357">
        <v>402.94950549999999</v>
      </c>
      <c r="K1357">
        <v>356.56</v>
      </c>
      <c r="L1357" s="1">
        <v>44743</v>
      </c>
      <c r="M1357" s="2">
        <v>0.51388888888888895</v>
      </c>
      <c r="N1357" t="s">
        <v>31</v>
      </c>
      <c r="O1357">
        <v>7.5426491799999997</v>
      </c>
    </row>
    <row r="1358" spans="1:15" x14ac:dyDescent="0.25">
      <c r="A1358" t="s">
        <v>390</v>
      </c>
      <c r="B1358" t="s">
        <v>23</v>
      </c>
      <c r="C1358" t="s">
        <v>24</v>
      </c>
      <c r="D1358" t="s">
        <v>25</v>
      </c>
      <c r="E1358" t="s">
        <v>19</v>
      </c>
      <c r="F1358" t="s">
        <v>44</v>
      </c>
      <c r="G1358">
        <v>37.549999999999997</v>
      </c>
      <c r="H1358">
        <v>9</v>
      </c>
      <c r="I1358">
        <v>18.774999999999999</v>
      </c>
      <c r="J1358">
        <v>424.35365519999999</v>
      </c>
      <c r="K1358">
        <v>375.5</v>
      </c>
      <c r="L1358" s="1">
        <v>44776</v>
      </c>
      <c r="M1358" s="2">
        <v>0.8340277777777777</v>
      </c>
      <c r="N1358" t="s">
        <v>31</v>
      </c>
      <c r="O1358">
        <v>8.9931586380000006</v>
      </c>
    </row>
    <row r="1359" spans="1:15" x14ac:dyDescent="0.25">
      <c r="A1359" t="s">
        <v>391</v>
      </c>
      <c r="B1359" t="s">
        <v>23</v>
      </c>
      <c r="C1359" t="s">
        <v>24</v>
      </c>
      <c r="D1359" t="s">
        <v>25</v>
      </c>
      <c r="E1359" t="s">
        <v>19</v>
      </c>
      <c r="F1359" t="s">
        <v>34</v>
      </c>
      <c r="G1359">
        <v>95.44</v>
      </c>
      <c r="H1359">
        <v>9</v>
      </c>
      <c r="I1359">
        <v>47.72</v>
      </c>
      <c r="J1359">
        <v>1078.5702490000001</v>
      </c>
      <c r="K1359">
        <v>954.4</v>
      </c>
      <c r="L1359" s="1">
        <v>44805</v>
      </c>
      <c r="M1359" s="2">
        <v>0.57291666666666663</v>
      </c>
      <c r="N1359" t="s">
        <v>27</v>
      </c>
      <c r="O1359">
        <v>5.0284327869999998</v>
      </c>
    </row>
    <row r="1360" spans="1:15" x14ac:dyDescent="0.25">
      <c r="A1360" t="s">
        <v>392</v>
      </c>
      <c r="B1360" t="s">
        <v>40</v>
      </c>
      <c r="C1360" t="s">
        <v>41</v>
      </c>
      <c r="D1360" t="s">
        <v>25</v>
      </c>
      <c r="E1360" t="s">
        <v>29</v>
      </c>
      <c r="F1360" t="s">
        <v>26</v>
      </c>
      <c r="G1360">
        <v>27.5</v>
      </c>
      <c r="H1360">
        <v>3</v>
      </c>
      <c r="I1360">
        <v>4.125</v>
      </c>
      <c r="J1360">
        <v>93.233492819999995</v>
      </c>
      <c r="K1360">
        <v>82.5</v>
      </c>
      <c r="L1360" s="1">
        <v>44564</v>
      </c>
      <c r="M1360" s="2">
        <v>0.65277777777777779</v>
      </c>
      <c r="N1360" t="s">
        <v>21</v>
      </c>
      <c r="O1360">
        <v>6.2855409829999997</v>
      </c>
    </row>
    <row r="1361" spans="1:15" x14ac:dyDescent="0.25">
      <c r="A1361" t="s">
        <v>393</v>
      </c>
      <c r="B1361" t="s">
        <v>40</v>
      </c>
      <c r="C1361" t="s">
        <v>41</v>
      </c>
      <c r="D1361" t="s">
        <v>25</v>
      </c>
      <c r="E1361" t="s">
        <v>29</v>
      </c>
      <c r="F1361" t="s">
        <v>34</v>
      </c>
      <c r="G1361">
        <v>74.97</v>
      </c>
      <c r="H1361">
        <v>1</v>
      </c>
      <c r="I1361">
        <v>3.7484999999999999</v>
      </c>
      <c r="J1361">
        <v>84.723817659999995</v>
      </c>
      <c r="K1361">
        <v>74.97</v>
      </c>
      <c r="L1361" s="1">
        <v>44636</v>
      </c>
      <c r="M1361" s="2">
        <v>0.70694444444444438</v>
      </c>
      <c r="N1361" t="s">
        <v>27</v>
      </c>
      <c r="O1361">
        <v>5.4152353089999998</v>
      </c>
    </row>
    <row r="1362" spans="1:15" x14ac:dyDescent="0.25">
      <c r="A1362" t="s">
        <v>394</v>
      </c>
      <c r="B1362" t="s">
        <v>16</v>
      </c>
      <c r="C1362" t="s">
        <v>17</v>
      </c>
      <c r="D1362" t="s">
        <v>18</v>
      </c>
      <c r="E1362" t="s">
        <v>29</v>
      </c>
      <c r="F1362" t="s">
        <v>42</v>
      </c>
      <c r="G1362">
        <v>80.959999999999994</v>
      </c>
      <c r="H1362">
        <v>7</v>
      </c>
      <c r="I1362">
        <v>32.384</v>
      </c>
      <c r="J1362">
        <v>731.94507429999999</v>
      </c>
      <c r="K1362">
        <v>647.67999999999995</v>
      </c>
      <c r="L1362" s="1">
        <v>44609</v>
      </c>
      <c r="M1362" s="2">
        <v>0.46666666666666662</v>
      </c>
      <c r="N1362" t="s">
        <v>31</v>
      </c>
      <c r="O1362">
        <v>7.1558466579999997</v>
      </c>
    </row>
    <row r="1363" spans="1:15" x14ac:dyDescent="0.25">
      <c r="A1363" t="s">
        <v>395</v>
      </c>
      <c r="B1363" t="s">
        <v>23</v>
      </c>
      <c r="C1363" t="s">
        <v>24</v>
      </c>
      <c r="D1363" t="s">
        <v>25</v>
      </c>
      <c r="E1363" t="s">
        <v>19</v>
      </c>
      <c r="F1363" t="s">
        <v>42</v>
      </c>
      <c r="G1363">
        <v>94.47</v>
      </c>
      <c r="H1363">
        <v>7</v>
      </c>
      <c r="I1363">
        <v>37.787999999999997</v>
      </c>
      <c r="J1363">
        <v>854.08660039999995</v>
      </c>
      <c r="K1363">
        <v>755.76</v>
      </c>
      <c r="L1363" s="1">
        <v>44619</v>
      </c>
      <c r="M1363" s="2">
        <v>0.6333333333333333</v>
      </c>
      <c r="N1363" t="s">
        <v>27</v>
      </c>
      <c r="O1363">
        <v>8.7997573770000006</v>
      </c>
    </row>
    <row r="1364" spans="1:15" x14ac:dyDescent="0.25">
      <c r="A1364" t="s">
        <v>396</v>
      </c>
      <c r="B1364" t="s">
        <v>23</v>
      </c>
      <c r="C1364" t="s">
        <v>24</v>
      </c>
      <c r="D1364" t="s">
        <v>25</v>
      </c>
      <c r="E1364" t="s">
        <v>29</v>
      </c>
      <c r="F1364" t="s">
        <v>42</v>
      </c>
      <c r="G1364">
        <v>99.79</v>
      </c>
      <c r="H1364">
        <v>2</v>
      </c>
      <c r="I1364">
        <v>9.9789999999999992</v>
      </c>
      <c r="J1364">
        <v>225.54594539999999</v>
      </c>
      <c r="K1364">
        <v>199.58</v>
      </c>
      <c r="L1364" s="1">
        <v>44745</v>
      </c>
      <c r="M1364" s="2">
        <v>0.85902777777777783</v>
      </c>
      <c r="N1364" t="s">
        <v>21</v>
      </c>
      <c r="O1364">
        <v>7.7360504409999997</v>
      </c>
    </row>
    <row r="1365" spans="1:15" x14ac:dyDescent="0.25">
      <c r="A1365" t="s">
        <v>397</v>
      </c>
      <c r="B1365" t="s">
        <v>16</v>
      </c>
      <c r="C1365" t="s">
        <v>17</v>
      </c>
      <c r="D1365" t="s">
        <v>25</v>
      </c>
      <c r="E1365" t="s">
        <v>29</v>
      </c>
      <c r="F1365" t="s">
        <v>30</v>
      </c>
      <c r="G1365">
        <v>73.22</v>
      </c>
      <c r="H1365">
        <v>5</v>
      </c>
      <c r="I1365">
        <v>21.966000000000001</v>
      </c>
      <c r="J1365">
        <v>496.47682509999999</v>
      </c>
      <c r="K1365">
        <v>439.32</v>
      </c>
      <c r="L1365" s="1">
        <v>44582</v>
      </c>
      <c r="M1365" s="2">
        <v>0.73888888888888893</v>
      </c>
      <c r="N1365" t="s">
        <v>27</v>
      </c>
      <c r="O1365">
        <v>6.9624453969999998</v>
      </c>
    </row>
    <row r="1366" spans="1:15" x14ac:dyDescent="0.25">
      <c r="A1366" t="s">
        <v>398</v>
      </c>
      <c r="B1366" t="s">
        <v>23</v>
      </c>
      <c r="C1366" t="s">
        <v>24</v>
      </c>
      <c r="D1366" t="s">
        <v>25</v>
      </c>
      <c r="E1366" t="s">
        <v>19</v>
      </c>
      <c r="F1366" t="s">
        <v>42</v>
      </c>
      <c r="G1366">
        <v>41.24</v>
      </c>
      <c r="H1366">
        <v>4</v>
      </c>
      <c r="I1366">
        <v>8.2479999999999993</v>
      </c>
      <c r="J1366">
        <v>186.42178150000001</v>
      </c>
      <c r="K1366">
        <v>164.96</v>
      </c>
      <c r="L1366" s="1">
        <v>44611</v>
      </c>
      <c r="M1366" s="2">
        <v>0.68263888888888891</v>
      </c>
      <c r="N1366" t="s">
        <v>27</v>
      </c>
      <c r="O1366">
        <v>6.8657447659999997</v>
      </c>
    </row>
    <row r="1367" spans="1:15" x14ac:dyDescent="0.25">
      <c r="A1367" t="s">
        <v>399</v>
      </c>
      <c r="B1367" t="s">
        <v>23</v>
      </c>
      <c r="C1367" t="s">
        <v>24</v>
      </c>
      <c r="D1367" t="s">
        <v>25</v>
      </c>
      <c r="E1367" t="s">
        <v>19</v>
      </c>
      <c r="F1367" t="s">
        <v>44</v>
      </c>
      <c r="G1367">
        <v>81.680000000000007</v>
      </c>
      <c r="H1367">
        <v>4</v>
      </c>
      <c r="I1367">
        <v>16.335999999999999</v>
      </c>
      <c r="J1367">
        <v>369.22723359999998</v>
      </c>
      <c r="K1367">
        <v>326.72000000000003</v>
      </c>
      <c r="L1367" s="1">
        <v>44713</v>
      </c>
      <c r="M1367" s="2">
        <v>0.5083333333333333</v>
      </c>
      <c r="N1367" t="s">
        <v>27</v>
      </c>
      <c r="O1367">
        <v>8.7997573770000006</v>
      </c>
    </row>
    <row r="1368" spans="1:15" x14ac:dyDescent="0.25">
      <c r="A1368" t="s">
        <v>400</v>
      </c>
      <c r="B1368" t="s">
        <v>23</v>
      </c>
      <c r="C1368" t="s">
        <v>24</v>
      </c>
      <c r="D1368" t="s">
        <v>25</v>
      </c>
      <c r="E1368" t="s">
        <v>19</v>
      </c>
      <c r="F1368" t="s">
        <v>26</v>
      </c>
      <c r="G1368">
        <v>51.32</v>
      </c>
      <c r="H1368">
        <v>8</v>
      </c>
      <c r="I1368">
        <v>23.094000000000001</v>
      </c>
      <c r="J1368">
        <v>521.97194750000006</v>
      </c>
      <c r="K1368">
        <v>461.88</v>
      </c>
      <c r="L1368" s="1">
        <v>44634</v>
      </c>
      <c r="M1368" s="2">
        <v>0.81458333333333333</v>
      </c>
      <c r="N1368" t="s">
        <v>27</v>
      </c>
      <c r="O1368">
        <v>5.4152353089999998</v>
      </c>
    </row>
    <row r="1369" spans="1:15" x14ac:dyDescent="0.25">
      <c r="A1369" t="s">
        <v>401</v>
      </c>
      <c r="B1369" t="s">
        <v>16</v>
      </c>
      <c r="C1369" t="s">
        <v>17</v>
      </c>
      <c r="D1369" t="s">
        <v>18</v>
      </c>
      <c r="E1369" t="s">
        <v>29</v>
      </c>
      <c r="F1369" t="s">
        <v>30</v>
      </c>
      <c r="G1369">
        <v>65.94</v>
      </c>
      <c r="H1369">
        <v>4</v>
      </c>
      <c r="I1369">
        <v>13.188000000000001</v>
      </c>
      <c r="J1369">
        <v>298.07595229999998</v>
      </c>
      <c r="K1369">
        <v>263.76</v>
      </c>
      <c r="L1369" s="1">
        <v>44644</v>
      </c>
      <c r="M1369" s="2">
        <v>0.4368055555555555</v>
      </c>
      <c r="N1369" t="s">
        <v>27</v>
      </c>
      <c r="O1369">
        <v>5.8020378309999998</v>
      </c>
    </row>
    <row r="1370" spans="1:15" x14ac:dyDescent="0.25">
      <c r="A1370" t="s">
        <v>402</v>
      </c>
      <c r="B1370" t="s">
        <v>23</v>
      </c>
      <c r="C1370" t="s">
        <v>24</v>
      </c>
      <c r="D1370" t="s">
        <v>25</v>
      </c>
      <c r="E1370" t="s">
        <v>19</v>
      </c>
      <c r="F1370" t="s">
        <v>34</v>
      </c>
      <c r="G1370">
        <v>14.36</v>
      </c>
      <c r="H1370">
        <v>9</v>
      </c>
      <c r="I1370">
        <v>7.18</v>
      </c>
      <c r="J1370">
        <v>162.28278270000001</v>
      </c>
      <c r="K1370">
        <v>143.6</v>
      </c>
      <c r="L1370" s="1">
        <v>44588</v>
      </c>
      <c r="M1370" s="2">
        <v>0.60277777777777775</v>
      </c>
      <c r="N1370" t="s">
        <v>27</v>
      </c>
      <c r="O1370">
        <v>5.2218340479999998</v>
      </c>
    </row>
    <row r="1371" spans="1:15" x14ac:dyDescent="0.25">
      <c r="A1371" t="s">
        <v>403</v>
      </c>
      <c r="B1371" t="s">
        <v>16</v>
      </c>
      <c r="C1371" t="s">
        <v>17</v>
      </c>
      <c r="D1371" t="s">
        <v>18</v>
      </c>
      <c r="E1371" t="s">
        <v>29</v>
      </c>
      <c r="F1371" t="s">
        <v>26</v>
      </c>
      <c r="G1371">
        <v>21.5</v>
      </c>
      <c r="H1371">
        <v>8</v>
      </c>
      <c r="I1371">
        <v>9.6750000000000007</v>
      </c>
      <c r="J1371">
        <v>218.67491949999999</v>
      </c>
      <c r="K1371">
        <v>193.5</v>
      </c>
      <c r="L1371" s="1">
        <v>44715</v>
      </c>
      <c r="M1371" s="2">
        <v>0.53194444444444444</v>
      </c>
      <c r="N1371" t="s">
        <v>31</v>
      </c>
      <c r="O1371">
        <v>7.5426491799999997</v>
      </c>
    </row>
    <row r="1372" spans="1:15" x14ac:dyDescent="0.25">
      <c r="A1372" t="s">
        <v>404</v>
      </c>
      <c r="B1372" t="s">
        <v>40</v>
      </c>
      <c r="C1372" t="s">
        <v>41</v>
      </c>
      <c r="D1372" t="s">
        <v>18</v>
      </c>
      <c r="E1372" t="s">
        <v>19</v>
      </c>
      <c r="F1372" t="s">
        <v>26</v>
      </c>
      <c r="G1372">
        <v>26.26</v>
      </c>
      <c r="H1372">
        <v>6</v>
      </c>
      <c r="I1372">
        <v>9.1910000000000007</v>
      </c>
      <c r="J1372">
        <v>207.735523</v>
      </c>
      <c r="K1372">
        <v>183.82</v>
      </c>
      <c r="L1372" s="1">
        <v>44594</v>
      </c>
      <c r="M1372" s="2">
        <v>0.81944444444444453</v>
      </c>
      <c r="N1372" t="s">
        <v>27</v>
      </c>
      <c r="O1372">
        <v>9.5733624210000006</v>
      </c>
    </row>
    <row r="1373" spans="1:15" x14ac:dyDescent="0.25">
      <c r="A1373" t="s">
        <v>405</v>
      </c>
      <c r="B1373" t="s">
        <v>40</v>
      </c>
      <c r="C1373" t="s">
        <v>41</v>
      </c>
      <c r="D1373" t="s">
        <v>25</v>
      </c>
      <c r="E1373" t="s">
        <v>19</v>
      </c>
      <c r="F1373" t="s">
        <v>44</v>
      </c>
      <c r="G1373">
        <v>60.96</v>
      </c>
      <c r="H1373">
        <v>2</v>
      </c>
      <c r="I1373">
        <v>6.0960000000000001</v>
      </c>
      <c r="J1373">
        <v>137.78215080000001</v>
      </c>
      <c r="K1373">
        <v>121.92</v>
      </c>
      <c r="L1373" s="1">
        <v>44586</v>
      </c>
      <c r="M1373" s="2">
        <v>0.81874999999999998</v>
      </c>
      <c r="N1373" t="s">
        <v>31</v>
      </c>
      <c r="O1373">
        <v>4.7383308949999998</v>
      </c>
    </row>
    <row r="1374" spans="1:15" x14ac:dyDescent="0.25">
      <c r="A1374" t="s">
        <v>406</v>
      </c>
      <c r="B1374" t="s">
        <v>23</v>
      </c>
      <c r="C1374" t="s">
        <v>24</v>
      </c>
      <c r="D1374" t="s">
        <v>25</v>
      </c>
      <c r="E1374" t="s">
        <v>19</v>
      </c>
      <c r="F1374" t="s">
        <v>30</v>
      </c>
      <c r="G1374">
        <v>70.11</v>
      </c>
      <c r="H1374">
        <v>5</v>
      </c>
      <c r="I1374">
        <v>21.033000000000001</v>
      </c>
      <c r="J1374">
        <v>475.3891041</v>
      </c>
      <c r="K1374">
        <v>420.66</v>
      </c>
      <c r="L1374" s="1">
        <v>44634</v>
      </c>
      <c r="M1374" s="2">
        <v>0.74583333333333324</v>
      </c>
      <c r="N1374" t="s">
        <v>21</v>
      </c>
      <c r="O1374">
        <v>5.0284327869999998</v>
      </c>
    </row>
    <row r="1375" spans="1:15" x14ac:dyDescent="0.25">
      <c r="A1375" t="s">
        <v>407</v>
      </c>
      <c r="B1375" t="s">
        <v>23</v>
      </c>
      <c r="C1375" t="s">
        <v>24</v>
      </c>
      <c r="D1375" t="s">
        <v>25</v>
      </c>
      <c r="E1375" t="s">
        <v>29</v>
      </c>
      <c r="F1375" t="s">
        <v>44</v>
      </c>
      <c r="G1375">
        <v>42.08</v>
      </c>
      <c r="H1375">
        <v>5</v>
      </c>
      <c r="I1375">
        <v>12.624000000000001</v>
      </c>
      <c r="J1375">
        <v>285.32839109999998</v>
      </c>
      <c r="K1375">
        <v>252.48</v>
      </c>
      <c r="L1375" s="1">
        <v>44590</v>
      </c>
      <c r="M1375" s="2">
        <v>0.51736111111111105</v>
      </c>
      <c r="N1375" t="s">
        <v>27</v>
      </c>
      <c r="O1375">
        <v>8.6063561160000006</v>
      </c>
    </row>
    <row r="1376" spans="1:15" x14ac:dyDescent="0.25">
      <c r="A1376" t="s">
        <v>408</v>
      </c>
      <c r="B1376" t="s">
        <v>16</v>
      </c>
      <c r="C1376" t="s">
        <v>17</v>
      </c>
      <c r="D1376" t="s">
        <v>25</v>
      </c>
      <c r="E1376" t="s">
        <v>19</v>
      </c>
      <c r="F1376" t="s">
        <v>30</v>
      </c>
      <c r="G1376">
        <v>67.09</v>
      </c>
      <c r="H1376">
        <v>4</v>
      </c>
      <c r="I1376">
        <v>16.772500000000001</v>
      </c>
      <c r="J1376">
        <v>379.0930323</v>
      </c>
      <c r="K1376">
        <v>335.45</v>
      </c>
      <c r="L1376" s="1">
        <v>44621</v>
      </c>
      <c r="M1376" s="2">
        <v>0.69930555555555562</v>
      </c>
      <c r="N1376" t="s">
        <v>31</v>
      </c>
      <c r="O1376">
        <v>8.7997573770000006</v>
      </c>
    </row>
    <row r="1377" spans="1:15" x14ac:dyDescent="0.25">
      <c r="A1377" t="s">
        <v>409</v>
      </c>
      <c r="B1377" t="s">
        <v>16</v>
      </c>
      <c r="C1377" t="s">
        <v>17</v>
      </c>
      <c r="D1377" t="s">
        <v>18</v>
      </c>
      <c r="E1377" t="s">
        <v>19</v>
      </c>
      <c r="F1377" t="s">
        <v>44</v>
      </c>
      <c r="G1377">
        <v>96.7</v>
      </c>
      <c r="H1377">
        <v>4</v>
      </c>
      <c r="I1377">
        <v>24.175000000000001</v>
      </c>
      <c r="J1377">
        <v>546.40477310000006</v>
      </c>
      <c r="K1377">
        <v>483.5</v>
      </c>
      <c r="L1377" s="1">
        <v>44575</v>
      </c>
      <c r="M1377" s="2">
        <v>0.53611111111111109</v>
      </c>
      <c r="N1377" t="s">
        <v>21</v>
      </c>
      <c r="O1377">
        <v>6.7690441359999998</v>
      </c>
    </row>
    <row r="1378" spans="1:15" x14ac:dyDescent="0.25">
      <c r="A1378" t="s">
        <v>410</v>
      </c>
      <c r="B1378" t="s">
        <v>40</v>
      </c>
      <c r="C1378" t="s">
        <v>41</v>
      </c>
      <c r="D1378" t="s">
        <v>18</v>
      </c>
      <c r="E1378" t="s">
        <v>19</v>
      </c>
      <c r="F1378" t="s">
        <v>30</v>
      </c>
      <c r="G1378">
        <v>35.380000000000003</v>
      </c>
      <c r="H1378">
        <v>8</v>
      </c>
      <c r="I1378">
        <v>15.920999999999999</v>
      </c>
      <c r="J1378">
        <v>359.84737919999998</v>
      </c>
      <c r="K1378">
        <v>318.42</v>
      </c>
      <c r="L1378" s="1">
        <v>44682</v>
      </c>
      <c r="M1378" s="2">
        <v>0.82638888888888884</v>
      </c>
      <c r="N1378" t="s">
        <v>31</v>
      </c>
      <c r="O1378">
        <v>9.2832605289999997</v>
      </c>
    </row>
    <row r="1379" spans="1:15" x14ac:dyDescent="0.25">
      <c r="A1379" t="s">
        <v>411</v>
      </c>
      <c r="B1379" t="s">
        <v>23</v>
      </c>
      <c r="C1379" t="s">
        <v>24</v>
      </c>
      <c r="D1379" t="s">
        <v>25</v>
      </c>
      <c r="E1379" t="s">
        <v>29</v>
      </c>
      <c r="F1379" t="s">
        <v>34</v>
      </c>
      <c r="G1379">
        <v>95.49</v>
      </c>
      <c r="H1379">
        <v>6</v>
      </c>
      <c r="I1379">
        <v>33.421500000000002</v>
      </c>
      <c r="J1379">
        <v>755.39471040000001</v>
      </c>
      <c r="K1379">
        <v>668.43</v>
      </c>
      <c r="L1379" s="1">
        <v>44614</v>
      </c>
      <c r="M1379" s="2">
        <v>0.76180555555555562</v>
      </c>
      <c r="N1379" t="s">
        <v>21</v>
      </c>
      <c r="O1379">
        <v>8.4129548550000006</v>
      </c>
    </row>
    <row r="1380" spans="1:15" x14ac:dyDescent="0.25">
      <c r="A1380" t="s">
        <v>412</v>
      </c>
      <c r="B1380" t="s">
        <v>23</v>
      </c>
      <c r="C1380" t="s">
        <v>24</v>
      </c>
      <c r="D1380" t="s">
        <v>18</v>
      </c>
      <c r="E1380" t="s">
        <v>29</v>
      </c>
      <c r="F1380" t="s">
        <v>44</v>
      </c>
      <c r="G1380">
        <v>96.98</v>
      </c>
      <c r="H1380">
        <v>4</v>
      </c>
      <c r="I1380">
        <v>19.396000000000001</v>
      </c>
      <c r="J1380">
        <v>438.38953379999998</v>
      </c>
      <c r="K1380">
        <v>387.92</v>
      </c>
      <c r="L1380" s="1">
        <v>44714</v>
      </c>
      <c r="M1380" s="2">
        <v>0.72222222222222221</v>
      </c>
      <c r="N1380" t="s">
        <v>21</v>
      </c>
      <c r="O1380">
        <v>9.0898592679999997</v>
      </c>
    </row>
    <row r="1381" spans="1:15" x14ac:dyDescent="0.25">
      <c r="A1381" t="s">
        <v>413</v>
      </c>
      <c r="B1381" t="s">
        <v>40</v>
      </c>
      <c r="C1381" t="s">
        <v>41</v>
      </c>
      <c r="D1381" t="s">
        <v>25</v>
      </c>
      <c r="E1381" t="s">
        <v>19</v>
      </c>
      <c r="F1381" t="s">
        <v>26</v>
      </c>
      <c r="G1381">
        <v>23.65</v>
      </c>
      <c r="H1381">
        <v>4</v>
      </c>
      <c r="I1381">
        <v>4.7300000000000004</v>
      </c>
      <c r="J1381">
        <v>106.9077384</v>
      </c>
      <c r="K1381">
        <v>94.6</v>
      </c>
      <c r="L1381" s="1">
        <v>44591</v>
      </c>
      <c r="M1381" s="2">
        <v>0.56388888888888888</v>
      </c>
      <c r="N1381" t="s">
        <v>31</v>
      </c>
      <c r="O1381">
        <v>3.8680252209999999</v>
      </c>
    </row>
    <row r="1382" spans="1:15" x14ac:dyDescent="0.25">
      <c r="A1382" t="s">
        <v>414</v>
      </c>
      <c r="B1382" t="s">
        <v>16</v>
      </c>
      <c r="C1382" t="s">
        <v>17</v>
      </c>
      <c r="D1382" t="s">
        <v>18</v>
      </c>
      <c r="E1382" t="s">
        <v>29</v>
      </c>
      <c r="F1382" t="s">
        <v>34</v>
      </c>
      <c r="G1382">
        <v>82.33</v>
      </c>
      <c r="H1382">
        <v>4</v>
      </c>
      <c r="I1382">
        <v>16.466000000000001</v>
      </c>
      <c r="J1382">
        <v>372.16550130000002</v>
      </c>
      <c r="K1382">
        <v>329.32</v>
      </c>
      <c r="L1382" s="1">
        <v>44866</v>
      </c>
      <c r="M1382" s="2">
        <v>0.44236111111111115</v>
      </c>
      <c r="N1382" t="s">
        <v>31</v>
      </c>
      <c r="O1382">
        <v>7.2525472879999997</v>
      </c>
    </row>
    <row r="1383" spans="1:15" x14ac:dyDescent="0.25">
      <c r="A1383" t="s">
        <v>415</v>
      </c>
      <c r="B1383" t="s">
        <v>23</v>
      </c>
      <c r="C1383" t="s">
        <v>24</v>
      </c>
      <c r="D1383" t="s">
        <v>25</v>
      </c>
      <c r="E1383" t="s">
        <v>19</v>
      </c>
      <c r="F1383" t="s">
        <v>26</v>
      </c>
      <c r="G1383">
        <v>26.61</v>
      </c>
      <c r="H1383">
        <v>2</v>
      </c>
      <c r="I1383">
        <v>2.661</v>
      </c>
      <c r="J1383">
        <v>60.144078639999996</v>
      </c>
      <c r="K1383">
        <v>53.22</v>
      </c>
      <c r="L1383" s="1">
        <v>44639</v>
      </c>
      <c r="M1383" s="2">
        <v>0.60763888888888895</v>
      </c>
      <c r="N1383" t="s">
        <v>27</v>
      </c>
      <c r="O1383">
        <v>4.0614264819999999</v>
      </c>
    </row>
    <row r="1384" spans="1:15" x14ac:dyDescent="0.25">
      <c r="A1384" t="s">
        <v>416</v>
      </c>
      <c r="B1384" t="s">
        <v>40</v>
      </c>
      <c r="C1384" t="s">
        <v>41</v>
      </c>
      <c r="D1384" t="s">
        <v>25</v>
      </c>
      <c r="E1384" t="s">
        <v>19</v>
      </c>
      <c r="F1384" t="s">
        <v>42</v>
      </c>
      <c r="G1384">
        <v>99.69</v>
      </c>
      <c r="H1384">
        <v>4</v>
      </c>
      <c r="I1384">
        <v>24.922499999999999</v>
      </c>
      <c r="J1384">
        <v>563.29981210000005</v>
      </c>
      <c r="K1384">
        <v>498.45</v>
      </c>
      <c r="L1384" s="1">
        <v>44575</v>
      </c>
      <c r="M1384" s="2">
        <v>0.50624999999999998</v>
      </c>
      <c r="N1384" t="s">
        <v>27</v>
      </c>
      <c r="O1384">
        <v>9.5733624210000006</v>
      </c>
    </row>
    <row r="1385" spans="1:15" x14ac:dyDescent="0.25">
      <c r="A1385" t="s">
        <v>417</v>
      </c>
      <c r="B1385" t="s">
        <v>23</v>
      </c>
      <c r="C1385" t="s">
        <v>24</v>
      </c>
      <c r="D1385" t="s">
        <v>18</v>
      </c>
      <c r="E1385" t="s">
        <v>19</v>
      </c>
      <c r="F1385" t="s">
        <v>42</v>
      </c>
      <c r="G1385">
        <v>74.89</v>
      </c>
      <c r="H1385">
        <v>4</v>
      </c>
      <c r="I1385">
        <v>14.978</v>
      </c>
      <c r="J1385">
        <v>338.53363769999999</v>
      </c>
      <c r="K1385">
        <v>299.56</v>
      </c>
      <c r="L1385" s="1">
        <v>44564</v>
      </c>
      <c r="M1385" s="2">
        <v>0.64722222222222225</v>
      </c>
      <c r="N1385" t="s">
        <v>21</v>
      </c>
      <c r="O1385">
        <v>4.0614264819999999</v>
      </c>
    </row>
    <row r="1386" spans="1:15" x14ac:dyDescent="0.25">
      <c r="A1386" t="s">
        <v>418</v>
      </c>
      <c r="B1386" t="s">
        <v>16</v>
      </c>
      <c r="C1386" t="s">
        <v>17</v>
      </c>
      <c r="D1386" t="s">
        <v>25</v>
      </c>
      <c r="E1386" t="s">
        <v>19</v>
      </c>
      <c r="F1386" t="s">
        <v>42</v>
      </c>
      <c r="G1386">
        <v>40.94</v>
      </c>
      <c r="H1386">
        <v>4</v>
      </c>
      <c r="I1386">
        <v>10.234999999999999</v>
      </c>
      <c r="J1386">
        <v>231.33207250000001</v>
      </c>
      <c r="K1386">
        <v>204.7</v>
      </c>
      <c r="L1386" s="1">
        <v>44713</v>
      </c>
      <c r="M1386" s="2">
        <v>0.58194444444444449</v>
      </c>
      <c r="N1386" t="s">
        <v>21</v>
      </c>
      <c r="O1386">
        <v>9.5733624210000006</v>
      </c>
    </row>
    <row r="1387" spans="1:15" x14ac:dyDescent="0.25">
      <c r="A1387" t="s">
        <v>419</v>
      </c>
      <c r="B1387" t="s">
        <v>40</v>
      </c>
      <c r="C1387" t="s">
        <v>41</v>
      </c>
      <c r="D1387" t="s">
        <v>18</v>
      </c>
      <c r="E1387" t="s">
        <v>29</v>
      </c>
      <c r="F1387" t="s">
        <v>34</v>
      </c>
      <c r="G1387">
        <v>75.819999999999993</v>
      </c>
      <c r="H1387">
        <v>1</v>
      </c>
      <c r="I1387">
        <v>3.7909999999999999</v>
      </c>
      <c r="J1387">
        <v>85.684405159999997</v>
      </c>
      <c r="K1387">
        <v>75.819999999999993</v>
      </c>
      <c r="L1387" s="1">
        <v>44592</v>
      </c>
      <c r="M1387" s="2">
        <v>0.55486111111111114</v>
      </c>
      <c r="N1387" t="s">
        <v>27</v>
      </c>
      <c r="O1387">
        <v>5.6086365699999998</v>
      </c>
    </row>
    <row r="1388" spans="1:15" x14ac:dyDescent="0.25">
      <c r="A1388" t="s">
        <v>420</v>
      </c>
      <c r="B1388" t="s">
        <v>23</v>
      </c>
      <c r="C1388" t="s">
        <v>24</v>
      </c>
      <c r="D1388" t="s">
        <v>25</v>
      </c>
      <c r="E1388" t="s">
        <v>29</v>
      </c>
      <c r="F1388" t="s">
        <v>42</v>
      </c>
      <c r="G1388">
        <v>46.77</v>
      </c>
      <c r="H1388">
        <v>5</v>
      </c>
      <c r="I1388">
        <v>14.031000000000001</v>
      </c>
      <c r="J1388">
        <v>317.12948799999998</v>
      </c>
      <c r="K1388">
        <v>280.62</v>
      </c>
      <c r="L1388" s="1">
        <v>44868</v>
      </c>
      <c r="M1388" s="2">
        <v>0.56736111111111109</v>
      </c>
      <c r="N1388" t="s">
        <v>27</v>
      </c>
      <c r="O1388">
        <v>5.8020378309999998</v>
      </c>
    </row>
    <row r="1389" spans="1:15" x14ac:dyDescent="0.25">
      <c r="A1389" t="s">
        <v>421</v>
      </c>
      <c r="B1389" t="s">
        <v>16</v>
      </c>
      <c r="C1389" t="s">
        <v>17</v>
      </c>
      <c r="D1389" t="s">
        <v>25</v>
      </c>
      <c r="E1389" t="s">
        <v>19</v>
      </c>
      <c r="F1389" t="s">
        <v>20</v>
      </c>
      <c r="G1389">
        <v>32.32</v>
      </c>
      <c r="H1389">
        <v>9</v>
      </c>
      <c r="I1389">
        <v>16.16</v>
      </c>
      <c r="J1389">
        <v>365.24927129999998</v>
      </c>
      <c r="K1389">
        <v>323.2</v>
      </c>
      <c r="L1389" s="1">
        <v>44612</v>
      </c>
      <c r="M1389" s="2">
        <v>0.7006944444444444</v>
      </c>
      <c r="N1389" t="s">
        <v>31</v>
      </c>
      <c r="O1389">
        <v>9.6700630509999996</v>
      </c>
    </row>
    <row r="1390" spans="1:15" x14ac:dyDescent="0.25">
      <c r="A1390" t="s">
        <v>422</v>
      </c>
      <c r="B1390" t="s">
        <v>23</v>
      </c>
      <c r="C1390" t="s">
        <v>24</v>
      </c>
      <c r="D1390" t="s">
        <v>18</v>
      </c>
      <c r="E1390" t="s">
        <v>19</v>
      </c>
      <c r="F1390" t="s">
        <v>44</v>
      </c>
      <c r="G1390">
        <v>54.07</v>
      </c>
      <c r="H1390">
        <v>8</v>
      </c>
      <c r="I1390">
        <v>24.331499999999998</v>
      </c>
      <c r="J1390">
        <v>549.94199530000003</v>
      </c>
      <c r="K1390">
        <v>486.63</v>
      </c>
      <c r="L1390" s="1">
        <v>44588</v>
      </c>
      <c r="M1390" s="2">
        <v>0.62152777777777779</v>
      </c>
      <c r="N1390" t="s">
        <v>21</v>
      </c>
      <c r="O1390">
        <v>9.1865598990000006</v>
      </c>
    </row>
    <row r="1391" spans="1:15" x14ac:dyDescent="0.25">
      <c r="A1391" t="s">
        <v>423</v>
      </c>
      <c r="B1391" t="s">
        <v>40</v>
      </c>
      <c r="C1391" t="s">
        <v>41</v>
      </c>
      <c r="D1391" t="s">
        <v>25</v>
      </c>
      <c r="E1391" t="s">
        <v>29</v>
      </c>
      <c r="F1391" t="s">
        <v>42</v>
      </c>
      <c r="G1391">
        <v>18.22</v>
      </c>
      <c r="H1391">
        <v>6</v>
      </c>
      <c r="I1391">
        <v>6.3769999999999998</v>
      </c>
      <c r="J1391">
        <v>144.13332940000001</v>
      </c>
      <c r="K1391">
        <v>127.54</v>
      </c>
      <c r="L1391" s="1">
        <v>44837</v>
      </c>
      <c r="M1391" s="2">
        <v>0.58611111111111114</v>
      </c>
      <c r="N1391" t="s">
        <v>31</v>
      </c>
      <c r="O1391">
        <v>6.3822416139999998</v>
      </c>
    </row>
    <row r="1392" spans="1:15" x14ac:dyDescent="0.25">
      <c r="A1392" t="s">
        <v>424</v>
      </c>
      <c r="B1392" t="s">
        <v>23</v>
      </c>
      <c r="C1392" t="s">
        <v>24</v>
      </c>
      <c r="D1392" t="s">
        <v>18</v>
      </c>
      <c r="E1392" t="s">
        <v>19</v>
      </c>
      <c r="F1392" t="s">
        <v>44</v>
      </c>
      <c r="G1392">
        <v>80.48</v>
      </c>
      <c r="H1392">
        <v>3</v>
      </c>
      <c r="I1392">
        <v>12.071999999999999</v>
      </c>
      <c r="J1392">
        <v>272.85205459999997</v>
      </c>
      <c r="K1392">
        <v>241.44</v>
      </c>
      <c r="L1392" s="1">
        <v>44607</v>
      </c>
      <c r="M1392" s="2">
        <v>0.52152777777777781</v>
      </c>
      <c r="N1392" t="s">
        <v>27</v>
      </c>
      <c r="O1392">
        <v>7.8327510719999998</v>
      </c>
    </row>
    <row r="1393" spans="1:15" x14ac:dyDescent="0.25">
      <c r="A1393" t="s">
        <v>425</v>
      </c>
      <c r="B1393" t="s">
        <v>40</v>
      </c>
      <c r="C1393" t="s">
        <v>41</v>
      </c>
      <c r="D1393" t="s">
        <v>25</v>
      </c>
      <c r="E1393" t="s">
        <v>19</v>
      </c>
      <c r="F1393" t="s">
        <v>44</v>
      </c>
      <c r="G1393">
        <v>37.950000000000003</v>
      </c>
      <c r="H1393">
        <v>9</v>
      </c>
      <c r="I1393">
        <v>18.975000000000001</v>
      </c>
      <c r="J1393">
        <v>428.87406700000003</v>
      </c>
      <c r="K1393">
        <v>379.5</v>
      </c>
      <c r="L1393" s="1">
        <v>44587</v>
      </c>
      <c r="M1393" s="2">
        <v>0.61875000000000002</v>
      </c>
      <c r="N1393" t="s">
        <v>27</v>
      </c>
      <c r="O1393">
        <v>9.3799611600000006</v>
      </c>
    </row>
    <row r="1394" spans="1:15" x14ac:dyDescent="0.25">
      <c r="A1394" t="s">
        <v>426</v>
      </c>
      <c r="B1394" t="s">
        <v>16</v>
      </c>
      <c r="C1394" t="s">
        <v>17</v>
      </c>
      <c r="D1394" t="s">
        <v>18</v>
      </c>
      <c r="E1394" t="s">
        <v>29</v>
      </c>
      <c r="F1394" t="s">
        <v>26</v>
      </c>
      <c r="G1394">
        <v>76.819999999999993</v>
      </c>
      <c r="H1394">
        <v>1</v>
      </c>
      <c r="I1394">
        <v>3.8410000000000002</v>
      </c>
      <c r="J1394">
        <v>86.814508099999998</v>
      </c>
      <c r="K1394">
        <v>76.819999999999993</v>
      </c>
      <c r="L1394" s="1">
        <v>44605</v>
      </c>
      <c r="M1394" s="2">
        <v>0.76874999999999993</v>
      </c>
      <c r="N1394" t="s">
        <v>21</v>
      </c>
      <c r="O1394">
        <v>6.9624453969999998</v>
      </c>
    </row>
    <row r="1395" spans="1:15" x14ac:dyDescent="0.25">
      <c r="A1395" t="s">
        <v>427</v>
      </c>
      <c r="B1395" t="s">
        <v>16</v>
      </c>
      <c r="C1395" t="s">
        <v>17</v>
      </c>
      <c r="D1395" t="s">
        <v>18</v>
      </c>
      <c r="E1395" t="s">
        <v>19</v>
      </c>
      <c r="F1395" t="s">
        <v>34</v>
      </c>
      <c r="G1395">
        <v>52.26</v>
      </c>
      <c r="H1395">
        <v>9</v>
      </c>
      <c r="I1395">
        <v>26.13</v>
      </c>
      <c r="J1395">
        <v>590.59179819999997</v>
      </c>
      <c r="K1395">
        <v>522.6</v>
      </c>
      <c r="L1395" s="1">
        <v>44807</v>
      </c>
      <c r="M1395" s="2">
        <v>0.53125</v>
      </c>
      <c r="N1395" t="s">
        <v>31</v>
      </c>
      <c r="O1395">
        <v>5.9954390919999998</v>
      </c>
    </row>
    <row r="1396" spans="1:15" x14ac:dyDescent="0.25">
      <c r="A1396" t="s">
        <v>428</v>
      </c>
      <c r="B1396" t="s">
        <v>16</v>
      </c>
      <c r="C1396" t="s">
        <v>17</v>
      </c>
      <c r="D1396" t="s">
        <v>25</v>
      </c>
      <c r="E1396" t="s">
        <v>19</v>
      </c>
      <c r="F1396" t="s">
        <v>20</v>
      </c>
      <c r="G1396">
        <v>79.739999999999995</v>
      </c>
      <c r="H1396">
        <v>1</v>
      </c>
      <c r="I1396">
        <v>3.9870000000000001</v>
      </c>
      <c r="J1396">
        <v>90.114408699999998</v>
      </c>
      <c r="K1396">
        <v>79.739999999999995</v>
      </c>
      <c r="L1396" s="1">
        <v>44715</v>
      </c>
      <c r="M1396" s="2">
        <v>0.44166666666666665</v>
      </c>
      <c r="N1396" t="s">
        <v>21</v>
      </c>
      <c r="O1396">
        <v>7.0591460269999997</v>
      </c>
    </row>
    <row r="1397" spans="1:15" x14ac:dyDescent="0.25">
      <c r="A1397" t="s">
        <v>429</v>
      </c>
      <c r="B1397" t="s">
        <v>16</v>
      </c>
      <c r="C1397" t="s">
        <v>17</v>
      </c>
      <c r="D1397" t="s">
        <v>25</v>
      </c>
      <c r="E1397" t="s">
        <v>19</v>
      </c>
      <c r="F1397" t="s">
        <v>20</v>
      </c>
      <c r="G1397">
        <v>77.5</v>
      </c>
      <c r="H1397">
        <v>4</v>
      </c>
      <c r="I1397">
        <v>19.375</v>
      </c>
      <c r="J1397">
        <v>437.91489050000001</v>
      </c>
      <c r="K1397">
        <v>387.5</v>
      </c>
      <c r="L1397" s="1">
        <v>44585</v>
      </c>
      <c r="M1397" s="2">
        <v>0.85833333333333339</v>
      </c>
      <c r="N1397" t="s">
        <v>21</v>
      </c>
      <c r="O1397">
        <v>4.1581271119999998</v>
      </c>
    </row>
    <row r="1398" spans="1:15" x14ac:dyDescent="0.25">
      <c r="A1398" t="s">
        <v>430</v>
      </c>
      <c r="B1398" t="s">
        <v>16</v>
      </c>
      <c r="C1398" t="s">
        <v>17</v>
      </c>
      <c r="D1398" t="s">
        <v>25</v>
      </c>
      <c r="E1398" t="s">
        <v>19</v>
      </c>
      <c r="F1398" t="s">
        <v>42</v>
      </c>
      <c r="G1398">
        <v>54.27</v>
      </c>
      <c r="H1398">
        <v>4</v>
      </c>
      <c r="I1398">
        <v>13.567500000000001</v>
      </c>
      <c r="J1398">
        <v>306.65343369999999</v>
      </c>
      <c r="K1398">
        <v>271.35000000000002</v>
      </c>
      <c r="L1398" s="1">
        <v>44633</v>
      </c>
      <c r="M1398" s="2">
        <v>0.59444444444444444</v>
      </c>
      <c r="N1398" t="s">
        <v>21</v>
      </c>
      <c r="O1398">
        <v>4.4482290039999999</v>
      </c>
    </row>
    <row r="1399" spans="1:15" x14ac:dyDescent="0.25">
      <c r="A1399" t="s">
        <v>431</v>
      </c>
      <c r="B1399" t="s">
        <v>40</v>
      </c>
      <c r="C1399" t="s">
        <v>41</v>
      </c>
      <c r="D1399" t="s">
        <v>25</v>
      </c>
      <c r="E1399" t="s">
        <v>29</v>
      </c>
      <c r="F1399" t="s">
        <v>30</v>
      </c>
      <c r="G1399">
        <v>13.59</v>
      </c>
      <c r="H1399">
        <v>8</v>
      </c>
      <c r="I1399">
        <v>6.1154999999999999</v>
      </c>
      <c r="J1399">
        <v>138.222891</v>
      </c>
      <c r="K1399">
        <v>122.31</v>
      </c>
      <c r="L1399" s="1">
        <v>44635</v>
      </c>
      <c r="M1399" s="2">
        <v>0.43472222222222223</v>
      </c>
      <c r="N1399" t="s">
        <v>27</v>
      </c>
      <c r="O1399">
        <v>5.6086365699999998</v>
      </c>
    </row>
    <row r="1400" spans="1:15" x14ac:dyDescent="0.25">
      <c r="A1400" t="s">
        <v>432</v>
      </c>
      <c r="B1400" t="s">
        <v>40</v>
      </c>
      <c r="C1400" t="s">
        <v>41</v>
      </c>
      <c r="D1400" t="s">
        <v>18</v>
      </c>
      <c r="E1400" t="s">
        <v>19</v>
      </c>
      <c r="F1400" t="s">
        <v>20</v>
      </c>
      <c r="G1400">
        <v>41.06</v>
      </c>
      <c r="H1400">
        <v>5</v>
      </c>
      <c r="I1400">
        <v>12.318</v>
      </c>
      <c r="J1400">
        <v>278.41216109999999</v>
      </c>
      <c r="K1400">
        <v>246.36</v>
      </c>
      <c r="L1400" s="1">
        <v>44684</v>
      </c>
      <c r="M1400" s="2">
        <v>0.5625</v>
      </c>
      <c r="N1400" t="s">
        <v>31</v>
      </c>
      <c r="O1400">
        <v>8.0261523330000006</v>
      </c>
    </row>
    <row r="1401" spans="1:15" x14ac:dyDescent="0.25">
      <c r="A1401" t="s">
        <v>433</v>
      </c>
      <c r="B1401" t="s">
        <v>40</v>
      </c>
      <c r="C1401" t="s">
        <v>41</v>
      </c>
      <c r="D1401" t="s">
        <v>18</v>
      </c>
      <c r="E1401" t="s">
        <v>29</v>
      </c>
      <c r="F1401" t="s">
        <v>26</v>
      </c>
      <c r="G1401">
        <v>19.239999999999998</v>
      </c>
      <c r="H1401">
        <v>8</v>
      </c>
      <c r="I1401">
        <v>8.6579999999999995</v>
      </c>
      <c r="J1401">
        <v>195.68862569999999</v>
      </c>
      <c r="K1401">
        <v>173.16</v>
      </c>
      <c r="L1401" s="1">
        <v>44654</v>
      </c>
      <c r="M1401" s="2">
        <v>0.68611111111111101</v>
      </c>
      <c r="N1401" t="s">
        <v>27</v>
      </c>
      <c r="O1401">
        <v>7.7360504409999997</v>
      </c>
    </row>
    <row r="1402" spans="1:15" x14ac:dyDescent="0.25">
      <c r="A1402" t="s">
        <v>434</v>
      </c>
      <c r="B1402" t="s">
        <v>23</v>
      </c>
      <c r="C1402" t="s">
        <v>24</v>
      </c>
      <c r="D1402" t="s">
        <v>25</v>
      </c>
      <c r="E1402" t="s">
        <v>19</v>
      </c>
      <c r="F1402" t="s">
        <v>42</v>
      </c>
      <c r="G1402">
        <v>39.43</v>
      </c>
      <c r="H1402">
        <v>5</v>
      </c>
      <c r="I1402">
        <v>11.829000000000001</v>
      </c>
      <c r="J1402">
        <v>267.35975430000002</v>
      </c>
      <c r="K1402">
        <v>236.58</v>
      </c>
      <c r="L1402" s="1">
        <v>44645</v>
      </c>
      <c r="M1402" s="2">
        <v>0.84583333333333333</v>
      </c>
      <c r="N1402" t="s">
        <v>31</v>
      </c>
      <c r="O1402">
        <v>9.0898592679999997</v>
      </c>
    </row>
    <row r="1403" spans="1:15" x14ac:dyDescent="0.25">
      <c r="A1403" t="s">
        <v>435</v>
      </c>
      <c r="B1403" t="s">
        <v>23</v>
      </c>
      <c r="C1403" t="s">
        <v>24</v>
      </c>
      <c r="D1403" t="s">
        <v>25</v>
      </c>
      <c r="E1403" t="s">
        <v>29</v>
      </c>
      <c r="F1403" t="s">
        <v>30</v>
      </c>
      <c r="G1403">
        <v>46.22</v>
      </c>
      <c r="H1403">
        <v>4</v>
      </c>
      <c r="I1403">
        <v>9.2439999999999998</v>
      </c>
      <c r="J1403">
        <v>208.9334322</v>
      </c>
      <c r="K1403">
        <v>184.88</v>
      </c>
      <c r="L1403" s="1">
        <v>44898</v>
      </c>
      <c r="M1403" s="2">
        <v>0.83611111111111114</v>
      </c>
      <c r="N1403" t="s">
        <v>31</v>
      </c>
      <c r="O1403">
        <v>5.9954390919999998</v>
      </c>
    </row>
    <row r="1404" spans="1:15" x14ac:dyDescent="0.25">
      <c r="A1404" t="s">
        <v>436</v>
      </c>
      <c r="B1404" t="s">
        <v>23</v>
      </c>
      <c r="C1404" t="s">
        <v>24</v>
      </c>
      <c r="D1404" t="s">
        <v>18</v>
      </c>
      <c r="E1404" t="s">
        <v>29</v>
      </c>
      <c r="F1404" t="s">
        <v>30</v>
      </c>
      <c r="G1404">
        <v>13.98</v>
      </c>
      <c r="H1404">
        <v>1</v>
      </c>
      <c r="I1404">
        <v>0.69899999999999995</v>
      </c>
      <c r="J1404">
        <v>15.798839149999999</v>
      </c>
      <c r="K1404">
        <v>13.98</v>
      </c>
      <c r="L1404" s="1">
        <v>44653</v>
      </c>
      <c r="M1404" s="2">
        <v>0.56805555555555554</v>
      </c>
      <c r="N1404" t="s">
        <v>21</v>
      </c>
      <c r="O1404">
        <v>9.4766617899999996</v>
      </c>
    </row>
    <row r="1405" spans="1:15" x14ac:dyDescent="0.25">
      <c r="A1405" t="s">
        <v>437</v>
      </c>
      <c r="B1405" t="s">
        <v>40</v>
      </c>
      <c r="C1405" t="s">
        <v>41</v>
      </c>
      <c r="D1405" t="s">
        <v>25</v>
      </c>
      <c r="E1405" t="s">
        <v>19</v>
      </c>
      <c r="F1405" t="s">
        <v>44</v>
      </c>
      <c r="G1405">
        <v>39.75</v>
      </c>
      <c r="H1405">
        <v>4</v>
      </c>
      <c r="I1405">
        <v>9.9375</v>
      </c>
      <c r="J1405">
        <v>224.60795999999999</v>
      </c>
      <c r="K1405">
        <v>198.75</v>
      </c>
      <c r="L1405" s="1">
        <v>44614</v>
      </c>
      <c r="M1405" s="2">
        <v>0.4465277777777778</v>
      </c>
      <c r="N1405" t="s">
        <v>21</v>
      </c>
      <c r="O1405">
        <v>9.2832605289999997</v>
      </c>
    </row>
    <row r="1406" spans="1:15" x14ac:dyDescent="0.25">
      <c r="A1406" t="s">
        <v>438</v>
      </c>
      <c r="B1406" t="s">
        <v>23</v>
      </c>
      <c r="C1406" t="s">
        <v>24</v>
      </c>
      <c r="D1406" t="s">
        <v>18</v>
      </c>
      <c r="E1406" t="s">
        <v>19</v>
      </c>
      <c r="F1406" t="s">
        <v>44</v>
      </c>
      <c r="G1406">
        <v>97.79</v>
      </c>
      <c r="H1406">
        <v>6</v>
      </c>
      <c r="I1406">
        <v>34.226500000000001</v>
      </c>
      <c r="J1406">
        <v>773.58936779999999</v>
      </c>
      <c r="K1406">
        <v>684.53</v>
      </c>
      <c r="L1406" s="1">
        <v>44608</v>
      </c>
      <c r="M1406" s="2">
        <v>0.72916666666666663</v>
      </c>
      <c r="N1406" t="s">
        <v>21</v>
      </c>
      <c r="O1406">
        <v>4.7383308949999998</v>
      </c>
    </row>
    <row r="1407" spans="1:15" x14ac:dyDescent="0.25">
      <c r="A1407" t="s">
        <v>439</v>
      </c>
      <c r="B1407" t="s">
        <v>16</v>
      </c>
      <c r="C1407" t="s">
        <v>17</v>
      </c>
      <c r="D1407" t="s">
        <v>18</v>
      </c>
      <c r="E1407" t="s">
        <v>29</v>
      </c>
      <c r="F1407" t="s">
        <v>34</v>
      </c>
      <c r="G1407">
        <v>67.260000000000005</v>
      </c>
      <c r="H1407">
        <v>4</v>
      </c>
      <c r="I1407">
        <v>13.452</v>
      </c>
      <c r="J1407">
        <v>304.04289590000002</v>
      </c>
      <c r="K1407">
        <v>269.04000000000002</v>
      </c>
      <c r="L1407" s="1">
        <v>44580</v>
      </c>
      <c r="M1407" s="2">
        <v>0.64444444444444449</v>
      </c>
      <c r="N1407" t="s">
        <v>31</v>
      </c>
      <c r="O1407">
        <v>7.7360504409999997</v>
      </c>
    </row>
    <row r="1408" spans="1:15" x14ac:dyDescent="0.25">
      <c r="A1408" t="s">
        <v>440</v>
      </c>
      <c r="B1408" t="s">
        <v>16</v>
      </c>
      <c r="C1408" t="s">
        <v>17</v>
      </c>
      <c r="D1408" t="s">
        <v>25</v>
      </c>
      <c r="E1408" t="s">
        <v>29</v>
      </c>
      <c r="F1408" t="s">
        <v>42</v>
      </c>
      <c r="G1408">
        <v>13.79</v>
      </c>
      <c r="H1408">
        <v>4</v>
      </c>
      <c r="I1408">
        <v>3.4474999999999998</v>
      </c>
      <c r="J1408">
        <v>77.920597939999993</v>
      </c>
      <c r="K1408">
        <v>68.95</v>
      </c>
      <c r="L1408" s="1">
        <v>44866</v>
      </c>
      <c r="M1408" s="2">
        <v>0.79652777777777783</v>
      </c>
      <c r="N1408" t="s">
        <v>31</v>
      </c>
      <c r="O1408">
        <v>7.5426491799999997</v>
      </c>
    </row>
    <row r="1409" spans="1:15" x14ac:dyDescent="0.25">
      <c r="A1409" t="s">
        <v>441</v>
      </c>
      <c r="B1409" t="s">
        <v>40</v>
      </c>
      <c r="C1409" t="s">
        <v>41</v>
      </c>
      <c r="D1409" t="s">
        <v>18</v>
      </c>
      <c r="E1409" t="s">
        <v>19</v>
      </c>
      <c r="F1409" t="s">
        <v>44</v>
      </c>
      <c r="G1409">
        <v>68.709999999999994</v>
      </c>
      <c r="H1409">
        <v>4</v>
      </c>
      <c r="I1409">
        <v>13.742000000000001</v>
      </c>
      <c r="J1409">
        <v>310.59749290000002</v>
      </c>
      <c r="K1409">
        <v>274.83999999999997</v>
      </c>
      <c r="L1409" s="1">
        <v>44652</v>
      </c>
      <c r="M1409" s="2">
        <v>0.79236111111111107</v>
      </c>
      <c r="N1409" t="s">
        <v>27</v>
      </c>
      <c r="O1409">
        <v>3.9647258509999999</v>
      </c>
    </row>
    <row r="1410" spans="1:15" x14ac:dyDescent="0.25">
      <c r="A1410" t="s">
        <v>442</v>
      </c>
      <c r="B1410" t="s">
        <v>16</v>
      </c>
      <c r="C1410" t="s">
        <v>17</v>
      </c>
      <c r="D1410" t="s">
        <v>25</v>
      </c>
      <c r="E1410" t="s">
        <v>19</v>
      </c>
      <c r="F1410" t="s">
        <v>30</v>
      </c>
      <c r="G1410">
        <v>56.53</v>
      </c>
      <c r="H1410">
        <v>4</v>
      </c>
      <c r="I1410">
        <v>11.305999999999999</v>
      </c>
      <c r="J1410">
        <v>255.53887750000001</v>
      </c>
      <c r="K1410">
        <v>226.12</v>
      </c>
      <c r="L1410" s="1">
        <v>44654</v>
      </c>
      <c r="M1410" s="2">
        <v>0.82500000000000007</v>
      </c>
      <c r="N1410" t="s">
        <v>21</v>
      </c>
      <c r="O1410">
        <v>5.3185346779999998</v>
      </c>
    </row>
    <row r="1411" spans="1:15" x14ac:dyDescent="0.25">
      <c r="A1411" t="s">
        <v>443</v>
      </c>
      <c r="B1411" t="s">
        <v>23</v>
      </c>
      <c r="C1411" t="s">
        <v>24</v>
      </c>
      <c r="D1411" t="s">
        <v>25</v>
      </c>
      <c r="E1411" t="s">
        <v>19</v>
      </c>
      <c r="F1411" t="s">
        <v>44</v>
      </c>
      <c r="G1411">
        <v>23.82</v>
      </c>
      <c r="H1411">
        <v>4</v>
      </c>
      <c r="I1411">
        <v>5.9550000000000001</v>
      </c>
      <c r="J1411">
        <v>134.59526049999999</v>
      </c>
      <c r="K1411">
        <v>119.1</v>
      </c>
      <c r="L1411" s="1">
        <v>44589</v>
      </c>
      <c r="M1411" s="2">
        <v>0.80833333333333324</v>
      </c>
      <c r="N1411" t="s">
        <v>21</v>
      </c>
      <c r="O1411">
        <v>5.2218340479999998</v>
      </c>
    </row>
    <row r="1412" spans="1:15" x14ac:dyDescent="0.25">
      <c r="A1412" t="s">
        <v>444</v>
      </c>
      <c r="B1412" t="s">
        <v>40</v>
      </c>
      <c r="C1412" t="s">
        <v>41</v>
      </c>
      <c r="D1412" t="s">
        <v>25</v>
      </c>
      <c r="E1412" t="s">
        <v>19</v>
      </c>
      <c r="F1412" t="s">
        <v>20</v>
      </c>
      <c r="G1412">
        <v>34.21</v>
      </c>
      <c r="H1412">
        <v>9</v>
      </c>
      <c r="I1412">
        <v>17.105</v>
      </c>
      <c r="J1412">
        <v>386.6082169</v>
      </c>
      <c r="K1412">
        <v>342.1</v>
      </c>
      <c r="L1412" s="1">
        <v>44593</v>
      </c>
      <c r="M1412" s="2">
        <v>0.54166666666666663</v>
      </c>
      <c r="N1412" t="s">
        <v>27</v>
      </c>
      <c r="O1412">
        <v>4.9317321559999998</v>
      </c>
    </row>
    <row r="1413" spans="1:15" x14ac:dyDescent="0.25">
      <c r="A1413" t="s">
        <v>445</v>
      </c>
      <c r="B1413" t="s">
        <v>40</v>
      </c>
      <c r="C1413" t="s">
        <v>41</v>
      </c>
      <c r="D1413" t="s">
        <v>25</v>
      </c>
      <c r="E1413" t="s">
        <v>29</v>
      </c>
      <c r="F1413" t="s">
        <v>34</v>
      </c>
      <c r="G1413">
        <v>21.87</v>
      </c>
      <c r="H1413">
        <v>2</v>
      </c>
      <c r="I1413">
        <v>2.1869999999999998</v>
      </c>
      <c r="J1413">
        <v>49.430702740000001</v>
      </c>
      <c r="K1413">
        <v>43.74</v>
      </c>
      <c r="L1413" s="1">
        <v>44586</v>
      </c>
      <c r="M1413" s="2">
        <v>0.60347222222222219</v>
      </c>
      <c r="N1413" t="s">
        <v>21</v>
      </c>
      <c r="O1413">
        <v>6.6723435049999997</v>
      </c>
    </row>
    <row r="1414" spans="1:15" x14ac:dyDescent="0.25">
      <c r="A1414" t="s">
        <v>446</v>
      </c>
      <c r="B1414" t="s">
        <v>16</v>
      </c>
      <c r="C1414" t="s">
        <v>17</v>
      </c>
      <c r="D1414" t="s">
        <v>18</v>
      </c>
      <c r="E1414" t="s">
        <v>29</v>
      </c>
      <c r="F1414" t="s">
        <v>20</v>
      </c>
      <c r="G1414">
        <v>20.97</v>
      </c>
      <c r="H1414">
        <v>4</v>
      </c>
      <c r="I1414">
        <v>5.2424999999999997</v>
      </c>
      <c r="J1414">
        <v>118.49129360000001</v>
      </c>
      <c r="K1414">
        <v>104.85</v>
      </c>
      <c r="L1414" s="1">
        <v>44652</v>
      </c>
      <c r="M1414" s="2">
        <v>0.55625000000000002</v>
      </c>
      <c r="N1414" t="s">
        <v>27</v>
      </c>
      <c r="O1414">
        <v>7.5426491799999997</v>
      </c>
    </row>
    <row r="1415" spans="1:15" x14ac:dyDescent="0.25">
      <c r="A1415" t="s">
        <v>447</v>
      </c>
      <c r="B1415" t="s">
        <v>16</v>
      </c>
      <c r="C1415" t="s">
        <v>17</v>
      </c>
      <c r="D1415" t="s">
        <v>25</v>
      </c>
      <c r="E1415" t="s">
        <v>29</v>
      </c>
      <c r="F1415" t="s">
        <v>34</v>
      </c>
      <c r="G1415">
        <v>25.84</v>
      </c>
      <c r="H1415">
        <v>3</v>
      </c>
      <c r="I1415">
        <v>3.8759999999999999</v>
      </c>
      <c r="J1415">
        <v>87.605580160000002</v>
      </c>
      <c r="K1415">
        <v>77.52</v>
      </c>
      <c r="L1415" s="1">
        <v>44837</v>
      </c>
      <c r="M1415" s="2">
        <v>0.78819444444444453</v>
      </c>
      <c r="N1415" t="s">
        <v>21</v>
      </c>
      <c r="O1415">
        <v>6.3822416139999998</v>
      </c>
    </row>
    <row r="1416" spans="1:15" x14ac:dyDescent="0.25">
      <c r="A1416" t="s">
        <v>448</v>
      </c>
      <c r="B1416" t="s">
        <v>16</v>
      </c>
      <c r="C1416" t="s">
        <v>17</v>
      </c>
      <c r="D1416" t="s">
        <v>25</v>
      </c>
      <c r="E1416" t="s">
        <v>29</v>
      </c>
      <c r="F1416" t="s">
        <v>30</v>
      </c>
      <c r="G1416">
        <v>50.93</v>
      </c>
      <c r="H1416">
        <v>7</v>
      </c>
      <c r="I1416">
        <v>20.372</v>
      </c>
      <c r="J1416">
        <v>460.44914319999998</v>
      </c>
      <c r="K1416">
        <v>407.44</v>
      </c>
      <c r="L1416" s="1">
        <v>44642</v>
      </c>
      <c r="M1416" s="2">
        <v>0.81666666666666676</v>
      </c>
      <c r="N1416" t="s">
        <v>21</v>
      </c>
      <c r="O1416">
        <v>8.8964580069999997</v>
      </c>
    </row>
    <row r="1417" spans="1:15" x14ac:dyDescent="0.25">
      <c r="A1417" t="s">
        <v>449</v>
      </c>
      <c r="B1417" t="s">
        <v>40</v>
      </c>
      <c r="C1417" t="s">
        <v>41</v>
      </c>
      <c r="D1417" t="s">
        <v>25</v>
      </c>
      <c r="E1417" t="s">
        <v>29</v>
      </c>
      <c r="F1417" t="s">
        <v>20</v>
      </c>
      <c r="G1417">
        <v>96.11</v>
      </c>
      <c r="H1417">
        <v>1</v>
      </c>
      <c r="I1417">
        <v>4.8055000000000003</v>
      </c>
      <c r="J1417">
        <v>108.6141939</v>
      </c>
      <c r="K1417">
        <v>96.11</v>
      </c>
      <c r="L1417" s="1">
        <v>44586</v>
      </c>
      <c r="M1417" s="2">
        <v>0.68611111111111101</v>
      </c>
      <c r="N1417" t="s">
        <v>21</v>
      </c>
      <c r="O1417">
        <v>7.5426491799999997</v>
      </c>
    </row>
    <row r="1418" spans="1:15" x14ac:dyDescent="0.25">
      <c r="A1418" t="s">
        <v>450</v>
      </c>
      <c r="B1418" t="s">
        <v>23</v>
      </c>
      <c r="C1418" t="s">
        <v>24</v>
      </c>
      <c r="D1418" t="s">
        <v>25</v>
      </c>
      <c r="E1418" t="s">
        <v>19</v>
      </c>
      <c r="F1418" t="s">
        <v>30</v>
      </c>
      <c r="G1418">
        <v>45.38</v>
      </c>
      <c r="H1418">
        <v>4</v>
      </c>
      <c r="I1418">
        <v>9.0760000000000005</v>
      </c>
      <c r="J1418">
        <v>205.13628629999999</v>
      </c>
      <c r="K1418">
        <v>181.52</v>
      </c>
      <c r="L1418" s="1">
        <v>44774</v>
      </c>
      <c r="M1418" s="2">
        <v>0.57500000000000007</v>
      </c>
      <c r="N1418" t="s">
        <v>31</v>
      </c>
      <c r="O1418">
        <v>8.4129548550000006</v>
      </c>
    </row>
    <row r="1419" spans="1:15" x14ac:dyDescent="0.25">
      <c r="A1419" t="s">
        <v>451</v>
      </c>
      <c r="B1419" t="s">
        <v>23</v>
      </c>
      <c r="C1419" t="s">
        <v>24</v>
      </c>
      <c r="D1419" t="s">
        <v>18</v>
      </c>
      <c r="E1419" t="s">
        <v>19</v>
      </c>
      <c r="F1419" t="s">
        <v>20</v>
      </c>
      <c r="G1419">
        <v>81.510000000000005</v>
      </c>
      <c r="H1419">
        <v>1</v>
      </c>
      <c r="I1419">
        <v>4.0754999999999999</v>
      </c>
      <c r="J1419">
        <v>92.114690909999993</v>
      </c>
      <c r="K1419">
        <v>81.510000000000005</v>
      </c>
      <c r="L1419" s="1">
        <v>44583</v>
      </c>
      <c r="M1419" s="2">
        <v>0.45624999999999999</v>
      </c>
      <c r="N1419" t="s">
        <v>21</v>
      </c>
      <c r="O1419">
        <v>8.8964580069999997</v>
      </c>
    </row>
    <row r="1420" spans="1:15" x14ac:dyDescent="0.25">
      <c r="A1420" t="s">
        <v>452</v>
      </c>
      <c r="B1420" t="s">
        <v>40</v>
      </c>
      <c r="C1420" t="s">
        <v>41</v>
      </c>
      <c r="D1420" t="s">
        <v>25</v>
      </c>
      <c r="E1420" t="s">
        <v>19</v>
      </c>
      <c r="F1420" t="s">
        <v>20</v>
      </c>
      <c r="G1420">
        <v>57.22</v>
      </c>
      <c r="H1420">
        <v>2</v>
      </c>
      <c r="I1420">
        <v>5.7220000000000004</v>
      </c>
      <c r="J1420">
        <v>129.32898080000001</v>
      </c>
      <c r="K1420">
        <v>114.44</v>
      </c>
      <c r="L1420" s="1">
        <v>44896</v>
      </c>
      <c r="M1420" s="2">
        <v>0.71736111111111101</v>
      </c>
      <c r="N1420" t="s">
        <v>21</v>
      </c>
      <c r="O1420">
        <v>8.0261523330000006</v>
      </c>
    </row>
    <row r="1421" spans="1:15" x14ac:dyDescent="0.25">
      <c r="A1421" t="s">
        <v>453</v>
      </c>
      <c r="B1421" t="s">
        <v>16</v>
      </c>
      <c r="C1421" t="s">
        <v>17</v>
      </c>
      <c r="D1421" t="s">
        <v>18</v>
      </c>
      <c r="E1421" t="s">
        <v>19</v>
      </c>
      <c r="F1421" t="s">
        <v>26</v>
      </c>
      <c r="G1421">
        <v>25.22</v>
      </c>
      <c r="H1421">
        <v>6</v>
      </c>
      <c r="I1421">
        <v>8.827</v>
      </c>
      <c r="J1421">
        <v>199.5083736</v>
      </c>
      <c r="K1421">
        <v>176.54</v>
      </c>
      <c r="L1421" s="1">
        <v>44653</v>
      </c>
      <c r="M1421" s="2">
        <v>0.43263888888888885</v>
      </c>
      <c r="N1421" t="s">
        <v>27</v>
      </c>
      <c r="O1421">
        <v>7.9294517019999997</v>
      </c>
    </row>
    <row r="1422" spans="1:15" x14ac:dyDescent="0.25">
      <c r="A1422" t="s">
        <v>454</v>
      </c>
      <c r="B1422" t="s">
        <v>23</v>
      </c>
      <c r="C1422" t="s">
        <v>24</v>
      </c>
      <c r="D1422" t="s">
        <v>18</v>
      </c>
      <c r="E1422" t="s">
        <v>19</v>
      </c>
      <c r="F1422" t="s">
        <v>42</v>
      </c>
      <c r="G1422">
        <v>38.6</v>
      </c>
      <c r="H1422">
        <v>3</v>
      </c>
      <c r="I1422">
        <v>5.79</v>
      </c>
      <c r="J1422">
        <v>130.8659208</v>
      </c>
      <c r="K1422">
        <v>115.8</v>
      </c>
      <c r="L1422" s="1">
        <v>44648</v>
      </c>
      <c r="M1422" s="2">
        <v>0.58124999999999993</v>
      </c>
      <c r="N1422" t="s">
        <v>21</v>
      </c>
      <c r="O1422">
        <v>7.2525472879999997</v>
      </c>
    </row>
    <row r="1423" spans="1:15" x14ac:dyDescent="0.25">
      <c r="A1423" t="s">
        <v>455</v>
      </c>
      <c r="B1423" t="s">
        <v>23</v>
      </c>
      <c r="C1423" t="s">
        <v>24</v>
      </c>
      <c r="D1423" t="s">
        <v>25</v>
      </c>
      <c r="E1423" t="s">
        <v>19</v>
      </c>
      <c r="F1423" t="s">
        <v>26</v>
      </c>
      <c r="G1423">
        <v>84.05</v>
      </c>
      <c r="H1423">
        <v>3</v>
      </c>
      <c r="I1423">
        <v>12.6075</v>
      </c>
      <c r="J1423">
        <v>284.95545720000001</v>
      </c>
      <c r="K1423">
        <v>252.15</v>
      </c>
      <c r="L1423" s="1">
        <v>44584</v>
      </c>
      <c r="M1423" s="2">
        <v>0.56180555555555556</v>
      </c>
      <c r="N1423" t="s">
        <v>27</v>
      </c>
      <c r="O1423">
        <v>9.4766617899999996</v>
      </c>
    </row>
    <row r="1424" spans="1:15" x14ac:dyDescent="0.25">
      <c r="A1424" t="s">
        <v>456</v>
      </c>
      <c r="B1424" t="s">
        <v>23</v>
      </c>
      <c r="C1424" t="s">
        <v>24</v>
      </c>
      <c r="D1424" t="s">
        <v>18</v>
      </c>
      <c r="E1424" t="s">
        <v>19</v>
      </c>
      <c r="F1424" t="s">
        <v>44</v>
      </c>
      <c r="G1424">
        <v>97.21</v>
      </c>
      <c r="H1424">
        <v>9</v>
      </c>
      <c r="I1424">
        <v>48.604999999999997</v>
      </c>
      <c r="J1424">
        <v>1098.573071</v>
      </c>
      <c r="K1424">
        <v>972.1</v>
      </c>
      <c r="L1424" s="1">
        <v>44775</v>
      </c>
      <c r="M1424" s="2">
        <v>0.54166666666666663</v>
      </c>
      <c r="N1424" t="s">
        <v>31</v>
      </c>
      <c r="O1424">
        <v>8.4129548550000006</v>
      </c>
    </row>
    <row r="1425" spans="1:15" x14ac:dyDescent="0.25">
      <c r="A1425" t="s">
        <v>457</v>
      </c>
      <c r="B1425" t="s">
        <v>40</v>
      </c>
      <c r="C1425" t="s">
        <v>41</v>
      </c>
      <c r="D1425" t="s">
        <v>18</v>
      </c>
      <c r="E1425" t="s">
        <v>29</v>
      </c>
      <c r="F1425" t="s">
        <v>44</v>
      </c>
      <c r="G1425">
        <v>25.42</v>
      </c>
      <c r="H1425">
        <v>7</v>
      </c>
      <c r="I1425">
        <v>10.167999999999999</v>
      </c>
      <c r="J1425">
        <v>229.81773459999999</v>
      </c>
      <c r="K1425">
        <v>203.36</v>
      </c>
      <c r="L1425" s="1">
        <v>44639</v>
      </c>
      <c r="M1425" s="2">
        <v>0.8208333333333333</v>
      </c>
      <c r="N1425" t="s">
        <v>31</v>
      </c>
      <c r="O1425">
        <v>6.4789422439999997</v>
      </c>
    </row>
    <row r="1426" spans="1:15" x14ac:dyDescent="0.25">
      <c r="A1426" t="s">
        <v>458</v>
      </c>
      <c r="B1426" t="s">
        <v>23</v>
      </c>
      <c r="C1426" t="s">
        <v>24</v>
      </c>
      <c r="D1426" t="s">
        <v>25</v>
      </c>
      <c r="E1426" t="s">
        <v>29</v>
      </c>
      <c r="F1426" t="s">
        <v>44</v>
      </c>
      <c r="G1426">
        <v>16.28</v>
      </c>
      <c r="H1426">
        <v>1</v>
      </c>
      <c r="I1426">
        <v>0.81399999999999995</v>
      </c>
      <c r="J1426">
        <v>18.39807592</v>
      </c>
      <c r="K1426">
        <v>16.28</v>
      </c>
      <c r="L1426" s="1">
        <v>44807</v>
      </c>
      <c r="M1426" s="2">
        <v>0.65</v>
      </c>
      <c r="N1426" t="s">
        <v>27</v>
      </c>
      <c r="O1426">
        <v>4.8350315259999999</v>
      </c>
    </row>
    <row r="1427" spans="1:15" x14ac:dyDescent="0.25">
      <c r="A1427" t="s">
        <v>459</v>
      </c>
      <c r="B1427" t="s">
        <v>40</v>
      </c>
      <c r="C1427" t="s">
        <v>41</v>
      </c>
      <c r="D1427" t="s">
        <v>18</v>
      </c>
      <c r="E1427" t="s">
        <v>29</v>
      </c>
      <c r="F1427" t="s">
        <v>44</v>
      </c>
      <c r="G1427">
        <v>40.61</v>
      </c>
      <c r="H1427">
        <v>8</v>
      </c>
      <c r="I1427">
        <v>18.2745</v>
      </c>
      <c r="J1427">
        <v>413.04132470000002</v>
      </c>
      <c r="K1427">
        <v>365.49</v>
      </c>
      <c r="L1427" s="1">
        <v>44593</v>
      </c>
      <c r="M1427" s="2">
        <v>0.56944444444444442</v>
      </c>
      <c r="N1427" t="s">
        <v>27</v>
      </c>
      <c r="O1427">
        <v>6.7690441359999998</v>
      </c>
    </row>
    <row r="1428" spans="1:15" x14ac:dyDescent="0.25">
      <c r="A1428" t="s">
        <v>460</v>
      </c>
      <c r="B1428" t="s">
        <v>16</v>
      </c>
      <c r="C1428" t="s">
        <v>17</v>
      </c>
      <c r="D1428" t="s">
        <v>18</v>
      </c>
      <c r="E1428" t="s">
        <v>29</v>
      </c>
      <c r="F1428" t="s">
        <v>20</v>
      </c>
      <c r="G1428">
        <v>53.17</v>
      </c>
      <c r="H1428">
        <v>6</v>
      </c>
      <c r="I1428">
        <v>18.609500000000001</v>
      </c>
      <c r="J1428">
        <v>420.61301450000002</v>
      </c>
      <c r="K1428">
        <v>372.19</v>
      </c>
      <c r="L1428" s="1">
        <v>44582</v>
      </c>
      <c r="M1428" s="2">
        <v>0.75069444444444444</v>
      </c>
      <c r="N1428" t="s">
        <v>27</v>
      </c>
      <c r="O1428">
        <v>8.6063561160000006</v>
      </c>
    </row>
    <row r="1429" spans="1:15" x14ac:dyDescent="0.25">
      <c r="A1429" t="s">
        <v>461</v>
      </c>
      <c r="B1429" t="s">
        <v>40</v>
      </c>
      <c r="C1429" t="s">
        <v>41</v>
      </c>
      <c r="D1429" t="s">
        <v>18</v>
      </c>
      <c r="E1429" t="s">
        <v>19</v>
      </c>
      <c r="F1429" t="s">
        <v>42</v>
      </c>
      <c r="G1429">
        <v>20.87</v>
      </c>
      <c r="H1429">
        <v>3</v>
      </c>
      <c r="I1429">
        <v>3.1305000000000001</v>
      </c>
      <c r="J1429">
        <v>70.755745279999999</v>
      </c>
      <c r="K1429">
        <v>62.61</v>
      </c>
      <c r="L1429" s="1">
        <v>44640</v>
      </c>
      <c r="M1429" s="2">
        <v>0.57847222222222217</v>
      </c>
      <c r="N1429" t="s">
        <v>31</v>
      </c>
      <c r="O1429">
        <v>7.7360504409999997</v>
      </c>
    </row>
    <row r="1430" spans="1:15" x14ac:dyDescent="0.25">
      <c r="A1430" t="s">
        <v>462</v>
      </c>
      <c r="B1430" t="s">
        <v>40</v>
      </c>
      <c r="C1430" t="s">
        <v>41</v>
      </c>
      <c r="D1430" t="s">
        <v>25</v>
      </c>
      <c r="E1430" t="s">
        <v>29</v>
      </c>
      <c r="F1430" t="s">
        <v>34</v>
      </c>
      <c r="G1430">
        <v>67.27</v>
      </c>
      <c r="H1430">
        <v>4</v>
      </c>
      <c r="I1430">
        <v>16.817499999999999</v>
      </c>
      <c r="J1430">
        <v>380.11012499999998</v>
      </c>
      <c r="K1430">
        <v>336.35</v>
      </c>
      <c r="L1430" s="1">
        <v>44619</v>
      </c>
      <c r="M1430" s="2">
        <v>0.7270833333333333</v>
      </c>
      <c r="N1430" t="s">
        <v>27</v>
      </c>
      <c r="O1430">
        <v>6.6723435049999997</v>
      </c>
    </row>
    <row r="1431" spans="1:15" x14ac:dyDescent="0.25">
      <c r="A1431" t="s">
        <v>463</v>
      </c>
      <c r="B1431" t="s">
        <v>16</v>
      </c>
      <c r="C1431" t="s">
        <v>17</v>
      </c>
      <c r="D1431" t="s">
        <v>18</v>
      </c>
      <c r="E1431" t="s">
        <v>19</v>
      </c>
      <c r="F1431" t="s">
        <v>30</v>
      </c>
      <c r="G1431">
        <v>90.65</v>
      </c>
      <c r="H1431">
        <v>9</v>
      </c>
      <c r="I1431">
        <v>45.325000000000003</v>
      </c>
      <c r="J1431">
        <v>1024.438318</v>
      </c>
      <c r="K1431">
        <v>906.5</v>
      </c>
      <c r="L1431" s="1">
        <v>44776</v>
      </c>
      <c r="M1431" s="2">
        <v>0.45347222222222222</v>
      </c>
      <c r="N1431" t="s">
        <v>21</v>
      </c>
      <c r="O1431">
        <v>7.0591460269999997</v>
      </c>
    </row>
    <row r="1432" spans="1:15" x14ac:dyDescent="0.25">
      <c r="A1432" t="s">
        <v>464</v>
      </c>
      <c r="B1432" t="s">
        <v>40</v>
      </c>
      <c r="C1432" t="s">
        <v>41</v>
      </c>
      <c r="D1432" t="s">
        <v>25</v>
      </c>
      <c r="E1432" t="s">
        <v>29</v>
      </c>
      <c r="F1432" t="s">
        <v>44</v>
      </c>
      <c r="G1432">
        <v>69.08</v>
      </c>
      <c r="H1432">
        <v>2</v>
      </c>
      <c r="I1432">
        <v>6.9080000000000004</v>
      </c>
      <c r="J1432">
        <v>156.13502260000001</v>
      </c>
      <c r="K1432">
        <v>138.16</v>
      </c>
      <c r="L1432" s="1">
        <v>44592</v>
      </c>
      <c r="M1432" s="2">
        <v>0.82500000000000007</v>
      </c>
      <c r="N1432" t="s">
        <v>31</v>
      </c>
      <c r="O1432">
        <v>6.6723435049999997</v>
      </c>
    </row>
    <row r="1433" spans="1:15" x14ac:dyDescent="0.25">
      <c r="A1433" t="s">
        <v>465</v>
      </c>
      <c r="B1433" t="s">
        <v>23</v>
      </c>
      <c r="C1433" t="s">
        <v>24</v>
      </c>
      <c r="D1433" t="s">
        <v>25</v>
      </c>
      <c r="E1433" t="s">
        <v>29</v>
      </c>
      <c r="F1433" t="s">
        <v>42</v>
      </c>
      <c r="G1433">
        <v>43.27</v>
      </c>
      <c r="H1433">
        <v>2</v>
      </c>
      <c r="I1433">
        <v>4.327</v>
      </c>
      <c r="J1433">
        <v>97.799108709999999</v>
      </c>
      <c r="K1433">
        <v>86.54</v>
      </c>
      <c r="L1433" s="1">
        <v>44776</v>
      </c>
      <c r="M1433" s="2">
        <v>0.70347222222222217</v>
      </c>
      <c r="N1433" t="s">
        <v>21</v>
      </c>
      <c r="O1433">
        <v>5.5119359389999998</v>
      </c>
    </row>
    <row r="1434" spans="1:15" x14ac:dyDescent="0.25">
      <c r="A1434" t="s">
        <v>466</v>
      </c>
      <c r="B1434" t="s">
        <v>16</v>
      </c>
      <c r="C1434" t="s">
        <v>17</v>
      </c>
      <c r="D1434" t="s">
        <v>25</v>
      </c>
      <c r="E1434" t="s">
        <v>19</v>
      </c>
      <c r="F1434" t="s">
        <v>26</v>
      </c>
      <c r="G1434">
        <v>23.46</v>
      </c>
      <c r="H1434">
        <v>5</v>
      </c>
      <c r="I1434">
        <v>7.0380000000000003</v>
      </c>
      <c r="J1434">
        <v>159.0732903</v>
      </c>
      <c r="K1434">
        <v>140.76</v>
      </c>
      <c r="L1434" s="1">
        <v>44574</v>
      </c>
      <c r="M1434" s="2">
        <v>0.80138888888888893</v>
      </c>
      <c r="N1434" t="s">
        <v>21</v>
      </c>
      <c r="O1434">
        <v>6.1888403529999998</v>
      </c>
    </row>
    <row r="1435" spans="1:15" x14ac:dyDescent="0.25">
      <c r="A1435" t="s">
        <v>467</v>
      </c>
      <c r="B1435" t="s">
        <v>40</v>
      </c>
      <c r="C1435" t="s">
        <v>41</v>
      </c>
      <c r="D1435" t="s">
        <v>25</v>
      </c>
      <c r="E1435" t="s">
        <v>29</v>
      </c>
      <c r="F1435" t="s">
        <v>44</v>
      </c>
      <c r="G1435">
        <v>95.54</v>
      </c>
      <c r="H1435">
        <v>6</v>
      </c>
      <c r="I1435">
        <v>33.439</v>
      </c>
      <c r="J1435">
        <v>755.7902464</v>
      </c>
      <c r="K1435">
        <v>668.78</v>
      </c>
      <c r="L1435" s="1">
        <v>44807</v>
      </c>
      <c r="M1435" s="2">
        <v>0.60833333333333328</v>
      </c>
      <c r="N1435" t="s">
        <v>31</v>
      </c>
      <c r="O1435">
        <v>9.2832605289999997</v>
      </c>
    </row>
    <row r="1436" spans="1:15" x14ac:dyDescent="0.25">
      <c r="A1436" t="s">
        <v>468</v>
      </c>
      <c r="B1436" t="s">
        <v>40</v>
      </c>
      <c r="C1436" t="s">
        <v>41</v>
      </c>
      <c r="D1436" t="s">
        <v>25</v>
      </c>
      <c r="E1436" t="s">
        <v>19</v>
      </c>
      <c r="F1436" t="s">
        <v>44</v>
      </c>
      <c r="G1436">
        <v>47.44</v>
      </c>
      <c r="H1436">
        <v>1</v>
      </c>
      <c r="I1436">
        <v>2.3719999999999999</v>
      </c>
      <c r="J1436">
        <v>53.612083630000001</v>
      </c>
      <c r="K1436">
        <v>47.44</v>
      </c>
      <c r="L1436" s="1">
        <v>44614</v>
      </c>
      <c r="M1436" s="2">
        <v>0.7631944444444444</v>
      </c>
      <c r="N1436" t="s">
        <v>31</v>
      </c>
      <c r="O1436">
        <v>6.5756428749999998</v>
      </c>
    </row>
    <row r="1437" spans="1:15" x14ac:dyDescent="0.25">
      <c r="A1437" t="s">
        <v>469</v>
      </c>
      <c r="B1437" t="s">
        <v>23</v>
      </c>
      <c r="C1437" t="s">
        <v>24</v>
      </c>
      <c r="D1437" t="s">
        <v>25</v>
      </c>
      <c r="E1437" t="s">
        <v>29</v>
      </c>
      <c r="F1437" t="s">
        <v>34</v>
      </c>
      <c r="G1437">
        <v>99.24</v>
      </c>
      <c r="H1437">
        <v>8</v>
      </c>
      <c r="I1437">
        <v>44.658000000000001</v>
      </c>
      <c r="J1437">
        <v>1009.362745</v>
      </c>
      <c r="K1437">
        <v>893.16</v>
      </c>
      <c r="L1437" s="1">
        <v>44639</v>
      </c>
      <c r="M1437" s="2">
        <v>0.79791666666666661</v>
      </c>
      <c r="N1437" t="s">
        <v>21</v>
      </c>
      <c r="O1437">
        <v>8.7030567459999997</v>
      </c>
    </row>
    <row r="1438" spans="1:15" x14ac:dyDescent="0.25">
      <c r="A1438" t="s">
        <v>470</v>
      </c>
      <c r="B1438" t="s">
        <v>23</v>
      </c>
      <c r="C1438" t="s">
        <v>24</v>
      </c>
      <c r="D1438" t="s">
        <v>18</v>
      </c>
      <c r="E1438" t="s">
        <v>29</v>
      </c>
      <c r="F1438" t="s">
        <v>34</v>
      </c>
      <c r="G1438">
        <v>82.93</v>
      </c>
      <c r="H1438">
        <v>4</v>
      </c>
      <c r="I1438">
        <v>16.585999999999999</v>
      </c>
      <c r="J1438">
        <v>374.87774839999997</v>
      </c>
      <c r="K1438">
        <v>331.72</v>
      </c>
      <c r="L1438" s="1">
        <v>44581</v>
      </c>
      <c r="M1438" s="2">
        <v>0.70208333333333339</v>
      </c>
      <c r="N1438" t="s">
        <v>21</v>
      </c>
      <c r="O1438">
        <v>9.2832605289999997</v>
      </c>
    </row>
    <row r="1439" spans="1:15" x14ac:dyDescent="0.25">
      <c r="A1439" t="s">
        <v>471</v>
      </c>
      <c r="B1439" t="s">
        <v>16</v>
      </c>
      <c r="C1439" t="s">
        <v>17</v>
      </c>
      <c r="D1439" t="s">
        <v>25</v>
      </c>
      <c r="E1439" t="s">
        <v>29</v>
      </c>
      <c r="F1439" t="s">
        <v>30</v>
      </c>
      <c r="G1439">
        <v>33.99</v>
      </c>
      <c r="H1439">
        <v>5</v>
      </c>
      <c r="I1439">
        <v>10.196999999999999</v>
      </c>
      <c r="J1439">
        <v>230.47319429999999</v>
      </c>
      <c r="K1439">
        <v>203.94</v>
      </c>
      <c r="L1439" s="1">
        <v>44776</v>
      </c>
      <c r="M1439" s="2">
        <v>0.65069444444444446</v>
      </c>
      <c r="N1439" t="s">
        <v>31</v>
      </c>
      <c r="O1439">
        <v>7.4459485499999998</v>
      </c>
    </row>
    <row r="1440" spans="1:15" x14ac:dyDescent="0.25">
      <c r="A1440" t="s">
        <v>472</v>
      </c>
      <c r="B1440" t="s">
        <v>23</v>
      </c>
      <c r="C1440" t="s">
        <v>24</v>
      </c>
      <c r="D1440" t="s">
        <v>18</v>
      </c>
      <c r="E1440" t="s">
        <v>29</v>
      </c>
      <c r="F1440" t="s">
        <v>42</v>
      </c>
      <c r="G1440">
        <v>17.04</v>
      </c>
      <c r="H1440">
        <v>4</v>
      </c>
      <c r="I1440">
        <v>3.4079999999999999</v>
      </c>
      <c r="J1440">
        <v>77.027816619999996</v>
      </c>
      <c r="K1440">
        <v>68.16</v>
      </c>
      <c r="L1440" s="1">
        <v>44776</v>
      </c>
      <c r="M1440" s="2">
        <v>0.84375</v>
      </c>
      <c r="N1440" t="s">
        <v>21</v>
      </c>
      <c r="O1440">
        <v>6.7690441359999998</v>
      </c>
    </row>
    <row r="1441" spans="1:15" x14ac:dyDescent="0.25">
      <c r="A1441" t="s">
        <v>473</v>
      </c>
      <c r="B1441" t="s">
        <v>23</v>
      </c>
      <c r="C1441" t="s">
        <v>24</v>
      </c>
      <c r="D1441" t="s">
        <v>25</v>
      </c>
      <c r="E1441" t="s">
        <v>19</v>
      </c>
      <c r="F1441" t="s">
        <v>26</v>
      </c>
      <c r="G1441">
        <v>40.86</v>
      </c>
      <c r="H1441">
        <v>7</v>
      </c>
      <c r="I1441">
        <v>16.344000000000001</v>
      </c>
      <c r="J1441">
        <v>369.40805010000003</v>
      </c>
      <c r="K1441">
        <v>326.88</v>
      </c>
      <c r="L1441" s="1">
        <v>44744</v>
      </c>
      <c r="M1441" s="2">
        <v>0.60972222222222217</v>
      </c>
      <c r="N1441" t="s">
        <v>31</v>
      </c>
      <c r="O1441">
        <v>6.2855409829999997</v>
      </c>
    </row>
    <row r="1442" spans="1:15" x14ac:dyDescent="0.25">
      <c r="A1442" t="s">
        <v>474</v>
      </c>
      <c r="B1442" t="s">
        <v>23</v>
      </c>
      <c r="C1442" t="s">
        <v>24</v>
      </c>
      <c r="D1442" t="s">
        <v>18</v>
      </c>
      <c r="E1442" t="s">
        <v>29</v>
      </c>
      <c r="F1442" t="s">
        <v>42</v>
      </c>
      <c r="G1442">
        <v>17.440000000000001</v>
      </c>
      <c r="H1442">
        <v>4</v>
      </c>
      <c r="I1442">
        <v>4.3600000000000003</v>
      </c>
      <c r="J1442">
        <v>98.544976660000003</v>
      </c>
      <c r="K1442">
        <v>87.2</v>
      </c>
      <c r="L1442" s="1">
        <v>44576</v>
      </c>
      <c r="M1442" s="2">
        <v>0.80902777777777779</v>
      </c>
      <c r="N1442" t="s">
        <v>27</v>
      </c>
      <c r="O1442">
        <v>7.8327510719999998</v>
      </c>
    </row>
    <row r="1443" spans="1:15" x14ac:dyDescent="0.25">
      <c r="A1443" t="s">
        <v>475</v>
      </c>
      <c r="B1443" t="s">
        <v>40</v>
      </c>
      <c r="C1443" t="s">
        <v>41</v>
      </c>
      <c r="D1443" t="s">
        <v>18</v>
      </c>
      <c r="E1443" t="s">
        <v>19</v>
      </c>
      <c r="F1443" t="s">
        <v>34</v>
      </c>
      <c r="G1443">
        <v>88.43</v>
      </c>
      <c r="H1443">
        <v>7</v>
      </c>
      <c r="I1443">
        <v>35.372</v>
      </c>
      <c r="J1443">
        <v>799.4800262</v>
      </c>
      <c r="K1443">
        <v>707.44</v>
      </c>
      <c r="L1443" s="1">
        <v>44642</v>
      </c>
      <c r="M1443" s="2">
        <v>0.81597222222222221</v>
      </c>
      <c r="N1443" t="s">
        <v>31</v>
      </c>
      <c r="O1443">
        <v>4.1581271119999998</v>
      </c>
    </row>
    <row r="1444" spans="1:15" x14ac:dyDescent="0.25">
      <c r="A1444" t="s">
        <v>476</v>
      </c>
      <c r="B1444" t="s">
        <v>16</v>
      </c>
      <c r="C1444" t="s">
        <v>17</v>
      </c>
      <c r="D1444" t="s">
        <v>18</v>
      </c>
      <c r="E1444" t="s">
        <v>19</v>
      </c>
      <c r="F1444" t="s">
        <v>30</v>
      </c>
      <c r="G1444">
        <v>89.21</v>
      </c>
      <c r="H1444">
        <v>8</v>
      </c>
      <c r="I1444">
        <v>40.144500000000001</v>
      </c>
      <c r="J1444">
        <v>907.34835210000006</v>
      </c>
      <c r="K1444">
        <v>802.89</v>
      </c>
      <c r="L1444" s="1">
        <v>44576</v>
      </c>
      <c r="M1444" s="2">
        <v>0.65416666666666667</v>
      </c>
      <c r="N1444" t="s">
        <v>31</v>
      </c>
      <c r="O1444">
        <v>6.2855409829999997</v>
      </c>
    </row>
    <row r="1445" spans="1:15" x14ac:dyDescent="0.25">
      <c r="A1445" t="s">
        <v>477</v>
      </c>
      <c r="B1445" t="s">
        <v>23</v>
      </c>
      <c r="C1445" t="s">
        <v>24</v>
      </c>
      <c r="D1445" t="s">
        <v>25</v>
      </c>
      <c r="E1445" t="s">
        <v>29</v>
      </c>
      <c r="F1445" t="s">
        <v>44</v>
      </c>
      <c r="G1445">
        <v>12.78</v>
      </c>
      <c r="H1445">
        <v>1</v>
      </c>
      <c r="I1445">
        <v>0.63900000000000001</v>
      </c>
      <c r="J1445">
        <v>14.44271562</v>
      </c>
      <c r="K1445">
        <v>12.78</v>
      </c>
      <c r="L1445" s="1">
        <v>44774</v>
      </c>
      <c r="M1445" s="2">
        <v>0.59097222222222223</v>
      </c>
      <c r="N1445" t="s">
        <v>21</v>
      </c>
      <c r="O1445">
        <v>9.1865598990000006</v>
      </c>
    </row>
    <row r="1446" spans="1:15" x14ac:dyDescent="0.25">
      <c r="A1446" t="s">
        <v>478</v>
      </c>
      <c r="B1446" t="s">
        <v>16</v>
      </c>
      <c r="C1446" t="s">
        <v>17</v>
      </c>
      <c r="D1446" t="s">
        <v>25</v>
      </c>
      <c r="E1446" t="s">
        <v>19</v>
      </c>
      <c r="F1446" t="s">
        <v>34</v>
      </c>
      <c r="G1446">
        <v>19.100000000000001</v>
      </c>
      <c r="H1446">
        <v>6</v>
      </c>
      <c r="I1446">
        <v>6.6849999999999996</v>
      </c>
      <c r="J1446">
        <v>151.0947635</v>
      </c>
      <c r="K1446">
        <v>133.69999999999999</v>
      </c>
      <c r="L1446" s="1">
        <v>44576</v>
      </c>
      <c r="M1446" s="2">
        <v>0.4465277777777778</v>
      </c>
      <c r="N1446" t="s">
        <v>27</v>
      </c>
      <c r="O1446">
        <v>9.3799611600000006</v>
      </c>
    </row>
    <row r="1447" spans="1:15" x14ac:dyDescent="0.25">
      <c r="A1447" t="s">
        <v>479</v>
      </c>
      <c r="B1447" t="s">
        <v>40</v>
      </c>
      <c r="C1447" t="s">
        <v>41</v>
      </c>
      <c r="D1447" t="s">
        <v>18</v>
      </c>
      <c r="E1447" t="s">
        <v>19</v>
      </c>
      <c r="F1447" t="s">
        <v>20</v>
      </c>
      <c r="G1447">
        <v>19.149999999999999</v>
      </c>
      <c r="H1447">
        <v>1</v>
      </c>
      <c r="I1447">
        <v>0.95750000000000002</v>
      </c>
      <c r="J1447">
        <v>21.641471360000001</v>
      </c>
      <c r="K1447">
        <v>19.149999999999999</v>
      </c>
      <c r="L1447" s="1">
        <v>44589</v>
      </c>
      <c r="M1447" s="2">
        <v>0.74861111111111101</v>
      </c>
      <c r="N1447" t="s">
        <v>31</v>
      </c>
      <c r="O1447">
        <v>9.1865598990000006</v>
      </c>
    </row>
    <row r="1448" spans="1:15" x14ac:dyDescent="0.25">
      <c r="A1448" t="s">
        <v>480</v>
      </c>
      <c r="B1448" t="s">
        <v>23</v>
      </c>
      <c r="C1448" t="s">
        <v>24</v>
      </c>
      <c r="D1448" t="s">
        <v>18</v>
      </c>
      <c r="E1448" t="s">
        <v>29</v>
      </c>
      <c r="F1448" t="s">
        <v>42</v>
      </c>
      <c r="G1448">
        <v>27.66</v>
      </c>
      <c r="H1448">
        <v>9</v>
      </c>
      <c r="I1448">
        <v>13.83</v>
      </c>
      <c r="J1448">
        <v>312.58647409999998</v>
      </c>
      <c r="K1448">
        <v>276.60000000000002</v>
      </c>
      <c r="L1448" s="1">
        <v>44606</v>
      </c>
      <c r="M1448" s="2">
        <v>0.47638888888888892</v>
      </c>
      <c r="N1448" t="s">
        <v>31</v>
      </c>
      <c r="O1448">
        <v>8.6063561160000006</v>
      </c>
    </row>
    <row r="1449" spans="1:15" x14ac:dyDescent="0.25">
      <c r="A1449" t="s">
        <v>481</v>
      </c>
      <c r="B1449" t="s">
        <v>23</v>
      </c>
      <c r="C1449" t="s">
        <v>24</v>
      </c>
      <c r="D1449" t="s">
        <v>25</v>
      </c>
      <c r="E1449" t="s">
        <v>29</v>
      </c>
      <c r="F1449" t="s">
        <v>44</v>
      </c>
      <c r="G1449">
        <v>45.74</v>
      </c>
      <c r="H1449">
        <v>3</v>
      </c>
      <c r="I1449">
        <v>6.8609999999999998</v>
      </c>
      <c r="J1449">
        <v>155.07272589999999</v>
      </c>
      <c r="K1449">
        <v>137.22</v>
      </c>
      <c r="L1449" s="1">
        <v>44837</v>
      </c>
      <c r="M1449" s="2">
        <v>0.73472222222222217</v>
      </c>
      <c r="N1449" t="s">
        <v>31</v>
      </c>
      <c r="O1449">
        <v>6.2855409829999997</v>
      </c>
    </row>
    <row r="1450" spans="1:15" x14ac:dyDescent="0.25">
      <c r="A1450" t="s">
        <v>482</v>
      </c>
      <c r="B1450" t="s">
        <v>40</v>
      </c>
      <c r="C1450" t="s">
        <v>41</v>
      </c>
      <c r="D1450" t="s">
        <v>18</v>
      </c>
      <c r="E1450" t="s">
        <v>19</v>
      </c>
      <c r="F1450" t="s">
        <v>20</v>
      </c>
      <c r="G1450">
        <v>27.07</v>
      </c>
      <c r="H1450">
        <v>1</v>
      </c>
      <c r="I1450">
        <v>1.3534999999999999</v>
      </c>
      <c r="J1450">
        <v>30.591886680000002</v>
      </c>
      <c r="K1450">
        <v>27.07</v>
      </c>
      <c r="L1450" s="1">
        <v>44896</v>
      </c>
      <c r="M1450" s="2">
        <v>0.83819444444444446</v>
      </c>
      <c r="N1450" t="s">
        <v>31</v>
      </c>
      <c r="O1450">
        <v>5.1251334169999998</v>
      </c>
    </row>
    <row r="1451" spans="1:15" x14ac:dyDescent="0.25">
      <c r="A1451" t="s">
        <v>483</v>
      </c>
      <c r="B1451" t="s">
        <v>40</v>
      </c>
      <c r="C1451" t="s">
        <v>41</v>
      </c>
      <c r="D1451" t="s">
        <v>18</v>
      </c>
      <c r="E1451" t="s">
        <v>19</v>
      </c>
      <c r="F1451" t="s">
        <v>34</v>
      </c>
      <c r="G1451">
        <v>39.119999999999997</v>
      </c>
      <c r="H1451">
        <v>1</v>
      </c>
      <c r="I1451">
        <v>1.956</v>
      </c>
      <c r="J1451">
        <v>44.209627140000002</v>
      </c>
      <c r="K1451">
        <v>39.119999999999997</v>
      </c>
      <c r="L1451" s="1">
        <v>44646</v>
      </c>
      <c r="M1451" s="2">
        <v>0.4597222222222222</v>
      </c>
      <c r="N1451" t="s">
        <v>31</v>
      </c>
      <c r="O1451">
        <v>9.2832605289999997</v>
      </c>
    </row>
    <row r="1452" spans="1:15" x14ac:dyDescent="0.25">
      <c r="A1452" t="s">
        <v>484</v>
      </c>
      <c r="B1452" t="s">
        <v>40</v>
      </c>
      <c r="C1452" t="s">
        <v>41</v>
      </c>
      <c r="D1452" t="s">
        <v>25</v>
      </c>
      <c r="E1452" t="s">
        <v>19</v>
      </c>
      <c r="F1452" t="s">
        <v>26</v>
      </c>
      <c r="G1452">
        <v>74.709999999999994</v>
      </c>
      <c r="H1452">
        <v>5</v>
      </c>
      <c r="I1452">
        <v>22.413</v>
      </c>
      <c r="J1452">
        <v>506.57994539999999</v>
      </c>
      <c r="K1452">
        <v>448.26</v>
      </c>
      <c r="L1452" s="1">
        <v>44562</v>
      </c>
      <c r="M1452" s="2">
        <v>0.79652777777777783</v>
      </c>
      <c r="N1452" t="s">
        <v>27</v>
      </c>
      <c r="O1452">
        <v>6.4789422439999997</v>
      </c>
    </row>
    <row r="1453" spans="1:15" x14ac:dyDescent="0.25">
      <c r="A1453" t="s">
        <v>485</v>
      </c>
      <c r="B1453" t="s">
        <v>40</v>
      </c>
      <c r="C1453" t="s">
        <v>41</v>
      </c>
      <c r="D1453" t="s">
        <v>25</v>
      </c>
      <c r="E1453" t="s">
        <v>29</v>
      </c>
      <c r="F1453" t="s">
        <v>26</v>
      </c>
      <c r="G1453">
        <v>22.01</v>
      </c>
      <c r="H1453">
        <v>5</v>
      </c>
      <c r="I1453">
        <v>6.6029999999999998</v>
      </c>
      <c r="J1453">
        <v>149.2413947</v>
      </c>
      <c r="K1453">
        <v>132.06</v>
      </c>
      <c r="L1453" s="1">
        <v>44593</v>
      </c>
      <c r="M1453" s="2">
        <v>0.78472222222222221</v>
      </c>
      <c r="N1453" t="s">
        <v>27</v>
      </c>
      <c r="O1453">
        <v>7.3492479189999997</v>
      </c>
    </row>
    <row r="1454" spans="1:15" x14ac:dyDescent="0.25">
      <c r="A1454" t="s">
        <v>486</v>
      </c>
      <c r="B1454" t="s">
        <v>16</v>
      </c>
      <c r="C1454" t="s">
        <v>17</v>
      </c>
      <c r="D1454" t="s">
        <v>25</v>
      </c>
      <c r="E1454" t="s">
        <v>19</v>
      </c>
      <c r="F1454" t="s">
        <v>42</v>
      </c>
      <c r="G1454">
        <v>63.61</v>
      </c>
      <c r="H1454">
        <v>4</v>
      </c>
      <c r="I1454">
        <v>15.9025</v>
      </c>
      <c r="J1454">
        <v>359.42924110000001</v>
      </c>
      <c r="K1454">
        <v>318.05</v>
      </c>
      <c r="L1454" s="1">
        <v>44636</v>
      </c>
      <c r="M1454" s="2">
        <v>0.52986111111111112</v>
      </c>
      <c r="N1454" t="s">
        <v>21</v>
      </c>
      <c r="O1454">
        <v>4.6416302649999999</v>
      </c>
    </row>
    <row r="1455" spans="1:15" x14ac:dyDescent="0.25">
      <c r="A1455" t="s">
        <v>487</v>
      </c>
      <c r="B1455" t="s">
        <v>16</v>
      </c>
      <c r="C1455" t="s">
        <v>17</v>
      </c>
      <c r="D1455" t="s">
        <v>25</v>
      </c>
      <c r="E1455" t="s">
        <v>29</v>
      </c>
      <c r="F1455" t="s">
        <v>20</v>
      </c>
      <c r="G1455">
        <v>25</v>
      </c>
      <c r="H1455">
        <v>1</v>
      </c>
      <c r="I1455">
        <v>1.25</v>
      </c>
      <c r="J1455">
        <v>28.25257358</v>
      </c>
      <c r="K1455">
        <v>25</v>
      </c>
      <c r="L1455" s="1">
        <v>44623</v>
      </c>
      <c r="M1455" s="2">
        <v>0.63124999999999998</v>
      </c>
      <c r="N1455" t="s">
        <v>21</v>
      </c>
      <c r="O1455">
        <v>5.3185346779999998</v>
      </c>
    </row>
    <row r="1456" spans="1:15" x14ac:dyDescent="0.25">
      <c r="A1456" t="s">
        <v>488</v>
      </c>
      <c r="B1456" t="s">
        <v>16</v>
      </c>
      <c r="C1456" t="s">
        <v>17</v>
      </c>
      <c r="D1456" t="s">
        <v>18</v>
      </c>
      <c r="E1456" t="s">
        <v>29</v>
      </c>
      <c r="F1456" t="s">
        <v>26</v>
      </c>
      <c r="G1456">
        <v>20.77</v>
      </c>
      <c r="H1456">
        <v>4</v>
      </c>
      <c r="I1456">
        <v>4.1539999999999999</v>
      </c>
      <c r="J1456">
        <v>93.888952529999997</v>
      </c>
      <c r="K1456">
        <v>83.08</v>
      </c>
      <c r="L1456" s="1">
        <v>44592</v>
      </c>
      <c r="M1456" s="2">
        <v>0.57430555555555551</v>
      </c>
      <c r="N1456" t="s">
        <v>27</v>
      </c>
      <c r="O1456">
        <v>4.5449296339999998</v>
      </c>
    </row>
    <row r="1457" spans="1:15" x14ac:dyDescent="0.25">
      <c r="A1457" t="s">
        <v>489</v>
      </c>
      <c r="B1457" t="s">
        <v>40</v>
      </c>
      <c r="C1457" t="s">
        <v>41</v>
      </c>
      <c r="D1457" t="s">
        <v>18</v>
      </c>
      <c r="E1457" t="s">
        <v>19</v>
      </c>
      <c r="F1457" t="s">
        <v>44</v>
      </c>
      <c r="G1457">
        <v>29.56</v>
      </c>
      <c r="H1457">
        <v>4</v>
      </c>
      <c r="I1457">
        <v>7.39</v>
      </c>
      <c r="J1457">
        <v>167.02921499999999</v>
      </c>
      <c r="K1457">
        <v>147.80000000000001</v>
      </c>
      <c r="L1457" s="1">
        <v>44605</v>
      </c>
      <c r="M1457" s="2">
        <v>0.70763888888888893</v>
      </c>
      <c r="N1457" t="s">
        <v>27</v>
      </c>
      <c r="O1457">
        <v>6.6723435049999997</v>
      </c>
    </row>
    <row r="1458" spans="1:15" x14ac:dyDescent="0.25">
      <c r="A1458" t="s">
        <v>490</v>
      </c>
      <c r="B1458" t="s">
        <v>40</v>
      </c>
      <c r="C1458" t="s">
        <v>41</v>
      </c>
      <c r="D1458" t="s">
        <v>18</v>
      </c>
      <c r="E1458" t="s">
        <v>19</v>
      </c>
      <c r="F1458" t="s">
        <v>42</v>
      </c>
      <c r="G1458">
        <v>77.400000000000006</v>
      </c>
      <c r="H1458">
        <v>8</v>
      </c>
      <c r="I1458">
        <v>34.83</v>
      </c>
      <c r="J1458">
        <v>787.22971029999997</v>
      </c>
      <c r="K1458">
        <v>696.6</v>
      </c>
      <c r="L1458" s="1">
        <v>44607</v>
      </c>
      <c r="M1458" s="2">
        <v>0.59375</v>
      </c>
      <c r="N1458" t="s">
        <v>31</v>
      </c>
      <c r="O1458">
        <v>4.3515283729999998</v>
      </c>
    </row>
    <row r="1459" spans="1:15" x14ac:dyDescent="0.25">
      <c r="A1459" t="s">
        <v>491</v>
      </c>
      <c r="B1459" t="s">
        <v>40</v>
      </c>
      <c r="C1459" t="s">
        <v>41</v>
      </c>
      <c r="D1459" t="s">
        <v>25</v>
      </c>
      <c r="E1459" t="s">
        <v>29</v>
      </c>
      <c r="F1459" t="s">
        <v>26</v>
      </c>
      <c r="G1459">
        <v>79.39</v>
      </c>
      <c r="H1459">
        <v>9</v>
      </c>
      <c r="I1459">
        <v>39.695</v>
      </c>
      <c r="J1459">
        <v>897.18872669999996</v>
      </c>
      <c r="K1459">
        <v>793.9</v>
      </c>
      <c r="L1459" s="1">
        <v>44744</v>
      </c>
      <c r="M1459" s="2">
        <v>0.85</v>
      </c>
      <c r="N1459" t="s">
        <v>27</v>
      </c>
      <c r="O1459">
        <v>5.9954390919999998</v>
      </c>
    </row>
    <row r="1460" spans="1:15" x14ac:dyDescent="0.25">
      <c r="A1460" t="s">
        <v>492</v>
      </c>
      <c r="B1460" t="s">
        <v>23</v>
      </c>
      <c r="C1460" t="s">
        <v>24</v>
      </c>
      <c r="D1460" t="s">
        <v>18</v>
      </c>
      <c r="E1460" t="s">
        <v>19</v>
      </c>
      <c r="F1460" t="s">
        <v>26</v>
      </c>
      <c r="G1460">
        <v>46.57</v>
      </c>
      <c r="H1460">
        <v>9</v>
      </c>
      <c r="I1460">
        <v>23.285</v>
      </c>
      <c r="J1460">
        <v>526.28894070000001</v>
      </c>
      <c r="K1460">
        <v>465.7</v>
      </c>
      <c r="L1460" s="1">
        <v>44588</v>
      </c>
      <c r="M1460" s="2">
        <v>0.58194444444444449</v>
      </c>
      <c r="N1460" t="s">
        <v>27</v>
      </c>
      <c r="O1460">
        <v>7.3492479189999997</v>
      </c>
    </row>
    <row r="1461" spans="1:15" x14ac:dyDescent="0.25">
      <c r="A1461" t="s">
        <v>493</v>
      </c>
      <c r="B1461" t="s">
        <v>23</v>
      </c>
      <c r="C1461" t="s">
        <v>24</v>
      </c>
      <c r="D1461" t="s">
        <v>25</v>
      </c>
      <c r="E1461" t="s">
        <v>29</v>
      </c>
      <c r="F1461" t="s">
        <v>42</v>
      </c>
      <c r="G1461">
        <v>35.89</v>
      </c>
      <c r="H1461">
        <v>1</v>
      </c>
      <c r="I1461">
        <v>1.7945</v>
      </c>
      <c r="J1461">
        <v>40.559394640000001</v>
      </c>
      <c r="K1461">
        <v>35.89</v>
      </c>
      <c r="L1461" s="1">
        <v>44615</v>
      </c>
      <c r="M1461" s="2">
        <v>0.70277777777777783</v>
      </c>
      <c r="N1461" t="s">
        <v>31</v>
      </c>
      <c r="O1461">
        <v>7.6393498109999998</v>
      </c>
    </row>
    <row r="1462" spans="1:15" x14ac:dyDescent="0.25">
      <c r="A1462" t="s">
        <v>494</v>
      </c>
      <c r="B1462" t="s">
        <v>23</v>
      </c>
      <c r="C1462" t="s">
        <v>24</v>
      </c>
      <c r="D1462" t="s">
        <v>25</v>
      </c>
      <c r="E1462" t="s">
        <v>29</v>
      </c>
      <c r="F1462" t="s">
        <v>42</v>
      </c>
      <c r="G1462">
        <v>40.520000000000003</v>
      </c>
      <c r="H1462">
        <v>4</v>
      </c>
      <c r="I1462">
        <v>10.130000000000001</v>
      </c>
      <c r="J1462">
        <v>228.95885630000001</v>
      </c>
      <c r="K1462">
        <v>202.6</v>
      </c>
      <c r="L1462" s="1">
        <v>44622</v>
      </c>
      <c r="M1462" s="2">
        <v>0.6381944444444444</v>
      </c>
      <c r="N1462" t="s">
        <v>27</v>
      </c>
      <c r="O1462">
        <v>4.3515283729999998</v>
      </c>
    </row>
    <row r="1463" spans="1:15" x14ac:dyDescent="0.25">
      <c r="A1463" t="s">
        <v>495</v>
      </c>
      <c r="B1463" t="s">
        <v>40</v>
      </c>
      <c r="C1463" t="s">
        <v>41</v>
      </c>
      <c r="D1463" t="s">
        <v>18</v>
      </c>
      <c r="E1463" t="s">
        <v>19</v>
      </c>
      <c r="F1463" t="s">
        <v>42</v>
      </c>
      <c r="G1463">
        <v>73.05</v>
      </c>
      <c r="H1463">
        <v>9</v>
      </c>
      <c r="I1463">
        <v>36.524999999999999</v>
      </c>
      <c r="J1463">
        <v>825.54020009999999</v>
      </c>
      <c r="K1463">
        <v>730.5</v>
      </c>
      <c r="L1463" s="1">
        <v>44623</v>
      </c>
      <c r="M1463" s="2">
        <v>0.51736111111111105</v>
      </c>
      <c r="N1463" t="s">
        <v>31</v>
      </c>
      <c r="O1463">
        <v>8.4129548550000006</v>
      </c>
    </row>
    <row r="1464" spans="1:15" x14ac:dyDescent="0.25">
      <c r="A1464" t="s">
        <v>496</v>
      </c>
      <c r="B1464" t="s">
        <v>23</v>
      </c>
      <c r="C1464" t="s">
        <v>24</v>
      </c>
      <c r="D1464" t="s">
        <v>25</v>
      </c>
      <c r="E1464" t="s">
        <v>19</v>
      </c>
      <c r="F1464" t="s">
        <v>34</v>
      </c>
      <c r="G1464">
        <v>73.95</v>
      </c>
      <c r="H1464">
        <v>4</v>
      </c>
      <c r="I1464">
        <v>14.79</v>
      </c>
      <c r="J1464">
        <v>334.28445060000001</v>
      </c>
      <c r="K1464">
        <v>295.8</v>
      </c>
      <c r="L1464" s="1">
        <v>44622</v>
      </c>
      <c r="M1464" s="2">
        <v>0.41805555555555557</v>
      </c>
      <c r="N1464" t="s">
        <v>27</v>
      </c>
      <c r="O1464">
        <v>5.8987384609999998</v>
      </c>
    </row>
    <row r="1465" spans="1:15" x14ac:dyDescent="0.25">
      <c r="A1465" t="s">
        <v>497</v>
      </c>
      <c r="B1465" t="s">
        <v>23</v>
      </c>
      <c r="C1465" t="s">
        <v>24</v>
      </c>
      <c r="D1465" t="s">
        <v>18</v>
      </c>
      <c r="E1465" t="s">
        <v>19</v>
      </c>
      <c r="F1465" t="s">
        <v>42</v>
      </c>
      <c r="G1465">
        <v>22.62</v>
      </c>
      <c r="H1465">
        <v>1</v>
      </c>
      <c r="I1465">
        <v>1.131</v>
      </c>
      <c r="J1465">
        <v>25.562928580000001</v>
      </c>
      <c r="K1465">
        <v>22.62</v>
      </c>
      <c r="L1465" s="1">
        <v>44637</v>
      </c>
      <c r="M1465" s="2">
        <v>0.79027777777777775</v>
      </c>
      <c r="N1465" t="s">
        <v>27</v>
      </c>
      <c r="O1465">
        <v>6.1888403529999998</v>
      </c>
    </row>
    <row r="1466" spans="1:15" x14ac:dyDescent="0.25">
      <c r="A1466" t="s">
        <v>498</v>
      </c>
      <c r="B1466" t="s">
        <v>16</v>
      </c>
      <c r="C1466" t="s">
        <v>17</v>
      </c>
      <c r="D1466" t="s">
        <v>18</v>
      </c>
      <c r="E1466" t="s">
        <v>29</v>
      </c>
      <c r="F1466" t="s">
        <v>42</v>
      </c>
      <c r="G1466">
        <v>51.34</v>
      </c>
      <c r="H1466">
        <v>4</v>
      </c>
      <c r="I1466">
        <v>12.835000000000001</v>
      </c>
      <c r="J1466">
        <v>290.09742549999999</v>
      </c>
      <c r="K1466">
        <v>256.7</v>
      </c>
      <c r="L1466" s="1">
        <v>44648</v>
      </c>
      <c r="M1466" s="2">
        <v>0.64652777777777781</v>
      </c>
      <c r="N1466" t="s">
        <v>31</v>
      </c>
      <c r="O1466">
        <v>8.7997573770000006</v>
      </c>
    </row>
    <row r="1467" spans="1:15" x14ac:dyDescent="0.25">
      <c r="A1467" t="s">
        <v>499</v>
      </c>
      <c r="B1467" t="s">
        <v>23</v>
      </c>
      <c r="C1467" t="s">
        <v>24</v>
      </c>
      <c r="D1467" t="s">
        <v>18</v>
      </c>
      <c r="E1467" t="s">
        <v>19</v>
      </c>
      <c r="F1467" t="s">
        <v>34</v>
      </c>
      <c r="G1467">
        <v>54.55</v>
      </c>
      <c r="H1467">
        <v>9</v>
      </c>
      <c r="I1467">
        <v>27.274999999999999</v>
      </c>
      <c r="J1467">
        <v>616.47115559999997</v>
      </c>
      <c r="K1467">
        <v>545.5</v>
      </c>
      <c r="L1467" s="1">
        <v>44595</v>
      </c>
      <c r="M1467" s="2">
        <v>0.47361111111111115</v>
      </c>
      <c r="N1467" t="s">
        <v>31</v>
      </c>
      <c r="O1467">
        <v>6.8657447659999997</v>
      </c>
    </row>
    <row r="1468" spans="1:15" x14ac:dyDescent="0.25">
      <c r="A1468" t="s">
        <v>500</v>
      </c>
      <c r="B1468" t="s">
        <v>23</v>
      </c>
      <c r="C1468" t="s">
        <v>24</v>
      </c>
      <c r="D1468" t="s">
        <v>18</v>
      </c>
      <c r="E1468" t="s">
        <v>19</v>
      </c>
      <c r="F1468" t="s">
        <v>20</v>
      </c>
      <c r="G1468">
        <v>37.15</v>
      </c>
      <c r="H1468">
        <v>6</v>
      </c>
      <c r="I1468">
        <v>13.0025</v>
      </c>
      <c r="J1468">
        <v>293.88327040000001</v>
      </c>
      <c r="K1468">
        <v>260.05</v>
      </c>
      <c r="L1468" s="1">
        <v>44775</v>
      </c>
      <c r="M1468" s="2">
        <v>0.54999999999999993</v>
      </c>
      <c r="N1468" t="s">
        <v>31</v>
      </c>
      <c r="O1468">
        <v>7.4459485499999998</v>
      </c>
    </row>
    <row r="1469" spans="1:15" x14ac:dyDescent="0.25">
      <c r="A1469" t="s">
        <v>501</v>
      </c>
      <c r="B1469" t="s">
        <v>40</v>
      </c>
      <c r="C1469" t="s">
        <v>41</v>
      </c>
      <c r="D1469" t="s">
        <v>25</v>
      </c>
      <c r="E1469" t="s">
        <v>29</v>
      </c>
      <c r="F1469" t="s">
        <v>34</v>
      </c>
      <c r="G1469">
        <v>37.020000000000003</v>
      </c>
      <c r="H1469">
        <v>5</v>
      </c>
      <c r="I1469">
        <v>11.106</v>
      </c>
      <c r="J1469">
        <v>251.0184658</v>
      </c>
      <c r="K1469">
        <v>222.12</v>
      </c>
      <c r="L1469" s="1">
        <v>44642</v>
      </c>
      <c r="M1469" s="2">
        <v>0.7729166666666667</v>
      </c>
      <c r="N1469" t="s">
        <v>27</v>
      </c>
      <c r="O1469">
        <v>4.3515283729999998</v>
      </c>
    </row>
    <row r="1470" spans="1:15" x14ac:dyDescent="0.25">
      <c r="A1470" t="s">
        <v>502</v>
      </c>
      <c r="B1470" t="s">
        <v>23</v>
      </c>
      <c r="C1470" t="s">
        <v>24</v>
      </c>
      <c r="D1470" t="s">
        <v>25</v>
      </c>
      <c r="E1470" t="s">
        <v>29</v>
      </c>
      <c r="F1470" t="s">
        <v>42</v>
      </c>
      <c r="G1470">
        <v>21.58</v>
      </c>
      <c r="H1470">
        <v>1</v>
      </c>
      <c r="I1470">
        <v>1.079</v>
      </c>
      <c r="J1470">
        <v>24.38762152</v>
      </c>
      <c r="K1470">
        <v>21.58</v>
      </c>
      <c r="L1470" s="1">
        <v>44806</v>
      </c>
      <c r="M1470" s="2">
        <v>0.41805555555555557</v>
      </c>
      <c r="N1470" t="s">
        <v>21</v>
      </c>
      <c r="O1470">
        <v>6.9624453969999998</v>
      </c>
    </row>
    <row r="1471" spans="1:15" x14ac:dyDescent="0.25">
      <c r="A1471" t="s">
        <v>503</v>
      </c>
      <c r="B1471" t="s">
        <v>23</v>
      </c>
      <c r="C1471" t="s">
        <v>24</v>
      </c>
      <c r="D1471" t="s">
        <v>18</v>
      </c>
      <c r="E1471" t="s">
        <v>19</v>
      </c>
      <c r="F1471" t="s">
        <v>26</v>
      </c>
      <c r="G1471">
        <v>98.84</v>
      </c>
      <c r="H1471">
        <v>1</v>
      </c>
      <c r="I1471">
        <v>4.9420000000000002</v>
      </c>
      <c r="J1471">
        <v>111.6993749</v>
      </c>
      <c r="K1471">
        <v>98.84</v>
      </c>
      <c r="L1471" s="1">
        <v>44607</v>
      </c>
      <c r="M1471" s="2">
        <v>0.47291666666666665</v>
      </c>
      <c r="N1471" t="s">
        <v>27</v>
      </c>
      <c r="O1471">
        <v>8.1228529629999997</v>
      </c>
    </row>
    <row r="1472" spans="1:15" x14ac:dyDescent="0.25">
      <c r="A1472" t="s">
        <v>504</v>
      </c>
      <c r="B1472" t="s">
        <v>23</v>
      </c>
      <c r="C1472" t="s">
        <v>24</v>
      </c>
      <c r="D1472" t="s">
        <v>18</v>
      </c>
      <c r="E1472" t="s">
        <v>19</v>
      </c>
      <c r="F1472" t="s">
        <v>30</v>
      </c>
      <c r="G1472">
        <v>83.77</v>
      </c>
      <c r="H1472">
        <v>5</v>
      </c>
      <c r="I1472">
        <v>25.131</v>
      </c>
      <c r="J1472">
        <v>568.01234139999997</v>
      </c>
      <c r="K1472">
        <v>502.62</v>
      </c>
      <c r="L1472" s="1">
        <v>44584</v>
      </c>
      <c r="M1472" s="2">
        <v>0.50694444444444442</v>
      </c>
      <c r="N1472" t="s">
        <v>21</v>
      </c>
      <c r="O1472">
        <v>5.2218340479999998</v>
      </c>
    </row>
    <row r="1473" spans="1:15" x14ac:dyDescent="0.25">
      <c r="A1473" t="s">
        <v>505</v>
      </c>
      <c r="B1473" t="s">
        <v>16</v>
      </c>
      <c r="C1473" t="s">
        <v>17</v>
      </c>
      <c r="D1473" t="s">
        <v>18</v>
      </c>
      <c r="E1473" t="s">
        <v>19</v>
      </c>
      <c r="F1473" t="s">
        <v>34</v>
      </c>
      <c r="G1473">
        <v>40.049999999999997</v>
      </c>
      <c r="H1473">
        <v>4</v>
      </c>
      <c r="I1473">
        <v>8.01</v>
      </c>
      <c r="J1473">
        <v>181.04249150000001</v>
      </c>
      <c r="K1473">
        <v>160.19999999999999</v>
      </c>
      <c r="L1473" s="1">
        <v>44586</v>
      </c>
      <c r="M1473" s="2">
        <v>0.4861111111111111</v>
      </c>
      <c r="N1473" t="s">
        <v>27</v>
      </c>
      <c r="O1473">
        <v>9.3799611600000006</v>
      </c>
    </row>
    <row r="1474" spans="1:15" x14ac:dyDescent="0.25">
      <c r="A1474" t="s">
        <v>506</v>
      </c>
      <c r="B1474" t="s">
        <v>16</v>
      </c>
      <c r="C1474" t="s">
        <v>17</v>
      </c>
      <c r="D1474" t="s">
        <v>18</v>
      </c>
      <c r="E1474" t="s">
        <v>29</v>
      </c>
      <c r="F1474" t="s">
        <v>44</v>
      </c>
      <c r="G1474">
        <v>43.13</v>
      </c>
      <c r="H1474">
        <v>9</v>
      </c>
      <c r="I1474">
        <v>21.565000000000001</v>
      </c>
      <c r="J1474">
        <v>487.4133994</v>
      </c>
      <c r="K1474">
        <v>431.3</v>
      </c>
      <c r="L1474" s="1">
        <v>44594</v>
      </c>
      <c r="M1474" s="2">
        <v>0.7715277777777777</v>
      </c>
      <c r="N1474" t="s">
        <v>31</v>
      </c>
      <c r="O1474">
        <v>5.3185346779999998</v>
      </c>
    </row>
    <row r="1475" spans="1:15" x14ac:dyDescent="0.25">
      <c r="A1475" t="s">
        <v>507</v>
      </c>
      <c r="B1475" t="s">
        <v>40</v>
      </c>
      <c r="C1475" t="s">
        <v>41</v>
      </c>
      <c r="D1475" t="s">
        <v>18</v>
      </c>
      <c r="E1475" t="s">
        <v>29</v>
      </c>
      <c r="F1475" t="s">
        <v>20</v>
      </c>
      <c r="G1475">
        <v>72.569999999999993</v>
      </c>
      <c r="H1475">
        <v>7</v>
      </c>
      <c r="I1475">
        <v>29.027999999999999</v>
      </c>
      <c r="J1475">
        <v>656.09256479999999</v>
      </c>
      <c r="K1475">
        <v>580.55999999999995</v>
      </c>
      <c r="L1475" s="1">
        <v>44650</v>
      </c>
      <c r="M1475" s="2">
        <v>0.74861111111111101</v>
      </c>
      <c r="N1475" t="s">
        <v>27</v>
      </c>
      <c r="O1475">
        <v>4.4482290039999999</v>
      </c>
    </row>
    <row r="1476" spans="1:15" x14ac:dyDescent="0.25">
      <c r="A1476" t="s">
        <v>508</v>
      </c>
      <c r="B1476" t="s">
        <v>16</v>
      </c>
      <c r="C1476" t="s">
        <v>17</v>
      </c>
      <c r="D1476" t="s">
        <v>18</v>
      </c>
      <c r="E1476" t="s">
        <v>19</v>
      </c>
      <c r="F1476" t="s">
        <v>26</v>
      </c>
      <c r="G1476">
        <v>64.44</v>
      </c>
      <c r="H1476">
        <v>4</v>
      </c>
      <c r="I1476">
        <v>16.11</v>
      </c>
      <c r="J1476">
        <v>364.11916830000001</v>
      </c>
      <c r="K1476">
        <v>322.2</v>
      </c>
      <c r="L1476" s="1">
        <v>44650</v>
      </c>
      <c r="M1476" s="2">
        <v>0.71111111111111114</v>
      </c>
      <c r="N1476" t="s">
        <v>27</v>
      </c>
      <c r="O1476">
        <v>6.3822416139999998</v>
      </c>
    </row>
    <row r="1477" spans="1:15" x14ac:dyDescent="0.25">
      <c r="A1477" t="s">
        <v>509</v>
      </c>
      <c r="B1477" t="s">
        <v>16</v>
      </c>
      <c r="C1477" t="s">
        <v>17</v>
      </c>
      <c r="D1477" t="s">
        <v>25</v>
      </c>
      <c r="E1477" t="s">
        <v>29</v>
      </c>
      <c r="F1477" t="s">
        <v>20</v>
      </c>
      <c r="G1477">
        <v>65.180000000000007</v>
      </c>
      <c r="H1477">
        <v>3</v>
      </c>
      <c r="I1477">
        <v>9.7769999999999992</v>
      </c>
      <c r="J1477">
        <v>220.98032950000001</v>
      </c>
      <c r="K1477">
        <v>195.54</v>
      </c>
      <c r="L1477" s="1">
        <v>44617</v>
      </c>
      <c r="M1477" s="2">
        <v>0.85763888888888884</v>
      </c>
      <c r="N1477" t="s">
        <v>31</v>
      </c>
      <c r="O1477">
        <v>6.0921397219999998</v>
      </c>
    </row>
    <row r="1478" spans="1:15" x14ac:dyDescent="0.25">
      <c r="A1478" t="s">
        <v>510</v>
      </c>
      <c r="B1478" t="s">
        <v>16</v>
      </c>
      <c r="C1478" t="s">
        <v>17</v>
      </c>
      <c r="D1478" t="s">
        <v>25</v>
      </c>
      <c r="E1478" t="s">
        <v>19</v>
      </c>
      <c r="F1478" t="s">
        <v>34</v>
      </c>
      <c r="G1478">
        <v>33.26</v>
      </c>
      <c r="H1478">
        <v>4</v>
      </c>
      <c r="I1478">
        <v>8.3149999999999995</v>
      </c>
      <c r="J1478">
        <v>187.93611949999999</v>
      </c>
      <c r="K1478">
        <v>166.3</v>
      </c>
      <c r="L1478" s="1">
        <v>44638</v>
      </c>
      <c r="M1478" s="2">
        <v>0.67361111111111116</v>
      </c>
      <c r="N1478" t="s">
        <v>31</v>
      </c>
      <c r="O1478">
        <v>4.0614264819999999</v>
      </c>
    </row>
    <row r="1479" spans="1:15" x14ac:dyDescent="0.25">
      <c r="A1479" t="s">
        <v>511</v>
      </c>
      <c r="B1479" t="s">
        <v>23</v>
      </c>
      <c r="C1479" t="s">
        <v>24</v>
      </c>
      <c r="D1479" t="s">
        <v>25</v>
      </c>
      <c r="E1479" t="s">
        <v>29</v>
      </c>
      <c r="F1479" t="s">
        <v>26</v>
      </c>
      <c r="G1479">
        <v>84.07</v>
      </c>
      <c r="H1479">
        <v>4</v>
      </c>
      <c r="I1479">
        <v>16.814</v>
      </c>
      <c r="J1479">
        <v>380.03101779999997</v>
      </c>
      <c r="K1479">
        <v>336.28</v>
      </c>
      <c r="L1479" s="1">
        <v>44745</v>
      </c>
      <c r="M1479" s="2">
        <v>0.70416666666666661</v>
      </c>
      <c r="N1479" t="s">
        <v>21</v>
      </c>
      <c r="O1479">
        <v>4.2548277429999999</v>
      </c>
    </row>
    <row r="1480" spans="1:15" x14ac:dyDescent="0.25">
      <c r="A1480" t="s">
        <v>512</v>
      </c>
      <c r="B1480" t="s">
        <v>40</v>
      </c>
      <c r="C1480" t="s">
        <v>41</v>
      </c>
      <c r="D1480" t="s">
        <v>25</v>
      </c>
      <c r="E1480" t="s">
        <v>29</v>
      </c>
      <c r="F1480" t="s">
        <v>34</v>
      </c>
      <c r="G1480">
        <v>34.369999999999997</v>
      </c>
      <c r="H1480">
        <v>9</v>
      </c>
      <c r="I1480">
        <v>17.184999999999999</v>
      </c>
      <c r="J1480">
        <v>388.41638160000002</v>
      </c>
      <c r="K1480">
        <v>343.7</v>
      </c>
      <c r="L1480" s="1">
        <v>44636</v>
      </c>
      <c r="M1480" s="2">
        <v>0.42430555555555555</v>
      </c>
      <c r="N1480" t="s">
        <v>21</v>
      </c>
      <c r="O1480">
        <v>6.4789422439999997</v>
      </c>
    </row>
    <row r="1481" spans="1:15" x14ac:dyDescent="0.25">
      <c r="A1481" t="s">
        <v>513</v>
      </c>
      <c r="B1481" t="s">
        <v>16</v>
      </c>
      <c r="C1481" t="s">
        <v>17</v>
      </c>
      <c r="D1481" t="s">
        <v>25</v>
      </c>
      <c r="E1481" t="s">
        <v>29</v>
      </c>
      <c r="F1481" t="s">
        <v>26</v>
      </c>
      <c r="G1481">
        <v>38.6</v>
      </c>
      <c r="H1481">
        <v>1</v>
      </c>
      <c r="I1481">
        <v>1.93</v>
      </c>
      <c r="J1481">
        <v>43.621973609999998</v>
      </c>
      <c r="K1481">
        <v>38.6</v>
      </c>
      <c r="L1481" s="1">
        <v>44590</v>
      </c>
      <c r="M1481" s="2">
        <v>0.47638888888888892</v>
      </c>
      <c r="N1481" t="s">
        <v>21</v>
      </c>
      <c r="O1481">
        <v>6.4789422439999997</v>
      </c>
    </row>
    <row r="1482" spans="1:15" x14ac:dyDescent="0.25">
      <c r="A1482" t="s">
        <v>514</v>
      </c>
      <c r="B1482" t="s">
        <v>23</v>
      </c>
      <c r="C1482" t="s">
        <v>24</v>
      </c>
      <c r="D1482" t="s">
        <v>25</v>
      </c>
      <c r="E1482" t="s">
        <v>29</v>
      </c>
      <c r="F1482" t="s">
        <v>42</v>
      </c>
      <c r="G1482">
        <v>65.97</v>
      </c>
      <c r="H1482">
        <v>7</v>
      </c>
      <c r="I1482">
        <v>26.388000000000002</v>
      </c>
      <c r="J1482">
        <v>596.42312939999999</v>
      </c>
      <c r="K1482">
        <v>527.76</v>
      </c>
      <c r="L1482" s="1">
        <v>44594</v>
      </c>
      <c r="M1482" s="2">
        <v>0.8534722222222223</v>
      </c>
      <c r="N1482" t="s">
        <v>27</v>
      </c>
      <c r="O1482">
        <v>8.1228529629999997</v>
      </c>
    </row>
    <row r="1483" spans="1:15" x14ac:dyDescent="0.25">
      <c r="A1483" t="s">
        <v>515</v>
      </c>
      <c r="B1483" t="s">
        <v>23</v>
      </c>
      <c r="C1483" t="s">
        <v>24</v>
      </c>
      <c r="D1483" t="s">
        <v>25</v>
      </c>
      <c r="E1483" t="s">
        <v>19</v>
      </c>
      <c r="F1483" t="s">
        <v>26</v>
      </c>
      <c r="G1483">
        <v>32.799999999999997</v>
      </c>
      <c r="H1483">
        <v>9</v>
      </c>
      <c r="I1483">
        <v>16.399999999999999</v>
      </c>
      <c r="J1483">
        <v>370.67376539999998</v>
      </c>
      <c r="K1483">
        <v>328</v>
      </c>
      <c r="L1483" s="1">
        <v>44607</v>
      </c>
      <c r="M1483" s="2">
        <v>0.5083333333333333</v>
      </c>
      <c r="N1483" t="s">
        <v>27</v>
      </c>
      <c r="O1483">
        <v>5.9954390919999998</v>
      </c>
    </row>
    <row r="1484" spans="1:15" x14ac:dyDescent="0.25">
      <c r="A1484" t="s">
        <v>516</v>
      </c>
      <c r="B1484" t="s">
        <v>16</v>
      </c>
      <c r="C1484" t="s">
        <v>17</v>
      </c>
      <c r="D1484" t="s">
        <v>25</v>
      </c>
      <c r="E1484" t="s">
        <v>29</v>
      </c>
      <c r="F1484" t="s">
        <v>34</v>
      </c>
      <c r="G1484">
        <v>37.14</v>
      </c>
      <c r="H1484">
        <v>4</v>
      </c>
      <c r="I1484">
        <v>9.2850000000000001</v>
      </c>
      <c r="J1484">
        <v>209.8601166</v>
      </c>
      <c r="K1484">
        <v>185.7</v>
      </c>
      <c r="L1484" s="1">
        <v>44774</v>
      </c>
      <c r="M1484" s="2">
        <v>0.54513888888888895</v>
      </c>
      <c r="N1484" t="s">
        <v>21</v>
      </c>
      <c r="O1484">
        <v>4.8350315259999999</v>
      </c>
    </row>
    <row r="1485" spans="1:15" x14ac:dyDescent="0.25">
      <c r="A1485" t="s">
        <v>517</v>
      </c>
      <c r="B1485" t="s">
        <v>40</v>
      </c>
      <c r="C1485" t="s">
        <v>41</v>
      </c>
      <c r="D1485" t="s">
        <v>18</v>
      </c>
      <c r="E1485" t="s">
        <v>29</v>
      </c>
      <c r="F1485" t="s">
        <v>30</v>
      </c>
      <c r="G1485">
        <v>60.38</v>
      </c>
      <c r="H1485">
        <v>9</v>
      </c>
      <c r="I1485">
        <v>30.19</v>
      </c>
      <c r="J1485">
        <v>682.35615719999998</v>
      </c>
      <c r="K1485">
        <v>603.79999999999995</v>
      </c>
      <c r="L1485" s="1">
        <v>44897</v>
      </c>
      <c r="M1485" s="2">
        <v>0.67986111111111114</v>
      </c>
      <c r="N1485" t="s">
        <v>27</v>
      </c>
      <c r="O1485">
        <v>5.8020378309999998</v>
      </c>
    </row>
    <row r="1486" spans="1:15" x14ac:dyDescent="0.25">
      <c r="A1486" t="s">
        <v>518</v>
      </c>
      <c r="B1486" t="s">
        <v>23</v>
      </c>
      <c r="C1486" t="s">
        <v>24</v>
      </c>
      <c r="D1486" t="s">
        <v>18</v>
      </c>
      <c r="E1486" t="s">
        <v>19</v>
      </c>
      <c r="F1486" t="s">
        <v>34</v>
      </c>
      <c r="G1486">
        <v>36.979999999999997</v>
      </c>
      <c r="H1486">
        <v>9</v>
      </c>
      <c r="I1486">
        <v>18.489999999999998</v>
      </c>
      <c r="J1486">
        <v>417.91206840000001</v>
      </c>
      <c r="K1486">
        <v>369.8</v>
      </c>
      <c r="L1486" s="1">
        <v>44562</v>
      </c>
      <c r="M1486" s="2">
        <v>0.82500000000000007</v>
      </c>
      <c r="N1486" t="s">
        <v>31</v>
      </c>
      <c r="O1486">
        <v>6.7690441359999998</v>
      </c>
    </row>
    <row r="1487" spans="1:15" x14ac:dyDescent="0.25">
      <c r="A1487" t="s">
        <v>519</v>
      </c>
      <c r="B1487" t="s">
        <v>40</v>
      </c>
      <c r="C1487" t="s">
        <v>41</v>
      </c>
      <c r="D1487" t="s">
        <v>18</v>
      </c>
      <c r="E1487" t="s">
        <v>19</v>
      </c>
      <c r="F1487" t="s">
        <v>34</v>
      </c>
      <c r="G1487">
        <v>49.49</v>
      </c>
      <c r="H1487">
        <v>4</v>
      </c>
      <c r="I1487">
        <v>9.8979999999999997</v>
      </c>
      <c r="J1487">
        <v>223.7151787</v>
      </c>
      <c r="K1487">
        <v>197.96</v>
      </c>
      <c r="L1487" s="1">
        <v>44641</v>
      </c>
      <c r="M1487" s="2">
        <v>0.64236111111111105</v>
      </c>
      <c r="N1487" t="s">
        <v>21</v>
      </c>
      <c r="O1487">
        <v>6.3822416139999998</v>
      </c>
    </row>
    <row r="1488" spans="1:15" x14ac:dyDescent="0.25">
      <c r="A1488" t="s">
        <v>520</v>
      </c>
      <c r="B1488" t="s">
        <v>40</v>
      </c>
      <c r="C1488" t="s">
        <v>41</v>
      </c>
      <c r="D1488" t="s">
        <v>25</v>
      </c>
      <c r="E1488" t="s">
        <v>19</v>
      </c>
      <c r="F1488" t="s">
        <v>44</v>
      </c>
      <c r="G1488">
        <v>41.09</v>
      </c>
      <c r="H1488">
        <v>9</v>
      </c>
      <c r="I1488">
        <v>20.545000000000002</v>
      </c>
      <c r="J1488">
        <v>464.3592994</v>
      </c>
      <c r="K1488">
        <v>410.9</v>
      </c>
      <c r="L1488" s="1">
        <v>44620</v>
      </c>
      <c r="M1488" s="2">
        <v>0.61249999999999993</v>
      </c>
      <c r="N1488" t="s">
        <v>27</v>
      </c>
      <c r="O1488">
        <v>7.0591460269999997</v>
      </c>
    </row>
    <row r="1489" spans="1:15" x14ac:dyDescent="0.25">
      <c r="A1489" t="s">
        <v>521</v>
      </c>
      <c r="B1489" t="s">
        <v>16</v>
      </c>
      <c r="C1489" t="s">
        <v>17</v>
      </c>
      <c r="D1489" t="s">
        <v>25</v>
      </c>
      <c r="E1489" t="s">
        <v>29</v>
      </c>
      <c r="F1489" t="s">
        <v>44</v>
      </c>
      <c r="G1489">
        <v>37.15</v>
      </c>
      <c r="H1489">
        <v>4</v>
      </c>
      <c r="I1489">
        <v>7.43</v>
      </c>
      <c r="J1489">
        <v>167.93329739999999</v>
      </c>
      <c r="K1489">
        <v>148.6</v>
      </c>
      <c r="L1489" s="1">
        <v>44643</v>
      </c>
      <c r="M1489" s="2">
        <v>0.7909722222222223</v>
      </c>
      <c r="N1489" t="s">
        <v>21</v>
      </c>
      <c r="O1489">
        <v>8.0261523330000006</v>
      </c>
    </row>
    <row r="1490" spans="1:15" x14ac:dyDescent="0.25">
      <c r="A1490" t="s">
        <v>522</v>
      </c>
      <c r="B1490" t="s">
        <v>23</v>
      </c>
      <c r="C1490" t="s">
        <v>24</v>
      </c>
      <c r="D1490" t="s">
        <v>25</v>
      </c>
      <c r="E1490" t="s">
        <v>29</v>
      </c>
      <c r="F1490" t="s">
        <v>30</v>
      </c>
      <c r="G1490">
        <v>22.96</v>
      </c>
      <c r="H1490">
        <v>1</v>
      </c>
      <c r="I1490">
        <v>1.1479999999999999</v>
      </c>
      <c r="J1490">
        <v>25.947163580000002</v>
      </c>
      <c r="K1490">
        <v>22.96</v>
      </c>
      <c r="L1490" s="1">
        <v>44591</v>
      </c>
      <c r="M1490" s="2">
        <v>0.86597222222222225</v>
      </c>
      <c r="N1490" t="s">
        <v>27</v>
      </c>
      <c r="O1490">
        <v>4.1581271119999998</v>
      </c>
    </row>
    <row r="1491" spans="1:15" x14ac:dyDescent="0.25">
      <c r="A1491" t="s">
        <v>523</v>
      </c>
      <c r="B1491" t="s">
        <v>40</v>
      </c>
      <c r="C1491" t="s">
        <v>41</v>
      </c>
      <c r="D1491" t="s">
        <v>18</v>
      </c>
      <c r="E1491" t="s">
        <v>19</v>
      </c>
      <c r="F1491" t="s">
        <v>30</v>
      </c>
      <c r="G1491">
        <v>77.680000000000007</v>
      </c>
      <c r="H1491">
        <v>8</v>
      </c>
      <c r="I1491">
        <v>34.956000000000003</v>
      </c>
      <c r="J1491">
        <v>790.07756970000003</v>
      </c>
      <c r="K1491">
        <v>699.12</v>
      </c>
      <c r="L1491" s="1">
        <v>44653</v>
      </c>
      <c r="M1491" s="2">
        <v>0.55625000000000002</v>
      </c>
      <c r="N1491" t="s">
        <v>21</v>
      </c>
      <c r="O1491">
        <v>9.4766617899999996</v>
      </c>
    </row>
    <row r="1492" spans="1:15" x14ac:dyDescent="0.25">
      <c r="A1492" t="s">
        <v>524</v>
      </c>
      <c r="B1492" t="s">
        <v>40</v>
      </c>
      <c r="C1492" t="s">
        <v>41</v>
      </c>
      <c r="D1492" t="s">
        <v>25</v>
      </c>
      <c r="E1492" t="s">
        <v>19</v>
      </c>
      <c r="F1492" t="s">
        <v>44</v>
      </c>
      <c r="G1492">
        <v>34.700000000000003</v>
      </c>
      <c r="H1492">
        <v>2</v>
      </c>
      <c r="I1492">
        <v>3.47</v>
      </c>
      <c r="J1492">
        <v>78.429144269999995</v>
      </c>
      <c r="K1492">
        <v>69.400000000000006</v>
      </c>
      <c r="L1492" s="1">
        <v>44633</v>
      </c>
      <c r="M1492" s="2">
        <v>0.82500000000000007</v>
      </c>
      <c r="N1492" t="s">
        <v>21</v>
      </c>
      <c r="O1492">
        <v>7.9294517019999997</v>
      </c>
    </row>
    <row r="1493" spans="1:15" x14ac:dyDescent="0.25">
      <c r="A1493" t="s">
        <v>525</v>
      </c>
      <c r="B1493" t="s">
        <v>16</v>
      </c>
      <c r="C1493" t="s">
        <v>17</v>
      </c>
      <c r="D1493" t="s">
        <v>18</v>
      </c>
      <c r="E1493" t="s">
        <v>19</v>
      </c>
      <c r="F1493" t="s">
        <v>44</v>
      </c>
      <c r="G1493">
        <v>19.66</v>
      </c>
      <c r="H1493">
        <v>9</v>
      </c>
      <c r="I1493">
        <v>9.83</v>
      </c>
      <c r="J1493">
        <v>222.17823870000001</v>
      </c>
      <c r="K1493">
        <v>196.6</v>
      </c>
      <c r="L1493" s="1">
        <v>44635</v>
      </c>
      <c r="M1493" s="2">
        <v>0.76388888888888884</v>
      </c>
      <c r="N1493" t="s">
        <v>31</v>
      </c>
      <c r="O1493">
        <v>6.9624453969999998</v>
      </c>
    </row>
    <row r="1494" spans="1:15" x14ac:dyDescent="0.25">
      <c r="A1494" t="s">
        <v>526</v>
      </c>
      <c r="B1494" t="s">
        <v>40</v>
      </c>
      <c r="C1494" t="s">
        <v>41</v>
      </c>
      <c r="D1494" t="s">
        <v>18</v>
      </c>
      <c r="E1494" t="s">
        <v>19</v>
      </c>
      <c r="F1494" t="s">
        <v>20</v>
      </c>
      <c r="G1494">
        <v>25.32</v>
      </c>
      <c r="H1494">
        <v>7</v>
      </c>
      <c r="I1494">
        <v>10.128</v>
      </c>
      <c r="J1494">
        <v>228.9136522</v>
      </c>
      <c r="K1494">
        <v>202.56</v>
      </c>
      <c r="L1494" s="1">
        <v>44684</v>
      </c>
      <c r="M1494" s="2">
        <v>0.85</v>
      </c>
      <c r="N1494" t="s">
        <v>21</v>
      </c>
      <c r="O1494">
        <v>8.4129548550000006</v>
      </c>
    </row>
    <row r="1495" spans="1:15" x14ac:dyDescent="0.25">
      <c r="A1495" t="s">
        <v>527</v>
      </c>
      <c r="B1495" t="s">
        <v>23</v>
      </c>
      <c r="C1495" t="s">
        <v>24</v>
      </c>
      <c r="D1495" t="s">
        <v>18</v>
      </c>
      <c r="E1495" t="s">
        <v>19</v>
      </c>
      <c r="F1495" t="s">
        <v>30</v>
      </c>
      <c r="G1495">
        <v>12.12</v>
      </c>
      <c r="H1495">
        <v>9</v>
      </c>
      <c r="I1495">
        <v>6.06</v>
      </c>
      <c r="J1495">
        <v>136.9684767</v>
      </c>
      <c r="K1495">
        <v>121.2</v>
      </c>
      <c r="L1495" s="1">
        <v>44684</v>
      </c>
      <c r="M1495" s="2">
        <v>0.57222222222222219</v>
      </c>
      <c r="N1495" t="s">
        <v>31</v>
      </c>
      <c r="O1495">
        <v>8.1228529629999997</v>
      </c>
    </row>
    <row r="1496" spans="1:15" x14ac:dyDescent="0.25">
      <c r="A1496" t="s">
        <v>528</v>
      </c>
      <c r="B1496" t="s">
        <v>40</v>
      </c>
      <c r="C1496" t="s">
        <v>41</v>
      </c>
      <c r="D1496" t="s">
        <v>25</v>
      </c>
      <c r="E1496" t="s">
        <v>29</v>
      </c>
      <c r="F1496" t="s">
        <v>44</v>
      </c>
      <c r="G1496">
        <v>99.89</v>
      </c>
      <c r="H1496">
        <v>2</v>
      </c>
      <c r="I1496">
        <v>9.9890000000000008</v>
      </c>
      <c r="J1496">
        <v>225.77196599999999</v>
      </c>
      <c r="K1496">
        <v>199.78</v>
      </c>
      <c r="L1496" s="1">
        <v>44618</v>
      </c>
      <c r="M1496" s="2">
        <v>0.4916666666666667</v>
      </c>
      <c r="N1496" t="s">
        <v>21</v>
      </c>
      <c r="O1496">
        <v>6.8657447659999997</v>
      </c>
    </row>
    <row r="1497" spans="1:15" x14ac:dyDescent="0.25">
      <c r="A1497" t="s">
        <v>529</v>
      </c>
      <c r="B1497" t="s">
        <v>40</v>
      </c>
      <c r="C1497" t="s">
        <v>41</v>
      </c>
      <c r="D1497" t="s">
        <v>25</v>
      </c>
      <c r="E1497" t="s">
        <v>29</v>
      </c>
      <c r="F1497" t="s">
        <v>34</v>
      </c>
      <c r="G1497">
        <v>75.92</v>
      </c>
      <c r="H1497">
        <v>7</v>
      </c>
      <c r="I1497">
        <v>30.367999999999999</v>
      </c>
      <c r="J1497">
        <v>686.37932360000002</v>
      </c>
      <c r="K1497">
        <v>607.36</v>
      </c>
      <c r="L1497" s="1">
        <v>44640</v>
      </c>
      <c r="M1497" s="2">
        <v>0.59305555555555556</v>
      </c>
      <c r="N1497" t="s">
        <v>27</v>
      </c>
      <c r="O1497">
        <v>5.3185346779999998</v>
      </c>
    </row>
    <row r="1498" spans="1:15" x14ac:dyDescent="0.25">
      <c r="A1498" t="s">
        <v>530</v>
      </c>
      <c r="B1498" t="s">
        <v>23</v>
      </c>
      <c r="C1498" t="s">
        <v>24</v>
      </c>
      <c r="D1498" t="s">
        <v>25</v>
      </c>
      <c r="E1498" t="s">
        <v>19</v>
      </c>
      <c r="F1498" t="s">
        <v>26</v>
      </c>
      <c r="G1498">
        <v>63.22</v>
      </c>
      <c r="H1498">
        <v>2</v>
      </c>
      <c r="I1498">
        <v>6.3220000000000001</v>
      </c>
      <c r="J1498">
        <v>142.8902162</v>
      </c>
      <c r="K1498">
        <v>126.44</v>
      </c>
      <c r="L1498" s="1">
        <v>44562</v>
      </c>
      <c r="M1498" s="2">
        <v>0.66041666666666665</v>
      </c>
      <c r="N1498" t="s">
        <v>27</v>
      </c>
      <c r="O1498">
        <v>8.2195535940000006</v>
      </c>
    </row>
    <row r="1499" spans="1:15" x14ac:dyDescent="0.25">
      <c r="A1499" t="s">
        <v>531</v>
      </c>
      <c r="B1499" t="s">
        <v>23</v>
      </c>
      <c r="C1499" t="s">
        <v>24</v>
      </c>
      <c r="D1499" t="s">
        <v>25</v>
      </c>
      <c r="E1499" t="s">
        <v>19</v>
      </c>
      <c r="F1499" t="s">
        <v>42</v>
      </c>
      <c r="G1499">
        <v>90.24</v>
      </c>
      <c r="H1499">
        <v>5</v>
      </c>
      <c r="I1499">
        <v>27.071999999999999</v>
      </c>
      <c r="J1499">
        <v>611.88293759999999</v>
      </c>
      <c r="K1499">
        <v>541.44000000000005</v>
      </c>
      <c r="L1499" s="1">
        <v>44588</v>
      </c>
      <c r="M1499" s="2">
        <v>0.47013888888888888</v>
      </c>
      <c r="N1499" t="s">
        <v>27</v>
      </c>
      <c r="O1499">
        <v>5.9954390919999998</v>
      </c>
    </row>
    <row r="1500" spans="1:15" x14ac:dyDescent="0.25">
      <c r="A1500" t="s">
        <v>532</v>
      </c>
      <c r="B1500" t="s">
        <v>40</v>
      </c>
      <c r="C1500" t="s">
        <v>41</v>
      </c>
      <c r="D1500" t="s">
        <v>18</v>
      </c>
      <c r="E1500" t="s">
        <v>19</v>
      </c>
      <c r="F1500" t="s">
        <v>34</v>
      </c>
      <c r="G1500">
        <v>98.13</v>
      </c>
      <c r="H1500">
        <v>1</v>
      </c>
      <c r="I1500">
        <v>4.9065000000000003</v>
      </c>
      <c r="J1500">
        <v>110.8970018</v>
      </c>
      <c r="K1500">
        <v>98.13</v>
      </c>
      <c r="L1500" s="1">
        <v>44582</v>
      </c>
      <c r="M1500" s="2">
        <v>0.73333333333333339</v>
      </c>
      <c r="N1500" t="s">
        <v>27</v>
      </c>
      <c r="O1500">
        <v>8.6063561160000006</v>
      </c>
    </row>
    <row r="1501" spans="1:15" x14ac:dyDescent="0.25">
      <c r="A1501" t="s">
        <v>533</v>
      </c>
      <c r="B1501" t="s">
        <v>16</v>
      </c>
      <c r="C1501" t="s">
        <v>17</v>
      </c>
      <c r="D1501" t="s">
        <v>18</v>
      </c>
      <c r="E1501" t="s">
        <v>19</v>
      </c>
      <c r="F1501" t="s">
        <v>34</v>
      </c>
      <c r="G1501">
        <v>51.52</v>
      </c>
      <c r="H1501">
        <v>7</v>
      </c>
      <c r="I1501">
        <v>20.608000000000001</v>
      </c>
      <c r="J1501">
        <v>465.78322910000003</v>
      </c>
      <c r="K1501">
        <v>412.16</v>
      </c>
      <c r="L1501" s="1">
        <v>44594</v>
      </c>
      <c r="M1501" s="2">
        <v>0.65763888888888888</v>
      </c>
      <c r="N1501" t="s">
        <v>27</v>
      </c>
      <c r="O1501">
        <v>9.2832605289999997</v>
      </c>
    </row>
    <row r="1502" spans="1:15" x14ac:dyDescent="0.25">
      <c r="A1502" t="s">
        <v>534</v>
      </c>
      <c r="B1502" t="s">
        <v>40</v>
      </c>
      <c r="C1502" t="s">
        <v>41</v>
      </c>
      <c r="D1502" t="s">
        <v>18</v>
      </c>
      <c r="E1502" t="s">
        <v>29</v>
      </c>
      <c r="F1502" t="s">
        <v>34</v>
      </c>
      <c r="G1502">
        <v>73.97</v>
      </c>
      <c r="H1502">
        <v>1</v>
      </c>
      <c r="I1502">
        <v>3.6985000000000001</v>
      </c>
      <c r="J1502">
        <v>83.593714719999994</v>
      </c>
      <c r="K1502">
        <v>73.97</v>
      </c>
      <c r="L1502" s="1">
        <v>44622</v>
      </c>
      <c r="M1502" s="2">
        <v>0.66180555555555554</v>
      </c>
      <c r="N1502" t="s">
        <v>31</v>
      </c>
      <c r="O1502">
        <v>5.2218340479999998</v>
      </c>
    </row>
    <row r="1503" spans="1:15" x14ac:dyDescent="0.25">
      <c r="A1503" t="s">
        <v>535</v>
      </c>
      <c r="B1503" t="s">
        <v>23</v>
      </c>
      <c r="C1503" t="s">
        <v>24</v>
      </c>
      <c r="D1503" t="s">
        <v>18</v>
      </c>
      <c r="E1503" t="s">
        <v>19</v>
      </c>
      <c r="F1503" t="s">
        <v>44</v>
      </c>
      <c r="G1503">
        <v>31.9</v>
      </c>
      <c r="H1503">
        <v>1</v>
      </c>
      <c r="I1503">
        <v>1.595</v>
      </c>
      <c r="J1503">
        <v>36.050283890000003</v>
      </c>
      <c r="K1503">
        <v>31.9</v>
      </c>
      <c r="L1503" s="1">
        <v>44682</v>
      </c>
      <c r="M1503" s="2">
        <v>0.52777777777777779</v>
      </c>
      <c r="N1503" t="s">
        <v>21</v>
      </c>
      <c r="O1503">
        <v>8.7997573770000006</v>
      </c>
    </row>
    <row r="1504" spans="1:15" x14ac:dyDescent="0.25">
      <c r="A1504" t="s">
        <v>536</v>
      </c>
      <c r="B1504" t="s">
        <v>23</v>
      </c>
      <c r="C1504" t="s">
        <v>24</v>
      </c>
      <c r="D1504" t="s">
        <v>25</v>
      </c>
      <c r="E1504" t="s">
        <v>29</v>
      </c>
      <c r="F1504" t="s">
        <v>30</v>
      </c>
      <c r="G1504">
        <v>69.400000000000006</v>
      </c>
      <c r="H1504">
        <v>2</v>
      </c>
      <c r="I1504">
        <v>6.94</v>
      </c>
      <c r="J1504">
        <v>156.85828849999999</v>
      </c>
      <c r="K1504">
        <v>138.80000000000001</v>
      </c>
      <c r="L1504" s="1">
        <v>44588</v>
      </c>
      <c r="M1504" s="2">
        <v>0.82500000000000007</v>
      </c>
      <c r="N1504" t="s">
        <v>21</v>
      </c>
      <c r="O1504">
        <v>8.7030567459999997</v>
      </c>
    </row>
    <row r="1505" spans="1:15" x14ac:dyDescent="0.25">
      <c r="A1505" t="s">
        <v>537</v>
      </c>
      <c r="B1505" t="s">
        <v>40</v>
      </c>
      <c r="C1505" t="s">
        <v>41</v>
      </c>
      <c r="D1505" t="s">
        <v>25</v>
      </c>
      <c r="E1505" t="s">
        <v>19</v>
      </c>
      <c r="F1505" t="s">
        <v>34</v>
      </c>
      <c r="G1505">
        <v>93.31</v>
      </c>
      <c r="H1505">
        <v>2</v>
      </c>
      <c r="I1505">
        <v>9.3309999999999995</v>
      </c>
      <c r="J1505">
        <v>210.89981130000001</v>
      </c>
      <c r="K1505">
        <v>186.62</v>
      </c>
      <c r="L1505" s="1">
        <v>44645</v>
      </c>
      <c r="M1505" s="2">
        <v>0.74513888888888891</v>
      </c>
      <c r="N1505" t="s">
        <v>27</v>
      </c>
      <c r="O1505">
        <v>6.0921397219999998</v>
      </c>
    </row>
    <row r="1506" spans="1:15" x14ac:dyDescent="0.25">
      <c r="A1506" t="s">
        <v>538</v>
      </c>
      <c r="B1506" t="s">
        <v>40</v>
      </c>
      <c r="C1506" t="s">
        <v>41</v>
      </c>
      <c r="D1506" t="s">
        <v>25</v>
      </c>
      <c r="E1506" t="s">
        <v>29</v>
      </c>
      <c r="F1506" t="s">
        <v>34</v>
      </c>
      <c r="G1506">
        <v>88.45</v>
      </c>
      <c r="H1506">
        <v>1</v>
      </c>
      <c r="I1506">
        <v>4.4225000000000003</v>
      </c>
      <c r="J1506">
        <v>99.957605340000001</v>
      </c>
      <c r="K1506">
        <v>88.45</v>
      </c>
      <c r="L1506" s="1">
        <v>44617</v>
      </c>
      <c r="M1506" s="2">
        <v>0.69166666666666676</v>
      </c>
      <c r="N1506" t="s">
        <v>31</v>
      </c>
      <c r="O1506">
        <v>9.1865598990000006</v>
      </c>
    </row>
    <row r="1507" spans="1:15" x14ac:dyDescent="0.25">
      <c r="A1507" t="s">
        <v>539</v>
      </c>
      <c r="B1507" t="s">
        <v>16</v>
      </c>
      <c r="C1507" t="s">
        <v>17</v>
      </c>
      <c r="D1507" t="s">
        <v>18</v>
      </c>
      <c r="E1507" t="s">
        <v>29</v>
      </c>
      <c r="F1507" t="s">
        <v>26</v>
      </c>
      <c r="G1507">
        <v>24.18</v>
      </c>
      <c r="H1507">
        <v>7</v>
      </c>
      <c r="I1507">
        <v>9.6720000000000006</v>
      </c>
      <c r="J1507">
        <v>218.6071134</v>
      </c>
      <c r="K1507">
        <v>193.44</v>
      </c>
      <c r="L1507" s="1">
        <v>44589</v>
      </c>
      <c r="M1507" s="2">
        <v>0.87083333333333324</v>
      </c>
      <c r="N1507" t="s">
        <v>21</v>
      </c>
      <c r="O1507">
        <v>9.4766617899999996</v>
      </c>
    </row>
    <row r="1508" spans="1:15" x14ac:dyDescent="0.25">
      <c r="A1508" t="s">
        <v>540</v>
      </c>
      <c r="B1508" t="s">
        <v>40</v>
      </c>
      <c r="C1508" t="s">
        <v>41</v>
      </c>
      <c r="D1508" t="s">
        <v>18</v>
      </c>
      <c r="E1508" t="s">
        <v>19</v>
      </c>
      <c r="F1508" t="s">
        <v>34</v>
      </c>
      <c r="G1508">
        <v>48.5</v>
      </c>
      <c r="H1508">
        <v>3</v>
      </c>
      <c r="I1508">
        <v>7.2750000000000004</v>
      </c>
      <c r="J1508">
        <v>164.42997829999999</v>
      </c>
      <c r="K1508">
        <v>145.5</v>
      </c>
      <c r="L1508" s="1">
        <v>44774</v>
      </c>
      <c r="M1508" s="2">
        <v>0.53472222222222221</v>
      </c>
      <c r="N1508" t="s">
        <v>27</v>
      </c>
      <c r="O1508">
        <v>6.4789422439999997</v>
      </c>
    </row>
    <row r="1509" spans="1:15" x14ac:dyDescent="0.25">
      <c r="A1509" t="s">
        <v>541</v>
      </c>
      <c r="B1509" t="s">
        <v>40</v>
      </c>
      <c r="C1509" t="s">
        <v>41</v>
      </c>
      <c r="D1509" t="s">
        <v>25</v>
      </c>
      <c r="E1509" t="s">
        <v>19</v>
      </c>
      <c r="F1509" t="s">
        <v>42</v>
      </c>
      <c r="G1509">
        <v>84.05</v>
      </c>
      <c r="H1509">
        <v>5</v>
      </c>
      <c r="I1509">
        <v>25.215</v>
      </c>
      <c r="J1509">
        <v>569.91091429999994</v>
      </c>
      <c r="K1509">
        <v>504.3</v>
      </c>
      <c r="L1509" s="1">
        <v>44590</v>
      </c>
      <c r="M1509" s="2">
        <v>0.45</v>
      </c>
      <c r="N1509" t="s">
        <v>31</v>
      </c>
      <c r="O1509">
        <v>7.4459485499999998</v>
      </c>
    </row>
    <row r="1510" spans="1:15" x14ac:dyDescent="0.25">
      <c r="A1510" t="s">
        <v>542</v>
      </c>
      <c r="B1510" t="s">
        <v>40</v>
      </c>
      <c r="C1510" t="s">
        <v>41</v>
      </c>
      <c r="D1510" t="s">
        <v>18</v>
      </c>
      <c r="E1510" t="s">
        <v>29</v>
      </c>
      <c r="F1510" t="s">
        <v>20</v>
      </c>
      <c r="G1510">
        <v>61.29</v>
      </c>
      <c r="H1510">
        <v>4</v>
      </c>
      <c r="I1510">
        <v>15.3225</v>
      </c>
      <c r="J1510">
        <v>346.32004699999999</v>
      </c>
      <c r="K1510">
        <v>306.45</v>
      </c>
      <c r="L1510" s="1">
        <v>44649</v>
      </c>
      <c r="M1510" s="2">
        <v>0.60277777777777775</v>
      </c>
      <c r="N1510" t="s">
        <v>27</v>
      </c>
      <c r="O1510">
        <v>6.7690441359999998</v>
      </c>
    </row>
    <row r="1511" spans="1:15" x14ac:dyDescent="0.25">
      <c r="A1511" t="s">
        <v>543</v>
      </c>
      <c r="B1511" t="s">
        <v>23</v>
      </c>
      <c r="C1511" t="s">
        <v>24</v>
      </c>
      <c r="D1511" t="s">
        <v>18</v>
      </c>
      <c r="E1511" t="s">
        <v>19</v>
      </c>
      <c r="F1511" t="s">
        <v>30</v>
      </c>
      <c r="G1511">
        <v>15.95</v>
      </c>
      <c r="H1511">
        <v>5</v>
      </c>
      <c r="I1511">
        <v>4.7850000000000001</v>
      </c>
      <c r="J1511">
        <v>108.1508517</v>
      </c>
      <c r="K1511">
        <v>95.7</v>
      </c>
      <c r="L1511" s="1">
        <v>44806</v>
      </c>
      <c r="M1511" s="2">
        <v>0.71875</v>
      </c>
      <c r="N1511" t="s">
        <v>31</v>
      </c>
      <c r="O1511">
        <v>4.9317321559999998</v>
      </c>
    </row>
    <row r="1512" spans="1:15" x14ac:dyDescent="0.25">
      <c r="A1512" t="s">
        <v>544</v>
      </c>
      <c r="B1512" t="s">
        <v>40</v>
      </c>
      <c r="C1512" t="s">
        <v>41</v>
      </c>
      <c r="D1512" t="s">
        <v>18</v>
      </c>
      <c r="E1512" t="s">
        <v>19</v>
      </c>
      <c r="F1512" t="s">
        <v>34</v>
      </c>
      <c r="G1512">
        <v>90.74</v>
      </c>
      <c r="H1512">
        <v>6</v>
      </c>
      <c r="I1512">
        <v>31.759</v>
      </c>
      <c r="J1512">
        <v>717.81878749999998</v>
      </c>
      <c r="K1512">
        <v>635.17999999999995</v>
      </c>
      <c r="L1512" s="1">
        <v>44577</v>
      </c>
      <c r="M1512" s="2">
        <v>0.75208333333333333</v>
      </c>
      <c r="N1512" t="s">
        <v>31</v>
      </c>
      <c r="O1512">
        <v>5.9954390919999998</v>
      </c>
    </row>
    <row r="1513" spans="1:15" x14ac:dyDescent="0.25">
      <c r="A1513" t="s">
        <v>545</v>
      </c>
      <c r="B1513" t="s">
        <v>16</v>
      </c>
      <c r="C1513" t="s">
        <v>17</v>
      </c>
      <c r="D1513" t="s">
        <v>25</v>
      </c>
      <c r="E1513" t="s">
        <v>19</v>
      </c>
      <c r="F1513" t="s">
        <v>30</v>
      </c>
      <c r="G1513">
        <v>42.91</v>
      </c>
      <c r="H1513">
        <v>4</v>
      </c>
      <c r="I1513">
        <v>10.727499999999999</v>
      </c>
      <c r="J1513">
        <v>242.46358649999999</v>
      </c>
      <c r="K1513">
        <v>214.55</v>
      </c>
      <c r="L1513" s="1">
        <v>44682</v>
      </c>
      <c r="M1513" s="2">
        <v>0.7284722222222223</v>
      </c>
      <c r="N1513" t="s">
        <v>21</v>
      </c>
      <c r="O1513">
        <v>5.8987384609999998</v>
      </c>
    </row>
    <row r="1514" spans="1:15" x14ac:dyDescent="0.25">
      <c r="A1514" t="s">
        <v>546</v>
      </c>
      <c r="B1514" t="s">
        <v>16</v>
      </c>
      <c r="C1514" t="s">
        <v>17</v>
      </c>
      <c r="D1514" t="s">
        <v>25</v>
      </c>
      <c r="E1514" t="s">
        <v>19</v>
      </c>
      <c r="F1514" t="s">
        <v>44</v>
      </c>
      <c r="G1514">
        <v>54.28</v>
      </c>
      <c r="H1514">
        <v>6</v>
      </c>
      <c r="I1514">
        <v>18.998000000000001</v>
      </c>
      <c r="J1514">
        <v>429.39391430000001</v>
      </c>
      <c r="K1514">
        <v>379.96</v>
      </c>
      <c r="L1514" s="1">
        <v>44588</v>
      </c>
      <c r="M1514" s="2">
        <v>0.75347222222222221</v>
      </c>
      <c r="N1514" t="s">
        <v>21</v>
      </c>
      <c r="O1514">
        <v>8.9931586380000006</v>
      </c>
    </row>
    <row r="1515" spans="1:15" x14ac:dyDescent="0.25">
      <c r="A1515" t="s">
        <v>547</v>
      </c>
      <c r="B1515" t="s">
        <v>16</v>
      </c>
      <c r="C1515" t="s">
        <v>17</v>
      </c>
      <c r="D1515" t="s">
        <v>25</v>
      </c>
      <c r="E1515" t="s">
        <v>29</v>
      </c>
      <c r="F1515" t="s">
        <v>26</v>
      </c>
      <c r="G1515">
        <v>99.55</v>
      </c>
      <c r="H1515">
        <v>6</v>
      </c>
      <c r="I1515">
        <v>34.842500000000001</v>
      </c>
      <c r="J1515">
        <v>787.51223600000003</v>
      </c>
      <c r="K1515">
        <v>696.85</v>
      </c>
      <c r="L1515" s="1">
        <v>44634</v>
      </c>
      <c r="M1515" s="2">
        <v>0.50486111111111109</v>
      </c>
      <c r="N1515" t="s">
        <v>27</v>
      </c>
      <c r="O1515">
        <v>7.3492479189999997</v>
      </c>
    </row>
    <row r="1516" spans="1:15" x14ac:dyDescent="0.25">
      <c r="A1516" t="s">
        <v>548</v>
      </c>
      <c r="B1516" t="s">
        <v>23</v>
      </c>
      <c r="C1516" t="s">
        <v>24</v>
      </c>
      <c r="D1516" t="s">
        <v>18</v>
      </c>
      <c r="E1516" t="s">
        <v>29</v>
      </c>
      <c r="F1516" t="s">
        <v>34</v>
      </c>
      <c r="G1516">
        <v>58.39</v>
      </c>
      <c r="H1516">
        <v>6</v>
      </c>
      <c r="I1516">
        <v>20.436499999999999</v>
      </c>
      <c r="J1516">
        <v>461.90697599999999</v>
      </c>
      <c r="K1516">
        <v>408.73</v>
      </c>
      <c r="L1516" s="1">
        <v>44615</v>
      </c>
      <c r="M1516" s="2">
        <v>0.8256944444444444</v>
      </c>
      <c r="N1516" t="s">
        <v>31</v>
      </c>
      <c r="O1516">
        <v>7.9294517019999997</v>
      </c>
    </row>
    <row r="1517" spans="1:15" x14ac:dyDescent="0.25">
      <c r="A1517" t="s">
        <v>549</v>
      </c>
      <c r="B1517" t="s">
        <v>23</v>
      </c>
      <c r="C1517" t="s">
        <v>24</v>
      </c>
      <c r="D1517" t="s">
        <v>18</v>
      </c>
      <c r="E1517" t="s">
        <v>19</v>
      </c>
      <c r="F1517" t="s">
        <v>44</v>
      </c>
      <c r="G1517">
        <v>51.47</v>
      </c>
      <c r="H1517">
        <v>1</v>
      </c>
      <c r="I1517">
        <v>2.5735000000000001</v>
      </c>
      <c r="J1517">
        <v>58.166398489999999</v>
      </c>
      <c r="K1517">
        <v>51.47</v>
      </c>
      <c r="L1517" s="1">
        <v>44638</v>
      </c>
      <c r="M1517" s="2">
        <v>0.66111111111111109</v>
      </c>
      <c r="N1517" t="s">
        <v>21</v>
      </c>
      <c r="O1517">
        <v>8.2195535940000006</v>
      </c>
    </row>
    <row r="1518" spans="1:15" x14ac:dyDescent="0.25">
      <c r="A1518" t="s">
        <v>550</v>
      </c>
      <c r="B1518" t="s">
        <v>40</v>
      </c>
      <c r="C1518" t="s">
        <v>41</v>
      </c>
      <c r="D1518" t="s">
        <v>18</v>
      </c>
      <c r="E1518" t="s">
        <v>29</v>
      </c>
      <c r="F1518" t="s">
        <v>20</v>
      </c>
      <c r="G1518">
        <v>54.86</v>
      </c>
      <c r="H1518">
        <v>4</v>
      </c>
      <c r="I1518">
        <v>13.715</v>
      </c>
      <c r="J1518">
        <v>309.9872373</v>
      </c>
      <c r="K1518">
        <v>274.3</v>
      </c>
      <c r="L1518" s="1">
        <v>44649</v>
      </c>
      <c r="M1518" s="2">
        <v>0.70000000000000007</v>
      </c>
      <c r="N1518" t="s">
        <v>21</v>
      </c>
      <c r="O1518">
        <v>9.4766617899999996</v>
      </c>
    </row>
    <row r="1519" spans="1:15" x14ac:dyDescent="0.25">
      <c r="A1519" t="s">
        <v>551</v>
      </c>
      <c r="B1519" t="s">
        <v>23</v>
      </c>
      <c r="C1519" t="s">
        <v>24</v>
      </c>
      <c r="D1519" t="s">
        <v>18</v>
      </c>
      <c r="E1519" t="s">
        <v>29</v>
      </c>
      <c r="F1519" t="s">
        <v>30</v>
      </c>
      <c r="G1519">
        <v>39.39</v>
      </c>
      <c r="H1519">
        <v>4</v>
      </c>
      <c r="I1519">
        <v>9.8475000000000001</v>
      </c>
      <c r="J1519">
        <v>222.5737747</v>
      </c>
      <c r="K1519">
        <v>196.95</v>
      </c>
      <c r="L1519" s="1">
        <v>44583</v>
      </c>
      <c r="M1519" s="2">
        <v>0.8652777777777777</v>
      </c>
      <c r="N1519" t="s">
        <v>31</v>
      </c>
      <c r="O1519">
        <v>8.4129548550000006</v>
      </c>
    </row>
    <row r="1520" spans="1:15" x14ac:dyDescent="0.25">
      <c r="A1520" t="s">
        <v>552</v>
      </c>
      <c r="B1520" t="s">
        <v>16</v>
      </c>
      <c r="C1520" t="s">
        <v>17</v>
      </c>
      <c r="D1520" t="s">
        <v>25</v>
      </c>
      <c r="E1520" t="s">
        <v>29</v>
      </c>
      <c r="F1520" t="s">
        <v>30</v>
      </c>
      <c r="G1520">
        <v>34.729999999999997</v>
      </c>
      <c r="H1520">
        <v>2</v>
      </c>
      <c r="I1520">
        <v>3.4729999999999999</v>
      </c>
      <c r="J1520">
        <v>78.496950440000006</v>
      </c>
      <c r="K1520">
        <v>69.459999999999994</v>
      </c>
      <c r="L1520" s="1">
        <v>44564</v>
      </c>
      <c r="M1520" s="2">
        <v>0.7597222222222223</v>
      </c>
      <c r="N1520" t="s">
        <v>21</v>
      </c>
      <c r="O1520">
        <v>9.3799611600000006</v>
      </c>
    </row>
    <row r="1521" spans="1:15" x14ac:dyDescent="0.25">
      <c r="A1521" t="s">
        <v>553</v>
      </c>
      <c r="B1521" t="s">
        <v>23</v>
      </c>
      <c r="C1521" t="s">
        <v>24</v>
      </c>
      <c r="D1521" t="s">
        <v>18</v>
      </c>
      <c r="E1521" t="s">
        <v>29</v>
      </c>
      <c r="F1521" t="s">
        <v>34</v>
      </c>
      <c r="G1521">
        <v>71.92</v>
      </c>
      <c r="H1521">
        <v>4</v>
      </c>
      <c r="I1521">
        <v>17.98</v>
      </c>
      <c r="J1521">
        <v>406.38501839999998</v>
      </c>
      <c r="K1521">
        <v>359.6</v>
      </c>
      <c r="L1521" s="1">
        <v>44578</v>
      </c>
      <c r="M1521" s="2">
        <v>0.62847222222222221</v>
      </c>
      <c r="N1521" t="s">
        <v>31</v>
      </c>
      <c r="O1521">
        <v>4.1581271119999998</v>
      </c>
    </row>
    <row r="1522" spans="1:15" x14ac:dyDescent="0.25">
      <c r="A1522" t="s">
        <v>554</v>
      </c>
      <c r="B1522" t="s">
        <v>40</v>
      </c>
      <c r="C1522" t="s">
        <v>41</v>
      </c>
      <c r="D1522" t="s">
        <v>25</v>
      </c>
      <c r="E1522" t="s">
        <v>19</v>
      </c>
      <c r="F1522" t="s">
        <v>26</v>
      </c>
      <c r="G1522">
        <v>45.71</v>
      </c>
      <c r="H1522">
        <v>3</v>
      </c>
      <c r="I1522">
        <v>6.8564999999999996</v>
      </c>
      <c r="J1522">
        <v>154.97101660000001</v>
      </c>
      <c r="K1522">
        <v>137.13</v>
      </c>
      <c r="L1522" s="1">
        <v>44646</v>
      </c>
      <c r="M1522" s="2">
        <v>0.44027777777777777</v>
      </c>
      <c r="N1522" t="s">
        <v>31</v>
      </c>
      <c r="O1522">
        <v>7.4459485499999998</v>
      </c>
    </row>
    <row r="1523" spans="1:15" x14ac:dyDescent="0.25">
      <c r="A1523" t="s">
        <v>555</v>
      </c>
      <c r="B1523" t="s">
        <v>23</v>
      </c>
      <c r="C1523" t="s">
        <v>24</v>
      </c>
      <c r="D1523" t="s">
        <v>18</v>
      </c>
      <c r="E1523" t="s">
        <v>19</v>
      </c>
      <c r="F1523" t="s">
        <v>30</v>
      </c>
      <c r="G1523">
        <v>83.17</v>
      </c>
      <c r="H1523">
        <v>5</v>
      </c>
      <c r="I1523">
        <v>24.951000000000001</v>
      </c>
      <c r="J1523">
        <v>563.94397079999999</v>
      </c>
      <c r="K1523">
        <v>499.02</v>
      </c>
      <c r="L1523" s="1">
        <v>44640</v>
      </c>
      <c r="M1523" s="2">
        <v>0.47430555555555554</v>
      </c>
      <c r="N1523" t="s">
        <v>27</v>
      </c>
      <c r="O1523">
        <v>7.0591460269999997</v>
      </c>
    </row>
    <row r="1524" spans="1:15" x14ac:dyDescent="0.25">
      <c r="A1524" t="s">
        <v>556</v>
      </c>
      <c r="B1524" t="s">
        <v>16</v>
      </c>
      <c r="C1524" t="s">
        <v>17</v>
      </c>
      <c r="D1524" t="s">
        <v>18</v>
      </c>
      <c r="E1524" t="s">
        <v>19</v>
      </c>
      <c r="F1524" t="s">
        <v>30</v>
      </c>
      <c r="G1524">
        <v>37.44</v>
      </c>
      <c r="H1524">
        <v>5</v>
      </c>
      <c r="I1524">
        <v>11.231999999999999</v>
      </c>
      <c r="J1524">
        <v>253.86632520000001</v>
      </c>
      <c r="K1524">
        <v>224.64</v>
      </c>
      <c r="L1524" s="1">
        <v>44714</v>
      </c>
      <c r="M1524" s="2">
        <v>0.57986111111111105</v>
      </c>
      <c r="N1524" t="s">
        <v>31</v>
      </c>
      <c r="O1524">
        <v>5.7053371999999998</v>
      </c>
    </row>
    <row r="1525" spans="1:15" x14ac:dyDescent="0.25">
      <c r="A1525" t="s">
        <v>557</v>
      </c>
      <c r="B1525" t="s">
        <v>23</v>
      </c>
      <c r="C1525" t="s">
        <v>24</v>
      </c>
      <c r="D1525" t="s">
        <v>25</v>
      </c>
      <c r="E1525" t="s">
        <v>29</v>
      </c>
      <c r="F1525" t="s">
        <v>20</v>
      </c>
      <c r="G1525">
        <v>62.87</v>
      </c>
      <c r="H1525">
        <v>2</v>
      </c>
      <c r="I1525">
        <v>6.2869999999999999</v>
      </c>
      <c r="J1525">
        <v>142.09914409999999</v>
      </c>
      <c r="K1525">
        <v>125.74</v>
      </c>
      <c r="L1525" s="1">
        <v>44562</v>
      </c>
      <c r="M1525" s="2">
        <v>0.48819444444444443</v>
      </c>
      <c r="N1525" t="s">
        <v>27</v>
      </c>
      <c r="O1525">
        <v>4.8350315259999999</v>
      </c>
    </row>
    <row r="1526" spans="1:15" x14ac:dyDescent="0.25">
      <c r="A1526" t="s">
        <v>558</v>
      </c>
      <c r="B1526" t="s">
        <v>16</v>
      </c>
      <c r="C1526" t="s">
        <v>17</v>
      </c>
      <c r="D1526" t="s">
        <v>25</v>
      </c>
      <c r="E1526" t="s">
        <v>29</v>
      </c>
      <c r="F1526" t="s">
        <v>42</v>
      </c>
      <c r="G1526">
        <v>81.709999999999994</v>
      </c>
      <c r="H1526">
        <v>5</v>
      </c>
      <c r="I1526">
        <v>24.513000000000002</v>
      </c>
      <c r="J1526">
        <v>554.04426899999999</v>
      </c>
      <c r="K1526">
        <v>490.26</v>
      </c>
      <c r="L1526" s="1">
        <v>44588</v>
      </c>
      <c r="M1526" s="2">
        <v>0.60833333333333328</v>
      </c>
      <c r="N1526" t="s">
        <v>31</v>
      </c>
      <c r="O1526">
        <v>7.7360504409999997</v>
      </c>
    </row>
    <row r="1527" spans="1:15" x14ac:dyDescent="0.25">
      <c r="A1527" t="s">
        <v>559</v>
      </c>
      <c r="B1527" t="s">
        <v>16</v>
      </c>
      <c r="C1527" t="s">
        <v>17</v>
      </c>
      <c r="D1527" t="s">
        <v>18</v>
      </c>
      <c r="E1527" t="s">
        <v>19</v>
      </c>
      <c r="F1527" t="s">
        <v>34</v>
      </c>
      <c r="G1527">
        <v>91.41</v>
      </c>
      <c r="H1527">
        <v>4</v>
      </c>
      <c r="I1527">
        <v>22.852499999999999</v>
      </c>
      <c r="J1527">
        <v>516.51355020000005</v>
      </c>
      <c r="K1527">
        <v>457.05</v>
      </c>
      <c r="L1527" s="1">
        <v>44617</v>
      </c>
      <c r="M1527" s="2">
        <v>0.66875000000000007</v>
      </c>
      <c r="N1527" t="s">
        <v>21</v>
      </c>
      <c r="O1527">
        <v>6.8657447659999997</v>
      </c>
    </row>
    <row r="1528" spans="1:15" x14ac:dyDescent="0.25">
      <c r="A1528" t="s">
        <v>560</v>
      </c>
      <c r="B1528" t="s">
        <v>40</v>
      </c>
      <c r="C1528" t="s">
        <v>41</v>
      </c>
      <c r="D1528" t="s">
        <v>25</v>
      </c>
      <c r="E1528" t="s">
        <v>29</v>
      </c>
      <c r="F1528" t="s">
        <v>44</v>
      </c>
      <c r="G1528">
        <v>39.21</v>
      </c>
      <c r="H1528">
        <v>4</v>
      </c>
      <c r="I1528">
        <v>7.8419999999999996</v>
      </c>
      <c r="J1528">
        <v>177.24534560000001</v>
      </c>
      <c r="K1528">
        <v>156.84</v>
      </c>
      <c r="L1528" s="1">
        <v>44577</v>
      </c>
      <c r="M1528" s="2">
        <v>0.8354166666666667</v>
      </c>
      <c r="N1528" t="s">
        <v>31</v>
      </c>
      <c r="O1528">
        <v>8.7030567459999997</v>
      </c>
    </row>
    <row r="1529" spans="1:15" x14ac:dyDescent="0.25">
      <c r="A1529" t="s">
        <v>561</v>
      </c>
      <c r="B1529" t="s">
        <v>40</v>
      </c>
      <c r="C1529" t="s">
        <v>41</v>
      </c>
      <c r="D1529" t="s">
        <v>18</v>
      </c>
      <c r="E1529" t="s">
        <v>29</v>
      </c>
      <c r="F1529" t="s">
        <v>44</v>
      </c>
      <c r="G1529">
        <v>59.86</v>
      </c>
      <c r="H1529">
        <v>2</v>
      </c>
      <c r="I1529">
        <v>5.9859999999999998</v>
      </c>
      <c r="J1529">
        <v>135.29592439999999</v>
      </c>
      <c r="K1529">
        <v>119.72</v>
      </c>
      <c r="L1529" s="1">
        <v>44574</v>
      </c>
      <c r="M1529" s="2">
        <v>0.62152777777777779</v>
      </c>
      <c r="N1529" t="s">
        <v>21</v>
      </c>
      <c r="O1529">
        <v>6.4789422439999997</v>
      </c>
    </row>
    <row r="1530" spans="1:15" x14ac:dyDescent="0.25">
      <c r="A1530" t="s">
        <v>562</v>
      </c>
      <c r="B1530" t="s">
        <v>40</v>
      </c>
      <c r="C1530" t="s">
        <v>41</v>
      </c>
      <c r="D1530" t="s">
        <v>18</v>
      </c>
      <c r="E1530" t="s">
        <v>19</v>
      </c>
      <c r="F1530" t="s">
        <v>42</v>
      </c>
      <c r="G1530">
        <v>54.36</v>
      </c>
      <c r="H1530">
        <v>9</v>
      </c>
      <c r="I1530">
        <v>27.18</v>
      </c>
      <c r="J1530">
        <v>614.32396000000006</v>
      </c>
      <c r="K1530">
        <v>543.6</v>
      </c>
      <c r="L1530" s="1">
        <v>44744</v>
      </c>
      <c r="M1530" s="2">
        <v>0.4777777777777778</v>
      </c>
      <c r="N1530" t="s">
        <v>31</v>
      </c>
      <c r="O1530">
        <v>5.8987384609999998</v>
      </c>
    </row>
    <row r="1531" spans="1:15" x14ac:dyDescent="0.25">
      <c r="A1531" t="s">
        <v>563</v>
      </c>
      <c r="B1531" t="s">
        <v>16</v>
      </c>
      <c r="C1531" t="s">
        <v>17</v>
      </c>
      <c r="D1531" t="s">
        <v>25</v>
      </c>
      <c r="E1531" t="s">
        <v>29</v>
      </c>
      <c r="F1531" t="s">
        <v>34</v>
      </c>
      <c r="G1531">
        <v>98.09</v>
      </c>
      <c r="H1531">
        <v>8</v>
      </c>
      <c r="I1531">
        <v>44.140500000000003</v>
      </c>
      <c r="J1531">
        <v>997.66617940000003</v>
      </c>
      <c r="K1531">
        <v>882.81</v>
      </c>
      <c r="L1531" s="1">
        <v>44609</v>
      </c>
      <c r="M1531" s="2">
        <v>0.82013888888888886</v>
      </c>
      <c r="N1531" t="s">
        <v>27</v>
      </c>
      <c r="O1531">
        <v>8.9931586380000006</v>
      </c>
    </row>
    <row r="1532" spans="1:15" x14ac:dyDescent="0.25">
      <c r="A1532" t="s">
        <v>564</v>
      </c>
      <c r="B1532" t="s">
        <v>16</v>
      </c>
      <c r="C1532" t="s">
        <v>17</v>
      </c>
      <c r="D1532" t="s">
        <v>25</v>
      </c>
      <c r="E1532" t="s">
        <v>29</v>
      </c>
      <c r="F1532" t="s">
        <v>20</v>
      </c>
      <c r="G1532">
        <v>25.43</v>
      </c>
      <c r="H1532">
        <v>5</v>
      </c>
      <c r="I1532">
        <v>7.6289999999999996</v>
      </c>
      <c r="J1532">
        <v>172.43110709999999</v>
      </c>
      <c r="K1532">
        <v>152.58000000000001</v>
      </c>
      <c r="L1532" s="1">
        <v>44897</v>
      </c>
      <c r="M1532" s="2">
        <v>0.79236111111111107</v>
      </c>
      <c r="N1532" t="s">
        <v>21</v>
      </c>
      <c r="O1532">
        <v>6.7690441359999998</v>
      </c>
    </row>
    <row r="1533" spans="1:15" x14ac:dyDescent="0.25">
      <c r="A1533" t="s">
        <v>565</v>
      </c>
      <c r="B1533" t="s">
        <v>16</v>
      </c>
      <c r="C1533" t="s">
        <v>17</v>
      </c>
      <c r="D1533" t="s">
        <v>18</v>
      </c>
      <c r="E1533" t="s">
        <v>29</v>
      </c>
      <c r="F1533" t="s">
        <v>44</v>
      </c>
      <c r="G1533">
        <v>86.68</v>
      </c>
      <c r="H1533">
        <v>7</v>
      </c>
      <c r="I1533">
        <v>34.671999999999997</v>
      </c>
      <c r="J1533">
        <v>783.65858500000002</v>
      </c>
      <c r="K1533">
        <v>693.44</v>
      </c>
      <c r="L1533" s="1">
        <v>44585</v>
      </c>
      <c r="M1533" s="2">
        <v>0.75277777777777777</v>
      </c>
      <c r="N1533" t="s">
        <v>31</v>
      </c>
      <c r="O1533">
        <v>6.9624453969999998</v>
      </c>
    </row>
    <row r="1534" spans="1:15" x14ac:dyDescent="0.25">
      <c r="A1534" t="s">
        <v>566</v>
      </c>
      <c r="B1534" t="s">
        <v>40</v>
      </c>
      <c r="C1534" t="s">
        <v>41</v>
      </c>
      <c r="D1534" t="s">
        <v>25</v>
      </c>
      <c r="E1534" t="s">
        <v>29</v>
      </c>
      <c r="F1534" t="s">
        <v>26</v>
      </c>
      <c r="G1534">
        <v>22.95</v>
      </c>
      <c r="H1534">
        <v>9</v>
      </c>
      <c r="I1534">
        <v>11.475</v>
      </c>
      <c r="J1534">
        <v>259.35862550000002</v>
      </c>
      <c r="K1534">
        <v>229.5</v>
      </c>
      <c r="L1534" s="1">
        <v>44714</v>
      </c>
      <c r="M1534" s="2">
        <v>0.80555555555555547</v>
      </c>
      <c r="N1534" t="s">
        <v>21</v>
      </c>
      <c r="O1534">
        <v>7.9294517019999997</v>
      </c>
    </row>
    <row r="1535" spans="1:15" x14ac:dyDescent="0.25">
      <c r="A1535" t="s">
        <v>567</v>
      </c>
      <c r="B1535" t="s">
        <v>23</v>
      </c>
      <c r="C1535" t="s">
        <v>24</v>
      </c>
      <c r="D1535" t="s">
        <v>25</v>
      </c>
      <c r="E1535" t="s">
        <v>19</v>
      </c>
      <c r="F1535" t="s">
        <v>42</v>
      </c>
      <c r="G1535">
        <v>16.309999999999999</v>
      </c>
      <c r="H1535">
        <v>8</v>
      </c>
      <c r="I1535">
        <v>7.3395000000000001</v>
      </c>
      <c r="J1535">
        <v>165.887811</v>
      </c>
      <c r="K1535">
        <v>146.79</v>
      </c>
      <c r="L1535" s="1">
        <v>44646</v>
      </c>
      <c r="M1535" s="2">
        <v>0.4381944444444445</v>
      </c>
      <c r="N1535" t="s">
        <v>21</v>
      </c>
      <c r="O1535">
        <v>8.1228529629999997</v>
      </c>
    </row>
    <row r="1536" spans="1:15" x14ac:dyDescent="0.25">
      <c r="A1536" t="s">
        <v>568</v>
      </c>
      <c r="B1536" t="s">
        <v>16</v>
      </c>
      <c r="C1536" t="s">
        <v>17</v>
      </c>
      <c r="D1536" t="s">
        <v>25</v>
      </c>
      <c r="E1536" t="s">
        <v>19</v>
      </c>
      <c r="F1536" t="s">
        <v>30</v>
      </c>
      <c r="G1536">
        <v>28.32</v>
      </c>
      <c r="H1536">
        <v>4</v>
      </c>
      <c r="I1536">
        <v>7.08</v>
      </c>
      <c r="J1536">
        <v>160.0225768</v>
      </c>
      <c r="K1536">
        <v>141.6</v>
      </c>
      <c r="L1536" s="1">
        <v>44868</v>
      </c>
      <c r="M1536" s="2">
        <v>0.56111111111111112</v>
      </c>
      <c r="N1536" t="s">
        <v>21</v>
      </c>
      <c r="O1536">
        <v>5.9954390919999998</v>
      </c>
    </row>
    <row r="1537" spans="1:15" x14ac:dyDescent="0.25">
      <c r="A1537" t="s">
        <v>569</v>
      </c>
      <c r="B1537" t="s">
        <v>23</v>
      </c>
      <c r="C1537" t="s">
        <v>24</v>
      </c>
      <c r="D1537" t="s">
        <v>25</v>
      </c>
      <c r="E1537" t="s">
        <v>29</v>
      </c>
      <c r="F1537" t="s">
        <v>30</v>
      </c>
      <c r="G1537">
        <v>16.670000000000002</v>
      </c>
      <c r="H1537">
        <v>6</v>
      </c>
      <c r="I1537">
        <v>5.8345000000000002</v>
      </c>
      <c r="J1537">
        <v>131.8717125</v>
      </c>
      <c r="K1537">
        <v>116.69</v>
      </c>
      <c r="L1537" s="1">
        <v>44744</v>
      </c>
      <c r="M1537" s="2">
        <v>0.48333333333333334</v>
      </c>
      <c r="N1537" t="s">
        <v>21</v>
      </c>
      <c r="O1537">
        <v>7.1558466579999997</v>
      </c>
    </row>
    <row r="1538" spans="1:15" x14ac:dyDescent="0.25">
      <c r="A1538" t="s">
        <v>570</v>
      </c>
      <c r="B1538" t="s">
        <v>40</v>
      </c>
      <c r="C1538" t="s">
        <v>41</v>
      </c>
      <c r="D1538" t="s">
        <v>18</v>
      </c>
      <c r="E1538" t="s">
        <v>19</v>
      </c>
      <c r="F1538" t="s">
        <v>44</v>
      </c>
      <c r="G1538">
        <v>73.959999999999994</v>
      </c>
      <c r="H1538">
        <v>1</v>
      </c>
      <c r="I1538">
        <v>3.698</v>
      </c>
      <c r="J1538">
        <v>83.582413689999996</v>
      </c>
      <c r="K1538">
        <v>73.959999999999994</v>
      </c>
      <c r="L1538" s="1">
        <v>44682</v>
      </c>
      <c r="M1538" s="2">
        <v>0.48055555555555557</v>
      </c>
      <c r="N1538" t="s">
        <v>31</v>
      </c>
      <c r="O1538">
        <v>4.8350315259999999</v>
      </c>
    </row>
    <row r="1539" spans="1:15" x14ac:dyDescent="0.25">
      <c r="A1539" t="s">
        <v>571</v>
      </c>
      <c r="B1539" t="s">
        <v>16</v>
      </c>
      <c r="C1539" t="s">
        <v>17</v>
      </c>
      <c r="D1539" t="s">
        <v>25</v>
      </c>
      <c r="E1539" t="s">
        <v>29</v>
      </c>
      <c r="F1539" t="s">
        <v>30</v>
      </c>
      <c r="G1539">
        <v>97.94</v>
      </c>
      <c r="H1539">
        <v>1</v>
      </c>
      <c r="I1539">
        <v>4.8970000000000002</v>
      </c>
      <c r="J1539">
        <v>110.6822823</v>
      </c>
      <c r="K1539">
        <v>97.94</v>
      </c>
      <c r="L1539" s="1">
        <v>44745</v>
      </c>
      <c r="M1539" s="2">
        <v>0.48888888888888887</v>
      </c>
      <c r="N1539" t="s">
        <v>21</v>
      </c>
      <c r="O1539">
        <v>6.6723435049999997</v>
      </c>
    </row>
    <row r="1540" spans="1:15" x14ac:dyDescent="0.25">
      <c r="A1540" t="s">
        <v>572</v>
      </c>
      <c r="B1540" t="s">
        <v>16</v>
      </c>
      <c r="C1540" t="s">
        <v>17</v>
      </c>
      <c r="D1540" t="s">
        <v>25</v>
      </c>
      <c r="E1540" t="s">
        <v>19</v>
      </c>
      <c r="F1540" t="s">
        <v>44</v>
      </c>
      <c r="G1540">
        <v>73.05</v>
      </c>
      <c r="H1540">
        <v>4</v>
      </c>
      <c r="I1540">
        <v>14.61</v>
      </c>
      <c r="J1540">
        <v>330.21607999999998</v>
      </c>
      <c r="K1540">
        <v>292.2</v>
      </c>
      <c r="L1540" s="1">
        <v>44617</v>
      </c>
      <c r="M1540" s="2">
        <v>0.71944444444444444</v>
      </c>
      <c r="N1540" t="s">
        <v>31</v>
      </c>
      <c r="O1540">
        <v>4.7383308949999998</v>
      </c>
    </row>
    <row r="1541" spans="1:15" x14ac:dyDescent="0.25">
      <c r="A1541" t="s">
        <v>573</v>
      </c>
      <c r="B1541" t="s">
        <v>23</v>
      </c>
      <c r="C1541" t="s">
        <v>24</v>
      </c>
      <c r="D1541" t="s">
        <v>18</v>
      </c>
      <c r="E1541" t="s">
        <v>19</v>
      </c>
      <c r="F1541" t="s">
        <v>42</v>
      </c>
      <c r="G1541">
        <v>87.48</v>
      </c>
      <c r="H1541">
        <v>5</v>
      </c>
      <c r="I1541">
        <v>26.244</v>
      </c>
      <c r="J1541">
        <v>593.16843289999997</v>
      </c>
      <c r="K1541">
        <v>524.88</v>
      </c>
      <c r="L1541" s="1">
        <v>44563</v>
      </c>
      <c r="M1541" s="2">
        <v>0.77986111111111101</v>
      </c>
      <c r="N1541" t="s">
        <v>21</v>
      </c>
      <c r="O1541">
        <v>4.9317321559999998</v>
      </c>
    </row>
    <row r="1542" spans="1:15" x14ac:dyDescent="0.25">
      <c r="A1542" t="s">
        <v>574</v>
      </c>
      <c r="B1542" t="s">
        <v>16</v>
      </c>
      <c r="C1542" t="s">
        <v>17</v>
      </c>
      <c r="D1542" t="s">
        <v>25</v>
      </c>
      <c r="E1542" t="s">
        <v>29</v>
      </c>
      <c r="F1542" t="s">
        <v>30</v>
      </c>
      <c r="G1542">
        <v>30.68</v>
      </c>
      <c r="H1542">
        <v>3</v>
      </c>
      <c r="I1542">
        <v>4.6020000000000003</v>
      </c>
      <c r="J1542">
        <v>104.0146749</v>
      </c>
      <c r="K1542">
        <v>92.04</v>
      </c>
      <c r="L1542" s="1">
        <v>44583</v>
      </c>
      <c r="M1542" s="2">
        <v>0.45833333333333331</v>
      </c>
      <c r="N1542" t="s">
        <v>21</v>
      </c>
      <c r="O1542">
        <v>8.7997573770000006</v>
      </c>
    </row>
    <row r="1543" spans="1:15" x14ac:dyDescent="0.25">
      <c r="A1543" t="s">
        <v>575</v>
      </c>
      <c r="B1543" t="s">
        <v>23</v>
      </c>
      <c r="C1543" t="s">
        <v>24</v>
      </c>
      <c r="D1543" t="s">
        <v>18</v>
      </c>
      <c r="E1543" t="s">
        <v>29</v>
      </c>
      <c r="F1543" t="s">
        <v>20</v>
      </c>
      <c r="G1543">
        <v>75.88</v>
      </c>
      <c r="H1543">
        <v>1</v>
      </c>
      <c r="I1543">
        <v>3.794</v>
      </c>
      <c r="J1543">
        <v>85.752211340000002</v>
      </c>
      <c r="K1543">
        <v>75.88</v>
      </c>
      <c r="L1543" s="1">
        <v>44621</v>
      </c>
      <c r="M1543" s="2">
        <v>0.4375</v>
      </c>
      <c r="N1543" t="s">
        <v>31</v>
      </c>
      <c r="O1543">
        <v>6.8657447659999997</v>
      </c>
    </row>
    <row r="1544" spans="1:15" x14ac:dyDescent="0.25">
      <c r="A1544" t="s">
        <v>576</v>
      </c>
      <c r="B1544" t="s">
        <v>40</v>
      </c>
      <c r="C1544" t="s">
        <v>41</v>
      </c>
      <c r="D1544" t="s">
        <v>18</v>
      </c>
      <c r="E1544" t="s">
        <v>19</v>
      </c>
      <c r="F1544" t="s">
        <v>34</v>
      </c>
      <c r="G1544">
        <v>20.18</v>
      </c>
      <c r="H1544">
        <v>4</v>
      </c>
      <c r="I1544">
        <v>4.0359999999999996</v>
      </c>
      <c r="J1544">
        <v>91.221909580000002</v>
      </c>
      <c r="K1544">
        <v>80.72</v>
      </c>
      <c r="L1544" s="1">
        <v>44605</v>
      </c>
      <c r="M1544" s="2">
        <v>0.50972222222222219</v>
      </c>
      <c r="N1544" t="s">
        <v>31</v>
      </c>
      <c r="O1544">
        <v>4.8350315259999999</v>
      </c>
    </row>
    <row r="1545" spans="1:15" x14ac:dyDescent="0.25">
      <c r="A1545" t="s">
        <v>577</v>
      </c>
      <c r="B1545" t="s">
        <v>23</v>
      </c>
      <c r="C1545" t="s">
        <v>24</v>
      </c>
      <c r="D1545" t="s">
        <v>18</v>
      </c>
      <c r="E1545" t="s">
        <v>29</v>
      </c>
      <c r="F1545" t="s">
        <v>26</v>
      </c>
      <c r="G1545">
        <v>18.77</v>
      </c>
      <c r="H1545">
        <v>5</v>
      </c>
      <c r="I1545">
        <v>5.6310000000000002</v>
      </c>
      <c r="J1545">
        <v>127.2721935</v>
      </c>
      <c r="K1545">
        <v>112.62</v>
      </c>
      <c r="L1545" s="1">
        <v>44589</v>
      </c>
      <c r="M1545" s="2">
        <v>0.69652777777777775</v>
      </c>
      <c r="N1545" t="s">
        <v>31</v>
      </c>
      <c r="O1545">
        <v>5.3185346779999998</v>
      </c>
    </row>
    <row r="1546" spans="1:15" x14ac:dyDescent="0.25">
      <c r="A1546" t="s">
        <v>578</v>
      </c>
      <c r="B1546" t="s">
        <v>40</v>
      </c>
      <c r="C1546" t="s">
        <v>41</v>
      </c>
      <c r="D1546" t="s">
        <v>25</v>
      </c>
      <c r="E1546" t="s">
        <v>19</v>
      </c>
      <c r="F1546" t="s">
        <v>42</v>
      </c>
      <c r="G1546">
        <v>71.2</v>
      </c>
      <c r="H1546">
        <v>1</v>
      </c>
      <c r="I1546">
        <v>3.56</v>
      </c>
      <c r="J1546">
        <v>80.463329560000005</v>
      </c>
      <c r="K1546">
        <v>71.2</v>
      </c>
      <c r="L1546" s="1">
        <v>44682</v>
      </c>
      <c r="M1546" s="2">
        <v>0.86111111111111116</v>
      </c>
      <c r="N1546" t="s">
        <v>31</v>
      </c>
      <c r="O1546">
        <v>8.8964580069999997</v>
      </c>
    </row>
    <row r="1547" spans="1:15" x14ac:dyDescent="0.25">
      <c r="A1547" t="s">
        <v>579</v>
      </c>
      <c r="B1547" t="s">
        <v>40</v>
      </c>
      <c r="C1547" t="s">
        <v>41</v>
      </c>
      <c r="D1547" t="s">
        <v>18</v>
      </c>
      <c r="E1547" t="s">
        <v>29</v>
      </c>
      <c r="F1547" t="s">
        <v>30</v>
      </c>
      <c r="G1547">
        <v>38.81</v>
      </c>
      <c r="H1547">
        <v>4</v>
      </c>
      <c r="I1547">
        <v>7.7619999999999996</v>
      </c>
      <c r="J1547">
        <v>175.43718089999999</v>
      </c>
      <c r="K1547">
        <v>155.24</v>
      </c>
      <c r="L1547" s="1">
        <v>44639</v>
      </c>
      <c r="M1547" s="2">
        <v>0.56944444444444442</v>
      </c>
      <c r="N1547" t="s">
        <v>21</v>
      </c>
      <c r="O1547">
        <v>4.7383308949999998</v>
      </c>
    </row>
    <row r="1548" spans="1:15" x14ac:dyDescent="0.25">
      <c r="A1548" t="s">
        <v>580</v>
      </c>
      <c r="B1548" t="s">
        <v>16</v>
      </c>
      <c r="C1548" t="s">
        <v>17</v>
      </c>
      <c r="D1548" t="s">
        <v>25</v>
      </c>
      <c r="E1548" t="s">
        <v>19</v>
      </c>
      <c r="F1548" t="s">
        <v>44</v>
      </c>
      <c r="G1548">
        <v>29.42</v>
      </c>
      <c r="H1548">
        <v>9</v>
      </c>
      <c r="I1548">
        <v>14.71</v>
      </c>
      <c r="J1548">
        <v>332.47628589999999</v>
      </c>
      <c r="K1548">
        <v>294.2</v>
      </c>
      <c r="L1548" s="1">
        <v>44896</v>
      </c>
      <c r="M1548" s="2">
        <v>0.68263888888888891</v>
      </c>
      <c r="N1548" t="s">
        <v>21</v>
      </c>
      <c r="O1548">
        <v>8.6063561160000006</v>
      </c>
    </row>
    <row r="1549" spans="1:15" x14ac:dyDescent="0.25">
      <c r="A1549" t="s">
        <v>581</v>
      </c>
      <c r="B1549" t="s">
        <v>16</v>
      </c>
      <c r="C1549" t="s">
        <v>17</v>
      </c>
      <c r="D1549" t="s">
        <v>25</v>
      </c>
      <c r="E1549" t="s">
        <v>29</v>
      </c>
      <c r="F1549" t="s">
        <v>34</v>
      </c>
      <c r="G1549">
        <v>60.95</v>
      </c>
      <c r="H1549">
        <v>8</v>
      </c>
      <c r="I1549">
        <v>27.427499999999998</v>
      </c>
      <c r="J1549">
        <v>619.91796950000003</v>
      </c>
      <c r="K1549">
        <v>548.54999999999995</v>
      </c>
      <c r="L1549" s="1">
        <v>44743</v>
      </c>
      <c r="M1549" s="2">
        <v>0.50555555555555554</v>
      </c>
      <c r="N1549" t="s">
        <v>31</v>
      </c>
      <c r="O1549">
        <v>5.8020378309999998</v>
      </c>
    </row>
    <row r="1550" spans="1:15" x14ac:dyDescent="0.25">
      <c r="A1550" t="s">
        <v>582</v>
      </c>
      <c r="B1550" t="s">
        <v>40</v>
      </c>
      <c r="C1550" t="s">
        <v>41</v>
      </c>
      <c r="D1550" t="s">
        <v>25</v>
      </c>
      <c r="E1550" t="s">
        <v>19</v>
      </c>
      <c r="F1550" t="s">
        <v>34</v>
      </c>
      <c r="G1550">
        <v>51.54</v>
      </c>
      <c r="H1550">
        <v>4</v>
      </c>
      <c r="I1550">
        <v>12.885</v>
      </c>
      <c r="J1550">
        <v>291.22752850000001</v>
      </c>
      <c r="K1550">
        <v>257.7</v>
      </c>
      <c r="L1550" s="1">
        <v>44587</v>
      </c>
      <c r="M1550" s="2">
        <v>0.73958333333333337</v>
      </c>
      <c r="N1550" t="s">
        <v>27</v>
      </c>
      <c r="O1550">
        <v>4.0614264819999999</v>
      </c>
    </row>
    <row r="1551" spans="1:15" x14ac:dyDescent="0.25">
      <c r="A1551" t="s">
        <v>583</v>
      </c>
      <c r="B1551" t="s">
        <v>16</v>
      </c>
      <c r="C1551" t="s">
        <v>17</v>
      </c>
      <c r="D1551" t="s">
        <v>25</v>
      </c>
      <c r="E1551" t="s">
        <v>19</v>
      </c>
      <c r="F1551" t="s">
        <v>26</v>
      </c>
      <c r="G1551">
        <v>66.06</v>
      </c>
      <c r="H1551">
        <v>5</v>
      </c>
      <c r="I1551">
        <v>19.818000000000001</v>
      </c>
      <c r="J1551">
        <v>447.9276026</v>
      </c>
      <c r="K1551">
        <v>396.36</v>
      </c>
      <c r="L1551" s="1">
        <v>44584</v>
      </c>
      <c r="M1551" s="2">
        <v>0.43611111111111112</v>
      </c>
      <c r="N1551" t="s">
        <v>27</v>
      </c>
      <c r="O1551">
        <v>7.0591460269999997</v>
      </c>
    </row>
    <row r="1552" spans="1:15" x14ac:dyDescent="0.25">
      <c r="A1552" t="s">
        <v>584</v>
      </c>
      <c r="B1552" t="s">
        <v>40</v>
      </c>
      <c r="C1552" t="s">
        <v>41</v>
      </c>
      <c r="D1552" t="s">
        <v>25</v>
      </c>
      <c r="E1552" t="s">
        <v>29</v>
      </c>
      <c r="F1552" t="s">
        <v>44</v>
      </c>
      <c r="G1552">
        <v>57.27</v>
      </c>
      <c r="H1552">
        <v>3</v>
      </c>
      <c r="I1552">
        <v>8.5905000000000005</v>
      </c>
      <c r="J1552">
        <v>194.1629867</v>
      </c>
      <c r="K1552">
        <v>171.81</v>
      </c>
      <c r="L1552" s="1">
        <v>44806</v>
      </c>
      <c r="M1552" s="2">
        <v>0.85486111111111107</v>
      </c>
      <c r="N1552" t="s">
        <v>21</v>
      </c>
      <c r="O1552">
        <v>6.2855409829999997</v>
      </c>
    </row>
    <row r="1553" spans="1:15" x14ac:dyDescent="0.25">
      <c r="A1553" t="s">
        <v>585</v>
      </c>
      <c r="B1553" t="s">
        <v>40</v>
      </c>
      <c r="C1553" t="s">
        <v>41</v>
      </c>
      <c r="D1553" t="s">
        <v>25</v>
      </c>
      <c r="E1553" t="s">
        <v>19</v>
      </c>
      <c r="F1553" t="s">
        <v>44</v>
      </c>
      <c r="G1553">
        <v>54.31</v>
      </c>
      <c r="H1553">
        <v>8</v>
      </c>
      <c r="I1553">
        <v>24.439499999999999</v>
      </c>
      <c r="J1553">
        <v>552.38301769999998</v>
      </c>
      <c r="K1553">
        <v>488.79</v>
      </c>
      <c r="L1553" s="1">
        <v>44614</v>
      </c>
      <c r="M1553" s="2">
        <v>0.45069444444444445</v>
      </c>
      <c r="N1553" t="s">
        <v>27</v>
      </c>
      <c r="O1553">
        <v>8.6063561160000006</v>
      </c>
    </row>
    <row r="1554" spans="1:15" x14ac:dyDescent="0.25">
      <c r="A1554" t="s">
        <v>586</v>
      </c>
      <c r="B1554" t="s">
        <v>40</v>
      </c>
      <c r="C1554" t="s">
        <v>41</v>
      </c>
      <c r="D1554" t="s">
        <v>25</v>
      </c>
      <c r="E1554" t="s">
        <v>19</v>
      </c>
      <c r="F1554" t="s">
        <v>20</v>
      </c>
      <c r="G1554">
        <v>58.24</v>
      </c>
      <c r="H1554">
        <v>8</v>
      </c>
      <c r="I1554">
        <v>26.207999999999998</v>
      </c>
      <c r="J1554">
        <v>592.35475880000001</v>
      </c>
      <c r="K1554">
        <v>524.16</v>
      </c>
      <c r="L1554" s="1">
        <v>44683</v>
      </c>
      <c r="M1554" s="2">
        <v>0.52361111111111114</v>
      </c>
      <c r="N1554" t="s">
        <v>27</v>
      </c>
      <c r="O1554">
        <v>9.3799611600000006</v>
      </c>
    </row>
    <row r="1555" spans="1:15" x14ac:dyDescent="0.25">
      <c r="A1555" t="s">
        <v>587</v>
      </c>
      <c r="B1555" t="s">
        <v>23</v>
      </c>
      <c r="C1555" t="s">
        <v>24</v>
      </c>
      <c r="D1555" t="s">
        <v>25</v>
      </c>
      <c r="E1555" t="s">
        <v>29</v>
      </c>
      <c r="F1555" t="s">
        <v>26</v>
      </c>
      <c r="G1555">
        <v>22.21</v>
      </c>
      <c r="H1555">
        <v>5</v>
      </c>
      <c r="I1555">
        <v>6.6630000000000003</v>
      </c>
      <c r="J1555">
        <v>150.5975182</v>
      </c>
      <c r="K1555">
        <v>133.26</v>
      </c>
      <c r="L1555" s="1">
        <v>44745</v>
      </c>
      <c r="M1555" s="2">
        <v>0.43263888888888885</v>
      </c>
      <c r="N1555" t="s">
        <v>31</v>
      </c>
      <c r="O1555">
        <v>8.3162542239999997</v>
      </c>
    </row>
    <row r="1556" spans="1:15" x14ac:dyDescent="0.25">
      <c r="A1556" t="s">
        <v>588</v>
      </c>
      <c r="B1556" t="s">
        <v>16</v>
      </c>
      <c r="C1556" t="s">
        <v>17</v>
      </c>
      <c r="D1556" t="s">
        <v>18</v>
      </c>
      <c r="E1556" t="s">
        <v>29</v>
      </c>
      <c r="F1556" t="s">
        <v>26</v>
      </c>
      <c r="G1556">
        <v>19.32</v>
      </c>
      <c r="H1556">
        <v>6</v>
      </c>
      <c r="I1556">
        <v>6.7619999999999996</v>
      </c>
      <c r="J1556">
        <v>152.83512210000001</v>
      </c>
      <c r="K1556">
        <v>135.24</v>
      </c>
      <c r="L1556" s="1">
        <v>44645</v>
      </c>
      <c r="M1556" s="2">
        <v>0.78541666666666676</v>
      </c>
      <c r="N1556" t="s">
        <v>27</v>
      </c>
      <c r="O1556">
        <v>6.6723435049999997</v>
      </c>
    </row>
    <row r="1557" spans="1:15" x14ac:dyDescent="0.25">
      <c r="A1557" t="s">
        <v>589</v>
      </c>
      <c r="B1557" t="s">
        <v>40</v>
      </c>
      <c r="C1557" t="s">
        <v>41</v>
      </c>
      <c r="D1557" t="s">
        <v>25</v>
      </c>
      <c r="E1557" t="s">
        <v>29</v>
      </c>
      <c r="F1557" t="s">
        <v>30</v>
      </c>
      <c r="G1557">
        <v>37.479999999999997</v>
      </c>
      <c r="H1557">
        <v>3</v>
      </c>
      <c r="I1557">
        <v>5.6219999999999999</v>
      </c>
      <c r="J1557">
        <v>127.06877489999999</v>
      </c>
      <c r="K1557">
        <v>112.44</v>
      </c>
      <c r="L1557" s="1">
        <v>44581</v>
      </c>
      <c r="M1557" s="2">
        <v>0.57291666666666663</v>
      </c>
      <c r="N1557" t="s">
        <v>31</v>
      </c>
      <c r="O1557">
        <v>7.4459485499999998</v>
      </c>
    </row>
    <row r="1558" spans="1:15" x14ac:dyDescent="0.25">
      <c r="A1558" t="s">
        <v>590</v>
      </c>
      <c r="B1558" t="s">
        <v>40</v>
      </c>
      <c r="C1558" t="s">
        <v>41</v>
      </c>
      <c r="D1558" t="s">
        <v>18</v>
      </c>
      <c r="E1558" t="s">
        <v>19</v>
      </c>
      <c r="F1558" t="s">
        <v>44</v>
      </c>
      <c r="G1558">
        <v>72.040000000000006</v>
      </c>
      <c r="H1558">
        <v>2</v>
      </c>
      <c r="I1558">
        <v>7.2039999999999997</v>
      </c>
      <c r="J1558">
        <v>162.82523209999999</v>
      </c>
      <c r="K1558">
        <v>144.08000000000001</v>
      </c>
      <c r="L1558" s="1">
        <v>44653</v>
      </c>
      <c r="M1558" s="2">
        <v>0.81805555555555554</v>
      </c>
      <c r="N1558" t="s">
        <v>27</v>
      </c>
      <c r="O1558">
        <v>9.1865598990000006</v>
      </c>
    </row>
    <row r="1559" spans="1:15" x14ac:dyDescent="0.25">
      <c r="A1559" t="s">
        <v>591</v>
      </c>
      <c r="B1559" t="s">
        <v>23</v>
      </c>
      <c r="C1559" t="s">
        <v>24</v>
      </c>
      <c r="D1559" t="s">
        <v>18</v>
      </c>
      <c r="E1559" t="s">
        <v>19</v>
      </c>
      <c r="F1559" t="s">
        <v>42</v>
      </c>
      <c r="G1559">
        <v>98.52</v>
      </c>
      <c r="H1559">
        <v>9</v>
      </c>
      <c r="I1559">
        <v>49.26</v>
      </c>
      <c r="J1559">
        <v>1113.37742</v>
      </c>
      <c r="K1559">
        <v>985.2</v>
      </c>
      <c r="L1559" s="1">
        <v>44591</v>
      </c>
      <c r="M1559" s="2">
        <v>0.84930555555555554</v>
      </c>
      <c r="N1559" t="s">
        <v>21</v>
      </c>
      <c r="O1559">
        <v>4.3515283729999998</v>
      </c>
    </row>
    <row r="1560" spans="1:15" x14ac:dyDescent="0.25">
      <c r="A1560" t="s">
        <v>592</v>
      </c>
      <c r="B1560" t="s">
        <v>16</v>
      </c>
      <c r="C1560" t="s">
        <v>17</v>
      </c>
      <c r="D1560" t="s">
        <v>18</v>
      </c>
      <c r="E1560" t="s">
        <v>29</v>
      </c>
      <c r="F1560" t="s">
        <v>42</v>
      </c>
      <c r="G1560">
        <v>41.66</v>
      </c>
      <c r="H1560">
        <v>5</v>
      </c>
      <c r="I1560">
        <v>12.497999999999999</v>
      </c>
      <c r="J1560">
        <v>282.48053169999997</v>
      </c>
      <c r="K1560">
        <v>249.96</v>
      </c>
      <c r="L1560" s="1">
        <v>44593</v>
      </c>
      <c r="M1560" s="2">
        <v>0.64166666666666672</v>
      </c>
      <c r="N1560" t="s">
        <v>21</v>
      </c>
      <c r="O1560">
        <v>5.4152353089999998</v>
      </c>
    </row>
    <row r="1561" spans="1:15" x14ac:dyDescent="0.25">
      <c r="A1561" t="s">
        <v>593</v>
      </c>
      <c r="B1561" t="s">
        <v>16</v>
      </c>
      <c r="C1561" t="s">
        <v>17</v>
      </c>
      <c r="D1561" t="s">
        <v>18</v>
      </c>
      <c r="E1561" t="s">
        <v>19</v>
      </c>
      <c r="F1561" t="s">
        <v>30</v>
      </c>
      <c r="G1561">
        <v>72.42</v>
      </c>
      <c r="H1561">
        <v>3</v>
      </c>
      <c r="I1561">
        <v>10.863</v>
      </c>
      <c r="J1561">
        <v>245.52616549999999</v>
      </c>
      <c r="K1561">
        <v>217.26</v>
      </c>
      <c r="L1561" s="1">
        <v>44649</v>
      </c>
      <c r="M1561" s="2">
        <v>0.70416666666666661</v>
      </c>
      <c r="N1561" t="s">
        <v>21</v>
      </c>
      <c r="O1561">
        <v>7.9294517019999997</v>
      </c>
    </row>
    <row r="1562" spans="1:15" x14ac:dyDescent="0.25">
      <c r="A1562" t="s">
        <v>594</v>
      </c>
      <c r="B1562" t="s">
        <v>40</v>
      </c>
      <c r="C1562" t="s">
        <v>41</v>
      </c>
      <c r="D1562" t="s">
        <v>25</v>
      </c>
      <c r="E1562" t="s">
        <v>29</v>
      </c>
      <c r="F1562" t="s">
        <v>26</v>
      </c>
      <c r="G1562">
        <v>21.58</v>
      </c>
      <c r="H1562">
        <v>8</v>
      </c>
      <c r="I1562">
        <v>9.7110000000000003</v>
      </c>
      <c r="J1562">
        <v>219.4885936</v>
      </c>
      <c r="K1562">
        <v>194.22</v>
      </c>
      <c r="L1562" s="1">
        <v>44634</v>
      </c>
      <c r="M1562" s="2">
        <v>0.52222222222222225</v>
      </c>
      <c r="N1562" t="s">
        <v>27</v>
      </c>
      <c r="O1562">
        <v>7.0591460269999997</v>
      </c>
    </row>
    <row r="1563" spans="1:15" x14ac:dyDescent="0.25">
      <c r="A1563" t="s">
        <v>595</v>
      </c>
      <c r="B1563" t="s">
        <v>23</v>
      </c>
      <c r="C1563" t="s">
        <v>24</v>
      </c>
      <c r="D1563" t="s">
        <v>25</v>
      </c>
      <c r="E1563" t="s">
        <v>29</v>
      </c>
      <c r="F1563" t="s">
        <v>42</v>
      </c>
      <c r="G1563">
        <v>89.2</v>
      </c>
      <c r="H1563">
        <v>9</v>
      </c>
      <c r="I1563">
        <v>44.6</v>
      </c>
      <c r="J1563">
        <v>1008.051825</v>
      </c>
      <c r="K1563">
        <v>892</v>
      </c>
      <c r="L1563" s="1">
        <v>44867</v>
      </c>
      <c r="M1563" s="2">
        <v>0.65416666666666667</v>
      </c>
      <c r="N1563" t="s">
        <v>31</v>
      </c>
      <c r="O1563">
        <v>4.2548277429999999</v>
      </c>
    </row>
    <row r="1564" spans="1:15" x14ac:dyDescent="0.25">
      <c r="A1564" t="s">
        <v>596</v>
      </c>
      <c r="B1564" t="s">
        <v>40</v>
      </c>
      <c r="C1564" t="s">
        <v>41</v>
      </c>
      <c r="D1564" t="s">
        <v>25</v>
      </c>
      <c r="E1564" t="s">
        <v>19</v>
      </c>
      <c r="F1564" t="s">
        <v>26</v>
      </c>
      <c r="G1564">
        <v>42.42</v>
      </c>
      <c r="H1564">
        <v>7</v>
      </c>
      <c r="I1564">
        <v>16.968</v>
      </c>
      <c r="J1564">
        <v>383.5117348</v>
      </c>
      <c r="K1564">
        <v>339.36</v>
      </c>
      <c r="L1564" s="1">
        <v>44591</v>
      </c>
      <c r="M1564" s="2">
        <v>0.58194444444444449</v>
      </c>
      <c r="N1564" t="s">
        <v>21</v>
      </c>
      <c r="O1564">
        <v>5.5119359389999998</v>
      </c>
    </row>
    <row r="1565" spans="1:15" x14ac:dyDescent="0.25">
      <c r="A1565" t="s">
        <v>597</v>
      </c>
      <c r="B1565" t="s">
        <v>16</v>
      </c>
      <c r="C1565" t="s">
        <v>17</v>
      </c>
      <c r="D1565" t="s">
        <v>18</v>
      </c>
      <c r="E1565" t="s">
        <v>29</v>
      </c>
      <c r="F1565" t="s">
        <v>26</v>
      </c>
      <c r="G1565">
        <v>74.510000000000005</v>
      </c>
      <c r="H1565">
        <v>5</v>
      </c>
      <c r="I1565">
        <v>22.353000000000002</v>
      </c>
      <c r="J1565">
        <v>505.2238218</v>
      </c>
      <c r="K1565">
        <v>447.06</v>
      </c>
      <c r="L1565" s="1">
        <v>44640</v>
      </c>
      <c r="M1565" s="2">
        <v>0.63055555555555554</v>
      </c>
      <c r="N1565" t="s">
        <v>21</v>
      </c>
      <c r="O1565">
        <v>4.8350315259999999</v>
      </c>
    </row>
    <row r="1566" spans="1:15" x14ac:dyDescent="0.25">
      <c r="A1566" t="s">
        <v>598</v>
      </c>
      <c r="B1566" t="s">
        <v>40</v>
      </c>
      <c r="C1566" t="s">
        <v>41</v>
      </c>
      <c r="D1566" t="s">
        <v>25</v>
      </c>
      <c r="E1566" t="s">
        <v>29</v>
      </c>
      <c r="F1566" t="s">
        <v>44</v>
      </c>
      <c r="G1566">
        <v>99.25</v>
      </c>
      <c r="H1566">
        <v>2</v>
      </c>
      <c r="I1566">
        <v>9.9250000000000007</v>
      </c>
      <c r="J1566">
        <v>224.32543419999999</v>
      </c>
      <c r="K1566">
        <v>198.5</v>
      </c>
      <c r="L1566" s="1">
        <v>44640</v>
      </c>
      <c r="M1566" s="2">
        <v>0.54305555555555551</v>
      </c>
      <c r="N1566" t="s">
        <v>27</v>
      </c>
      <c r="O1566">
        <v>8.7030567459999997</v>
      </c>
    </row>
    <row r="1567" spans="1:15" x14ac:dyDescent="0.25">
      <c r="A1567" t="s">
        <v>599</v>
      </c>
      <c r="B1567" t="s">
        <v>16</v>
      </c>
      <c r="C1567" t="s">
        <v>17</v>
      </c>
      <c r="D1567" t="s">
        <v>25</v>
      </c>
      <c r="E1567" t="s">
        <v>19</v>
      </c>
      <c r="F1567" t="s">
        <v>42</v>
      </c>
      <c r="G1567">
        <v>81.209999999999994</v>
      </c>
      <c r="H1567">
        <v>9</v>
      </c>
      <c r="I1567">
        <v>40.604999999999997</v>
      </c>
      <c r="J1567">
        <v>917.75660029999995</v>
      </c>
      <c r="K1567">
        <v>812.1</v>
      </c>
      <c r="L1567" s="1">
        <v>44578</v>
      </c>
      <c r="M1567" s="2">
        <v>0.54236111111111118</v>
      </c>
      <c r="N1567" t="s">
        <v>31</v>
      </c>
      <c r="O1567">
        <v>6.0921397219999998</v>
      </c>
    </row>
    <row r="1568" spans="1:15" x14ac:dyDescent="0.25">
      <c r="A1568" t="s">
        <v>600</v>
      </c>
      <c r="B1568" t="s">
        <v>23</v>
      </c>
      <c r="C1568" t="s">
        <v>24</v>
      </c>
      <c r="D1568" t="s">
        <v>25</v>
      </c>
      <c r="E1568" t="s">
        <v>19</v>
      </c>
      <c r="F1568" t="s">
        <v>34</v>
      </c>
      <c r="G1568">
        <v>49.33</v>
      </c>
      <c r="H1568">
        <v>9</v>
      </c>
      <c r="I1568">
        <v>24.664999999999999</v>
      </c>
      <c r="J1568">
        <v>557.47978190000003</v>
      </c>
      <c r="K1568">
        <v>493.3</v>
      </c>
      <c r="L1568" s="1">
        <v>44622</v>
      </c>
      <c r="M1568" s="2">
        <v>0.69444444444444453</v>
      </c>
      <c r="N1568" t="s">
        <v>31</v>
      </c>
      <c r="O1568">
        <v>9.0898592679999997</v>
      </c>
    </row>
    <row r="1569" spans="1:15" x14ac:dyDescent="0.25">
      <c r="A1569" t="s">
        <v>601</v>
      </c>
      <c r="B1569" t="s">
        <v>16</v>
      </c>
      <c r="C1569" t="s">
        <v>17</v>
      </c>
      <c r="D1569" t="s">
        <v>25</v>
      </c>
      <c r="E1569" t="s">
        <v>19</v>
      </c>
      <c r="F1569" t="s">
        <v>44</v>
      </c>
      <c r="G1569">
        <v>65.739999999999995</v>
      </c>
      <c r="H1569">
        <v>8</v>
      </c>
      <c r="I1569">
        <v>29.582999999999998</v>
      </c>
      <c r="J1569">
        <v>668.63670739999998</v>
      </c>
      <c r="K1569">
        <v>591.66</v>
      </c>
      <c r="L1569" s="1">
        <v>44562</v>
      </c>
      <c r="M1569" s="2">
        <v>0.57986111111111105</v>
      </c>
      <c r="N1569" t="s">
        <v>27</v>
      </c>
      <c r="O1569">
        <v>7.4459485499999998</v>
      </c>
    </row>
    <row r="1570" spans="1:15" x14ac:dyDescent="0.25">
      <c r="A1570" t="s">
        <v>602</v>
      </c>
      <c r="B1570" t="s">
        <v>40</v>
      </c>
      <c r="C1570" t="s">
        <v>41</v>
      </c>
      <c r="D1570" t="s">
        <v>25</v>
      </c>
      <c r="E1570" t="s">
        <v>19</v>
      </c>
      <c r="F1570" t="s">
        <v>44</v>
      </c>
      <c r="G1570">
        <v>79.86</v>
      </c>
      <c r="H1570">
        <v>6</v>
      </c>
      <c r="I1570">
        <v>27.951000000000001</v>
      </c>
      <c r="J1570">
        <v>631.75014739999995</v>
      </c>
      <c r="K1570">
        <v>559.02</v>
      </c>
      <c r="L1570" s="1">
        <v>44835</v>
      </c>
      <c r="M1570" s="2">
        <v>0.43958333333333338</v>
      </c>
      <c r="N1570" t="s">
        <v>31</v>
      </c>
      <c r="O1570">
        <v>5.3185346779999998</v>
      </c>
    </row>
    <row r="1571" spans="1:15" x14ac:dyDescent="0.25">
      <c r="A1571" t="s">
        <v>603</v>
      </c>
      <c r="B1571" t="s">
        <v>23</v>
      </c>
      <c r="C1571" t="s">
        <v>24</v>
      </c>
      <c r="D1571" t="s">
        <v>25</v>
      </c>
      <c r="E1571" t="s">
        <v>19</v>
      </c>
      <c r="F1571" t="s">
        <v>34</v>
      </c>
      <c r="G1571">
        <v>73.98</v>
      </c>
      <c r="H1571">
        <v>6</v>
      </c>
      <c r="I1571">
        <v>25.893000000000001</v>
      </c>
      <c r="J1571">
        <v>585.23511020000001</v>
      </c>
      <c r="K1571">
        <v>517.86</v>
      </c>
      <c r="L1571" s="1">
        <v>44595</v>
      </c>
      <c r="M1571" s="2">
        <v>0.6958333333333333</v>
      </c>
      <c r="N1571" t="s">
        <v>21</v>
      </c>
      <c r="O1571">
        <v>3.9647258509999999</v>
      </c>
    </row>
    <row r="1572" spans="1:15" x14ac:dyDescent="0.25">
      <c r="A1572" t="s">
        <v>604</v>
      </c>
      <c r="B1572" t="s">
        <v>40</v>
      </c>
      <c r="C1572" t="s">
        <v>41</v>
      </c>
      <c r="D1572" t="s">
        <v>18</v>
      </c>
      <c r="E1572" t="s">
        <v>19</v>
      </c>
      <c r="F1572" t="s">
        <v>30</v>
      </c>
      <c r="G1572">
        <v>82.04</v>
      </c>
      <c r="H1572">
        <v>4</v>
      </c>
      <c r="I1572">
        <v>20.51</v>
      </c>
      <c r="J1572">
        <v>463.56822729999999</v>
      </c>
      <c r="K1572">
        <v>410.2</v>
      </c>
      <c r="L1572" s="1">
        <v>44617</v>
      </c>
      <c r="M1572" s="2">
        <v>0.71944444444444444</v>
      </c>
      <c r="N1572" t="s">
        <v>31</v>
      </c>
      <c r="O1572">
        <v>7.3492479189999997</v>
      </c>
    </row>
    <row r="1573" spans="1:15" x14ac:dyDescent="0.25">
      <c r="A1573" t="s">
        <v>605</v>
      </c>
      <c r="B1573" t="s">
        <v>40</v>
      </c>
      <c r="C1573" t="s">
        <v>41</v>
      </c>
      <c r="D1573" t="s">
        <v>18</v>
      </c>
      <c r="E1573" t="s">
        <v>29</v>
      </c>
      <c r="F1573" t="s">
        <v>34</v>
      </c>
      <c r="G1573">
        <v>26.67</v>
      </c>
      <c r="H1573">
        <v>9</v>
      </c>
      <c r="I1573">
        <v>13.335000000000001</v>
      </c>
      <c r="J1573">
        <v>301.39845500000001</v>
      </c>
      <c r="K1573">
        <v>266.7</v>
      </c>
      <c r="L1573" s="1">
        <v>44590</v>
      </c>
      <c r="M1573" s="2">
        <v>0.4916666666666667</v>
      </c>
      <c r="N1573" t="s">
        <v>27</v>
      </c>
      <c r="O1573">
        <v>8.3162542239999997</v>
      </c>
    </row>
    <row r="1574" spans="1:15" x14ac:dyDescent="0.25">
      <c r="A1574" t="s">
        <v>606</v>
      </c>
      <c r="B1574" t="s">
        <v>16</v>
      </c>
      <c r="C1574" t="s">
        <v>17</v>
      </c>
      <c r="D1574" t="s">
        <v>18</v>
      </c>
      <c r="E1574" t="s">
        <v>29</v>
      </c>
      <c r="F1574" t="s">
        <v>42</v>
      </c>
      <c r="G1574">
        <v>10.130000000000001</v>
      </c>
      <c r="H1574">
        <v>6</v>
      </c>
      <c r="I1574">
        <v>3.5455000000000001</v>
      </c>
      <c r="J1574">
        <v>80.135599709999994</v>
      </c>
      <c r="K1574">
        <v>70.91</v>
      </c>
      <c r="L1574" s="1">
        <v>44837</v>
      </c>
      <c r="M1574" s="2">
        <v>0.81597222222222221</v>
      </c>
      <c r="N1574" t="s">
        <v>21</v>
      </c>
      <c r="O1574">
        <v>8.0261523330000006</v>
      </c>
    </row>
    <row r="1575" spans="1:15" x14ac:dyDescent="0.25">
      <c r="A1575" t="s">
        <v>607</v>
      </c>
      <c r="B1575" t="s">
        <v>40</v>
      </c>
      <c r="C1575" t="s">
        <v>41</v>
      </c>
      <c r="D1575" t="s">
        <v>25</v>
      </c>
      <c r="E1575" t="s">
        <v>29</v>
      </c>
      <c r="F1575" t="s">
        <v>42</v>
      </c>
      <c r="G1575">
        <v>72.39</v>
      </c>
      <c r="H1575">
        <v>2</v>
      </c>
      <c r="I1575">
        <v>7.2389999999999999</v>
      </c>
      <c r="J1575">
        <v>163.61630410000001</v>
      </c>
      <c r="K1575">
        <v>144.78</v>
      </c>
      <c r="L1575" s="1">
        <v>44574</v>
      </c>
      <c r="M1575" s="2">
        <v>0.82986111111111116</v>
      </c>
      <c r="N1575" t="s">
        <v>31</v>
      </c>
      <c r="O1575">
        <v>7.8327510719999998</v>
      </c>
    </row>
    <row r="1576" spans="1:15" x14ac:dyDescent="0.25">
      <c r="A1576" t="s">
        <v>608</v>
      </c>
      <c r="B1576" t="s">
        <v>16</v>
      </c>
      <c r="C1576" t="s">
        <v>17</v>
      </c>
      <c r="D1576" t="s">
        <v>25</v>
      </c>
      <c r="E1576" t="s">
        <v>29</v>
      </c>
      <c r="F1576" t="s">
        <v>34</v>
      </c>
      <c r="G1576">
        <v>85.91</v>
      </c>
      <c r="H1576">
        <v>4</v>
      </c>
      <c r="I1576">
        <v>21.477499999999999</v>
      </c>
      <c r="J1576">
        <v>485.43571930000002</v>
      </c>
      <c r="K1576">
        <v>429.55</v>
      </c>
      <c r="L1576" s="1">
        <v>44642</v>
      </c>
      <c r="M1576" s="2">
        <v>0.60625000000000007</v>
      </c>
      <c r="N1576" t="s">
        <v>31</v>
      </c>
      <c r="O1576">
        <v>8.3162542239999997</v>
      </c>
    </row>
    <row r="1577" spans="1:15" x14ac:dyDescent="0.25">
      <c r="A1577" t="s">
        <v>609</v>
      </c>
      <c r="B1577" t="s">
        <v>40</v>
      </c>
      <c r="C1577" t="s">
        <v>41</v>
      </c>
      <c r="D1577" t="s">
        <v>18</v>
      </c>
      <c r="E1577" t="s">
        <v>29</v>
      </c>
      <c r="F1577" t="s">
        <v>44</v>
      </c>
      <c r="G1577">
        <v>81.31</v>
      </c>
      <c r="H1577">
        <v>6</v>
      </c>
      <c r="I1577">
        <v>28.458500000000001</v>
      </c>
      <c r="J1577">
        <v>643.22069220000003</v>
      </c>
      <c r="K1577">
        <v>569.16999999999996</v>
      </c>
      <c r="L1577" s="1">
        <v>44564</v>
      </c>
      <c r="M1577" s="2">
        <v>0.8256944444444444</v>
      </c>
      <c r="N1577" t="s">
        <v>21</v>
      </c>
      <c r="O1577">
        <v>6.0921397219999998</v>
      </c>
    </row>
    <row r="1578" spans="1:15" x14ac:dyDescent="0.25">
      <c r="A1578" t="s">
        <v>610</v>
      </c>
      <c r="B1578" t="s">
        <v>40</v>
      </c>
      <c r="C1578" t="s">
        <v>41</v>
      </c>
      <c r="D1578" t="s">
        <v>25</v>
      </c>
      <c r="E1578" t="s">
        <v>29</v>
      </c>
      <c r="F1578" t="s">
        <v>42</v>
      </c>
      <c r="G1578">
        <v>60.3</v>
      </c>
      <c r="H1578">
        <v>4</v>
      </c>
      <c r="I1578">
        <v>12.06</v>
      </c>
      <c r="J1578">
        <v>272.58082990000003</v>
      </c>
      <c r="K1578">
        <v>241.2</v>
      </c>
      <c r="L1578" s="1">
        <v>44612</v>
      </c>
      <c r="M1578" s="2">
        <v>0.77986111111111101</v>
      </c>
      <c r="N1578" t="s">
        <v>27</v>
      </c>
      <c r="O1578">
        <v>5.6086365699999998</v>
      </c>
    </row>
    <row r="1579" spans="1:15" x14ac:dyDescent="0.25">
      <c r="A1579" t="s">
        <v>611</v>
      </c>
      <c r="B1579" t="s">
        <v>23</v>
      </c>
      <c r="C1579" t="s">
        <v>24</v>
      </c>
      <c r="D1579" t="s">
        <v>25</v>
      </c>
      <c r="E1579" t="s">
        <v>29</v>
      </c>
      <c r="F1579" t="s">
        <v>42</v>
      </c>
      <c r="G1579">
        <v>31.77</v>
      </c>
      <c r="H1579">
        <v>4</v>
      </c>
      <c r="I1579">
        <v>6.3540000000000001</v>
      </c>
      <c r="J1579">
        <v>143.613482</v>
      </c>
      <c r="K1579">
        <v>127.08</v>
      </c>
      <c r="L1579" s="1">
        <v>44575</v>
      </c>
      <c r="M1579" s="2">
        <v>0.61319444444444449</v>
      </c>
      <c r="N1579" t="s">
        <v>21</v>
      </c>
      <c r="O1579">
        <v>5.9954390919999998</v>
      </c>
    </row>
    <row r="1580" spans="1:15" x14ac:dyDescent="0.25">
      <c r="A1580" t="s">
        <v>612</v>
      </c>
      <c r="B1580" t="s">
        <v>16</v>
      </c>
      <c r="C1580" t="s">
        <v>17</v>
      </c>
      <c r="D1580" t="s">
        <v>25</v>
      </c>
      <c r="E1580" t="s">
        <v>19</v>
      </c>
      <c r="F1580" t="s">
        <v>20</v>
      </c>
      <c r="G1580">
        <v>64.27</v>
      </c>
      <c r="H1580">
        <v>4</v>
      </c>
      <c r="I1580">
        <v>12.853999999999999</v>
      </c>
      <c r="J1580">
        <v>290.52686469999998</v>
      </c>
      <c r="K1580">
        <v>257.08</v>
      </c>
      <c r="L1580" s="1">
        <v>44646</v>
      </c>
      <c r="M1580" s="2">
        <v>0.57916666666666672</v>
      </c>
      <c r="N1580" t="s">
        <v>27</v>
      </c>
      <c r="O1580">
        <v>7.4459485499999998</v>
      </c>
    </row>
    <row r="1581" spans="1:15" x14ac:dyDescent="0.25">
      <c r="A1581" t="s">
        <v>613</v>
      </c>
      <c r="B1581" t="s">
        <v>40</v>
      </c>
      <c r="C1581" t="s">
        <v>41</v>
      </c>
      <c r="D1581" t="s">
        <v>25</v>
      </c>
      <c r="E1581" t="s">
        <v>29</v>
      </c>
      <c r="F1581" t="s">
        <v>20</v>
      </c>
      <c r="G1581">
        <v>69.510000000000005</v>
      </c>
      <c r="H1581">
        <v>2</v>
      </c>
      <c r="I1581">
        <v>6.9509999999999996</v>
      </c>
      <c r="J1581">
        <v>157.10691120000001</v>
      </c>
      <c r="K1581">
        <v>139.02000000000001</v>
      </c>
      <c r="L1581" s="1">
        <v>44564</v>
      </c>
      <c r="M1581" s="2">
        <v>0.51041666666666663</v>
      </c>
      <c r="N1581" t="s">
        <v>21</v>
      </c>
      <c r="O1581">
        <v>7.8327510719999998</v>
      </c>
    </row>
    <row r="1582" spans="1:15" x14ac:dyDescent="0.25">
      <c r="A1582" t="s">
        <v>614</v>
      </c>
      <c r="B1582" t="s">
        <v>23</v>
      </c>
      <c r="C1582" t="s">
        <v>24</v>
      </c>
      <c r="D1582" t="s">
        <v>25</v>
      </c>
      <c r="E1582" t="s">
        <v>29</v>
      </c>
      <c r="F1582" t="s">
        <v>42</v>
      </c>
      <c r="G1582">
        <v>27.22</v>
      </c>
      <c r="H1582">
        <v>3</v>
      </c>
      <c r="I1582">
        <v>4.0830000000000002</v>
      </c>
      <c r="J1582">
        <v>92.284206350000005</v>
      </c>
      <c r="K1582">
        <v>81.66</v>
      </c>
      <c r="L1582" s="1">
        <v>44743</v>
      </c>
      <c r="M1582" s="2">
        <v>0.52569444444444446</v>
      </c>
      <c r="N1582" t="s">
        <v>27</v>
      </c>
      <c r="O1582">
        <v>7.0591460269999997</v>
      </c>
    </row>
    <row r="1583" spans="1:15" x14ac:dyDescent="0.25">
      <c r="A1583" t="s">
        <v>615</v>
      </c>
      <c r="B1583" t="s">
        <v>16</v>
      </c>
      <c r="C1583" t="s">
        <v>17</v>
      </c>
      <c r="D1583" t="s">
        <v>18</v>
      </c>
      <c r="E1583" t="s">
        <v>19</v>
      </c>
      <c r="F1583" t="s">
        <v>20</v>
      </c>
      <c r="G1583">
        <v>77.680000000000007</v>
      </c>
      <c r="H1583">
        <v>4</v>
      </c>
      <c r="I1583">
        <v>15.536</v>
      </c>
      <c r="J1583">
        <v>351.14558649999998</v>
      </c>
      <c r="K1583">
        <v>310.72000000000003</v>
      </c>
      <c r="L1583" s="1">
        <v>44563</v>
      </c>
      <c r="M1583" s="2">
        <v>0.82916666666666661</v>
      </c>
      <c r="N1583" t="s">
        <v>27</v>
      </c>
      <c r="O1583">
        <v>8.1228529629999997</v>
      </c>
    </row>
    <row r="1584" spans="1:15" x14ac:dyDescent="0.25">
      <c r="A1584" t="s">
        <v>616</v>
      </c>
      <c r="B1584" t="s">
        <v>23</v>
      </c>
      <c r="C1584" t="s">
        <v>24</v>
      </c>
      <c r="D1584" t="s">
        <v>18</v>
      </c>
      <c r="E1584" t="s">
        <v>19</v>
      </c>
      <c r="F1584" t="s">
        <v>44</v>
      </c>
      <c r="G1584">
        <v>92.98</v>
      </c>
      <c r="H1584">
        <v>2</v>
      </c>
      <c r="I1584">
        <v>9.298</v>
      </c>
      <c r="J1584">
        <v>210.15394330000001</v>
      </c>
      <c r="K1584">
        <v>185.96</v>
      </c>
      <c r="L1584" s="1">
        <v>44605</v>
      </c>
      <c r="M1584" s="2">
        <v>0.62916666666666665</v>
      </c>
      <c r="N1584" t="s">
        <v>31</v>
      </c>
      <c r="O1584">
        <v>7.7360504409999997</v>
      </c>
    </row>
    <row r="1585" spans="1:15" x14ac:dyDescent="0.25">
      <c r="A1585" t="s">
        <v>617</v>
      </c>
      <c r="B1585" t="s">
        <v>40</v>
      </c>
      <c r="C1585" t="s">
        <v>41</v>
      </c>
      <c r="D1585" t="s">
        <v>18</v>
      </c>
      <c r="E1585" t="s">
        <v>19</v>
      </c>
      <c r="F1585" t="s">
        <v>44</v>
      </c>
      <c r="G1585">
        <v>18.079999999999998</v>
      </c>
      <c r="H1585">
        <v>4</v>
      </c>
      <c r="I1585">
        <v>3.6160000000000001</v>
      </c>
      <c r="J1585">
        <v>81.729044860000002</v>
      </c>
      <c r="K1585">
        <v>72.319999999999993</v>
      </c>
      <c r="L1585" s="1">
        <v>44575</v>
      </c>
      <c r="M1585" s="2">
        <v>0.75208333333333333</v>
      </c>
      <c r="N1585" t="s">
        <v>31</v>
      </c>
      <c r="O1585">
        <v>9.1865598990000006</v>
      </c>
    </row>
    <row r="1586" spans="1:15" x14ac:dyDescent="0.25">
      <c r="A1586" t="s">
        <v>618</v>
      </c>
      <c r="B1586" t="s">
        <v>40</v>
      </c>
      <c r="C1586" t="s">
        <v>41</v>
      </c>
      <c r="D1586" t="s">
        <v>25</v>
      </c>
      <c r="E1586" t="s">
        <v>29</v>
      </c>
      <c r="F1586" t="s">
        <v>34</v>
      </c>
      <c r="G1586">
        <v>63.06</v>
      </c>
      <c r="H1586">
        <v>3</v>
      </c>
      <c r="I1586">
        <v>9.4589999999999996</v>
      </c>
      <c r="J1586">
        <v>213.79287479999999</v>
      </c>
      <c r="K1586">
        <v>189.18</v>
      </c>
      <c r="L1586" s="1">
        <v>44580</v>
      </c>
      <c r="M1586" s="2">
        <v>0.66527777777777775</v>
      </c>
      <c r="N1586" t="s">
        <v>21</v>
      </c>
      <c r="O1586">
        <v>6.7690441359999998</v>
      </c>
    </row>
    <row r="1587" spans="1:15" x14ac:dyDescent="0.25">
      <c r="A1587" t="s">
        <v>619</v>
      </c>
      <c r="B1587" t="s">
        <v>16</v>
      </c>
      <c r="C1587" t="s">
        <v>17</v>
      </c>
      <c r="D1587" t="s">
        <v>25</v>
      </c>
      <c r="E1587" t="s">
        <v>29</v>
      </c>
      <c r="F1587" t="s">
        <v>20</v>
      </c>
      <c r="G1587">
        <v>51.71</v>
      </c>
      <c r="H1587">
        <v>4</v>
      </c>
      <c r="I1587">
        <v>10.342000000000001</v>
      </c>
      <c r="J1587">
        <v>233.75049279999999</v>
      </c>
      <c r="K1587">
        <v>206.84</v>
      </c>
      <c r="L1587" s="1">
        <v>44807</v>
      </c>
      <c r="M1587" s="2">
        <v>0.57847222222222217</v>
      </c>
      <c r="N1587" t="s">
        <v>31</v>
      </c>
      <c r="O1587">
        <v>9.4766617899999996</v>
      </c>
    </row>
    <row r="1588" spans="1:15" x14ac:dyDescent="0.25">
      <c r="A1588" t="s">
        <v>620</v>
      </c>
      <c r="B1588" t="s">
        <v>16</v>
      </c>
      <c r="C1588" t="s">
        <v>17</v>
      </c>
      <c r="D1588" t="s">
        <v>25</v>
      </c>
      <c r="E1588" t="s">
        <v>19</v>
      </c>
      <c r="F1588" t="s">
        <v>42</v>
      </c>
      <c r="G1588">
        <v>52.34</v>
      </c>
      <c r="H1588">
        <v>3</v>
      </c>
      <c r="I1588">
        <v>7.851</v>
      </c>
      <c r="J1588">
        <v>177.4487642</v>
      </c>
      <c r="K1588">
        <v>157.02000000000001</v>
      </c>
      <c r="L1588" s="1">
        <v>44647</v>
      </c>
      <c r="M1588" s="2">
        <v>0.5854166666666667</v>
      </c>
      <c r="N1588" t="s">
        <v>27</v>
      </c>
      <c r="O1588">
        <v>8.8964580069999997</v>
      </c>
    </row>
    <row r="1589" spans="1:15" x14ac:dyDescent="0.25">
      <c r="A1589" t="s">
        <v>621</v>
      </c>
      <c r="B1589" t="s">
        <v>16</v>
      </c>
      <c r="C1589" t="s">
        <v>17</v>
      </c>
      <c r="D1589" t="s">
        <v>25</v>
      </c>
      <c r="E1589" t="s">
        <v>19</v>
      </c>
      <c r="F1589" t="s">
        <v>34</v>
      </c>
      <c r="G1589">
        <v>43.06</v>
      </c>
      <c r="H1589">
        <v>4</v>
      </c>
      <c r="I1589">
        <v>10.765000000000001</v>
      </c>
      <c r="J1589">
        <v>243.31116370000001</v>
      </c>
      <c r="K1589">
        <v>215.3</v>
      </c>
      <c r="L1589" s="1">
        <v>44653</v>
      </c>
      <c r="M1589" s="2">
        <v>0.69305555555555554</v>
      </c>
      <c r="N1589" t="s">
        <v>21</v>
      </c>
      <c r="O1589">
        <v>7.4459485499999998</v>
      </c>
    </row>
    <row r="1590" spans="1:15" x14ac:dyDescent="0.25">
      <c r="A1590" t="s">
        <v>622</v>
      </c>
      <c r="B1590" t="s">
        <v>23</v>
      </c>
      <c r="C1590" t="s">
        <v>24</v>
      </c>
      <c r="D1590" t="s">
        <v>25</v>
      </c>
      <c r="E1590" t="s">
        <v>29</v>
      </c>
      <c r="F1590" t="s">
        <v>44</v>
      </c>
      <c r="G1590">
        <v>59.61</v>
      </c>
      <c r="H1590">
        <v>9</v>
      </c>
      <c r="I1590">
        <v>29.805</v>
      </c>
      <c r="J1590">
        <v>673.65436450000004</v>
      </c>
      <c r="K1590">
        <v>596.1</v>
      </c>
      <c r="L1590" s="1">
        <v>44634</v>
      </c>
      <c r="M1590" s="2">
        <v>0.46319444444444446</v>
      </c>
      <c r="N1590" t="s">
        <v>27</v>
      </c>
      <c r="O1590">
        <v>5.1251334169999998</v>
      </c>
    </row>
    <row r="1591" spans="1:15" x14ac:dyDescent="0.25">
      <c r="A1591" t="s">
        <v>623</v>
      </c>
      <c r="B1591" t="s">
        <v>16</v>
      </c>
      <c r="C1591" t="s">
        <v>17</v>
      </c>
      <c r="D1591" t="s">
        <v>25</v>
      </c>
      <c r="E1591" t="s">
        <v>29</v>
      </c>
      <c r="F1591" t="s">
        <v>20</v>
      </c>
      <c r="G1591">
        <v>14.62</v>
      </c>
      <c r="H1591">
        <v>4</v>
      </c>
      <c r="I1591">
        <v>3.6549999999999998</v>
      </c>
      <c r="J1591">
        <v>82.610525159999995</v>
      </c>
      <c r="K1591">
        <v>73.099999999999994</v>
      </c>
      <c r="L1591" s="1">
        <v>44654</v>
      </c>
      <c r="M1591" s="2">
        <v>0.51597222222222217</v>
      </c>
      <c r="N1591" t="s">
        <v>27</v>
      </c>
      <c r="O1591">
        <v>4.2548277429999999</v>
      </c>
    </row>
    <row r="1592" spans="1:15" x14ac:dyDescent="0.25">
      <c r="A1592" t="s">
        <v>624</v>
      </c>
      <c r="B1592" t="s">
        <v>23</v>
      </c>
      <c r="C1592" t="s">
        <v>24</v>
      </c>
      <c r="D1592" t="s">
        <v>18</v>
      </c>
      <c r="E1592" t="s">
        <v>29</v>
      </c>
      <c r="F1592" t="s">
        <v>20</v>
      </c>
      <c r="G1592">
        <v>46.53</v>
      </c>
      <c r="H1592">
        <v>5</v>
      </c>
      <c r="I1592">
        <v>13.959</v>
      </c>
      <c r="J1592">
        <v>315.50213969999999</v>
      </c>
      <c r="K1592">
        <v>279.18</v>
      </c>
      <c r="L1592" s="1">
        <v>44623</v>
      </c>
      <c r="M1592" s="2">
        <v>0.45416666666666666</v>
      </c>
      <c r="N1592" t="s">
        <v>31</v>
      </c>
      <c r="O1592">
        <v>4.1581271119999998</v>
      </c>
    </row>
    <row r="1593" spans="1:15" x14ac:dyDescent="0.25">
      <c r="A1593" t="s">
        <v>625</v>
      </c>
      <c r="B1593" t="s">
        <v>23</v>
      </c>
      <c r="C1593" t="s">
        <v>24</v>
      </c>
      <c r="D1593" t="s">
        <v>18</v>
      </c>
      <c r="E1593" t="s">
        <v>19</v>
      </c>
      <c r="F1593" t="s">
        <v>30</v>
      </c>
      <c r="G1593">
        <v>24.24</v>
      </c>
      <c r="H1593">
        <v>6</v>
      </c>
      <c r="I1593">
        <v>8.484</v>
      </c>
      <c r="J1593">
        <v>191.7558674</v>
      </c>
      <c r="K1593">
        <v>169.68</v>
      </c>
      <c r="L1593" s="1">
        <v>44588</v>
      </c>
      <c r="M1593" s="2">
        <v>0.73472222222222217</v>
      </c>
      <c r="N1593" t="s">
        <v>21</v>
      </c>
      <c r="O1593">
        <v>9.0898592679999997</v>
      </c>
    </row>
    <row r="1594" spans="1:15" x14ac:dyDescent="0.25">
      <c r="A1594" t="s">
        <v>626</v>
      </c>
      <c r="B1594" t="s">
        <v>16</v>
      </c>
      <c r="C1594" t="s">
        <v>17</v>
      </c>
      <c r="D1594" t="s">
        <v>18</v>
      </c>
      <c r="E1594" t="s">
        <v>19</v>
      </c>
      <c r="F1594" t="s">
        <v>34</v>
      </c>
      <c r="G1594">
        <v>45.58</v>
      </c>
      <c r="H1594">
        <v>1</v>
      </c>
      <c r="I1594">
        <v>2.2789999999999999</v>
      </c>
      <c r="J1594">
        <v>51.510092159999999</v>
      </c>
      <c r="K1594">
        <v>45.58</v>
      </c>
      <c r="L1594" s="1">
        <v>44744</v>
      </c>
      <c r="M1594" s="2">
        <v>0.59236111111111112</v>
      </c>
      <c r="N1594" t="s">
        <v>27</v>
      </c>
      <c r="O1594">
        <v>9.4766617899999996</v>
      </c>
    </row>
    <row r="1595" spans="1:15" x14ac:dyDescent="0.25">
      <c r="A1595" t="s">
        <v>627</v>
      </c>
      <c r="B1595" t="s">
        <v>16</v>
      </c>
      <c r="C1595" t="s">
        <v>17</v>
      </c>
      <c r="D1595" t="s">
        <v>18</v>
      </c>
      <c r="E1595" t="s">
        <v>19</v>
      </c>
      <c r="F1595" t="s">
        <v>34</v>
      </c>
      <c r="G1595">
        <v>75.2</v>
      </c>
      <c r="H1595">
        <v>3</v>
      </c>
      <c r="I1595">
        <v>11.28</v>
      </c>
      <c r="J1595">
        <v>254.951224</v>
      </c>
      <c r="K1595">
        <v>225.6</v>
      </c>
      <c r="L1595" s="1">
        <v>44683</v>
      </c>
      <c r="M1595" s="2">
        <v>0.49374999999999997</v>
      </c>
      <c r="N1595" t="s">
        <v>21</v>
      </c>
      <c r="O1595">
        <v>4.6416302649999999</v>
      </c>
    </row>
    <row r="1596" spans="1:15" x14ac:dyDescent="0.25">
      <c r="A1596" t="s">
        <v>628</v>
      </c>
      <c r="B1596" t="s">
        <v>40</v>
      </c>
      <c r="C1596" t="s">
        <v>41</v>
      </c>
      <c r="D1596" t="s">
        <v>18</v>
      </c>
      <c r="E1596" t="s">
        <v>29</v>
      </c>
      <c r="F1596" t="s">
        <v>34</v>
      </c>
      <c r="G1596">
        <v>96.8</v>
      </c>
      <c r="H1596">
        <v>3</v>
      </c>
      <c r="I1596">
        <v>14.52</v>
      </c>
      <c r="J1596">
        <v>328.18189469999999</v>
      </c>
      <c r="K1596">
        <v>290.39999999999998</v>
      </c>
      <c r="L1596" s="1">
        <v>44635</v>
      </c>
      <c r="M1596" s="2">
        <v>0.54513888888888895</v>
      </c>
      <c r="N1596" t="s">
        <v>27</v>
      </c>
      <c r="O1596">
        <v>5.1251334169999998</v>
      </c>
    </row>
    <row r="1597" spans="1:15" x14ac:dyDescent="0.25">
      <c r="A1597" t="s">
        <v>629</v>
      </c>
      <c r="B1597" t="s">
        <v>40</v>
      </c>
      <c r="C1597" t="s">
        <v>41</v>
      </c>
      <c r="D1597" t="s">
        <v>25</v>
      </c>
      <c r="E1597" t="s">
        <v>29</v>
      </c>
      <c r="F1597" t="s">
        <v>20</v>
      </c>
      <c r="G1597">
        <v>14.82</v>
      </c>
      <c r="H1597">
        <v>3</v>
      </c>
      <c r="I1597">
        <v>2.2229999999999999</v>
      </c>
      <c r="J1597">
        <v>50.244376860000003</v>
      </c>
      <c r="K1597">
        <v>44.46</v>
      </c>
      <c r="L1597" s="1">
        <v>44564</v>
      </c>
      <c r="M1597" s="2">
        <v>0.47916666666666669</v>
      </c>
      <c r="N1597" t="s">
        <v>31</v>
      </c>
      <c r="O1597">
        <v>8.4129548550000006</v>
      </c>
    </row>
    <row r="1598" spans="1:15" x14ac:dyDescent="0.25">
      <c r="A1598" t="s">
        <v>630</v>
      </c>
      <c r="B1598" t="s">
        <v>16</v>
      </c>
      <c r="C1598" t="s">
        <v>17</v>
      </c>
      <c r="D1598" t="s">
        <v>25</v>
      </c>
      <c r="E1598" t="s">
        <v>29</v>
      </c>
      <c r="F1598" t="s">
        <v>42</v>
      </c>
      <c r="G1598">
        <v>52.2</v>
      </c>
      <c r="H1598">
        <v>3</v>
      </c>
      <c r="I1598">
        <v>7.83</v>
      </c>
      <c r="J1598">
        <v>176.9741209</v>
      </c>
      <c r="K1598">
        <v>156.6</v>
      </c>
      <c r="L1598" s="1">
        <v>44607</v>
      </c>
      <c r="M1598" s="2">
        <v>0.5625</v>
      </c>
      <c r="N1598" t="s">
        <v>31</v>
      </c>
      <c r="O1598">
        <v>9.1865598990000006</v>
      </c>
    </row>
    <row r="1599" spans="1:15" x14ac:dyDescent="0.25">
      <c r="A1599" t="s">
        <v>631</v>
      </c>
      <c r="B1599" t="s">
        <v>23</v>
      </c>
      <c r="C1599" t="s">
        <v>24</v>
      </c>
      <c r="D1599" t="s">
        <v>25</v>
      </c>
      <c r="E1599" t="s">
        <v>19</v>
      </c>
      <c r="F1599" t="s">
        <v>34</v>
      </c>
      <c r="G1599">
        <v>46.66</v>
      </c>
      <c r="H1599">
        <v>8</v>
      </c>
      <c r="I1599">
        <v>20.997</v>
      </c>
      <c r="J1599">
        <v>474.57542999999998</v>
      </c>
      <c r="K1599">
        <v>419.94</v>
      </c>
      <c r="L1599" s="1">
        <v>44609</v>
      </c>
      <c r="M1599" s="2">
        <v>0.7993055555555556</v>
      </c>
      <c r="N1599" t="s">
        <v>21</v>
      </c>
      <c r="O1599">
        <v>5.1251334169999998</v>
      </c>
    </row>
    <row r="1600" spans="1:15" x14ac:dyDescent="0.25">
      <c r="A1600" t="s">
        <v>632</v>
      </c>
      <c r="B1600" t="s">
        <v>23</v>
      </c>
      <c r="C1600" t="s">
        <v>24</v>
      </c>
      <c r="D1600" t="s">
        <v>25</v>
      </c>
      <c r="E1600" t="s">
        <v>19</v>
      </c>
      <c r="F1600" t="s">
        <v>44</v>
      </c>
      <c r="G1600">
        <v>36.85</v>
      </c>
      <c r="H1600">
        <v>4</v>
      </c>
      <c r="I1600">
        <v>9.2125000000000004</v>
      </c>
      <c r="J1600">
        <v>208.2214673</v>
      </c>
      <c r="K1600">
        <v>184.25</v>
      </c>
      <c r="L1600" s="1">
        <v>44587</v>
      </c>
      <c r="M1600" s="2">
        <v>0.78680555555555554</v>
      </c>
      <c r="N1600" t="s">
        <v>27</v>
      </c>
      <c r="O1600">
        <v>8.8964580069999997</v>
      </c>
    </row>
    <row r="1601" spans="1:15" x14ac:dyDescent="0.25">
      <c r="A1601" t="s">
        <v>633</v>
      </c>
      <c r="B1601" t="s">
        <v>16</v>
      </c>
      <c r="C1601" t="s">
        <v>17</v>
      </c>
      <c r="D1601" t="s">
        <v>18</v>
      </c>
      <c r="E1601" t="s">
        <v>19</v>
      </c>
      <c r="F1601" t="s">
        <v>30</v>
      </c>
      <c r="G1601">
        <v>70.319999999999993</v>
      </c>
      <c r="H1601">
        <v>2</v>
      </c>
      <c r="I1601">
        <v>7.032</v>
      </c>
      <c r="J1601">
        <v>158.93767790000001</v>
      </c>
      <c r="K1601">
        <v>140.63999999999999</v>
      </c>
      <c r="L1601" s="1">
        <v>44644</v>
      </c>
      <c r="M1601" s="2">
        <v>0.59861111111111109</v>
      </c>
      <c r="N1601" t="s">
        <v>21</v>
      </c>
      <c r="O1601">
        <v>9.2832605289999997</v>
      </c>
    </row>
    <row r="1602" spans="1:15" x14ac:dyDescent="0.25">
      <c r="A1602" t="s">
        <v>634</v>
      </c>
      <c r="B1602" t="s">
        <v>23</v>
      </c>
      <c r="C1602" t="s">
        <v>24</v>
      </c>
      <c r="D1602" t="s">
        <v>25</v>
      </c>
      <c r="E1602" t="s">
        <v>29</v>
      </c>
      <c r="F1602" t="s">
        <v>26</v>
      </c>
      <c r="G1602">
        <v>83.08</v>
      </c>
      <c r="H1602">
        <v>1</v>
      </c>
      <c r="I1602">
        <v>4.1539999999999999</v>
      </c>
      <c r="J1602">
        <v>93.888952529999997</v>
      </c>
      <c r="K1602">
        <v>83.08</v>
      </c>
      <c r="L1602" s="1">
        <v>44584</v>
      </c>
      <c r="M1602" s="2">
        <v>0.71944444444444444</v>
      </c>
      <c r="N1602" t="s">
        <v>21</v>
      </c>
      <c r="O1602">
        <v>6.1888403529999998</v>
      </c>
    </row>
    <row r="1603" spans="1:15" x14ac:dyDescent="0.25">
      <c r="A1603" t="s">
        <v>635</v>
      </c>
      <c r="B1603" t="s">
        <v>23</v>
      </c>
      <c r="C1603" t="s">
        <v>24</v>
      </c>
      <c r="D1603" t="s">
        <v>25</v>
      </c>
      <c r="E1603" t="s">
        <v>19</v>
      </c>
      <c r="F1603" t="s">
        <v>44</v>
      </c>
      <c r="G1603">
        <v>64.989999999999995</v>
      </c>
      <c r="H1603">
        <v>1</v>
      </c>
      <c r="I1603">
        <v>3.2494999999999998</v>
      </c>
      <c r="J1603">
        <v>73.445390290000006</v>
      </c>
      <c r="K1603">
        <v>64.989999999999995</v>
      </c>
      <c r="L1603" s="1">
        <v>44587</v>
      </c>
      <c r="M1603" s="2">
        <v>0.42083333333333334</v>
      </c>
      <c r="N1603" t="s">
        <v>31</v>
      </c>
      <c r="O1603">
        <v>4.3515283729999998</v>
      </c>
    </row>
    <row r="1604" spans="1:15" x14ac:dyDescent="0.25">
      <c r="A1604" t="s">
        <v>636</v>
      </c>
      <c r="B1604" t="s">
        <v>23</v>
      </c>
      <c r="C1604" t="s">
        <v>24</v>
      </c>
      <c r="D1604" t="s">
        <v>25</v>
      </c>
      <c r="E1604" t="s">
        <v>29</v>
      </c>
      <c r="F1604" t="s">
        <v>42</v>
      </c>
      <c r="G1604">
        <v>77.56</v>
      </c>
      <c r="H1604">
        <v>9</v>
      </c>
      <c r="I1604">
        <v>38.78</v>
      </c>
      <c r="J1604">
        <v>876.50784280000005</v>
      </c>
      <c r="K1604">
        <v>775.6</v>
      </c>
      <c r="L1604" s="1">
        <v>44634</v>
      </c>
      <c r="M1604" s="2">
        <v>0.85763888888888884</v>
      </c>
      <c r="N1604" t="s">
        <v>21</v>
      </c>
      <c r="O1604">
        <v>6.6723435049999997</v>
      </c>
    </row>
    <row r="1605" spans="1:15" x14ac:dyDescent="0.25">
      <c r="A1605" t="s">
        <v>637</v>
      </c>
      <c r="B1605" t="s">
        <v>40</v>
      </c>
      <c r="C1605" t="s">
        <v>41</v>
      </c>
      <c r="D1605" t="s">
        <v>25</v>
      </c>
      <c r="E1605" t="s">
        <v>19</v>
      </c>
      <c r="F1605" t="s">
        <v>34</v>
      </c>
      <c r="G1605">
        <v>54.51</v>
      </c>
      <c r="H1605">
        <v>5</v>
      </c>
      <c r="I1605">
        <v>16.353000000000002</v>
      </c>
      <c r="J1605">
        <v>369.61146860000002</v>
      </c>
      <c r="K1605">
        <v>327.06</v>
      </c>
      <c r="L1605" s="1">
        <v>44637</v>
      </c>
      <c r="M1605" s="2">
        <v>0.57916666666666672</v>
      </c>
      <c r="N1605" t="s">
        <v>21</v>
      </c>
      <c r="O1605">
        <v>7.5426491799999997</v>
      </c>
    </row>
    <row r="1606" spans="1:15" x14ac:dyDescent="0.25">
      <c r="A1606" t="s">
        <v>638</v>
      </c>
      <c r="B1606" t="s">
        <v>23</v>
      </c>
      <c r="C1606" t="s">
        <v>24</v>
      </c>
      <c r="D1606" t="s">
        <v>18</v>
      </c>
      <c r="E1606" t="s">
        <v>19</v>
      </c>
      <c r="F1606" t="s">
        <v>44</v>
      </c>
      <c r="G1606">
        <v>51.89</v>
      </c>
      <c r="H1606">
        <v>6</v>
      </c>
      <c r="I1606">
        <v>18.1615</v>
      </c>
      <c r="J1606">
        <v>410.48729209999999</v>
      </c>
      <c r="K1606">
        <v>363.23</v>
      </c>
      <c r="L1606" s="1">
        <v>44774</v>
      </c>
      <c r="M1606" s="2">
        <v>0.83888888888888891</v>
      </c>
      <c r="N1606" t="s">
        <v>27</v>
      </c>
      <c r="O1606">
        <v>4.3515283729999998</v>
      </c>
    </row>
    <row r="1607" spans="1:15" x14ac:dyDescent="0.25">
      <c r="A1607" t="s">
        <v>639</v>
      </c>
      <c r="B1607" t="s">
        <v>40</v>
      </c>
      <c r="C1607" t="s">
        <v>41</v>
      </c>
      <c r="D1607" t="s">
        <v>25</v>
      </c>
      <c r="E1607" t="s">
        <v>29</v>
      </c>
      <c r="F1607" t="s">
        <v>30</v>
      </c>
      <c r="G1607">
        <v>31.75</v>
      </c>
      <c r="H1607">
        <v>4</v>
      </c>
      <c r="I1607">
        <v>6.35</v>
      </c>
      <c r="J1607">
        <v>143.52307379999999</v>
      </c>
      <c r="K1607">
        <v>127</v>
      </c>
      <c r="L1607" s="1">
        <v>44775</v>
      </c>
      <c r="M1607" s="2">
        <v>0.6430555555555556</v>
      </c>
      <c r="N1607" t="s">
        <v>27</v>
      </c>
      <c r="O1607">
        <v>8.3162542239999997</v>
      </c>
    </row>
    <row r="1608" spans="1:15" x14ac:dyDescent="0.25">
      <c r="A1608" t="s">
        <v>640</v>
      </c>
      <c r="B1608" t="s">
        <v>16</v>
      </c>
      <c r="C1608" t="s">
        <v>17</v>
      </c>
      <c r="D1608" t="s">
        <v>18</v>
      </c>
      <c r="E1608" t="s">
        <v>19</v>
      </c>
      <c r="F1608" t="s">
        <v>44</v>
      </c>
      <c r="G1608">
        <v>53.65</v>
      </c>
      <c r="H1608">
        <v>6</v>
      </c>
      <c r="I1608">
        <v>18.7775</v>
      </c>
      <c r="J1608">
        <v>424.4101604</v>
      </c>
      <c r="K1608">
        <v>375.55</v>
      </c>
      <c r="L1608" s="1">
        <v>44836</v>
      </c>
      <c r="M1608" s="2">
        <v>0.53888888888888886</v>
      </c>
      <c r="N1608" t="s">
        <v>21</v>
      </c>
      <c r="O1608">
        <v>5.0284327869999998</v>
      </c>
    </row>
    <row r="1609" spans="1:15" x14ac:dyDescent="0.25">
      <c r="A1609" t="s">
        <v>641</v>
      </c>
      <c r="B1609" t="s">
        <v>23</v>
      </c>
      <c r="C1609" t="s">
        <v>24</v>
      </c>
      <c r="D1609" t="s">
        <v>18</v>
      </c>
      <c r="E1609" t="s">
        <v>19</v>
      </c>
      <c r="F1609" t="s">
        <v>42</v>
      </c>
      <c r="G1609">
        <v>49.79</v>
      </c>
      <c r="H1609">
        <v>4</v>
      </c>
      <c r="I1609">
        <v>9.9580000000000002</v>
      </c>
      <c r="J1609">
        <v>225.07130219999999</v>
      </c>
      <c r="K1609">
        <v>199.16</v>
      </c>
      <c r="L1609" s="1">
        <v>44648</v>
      </c>
      <c r="M1609" s="2">
        <v>0.8027777777777777</v>
      </c>
      <c r="N1609" t="s">
        <v>31</v>
      </c>
      <c r="O1609">
        <v>6.1888403529999998</v>
      </c>
    </row>
    <row r="1610" spans="1:15" x14ac:dyDescent="0.25">
      <c r="A1610" t="s">
        <v>642</v>
      </c>
      <c r="B1610" t="s">
        <v>16</v>
      </c>
      <c r="C1610" t="s">
        <v>17</v>
      </c>
      <c r="D1610" t="s">
        <v>25</v>
      </c>
      <c r="E1610" t="s">
        <v>29</v>
      </c>
      <c r="F1610" t="s">
        <v>44</v>
      </c>
      <c r="G1610">
        <v>30.61</v>
      </c>
      <c r="H1610">
        <v>1</v>
      </c>
      <c r="I1610">
        <v>1.5305</v>
      </c>
      <c r="J1610">
        <v>34.592451089999997</v>
      </c>
      <c r="K1610">
        <v>30.61</v>
      </c>
      <c r="L1610" s="1">
        <v>44584</v>
      </c>
      <c r="M1610" s="2">
        <v>0.51388888888888895</v>
      </c>
      <c r="N1610" t="s">
        <v>21</v>
      </c>
      <c r="O1610">
        <v>5.0284327869999998</v>
      </c>
    </row>
    <row r="1611" spans="1:15" x14ac:dyDescent="0.25">
      <c r="A1611" t="s">
        <v>643</v>
      </c>
      <c r="B1611" t="s">
        <v>40</v>
      </c>
      <c r="C1611" t="s">
        <v>41</v>
      </c>
      <c r="D1611" t="s">
        <v>18</v>
      </c>
      <c r="E1611" t="s">
        <v>29</v>
      </c>
      <c r="F1611" t="s">
        <v>42</v>
      </c>
      <c r="G1611">
        <v>57.89</v>
      </c>
      <c r="H1611">
        <v>2</v>
      </c>
      <c r="I1611">
        <v>5.7889999999999997</v>
      </c>
      <c r="J1611">
        <v>130.84331879999999</v>
      </c>
      <c r="K1611">
        <v>115.78</v>
      </c>
      <c r="L1611" s="1">
        <v>44578</v>
      </c>
      <c r="M1611" s="2">
        <v>0.44236111111111115</v>
      </c>
      <c r="N1611" t="s">
        <v>21</v>
      </c>
      <c r="O1611">
        <v>8.6063561160000006</v>
      </c>
    </row>
    <row r="1612" spans="1:15" x14ac:dyDescent="0.25">
      <c r="A1612" t="s">
        <v>644</v>
      </c>
      <c r="B1612" t="s">
        <v>16</v>
      </c>
      <c r="C1612" t="s">
        <v>17</v>
      </c>
      <c r="D1612" t="s">
        <v>25</v>
      </c>
      <c r="E1612" t="s">
        <v>19</v>
      </c>
      <c r="F1612" t="s">
        <v>26</v>
      </c>
      <c r="G1612">
        <v>28.96</v>
      </c>
      <c r="H1612">
        <v>1</v>
      </c>
      <c r="I1612">
        <v>1.448</v>
      </c>
      <c r="J1612">
        <v>32.727781239999999</v>
      </c>
      <c r="K1612">
        <v>28.96</v>
      </c>
      <c r="L1612" s="1">
        <v>44744</v>
      </c>
      <c r="M1612" s="2">
        <v>0.4291666666666667</v>
      </c>
      <c r="N1612" t="s">
        <v>31</v>
      </c>
      <c r="O1612">
        <v>5.9954390919999998</v>
      </c>
    </row>
    <row r="1613" spans="1:15" x14ac:dyDescent="0.25">
      <c r="A1613" t="s">
        <v>645</v>
      </c>
      <c r="B1613" t="s">
        <v>23</v>
      </c>
      <c r="C1613" t="s">
        <v>24</v>
      </c>
      <c r="D1613" t="s">
        <v>18</v>
      </c>
      <c r="E1613" t="s">
        <v>19</v>
      </c>
      <c r="F1613" t="s">
        <v>42</v>
      </c>
      <c r="G1613">
        <v>98.97</v>
      </c>
      <c r="H1613">
        <v>8</v>
      </c>
      <c r="I1613">
        <v>44.536499999999997</v>
      </c>
      <c r="J1613">
        <v>1006.616595</v>
      </c>
      <c r="K1613">
        <v>890.73</v>
      </c>
      <c r="L1613" s="1">
        <v>44807</v>
      </c>
      <c r="M1613" s="2">
        <v>0.47430555555555554</v>
      </c>
      <c r="N1613" t="s">
        <v>27</v>
      </c>
      <c r="O1613">
        <v>6.4789422439999997</v>
      </c>
    </row>
    <row r="1614" spans="1:15" x14ac:dyDescent="0.25">
      <c r="A1614" t="s">
        <v>646</v>
      </c>
      <c r="B1614" t="s">
        <v>40</v>
      </c>
      <c r="C1614" t="s">
        <v>41</v>
      </c>
      <c r="D1614" t="s">
        <v>18</v>
      </c>
      <c r="E1614" t="s">
        <v>29</v>
      </c>
      <c r="F1614" t="s">
        <v>44</v>
      </c>
      <c r="G1614">
        <v>93.22</v>
      </c>
      <c r="H1614">
        <v>3</v>
      </c>
      <c r="I1614">
        <v>13.983000000000001</v>
      </c>
      <c r="J1614">
        <v>316.0445891</v>
      </c>
      <c r="K1614">
        <v>279.66000000000003</v>
      </c>
      <c r="L1614" s="1">
        <v>44585</v>
      </c>
      <c r="M1614" s="2">
        <v>0.48958333333333331</v>
      </c>
      <c r="N1614" t="s">
        <v>27</v>
      </c>
      <c r="O1614">
        <v>6.9624453969999998</v>
      </c>
    </row>
    <row r="1615" spans="1:15" x14ac:dyDescent="0.25">
      <c r="A1615" t="s">
        <v>647</v>
      </c>
      <c r="B1615" t="s">
        <v>23</v>
      </c>
      <c r="C1615" t="s">
        <v>24</v>
      </c>
      <c r="D1615" t="s">
        <v>18</v>
      </c>
      <c r="E1615" t="s">
        <v>29</v>
      </c>
      <c r="F1615" t="s">
        <v>34</v>
      </c>
      <c r="G1615">
        <v>80.930000000000007</v>
      </c>
      <c r="H1615">
        <v>1</v>
      </c>
      <c r="I1615">
        <v>4.0465</v>
      </c>
      <c r="J1615">
        <v>91.459231200000005</v>
      </c>
      <c r="K1615">
        <v>80.930000000000007</v>
      </c>
      <c r="L1615" s="1">
        <v>44580</v>
      </c>
      <c r="M1615" s="2">
        <v>0.67222222222222217</v>
      </c>
      <c r="N1615" t="s">
        <v>31</v>
      </c>
      <c r="O1615">
        <v>8.7030567459999997</v>
      </c>
    </row>
    <row r="1616" spans="1:15" x14ac:dyDescent="0.25">
      <c r="A1616" t="s">
        <v>648</v>
      </c>
      <c r="B1616" t="s">
        <v>16</v>
      </c>
      <c r="C1616" t="s">
        <v>17</v>
      </c>
      <c r="D1616" t="s">
        <v>18</v>
      </c>
      <c r="E1616" t="s">
        <v>29</v>
      </c>
      <c r="F1616" t="s">
        <v>42</v>
      </c>
      <c r="G1616">
        <v>67.45</v>
      </c>
      <c r="H1616">
        <v>9</v>
      </c>
      <c r="I1616">
        <v>33.725000000000001</v>
      </c>
      <c r="J1616">
        <v>762.25443529999995</v>
      </c>
      <c r="K1616">
        <v>674.5</v>
      </c>
      <c r="L1616" s="1">
        <v>44622</v>
      </c>
      <c r="M1616" s="2">
        <v>0.47569444444444442</v>
      </c>
      <c r="N1616" t="s">
        <v>21</v>
      </c>
      <c r="O1616">
        <v>4.0614264819999999</v>
      </c>
    </row>
    <row r="1617" spans="1:15" x14ac:dyDescent="0.25">
      <c r="A1617" t="s">
        <v>649</v>
      </c>
      <c r="B1617" t="s">
        <v>16</v>
      </c>
      <c r="C1617" t="s">
        <v>17</v>
      </c>
      <c r="D1617" t="s">
        <v>18</v>
      </c>
      <c r="E1617" t="s">
        <v>19</v>
      </c>
      <c r="F1617" t="s">
        <v>34</v>
      </c>
      <c r="G1617">
        <v>38.72</v>
      </c>
      <c r="H1617">
        <v>8</v>
      </c>
      <c r="I1617">
        <v>17.423999999999999</v>
      </c>
      <c r="J1617">
        <v>393.81827370000002</v>
      </c>
      <c r="K1617">
        <v>348.48</v>
      </c>
      <c r="L1617" s="1">
        <v>44640</v>
      </c>
      <c r="M1617" s="2">
        <v>0.51666666666666672</v>
      </c>
      <c r="N1617" t="s">
        <v>21</v>
      </c>
      <c r="O1617">
        <v>4.0614264819999999</v>
      </c>
    </row>
    <row r="1618" spans="1:15" x14ac:dyDescent="0.25">
      <c r="A1618" t="s">
        <v>650</v>
      </c>
      <c r="B1618" t="s">
        <v>40</v>
      </c>
      <c r="C1618" t="s">
        <v>41</v>
      </c>
      <c r="D1618" t="s">
        <v>18</v>
      </c>
      <c r="E1618" t="s">
        <v>29</v>
      </c>
      <c r="F1618" t="s">
        <v>34</v>
      </c>
      <c r="G1618">
        <v>72.599999999999994</v>
      </c>
      <c r="H1618">
        <v>5</v>
      </c>
      <c r="I1618">
        <v>21.78</v>
      </c>
      <c r="J1618">
        <v>492.27284209999999</v>
      </c>
      <c r="K1618">
        <v>435.6</v>
      </c>
      <c r="L1618" s="1">
        <v>44574</v>
      </c>
      <c r="M1618" s="2">
        <v>0.82708333333333339</v>
      </c>
      <c r="N1618" t="s">
        <v>27</v>
      </c>
      <c r="O1618">
        <v>6.6723435049999997</v>
      </c>
    </row>
    <row r="1619" spans="1:15" x14ac:dyDescent="0.25">
      <c r="A1619" t="s">
        <v>651</v>
      </c>
      <c r="B1619" t="s">
        <v>23</v>
      </c>
      <c r="C1619" t="s">
        <v>24</v>
      </c>
      <c r="D1619" t="s">
        <v>18</v>
      </c>
      <c r="E1619" t="s">
        <v>29</v>
      </c>
      <c r="F1619" t="s">
        <v>26</v>
      </c>
      <c r="G1619">
        <v>87.91</v>
      </c>
      <c r="H1619">
        <v>4</v>
      </c>
      <c r="I1619">
        <v>21.977499999999999</v>
      </c>
      <c r="J1619">
        <v>496.73674870000002</v>
      </c>
      <c r="K1619">
        <v>439.55</v>
      </c>
      <c r="L1619" s="1">
        <v>44634</v>
      </c>
      <c r="M1619" s="2">
        <v>0.75694444444444453</v>
      </c>
      <c r="N1619" t="s">
        <v>21</v>
      </c>
      <c r="O1619">
        <v>4.2548277429999999</v>
      </c>
    </row>
    <row r="1620" spans="1:15" x14ac:dyDescent="0.25">
      <c r="A1620" t="s">
        <v>652</v>
      </c>
      <c r="B1620" t="s">
        <v>16</v>
      </c>
      <c r="C1620" t="s">
        <v>17</v>
      </c>
      <c r="D1620" t="s">
        <v>18</v>
      </c>
      <c r="E1620" t="s">
        <v>29</v>
      </c>
      <c r="F1620" t="s">
        <v>42</v>
      </c>
      <c r="G1620">
        <v>98.53</v>
      </c>
      <c r="H1620">
        <v>5</v>
      </c>
      <c r="I1620">
        <v>29.559000000000001</v>
      </c>
      <c r="J1620">
        <v>668.09425799999997</v>
      </c>
      <c r="K1620">
        <v>591.17999999999995</v>
      </c>
      <c r="L1620" s="1">
        <v>44584</v>
      </c>
      <c r="M1620" s="2">
        <v>0.47361111111111115</v>
      </c>
      <c r="N1620" t="s">
        <v>31</v>
      </c>
      <c r="O1620">
        <v>3.8680252209999999</v>
      </c>
    </row>
    <row r="1621" spans="1:15" x14ac:dyDescent="0.25">
      <c r="A1621" t="s">
        <v>653</v>
      </c>
      <c r="B1621" t="s">
        <v>23</v>
      </c>
      <c r="C1621" t="s">
        <v>24</v>
      </c>
      <c r="D1621" t="s">
        <v>18</v>
      </c>
      <c r="E1621" t="s">
        <v>19</v>
      </c>
      <c r="F1621" t="s">
        <v>44</v>
      </c>
      <c r="G1621">
        <v>43.46</v>
      </c>
      <c r="H1621">
        <v>5</v>
      </c>
      <c r="I1621">
        <v>13.038</v>
      </c>
      <c r="J1621">
        <v>294.68564350000003</v>
      </c>
      <c r="K1621">
        <v>260.76</v>
      </c>
      <c r="L1621" s="1">
        <v>44744</v>
      </c>
      <c r="M1621" s="2">
        <v>0.74652777777777779</v>
      </c>
      <c r="N1621" t="s">
        <v>21</v>
      </c>
      <c r="O1621">
        <v>8.2195535940000006</v>
      </c>
    </row>
    <row r="1622" spans="1:15" x14ac:dyDescent="0.25">
      <c r="A1622" t="s">
        <v>654</v>
      </c>
      <c r="B1622" t="s">
        <v>16</v>
      </c>
      <c r="C1622" t="s">
        <v>17</v>
      </c>
      <c r="D1622" t="s">
        <v>25</v>
      </c>
      <c r="E1622" t="s">
        <v>19</v>
      </c>
      <c r="F1622" t="s">
        <v>42</v>
      </c>
      <c r="G1622">
        <v>71.680000000000007</v>
      </c>
      <c r="H1622">
        <v>3</v>
      </c>
      <c r="I1622">
        <v>10.752000000000001</v>
      </c>
      <c r="J1622">
        <v>243.0173369</v>
      </c>
      <c r="K1622">
        <v>215.04</v>
      </c>
      <c r="L1622" s="1">
        <v>44648</v>
      </c>
      <c r="M1622" s="2">
        <v>0.64583333333333337</v>
      </c>
      <c r="N1622" t="s">
        <v>31</v>
      </c>
      <c r="O1622">
        <v>8.8964580069999997</v>
      </c>
    </row>
    <row r="1623" spans="1:15" x14ac:dyDescent="0.25">
      <c r="A1623" t="s">
        <v>655</v>
      </c>
      <c r="B1623" t="s">
        <v>16</v>
      </c>
      <c r="C1623" t="s">
        <v>17</v>
      </c>
      <c r="D1623" t="s">
        <v>18</v>
      </c>
      <c r="E1623" t="s">
        <v>19</v>
      </c>
      <c r="F1623" t="s">
        <v>42</v>
      </c>
      <c r="G1623">
        <v>91.61</v>
      </c>
      <c r="H1623">
        <v>1</v>
      </c>
      <c r="I1623">
        <v>4.5804999999999998</v>
      </c>
      <c r="J1623">
        <v>103.5287306</v>
      </c>
      <c r="K1623">
        <v>91.61</v>
      </c>
      <c r="L1623" s="1">
        <v>44640</v>
      </c>
      <c r="M1623" s="2">
        <v>0.8222222222222223</v>
      </c>
      <c r="N1623" t="s">
        <v>27</v>
      </c>
      <c r="O1623">
        <v>9.4766617899999996</v>
      </c>
    </row>
    <row r="1624" spans="1:15" x14ac:dyDescent="0.25">
      <c r="A1624" t="s">
        <v>656</v>
      </c>
      <c r="B1624" t="s">
        <v>40</v>
      </c>
      <c r="C1624" t="s">
        <v>41</v>
      </c>
      <c r="D1624" t="s">
        <v>18</v>
      </c>
      <c r="E1624" t="s">
        <v>19</v>
      </c>
      <c r="F1624" t="s">
        <v>30</v>
      </c>
      <c r="G1624">
        <v>94.59</v>
      </c>
      <c r="H1624">
        <v>6</v>
      </c>
      <c r="I1624">
        <v>33.106499999999997</v>
      </c>
      <c r="J1624">
        <v>748.27506189999997</v>
      </c>
      <c r="K1624">
        <v>662.13</v>
      </c>
      <c r="L1624" s="1">
        <v>44578</v>
      </c>
      <c r="M1624" s="2">
        <v>0.64374999999999993</v>
      </c>
      <c r="N1624" t="s">
        <v>31</v>
      </c>
      <c r="O1624">
        <v>4.7383308949999998</v>
      </c>
    </row>
    <row r="1625" spans="1:15" x14ac:dyDescent="0.25">
      <c r="A1625" t="s">
        <v>657</v>
      </c>
      <c r="B1625" t="s">
        <v>40</v>
      </c>
      <c r="C1625" t="s">
        <v>41</v>
      </c>
      <c r="D1625" t="s">
        <v>25</v>
      </c>
      <c r="E1625" t="s">
        <v>19</v>
      </c>
      <c r="F1625" t="s">
        <v>44</v>
      </c>
      <c r="G1625">
        <v>83.25</v>
      </c>
      <c r="H1625">
        <v>9</v>
      </c>
      <c r="I1625">
        <v>41.625</v>
      </c>
      <c r="J1625">
        <v>940.81070030000001</v>
      </c>
      <c r="K1625">
        <v>832.5</v>
      </c>
      <c r="L1625" s="1">
        <v>44896</v>
      </c>
      <c r="M1625" s="2">
        <v>0.47569444444444442</v>
      </c>
      <c r="N1625" t="s">
        <v>31</v>
      </c>
      <c r="O1625">
        <v>4.2548277429999999</v>
      </c>
    </row>
    <row r="1626" spans="1:15" x14ac:dyDescent="0.25">
      <c r="A1626" t="s">
        <v>658</v>
      </c>
      <c r="B1626" t="s">
        <v>40</v>
      </c>
      <c r="C1626" t="s">
        <v>41</v>
      </c>
      <c r="D1626" t="s">
        <v>18</v>
      </c>
      <c r="E1626" t="s">
        <v>29</v>
      </c>
      <c r="F1626" t="s">
        <v>44</v>
      </c>
      <c r="G1626">
        <v>91.35</v>
      </c>
      <c r="H1626">
        <v>1</v>
      </c>
      <c r="I1626">
        <v>4.5674999999999999</v>
      </c>
      <c r="J1626">
        <v>103.23490390000001</v>
      </c>
      <c r="K1626">
        <v>91.35</v>
      </c>
      <c r="L1626" s="1">
        <v>44608</v>
      </c>
      <c r="M1626" s="2">
        <v>0.65416666666666667</v>
      </c>
      <c r="N1626" t="s">
        <v>27</v>
      </c>
      <c r="O1626">
        <v>6.5756428749999998</v>
      </c>
    </row>
    <row r="1627" spans="1:15" x14ac:dyDescent="0.25">
      <c r="A1627" t="s">
        <v>659</v>
      </c>
      <c r="B1627" t="s">
        <v>40</v>
      </c>
      <c r="C1627" t="s">
        <v>41</v>
      </c>
      <c r="D1627" t="s">
        <v>18</v>
      </c>
      <c r="E1627" t="s">
        <v>19</v>
      </c>
      <c r="F1627" t="s">
        <v>42</v>
      </c>
      <c r="G1627">
        <v>78.88</v>
      </c>
      <c r="H1627">
        <v>2</v>
      </c>
      <c r="I1627">
        <v>7.8879999999999999</v>
      </c>
      <c r="J1627">
        <v>178.28504029999999</v>
      </c>
      <c r="K1627">
        <v>157.76</v>
      </c>
      <c r="L1627" s="1">
        <v>44587</v>
      </c>
      <c r="M1627" s="2">
        <v>0.6694444444444444</v>
      </c>
      <c r="N1627" t="s">
        <v>27</v>
      </c>
      <c r="O1627">
        <v>8.7997573770000006</v>
      </c>
    </row>
    <row r="1628" spans="1:15" x14ac:dyDescent="0.25">
      <c r="A1628" t="s">
        <v>660</v>
      </c>
      <c r="B1628" t="s">
        <v>16</v>
      </c>
      <c r="C1628" t="s">
        <v>17</v>
      </c>
      <c r="D1628" t="s">
        <v>25</v>
      </c>
      <c r="E1628" t="s">
        <v>29</v>
      </c>
      <c r="F1628" t="s">
        <v>34</v>
      </c>
      <c r="G1628">
        <v>60.87</v>
      </c>
      <c r="H1628">
        <v>2</v>
      </c>
      <c r="I1628">
        <v>6.0869999999999997</v>
      </c>
      <c r="J1628">
        <v>137.57873230000001</v>
      </c>
      <c r="K1628">
        <v>121.74</v>
      </c>
      <c r="L1628" s="1">
        <v>44807</v>
      </c>
      <c r="M1628" s="2">
        <v>0.52569444444444446</v>
      </c>
      <c r="N1628" t="s">
        <v>21</v>
      </c>
      <c r="O1628">
        <v>8.4129548550000006</v>
      </c>
    </row>
    <row r="1629" spans="1:15" x14ac:dyDescent="0.25">
      <c r="A1629" t="s">
        <v>661</v>
      </c>
      <c r="B1629" t="s">
        <v>40</v>
      </c>
      <c r="C1629" t="s">
        <v>41</v>
      </c>
      <c r="D1629" t="s">
        <v>18</v>
      </c>
      <c r="E1629" t="s">
        <v>29</v>
      </c>
      <c r="F1629" t="s">
        <v>20</v>
      </c>
      <c r="G1629">
        <v>82.58</v>
      </c>
      <c r="H1629">
        <v>9</v>
      </c>
      <c r="I1629">
        <v>41.29</v>
      </c>
      <c r="J1629">
        <v>933.23901060000003</v>
      </c>
      <c r="K1629">
        <v>825.8</v>
      </c>
      <c r="L1629" s="1">
        <v>44634</v>
      </c>
      <c r="M1629" s="2">
        <v>0.6118055555555556</v>
      </c>
      <c r="N1629" t="s">
        <v>27</v>
      </c>
      <c r="O1629">
        <v>4.8350315259999999</v>
      </c>
    </row>
    <row r="1630" spans="1:15" x14ac:dyDescent="0.25">
      <c r="A1630" t="s">
        <v>662</v>
      </c>
      <c r="B1630" t="s">
        <v>16</v>
      </c>
      <c r="C1630" t="s">
        <v>17</v>
      </c>
      <c r="D1630" t="s">
        <v>18</v>
      </c>
      <c r="E1630" t="s">
        <v>29</v>
      </c>
      <c r="F1630" t="s">
        <v>30</v>
      </c>
      <c r="G1630">
        <v>53.3</v>
      </c>
      <c r="H1630">
        <v>3</v>
      </c>
      <c r="I1630">
        <v>7.9950000000000001</v>
      </c>
      <c r="J1630">
        <v>180.7034606</v>
      </c>
      <c r="K1630">
        <v>159.9</v>
      </c>
      <c r="L1630" s="1">
        <v>44586</v>
      </c>
      <c r="M1630" s="2">
        <v>0.59652777777777777</v>
      </c>
      <c r="N1630" t="s">
        <v>21</v>
      </c>
      <c r="O1630">
        <v>7.2525472879999997</v>
      </c>
    </row>
    <row r="1631" spans="1:15" x14ac:dyDescent="0.25">
      <c r="A1631" t="s">
        <v>663</v>
      </c>
      <c r="B1631" t="s">
        <v>16</v>
      </c>
      <c r="C1631" t="s">
        <v>17</v>
      </c>
      <c r="D1631" t="s">
        <v>25</v>
      </c>
      <c r="E1631" t="s">
        <v>19</v>
      </c>
      <c r="F1631" t="s">
        <v>44</v>
      </c>
      <c r="G1631">
        <v>12.09</v>
      </c>
      <c r="H1631">
        <v>1</v>
      </c>
      <c r="I1631">
        <v>0.60450000000000004</v>
      </c>
      <c r="J1631">
        <v>13.66294458</v>
      </c>
      <c r="K1631">
        <v>12.09</v>
      </c>
      <c r="L1631" s="1">
        <v>44587</v>
      </c>
      <c r="M1631" s="2">
        <v>0.7631944444444444</v>
      </c>
      <c r="N1631" t="s">
        <v>31</v>
      </c>
      <c r="O1631">
        <v>7.9294517019999997</v>
      </c>
    </row>
    <row r="1632" spans="1:15" x14ac:dyDescent="0.25">
      <c r="A1632" t="s">
        <v>664</v>
      </c>
      <c r="B1632" t="s">
        <v>16</v>
      </c>
      <c r="C1632" t="s">
        <v>17</v>
      </c>
      <c r="D1632" t="s">
        <v>25</v>
      </c>
      <c r="E1632" t="s">
        <v>29</v>
      </c>
      <c r="F1632" t="s">
        <v>34</v>
      </c>
      <c r="G1632">
        <v>64.19</v>
      </c>
      <c r="H1632">
        <v>9</v>
      </c>
      <c r="I1632">
        <v>32.094999999999999</v>
      </c>
      <c r="J1632">
        <v>725.41307930000005</v>
      </c>
      <c r="K1632">
        <v>641.9</v>
      </c>
      <c r="L1632" s="1">
        <v>44580</v>
      </c>
      <c r="M1632" s="2">
        <v>0.58888888888888891</v>
      </c>
      <c r="N1632" t="s">
        <v>31</v>
      </c>
      <c r="O1632">
        <v>6.4789422439999997</v>
      </c>
    </row>
    <row r="1633" spans="1:15" x14ac:dyDescent="0.25">
      <c r="A1633" t="s">
        <v>665</v>
      </c>
      <c r="B1633" t="s">
        <v>16</v>
      </c>
      <c r="C1633" t="s">
        <v>17</v>
      </c>
      <c r="D1633" t="s">
        <v>25</v>
      </c>
      <c r="E1633" t="s">
        <v>29</v>
      </c>
      <c r="F1633" t="s">
        <v>26</v>
      </c>
      <c r="G1633">
        <v>78.31</v>
      </c>
      <c r="H1633">
        <v>3</v>
      </c>
      <c r="I1633">
        <v>11.746499999999999</v>
      </c>
      <c r="J1633">
        <v>265.49508450000002</v>
      </c>
      <c r="K1633">
        <v>234.93</v>
      </c>
      <c r="L1633" s="1">
        <v>44684</v>
      </c>
      <c r="M1633" s="2">
        <v>0.69305555555555554</v>
      </c>
      <c r="N1633" t="s">
        <v>21</v>
      </c>
      <c r="O1633">
        <v>5.2218340479999998</v>
      </c>
    </row>
    <row r="1634" spans="1:15" x14ac:dyDescent="0.25">
      <c r="A1634" t="s">
        <v>666</v>
      </c>
      <c r="B1634" t="s">
        <v>16</v>
      </c>
      <c r="C1634" t="s">
        <v>17</v>
      </c>
      <c r="D1634" t="s">
        <v>18</v>
      </c>
      <c r="E1634" t="s">
        <v>29</v>
      </c>
      <c r="F1634" t="s">
        <v>42</v>
      </c>
      <c r="G1634">
        <v>83.77</v>
      </c>
      <c r="H1634">
        <v>2</v>
      </c>
      <c r="I1634">
        <v>8.3770000000000007</v>
      </c>
      <c r="J1634">
        <v>189.33744709999999</v>
      </c>
      <c r="K1634">
        <v>167.54</v>
      </c>
      <c r="L1634" s="1">
        <v>44576</v>
      </c>
      <c r="M1634" s="2">
        <v>0.45416666666666666</v>
      </c>
      <c r="N1634" t="s">
        <v>31</v>
      </c>
      <c r="O1634">
        <v>6.7690441359999998</v>
      </c>
    </row>
    <row r="1635" spans="1:15" x14ac:dyDescent="0.25">
      <c r="A1635" t="s">
        <v>667</v>
      </c>
      <c r="B1635" t="s">
        <v>40</v>
      </c>
      <c r="C1635" t="s">
        <v>41</v>
      </c>
      <c r="D1635" t="s">
        <v>25</v>
      </c>
      <c r="E1635" t="s">
        <v>29</v>
      </c>
      <c r="F1635" t="s">
        <v>30</v>
      </c>
      <c r="G1635">
        <v>99.7</v>
      </c>
      <c r="H1635">
        <v>3</v>
      </c>
      <c r="I1635">
        <v>14.955</v>
      </c>
      <c r="J1635">
        <v>338.01379029999998</v>
      </c>
      <c r="K1635">
        <v>299.10000000000002</v>
      </c>
      <c r="L1635" s="1">
        <v>44638</v>
      </c>
      <c r="M1635" s="2">
        <v>0.47847222222222219</v>
      </c>
      <c r="N1635" t="s">
        <v>21</v>
      </c>
      <c r="O1635">
        <v>4.5449296339999998</v>
      </c>
    </row>
    <row r="1636" spans="1:15" x14ac:dyDescent="0.25">
      <c r="A1636" t="s">
        <v>668</v>
      </c>
      <c r="B1636" t="s">
        <v>40</v>
      </c>
      <c r="C1636" t="s">
        <v>41</v>
      </c>
      <c r="D1636" t="s">
        <v>18</v>
      </c>
      <c r="E1636" t="s">
        <v>29</v>
      </c>
      <c r="F1636" t="s">
        <v>42</v>
      </c>
      <c r="G1636">
        <v>79.91</v>
      </c>
      <c r="H1636">
        <v>3</v>
      </c>
      <c r="I1636">
        <v>11.986499999999999</v>
      </c>
      <c r="J1636">
        <v>270.91957860000002</v>
      </c>
      <c r="K1636">
        <v>239.73</v>
      </c>
      <c r="L1636" s="1">
        <v>44640</v>
      </c>
      <c r="M1636" s="2">
        <v>0.81111111111111101</v>
      </c>
      <c r="N1636" t="s">
        <v>31</v>
      </c>
      <c r="O1636">
        <v>4.8350315259999999</v>
      </c>
    </row>
    <row r="1637" spans="1:15" x14ac:dyDescent="0.25">
      <c r="A1637" t="s">
        <v>669</v>
      </c>
      <c r="B1637" t="s">
        <v>40</v>
      </c>
      <c r="C1637" t="s">
        <v>41</v>
      </c>
      <c r="D1637" t="s">
        <v>18</v>
      </c>
      <c r="E1637" t="s">
        <v>29</v>
      </c>
      <c r="F1637" t="s">
        <v>20</v>
      </c>
      <c r="G1637">
        <v>66.47</v>
      </c>
      <c r="H1637">
        <v>9</v>
      </c>
      <c r="I1637">
        <v>33.234999999999999</v>
      </c>
      <c r="J1637">
        <v>751.17942640000001</v>
      </c>
      <c r="K1637">
        <v>664.7</v>
      </c>
      <c r="L1637" s="1">
        <v>44576</v>
      </c>
      <c r="M1637" s="2">
        <v>0.62569444444444444</v>
      </c>
      <c r="N1637" t="s">
        <v>31</v>
      </c>
      <c r="O1637">
        <v>4.8350315259999999</v>
      </c>
    </row>
    <row r="1638" spans="1:15" x14ac:dyDescent="0.25">
      <c r="A1638" t="s">
        <v>670</v>
      </c>
      <c r="B1638" t="s">
        <v>16</v>
      </c>
      <c r="C1638" t="s">
        <v>17</v>
      </c>
      <c r="D1638" t="s">
        <v>25</v>
      </c>
      <c r="E1638" t="s">
        <v>29</v>
      </c>
      <c r="F1638" t="s">
        <v>20</v>
      </c>
      <c r="G1638">
        <v>28.95</v>
      </c>
      <c r="H1638">
        <v>6</v>
      </c>
      <c r="I1638">
        <v>10.1325</v>
      </c>
      <c r="J1638">
        <v>229.01536150000001</v>
      </c>
      <c r="K1638">
        <v>202.65</v>
      </c>
      <c r="L1638" s="1">
        <v>44623</v>
      </c>
      <c r="M1638" s="2">
        <v>0.85486111111111107</v>
      </c>
      <c r="N1638" t="s">
        <v>31</v>
      </c>
      <c r="O1638">
        <v>5.8020378309999998</v>
      </c>
    </row>
    <row r="1639" spans="1:15" x14ac:dyDescent="0.25">
      <c r="A1639" t="s">
        <v>671</v>
      </c>
      <c r="B1639" t="s">
        <v>23</v>
      </c>
      <c r="C1639" t="s">
        <v>24</v>
      </c>
      <c r="D1639" t="s">
        <v>25</v>
      </c>
      <c r="E1639" t="s">
        <v>19</v>
      </c>
      <c r="F1639" t="s">
        <v>26</v>
      </c>
      <c r="G1639">
        <v>46.2</v>
      </c>
      <c r="H1639">
        <v>1</v>
      </c>
      <c r="I1639">
        <v>2.31</v>
      </c>
      <c r="J1639">
        <v>52.210755980000002</v>
      </c>
      <c r="K1639">
        <v>46.2</v>
      </c>
      <c r="L1639" s="1">
        <v>44639</v>
      </c>
      <c r="M1639" s="2">
        <v>0.51111111111111118</v>
      </c>
      <c r="N1639" t="s">
        <v>27</v>
      </c>
      <c r="O1639">
        <v>6.0921397219999998</v>
      </c>
    </row>
    <row r="1640" spans="1:15" x14ac:dyDescent="0.25">
      <c r="A1640" t="s">
        <v>672</v>
      </c>
      <c r="B1640" t="s">
        <v>40</v>
      </c>
      <c r="C1640" t="s">
        <v>41</v>
      </c>
      <c r="D1640" t="s">
        <v>18</v>
      </c>
      <c r="E1640" t="s">
        <v>19</v>
      </c>
      <c r="F1640" t="s">
        <v>42</v>
      </c>
      <c r="G1640">
        <v>17.63</v>
      </c>
      <c r="H1640">
        <v>4</v>
      </c>
      <c r="I1640">
        <v>4.4074999999999998</v>
      </c>
      <c r="J1640">
        <v>99.618574449999997</v>
      </c>
      <c r="K1640">
        <v>88.15</v>
      </c>
      <c r="L1640" s="1">
        <v>44776</v>
      </c>
      <c r="M1640" s="2">
        <v>0.64374999999999993</v>
      </c>
      <c r="N1640" t="s">
        <v>27</v>
      </c>
      <c r="O1640">
        <v>8.2195535940000006</v>
      </c>
    </row>
    <row r="1641" spans="1:15" x14ac:dyDescent="0.25">
      <c r="A1641" t="s">
        <v>673</v>
      </c>
      <c r="B1641" t="s">
        <v>40</v>
      </c>
      <c r="C1641" t="s">
        <v>41</v>
      </c>
      <c r="D1641" t="s">
        <v>25</v>
      </c>
      <c r="E1641" t="s">
        <v>29</v>
      </c>
      <c r="F1641" t="s">
        <v>44</v>
      </c>
      <c r="G1641">
        <v>52.42</v>
      </c>
      <c r="H1641">
        <v>3</v>
      </c>
      <c r="I1641">
        <v>7.8630000000000004</v>
      </c>
      <c r="J1641">
        <v>177.7199889</v>
      </c>
      <c r="K1641">
        <v>157.26</v>
      </c>
      <c r="L1641" s="1">
        <v>44619</v>
      </c>
      <c r="M1641" s="2">
        <v>0.73333333333333339</v>
      </c>
      <c r="N1641" t="s">
        <v>21</v>
      </c>
      <c r="O1641">
        <v>7.2525472879999997</v>
      </c>
    </row>
    <row r="1642" spans="1:15" x14ac:dyDescent="0.25">
      <c r="A1642" t="s">
        <v>674</v>
      </c>
      <c r="B1642" t="s">
        <v>40</v>
      </c>
      <c r="C1642" t="s">
        <v>41</v>
      </c>
      <c r="D1642" t="s">
        <v>18</v>
      </c>
      <c r="E1642" t="s">
        <v>19</v>
      </c>
      <c r="F1642" t="s">
        <v>42</v>
      </c>
      <c r="G1642">
        <v>98.79</v>
      </c>
      <c r="H1642">
        <v>3</v>
      </c>
      <c r="I1642">
        <v>14.8185</v>
      </c>
      <c r="J1642">
        <v>334.92860930000001</v>
      </c>
      <c r="K1642">
        <v>296.37</v>
      </c>
      <c r="L1642" s="1">
        <v>44615</v>
      </c>
      <c r="M1642" s="2">
        <v>0.83333333333333337</v>
      </c>
      <c r="N1642" t="s">
        <v>21</v>
      </c>
      <c r="O1642">
        <v>6.1888403529999998</v>
      </c>
    </row>
    <row r="1643" spans="1:15" x14ac:dyDescent="0.25">
      <c r="A1643" t="s">
        <v>675</v>
      </c>
      <c r="B1643" t="s">
        <v>23</v>
      </c>
      <c r="C1643" t="s">
        <v>24</v>
      </c>
      <c r="D1643" t="s">
        <v>18</v>
      </c>
      <c r="E1643" t="s">
        <v>19</v>
      </c>
      <c r="F1643" t="s">
        <v>26</v>
      </c>
      <c r="G1643">
        <v>88.55</v>
      </c>
      <c r="H1643">
        <v>7</v>
      </c>
      <c r="I1643">
        <v>35.42</v>
      </c>
      <c r="J1643">
        <v>800.56492500000002</v>
      </c>
      <c r="K1643">
        <v>708.4</v>
      </c>
      <c r="L1643" s="1">
        <v>44639</v>
      </c>
      <c r="M1643" s="2">
        <v>0.64513888888888882</v>
      </c>
      <c r="N1643" t="s">
        <v>21</v>
      </c>
      <c r="O1643">
        <v>4.5449296339999998</v>
      </c>
    </row>
    <row r="1644" spans="1:15" x14ac:dyDescent="0.25">
      <c r="A1644" t="s">
        <v>676</v>
      </c>
      <c r="B1644" t="s">
        <v>40</v>
      </c>
      <c r="C1644" t="s">
        <v>41</v>
      </c>
      <c r="D1644" t="s">
        <v>18</v>
      </c>
      <c r="E1644" t="s">
        <v>29</v>
      </c>
      <c r="F1644" t="s">
        <v>26</v>
      </c>
      <c r="G1644">
        <v>55.67</v>
      </c>
      <c r="H1644">
        <v>2</v>
      </c>
      <c r="I1644">
        <v>5.5670000000000002</v>
      </c>
      <c r="J1644">
        <v>125.8256617</v>
      </c>
      <c r="K1644">
        <v>111.34</v>
      </c>
      <c r="L1644" s="1">
        <v>44647</v>
      </c>
      <c r="M1644" s="2">
        <v>0.63055555555555554</v>
      </c>
      <c r="N1644" t="s">
        <v>21</v>
      </c>
      <c r="O1644">
        <v>5.8020378309999998</v>
      </c>
    </row>
    <row r="1645" spans="1:15" x14ac:dyDescent="0.25">
      <c r="A1645" t="s">
        <v>677</v>
      </c>
      <c r="B1645" t="s">
        <v>23</v>
      </c>
      <c r="C1645" t="s">
        <v>24</v>
      </c>
      <c r="D1645" t="s">
        <v>18</v>
      </c>
      <c r="E1645" t="s">
        <v>19</v>
      </c>
      <c r="F1645" t="s">
        <v>42</v>
      </c>
      <c r="G1645">
        <v>72.52</v>
      </c>
      <c r="H1645">
        <v>7</v>
      </c>
      <c r="I1645">
        <v>29.007999999999999</v>
      </c>
      <c r="J1645">
        <v>655.64052360000005</v>
      </c>
      <c r="K1645">
        <v>580.16</v>
      </c>
      <c r="L1645" s="1">
        <v>44650</v>
      </c>
      <c r="M1645" s="2">
        <v>0.80972222222222223</v>
      </c>
      <c r="N1645" t="s">
        <v>31</v>
      </c>
      <c r="O1645">
        <v>3.8680252209999999</v>
      </c>
    </row>
    <row r="1646" spans="1:15" x14ac:dyDescent="0.25">
      <c r="A1646" t="s">
        <v>678</v>
      </c>
      <c r="B1646" t="s">
        <v>23</v>
      </c>
      <c r="C1646" t="s">
        <v>24</v>
      </c>
      <c r="D1646" t="s">
        <v>18</v>
      </c>
      <c r="E1646" t="s">
        <v>29</v>
      </c>
      <c r="F1646" t="s">
        <v>26</v>
      </c>
      <c r="G1646">
        <v>12.05</v>
      </c>
      <c r="H1646">
        <v>4</v>
      </c>
      <c r="I1646">
        <v>3.0125000000000002</v>
      </c>
      <c r="J1646">
        <v>68.088702330000004</v>
      </c>
      <c r="K1646">
        <v>60.25</v>
      </c>
      <c r="L1646" s="1">
        <v>44608</v>
      </c>
      <c r="M1646" s="2">
        <v>0.66180555555555554</v>
      </c>
      <c r="N1646" t="s">
        <v>21</v>
      </c>
      <c r="O1646">
        <v>5.3185346779999998</v>
      </c>
    </row>
    <row r="1647" spans="1:15" x14ac:dyDescent="0.25">
      <c r="A1647" t="s">
        <v>679</v>
      </c>
      <c r="B1647" t="s">
        <v>16</v>
      </c>
      <c r="C1647" t="s">
        <v>17</v>
      </c>
      <c r="D1647" t="s">
        <v>18</v>
      </c>
      <c r="E1647" t="s">
        <v>29</v>
      </c>
      <c r="F1647" t="s">
        <v>30</v>
      </c>
      <c r="G1647">
        <v>19.36</v>
      </c>
      <c r="H1647">
        <v>8</v>
      </c>
      <c r="I1647">
        <v>8.7119999999999997</v>
      </c>
      <c r="J1647">
        <v>196.9091368</v>
      </c>
      <c r="K1647">
        <v>174.24</v>
      </c>
      <c r="L1647" s="1">
        <v>44579</v>
      </c>
      <c r="M1647" s="2">
        <v>0.77986111111111101</v>
      </c>
      <c r="N1647" t="s">
        <v>21</v>
      </c>
      <c r="O1647">
        <v>8.4129548550000006</v>
      </c>
    </row>
    <row r="1648" spans="1:15" x14ac:dyDescent="0.25">
      <c r="A1648" t="s">
        <v>680</v>
      </c>
      <c r="B1648" t="s">
        <v>23</v>
      </c>
      <c r="C1648" t="s">
        <v>24</v>
      </c>
      <c r="D1648" t="s">
        <v>25</v>
      </c>
      <c r="E1648" t="s">
        <v>29</v>
      </c>
      <c r="F1648" t="s">
        <v>20</v>
      </c>
      <c r="G1648">
        <v>70.209999999999994</v>
      </c>
      <c r="H1648">
        <v>5</v>
      </c>
      <c r="I1648">
        <v>21.062999999999999</v>
      </c>
      <c r="J1648">
        <v>476.06716590000002</v>
      </c>
      <c r="K1648">
        <v>421.26</v>
      </c>
      <c r="L1648" s="1">
        <v>44650</v>
      </c>
      <c r="M1648" s="2">
        <v>0.62361111111111112</v>
      </c>
      <c r="N1648" t="s">
        <v>27</v>
      </c>
      <c r="O1648">
        <v>7.1558466579999997</v>
      </c>
    </row>
    <row r="1649" spans="1:15" x14ac:dyDescent="0.25">
      <c r="A1649" t="s">
        <v>681</v>
      </c>
      <c r="B1649" t="s">
        <v>40</v>
      </c>
      <c r="C1649" t="s">
        <v>41</v>
      </c>
      <c r="D1649" t="s">
        <v>18</v>
      </c>
      <c r="E1649" t="s">
        <v>29</v>
      </c>
      <c r="F1649" t="s">
        <v>44</v>
      </c>
      <c r="G1649">
        <v>33.630000000000003</v>
      </c>
      <c r="H1649">
        <v>1</v>
      </c>
      <c r="I1649">
        <v>1.6815</v>
      </c>
      <c r="J1649">
        <v>38.005361980000004</v>
      </c>
      <c r="K1649">
        <v>33.630000000000003</v>
      </c>
      <c r="L1649" s="1">
        <v>44640</v>
      </c>
      <c r="M1649" s="2">
        <v>0.82986111111111116</v>
      </c>
      <c r="N1649" t="s">
        <v>27</v>
      </c>
      <c r="O1649">
        <v>5.4152353089999998</v>
      </c>
    </row>
    <row r="1650" spans="1:15" x14ac:dyDescent="0.25">
      <c r="A1650" t="s">
        <v>682</v>
      </c>
      <c r="B1650" t="s">
        <v>23</v>
      </c>
      <c r="C1650" t="s">
        <v>24</v>
      </c>
      <c r="D1650" t="s">
        <v>18</v>
      </c>
      <c r="E1650" t="s">
        <v>19</v>
      </c>
      <c r="F1650" t="s">
        <v>34</v>
      </c>
      <c r="G1650">
        <v>15.49</v>
      </c>
      <c r="H1650">
        <v>2</v>
      </c>
      <c r="I1650">
        <v>1.5489999999999999</v>
      </c>
      <c r="J1650">
        <v>35.010589179999997</v>
      </c>
      <c r="K1650">
        <v>30.98</v>
      </c>
      <c r="L1650" s="1">
        <v>44577</v>
      </c>
      <c r="M1650" s="2">
        <v>0.63194444444444442</v>
      </c>
      <c r="N1650" t="s">
        <v>27</v>
      </c>
      <c r="O1650">
        <v>6.0921397219999998</v>
      </c>
    </row>
    <row r="1651" spans="1:15" x14ac:dyDescent="0.25">
      <c r="A1651" t="s">
        <v>683</v>
      </c>
      <c r="B1651" t="s">
        <v>23</v>
      </c>
      <c r="C1651" t="s">
        <v>24</v>
      </c>
      <c r="D1651" t="s">
        <v>25</v>
      </c>
      <c r="E1651" t="s">
        <v>29</v>
      </c>
      <c r="F1651" t="s">
        <v>26</v>
      </c>
      <c r="G1651">
        <v>24.74</v>
      </c>
      <c r="H1651">
        <v>9</v>
      </c>
      <c r="I1651">
        <v>12.37</v>
      </c>
      <c r="J1651">
        <v>279.58746819999999</v>
      </c>
      <c r="K1651">
        <v>247.4</v>
      </c>
      <c r="L1651" s="1">
        <v>44616</v>
      </c>
      <c r="M1651" s="2">
        <v>0.6972222222222223</v>
      </c>
      <c r="N1651" t="s">
        <v>27</v>
      </c>
      <c r="O1651">
        <v>6.8657447659999997</v>
      </c>
    </row>
    <row r="1652" spans="1:15" x14ac:dyDescent="0.25">
      <c r="A1652" t="s">
        <v>684</v>
      </c>
      <c r="B1652" t="s">
        <v>40</v>
      </c>
      <c r="C1652" t="s">
        <v>41</v>
      </c>
      <c r="D1652" t="s">
        <v>25</v>
      </c>
      <c r="E1652" t="s">
        <v>29</v>
      </c>
      <c r="F1652" t="s">
        <v>26</v>
      </c>
      <c r="G1652">
        <v>75.66</v>
      </c>
      <c r="H1652">
        <v>4</v>
      </c>
      <c r="I1652">
        <v>18.914999999999999</v>
      </c>
      <c r="J1652">
        <v>427.5179435</v>
      </c>
      <c r="K1652">
        <v>378.3</v>
      </c>
      <c r="L1652" s="1">
        <v>44576</v>
      </c>
      <c r="M1652" s="2">
        <v>0.76527777777777783</v>
      </c>
      <c r="N1652" t="s">
        <v>21</v>
      </c>
      <c r="O1652">
        <v>7.5426491799999997</v>
      </c>
    </row>
    <row r="1653" spans="1:15" x14ac:dyDescent="0.25">
      <c r="A1653" t="s">
        <v>685</v>
      </c>
      <c r="B1653" t="s">
        <v>40</v>
      </c>
      <c r="C1653" t="s">
        <v>41</v>
      </c>
      <c r="D1653" t="s">
        <v>25</v>
      </c>
      <c r="E1653" t="s">
        <v>19</v>
      </c>
      <c r="F1653" t="s">
        <v>20</v>
      </c>
      <c r="G1653">
        <v>55.81</v>
      </c>
      <c r="H1653">
        <v>5</v>
      </c>
      <c r="I1653">
        <v>16.742999999999999</v>
      </c>
      <c r="J1653">
        <v>378.42627160000001</v>
      </c>
      <c r="K1653">
        <v>334.86</v>
      </c>
      <c r="L1653" s="1">
        <v>44583</v>
      </c>
      <c r="M1653" s="2">
        <v>0.49444444444444446</v>
      </c>
      <c r="N1653" t="s">
        <v>27</v>
      </c>
      <c r="O1653">
        <v>9.5733624210000006</v>
      </c>
    </row>
    <row r="1654" spans="1:15" x14ac:dyDescent="0.25">
      <c r="A1654" t="s">
        <v>686</v>
      </c>
      <c r="B1654" t="s">
        <v>16</v>
      </c>
      <c r="C1654" t="s">
        <v>17</v>
      </c>
      <c r="D1654" t="s">
        <v>18</v>
      </c>
      <c r="E1654" t="s">
        <v>29</v>
      </c>
      <c r="F1654" t="s">
        <v>30</v>
      </c>
      <c r="G1654">
        <v>72.78</v>
      </c>
      <c r="H1654">
        <v>9</v>
      </c>
      <c r="I1654">
        <v>36.39</v>
      </c>
      <c r="J1654">
        <v>822.48892209999997</v>
      </c>
      <c r="K1654">
        <v>727.8</v>
      </c>
      <c r="L1654" s="1">
        <v>44622</v>
      </c>
      <c r="M1654" s="2">
        <v>0.72499999999999998</v>
      </c>
      <c r="N1654" t="s">
        <v>27</v>
      </c>
      <c r="O1654">
        <v>7.0591460269999997</v>
      </c>
    </row>
    <row r="1655" spans="1:15" x14ac:dyDescent="0.25">
      <c r="A1655" t="s">
        <v>687</v>
      </c>
      <c r="B1655" t="s">
        <v>40</v>
      </c>
      <c r="C1655" t="s">
        <v>41</v>
      </c>
      <c r="D1655" t="s">
        <v>18</v>
      </c>
      <c r="E1655" t="s">
        <v>29</v>
      </c>
      <c r="F1655" t="s">
        <v>34</v>
      </c>
      <c r="G1655">
        <v>37.32</v>
      </c>
      <c r="H1655">
        <v>8</v>
      </c>
      <c r="I1655">
        <v>16.794</v>
      </c>
      <c r="J1655">
        <v>379.57897659999998</v>
      </c>
      <c r="K1655">
        <v>335.88</v>
      </c>
      <c r="L1655" s="1">
        <v>44715</v>
      </c>
      <c r="M1655" s="2">
        <v>0.64652777777777781</v>
      </c>
      <c r="N1655" t="s">
        <v>21</v>
      </c>
      <c r="O1655">
        <v>4.9317321559999998</v>
      </c>
    </row>
    <row r="1656" spans="1:15" x14ac:dyDescent="0.25">
      <c r="A1656" t="s">
        <v>688</v>
      </c>
      <c r="B1656" t="s">
        <v>40</v>
      </c>
      <c r="C1656" t="s">
        <v>41</v>
      </c>
      <c r="D1656" t="s">
        <v>18</v>
      </c>
      <c r="E1656" t="s">
        <v>29</v>
      </c>
      <c r="F1656" t="s">
        <v>44</v>
      </c>
      <c r="G1656">
        <v>60.18</v>
      </c>
      <c r="H1656">
        <v>4</v>
      </c>
      <c r="I1656">
        <v>12.036</v>
      </c>
      <c r="J1656">
        <v>272.03838050000002</v>
      </c>
      <c r="K1656">
        <v>240.72</v>
      </c>
      <c r="L1656" s="1">
        <v>44608</v>
      </c>
      <c r="M1656" s="2">
        <v>0.75277777777777777</v>
      </c>
      <c r="N1656" t="s">
        <v>31</v>
      </c>
      <c r="O1656">
        <v>9.0898592679999997</v>
      </c>
    </row>
    <row r="1657" spans="1:15" x14ac:dyDescent="0.25">
      <c r="A1657" t="s">
        <v>689</v>
      </c>
      <c r="B1657" t="s">
        <v>16</v>
      </c>
      <c r="C1657" t="s">
        <v>17</v>
      </c>
      <c r="D1657" t="s">
        <v>25</v>
      </c>
      <c r="E1657" t="s">
        <v>19</v>
      </c>
      <c r="F1657" t="s">
        <v>26</v>
      </c>
      <c r="G1657">
        <v>15.69</v>
      </c>
      <c r="H1657">
        <v>3</v>
      </c>
      <c r="I1657">
        <v>2.3534999999999999</v>
      </c>
      <c r="J1657">
        <v>53.193945540000001</v>
      </c>
      <c r="K1657">
        <v>47.07</v>
      </c>
      <c r="L1657" s="1">
        <v>44634</v>
      </c>
      <c r="M1657" s="2">
        <v>0.59236111111111112</v>
      </c>
      <c r="N1657" t="s">
        <v>31</v>
      </c>
      <c r="O1657">
        <v>5.6086365699999998</v>
      </c>
    </row>
    <row r="1658" spans="1:15" x14ac:dyDescent="0.25">
      <c r="A1658" t="s">
        <v>690</v>
      </c>
      <c r="B1658" t="s">
        <v>23</v>
      </c>
      <c r="C1658" t="s">
        <v>24</v>
      </c>
      <c r="D1658" t="s">
        <v>25</v>
      </c>
      <c r="E1658" t="s">
        <v>19</v>
      </c>
      <c r="F1658" t="s">
        <v>26</v>
      </c>
      <c r="G1658">
        <v>99.69</v>
      </c>
      <c r="H1658">
        <v>1</v>
      </c>
      <c r="I1658">
        <v>4.9844999999999997</v>
      </c>
      <c r="J1658">
        <v>112.6599624</v>
      </c>
      <c r="K1658">
        <v>99.69</v>
      </c>
      <c r="L1658" s="1">
        <v>44619</v>
      </c>
      <c r="M1658" s="2">
        <v>0.43263888888888885</v>
      </c>
      <c r="N1658" t="s">
        <v>31</v>
      </c>
      <c r="O1658">
        <v>7.7360504409999997</v>
      </c>
    </row>
    <row r="1659" spans="1:15" x14ac:dyDescent="0.25">
      <c r="A1659" t="s">
        <v>691</v>
      </c>
      <c r="B1659" t="s">
        <v>16</v>
      </c>
      <c r="C1659" t="s">
        <v>17</v>
      </c>
      <c r="D1659" t="s">
        <v>18</v>
      </c>
      <c r="E1659" t="s">
        <v>19</v>
      </c>
      <c r="F1659" t="s">
        <v>44</v>
      </c>
      <c r="G1659">
        <v>88.15</v>
      </c>
      <c r="H1659">
        <v>3</v>
      </c>
      <c r="I1659">
        <v>13.2225</v>
      </c>
      <c r="J1659">
        <v>298.85572339999999</v>
      </c>
      <c r="K1659">
        <v>264.45</v>
      </c>
      <c r="L1659" s="1">
        <v>44579</v>
      </c>
      <c r="M1659" s="2">
        <v>0.42430555555555555</v>
      </c>
      <c r="N1659" t="s">
        <v>21</v>
      </c>
      <c r="O1659">
        <v>7.6393498109999998</v>
      </c>
    </row>
    <row r="1660" spans="1:15" x14ac:dyDescent="0.25">
      <c r="A1660" t="s">
        <v>692</v>
      </c>
      <c r="B1660" t="s">
        <v>16</v>
      </c>
      <c r="C1660" t="s">
        <v>17</v>
      </c>
      <c r="D1660" t="s">
        <v>18</v>
      </c>
      <c r="E1660" t="s">
        <v>19</v>
      </c>
      <c r="F1660" t="s">
        <v>34</v>
      </c>
      <c r="G1660">
        <v>27.93</v>
      </c>
      <c r="H1660">
        <v>4</v>
      </c>
      <c r="I1660">
        <v>6.9824999999999999</v>
      </c>
      <c r="J1660">
        <v>157.81887599999999</v>
      </c>
      <c r="K1660">
        <v>139.65</v>
      </c>
      <c r="L1660" s="1">
        <v>44590</v>
      </c>
      <c r="M1660" s="2">
        <v>0.65833333333333333</v>
      </c>
      <c r="N1660" t="s">
        <v>27</v>
      </c>
      <c r="O1660">
        <v>5.7053371999999998</v>
      </c>
    </row>
    <row r="1661" spans="1:15" x14ac:dyDescent="0.25">
      <c r="A1661" t="s">
        <v>693</v>
      </c>
      <c r="B1661" t="s">
        <v>16</v>
      </c>
      <c r="C1661" t="s">
        <v>17</v>
      </c>
      <c r="D1661" t="s">
        <v>18</v>
      </c>
      <c r="E1661" t="s">
        <v>29</v>
      </c>
      <c r="F1661" t="s">
        <v>44</v>
      </c>
      <c r="G1661">
        <v>55.45</v>
      </c>
      <c r="H1661">
        <v>1</v>
      </c>
      <c r="I1661">
        <v>2.7725</v>
      </c>
      <c r="J1661">
        <v>62.664208209999998</v>
      </c>
      <c r="K1661">
        <v>55.45</v>
      </c>
      <c r="L1661" s="1">
        <v>44618</v>
      </c>
      <c r="M1661" s="2">
        <v>0.7402777777777777</v>
      </c>
      <c r="N1661" t="s">
        <v>31</v>
      </c>
      <c r="O1661">
        <v>4.7383308949999998</v>
      </c>
    </row>
    <row r="1662" spans="1:15" x14ac:dyDescent="0.25">
      <c r="A1662" t="s">
        <v>694</v>
      </c>
      <c r="B1662" t="s">
        <v>40</v>
      </c>
      <c r="C1662" t="s">
        <v>41</v>
      </c>
      <c r="D1662" t="s">
        <v>25</v>
      </c>
      <c r="E1662" t="s">
        <v>19</v>
      </c>
      <c r="F1662" t="s">
        <v>34</v>
      </c>
      <c r="G1662">
        <v>42.97</v>
      </c>
      <c r="H1662">
        <v>3</v>
      </c>
      <c r="I1662">
        <v>6.4455</v>
      </c>
      <c r="J1662">
        <v>145.6815704</v>
      </c>
      <c r="K1662">
        <v>128.91</v>
      </c>
      <c r="L1662" s="1">
        <v>44622</v>
      </c>
      <c r="M1662" s="2">
        <v>0.49027777777777781</v>
      </c>
      <c r="N1662" t="s">
        <v>27</v>
      </c>
      <c r="O1662">
        <v>8.9931586380000006</v>
      </c>
    </row>
    <row r="1663" spans="1:15" x14ac:dyDescent="0.25">
      <c r="A1663" t="s">
        <v>695</v>
      </c>
      <c r="B1663" t="s">
        <v>23</v>
      </c>
      <c r="C1663" t="s">
        <v>24</v>
      </c>
      <c r="D1663" t="s">
        <v>18</v>
      </c>
      <c r="E1663" t="s">
        <v>29</v>
      </c>
      <c r="F1663" t="s">
        <v>34</v>
      </c>
      <c r="G1663">
        <v>17.14</v>
      </c>
      <c r="H1663">
        <v>6</v>
      </c>
      <c r="I1663">
        <v>5.9989999999999997</v>
      </c>
      <c r="J1663">
        <v>135.5897511</v>
      </c>
      <c r="K1663">
        <v>119.98</v>
      </c>
      <c r="L1663" s="1">
        <v>44577</v>
      </c>
      <c r="M1663" s="2">
        <v>0.50486111111111109</v>
      </c>
      <c r="N1663" t="s">
        <v>31</v>
      </c>
      <c r="O1663">
        <v>7.6393498109999998</v>
      </c>
    </row>
    <row r="1664" spans="1:15" x14ac:dyDescent="0.25">
      <c r="A1664" t="s">
        <v>696</v>
      </c>
      <c r="B1664" t="s">
        <v>40</v>
      </c>
      <c r="C1664" t="s">
        <v>41</v>
      </c>
      <c r="D1664" t="s">
        <v>18</v>
      </c>
      <c r="E1664" t="s">
        <v>19</v>
      </c>
      <c r="F1664" t="s">
        <v>44</v>
      </c>
      <c r="G1664">
        <v>58.75</v>
      </c>
      <c r="H1664">
        <v>5</v>
      </c>
      <c r="I1664">
        <v>17.625</v>
      </c>
      <c r="J1664">
        <v>398.3612875</v>
      </c>
      <c r="K1664">
        <v>352.5</v>
      </c>
      <c r="L1664" s="1">
        <v>44644</v>
      </c>
      <c r="M1664" s="2">
        <v>0.7597222222222223</v>
      </c>
      <c r="N1664" t="s">
        <v>31</v>
      </c>
      <c r="O1664">
        <v>5.7053371999999998</v>
      </c>
    </row>
    <row r="1665" spans="1:15" x14ac:dyDescent="0.25">
      <c r="A1665" t="s">
        <v>697</v>
      </c>
      <c r="B1665" t="s">
        <v>23</v>
      </c>
      <c r="C1665" t="s">
        <v>24</v>
      </c>
      <c r="D1665" t="s">
        <v>18</v>
      </c>
      <c r="E1665" t="s">
        <v>19</v>
      </c>
      <c r="F1665" t="s">
        <v>42</v>
      </c>
      <c r="G1665">
        <v>87.1</v>
      </c>
      <c r="H1665">
        <v>9</v>
      </c>
      <c r="I1665">
        <v>43.55</v>
      </c>
      <c r="J1665">
        <v>984.31966360000001</v>
      </c>
      <c r="K1665">
        <v>871</v>
      </c>
      <c r="L1665" s="1">
        <v>44897</v>
      </c>
      <c r="M1665" s="2">
        <v>0.61458333333333337</v>
      </c>
      <c r="N1665" t="s">
        <v>31</v>
      </c>
      <c r="O1665">
        <v>9.5733624210000006</v>
      </c>
    </row>
    <row r="1666" spans="1:15" x14ac:dyDescent="0.25">
      <c r="A1666" t="s">
        <v>698</v>
      </c>
      <c r="B1666" t="s">
        <v>23</v>
      </c>
      <c r="C1666" t="s">
        <v>24</v>
      </c>
      <c r="D1666" t="s">
        <v>25</v>
      </c>
      <c r="E1666" t="s">
        <v>19</v>
      </c>
      <c r="F1666" t="s">
        <v>34</v>
      </c>
      <c r="G1666">
        <v>98.8</v>
      </c>
      <c r="H1666">
        <v>2</v>
      </c>
      <c r="I1666">
        <v>9.8800000000000008</v>
      </c>
      <c r="J1666">
        <v>223.30834160000001</v>
      </c>
      <c r="K1666">
        <v>197.6</v>
      </c>
      <c r="L1666" s="1">
        <v>44613</v>
      </c>
      <c r="M1666" s="2">
        <v>0.48541666666666666</v>
      </c>
      <c r="N1666" t="s">
        <v>27</v>
      </c>
      <c r="O1666">
        <v>7.4459485499999998</v>
      </c>
    </row>
    <row r="1667" spans="1:15" x14ac:dyDescent="0.25">
      <c r="A1667" t="s">
        <v>699</v>
      </c>
      <c r="B1667" t="s">
        <v>16</v>
      </c>
      <c r="C1667" t="s">
        <v>17</v>
      </c>
      <c r="D1667" t="s">
        <v>25</v>
      </c>
      <c r="E1667" t="s">
        <v>19</v>
      </c>
      <c r="F1667" t="s">
        <v>44</v>
      </c>
      <c r="G1667">
        <v>48.63</v>
      </c>
      <c r="H1667">
        <v>4</v>
      </c>
      <c r="I1667">
        <v>9.7260000000000009</v>
      </c>
      <c r="J1667">
        <v>219.82762450000001</v>
      </c>
      <c r="K1667">
        <v>194.52</v>
      </c>
      <c r="L1667" s="1">
        <v>44653</v>
      </c>
      <c r="M1667" s="2">
        <v>0.65555555555555556</v>
      </c>
      <c r="N1667" t="s">
        <v>21</v>
      </c>
      <c r="O1667">
        <v>7.3492479189999997</v>
      </c>
    </row>
    <row r="1668" spans="1:15" x14ac:dyDescent="0.25">
      <c r="A1668" t="s">
        <v>700</v>
      </c>
      <c r="B1668" t="s">
        <v>40</v>
      </c>
      <c r="C1668" t="s">
        <v>41</v>
      </c>
      <c r="D1668" t="s">
        <v>18</v>
      </c>
      <c r="E1668" t="s">
        <v>29</v>
      </c>
      <c r="F1668" t="s">
        <v>42</v>
      </c>
      <c r="G1668">
        <v>57.74</v>
      </c>
      <c r="H1668">
        <v>3</v>
      </c>
      <c r="I1668">
        <v>8.6609999999999996</v>
      </c>
      <c r="J1668">
        <v>195.7564318</v>
      </c>
      <c r="K1668">
        <v>173.22</v>
      </c>
      <c r="L1668" s="1">
        <v>44612</v>
      </c>
      <c r="M1668" s="2">
        <v>0.54583333333333328</v>
      </c>
      <c r="N1668" t="s">
        <v>21</v>
      </c>
      <c r="O1668">
        <v>7.4459485499999998</v>
      </c>
    </row>
    <row r="1669" spans="1:15" x14ac:dyDescent="0.25">
      <c r="A1669" t="s">
        <v>701</v>
      </c>
      <c r="B1669" t="s">
        <v>40</v>
      </c>
      <c r="C1669" t="s">
        <v>41</v>
      </c>
      <c r="D1669" t="s">
        <v>25</v>
      </c>
      <c r="E1669" t="s">
        <v>19</v>
      </c>
      <c r="F1669" t="s">
        <v>20</v>
      </c>
      <c r="G1669">
        <v>17.97</v>
      </c>
      <c r="H1669">
        <v>4</v>
      </c>
      <c r="I1669">
        <v>3.5939999999999999</v>
      </c>
      <c r="J1669">
        <v>81.231799559999999</v>
      </c>
      <c r="K1669">
        <v>71.88</v>
      </c>
      <c r="L1669" s="1">
        <v>44615</v>
      </c>
      <c r="M1669" s="2">
        <v>0.86319444444444438</v>
      </c>
      <c r="N1669" t="s">
        <v>21</v>
      </c>
      <c r="O1669">
        <v>6.1888403529999998</v>
      </c>
    </row>
    <row r="1670" spans="1:15" x14ac:dyDescent="0.25">
      <c r="A1670" t="s">
        <v>702</v>
      </c>
      <c r="B1670" t="s">
        <v>23</v>
      </c>
      <c r="C1670" t="s">
        <v>24</v>
      </c>
      <c r="D1670" t="s">
        <v>18</v>
      </c>
      <c r="E1670" t="s">
        <v>19</v>
      </c>
      <c r="F1670" t="s">
        <v>20</v>
      </c>
      <c r="G1670">
        <v>47.71</v>
      </c>
      <c r="H1670">
        <v>5</v>
      </c>
      <c r="I1670">
        <v>14.313000000000001</v>
      </c>
      <c r="J1670">
        <v>323.50326860000001</v>
      </c>
      <c r="K1670">
        <v>286.26</v>
      </c>
      <c r="L1670" s="1">
        <v>44608</v>
      </c>
      <c r="M1670" s="2">
        <v>0.59652777777777777</v>
      </c>
      <c r="N1670" t="s">
        <v>21</v>
      </c>
      <c r="O1670">
        <v>4.2548277429999999</v>
      </c>
    </row>
    <row r="1671" spans="1:15" x14ac:dyDescent="0.25">
      <c r="A1671" t="s">
        <v>703</v>
      </c>
      <c r="B1671" t="s">
        <v>40</v>
      </c>
      <c r="C1671" t="s">
        <v>41</v>
      </c>
      <c r="D1671" t="s">
        <v>25</v>
      </c>
      <c r="E1671" t="s">
        <v>19</v>
      </c>
      <c r="F1671" t="s">
        <v>34</v>
      </c>
      <c r="G1671">
        <v>40.619999999999997</v>
      </c>
      <c r="H1671">
        <v>2</v>
      </c>
      <c r="I1671">
        <v>4.0620000000000003</v>
      </c>
      <c r="J1671">
        <v>91.809563109999999</v>
      </c>
      <c r="K1671">
        <v>81.239999999999995</v>
      </c>
      <c r="L1671" s="1">
        <v>44578</v>
      </c>
      <c r="M1671" s="2">
        <v>0.41736111111111113</v>
      </c>
      <c r="N1671" t="s">
        <v>31</v>
      </c>
      <c r="O1671">
        <v>3.9647258509999999</v>
      </c>
    </row>
    <row r="1672" spans="1:15" x14ac:dyDescent="0.25">
      <c r="A1672" t="s">
        <v>704</v>
      </c>
      <c r="B1672" t="s">
        <v>16</v>
      </c>
      <c r="C1672" t="s">
        <v>17</v>
      </c>
      <c r="D1672" t="s">
        <v>18</v>
      </c>
      <c r="E1672" t="s">
        <v>29</v>
      </c>
      <c r="F1672" t="s">
        <v>44</v>
      </c>
      <c r="G1672">
        <v>56.04</v>
      </c>
      <c r="H1672">
        <v>9</v>
      </c>
      <c r="I1672">
        <v>28.02</v>
      </c>
      <c r="J1672">
        <v>633.30968940000002</v>
      </c>
      <c r="K1672">
        <v>560.4</v>
      </c>
      <c r="L1672" s="1">
        <v>44575</v>
      </c>
      <c r="M1672" s="2">
        <v>0.8125</v>
      </c>
      <c r="N1672" t="s">
        <v>21</v>
      </c>
      <c r="O1672">
        <v>4.2548277429999999</v>
      </c>
    </row>
    <row r="1673" spans="1:15" x14ac:dyDescent="0.25">
      <c r="A1673" t="s">
        <v>705</v>
      </c>
      <c r="B1673" t="s">
        <v>40</v>
      </c>
      <c r="C1673" t="s">
        <v>41</v>
      </c>
      <c r="D1673" t="s">
        <v>18</v>
      </c>
      <c r="E1673" t="s">
        <v>29</v>
      </c>
      <c r="F1673" t="s">
        <v>42</v>
      </c>
      <c r="G1673">
        <v>93.4</v>
      </c>
      <c r="H1673">
        <v>2</v>
      </c>
      <c r="I1673">
        <v>9.34</v>
      </c>
      <c r="J1673">
        <v>211.10322980000001</v>
      </c>
      <c r="K1673">
        <v>186.8</v>
      </c>
      <c r="L1673" s="1">
        <v>44650</v>
      </c>
      <c r="M1673" s="2">
        <v>0.69027777777777777</v>
      </c>
      <c r="N1673" t="s">
        <v>27</v>
      </c>
      <c r="O1673">
        <v>5.3185346779999998</v>
      </c>
    </row>
    <row r="1674" spans="1:15" x14ac:dyDescent="0.25">
      <c r="A1674" t="s">
        <v>706</v>
      </c>
      <c r="B1674" t="s">
        <v>40</v>
      </c>
      <c r="C1674" t="s">
        <v>41</v>
      </c>
      <c r="D1674" t="s">
        <v>25</v>
      </c>
      <c r="E1674" t="s">
        <v>19</v>
      </c>
      <c r="F1674" t="s">
        <v>20</v>
      </c>
      <c r="G1674">
        <v>73.41</v>
      </c>
      <c r="H1674">
        <v>3</v>
      </c>
      <c r="I1674">
        <v>11.0115</v>
      </c>
      <c r="J1674">
        <v>248.8825712</v>
      </c>
      <c r="K1674">
        <v>220.23</v>
      </c>
      <c r="L1674" s="1">
        <v>44595</v>
      </c>
      <c r="M1674" s="2">
        <v>0.54861111111111105</v>
      </c>
      <c r="N1674" t="s">
        <v>21</v>
      </c>
      <c r="O1674">
        <v>3.8680252209999999</v>
      </c>
    </row>
    <row r="1675" spans="1:15" x14ac:dyDescent="0.25">
      <c r="A1675" t="s">
        <v>707</v>
      </c>
      <c r="B1675" t="s">
        <v>23</v>
      </c>
      <c r="C1675" t="s">
        <v>24</v>
      </c>
      <c r="D1675" t="s">
        <v>25</v>
      </c>
      <c r="E1675" t="s">
        <v>29</v>
      </c>
      <c r="F1675" t="s">
        <v>20</v>
      </c>
      <c r="G1675">
        <v>33.64</v>
      </c>
      <c r="H1675">
        <v>7</v>
      </c>
      <c r="I1675">
        <v>13.456</v>
      </c>
      <c r="J1675">
        <v>304.13330409999998</v>
      </c>
      <c r="K1675">
        <v>269.12</v>
      </c>
      <c r="L1675" s="1">
        <v>44607</v>
      </c>
      <c r="M1675" s="2">
        <v>0.71527777777777779</v>
      </c>
      <c r="N1675" t="s">
        <v>31</v>
      </c>
      <c r="O1675">
        <v>8.9931586380000006</v>
      </c>
    </row>
    <row r="1676" spans="1:15" x14ac:dyDescent="0.25">
      <c r="A1676" t="s">
        <v>708</v>
      </c>
      <c r="B1676" t="s">
        <v>16</v>
      </c>
      <c r="C1676" t="s">
        <v>17</v>
      </c>
      <c r="D1676" t="s">
        <v>25</v>
      </c>
      <c r="E1676" t="s">
        <v>19</v>
      </c>
      <c r="F1676" t="s">
        <v>26</v>
      </c>
      <c r="G1676">
        <v>45.48</v>
      </c>
      <c r="H1676">
        <v>9</v>
      </c>
      <c r="I1676">
        <v>22.74</v>
      </c>
      <c r="J1676">
        <v>513.97081860000003</v>
      </c>
      <c r="K1676">
        <v>454.8</v>
      </c>
      <c r="L1676" s="1">
        <v>44564</v>
      </c>
      <c r="M1676" s="2">
        <v>0.43194444444444446</v>
      </c>
      <c r="N1676" t="s">
        <v>31</v>
      </c>
      <c r="O1676">
        <v>4.6416302649999999</v>
      </c>
    </row>
    <row r="1677" spans="1:15" x14ac:dyDescent="0.25">
      <c r="A1677" t="s">
        <v>709</v>
      </c>
      <c r="B1677" t="s">
        <v>40</v>
      </c>
      <c r="C1677" t="s">
        <v>41</v>
      </c>
      <c r="D1677" t="s">
        <v>18</v>
      </c>
      <c r="E1677" t="s">
        <v>29</v>
      </c>
      <c r="F1677" t="s">
        <v>44</v>
      </c>
      <c r="G1677">
        <v>83.77</v>
      </c>
      <c r="H1677">
        <v>2</v>
      </c>
      <c r="I1677">
        <v>8.3770000000000007</v>
      </c>
      <c r="J1677">
        <v>189.33744709999999</v>
      </c>
      <c r="K1677">
        <v>167.54</v>
      </c>
      <c r="L1677" s="1">
        <v>44616</v>
      </c>
      <c r="M1677" s="2">
        <v>0.83124999999999993</v>
      </c>
      <c r="N1677" t="s">
        <v>27</v>
      </c>
      <c r="O1677">
        <v>4.4482290039999999</v>
      </c>
    </row>
    <row r="1678" spans="1:15" x14ac:dyDescent="0.25">
      <c r="A1678" t="s">
        <v>710</v>
      </c>
      <c r="B1678" t="s">
        <v>40</v>
      </c>
      <c r="C1678" t="s">
        <v>41</v>
      </c>
      <c r="D1678" t="s">
        <v>18</v>
      </c>
      <c r="E1678" t="s">
        <v>19</v>
      </c>
      <c r="F1678" t="s">
        <v>34</v>
      </c>
      <c r="G1678">
        <v>64.08</v>
      </c>
      <c r="H1678">
        <v>6</v>
      </c>
      <c r="I1678">
        <v>22.428000000000001</v>
      </c>
      <c r="J1678">
        <v>506.91897619999997</v>
      </c>
      <c r="K1678">
        <v>448.56</v>
      </c>
      <c r="L1678" s="1">
        <v>44611</v>
      </c>
      <c r="M1678" s="2">
        <v>0.81180555555555556</v>
      </c>
      <c r="N1678" t="s">
        <v>31</v>
      </c>
      <c r="O1678">
        <v>7.0591460269999997</v>
      </c>
    </row>
    <row r="1679" spans="1:15" x14ac:dyDescent="0.25">
      <c r="A1679" t="s">
        <v>711</v>
      </c>
      <c r="B1679" t="s">
        <v>16</v>
      </c>
      <c r="C1679" t="s">
        <v>17</v>
      </c>
      <c r="D1679" t="s">
        <v>18</v>
      </c>
      <c r="E1679" t="s">
        <v>19</v>
      </c>
      <c r="F1679" t="s">
        <v>42</v>
      </c>
      <c r="G1679">
        <v>73.47</v>
      </c>
      <c r="H1679">
        <v>4</v>
      </c>
      <c r="I1679">
        <v>14.694000000000001</v>
      </c>
      <c r="J1679">
        <v>332.11465299999998</v>
      </c>
      <c r="K1679">
        <v>293.88</v>
      </c>
      <c r="L1679" s="1">
        <v>44615</v>
      </c>
      <c r="M1679" s="2">
        <v>0.77083333333333337</v>
      </c>
      <c r="N1679" t="s">
        <v>27</v>
      </c>
      <c r="O1679">
        <v>5.8020378309999998</v>
      </c>
    </row>
    <row r="1680" spans="1:15" x14ac:dyDescent="0.25">
      <c r="A1680" t="s">
        <v>712</v>
      </c>
      <c r="B1680" t="s">
        <v>23</v>
      </c>
      <c r="C1680" t="s">
        <v>24</v>
      </c>
      <c r="D1680" t="s">
        <v>25</v>
      </c>
      <c r="E1680" t="s">
        <v>29</v>
      </c>
      <c r="F1680" t="s">
        <v>20</v>
      </c>
      <c r="G1680">
        <v>58.95</v>
      </c>
      <c r="H1680">
        <v>9</v>
      </c>
      <c r="I1680">
        <v>29.475000000000001</v>
      </c>
      <c r="J1680">
        <v>666.19568509999999</v>
      </c>
      <c r="K1680">
        <v>589.5</v>
      </c>
      <c r="L1680" s="1">
        <v>44744</v>
      </c>
      <c r="M1680" s="2">
        <v>0.6020833333333333</v>
      </c>
      <c r="N1680" t="s">
        <v>21</v>
      </c>
      <c r="O1680">
        <v>7.8327510719999998</v>
      </c>
    </row>
    <row r="1681" spans="1:15" x14ac:dyDescent="0.25">
      <c r="A1681" t="s">
        <v>713</v>
      </c>
      <c r="B1681" t="s">
        <v>16</v>
      </c>
      <c r="C1681" t="s">
        <v>17</v>
      </c>
      <c r="D1681" t="s">
        <v>18</v>
      </c>
      <c r="E1681" t="s">
        <v>29</v>
      </c>
      <c r="F1681" t="s">
        <v>42</v>
      </c>
      <c r="G1681">
        <v>48.5</v>
      </c>
      <c r="H1681">
        <v>5</v>
      </c>
      <c r="I1681">
        <v>14.55</v>
      </c>
      <c r="J1681">
        <v>328.85995650000001</v>
      </c>
      <c r="K1681">
        <v>291</v>
      </c>
      <c r="L1681" s="1">
        <v>44866</v>
      </c>
      <c r="M1681" s="2">
        <v>0.58124999999999993</v>
      </c>
      <c r="N1681" t="s">
        <v>21</v>
      </c>
      <c r="O1681">
        <v>9.0898592679999997</v>
      </c>
    </row>
    <row r="1682" spans="1:15" x14ac:dyDescent="0.25">
      <c r="A1682" t="s">
        <v>714</v>
      </c>
      <c r="B1682" t="s">
        <v>40</v>
      </c>
      <c r="C1682" t="s">
        <v>41</v>
      </c>
      <c r="D1682" t="s">
        <v>18</v>
      </c>
      <c r="E1682" t="s">
        <v>19</v>
      </c>
      <c r="F1682" t="s">
        <v>26</v>
      </c>
      <c r="G1682">
        <v>39.479999999999997</v>
      </c>
      <c r="H1682">
        <v>1</v>
      </c>
      <c r="I1682">
        <v>1.974</v>
      </c>
      <c r="J1682">
        <v>44.616464200000003</v>
      </c>
      <c r="K1682">
        <v>39.479999999999997</v>
      </c>
      <c r="L1682" s="1">
        <v>44897</v>
      </c>
      <c r="M1682" s="2">
        <v>0.82152777777777775</v>
      </c>
      <c r="N1682" t="s">
        <v>27</v>
      </c>
      <c r="O1682">
        <v>6.2855409829999997</v>
      </c>
    </row>
    <row r="1683" spans="1:15" x14ac:dyDescent="0.25">
      <c r="A1683" t="s">
        <v>715</v>
      </c>
      <c r="B1683" t="s">
        <v>40</v>
      </c>
      <c r="C1683" t="s">
        <v>41</v>
      </c>
      <c r="D1683" t="s">
        <v>25</v>
      </c>
      <c r="E1683" t="s">
        <v>19</v>
      </c>
      <c r="F1683" t="s">
        <v>34</v>
      </c>
      <c r="G1683">
        <v>34.81</v>
      </c>
      <c r="H1683">
        <v>1</v>
      </c>
      <c r="I1683">
        <v>1.7404999999999999</v>
      </c>
      <c r="J1683">
        <v>39.338883459999998</v>
      </c>
      <c r="K1683">
        <v>34.81</v>
      </c>
      <c r="L1683" s="1">
        <v>44575</v>
      </c>
      <c r="M1683" s="2">
        <v>0.42430555555555555</v>
      </c>
      <c r="N1683" t="s">
        <v>31</v>
      </c>
      <c r="O1683">
        <v>6.7690441359999998</v>
      </c>
    </row>
    <row r="1684" spans="1:15" x14ac:dyDescent="0.25">
      <c r="A1684" t="s">
        <v>716</v>
      </c>
      <c r="B1684" t="s">
        <v>23</v>
      </c>
      <c r="C1684" t="s">
        <v>24</v>
      </c>
      <c r="D1684" t="s">
        <v>25</v>
      </c>
      <c r="E1684" t="s">
        <v>19</v>
      </c>
      <c r="F1684" t="s">
        <v>44</v>
      </c>
      <c r="G1684">
        <v>49.32</v>
      </c>
      <c r="H1684">
        <v>5</v>
      </c>
      <c r="I1684">
        <v>14.795999999999999</v>
      </c>
      <c r="J1684">
        <v>334.42006300000003</v>
      </c>
      <c r="K1684">
        <v>295.92</v>
      </c>
      <c r="L1684" s="1">
        <v>44805</v>
      </c>
      <c r="M1684" s="2">
        <v>0.57361111111111118</v>
      </c>
      <c r="N1684" t="s">
        <v>21</v>
      </c>
      <c r="O1684">
        <v>6.8657447659999997</v>
      </c>
    </row>
    <row r="1685" spans="1:15" x14ac:dyDescent="0.25">
      <c r="A1685" t="s">
        <v>717</v>
      </c>
      <c r="B1685" t="s">
        <v>16</v>
      </c>
      <c r="C1685" t="s">
        <v>17</v>
      </c>
      <c r="D1685" t="s">
        <v>18</v>
      </c>
      <c r="E1685" t="s">
        <v>29</v>
      </c>
      <c r="F1685" t="s">
        <v>44</v>
      </c>
      <c r="G1685">
        <v>21.48</v>
      </c>
      <c r="H1685">
        <v>2</v>
      </c>
      <c r="I1685">
        <v>2.1480000000000001</v>
      </c>
      <c r="J1685">
        <v>48.549222440000001</v>
      </c>
      <c r="K1685">
        <v>42.96</v>
      </c>
      <c r="L1685" s="1">
        <v>44619</v>
      </c>
      <c r="M1685" s="2">
        <v>0.51527777777777783</v>
      </c>
      <c r="N1685" t="s">
        <v>21</v>
      </c>
      <c r="O1685">
        <v>6.3822416139999998</v>
      </c>
    </row>
    <row r="1686" spans="1:15" x14ac:dyDescent="0.25">
      <c r="A1686" t="s">
        <v>718</v>
      </c>
      <c r="B1686" t="s">
        <v>40</v>
      </c>
      <c r="C1686" t="s">
        <v>41</v>
      </c>
      <c r="D1686" t="s">
        <v>18</v>
      </c>
      <c r="E1686" t="s">
        <v>19</v>
      </c>
      <c r="F1686" t="s">
        <v>34</v>
      </c>
      <c r="G1686">
        <v>23.08</v>
      </c>
      <c r="H1686">
        <v>5</v>
      </c>
      <c r="I1686">
        <v>6.9240000000000004</v>
      </c>
      <c r="J1686">
        <v>156.4966556</v>
      </c>
      <c r="K1686">
        <v>138.47999999999999</v>
      </c>
      <c r="L1686" s="1">
        <v>44585</v>
      </c>
      <c r="M1686" s="2">
        <v>0.80555555555555547</v>
      </c>
      <c r="N1686" t="s">
        <v>21</v>
      </c>
      <c r="O1686">
        <v>4.7383308949999998</v>
      </c>
    </row>
    <row r="1687" spans="1:15" x14ac:dyDescent="0.25">
      <c r="A1687" t="s">
        <v>719</v>
      </c>
      <c r="B1687" t="s">
        <v>40</v>
      </c>
      <c r="C1687" t="s">
        <v>41</v>
      </c>
      <c r="D1687" t="s">
        <v>18</v>
      </c>
      <c r="E1687" t="s">
        <v>19</v>
      </c>
      <c r="F1687" t="s">
        <v>30</v>
      </c>
      <c r="G1687">
        <v>49.1</v>
      </c>
      <c r="H1687">
        <v>2</v>
      </c>
      <c r="I1687">
        <v>4.91</v>
      </c>
      <c r="J1687">
        <v>110.97610899999999</v>
      </c>
      <c r="K1687">
        <v>98.2</v>
      </c>
      <c r="L1687" s="1">
        <v>44774</v>
      </c>
      <c r="M1687" s="2">
        <v>0.54027777777777775</v>
      </c>
      <c r="N1687" t="s">
        <v>31</v>
      </c>
      <c r="O1687">
        <v>6.1888403529999998</v>
      </c>
    </row>
    <row r="1688" spans="1:15" x14ac:dyDescent="0.25">
      <c r="A1688" t="s">
        <v>720</v>
      </c>
      <c r="B1688" t="s">
        <v>40</v>
      </c>
      <c r="C1688" t="s">
        <v>41</v>
      </c>
      <c r="D1688" t="s">
        <v>18</v>
      </c>
      <c r="E1688" t="s">
        <v>19</v>
      </c>
      <c r="F1688" t="s">
        <v>34</v>
      </c>
      <c r="G1688">
        <v>64.83</v>
      </c>
      <c r="H1688">
        <v>2</v>
      </c>
      <c r="I1688">
        <v>6.4829999999999997</v>
      </c>
      <c r="J1688">
        <v>146.52914759999999</v>
      </c>
      <c r="K1688">
        <v>129.66</v>
      </c>
      <c r="L1688" s="1">
        <v>44774</v>
      </c>
      <c r="M1688" s="2">
        <v>0.4993055555555555</v>
      </c>
      <c r="N1688" t="s">
        <v>31</v>
      </c>
      <c r="O1688">
        <v>7.7360504409999997</v>
      </c>
    </row>
    <row r="1689" spans="1:15" x14ac:dyDescent="0.25">
      <c r="A1689" t="s">
        <v>721</v>
      </c>
      <c r="B1689" t="s">
        <v>16</v>
      </c>
      <c r="C1689" t="s">
        <v>17</v>
      </c>
      <c r="D1689" t="s">
        <v>18</v>
      </c>
      <c r="E1689" t="s">
        <v>29</v>
      </c>
      <c r="F1689" t="s">
        <v>30</v>
      </c>
      <c r="G1689">
        <v>63.56</v>
      </c>
      <c r="H1689">
        <v>9</v>
      </c>
      <c r="I1689">
        <v>31.78</v>
      </c>
      <c r="J1689">
        <v>718.29343080000001</v>
      </c>
      <c r="K1689">
        <v>635.6</v>
      </c>
      <c r="L1689" s="1">
        <v>44577</v>
      </c>
      <c r="M1689" s="2">
        <v>0.74930555555555556</v>
      </c>
      <c r="N1689" t="s">
        <v>27</v>
      </c>
      <c r="O1689">
        <v>4.1581271119999998</v>
      </c>
    </row>
    <row r="1690" spans="1:15" x14ac:dyDescent="0.25">
      <c r="A1690" t="s">
        <v>722</v>
      </c>
      <c r="B1690" t="s">
        <v>23</v>
      </c>
      <c r="C1690" t="s">
        <v>24</v>
      </c>
      <c r="D1690" t="s">
        <v>18</v>
      </c>
      <c r="E1690" t="s">
        <v>29</v>
      </c>
      <c r="F1690" t="s">
        <v>34</v>
      </c>
      <c r="G1690">
        <v>72.88</v>
      </c>
      <c r="H1690">
        <v>2</v>
      </c>
      <c r="I1690">
        <v>7.2880000000000003</v>
      </c>
      <c r="J1690">
        <v>164.723805</v>
      </c>
      <c r="K1690">
        <v>145.76</v>
      </c>
      <c r="L1690" s="1">
        <v>44633</v>
      </c>
      <c r="M1690" s="2">
        <v>0.53541666666666665</v>
      </c>
      <c r="N1690" t="s">
        <v>27</v>
      </c>
      <c r="O1690">
        <v>5.8987384609999998</v>
      </c>
    </row>
    <row r="1691" spans="1:15" x14ac:dyDescent="0.25">
      <c r="A1691" t="s">
        <v>723</v>
      </c>
      <c r="B1691" t="s">
        <v>16</v>
      </c>
      <c r="C1691" t="s">
        <v>17</v>
      </c>
      <c r="D1691" t="s">
        <v>25</v>
      </c>
      <c r="E1691" t="s">
        <v>19</v>
      </c>
      <c r="F1691" t="s">
        <v>42</v>
      </c>
      <c r="G1691">
        <v>67.099999999999994</v>
      </c>
      <c r="H1691">
        <v>3</v>
      </c>
      <c r="I1691">
        <v>10.065</v>
      </c>
      <c r="J1691">
        <v>227.4897225</v>
      </c>
      <c r="K1691">
        <v>201.3</v>
      </c>
      <c r="L1691" s="1">
        <v>44607</v>
      </c>
      <c r="M1691" s="2">
        <v>0.44166666666666665</v>
      </c>
      <c r="N1691" t="s">
        <v>27</v>
      </c>
      <c r="O1691">
        <v>7.2525472879999997</v>
      </c>
    </row>
    <row r="1692" spans="1:15" x14ac:dyDescent="0.25">
      <c r="A1692" t="s">
        <v>724</v>
      </c>
      <c r="B1692" t="s">
        <v>23</v>
      </c>
      <c r="C1692" t="s">
        <v>24</v>
      </c>
      <c r="D1692" t="s">
        <v>18</v>
      </c>
      <c r="E1692" t="s">
        <v>19</v>
      </c>
      <c r="F1692" t="s">
        <v>34</v>
      </c>
      <c r="G1692">
        <v>70.19</v>
      </c>
      <c r="H1692">
        <v>8</v>
      </c>
      <c r="I1692">
        <v>31.5855</v>
      </c>
      <c r="J1692">
        <v>713.89733030000002</v>
      </c>
      <c r="K1692">
        <v>631.71</v>
      </c>
      <c r="L1692" s="1">
        <v>44586</v>
      </c>
      <c r="M1692" s="2">
        <v>0.56805555555555554</v>
      </c>
      <c r="N1692" t="s">
        <v>27</v>
      </c>
      <c r="O1692">
        <v>6.4789422439999997</v>
      </c>
    </row>
    <row r="1693" spans="1:15" x14ac:dyDescent="0.25">
      <c r="A1693" t="s">
        <v>725</v>
      </c>
      <c r="B1693" t="s">
        <v>23</v>
      </c>
      <c r="C1693" t="s">
        <v>24</v>
      </c>
      <c r="D1693" t="s">
        <v>18</v>
      </c>
      <c r="E1693" t="s">
        <v>29</v>
      </c>
      <c r="F1693" t="s">
        <v>42</v>
      </c>
      <c r="G1693">
        <v>55.04</v>
      </c>
      <c r="H1693">
        <v>6</v>
      </c>
      <c r="I1693">
        <v>19.263999999999999</v>
      </c>
      <c r="J1693">
        <v>435.40606200000002</v>
      </c>
      <c r="K1693">
        <v>385.28</v>
      </c>
      <c r="L1693" s="1">
        <v>44898</v>
      </c>
      <c r="M1693" s="2">
        <v>0.81874999999999998</v>
      </c>
      <c r="N1693" t="s">
        <v>21</v>
      </c>
      <c r="O1693">
        <v>5.0284327869999998</v>
      </c>
    </row>
    <row r="1694" spans="1:15" x14ac:dyDescent="0.25">
      <c r="A1694" t="s">
        <v>726</v>
      </c>
      <c r="B1694" t="s">
        <v>16</v>
      </c>
      <c r="C1694" t="s">
        <v>17</v>
      </c>
      <c r="D1694" t="s">
        <v>18</v>
      </c>
      <c r="E1694" t="s">
        <v>29</v>
      </c>
      <c r="F1694" t="s">
        <v>20</v>
      </c>
      <c r="G1694">
        <v>48.63</v>
      </c>
      <c r="H1694">
        <v>9</v>
      </c>
      <c r="I1694">
        <v>24.315000000000001</v>
      </c>
      <c r="J1694">
        <v>549.56906130000004</v>
      </c>
      <c r="K1694">
        <v>486.3</v>
      </c>
      <c r="L1694" s="1">
        <v>44654</v>
      </c>
      <c r="M1694" s="2">
        <v>0.53055555555555556</v>
      </c>
      <c r="N1694" t="s">
        <v>27</v>
      </c>
      <c r="O1694">
        <v>8.5096554849999997</v>
      </c>
    </row>
    <row r="1695" spans="1:15" x14ac:dyDescent="0.25">
      <c r="A1695" t="s">
        <v>727</v>
      </c>
      <c r="B1695" t="s">
        <v>23</v>
      </c>
      <c r="C1695" t="s">
        <v>24</v>
      </c>
      <c r="D1695" t="s">
        <v>18</v>
      </c>
      <c r="E1695" t="s">
        <v>19</v>
      </c>
      <c r="F1695" t="s">
        <v>44</v>
      </c>
      <c r="G1695">
        <v>73.38</v>
      </c>
      <c r="H1695">
        <v>6</v>
      </c>
      <c r="I1695">
        <v>25.683</v>
      </c>
      <c r="J1695">
        <v>580.48867789999997</v>
      </c>
      <c r="K1695">
        <v>513.66</v>
      </c>
      <c r="L1695" s="1">
        <v>44836</v>
      </c>
      <c r="M1695" s="2">
        <v>0.5805555555555556</v>
      </c>
      <c r="N1695" t="s">
        <v>27</v>
      </c>
      <c r="O1695">
        <v>9.1865598990000006</v>
      </c>
    </row>
    <row r="1696" spans="1:15" x14ac:dyDescent="0.25">
      <c r="A1696" t="s">
        <v>728</v>
      </c>
      <c r="B1696" t="s">
        <v>23</v>
      </c>
      <c r="C1696" t="s">
        <v>24</v>
      </c>
      <c r="D1696" t="s">
        <v>25</v>
      </c>
      <c r="E1696" t="s">
        <v>19</v>
      </c>
      <c r="F1696" t="s">
        <v>42</v>
      </c>
      <c r="G1696">
        <v>52.6</v>
      </c>
      <c r="H1696">
        <v>8</v>
      </c>
      <c r="I1696">
        <v>23.67</v>
      </c>
      <c r="J1696">
        <v>534.99073339999995</v>
      </c>
      <c r="K1696">
        <v>473.4</v>
      </c>
      <c r="L1696" s="1">
        <v>44577</v>
      </c>
      <c r="M1696" s="2">
        <v>0.61249999999999993</v>
      </c>
      <c r="N1696" t="s">
        <v>27</v>
      </c>
      <c r="O1696">
        <v>7.3492479189999997</v>
      </c>
    </row>
    <row r="1697" spans="1:15" x14ac:dyDescent="0.25">
      <c r="A1697" t="s">
        <v>729</v>
      </c>
      <c r="B1697" t="s">
        <v>16</v>
      </c>
      <c r="C1697" t="s">
        <v>17</v>
      </c>
      <c r="D1697" t="s">
        <v>18</v>
      </c>
      <c r="E1697" t="s">
        <v>19</v>
      </c>
      <c r="F1697" t="s">
        <v>30</v>
      </c>
      <c r="G1697">
        <v>87.37</v>
      </c>
      <c r="H1697">
        <v>4</v>
      </c>
      <c r="I1697">
        <v>21.842500000000001</v>
      </c>
      <c r="J1697">
        <v>493.68547080000002</v>
      </c>
      <c r="K1697">
        <v>436.85</v>
      </c>
      <c r="L1697" s="1">
        <v>44590</v>
      </c>
      <c r="M1697" s="2">
        <v>0.82291666666666663</v>
      </c>
      <c r="N1697" t="s">
        <v>27</v>
      </c>
      <c r="O1697">
        <v>6.3822416139999998</v>
      </c>
    </row>
    <row r="1698" spans="1:15" x14ac:dyDescent="0.25">
      <c r="A1698" t="s">
        <v>730</v>
      </c>
      <c r="B1698" t="s">
        <v>16</v>
      </c>
      <c r="C1698" t="s">
        <v>17</v>
      </c>
      <c r="D1698" t="s">
        <v>18</v>
      </c>
      <c r="E1698" t="s">
        <v>19</v>
      </c>
      <c r="F1698" t="s">
        <v>34</v>
      </c>
      <c r="G1698">
        <v>27.04</v>
      </c>
      <c r="H1698">
        <v>4</v>
      </c>
      <c r="I1698">
        <v>5.4080000000000004</v>
      </c>
      <c r="J1698">
        <v>122.23193430000001</v>
      </c>
      <c r="K1698">
        <v>108.16</v>
      </c>
      <c r="L1698" s="1">
        <v>44562</v>
      </c>
      <c r="M1698" s="2">
        <v>0.85138888888888886</v>
      </c>
      <c r="N1698" t="s">
        <v>21</v>
      </c>
      <c r="O1698">
        <v>6.6723435049999997</v>
      </c>
    </row>
    <row r="1699" spans="1:15" x14ac:dyDescent="0.25">
      <c r="A1699" t="s">
        <v>731</v>
      </c>
      <c r="B1699" t="s">
        <v>40</v>
      </c>
      <c r="C1699" t="s">
        <v>41</v>
      </c>
      <c r="D1699" t="s">
        <v>25</v>
      </c>
      <c r="E1699" t="s">
        <v>29</v>
      </c>
      <c r="F1699" t="s">
        <v>30</v>
      </c>
      <c r="G1699">
        <v>62.19</v>
      </c>
      <c r="H1699">
        <v>4</v>
      </c>
      <c r="I1699">
        <v>12.438000000000001</v>
      </c>
      <c r="J1699">
        <v>281.1244082</v>
      </c>
      <c r="K1699">
        <v>248.76</v>
      </c>
      <c r="L1699" s="1">
        <v>44713</v>
      </c>
      <c r="M1699" s="2">
        <v>0.82361111111111107</v>
      </c>
      <c r="N1699" t="s">
        <v>21</v>
      </c>
      <c r="O1699">
        <v>4.1581271119999998</v>
      </c>
    </row>
    <row r="1700" spans="1:15" x14ac:dyDescent="0.25">
      <c r="A1700" t="s">
        <v>732</v>
      </c>
      <c r="B1700" t="s">
        <v>16</v>
      </c>
      <c r="C1700" t="s">
        <v>17</v>
      </c>
      <c r="D1700" t="s">
        <v>18</v>
      </c>
      <c r="E1700" t="s">
        <v>29</v>
      </c>
      <c r="F1700" t="s">
        <v>26</v>
      </c>
      <c r="G1700">
        <v>69.58</v>
      </c>
      <c r="H1700">
        <v>8</v>
      </c>
      <c r="I1700">
        <v>31.311</v>
      </c>
      <c r="J1700">
        <v>707.69306519999998</v>
      </c>
      <c r="K1700">
        <v>626.22</v>
      </c>
      <c r="L1700" s="1">
        <v>44611</v>
      </c>
      <c r="M1700" s="2">
        <v>0.81805555555555554</v>
      </c>
      <c r="N1700" t="s">
        <v>31</v>
      </c>
      <c r="O1700">
        <v>7.5426491799999997</v>
      </c>
    </row>
    <row r="1701" spans="1:15" x14ac:dyDescent="0.25">
      <c r="A1701" t="s">
        <v>733</v>
      </c>
      <c r="B1701" t="s">
        <v>23</v>
      </c>
      <c r="C1701" t="s">
        <v>24</v>
      </c>
      <c r="D1701" t="s">
        <v>25</v>
      </c>
      <c r="E1701" t="s">
        <v>29</v>
      </c>
      <c r="F1701" t="s">
        <v>30</v>
      </c>
      <c r="G1701">
        <v>97.5</v>
      </c>
      <c r="H1701">
        <v>9</v>
      </c>
      <c r="I1701">
        <v>48.75</v>
      </c>
      <c r="J1701">
        <v>1101.8503700000001</v>
      </c>
      <c r="K1701">
        <v>975</v>
      </c>
      <c r="L1701" s="1">
        <v>44896</v>
      </c>
      <c r="M1701" s="2">
        <v>0.6791666666666667</v>
      </c>
      <c r="N1701" t="s">
        <v>21</v>
      </c>
      <c r="O1701">
        <v>7.7360504409999997</v>
      </c>
    </row>
    <row r="1702" spans="1:15" x14ac:dyDescent="0.25">
      <c r="A1702" t="s">
        <v>734</v>
      </c>
      <c r="B1702" t="s">
        <v>23</v>
      </c>
      <c r="C1702" t="s">
        <v>24</v>
      </c>
      <c r="D1702" t="s">
        <v>25</v>
      </c>
      <c r="E1702" t="s">
        <v>19</v>
      </c>
      <c r="F1702" t="s">
        <v>44</v>
      </c>
      <c r="G1702">
        <v>60.41</v>
      </c>
      <c r="H1702">
        <v>7</v>
      </c>
      <c r="I1702">
        <v>24.164000000000001</v>
      </c>
      <c r="J1702">
        <v>546.1561504</v>
      </c>
      <c r="K1702">
        <v>483.28</v>
      </c>
      <c r="L1702" s="1">
        <v>44744</v>
      </c>
      <c r="M1702" s="2">
        <v>0.51597222222222217</v>
      </c>
      <c r="N1702" t="s">
        <v>21</v>
      </c>
      <c r="O1702">
        <v>9.2832605289999997</v>
      </c>
    </row>
    <row r="1703" spans="1:15" x14ac:dyDescent="0.25">
      <c r="A1703" t="s">
        <v>735</v>
      </c>
      <c r="B1703" t="s">
        <v>40</v>
      </c>
      <c r="C1703" t="s">
        <v>41</v>
      </c>
      <c r="D1703" t="s">
        <v>25</v>
      </c>
      <c r="E1703" t="s">
        <v>29</v>
      </c>
      <c r="F1703" t="s">
        <v>42</v>
      </c>
      <c r="G1703">
        <v>32.32</v>
      </c>
      <c r="H1703">
        <v>3</v>
      </c>
      <c r="I1703">
        <v>4.8479999999999999</v>
      </c>
      <c r="J1703">
        <v>109.57478140000001</v>
      </c>
      <c r="K1703">
        <v>96.96</v>
      </c>
      <c r="L1703" s="1">
        <v>44647</v>
      </c>
      <c r="M1703" s="2">
        <v>0.7993055555555556</v>
      </c>
      <c r="N1703" t="s">
        <v>31</v>
      </c>
      <c r="O1703">
        <v>4.1581271119999998</v>
      </c>
    </row>
    <row r="1704" spans="1:15" x14ac:dyDescent="0.25">
      <c r="A1704" t="s">
        <v>736</v>
      </c>
      <c r="B1704" t="s">
        <v>40</v>
      </c>
      <c r="C1704" t="s">
        <v>41</v>
      </c>
      <c r="D1704" t="s">
        <v>18</v>
      </c>
      <c r="E1704" t="s">
        <v>19</v>
      </c>
      <c r="F1704" t="s">
        <v>44</v>
      </c>
      <c r="G1704">
        <v>19.77</v>
      </c>
      <c r="H1704">
        <v>9</v>
      </c>
      <c r="I1704">
        <v>9.8849999999999998</v>
      </c>
      <c r="J1704">
        <v>223.42135189999999</v>
      </c>
      <c r="K1704">
        <v>197.7</v>
      </c>
      <c r="L1704" s="1">
        <v>44619</v>
      </c>
      <c r="M1704" s="2">
        <v>0.7895833333333333</v>
      </c>
      <c r="N1704" t="s">
        <v>31</v>
      </c>
      <c r="O1704">
        <v>4.8350315259999999</v>
      </c>
    </row>
    <row r="1705" spans="1:15" x14ac:dyDescent="0.25">
      <c r="A1705" t="s">
        <v>737</v>
      </c>
      <c r="B1705" t="s">
        <v>40</v>
      </c>
      <c r="C1705" t="s">
        <v>41</v>
      </c>
      <c r="D1705" t="s">
        <v>18</v>
      </c>
      <c r="E1705" t="s">
        <v>29</v>
      </c>
      <c r="F1705" t="s">
        <v>20</v>
      </c>
      <c r="G1705">
        <v>80.47</v>
      </c>
      <c r="H1705">
        <v>8</v>
      </c>
      <c r="I1705">
        <v>36.211500000000001</v>
      </c>
      <c r="J1705">
        <v>818.45445459999996</v>
      </c>
      <c r="K1705">
        <v>724.23</v>
      </c>
      <c r="L1705" s="1">
        <v>44713</v>
      </c>
      <c r="M1705" s="2">
        <v>0.47083333333333338</v>
      </c>
      <c r="N1705" t="s">
        <v>27</v>
      </c>
      <c r="O1705">
        <v>8.8964580069999997</v>
      </c>
    </row>
    <row r="1706" spans="1:15" x14ac:dyDescent="0.25">
      <c r="A1706" t="s">
        <v>738</v>
      </c>
      <c r="B1706" t="s">
        <v>40</v>
      </c>
      <c r="C1706" t="s">
        <v>41</v>
      </c>
      <c r="D1706" t="s">
        <v>18</v>
      </c>
      <c r="E1706" t="s">
        <v>19</v>
      </c>
      <c r="F1706" t="s">
        <v>30</v>
      </c>
      <c r="G1706">
        <v>88.39</v>
      </c>
      <c r="H1706">
        <v>8</v>
      </c>
      <c r="I1706">
        <v>39.775500000000001</v>
      </c>
      <c r="J1706">
        <v>899.00819239999998</v>
      </c>
      <c r="K1706">
        <v>795.51</v>
      </c>
      <c r="L1706" s="1">
        <v>44595</v>
      </c>
      <c r="M1706" s="2">
        <v>0.52777777777777779</v>
      </c>
      <c r="N1706" t="s">
        <v>27</v>
      </c>
      <c r="O1706">
        <v>6.0921397219999998</v>
      </c>
    </row>
    <row r="1707" spans="1:15" x14ac:dyDescent="0.25">
      <c r="A1707" t="s">
        <v>739</v>
      </c>
      <c r="B1707" t="s">
        <v>40</v>
      </c>
      <c r="C1707" t="s">
        <v>41</v>
      </c>
      <c r="D1707" t="s">
        <v>25</v>
      </c>
      <c r="E1707" t="s">
        <v>29</v>
      </c>
      <c r="F1707" t="s">
        <v>20</v>
      </c>
      <c r="G1707">
        <v>71.77</v>
      </c>
      <c r="H1707">
        <v>6</v>
      </c>
      <c r="I1707">
        <v>25.119499999999999</v>
      </c>
      <c r="J1707">
        <v>567.75241770000002</v>
      </c>
      <c r="K1707">
        <v>502.39</v>
      </c>
      <c r="L1707" s="1">
        <v>44649</v>
      </c>
      <c r="M1707" s="2">
        <v>0.58750000000000002</v>
      </c>
      <c r="N1707" t="s">
        <v>27</v>
      </c>
      <c r="O1707">
        <v>8.6063561160000006</v>
      </c>
    </row>
    <row r="1708" spans="1:15" x14ac:dyDescent="0.25">
      <c r="A1708" t="s">
        <v>740</v>
      </c>
      <c r="B1708" t="s">
        <v>40</v>
      </c>
      <c r="C1708" t="s">
        <v>41</v>
      </c>
      <c r="D1708" t="s">
        <v>25</v>
      </c>
      <c r="E1708" t="s">
        <v>19</v>
      </c>
      <c r="F1708" t="s">
        <v>26</v>
      </c>
      <c r="G1708">
        <v>43</v>
      </c>
      <c r="H1708">
        <v>4</v>
      </c>
      <c r="I1708">
        <v>8.6</v>
      </c>
      <c r="J1708">
        <v>194.37770620000001</v>
      </c>
      <c r="K1708">
        <v>172</v>
      </c>
      <c r="L1708" s="1">
        <v>44592</v>
      </c>
      <c r="M1708" s="2">
        <v>0.8666666666666667</v>
      </c>
      <c r="N1708" t="s">
        <v>21</v>
      </c>
      <c r="O1708">
        <v>7.3492479189999997</v>
      </c>
    </row>
    <row r="1709" spans="1:15" x14ac:dyDescent="0.25">
      <c r="A1709" t="s">
        <v>741</v>
      </c>
      <c r="B1709" t="s">
        <v>23</v>
      </c>
      <c r="C1709" t="s">
        <v>24</v>
      </c>
      <c r="D1709" t="s">
        <v>18</v>
      </c>
      <c r="E1709" t="s">
        <v>29</v>
      </c>
      <c r="F1709" t="s">
        <v>42</v>
      </c>
      <c r="G1709">
        <v>68.98</v>
      </c>
      <c r="H1709">
        <v>1</v>
      </c>
      <c r="I1709">
        <v>3.4489999999999998</v>
      </c>
      <c r="J1709">
        <v>77.954501030000003</v>
      </c>
      <c r="K1709">
        <v>68.98</v>
      </c>
      <c r="L1709" s="1">
        <v>44582</v>
      </c>
      <c r="M1709" s="2">
        <v>0.84236111111111101</v>
      </c>
      <c r="N1709" t="s">
        <v>27</v>
      </c>
      <c r="O1709">
        <v>4.6416302649999999</v>
      </c>
    </row>
    <row r="1710" spans="1:15" x14ac:dyDescent="0.25">
      <c r="A1710" t="s">
        <v>742</v>
      </c>
      <c r="B1710" t="s">
        <v>23</v>
      </c>
      <c r="C1710" t="s">
        <v>24</v>
      </c>
      <c r="D1710" t="s">
        <v>25</v>
      </c>
      <c r="E1710" t="s">
        <v>29</v>
      </c>
      <c r="F1710" t="s">
        <v>44</v>
      </c>
      <c r="G1710">
        <v>15.62</v>
      </c>
      <c r="H1710">
        <v>7</v>
      </c>
      <c r="I1710">
        <v>6.2480000000000002</v>
      </c>
      <c r="J1710">
        <v>141.2176638</v>
      </c>
      <c r="K1710">
        <v>124.96</v>
      </c>
      <c r="L1710" s="1">
        <v>44581</v>
      </c>
      <c r="M1710" s="2">
        <v>0.85902777777777783</v>
      </c>
      <c r="N1710" t="s">
        <v>21</v>
      </c>
      <c r="O1710">
        <v>8.7997573770000006</v>
      </c>
    </row>
    <row r="1711" spans="1:15" x14ac:dyDescent="0.25">
      <c r="A1711" t="s">
        <v>743</v>
      </c>
      <c r="B1711" t="s">
        <v>16</v>
      </c>
      <c r="C1711" t="s">
        <v>17</v>
      </c>
      <c r="D1711" t="s">
        <v>25</v>
      </c>
      <c r="E1711" t="s">
        <v>29</v>
      </c>
      <c r="F1711" t="s">
        <v>34</v>
      </c>
      <c r="G1711">
        <v>25.7</v>
      </c>
      <c r="H1711">
        <v>3</v>
      </c>
      <c r="I1711">
        <v>3.855</v>
      </c>
      <c r="J1711">
        <v>87.130936930000004</v>
      </c>
      <c r="K1711">
        <v>77.099999999999994</v>
      </c>
      <c r="L1711" s="1">
        <v>44578</v>
      </c>
      <c r="M1711" s="2">
        <v>0.74930555555555556</v>
      </c>
      <c r="N1711" t="s">
        <v>21</v>
      </c>
      <c r="O1711">
        <v>5.8987384609999998</v>
      </c>
    </row>
    <row r="1712" spans="1:15" x14ac:dyDescent="0.25">
      <c r="A1712" t="s">
        <v>744</v>
      </c>
      <c r="B1712" t="s">
        <v>16</v>
      </c>
      <c r="C1712" t="s">
        <v>17</v>
      </c>
      <c r="D1712" t="s">
        <v>18</v>
      </c>
      <c r="E1712" t="s">
        <v>29</v>
      </c>
      <c r="F1712" t="s">
        <v>42</v>
      </c>
      <c r="G1712">
        <v>80.62</v>
      </c>
      <c r="H1712">
        <v>5</v>
      </c>
      <c r="I1712">
        <v>24.186</v>
      </c>
      <c r="J1712">
        <v>546.65339570000003</v>
      </c>
      <c r="K1712">
        <v>483.72</v>
      </c>
      <c r="L1712" s="1">
        <v>44620</v>
      </c>
      <c r="M1712" s="2">
        <v>0.84583333333333333</v>
      </c>
      <c r="N1712" t="s">
        <v>27</v>
      </c>
      <c r="O1712">
        <v>8.7997573770000006</v>
      </c>
    </row>
    <row r="1713" spans="1:15" x14ac:dyDescent="0.25">
      <c r="A1713" t="s">
        <v>745</v>
      </c>
      <c r="B1713" t="s">
        <v>23</v>
      </c>
      <c r="C1713" t="s">
        <v>24</v>
      </c>
      <c r="D1713" t="s">
        <v>18</v>
      </c>
      <c r="E1713" t="s">
        <v>19</v>
      </c>
      <c r="F1713" t="s">
        <v>30</v>
      </c>
      <c r="G1713">
        <v>75.53</v>
      </c>
      <c r="H1713">
        <v>4</v>
      </c>
      <c r="I1713">
        <v>15.106</v>
      </c>
      <c r="J1713">
        <v>341.42670120000002</v>
      </c>
      <c r="K1713">
        <v>302.12</v>
      </c>
      <c r="L1713" s="1">
        <v>44639</v>
      </c>
      <c r="M1713" s="2">
        <v>0.66111111111111109</v>
      </c>
      <c r="N1713" t="s">
        <v>21</v>
      </c>
      <c r="O1713">
        <v>8.0261523330000006</v>
      </c>
    </row>
    <row r="1714" spans="1:15" x14ac:dyDescent="0.25">
      <c r="A1714" t="s">
        <v>746</v>
      </c>
      <c r="B1714" t="s">
        <v>23</v>
      </c>
      <c r="C1714" t="s">
        <v>24</v>
      </c>
      <c r="D1714" t="s">
        <v>25</v>
      </c>
      <c r="E1714" t="s">
        <v>19</v>
      </c>
      <c r="F1714" t="s">
        <v>26</v>
      </c>
      <c r="G1714">
        <v>77.63</v>
      </c>
      <c r="H1714">
        <v>8</v>
      </c>
      <c r="I1714">
        <v>34.933500000000002</v>
      </c>
      <c r="J1714">
        <v>789.56902339999999</v>
      </c>
      <c r="K1714">
        <v>698.67</v>
      </c>
      <c r="L1714" s="1">
        <v>44611</v>
      </c>
      <c r="M1714" s="2">
        <v>0.63472222222222219</v>
      </c>
      <c r="N1714" t="s">
        <v>21</v>
      </c>
      <c r="O1714">
        <v>6.9624453969999998</v>
      </c>
    </row>
    <row r="1715" spans="1:15" x14ac:dyDescent="0.25">
      <c r="A1715" t="s">
        <v>747</v>
      </c>
      <c r="B1715" t="s">
        <v>23</v>
      </c>
      <c r="C1715" t="s">
        <v>24</v>
      </c>
      <c r="D1715" t="s">
        <v>25</v>
      </c>
      <c r="E1715" t="s">
        <v>19</v>
      </c>
      <c r="F1715" t="s">
        <v>20</v>
      </c>
      <c r="G1715">
        <v>13.85</v>
      </c>
      <c r="H1715">
        <v>8</v>
      </c>
      <c r="I1715">
        <v>6.2324999999999999</v>
      </c>
      <c r="J1715">
        <v>140.86733190000001</v>
      </c>
      <c r="K1715">
        <v>124.65</v>
      </c>
      <c r="L1715" s="1">
        <v>44653</v>
      </c>
      <c r="M1715" s="2">
        <v>0.53472222222222221</v>
      </c>
      <c r="N1715" t="s">
        <v>21</v>
      </c>
      <c r="O1715">
        <v>5.8020378309999998</v>
      </c>
    </row>
    <row r="1716" spans="1:15" x14ac:dyDescent="0.25">
      <c r="A1716" t="s">
        <v>748</v>
      </c>
      <c r="B1716" t="s">
        <v>23</v>
      </c>
      <c r="C1716" t="s">
        <v>24</v>
      </c>
      <c r="D1716" t="s">
        <v>18</v>
      </c>
      <c r="E1716" t="s">
        <v>29</v>
      </c>
      <c r="F1716" t="s">
        <v>44</v>
      </c>
      <c r="G1716">
        <v>98.7</v>
      </c>
      <c r="H1716">
        <v>7</v>
      </c>
      <c r="I1716">
        <v>39.479999999999997</v>
      </c>
      <c r="J1716">
        <v>892.32928400000003</v>
      </c>
      <c r="K1716">
        <v>789.6</v>
      </c>
      <c r="L1716" s="1">
        <v>44592</v>
      </c>
      <c r="M1716" s="2">
        <v>0.44166666666666665</v>
      </c>
      <c r="N1716" t="s">
        <v>21</v>
      </c>
      <c r="O1716">
        <v>8.2195535940000006</v>
      </c>
    </row>
    <row r="1717" spans="1:15" x14ac:dyDescent="0.25">
      <c r="A1717" t="s">
        <v>749</v>
      </c>
      <c r="B1717" t="s">
        <v>16</v>
      </c>
      <c r="C1717" t="s">
        <v>17</v>
      </c>
      <c r="D1717" t="s">
        <v>25</v>
      </c>
      <c r="E1717" t="s">
        <v>19</v>
      </c>
      <c r="F1717" t="s">
        <v>20</v>
      </c>
      <c r="G1717">
        <v>35.68</v>
      </c>
      <c r="H1717">
        <v>4</v>
      </c>
      <c r="I1717">
        <v>8.92</v>
      </c>
      <c r="J1717">
        <v>201.6103651</v>
      </c>
      <c r="K1717">
        <v>178.4</v>
      </c>
      <c r="L1717" s="1">
        <v>44714</v>
      </c>
      <c r="M1717" s="2">
        <v>0.7729166666666667</v>
      </c>
      <c r="N1717" t="s">
        <v>31</v>
      </c>
      <c r="O1717">
        <v>6.3822416139999998</v>
      </c>
    </row>
    <row r="1718" spans="1:15" x14ac:dyDescent="0.25">
      <c r="A1718" t="s">
        <v>750</v>
      </c>
      <c r="B1718" t="s">
        <v>16</v>
      </c>
      <c r="C1718" t="s">
        <v>17</v>
      </c>
      <c r="D1718" t="s">
        <v>18</v>
      </c>
      <c r="E1718" t="s">
        <v>19</v>
      </c>
      <c r="F1718" t="s">
        <v>44</v>
      </c>
      <c r="G1718">
        <v>71.459999999999994</v>
      </c>
      <c r="H1718">
        <v>6</v>
      </c>
      <c r="I1718">
        <v>25.010999999999999</v>
      </c>
      <c r="J1718">
        <v>565.30009429999996</v>
      </c>
      <c r="K1718">
        <v>500.22</v>
      </c>
      <c r="L1718" s="1">
        <v>44648</v>
      </c>
      <c r="M1718" s="2">
        <v>0.67083333333333339</v>
      </c>
      <c r="N1718" t="s">
        <v>21</v>
      </c>
      <c r="O1718">
        <v>4.3515283729999998</v>
      </c>
    </row>
    <row r="1719" spans="1:15" x14ac:dyDescent="0.25">
      <c r="A1719" t="s">
        <v>751</v>
      </c>
      <c r="B1719" t="s">
        <v>16</v>
      </c>
      <c r="C1719" t="s">
        <v>17</v>
      </c>
      <c r="D1719" t="s">
        <v>18</v>
      </c>
      <c r="E1719" t="s">
        <v>29</v>
      </c>
      <c r="F1719" t="s">
        <v>26</v>
      </c>
      <c r="G1719">
        <v>11.94</v>
      </c>
      <c r="H1719">
        <v>3</v>
      </c>
      <c r="I1719">
        <v>1.7909999999999999</v>
      </c>
      <c r="J1719">
        <v>40.480287429999997</v>
      </c>
      <c r="K1719">
        <v>35.82</v>
      </c>
      <c r="L1719" s="1">
        <v>44580</v>
      </c>
      <c r="M1719" s="2">
        <v>0.53263888888888888</v>
      </c>
      <c r="N1719" t="s">
        <v>31</v>
      </c>
      <c r="O1719">
        <v>7.8327510719999998</v>
      </c>
    </row>
    <row r="1720" spans="1:15" x14ac:dyDescent="0.25">
      <c r="A1720" t="s">
        <v>752</v>
      </c>
      <c r="B1720" t="s">
        <v>16</v>
      </c>
      <c r="C1720" t="s">
        <v>17</v>
      </c>
      <c r="D1720" t="s">
        <v>25</v>
      </c>
      <c r="E1720" t="s">
        <v>29</v>
      </c>
      <c r="F1720" t="s">
        <v>44</v>
      </c>
      <c r="G1720">
        <v>45.38</v>
      </c>
      <c r="H1720">
        <v>3</v>
      </c>
      <c r="I1720">
        <v>6.8070000000000004</v>
      </c>
      <c r="J1720">
        <v>153.85221469999999</v>
      </c>
      <c r="K1720">
        <v>136.13999999999999</v>
      </c>
      <c r="L1720" s="1">
        <v>44609</v>
      </c>
      <c r="M1720" s="2">
        <v>0.56527777777777777</v>
      </c>
      <c r="N1720" t="s">
        <v>31</v>
      </c>
      <c r="O1720">
        <v>6.9624453969999998</v>
      </c>
    </row>
    <row r="1721" spans="1:15" x14ac:dyDescent="0.25">
      <c r="A1721" t="s">
        <v>753</v>
      </c>
      <c r="B1721" t="s">
        <v>40</v>
      </c>
      <c r="C1721" t="s">
        <v>41</v>
      </c>
      <c r="D1721" t="s">
        <v>18</v>
      </c>
      <c r="E1721" t="s">
        <v>19</v>
      </c>
      <c r="F1721" t="s">
        <v>44</v>
      </c>
      <c r="G1721">
        <v>17.48</v>
      </c>
      <c r="H1721">
        <v>5</v>
      </c>
      <c r="I1721">
        <v>5.2439999999999998</v>
      </c>
      <c r="J1721">
        <v>118.5251967</v>
      </c>
      <c r="K1721">
        <v>104.88</v>
      </c>
      <c r="L1721" s="1">
        <v>44579</v>
      </c>
      <c r="M1721" s="2">
        <v>0.62777777777777777</v>
      </c>
      <c r="N1721" t="s">
        <v>31</v>
      </c>
      <c r="O1721">
        <v>5.8987384609999998</v>
      </c>
    </row>
    <row r="1722" spans="1:15" x14ac:dyDescent="0.25">
      <c r="A1722" t="s">
        <v>754</v>
      </c>
      <c r="B1722" t="s">
        <v>40</v>
      </c>
      <c r="C1722" t="s">
        <v>41</v>
      </c>
      <c r="D1722" t="s">
        <v>25</v>
      </c>
      <c r="E1722" t="s">
        <v>19</v>
      </c>
      <c r="F1722" t="s">
        <v>44</v>
      </c>
      <c r="G1722">
        <v>25.56</v>
      </c>
      <c r="H1722">
        <v>6</v>
      </c>
      <c r="I1722">
        <v>8.9459999999999997</v>
      </c>
      <c r="J1722">
        <v>202.19801860000001</v>
      </c>
      <c r="K1722">
        <v>178.92</v>
      </c>
      <c r="L1722" s="1">
        <v>44594</v>
      </c>
      <c r="M1722" s="2">
        <v>0.86249999999999993</v>
      </c>
      <c r="N1722" t="s">
        <v>27</v>
      </c>
      <c r="O1722">
        <v>6.8657447659999997</v>
      </c>
    </row>
    <row r="1723" spans="1:15" x14ac:dyDescent="0.25">
      <c r="A1723" t="s">
        <v>755</v>
      </c>
      <c r="B1723" t="s">
        <v>23</v>
      </c>
      <c r="C1723" t="s">
        <v>24</v>
      </c>
      <c r="D1723" t="s">
        <v>18</v>
      </c>
      <c r="E1723" t="s">
        <v>19</v>
      </c>
      <c r="F1723" t="s">
        <v>34</v>
      </c>
      <c r="G1723">
        <v>90.63</v>
      </c>
      <c r="H1723">
        <v>8</v>
      </c>
      <c r="I1723">
        <v>40.783499999999997</v>
      </c>
      <c r="J1723">
        <v>921.79106779999995</v>
      </c>
      <c r="K1723">
        <v>815.67</v>
      </c>
      <c r="L1723" s="1">
        <v>44579</v>
      </c>
      <c r="M1723" s="2">
        <v>0.64444444444444449</v>
      </c>
      <c r="N1723" t="s">
        <v>27</v>
      </c>
      <c r="O1723">
        <v>4.9317321559999998</v>
      </c>
    </row>
    <row r="1724" spans="1:15" x14ac:dyDescent="0.25">
      <c r="A1724" t="s">
        <v>756</v>
      </c>
      <c r="B1724" t="s">
        <v>40</v>
      </c>
      <c r="C1724" t="s">
        <v>41</v>
      </c>
      <c r="D1724" t="s">
        <v>25</v>
      </c>
      <c r="E1724" t="s">
        <v>29</v>
      </c>
      <c r="F1724" t="s">
        <v>30</v>
      </c>
      <c r="G1724">
        <v>44.12</v>
      </c>
      <c r="H1724">
        <v>3</v>
      </c>
      <c r="I1724">
        <v>6.6180000000000003</v>
      </c>
      <c r="J1724">
        <v>149.58042560000001</v>
      </c>
      <c r="K1724">
        <v>132.36000000000001</v>
      </c>
      <c r="L1724" s="1">
        <v>44638</v>
      </c>
      <c r="M1724" s="2">
        <v>0.57291666666666663</v>
      </c>
      <c r="N1724" t="s">
        <v>31</v>
      </c>
      <c r="O1724">
        <v>7.6393498109999998</v>
      </c>
    </row>
    <row r="1725" spans="1:15" x14ac:dyDescent="0.25">
      <c r="A1725" t="s">
        <v>757</v>
      </c>
      <c r="B1725" t="s">
        <v>23</v>
      </c>
      <c r="C1725" t="s">
        <v>24</v>
      </c>
      <c r="D1725" t="s">
        <v>18</v>
      </c>
      <c r="E1725" t="s">
        <v>19</v>
      </c>
      <c r="F1725" t="s">
        <v>42</v>
      </c>
      <c r="G1725">
        <v>36.770000000000003</v>
      </c>
      <c r="H1725">
        <v>6</v>
      </c>
      <c r="I1725">
        <v>12.8695</v>
      </c>
      <c r="J1725">
        <v>290.87719659999999</v>
      </c>
      <c r="K1725">
        <v>257.39</v>
      </c>
      <c r="L1725" s="1">
        <v>44866</v>
      </c>
      <c r="M1725" s="2">
        <v>0.84027777777777779</v>
      </c>
      <c r="N1725" t="s">
        <v>27</v>
      </c>
      <c r="O1725">
        <v>7.1558466579999997</v>
      </c>
    </row>
    <row r="1726" spans="1:15" x14ac:dyDescent="0.25">
      <c r="A1726" t="s">
        <v>758</v>
      </c>
      <c r="B1726" t="s">
        <v>40</v>
      </c>
      <c r="C1726" t="s">
        <v>41</v>
      </c>
      <c r="D1726" t="s">
        <v>18</v>
      </c>
      <c r="E1726" t="s">
        <v>29</v>
      </c>
      <c r="F1726" t="s">
        <v>42</v>
      </c>
      <c r="G1726">
        <v>23.34</v>
      </c>
      <c r="H1726">
        <v>4</v>
      </c>
      <c r="I1726">
        <v>4.6680000000000001</v>
      </c>
      <c r="J1726">
        <v>105.5064108</v>
      </c>
      <c r="K1726">
        <v>93.36</v>
      </c>
      <c r="L1726" s="1">
        <v>44653</v>
      </c>
      <c r="M1726" s="2">
        <v>0.78680555555555554</v>
      </c>
      <c r="N1726" t="s">
        <v>21</v>
      </c>
      <c r="O1726">
        <v>7.1558466579999997</v>
      </c>
    </row>
    <row r="1727" spans="1:15" x14ac:dyDescent="0.25">
      <c r="A1727" t="s">
        <v>759</v>
      </c>
      <c r="B1727" t="s">
        <v>23</v>
      </c>
      <c r="C1727" t="s">
        <v>24</v>
      </c>
      <c r="D1727" t="s">
        <v>18</v>
      </c>
      <c r="E1727" t="s">
        <v>19</v>
      </c>
      <c r="F1727" t="s">
        <v>20</v>
      </c>
      <c r="G1727">
        <v>28.5</v>
      </c>
      <c r="H1727">
        <v>7</v>
      </c>
      <c r="I1727">
        <v>11.4</v>
      </c>
      <c r="J1727">
        <v>257.66347109999998</v>
      </c>
      <c r="K1727">
        <v>228</v>
      </c>
      <c r="L1727" s="1">
        <v>44714</v>
      </c>
      <c r="M1727" s="2">
        <v>0.6</v>
      </c>
      <c r="N1727" t="s">
        <v>27</v>
      </c>
      <c r="O1727">
        <v>6.3822416139999998</v>
      </c>
    </row>
    <row r="1728" spans="1:15" x14ac:dyDescent="0.25">
      <c r="A1728" t="s">
        <v>760</v>
      </c>
      <c r="B1728" t="s">
        <v>23</v>
      </c>
      <c r="C1728" t="s">
        <v>24</v>
      </c>
      <c r="D1728" t="s">
        <v>18</v>
      </c>
      <c r="E1728" t="s">
        <v>29</v>
      </c>
      <c r="F1728" t="s">
        <v>30</v>
      </c>
      <c r="G1728">
        <v>55.57</v>
      </c>
      <c r="H1728">
        <v>3</v>
      </c>
      <c r="I1728">
        <v>8.3354999999999997</v>
      </c>
      <c r="J1728">
        <v>188.39946169999999</v>
      </c>
      <c r="K1728">
        <v>166.71</v>
      </c>
      <c r="L1728" s="1">
        <v>44774</v>
      </c>
      <c r="M1728" s="2">
        <v>0.48749999999999999</v>
      </c>
      <c r="N1728" t="s">
        <v>31</v>
      </c>
      <c r="O1728">
        <v>5.7053371999999998</v>
      </c>
    </row>
    <row r="1729" spans="1:15" x14ac:dyDescent="0.25">
      <c r="A1729" t="s">
        <v>761</v>
      </c>
      <c r="B1729" t="s">
        <v>40</v>
      </c>
      <c r="C1729" t="s">
        <v>41</v>
      </c>
      <c r="D1729" t="s">
        <v>25</v>
      </c>
      <c r="E1729" t="s">
        <v>29</v>
      </c>
      <c r="F1729" t="s">
        <v>34</v>
      </c>
      <c r="G1729">
        <v>69.739999999999995</v>
      </c>
      <c r="H1729">
        <v>9</v>
      </c>
      <c r="I1729">
        <v>34.869999999999997</v>
      </c>
      <c r="J1729">
        <v>788.13379269999996</v>
      </c>
      <c r="K1729">
        <v>697.4</v>
      </c>
      <c r="L1729" s="1">
        <v>44684</v>
      </c>
      <c r="M1729" s="2">
        <v>0.74236111111111114</v>
      </c>
      <c r="N1729" t="s">
        <v>31</v>
      </c>
      <c r="O1729">
        <v>8.6063561160000006</v>
      </c>
    </row>
    <row r="1730" spans="1:15" x14ac:dyDescent="0.25">
      <c r="A1730" t="s">
        <v>762</v>
      </c>
      <c r="B1730" t="s">
        <v>23</v>
      </c>
      <c r="C1730" t="s">
        <v>24</v>
      </c>
      <c r="D1730" t="s">
        <v>25</v>
      </c>
      <c r="E1730" t="s">
        <v>29</v>
      </c>
      <c r="F1730" t="s">
        <v>44</v>
      </c>
      <c r="G1730">
        <v>97.26</v>
      </c>
      <c r="H1730">
        <v>4</v>
      </c>
      <c r="I1730">
        <v>19.452000000000002</v>
      </c>
      <c r="J1730">
        <v>439.65524909999999</v>
      </c>
      <c r="K1730">
        <v>389.04</v>
      </c>
      <c r="L1730" s="1">
        <v>44636</v>
      </c>
      <c r="M1730" s="2">
        <v>0.6479166666666667</v>
      </c>
      <c r="N1730" t="s">
        <v>21</v>
      </c>
      <c r="O1730">
        <v>6.5756428749999998</v>
      </c>
    </row>
    <row r="1731" spans="1:15" x14ac:dyDescent="0.25">
      <c r="A1731" t="s">
        <v>763</v>
      </c>
      <c r="B1731" t="s">
        <v>40</v>
      </c>
      <c r="C1731" t="s">
        <v>41</v>
      </c>
      <c r="D1731" t="s">
        <v>18</v>
      </c>
      <c r="E1731" t="s">
        <v>19</v>
      </c>
      <c r="F1731" t="s">
        <v>30</v>
      </c>
      <c r="G1731">
        <v>52.18</v>
      </c>
      <c r="H1731">
        <v>6</v>
      </c>
      <c r="I1731">
        <v>18.263000000000002</v>
      </c>
      <c r="J1731">
        <v>412.78140109999998</v>
      </c>
      <c r="K1731">
        <v>365.26</v>
      </c>
      <c r="L1731" s="1">
        <v>44807</v>
      </c>
      <c r="M1731" s="2">
        <v>0.45416666666666666</v>
      </c>
      <c r="N1731" t="s">
        <v>27</v>
      </c>
      <c r="O1731">
        <v>8.9931586380000006</v>
      </c>
    </row>
    <row r="1732" spans="1:15" x14ac:dyDescent="0.25">
      <c r="A1732" t="s">
        <v>764</v>
      </c>
      <c r="B1732" t="s">
        <v>16</v>
      </c>
      <c r="C1732" t="s">
        <v>17</v>
      </c>
      <c r="D1732" t="s">
        <v>18</v>
      </c>
      <c r="E1732" t="s">
        <v>19</v>
      </c>
      <c r="F1732" t="s">
        <v>44</v>
      </c>
      <c r="G1732">
        <v>22.32</v>
      </c>
      <c r="H1732">
        <v>4</v>
      </c>
      <c r="I1732">
        <v>4.4640000000000004</v>
      </c>
      <c r="J1732">
        <v>100.89559079999999</v>
      </c>
      <c r="K1732">
        <v>89.28</v>
      </c>
      <c r="L1732" s="1">
        <v>44564</v>
      </c>
      <c r="M1732" s="2">
        <v>0.68263888888888891</v>
      </c>
      <c r="N1732" t="s">
        <v>31</v>
      </c>
      <c r="O1732">
        <v>4.2548277429999999</v>
      </c>
    </row>
    <row r="1733" spans="1:15" x14ac:dyDescent="0.25">
      <c r="A1733" t="s">
        <v>765</v>
      </c>
      <c r="B1733" t="s">
        <v>16</v>
      </c>
      <c r="C1733" t="s">
        <v>17</v>
      </c>
      <c r="D1733" t="s">
        <v>25</v>
      </c>
      <c r="E1733" t="s">
        <v>29</v>
      </c>
      <c r="F1733" t="s">
        <v>20</v>
      </c>
      <c r="G1733">
        <v>56</v>
      </c>
      <c r="H1733">
        <v>3</v>
      </c>
      <c r="I1733">
        <v>8.4</v>
      </c>
      <c r="J1733">
        <v>189.85729449999999</v>
      </c>
      <c r="K1733">
        <v>168</v>
      </c>
      <c r="L1733" s="1">
        <v>44620</v>
      </c>
      <c r="M1733" s="2">
        <v>0.81458333333333333</v>
      </c>
      <c r="N1733" t="s">
        <v>21</v>
      </c>
      <c r="O1733">
        <v>4.6416302649999999</v>
      </c>
    </row>
    <row r="1734" spans="1:15" x14ac:dyDescent="0.25">
      <c r="A1734" t="s">
        <v>766</v>
      </c>
      <c r="B1734" t="s">
        <v>16</v>
      </c>
      <c r="C1734" t="s">
        <v>17</v>
      </c>
      <c r="D1734" t="s">
        <v>18</v>
      </c>
      <c r="E1734" t="s">
        <v>29</v>
      </c>
      <c r="F1734" t="s">
        <v>44</v>
      </c>
      <c r="G1734">
        <v>19.7</v>
      </c>
      <c r="H1734">
        <v>1</v>
      </c>
      <c r="I1734">
        <v>0.98499999999999999</v>
      </c>
      <c r="J1734">
        <v>22.26302798</v>
      </c>
      <c r="K1734">
        <v>19.7</v>
      </c>
      <c r="L1734" s="1">
        <v>44775</v>
      </c>
      <c r="M1734" s="2">
        <v>0.48541666666666666</v>
      </c>
      <c r="N1734" t="s">
        <v>21</v>
      </c>
      <c r="O1734">
        <v>9.1865598990000006</v>
      </c>
    </row>
    <row r="1735" spans="1:15" x14ac:dyDescent="0.25">
      <c r="A1735" t="s">
        <v>767</v>
      </c>
      <c r="B1735" t="s">
        <v>40</v>
      </c>
      <c r="C1735" t="s">
        <v>41</v>
      </c>
      <c r="D1735" t="s">
        <v>25</v>
      </c>
      <c r="E1735" t="s">
        <v>29</v>
      </c>
      <c r="F1735" t="s">
        <v>26</v>
      </c>
      <c r="G1735">
        <v>75.88</v>
      </c>
      <c r="H1735">
        <v>6</v>
      </c>
      <c r="I1735">
        <v>26.558</v>
      </c>
      <c r="J1735">
        <v>600.2654794</v>
      </c>
      <c r="K1735">
        <v>531.16</v>
      </c>
      <c r="L1735" s="1">
        <v>44585</v>
      </c>
      <c r="M1735" s="2">
        <v>0.44305555555555554</v>
      </c>
      <c r="N1735" t="s">
        <v>21</v>
      </c>
      <c r="O1735">
        <v>8.6063561160000006</v>
      </c>
    </row>
    <row r="1736" spans="1:15" x14ac:dyDescent="0.25">
      <c r="A1736" t="s">
        <v>768</v>
      </c>
      <c r="B1736" t="s">
        <v>40</v>
      </c>
      <c r="C1736" t="s">
        <v>41</v>
      </c>
      <c r="D1736" t="s">
        <v>18</v>
      </c>
      <c r="E1736" t="s">
        <v>29</v>
      </c>
      <c r="F1736" t="s">
        <v>42</v>
      </c>
      <c r="G1736">
        <v>53.72</v>
      </c>
      <c r="H1736">
        <v>1</v>
      </c>
      <c r="I1736">
        <v>2.6859999999999999</v>
      </c>
      <c r="J1736">
        <v>60.709130109999997</v>
      </c>
      <c r="K1736">
        <v>53.72</v>
      </c>
      <c r="L1736" s="1">
        <v>44564</v>
      </c>
      <c r="M1736" s="2">
        <v>0.8354166666666667</v>
      </c>
      <c r="N1736" t="s">
        <v>21</v>
      </c>
      <c r="O1736">
        <v>6.1888403529999998</v>
      </c>
    </row>
    <row r="1737" spans="1:15" x14ac:dyDescent="0.25">
      <c r="A1737" t="s">
        <v>769</v>
      </c>
      <c r="B1737" t="s">
        <v>23</v>
      </c>
      <c r="C1737" t="s">
        <v>24</v>
      </c>
      <c r="D1737" t="s">
        <v>18</v>
      </c>
      <c r="E1737" t="s">
        <v>29</v>
      </c>
      <c r="F1737" t="s">
        <v>20</v>
      </c>
      <c r="G1737">
        <v>81.95</v>
      </c>
      <c r="H1737">
        <v>9</v>
      </c>
      <c r="I1737">
        <v>40.975000000000001</v>
      </c>
      <c r="J1737">
        <v>926.11936200000002</v>
      </c>
      <c r="K1737">
        <v>819.5</v>
      </c>
      <c r="L1737" s="1">
        <v>44837</v>
      </c>
      <c r="M1737" s="2">
        <v>0.52708333333333335</v>
      </c>
      <c r="N1737" t="s">
        <v>31</v>
      </c>
      <c r="O1737">
        <v>5.8020378309999998</v>
      </c>
    </row>
    <row r="1738" spans="1:15" x14ac:dyDescent="0.25">
      <c r="A1738" t="s">
        <v>770</v>
      </c>
      <c r="B1738" t="s">
        <v>23</v>
      </c>
      <c r="C1738" t="s">
        <v>24</v>
      </c>
      <c r="D1738" t="s">
        <v>18</v>
      </c>
      <c r="E1738" t="s">
        <v>19</v>
      </c>
      <c r="F1738" t="s">
        <v>30</v>
      </c>
      <c r="G1738">
        <v>81.2</v>
      </c>
      <c r="H1738">
        <v>6</v>
      </c>
      <c r="I1738">
        <v>28.42</v>
      </c>
      <c r="J1738">
        <v>642.35051299999998</v>
      </c>
      <c r="K1738">
        <v>568.4</v>
      </c>
      <c r="L1738" s="1">
        <v>44643</v>
      </c>
      <c r="M1738" s="2">
        <v>0.66597222222222219</v>
      </c>
      <c r="N1738" t="s">
        <v>31</v>
      </c>
      <c r="O1738">
        <v>7.8327510719999998</v>
      </c>
    </row>
    <row r="1739" spans="1:15" x14ac:dyDescent="0.25">
      <c r="A1739" t="s">
        <v>771</v>
      </c>
      <c r="B1739" t="s">
        <v>23</v>
      </c>
      <c r="C1739" t="s">
        <v>24</v>
      </c>
      <c r="D1739" t="s">
        <v>25</v>
      </c>
      <c r="E1739" t="s">
        <v>29</v>
      </c>
      <c r="F1739" t="s">
        <v>26</v>
      </c>
      <c r="G1739">
        <v>58.76</v>
      </c>
      <c r="H1739">
        <v>9</v>
      </c>
      <c r="I1739">
        <v>29.38</v>
      </c>
      <c r="J1739">
        <v>664.04848949999996</v>
      </c>
      <c r="K1739">
        <v>587.6</v>
      </c>
      <c r="L1739" s="1">
        <v>44590</v>
      </c>
      <c r="M1739" s="2">
        <v>0.60138888888888886</v>
      </c>
      <c r="N1739" t="s">
        <v>21</v>
      </c>
      <c r="O1739">
        <v>8.7030567459999997</v>
      </c>
    </row>
    <row r="1740" spans="1:15" x14ac:dyDescent="0.25">
      <c r="A1740" t="s">
        <v>772</v>
      </c>
      <c r="B1740" t="s">
        <v>40</v>
      </c>
      <c r="C1740" t="s">
        <v>41</v>
      </c>
      <c r="D1740" t="s">
        <v>18</v>
      </c>
      <c r="E1740" t="s">
        <v>29</v>
      </c>
      <c r="F1740" t="s">
        <v>26</v>
      </c>
      <c r="G1740">
        <v>91.56</v>
      </c>
      <c r="H1740">
        <v>7</v>
      </c>
      <c r="I1740">
        <v>36.624000000000002</v>
      </c>
      <c r="J1740">
        <v>827.77780389999998</v>
      </c>
      <c r="K1740">
        <v>732.48</v>
      </c>
      <c r="L1740" s="1">
        <v>44896</v>
      </c>
      <c r="M1740" s="2">
        <v>0.76527777777777783</v>
      </c>
      <c r="N1740" t="s">
        <v>21</v>
      </c>
      <c r="O1740">
        <v>5.8020378309999998</v>
      </c>
    </row>
    <row r="1741" spans="1:15" x14ac:dyDescent="0.25">
      <c r="A1741" t="s">
        <v>773</v>
      </c>
      <c r="B1741" t="s">
        <v>16</v>
      </c>
      <c r="C1741" t="s">
        <v>17</v>
      </c>
      <c r="D1741" t="s">
        <v>25</v>
      </c>
      <c r="E1741" t="s">
        <v>29</v>
      </c>
      <c r="F1741" t="s">
        <v>30</v>
      </c>
      <c r="G1741">
        <v>93.96</v>
      </c>
      <c r="H1741">
        <v>8</v>
      </c>
      <c r="I1741">
        <v>42.281999999999996</v>
      </c>
      <c r="J1741">
        <v>955.66025300000001</v>
      </c>
      <c r="K1741">
        <v>845.64</v>
      </c>
      <c r="L1741" s="1">
        <v>44640</v>
      </c>
      <c r="M1741" s="2">
        <v>0.48055555555555557</v>
      </c>
      <c r="N1741" t="s">
        <v>27</v>
      </c>
      <c r="O1741">
        <v>9.4766617899999996</v>
      </c>
    </row>
    <row r="1742" spans="1:15" x14ac:dyDescent="0.25">
      <c r="A1742" t="s">
        <v>774</v>
      </c>
      <c r="B1742" t="s">
        <v>23</v>
      </c>
      <c r="C1742" t="s">
        <v>24</v>
      </c>
      <c r="D1742" t="s">
        <v>25</v>
      </c>
      <c r="E1742" t="s">
        <v>29</v>
      </c>
      <c r="F1742" t="s">
        <v>30</v>
      </c>
      <c r="G1742">
        <v>55.61</v>
      </c>
      <c r="H1742">
        <v>6</v>
      </c>
      <c r="I1742">
        <v>19.4635</v>
      </c>
      <c r="J1742">
        <v>439.91517270000003</v>
      </c>
      <c r="K1742">
        <v>389.27</v>
      </c>
      <c r="L1742" s="1">
        <v>44643</v>
      </c>
      <c r="M1742" s="2">
        <v>0.52847222222222223</v>
      </c>
      <c r="N1742" t="s">
        <v>27</v>
      </c>
      <c r="O1742">
        <v>8.2195535940000006</v>
      </c>
    </row>
    <row r="1743" spans="1:15" x14ac:dyDescent="0.25">
      <c r="A1743" t="s">
        <v>775</v>
      </c>
      <c r="B1743" t="s">
        <v>23</v>
      </c>
      <c r="C1743" t="s">
        <v>24</v>
      </c>
      <c r="D1743" t="s">
        <v>25</v>
      </c>
      <c r="E1743" t="s">
        <v>29</v>
      </c>
      <c r="F1743" t="s">
        <v>42</v>
      </c>
      <c r="G1743">
        <v>84.83</v>
      </c>
      <c r="H1743">
        <v>1</v>
      </c>
      <c r="I1743">
        <v>4.2415000000000003</v>
      </c>
      <c r="J1743">
        <v>95.866632679999995</v>
      </c>
      <c r="K1743">
        <v>84.83</v>
      </c>
      <c r="L1743" s="1">
        <v>44575</v>
      </c>
      <c r="M1743" s="2">
        <v>0.63888888888888895</v>
      </c>
      <c r="N1743" t="s">
        <v>21</v>
      </c>
      <c r="O1743">
        <v>8.5096554849999997</v>
      </c>
    </row>
    <row r="1744" spans="1:15" x14ac:dyDescent="0.25">
      <c r="A1744" t="s">
        <v>776</v>
      </c>
      <c r="B1744" t="s">
        <v>16</v>
      </c>
      <c r="C1744" t="s">
        <v>17</v>
      </c>
      <c r="D1744" t="s">
        <v>18</v>
      </c>
      <c r="E1744" t="s">
        <v>19</v>
      </c>
      <c r="F1744" t="s">
        <v>34</v>
      </c>
      <c r="G1744">
        <v>71.63</v>
      </c>
      <c r="H1744">
        <v>2</v>
      </c>
      <c r="I1744">
        <v>7.1630000000000003</v>
      </c>
      <c r="J1744">
        <v>161.89854769999999</v>
      </c>
      <c r="K1744">
        <v>143.26</v>
      </c>
      <c r="L1744" s="1">
        <v>44897</v>
      </c>
      <c r="M1744" s="2">
        <v>0.60625000000000007</v>
      </c>
      <c r="N1744" t="s">
        <v>21</v>
      </c>
      <c r="O1744">
        <v>8.5096554849999997</v>
      </c>
    </row>
    <row r="1745" spans="1:15" x14ac:dyDescent="0.25">
      <c r="A1745" t="s">
        <v>777</v>
      </c>
      <c r="B1745" t="s">
        <v>16</v>
      </c>
      <c r="C1745" t="s">
        <v>17</v>
      </c>
      <c r="D1745" t="s">
        <v>18</v>
      </c>
      <c r="E1745" t="s">
        <v>29</v>
      </c>
      <c r="F1745" t="s">
        <v>30</v>
      </c>
      <c r="G1745">
        <v>37.69</v>
      </c>
      <c r="H1745">
        <v>2</v>
      </c>
      <c r="I1745">
        <v>3.7690000000000001</v>
      </c>
      <c r="J1745">
        <v>85.187159870000002</v>
      </c>
      <c r="K1745">
        <v>75.38</v>
      </c>
      <c r="L1745" s="1">
        <v>44612</v>
      </c>
      <c r="M1745" s="2">
        <v>0.64513888888888882</v>
      </c>
      <c r="N1745" t="s">
        <v>21</v>
      </c>
      <c r="O1745">
        <v>9.1865598990000006</v>
      </c>
    </row>
    <row r="1746" spans="1:15" x14ac:dyDescent="0.25">
      <c r="A1746" t="s">
        <v>778</v>
      </c>
      <c r="B1746" t="s">
        <v>23</v>
      </c>
      <c r="C1746" t="s">
        <v>24</v>
      </c>
      <c r="D1746" t="s">
        <v>18</v>
      </c>
      <c r="E1746" t="s">
        <v>19</v>
      </c>
      <c r="F1746" t="s">
        <v>34</v>
      </c>
      <c r="G1746">
        <v>31.67</v>
      </c>
      <c r="H1746">
        <v>7</v>
      </c>
      <c r="I1746">
        <v>12.667999999999999</v>
      </c>
      <c r="J1746">
        <v>286.32288169999998</v>
      </c>
      <c r="K1746">
        <v>253.36</v>
      </c>
      <c r="L1746" s="1">
        <v>44593</v>
      </c>
      <c r="M1746" s="2">
        <v>0.67986111111111114</v>
      </c>
      <c r="N1746" t="s">
        <v>31</v>
      </c>
      <c r="O1746">
        <v>5.4152353089999998</v>
      </c>
    </row>
    <row r="1747" spans="1:15" x14ac:dyDescent="0.25">
      <c r="A1747" t="s">
        <v>779</v>
      </c>
      <c r="B1747" t="s">
        <v>23</v>
      </c>
      <c r="C1747" t="s">
        <v>24</v>
      </c>
      <c r="D1747" t="s">
        <v>18</v>
      </c>
      <c r="E1747" t="s">
        <v>19</v>
      </c>
      <c r="F1747" t="s">
        <v>42</v>
      </c>
      <c r="G1747">
        <v>38.42</v>
      </c>
      <c r="H1747">
        <v>1</v>
      </c>
      <c r="I1747">
        <v>1.921</v>
      </c>
      <c r="J1747">
        <v>43.418555079999997</v>
      </c>
      <c r="K1747">
        <v>38.42</v>
      </c>
      <c r="L1747" s="1">
        <v>44594</v>
      </c>
      <c r="M1747" s="2">
        <v>0.68958333333333333</v>
      </c>
      <c r="N1747" t="s">
        <v>27</v>
      </c>
      <c r="O1747">
        <v>8.3162542239999997</v>
      </c>
    </row>
    <row r="1748" spans="1:15" x14ac:dyDescent="0.25">
      <c r="A1748" t="s">
        <v>780</v>
      </c>
      <c r="B1748" t="s">
        <v>40</v>
      </c>
      <c r="C1748" t="s">
        <v>41</v>
      </c>
      <c r="D1748" t="s">
        <v>18</v>
      </c>
      <c r="E1748" t="s">
        <v>29</v>
      </c>
      <c r="F1748" t="s">
        <v>44</v>
      </c>
      <c r="G1748">
        <v>65.23</v>
      </c>
      <c r="H1748">
        <v>9</v>
      </c>
      <c r="I1748">
        <v>32.615000000000002</v>
      </c>
      <c r="J1748">
        <v>737.16614990000005</v>
      </c>
      <c r="K1748">
        <v>652.29999999999995</v>
      </c>
      <c r="L1748" s="1">
        <v>44774</v>
      </c>
      <c r="M1748" s="2">
        <v>0.79652777777777783</v>
      </c>
      <c r="N1748" t="s">
        <v>31</v>
      </c>
      <c r="O1748">
        <v>5.0284327869999998</v>
      </c>
    </row>
    <row r="1749" spans="1:15" x14ac:dyDescent="0.25">
      <c r="A1749" t="s">
        <v>781</v>
      </c>
      <c r="B1749" t="s">
        <v>23</v>
      </c>
      <c r="C1749" t="s">
        <v>24</v>
      </c>
      <c r="D1749" t="s">
        <v>18</v>
      </c>
      <c r="E1749" t="s">
        <v>19</v>
      </c>
      <c r="F1749" t="s">
        <v>30</v>
      </c>
      <c r="G1749">
        <v>10.53</v>
      </c>
      <c r="H1749">
        <v>4</v>
      </c>
      <c r="I1749">
        <v>2.6324999999999998</v>
      </c>
      <c r="J1749">
        <v>59.49991996</v>
      </c>
      <c r="K1749">
        <v>52.65</v>
      </c>
      <c r="L1749" s="1">
        <v>44591</v>
      </c>
      <c r="M1749" s="2">
        <v>0.61319444444444449</v>
      </c>
      <c r="N1749" t="s">
        <v>31</v>
      </c>
      <c r="O1749">
        <v>5.6086365699999998</v>
      </c>
    </row>
    <row r="1750" spans="1:15" x14ac:dyDescent="0.25">
      <c r="A1750" t="s">
        <v>782</v>
      </c>
      <c r="B1750" t="s">
        <v>40</v>
      </c>
      <c r="C1750" t="s">
        <v>41</v>
      </c>
      <c r="D1750" t="s">
        <v>18</v>
      </c>
      <c r="E1750" t="s">
        <v>19</v>
      </c>
      <c r="F1750" t="s">
        <v>30</v>
      </c>
      <c r="G1750">
        <v>12.29</v>
      </c>
      <c r="H1750">
        <v>8</v>
      </c>
      <c r="I1750">
        <v>5.5305</v>
      </c>
      <c r="J1750">
        <v>125.00068659999999</v>
      </c>
      <c r="K1750">
        <v>110.61</v>
      </c>
      <c r="L1750" s="1">
        <v>44646</v>
      </c>
      <c r="M1750" s="2">
        <v>0.81111111111111101</v>
      </c>
      <c r="N1750" t="s">
        <v>31</v>
      </c>
      <c r="O1750">
        <v>7.7360504409999997</v>
      </c>
    </row>
    <row r="1751" spans="1:15" x14ac:dyDescent="0.25">
      <c r="A1751" t="s">
        <v>783</v>
      </c>
      <c r="B1751" t="s">
        <v>23</v>
      </c>
      <c r="C1751" t="s">
        <v>24</v>
      </c>
      <c r="D1751" t="s">
        <v>18</v>
      </c>
      <c r="E1751" t="s">
        <v>29</v>
      </c>
      <c r="F1751" t="s">
        <v>20</v>
      </c>
      <c r="G1751">
        <v>81.23</v>
      </c>
      <c r="H1751">
        <v>6</v>
      </c>
      <c r="I1751">
        <v>28.430499999999999</v>
      </c>
      <c r="J1751">
        <v>642.58783459999995</v>
      </c>
      <c r="K1751">
        <v>568.61</v>
      </c>
      <c r="L1751" s="1">
        <v>44576</v>
      </c>
      <c r="M1751" s="2">
        <v>0.86388888888888893</v>
      </c>
      <c r="N1751" t="s">
        <v>27</v>
      </c>
      <c r="O1751">
        <v>8.7030567459999997</v>
      </c>
    </row>
    <row r="1752" spans="1:15" x14ac:dyDescent="0.25">
      <c r="A1752" t="s">
        <v>784</v>
      </c>
      <c r="B1752" t="s">
        <v>40</v>
      </c>
      <c r="C1752" t="s">
        <v>41</v>
      </c>
      <c r="D1752" t="s">
        <v>18</v>
      </c>
      <c r="E1752" t="s">
        <v>19</v>
      </c>
      <c r="F1752" t="s">
        <v>44</v>
      </c>
      <c r="G1752">
        <v>22.32</v>
      </c>
      <c r="H1752">
        <v>4</v>
      </c>
      <c r="I1752">
        <v>4.4640000000000004</v>
      </c>
      <c r="J1752">
        <v>100.89559079999999</v>
      </c>
      <c r="K1752">
        <v>89.28</v>
      </c>
      <c r="L1752" s="1">
        <v>44634</v>
      </c>
      <c r="M1752" s="2">
        <v>0.4694444444444445</v>
      </c>
      <c r="N1752" t="s">
        <v>21</v>
      </c>
      <c r="O1752">
        <v>3.9647258509999999</v>
      </c>
    </row>
    <row r="1753" spans="1:15" x14ac:dyDescent="0.25">
      <c r="A1753" t="s">
        <v>785</v>
      </c>
      <c r="B1753" t="s">
        <v>16</v>
      </c>
      <c r="C1753" t="s">
        <v>17</v>
      </c>
      <c r="D1753" t="s">
        <v>25</v>
      </c>
      <c r="E1753" t="s">
        <v>19</v>
      </c>
      <c r="F1753" t="s">
        <v>42</v>
      </c>
      <c r="G1753">
        <v>27.28</v>
      </c>
      <c r="H1753">
        <v>4</v>
      </c>
      <c r="I1753">
        <v>6.82</v>
      </c>
      <c r="J1753">
        <v>154.1460415</v>
      </c>
      <c r="K1753">
        <v>136.4</v>
      </c>
      <c r="L1753" s="1">
        <v>44622</v>
      </c>
      <c r="M1753" s="2">
        <v>0.4381944444444445</v>
      </c>
      <c r="N1753" t="s">
        <v>31</v>
      </c>
      <c r="O1753">
        <v>8.3162542239999997</v>
      </c>
    </row>
    <row r="1754" spans="1:15" x14ac:dyDescent="0.25">
      <c r="A1754" t="s">
        <v>786</v>
      </c>
      <c r="B1754" t="s">
        <v>16</v>
      </c>
      <c r="C1754" t="s">
        <v>17</v>
      </c>
      <c r="D1754" t="s">
        <v>18</v>
      </c>
      <c r="E1754" t="s">
        <v>19</v>
      </c>
      <c r="F1754" t="s">
        <v>26</v>
      </c>
      <c r="G1754">
        <v>17.420000000000002</v>
      </c>
      <c r="H1754">
        <v>9</v>
      </c>
      <c r="I1754">
        <v>8.7100000000000009</v>
      </c>
      <c r="J1754">
        <v>196.86393269999999</v>
      </c>
      <c r="K1754">
        <v>174.2</v>
      </c>
      <c r="L1754" s="1">
        <v>44614</v>
      </c>
      <c r="M1754" s="2">
        <v>0.52083333333333337</v>
      </c>
      <c r="N1754" t="s">
        <v>21</v>
      </c>
      <c r="O1754">
        <v>6.7690441359999998</v>
      </c>
    </row>
    <row r="1755" spans="1:15" x14ac:dyDescent="0.25">
      <c r="A1755" t="s">
        <v>787</v>
      </c>
      <c r="B1755" t="s">
        <v>40</v>
      </c>
      <c r="C1755" t="s">
        <v>41</v>
      </c>
      <c r="D1755" t="s">
        <v>25</v>
      </c>
      <c r="E1755" t="s">
        <v>29</v>
      </c>
      <c r="F1755" t="s">
        <v>30</v>
      </c>
      <c r="G1755">
        <v>73.28</v>
      </c>
      <c r="H1755">
        <v>4</v>
      </c>
      <c r="I1755">
        <v>18.32</v>
      </c>
      <c r="J1755">
        <v>414.0697184</v>
      </c>
      <c r="K1755">
        <v>366.4</v>
      </c>
      <c r="L1755" s="1">
        <v>44585</v>
      </c>
      <c r="M1755" s="2">
        <v>0.62847222222222221</v>
      </c>
      <c r="N1755" t="s">
        <v>21</v>
      </c>
      <c r="O1755">
        <v>8.1228529629999997</v>
      </c>
    </row>
    <row r="1756" spans="1:15" x14ac:dyDescent="0.25">
      <c r="A1756" t="s">
        <v>788</v>
      </c>
      <c r="B1756" t="s">
        <v>23</v>
      </c>
      <c r="C1756" t="s">
        <v>24</v>
      </c>
      <c r="D1756" t="s">
        <v>18</v>
      </c>
      <c r="E1756" t="s">
        <v>19</v>
      </c>
      <c r="F1756" t="s">
        <v>44</v>
      </c>
      <c r="G1756">
        <v>84.87</v>
      </c>
      <c r="H1756">
        <v>3</v>
      </c>
      <c r="I1756">
        <v>12.730499999999999</v>
      </c>
      <c r="J1756">
        <v>287.73551040000001</v>
      </c>
      <c r="K1756">
        <v>254.61</v>
      </c>
      <c r="L1756" s="1">
        <v>44586</v>
      </c>
      <c r="M1756" s="2">
        <v>0.77083333333333337</v>
      </c>
      <c r="N1756" t="s">
        <v>21</v>
      </c>
      <c r="O1756">
        <v>7.1558466579999997</v>
      </c>
    </row>
    <row r="1757" spans="1:15" x14ac:dyDescent="0.25">
      <c r="A1757" t="s">
        <v>789</v>
      </c>
      <c r="B1757" t="s">
        <v>16</v>
      </c>
      <c r="C1757" t="s">
        <v>17</v>
      </c>
      <c r="D1757" t="s">
        <v>25</v>
      </c>
      <c r="E1757" t="s">
        <v>19</v>
      </c>
      <c r="F1757" t="s">
        <v>44</v>
      </c>
      <c r="G1757">
        <v>97.29</v>
      </c>
      <c r="H1757">
        <v>7</v>
      </c>
      <c r="I1757">
        <v>38.915999999999997</v>
      </c>
      <c r="J1757">
        <v>879.58172279999997</v>
      </c>
      <c r="K1757">
        <v>778.32</v>
      </c>
      <c r="L1757" s="1">
        <v>44807</v>
      </c>
      <c r="M1757" s="2">
        <v>0.5541666666666667</v>
      </c>
      <c r="N1757" t="s">
        <v>31</v>
      </c>
      <c r="O1757">
        <v>5.9954390919999998</v>
      </c>
    </row>
    <row r="1758" spans="1:15" x14ac:dyDescent="0.25">
      <c r="A1758" t="s">
        <v>790</v>
      </c>
      <c r="B1758" t="s">
        <v>40</v>
      </c>
      <c r="C1758" t="s">
        <v>41</v>
      </c>
      <c r="D1758" t="s">
        <v>18</v>
      </c>
      <c r="E1758" t="s">
        <v>19</v>
      </c>
      <c r="F1758" t="s">
        <v>26</v>
      </c>
      <c r="G1758">
        <v>35.74</v>
      </c>
      <c r="H1758">
        <v>7</v>
      </c>
      <c r="I1758">
        <v>14.295999999999999</v>
      </c>
      <c r="J1758">
        <v>323.1190335</v>
      </c>
      <c r="K1758">
        <v>285.92</v>
      </c>
      <c r="L1758" s="1">
        <v>44609</v>
      </c>
      <c r="M1758" s="2">
        <v>0.64444444444444449</v>
      </c>
      <c r="N1758" t="s">
        <v>21</v>
      </c>
      <c r="O1758">
        <v>4.7383308949999998</v>
      </c>
    </row>
    <row r="1759" spans="1:15" x14ac:dyDescent="0.25">
      <c r="A1759" t="s">
        <v>791</v>
      </c>
      <c r="B1759" t="s">
        <v>16</v>
      </c>
      <c r="C1759" t="s">
        <v>17</v>
      </c>
      <c r="D1759" t="s">
        <v>25</v>
      </c>
      <c r="E1759" t="s">
        <v>19</v>
      </c>
      <c r="F1759" t="s">
        <v>30</v>
      </c>
      <c r="G1759">
        <v>96.52</v>
      </c>
      <c r="H1759">
        <v>5</v>
      </c>
      <c r="I1759">
        <v>28.956</v>
      </c>
      <c r="J1759">
        <v>654.4652165</v>
      </c>
      <c r="K1759">
        <v>579.12</v>
      </c>
      <c r="L1759" s="1">
        <v>44866</v>
      </c>
      <c r="M1759" s="2">
        <v>0.49444444444444446</v>
      </c>
      <c r="N1759" t="s">
        <v>27</v>
      </c>
      <c r="O1759">
        <v>4.3515283729999998</v>
      </c>
    </row>
    <row r="1760" spans="1:15" x14ac:dyDescent="0.25">
      <c r="A1760" t="s">
        <v>792</v>
      </c>
      <c r="B1760" t="s">
        <v>16</v>
      </c>
      <c r="C1760" t="s">
        <v>17</v>
      </c>
      <c r="D1760" t="s">
        <v>18</v>
      </c>
      <c r="E1760" t="s">
        <v>29</v>
      </c>
      <c r="F1760" t="s">
        <v>42</v>
      </c>
      <c r="G1760">
        <v>18.850000000000001</v>
      </c>
      <c r="H1760">
        <v>9</v>
      </c>
      <c r="I1760">
        <v>9.4250000000000007</v>
      </c>
      <c r="J1760">
        <v>213.02440480000001</v>
      </c>
      <c r="K1760">
        <v>188.5</v>
      </c>
      <c r="L1760" s="1">
        <v>44619</v>
      </c>
      <c r="M1760" s="2">
        <v>0.76666666666666661</v>
      </c>
      <c r="N1760" t="s">
        <v>21</v>
      </c>
      <c r="O1760">
        <v>5.4152353089999998</v>
      </c>
    </row>
    <row r="1761" spans="1:15" x14ac:dyDescent="0.25">
      <c r="A1761" t="s">
        <v>793</v>
      </c>
      <c r="B1761" t="s">
        <v>16</v>
      </c>
      <c r="C1761" t="s">
        <v>17</v>
      </c>
      <c r="D1761" t="s">
        <v>25</v>
      </c>
      <c r="E1761" t="s">
        <v>19</v>
      </c>
      <c r="F1761" t="s">
        <v>42</v>
      </c>
      <c r="G1761">
        <v>55.39</v>
      </c>
      <c r="H1761">
        <v>4</v>
      </c>
      <c r="I1761">
        <v>11.077999999999999</v>
      </c>
      <c r="J1761">
        <v>250.38560810000001</v>
      </c>
      <c r="K1761">
        <v>221.56</v>
      </c>
      <c r="L1761" s="1">
        <v>44645</v>
      </c>
      <c r="M1761" s="2">
        <v>0.6381944444444444</v>
      </c>
      <c r="N1761" t="s">
        <v>21</v>
      </c>
      <c r="O1761">
        <v>7.7360504409999997</v>
      </c>
    </row>
    <row r="1762" spans="1:15" x14ac:dyDescent="0.25">
      <c r="A1762" t="s">
        <v>794</v>
      </c>
      <c r="B1762" t="s">
        <v>40</v>
      </c>
      <c r="C1762" t="s">
        <v>41</v>
      </c>
      <c r="D1762" t="s">
        <v>18</v>
      </c>
      <c r="E1762" t="s">
        <v>19</v>
      </c>
      <c r="F1762" t="s">
        <v>42</v>
      </c>
      <c r="G1762">
        <v>77.2</v>
      </c>
      <c r="H1762">
        <v>9</v>
      </c>
      <c r="I1762">
        <v>38.6</v>
      </c>
      <c r="J1762">
        <v>872.43947219999995</v>
      </c>
      <c r="K1762">
        <v>772</v>
      </c>
      <c r="L1762" s="1">
        <v>44867</v>
      </c>
      <c r="M1762" s="2">
        <v>0.44305555555555554</v>
      </c>
      <c r="N1762" t="s">
        <v>31</v>
      </c>
      <c r="O1762">
        <v>5.4152353089999998</v>
      </c>
    </row>
    <row r="1763" spans="1:15" x14ac:dyDescent="0.25">
      <c r="A1763" t="s">
        <v>795</v>
      </c>
      <c r="B1763" t="s">
        <v>40</v>
      </c>
      <c r="C1763" t="s">
        <v>41</v>
      </c>
      <c r="D1763" t="s">
        <v>25</v>
      </c>
      <c r="E1763" t="s">
        <v>29</v>
      </c>
      <c r="F1763" t="s">
        <v>26</v>
      </c>
      <c r="G1763">
        <v>72.13</v>
      </c>
      <c r="H1763">
        <v>9</v>
      </c>
      <c r="I1763">
        <v>36.064999999999998</v>
      </c>
      <c r="J1763">
        <v>815.14325299999996</v>
      </c>
      <c r="K1763">
        <v>721.3</v>
      </c>
      <c r="L1763" s="1">
        <v>44592</v>
      </c>
      <c r="M1763" s="2">
        <v>0.6333333333333333</v>
      </c>
      <c r="N1763" t="s">
        <v>31</v>
      </c>
      <c r="O1763">
        <v>4.0614264819999999</v>
      </c>
    </row>
    <row r="1764" spans="1:15" x14ac:dyDescent="0.25">
      <c r="A1764" t="s">
        <v>796</v>
      </c>
      <c r="B1764" t="s">
        <v>16</v>
      </c>
      <c r="C1764" t="s">
        <v>17</v>
      </c>
      <c r="D1764" t="s">
        <v>18</v>
      </c>
      <c r="E1764" t="s">
        <v>19</v>
      </c>
      <c r="F1764" t="s">
        <v>44</v>
      </c>
      <c r="G1764">
        <v>63.88</v>
      </c>
      <c r="H1764">
        <v>7</v>
      </c>
      <c r="I1764">
        <v>25.552</v>
      </c>
      <c r="J1764">
        <v>577.52780810000002</v>
      </c>
      <c r="K1764">
        <v>511.04</v>
      </c>
      <c r="L1764" s="1">
        <v>44581</v>
      </c>
      <c r="M1764" s="2">
        <v>0.7416666666666667</v>
      </c>
      <c r="N1764" t="s">
        <v>21</v>
      </c>
      <c r="O1764">
        <v>9.5733624210000006</v>
      </c>
    </row>
    <row r="1765" spans="1:15" x14ac:dyDescent="0.25">
      <c r="A1765" t="s">
        <v>797</v>
      </c>
      <c r="B1765" t="s">
        <v>16</v>
      </c>
      <c r="C1765" t="s">
        <v>17</v>
      </c>
      <c r="D1765" t="s">
        <v>18</v>
      </c>
      <c r="E1765" t="s">
        <v>19</v>
      </c>
      <c r="F1765" t="s">
        <v>20</v>
      </c>
      <c r="G1765">
        <v>10.69</v>
      </c>
      <c r="H1765">
        <v>4</v>
      </c>
      <c r="I1765">
        <v>2.6724999999999999</v>
      </c>
      <c r="J1765">
        <v>60.404002319999996</v>
      </c>
      <c r="K1765">
        <v>53.45</v>
      </c>
      <c r="L1765" s="1">
        <v>44646</v>
      </c>
      <c r="M1765" s="2">
        <v>0.46319444444444446</v>
      </c>
      <c r="N1765" t="s">
        <v>21</v>
      </c>
      <c r="O1765">
        <v>7.3492479189999997</v>
      </c>
    </row>
    <row r="1766" spans="1:15" x14ac:dyDescent="0.25">
      <c r="A1766" t="s">
        <v>798</v>
      </c>
      <c r="B1766" t="s">
        <v>16</v>
      </c>
      <c r="C1766" t="s">
        <v>17</v>
      </c>
      <c r="D1766" t="s">
        <v>18</v>
      </c>
      <c r="E1766" t="s">
        <v>29</v>
      </c>
      <c r="F1766" t="s">
        <v>20</v>
      </c>
      <c r="G1766">
        <v>55.5</v>
      </c>
      <c r="H1766">
        <v>4</v>
      </c>
      <c r="I1766">
        <v>11.1</v>
      </c>
      <c r="J1766">
        <v>250.88285339999999</v>
      </c>
      <c r="K1766">
        <v>222</v>
      </c>
      <c r="L1766" s="1">
        <v>44581</v>
      </c>
      <c r="M1766" s="2">
        <v>0.65833333333333333</v>
      </c>
      <c r="N1766" t="s">
        <v>31</v>
      </c>
      <c r="O1766">
        <v>6.3822416139999998</v>
      </c>
    </row>
    <row r="1767" spans="1:15" x14ac:dyDescent="0.25">
      <c r="A1767" t="s">
        <v>799</v>
      </c>
      <c r="B1767" t="s">
        <v>40</v>
      </c>
      <c r="C1767" t="s">
        <v>41</v>
      </c>
      <c r="D1767" t="s">
        <v>25</v>
      </c>
      <c r="E1767" t="s">
        <v>19</v>
      </c>
      <c r="F1767" t="s">
        <v>30</v>
      </c>
      <c r="G1767">
        <v>95.46</v>
      </c>
      <c r="H1767">
        <v>7</v>
      </c>
      <c r="I1767">
        <v>38.183999999999997</v>
      </c>
      <c r="J1767">
        <v>863.03701569999998</v>
      </c>
      <c r="K1767">
        <v>763.68</v>
      </c>
      <c r="L1767" s="1">
        <v>44684</v>
      </c>
      <c r="M1767" s="2">
        <v>0.81944444444444453</v>
      </c>
      <c r="N1767" t="s">
        <v>21</v>
      </c>
      <c r="O1767">
        <v>4.5449296339999998</v>
      </c>
    </row>
    <row r="1768" spans="1:15" x14ac:dyDescent="0.25">
      <c r="A1768" t="s">
        <v>800</v>
      </c>
      <c r="B1768" t="s">
        <v>23</v>
      </c>
      <c r="C1768" t="s">
        <v>24</v>
      </c>
      <c r="D1768" t="s">
        <v>25</v>
      </c>
      <c r="E1768" t="s">
        <v>19</v>
      </c>
      <c r="F1768" t="s">
        <v>44</v>
      </c>
      <c r="G1768">
        <v>76.06</v>
      </c>
      <c r="H1768">
        <v>3</v>
      </c>
      <c r="I1768">
        <v>11.409000000000001</v>
      </c>
      <c r="J1768">
        <v>257.86688959999998</v>
      </c>
      <c r="K1768">
        <v>228.18</v>
      </c>
      <c r="L1768" s="1">
        <v>44682</v>
      </c>
      <c r="M1768" s="2">
        <v>0.85416666666666663</v>
      </c>
      <c r="N1768" t="s">
        <v>31</v>
      </c>
      <c r="O1768">
        <v>9.4766617899999996</v>
      </c>
    </row>
    <row r="1769" spans="1:15" x14ac:dyDescent="0.25">
      <c r="A1769" t="s">
        <v>801</v>
      </c>
      <c r="B1769" t="s">
        <v>40</v>
      </c>
      <c r="C1769" t="s">
        <v>41</v>
      </c>
      <c r="D1769" t="s">
        <v>25</v>
      </c>
      <c r="E1769" t="s">
        <v>29</v>
      </c>
      <c r="F1769" t="s">
        <v>34</v>
      </c>
      <c r="G1769">
        <v>13.69</v>
      </c>
      <c r="H1769">
        <v>5</v>
      </c>
      <c r="I1769">
        <v>4.1070000000000002</v>
      </c>
      <c r="J1769">
        <v>92.826655759999994</v>
      </c>
      <c r="K1769">
        <v>82.14</v>
      </c>
      <c r="L1769" s="1">
        <v>44605</v>
      </c>
      <c r="M1769" s="2">
        <v>0.58263888888888882</v>
      </c>
      <c r="N1769" t="s">
        <v>27</v>
      </c>
      <c r="O1769">
        <v>6.0921397219999998</v>
      </c>
    </row>
    <row r="1770" spans="1:15" x14ac:dyDescent="0.25">
      <c r="A1770" t="s">
        <v>802</v>
      </c>
      <c r="B1770" t="s">
        <v>40</v>
      </c>
      <c r="C1770" t="s">
        <v>41</v>
      </c>
      <c r="D1770" t="s">
        <v>25</v>
      </c>
      <c r="E1770" t="s">
        <v>19</v>
      </c>
      <c r="F1770" t="s">
        <v>26</v>
      </c>
      <c r="G1770">
        <v>95.64</v>
      </c>
      <c r="H1770">
        <v>4</v>
      </c>
      <c r="I1770">
        <v>19.128</v>
      </c>
      <c r="J1770">
        <v>432.33218199999999</v>
      </c>
      <c r="K1770">
        <v>382.56</v>
      </c>
      <c r="L1770" s="1">
        <v>44636</v>
      </c>
      <c r="M1770" s="2">
        <v>0.78541666666666676</v>
      </c>
      <c r="N1770" t="s">
        <v>27</v>
      </c>
      <c r="O1770">
        <v>7.6393498109999998</v>
      </c>
    </row>
    <row r="1771" spans="1:15" x14ac:dyDescent="0.25">
      <c r="A1771" t="s">
        <v>803</v>
      </c>
      <c r="B1771" t="s">
        <v>16</v>
      </c>
      <c r="C1771" t="s">
        <v>17</v>
      </c>
      <c r="D1771" t="s">
        <v>25</v>
      </c>
      <c r="E1771" t="s">
        <v>19</v>
      </c>
      <c r="F1771" t="s">
        <v>30</v>
      </c>
      <c r="G1771">
        <v>11.43</v>
      </c>
      <c r="H1771">
        <v>5</v>
      </c>
      <c r="I1771">
        <v>3.4289999999999998</v>
      </c>
      <c r="J1771">
        <v>77.502459849999994</v>
      </c>
      <c r="K1771">
        <v>68.58</v>
      </c>
      <c r="L1771" s="1">
        <v>44576</v>
      </c>
      <c r="M1771" s="2">
        <v>0.72499999999999998</v>
      </c>
      <c r="N1771" t="s">
        <v>27</v>
      </c>
      <c r="O1771">
        <v>7.4459485499999998</v>
      </c>
    </row>
    <row r="1772" spans="1:15" x14ac:dyDescent="0.25">
      <c r="A1772" t="s">
        <v>804</v>
      </c>
      <c r="B1772" t="s">
        <v>40</v>
      </c>
      <c r="C1772" t="s">
        <v>41</v>
      </c>
      <c r="D1772" t="s">
        <v>18</v>
      </c>
      <c r="E1772" t="s">
        <v>19</v>
      </c>
      <c r="F1772" t="s">
        <v>34</v>
      </c>
      <c r="G1772">
        <v>95.54</v>
      </c>
      <c r="H1772">
        <v>4</v>
      </c>
      <c r="I1772">
        <v>19.108000000000001</v>
      </c>
      <c r="J1772">
        <v>431.88014079999999</v>
      </c>
      <c r="K1772">
        <v>382.16</v>
      </c>
      <c r="L1772" s="1">
        <v>44618</v>
      </c>
      <c r="M1772" s="2">
        <v>0.49861111111111112</v>
      </c>
      <c r="N1772" t="s">
        <v>21</v>
      </c>
      <c r="O1772">
        <v>4.3515283729999998</v>
      </c>
    </row>
    <row r="1773" spans="1:15" x14ac:dyDescent="0.25">
      <c r="A1773" t="s">
        <v>805</v>
      </c>
      <c r="B1773" t="s">
        <v>23</v>
      </c>
      <c r="C1773" t="s">
        <v>24</v>
      </c>
      <c r="D1773" t="s">
        <v>18</v>
      </c>
      <c r="E1773" t="s">
        <v>19</v>
      </c>
      <c r="F1773" t="s">
        <v>20</v>
      </c>
      <c r="G1773">
        <v>85.87</v>
      </c>
      <c r="H1773">
        <v>6</v>
      </c>
      <c r="I1773">
        <v>30.054500000000001</v>
      </c>
      <c r="J1773">
        <v>679.29357819999996</v>
      </c>
      <c r="K1773">
        <v>601.09</v>
      </c>
      <c r="L1773" s="1">
        <v>44619</v>
      </c>
      <c r="M1773" s="2">
        <v>0.79236111111111107</v>
      </c>
      <c r="N1773" t="s">
        <v>31</v>
      </c>
      <c r="O1773">
        <v>7.7360504409999997</v>
      </c>
    </row>
    <row r="1774" spans="1:15" x14ac:dyDescent="0.25">
      <c r="A1774" t="s">
        <v>806</v>
      </c>
      <c r="B1774" t="s">
        <v>23</v>
      </c>
      <c r="C1774" t="s">
        <v>24</v>
      </c>
      <c r="D1774" t="s">
        <v>18</v>
      </c>
      <c r="E1774" t="s">
        <v>19</v>
      </c>
      <c r="F1774" t="s">
        <v>34</v>
      </c>
      <c r="G1774">
        <v>67.989999999999995</v>
      </c>
      <c r="H1774">
        <v>6</v>
      </c>
      <c r="I1774">
        <v>23.796500000000002</v>
      </c>
      <c r="J1774">
        <v>537.84989380000002</v>
      </c>
      <c r="K1774">
        <v>475.93</v>
      </c>
      <c r="L1774" s="1">
        <v>44609</v>
      </c>
      <c r="M1774" s="2">
        <v>0.70138888888888884</v>
      </c>
      <c r="N1774" t="s">
        <v>21</v>
      </c>
      <c r="O1774">
        <v>5.5119359389999998</v>
      </c>
    </row>
    <row r="1775" spans="1:15" x14ac:dyDescent="0.25">
      <c r="A1775" t="s">
        <v>807</v>
      </c>
      <c r="B1775" t="s">
        <v>23</v>
      </c>
      <c r="C1775" t="s">
        <v>24</v>
      </c>
      <c r="D1775" t="s">
        <v>25</v>
      </c>
      <c r="E1775" t="s">
        <v>19</v>
      </c>
      <c r="F1775" t="s">
        <v>42</v>
      </c>
      <c r="G1775">
        <v>52.42</v>
      </c>
      <c r="H1775">
        <v>1</v>
      </c>
      <c r="I1775">
        <v>2.621</v>
      </c>
      <c r="J1775">
        <v>59.239996290000001</v>
      </c>
      <c r="K1775">
        <v>52.42</v>
      </c>
      <c r="L1775" s="1">
        <v>44714</v>
      </c>
      <c r="M1775" s="2">
        <v>0.43194444444444446</v>
      </c>
      <c r="N1775" t="s">
        <v>31</v>
      </c>
      <c r="O1775">
        <v>6.0921397219999998</v>
      </c>
    </row>
    <row r="1776" spans="1:15" x14ac:dyDescent="0.25">
      <c r="A1776" t="s">
        <v>808</v>
      </c>
      <c r="B1776" t="s">
        <v>23</v>
      </c>
      <c r="C1776" t="s">
        <v>24</v>
      </c>
      <c r="D1776" t="s">
        <v>18</v>
      </c>
      <c r="E1776" t="s">
        <v>29</v>
      </c>
      <c r="F1776" t="s">
        <v>42</v>
      </c>
      <c r="G1776">
        <v>65.650000000000006</v>
      </c>
      <c r="H1776">
        <v>2</v>
      </c>
      <c r="I1776">
        <v>6.5650000000000004</v>
      </c>
      <c r="J1776">
        <v>148.38251650000001</v>
      </c>
      <c r="K1776">
        <v>131.30000000000001</v>
      </c>
      <c r="L1776" s="1">
        <v>44578</v>
      </c>
      <c r="M1776" s="2">
        <v>0.69861111111111107</v>
      </c>
      <c r="N1776" t="s">
        <v>27</v>
      </c>
      <c r="O1776">
        <v>5.8020378309999998</v>
      </c>
    </row>
    <row r="1777" spans="1:15" x14ac:dyDescent="0.25">
      <c r="A1777" t="s">
        <v>809</v>
      </c>
      <c r="B1777" t="s">
        <v>40</v>
      </c>
      <c r="C1777" t="s">
        <v>41</v>
      </c>
      <c r="D1777" t="s">
        <v>25</v>
      </c>
      <c r="E1777" t="s">
        <v>19</v>
      </c>
      <c r="F1777" t="s">
        <v>42</v>
      </c>
      <c r="G1777">
        <v>28.86</v>
      </c>
      <c r="H1777">
        <v>4</v>
      </c>
      <c r="I1777">
        <v>7.2149999999999999</v>
      </c>
      <c r="J1777">
        <v>163.0738547</v>
      </c>
      <c r="K1777">
        <v>144.30000000000001</v>
      </c>
      <c r="L1777" s="1">
        <v>44583</v>
      </c>
      <c r="M1777" s="2">
        <v>0.75555555555555554</v>
      </c>
      <c r="N1777" t="s">
        <v>31</v>
      </c>
      <c r="O1777">
        <v>7.7360504409999997</v>
      </c>
    </row>
    <row r="1778" spans="1:15" x14ac:dyDescent="0.25">
      <c r="A1778" t="s">
        <v>810</v>
      </c>
      <c r="B1778" t="s">
        <v>23</v>
      </c>
      <c r="C1778" t="s">
        <v>24</v>
      </c>
      <c r="D1778" t="s">
        <v>18</v>
      </c>
      <c r="E1778" t="s">
        <v>29</v>
      </c>
      <c r="F1778" t="s">
        <v>20</v>
      </c>
      <c r="G1778">
        <v>65.31</v>
      </c>
      <c r="H1778">
        <v>6</v>
      </c>
      <c r="I1778">
        <v>22.858499999999999</v>
      </c>
      <c r="J1778">
        <v>516.64916259999995</v>
      </c>
      <c r="K1778">
        <v>457.17</v>
      </c>
      <c r="L1778" s="1">
        <v>44684</v>
      </c>
      <c r="M1778" s="2">
        <v>0.75138888888888899</v>
      </c>
      <c r="N1778" t="s">
        <v>31</v>
      </c>
      <c r="O1778">
        <v>4.0614264819999999</v>
      </c>
    </row>
    <row r="1779" spans="1:15" x14ac:dyDescent="0.25">
      <c r="A1779" t="s">
        <v>811</v>
      </c>
      <c r="B1779" t="s">
        <v>40</v>
      </c>
      <c r="C1779" t="s">
        <v>41</v>
      </c>
      <c r="D1779" t="s">
        <v>25</v>
      </c>
      <c r="E1779" t="s">
        <v>29</v>
      </c>
      <c r="F1779" t="s">
        <v>34</v>
      </c>
      <c r="G1779">
        <v>93.38</v>
      </c>
      <c r="H1779">
        <v>1</v>
      </c>
      <c r="I1779">
        <v>4.6689999999999996</v>
      </c>
      <c r="J1779">
        <v>105.5290128</v>
      </c>
      <c r="K1779">
        <v>93.38</v>
      </c>
      <c r="L1779" s="1">
        <v>44621</v>
      </c>
      <c r="M1779" s="2">
        <v>0.54652777777777783</v>
      </c>
      <c r="N1779" t="s">
        <v>27</v>
      </c>
      <c r="O1779">
        <v>9.2832605289999997</v>
      </c>
    </row>
    <row r="1780" spans="1:15" x14ac:dyDescent="0.25">
      <c r="A1780" t="s">
        <v>812</v>
      </c>
      <c r="B1780" t="s">
        <v>23</v>
      </c>
      <c r="C1780" t="s">
        <v>24</v>
      </c>
      <c r="D1780" t="s">
        <v>18</v>
      </c>
      <c r="E1780" t="s">
        <v>29</v>
      </c>
      <c r="F1780" t="s">
        <v>34</v>
      </c>
      <c r="G1780">
        <v>25.25</v>
      </c>
      <c r="H1780">
        <v>4</v>
      </c>
      <c r="I1780">
        <v>6.3125</v>
      </c>
      <c r="J1780">
        <v>142.6754966</v>
      </c>
      <c r="K1780">
        <v>126.25</v>
      </c>
      <c r="L1780" s="1">
        <v>44640</v>
      </c>
      <c r="M1780" s="2">
        <v>0.74444444444444446</v>
      </c>
      <c r="N1780" t="s">
        <v>27</v>
      </c>
      <c r="O1780">
        <v>5.8987384609999998</v>
      </c>
    </row>
    <row r="1781" spans="1:15" x14ac:dyDescent="0.25">
      <c r="A1781" t="s">
        <v>813</v>
      </c>
      <c r="B1781" t="s">
        <v>40</v>
      </c>
      <c r="C1781" t="s">
        <v>41</v>
      </c>
      <c r="D1781" t="s">
        <v>18</v>
      </c>
      <c r="E1781" t="s">
        <v>29</v>
      </c>
      <c r="F1781" t="s">
        <v>26</v>
      </c>
      <c r="G1781">
        <v>87.87</v>
      </c>
      <c r="H1781">
        <v>8</v>
      </c>
      <c r="I1781">
        <v>39.541499999999999</v>
      </c>
      <c r="J1781">
        <v>893.71931070000005</v>
      </c>
      <c r="K1781">
        <v>790.83</v>
      </c>
      <c r="L1781" s="1">
        <v>44592</v>
      </c>
      <c r="M1781" s="2">
        <v>0.85555555555555562</v>
      </c>
      <c r="N1781" t="s">
        <v>21</v>
      </c>
      <c r="O1781">
        <v>5.4152353089999998</v>
      </c>
    </row>
    <row r="1782" spans="1:15" x14ac:dyDescent="0.25">
      <c r="A1782" t="s">
        <v>814</v>
      </c>
      <c r="B1782" t="s">
        <v>23</v>
      </c>
      <c r="C1782" t="s">
        <v>24</v>
      </c>
      <c r="D1782" t="s">
        <v>25</v>
      </c>
      <c r="E1782" t="s">
        <v>29</v>
      </c>
      <c r="F1782" t="s">
        <v>20</v>
      </c>
      <c r="G1782">
        <v>21.8</v>
      </c>
      <c r="H1782">
        <v>7</v>
      </c>
      <c r="I1782">
        <v>8.7200000000000006</v>
      </c>
      <c r="J1782">
        <v>197.08995329999999</v>
      </c>
      <c r="K1782">
        <v>174.4</v>
      </c>
      <c r="L1782" s="1">
        <v>44611</v>
      </c>
      <c r="M1782" s="2">
        <v>0.80833333333333324</v>
      </c>
      <c r="N1782" t="s">
        <v>27</v>
      </c>
      <c r="O1782">
        <v>8.0261523330000006</v>
      </c>
    </row>
    <row r="1783" spans="1:15" x14ac:dyDescent="0.25">
      <c r="A1783" t="s">
        <v>815</v>
      </c>
      <c r="B1783" t="s">
        <v>16</v>
      </c>
      <c r="C1783" t="s">
        <v>17</v>
      </c>
      <c r="D1783" t="s">
        <v>25</v>
      </c>
      <c r="E1783" t="s">
        <v>19</v>
      </c>
      <c r="F1783" t="s">
        <v>34</v>
      </c>
      <c r="G1783">
        <v>94.76</v>
      </c>
      <c r="H1783">
        <v>4</v>
      </c>
      <c r="I1783">
        <v>18.952000000000002</v>
      </c>
      <c r="J1783">
        <v>428.35421960000002</v>
      </c>
      <c r="K1783">
        <v>379.04</v>
      </c>
      <c r="L1783" s="1">
        <v>44867</v>
      </c>
      <c r="M1783" s="2">
        <v>0.67083333333333339</v>
      </c>
      <c r="N1783" t="s">
        <v>21</v>
      </c>
      <c r="O1783">
        <v>7.5426491799999997</v>
      </c>
    </row>
    <row r="1784" spans="1:15" x14ac:dyDescent="0.25">
      <c r="A1784" t="s">
        <v>816</v>
      </c>
      <c r="B1784" t="s">
        <v>16</v>
      </c>
      <c r="C1784" t="s">
        <v>17</v>
      </c>
      <c r="D1784" t="s">
        <v>18</v>
      </c>
      <c r="E1784" t="s">
        <v>19</v>
      </c>
      <c r="F1784" t="s">
        <v>44</v>
      </c>
      <c r="G1784">
        <v>30.62</v>
      </c>
      <c r="H1784">
        <v>1</v>
      </c>
      <c r="I1784">
        <v>1.5309999999999999</v>
      </c>
      <c r="J1784">
        <v>34.603752120000003</v>
      </c>
      <c r="K1784">
        <v>30.62</v>
      </c>
      <c r="L1784" s="1">
        <v>44683</v>
      </c>
      <c r="M1784" s="2">
        <v>0.59305555555555556</v>
      </c>
      <c r="N1784" t="s">
        <v>31</v>
      </c>
      <c r="O1784">
        <v>3.9647258509999999</v>
      </c>
    </row>
    <row r="1785" spans="1:15" x14ac:dyDescent="0.25">
      <c r="A1785" t="s">
        <v>817</v>
      </c>
      <c r="B1785" t="s">
        <v>23</v>
      </c>
      <c r="C1785" t="s">
        <v>24</v>
      </c>
      <c r="D1785" t="s">
        <v>25</v>
      </c>
      <c r="E1785" t="s">
        <v>19</v>
      </c>
      <c r="F1785" t="s">
        <v>30</v>
      </c>
      <c r="G1785">
        <v>44.01</v>
      </c>
      <c r="H1785">
        <v>7</v>
      </c>
      <c r="I1785">
        <v>17.603999999999999</v>
      </c>
      <c r="J1785">
        <v>397.8866443</v>
      </c>
      <c r="K1785">
        <v>352.08</v>
      </c>
      <c r="L1785" s="1">
        <v>44623</v>
      </c>
      <c r="M1785" s="2">
        <v>0.73333333333333339</v>
      </c>
      <c r="N1785" t="s">
        <v>27</v>
      </c>
      <c r="O1785">
        <v>8.5096554849999997</v>
      </c>
    </row>
    <row r="1786" spans="1:15" x14ac:dyDescent="0.25">
      <c r="A1786" t="s">
        <v>818</v>
      </c>
      <c r="B1786" t="s">
        <v>23</v>
      </c>
      <c r="C1786" t="s">
        <v>24</v>
      </c>
      <c r="D1786" t="s">
        <v>18</v>
      </c>
      <c r="E1786" t="s">
        <v>19</v>
      </c>
      <c r="F1786" t="s">
        <v>20</v>
      </c>
      <c r="G1786">
        <v>10.16</v>
      </c>
      <c r="H1786">
        <v>4</v>
      </c>
      <c r="I1786">
        <v>2.54</v>
      </c>
      <c r="J1786">
        <v>57.409229519999997</v>
      </c>
      <c r="K1786">
        <v>50.8</v>
      </c>
      <c r="L1786" s="1">
        <v>44616</v>
      </c>
      <c r="M1786" s="2">
        <v>0.54722222222222217</v>
      </c>
      <c r="N1786" t="s">
        <v>21</v>
      </c>
      <c r="O1786">
        <v>3.9647258509999999</v>
      </c>
    </row>
    <row r="1787" spans="1:15" x14ac:dyDescent="0.25">
      <c r="A1787" t="s">
        <v>819</v>
      </c>
      <c r="B1787" t="s">
        <v>16</v>
      </c>
      <c r="C1787" t="s">
        <v>17</v>
      </c>
      <c r="D1787" t="s">
        <v>25</v>
      </c>
      <c r="E1787" t="s">
        <v>29</v>
      </c>
      <c r="F1787" t="s">
        <v>26</v>
      </c>
      <c r="G1787">
        <v>74.58</v>
      </c>
      <c r="H1787">
        <v>6</v>
      </c>
      <c r="I1787">
        <v>26.103000000000002</v>
      </c>
      <c r="J1787">
        <v>589.98154260000001</v>
      </c>
      <c r="K1787">
        <v>522.05999999999995</v>
      </c>
      <c r="L1787" s="1">
        <v>44653</v>
      </c>
      <c r="M1787" s="2">
        <v>0.67291666666666661</v>
      </c>
      <c r="N1787" t="s">
        <v>31</v>
      </c>
      <c r="O1787">
        <v>8.7030567459999997</v>
      </c>
    </row>
    <row r="1788" spans="1:15" x14ac:dyDescent="0.25">
      <c r="A1788" t="s">
        <v>820</v>
      </c>
      <c r="B1788" t="s">
        <v>23</v>
      </c>
      <c r="C1788" t="s">
        <v>24</v>
      </c>
      <c r="D1788" t="s">
        <v>25</v>
      </c>
      <c r="E1788" t="s">
        <v>29</v>
      </c>
      <c r="F1788" t="s">
        <v>26</v>
      </c>
      <c r="G1788">
        <v>71.89</v>
      </c>
      <c r="H1788">
        <v>7</v>
      </c>
      <c r="I1788">
        <v>28.756</v>
      </c>
      <c r="J1788">
        <v>649.94480480000004</v>
      </c>
      <c r="K1788">
        <v>575.12</v>
      </c>
      <c r="L1788" s="1">
        <v>44611</v>
      </c>
      <c r="M1788" s="2">
        <v>0.48125000000000001</v>
      </c>
      <c r="N1788" t="s">
        <v>21</v>
      </c>
      <c r="O1788">
        <v>5.3185346779999998</v>
      </c>
    </row>
    <row r="1789" spans="1:15" x14ac:dyDescent="0.25">
      <c r="A1789" t="s">
        <v>821</v>
      </c>
      <c r="B1789" t="s">
        <v>23</v>
      </c>
      <c r="C1789" t="s">
        <v>24</v>
      </c>
      <c r="D1789" t="s">
        <v>25</v>
      </c>
      <c r="E1789" t="s">
        <v>19</v>
      </c>
      <c r="F1789" t="s">
        <v>20</v>
      </c>
      <c r="G1789">
        <v>10.99</v>
      </c>
      <c r="H1789">
        <v>4</v>
      </c>
      <c r="I1789">
        <v>2.7475000000000001</v>
      </c>
      <c r="J1789">
        <v>62.099156729999997</v>
      </c>
      <c r="K1789">
        <v>54.95</v>
      </c>
      <c r="L1789" s="1">
        <v>44584</v>
      </c>
      <c r="M1789" s="2">
        <v>0.4291666666666667</v>
      </c>
      <c r="N1789" t="s">
        <v>31</v>
      </c>
      <c r="O1789">
        <v>8.9931586380000006</v>
      </c>
    </row>
    <row r="1790" spans="1:15" x14ac:dyDescent="0.25">
      <c r="A1790" t="s">
        <v>822</v>
      </c>
      <c r="B1790" t="s">
        <v>23</v>
      </c>
      <c r="C1790" t="s">
        <v>24</v>
      </c>
      <c r="D1790" t="s">
        <v>18</v>
      </c>
      <c r="E1790" t="s">
        <v>29</v>
      </c>
      <c r="F1790" t="s">
        <v>20</v>
      </c>
      <c r="G1790">
        <v>60.47</v>
      </c>
      <c r="H1790">
        <v>3</v>
      </c>
      <c r="I1790">
        <v>9.0704999999999991</v>
      </c>
      <c r="J1790">
        <v>205.01197490000001</v>
      </c>
      <c r="K1790">
        <v>181.41</v>
      </c>
      <c r="L1790" s="1">
        <v>44575</v>
      </c>
      <c r="M1790" s="2">
        <v>0.4548611111111111</v>
      </c>
      <c r="N1790" t="s">
        <v>31</v>
      </c>
      <c r="O1790">
        <v>5.4152353089999998</v>
      </c>
    </row>
    <row r="1791" spans="1:15" x14ac:dyDescent="0.25">
      <c r="A1791" t="s">
        <v>823</v>
      </c>
      <c r="B1791" t="s">
        <v>16</v>
      </c>
      <c r="C1791" t="s">
        <v>17</v>
      </c>
      <c r="D1791" t="s">
        <v>25</v>
      </c>
      <c r="E1791" t="s">
        <v>29</v>
      </c>
      <c r="F1791" t="s">
        <v>34</v>
      </c>
      <c r="G1791">
        <v>58.91</v>
      </c>
      <c r="H1791">
        <v>6</v>
      </c>
      <c r="I1791">
        <v>20.618500000000001</v>
      </c>
      <c r="J1791">
        <v>466.0205507</v>
      </c>
      <c r="K1791">
        <v>412.37</v>
      </c>
      <c r="L1791" s="1">
        <v>44578</v>
      </c>
      <c r="M1791" s="2">
        <v>0.63541666666666663</v>
      </c>
      <c r="N1791" t="s">
        <v>21</v>
      </c>
      <c r="O1791">
        <v>9.3799611600000006</v>
      </c>
    </row>
    <row r="1792" spans="1:15" x14ac:dyDescent="0.25">
      <c r="A1792" t="s">
        <v>824</v>
      </c>
      <c r="B1792" t="s">
        <v>16</v>
      </c>
      <c r="C1792" t="s">
        <v>17</v>
      </c>
      <c r="D1792" t="s">
        <v>25</v>
      </c>
      <c r="E1792" t="s">
        <v>29</v>
      </c>
      <c r="F1792" t="s">
        <v>44</v>
      </c>
      <c r="G1792">
        <v>46.41</v>
      </c>
      <c r="H1792">
        <v>1</v>
      </c>
      <c r="I1792">
        <v>2.3205</v>
      </c>
      <c r="J1792">
        <v>52.448077599999998</v>
      </c>
      <c r="K1792">
        <v>46.41</v>
      </c>
      <c r="L1792" s="1">
        <v>44623</v>
      </c>
      <c r="M1792" s="2">
        <v>0.83750000000000002</v>
      </c>
      <c r="N1792" t="s">
        <v>31</v>
      </c>
      <c r="O1792">
        <v>3.8680252209999999</v>
      </c>
    </row>
    <row r="1793" spans="1:15" x14ac:dyDescent="0.25">
      <c r="A1793" t="s">
        <v>825</v>
      </c>
      <c r="B1793" t="s">
        <v>23</v>
      </c>
      <c r="C1793" t="s">
        <v>24</v>
      </c>
      <c r="D1793" t="s">
        <v>18</v>
      </c>
      <c r="E1793" t="s">
        <v>29</v>
      </c>
      <c r="F1793" t="s">
        <v>20</v>
      </c>
      <c r="G1793">
        <v>68.55</v>
      </c>
      <c r="H1793">
        <v>4</v>
      </c>
      <c r="I1793">
        <v>13.71</v>
      </c>
      <c r="J1793">
        <v>309.87422709999998</v>
      </c>
      <c r="K1793">
        <v>274.2</v>
      </c>
      <c r="L1793" s="1">
        <v>44607</v>
      </c>
      <c r="M1793" s="2">
        <v>0.84791666666666676</v>
      </c>
      <c r="N1793" t="s">
        <v>31</v>
      </c>
      <c r="O1793">
        <v>8.8964580069999997</v>
      </c>
    </row>
    <row r="1794" spans="1:15" x14ac:dyDescent="0.25">
      <c r="A1794" t="s">
        <v>826</v>
      </c>
      <c r="B1794" t="s">
        <v>40</v>
      </c>
      <c r="C1794" t="s">
        <v>41</v>
      </c>
      <c r="D1794" t="s">
        <v>25</v>
      </c>
      <c r="E1794" t="s">
        <v>19</v>
      </c>
      <c r="F1794" t="s">
        <v>30</v>
      </c>
      <c r="G1794">
        <v>97.37</v>
      </c>
      <c r="H1794">
        <v>9</v>
      </c>
      <c r="I1794">
        <v>48.685000000000002</v>
      </c>
      <c r="J1794">
        <v>1100.3812359999999</v>
      </c>
      <c r="K1794">
        <v>973.7</v>
      </c>
      <c r="L1794" s="1">
        <v>44576</v>
      </c>
      <c r="M1794" s="2">
        <v>0.57500000000000007</v>
      </c>
      <c r="N1794" t="s">
        <v>31</v>
      </c>
      <c r="O1794">
        <v>4.7383308949999998</v>
      </c>
    </row>
    <row r="1795" spans="1:15" x14ac:dyDescent="0.25">
      <c r="A1795" t="s">
        <v>827</v>
      </c>
      <c r="B1795" t="s">
        <v>16</v>
      </c>
      <c r="C1795" t="s">
        <v>17</v>
      </c>
      <c r="D1795" t="s">
        <v>18</v>
      </c>
      <c r="E1795" t="s">
        <v>29</v>
      </c>
      <c r="F1795" t="s">
        <v>26</v>
      </c>
      <c r="G1795">
        <v>92.6</v>
      </c>
      <c r="H1795">
        <v>6</v>
      </c>
      <c r="I1795">
        <v>32.409999999999997</v>
      </c>
      <c r="J1795">
        <v>732.53272790000005</v>
      </c>
      <c r="K1795">
        <v>648.20000000000005</v>
      </c>
      <c r="L1795" s="1">
        <v>44619</v>
      </c>
      <c r="M1795" s="2">
        <v>0.53611111111111109</v>
      </c>
      <c r="N1795" t="s">
        <v>31</v>
      </c>
      <c r="O1795">
        <v>8.9931586380000006</v>
      </c>
    </row>
    <row r="1796" spans="1:15" x14ac:dyDescent="0.25">
      <c r="A1796" t="s">
        <v>828</v>
      </c>
      <c r="B1796" t="s">
        <v>16</v>
      </c>
      <c r="C1796" t="s">
        <v>17</v>
      </c>
      <c r="D1796" t="s">
        <v>25</v>
      </c>
      <c r="E1796" t="s">
        <v>19</v>
      </c>
      <c r="F1796" t="s">
        <v>26</v>
      </c>
      <c r="G1796">
        <v>46.61</v>
      </c>
      <c r="H1796">
        <v>2</v>
      </c>
      <c r="I1796">
        <v>4.6609999999999996</v>
      </c>
      <c r="J1796">
        <v>105.34819640000001</v>
      </c>
      <c r="K1796">
        <v>93.22</v>
      </c>
      <c r="L1796" s="1">
        <v>44618</v>
      </c>
      <c r="M1796" s="2">
        <v>0.51944444444444449</v>
      </c>
      <c r="N1796" t="s">
        <v>31</v>
      </c>
      <c r="O1796">
        <v>6.3822416139999998</v>
      </c>
    </row>
    <row r="1797" spans="1:15" x14ac:dyDescent="0.25">
      <c r="A1797" t="s">
        <v>829</v>
      </c>
      <c r="B1797" t="s">
        <v>40</v>
      </c>
      <c r="C1797" t="s">
        <v>41</v>
      </c>
      <c r="D1797" t="s">
        <v>25</v>
      </c>
      <c r="E1797" t="s">
        <v>29</v>
      </c>
      <c r="F1797" t="s">
        <v>44</v>
      </c>
      <c r="G1797">
        <v>27.18</v>
      </c>
      <c r="H1797">
        <v>2</v>
      </c>
      <c r="I1797">
        <v>2.718</v>
      </c>
      <c r="J1797">
        <v>61.432395999999997</v>
      </c>
      <c r="K1797">
        <v>54.36</v>
      </c>
      <c r="L1797" s="1">
        <v>44635</v>
      </c>
      <c r="M1797" s="2">
        <v>0.68472222222222223</v>
      </c>
      <c r="N1797" t="s">
        <v>21</v>
      </c>
      <c r="O1797">
        <v>4.1581271119999998</v>
      </c>
    </row>
    <row r="1798" spans="1:15" x14ac:dyDescent="0.25">
      <c r="A1798" t="s">
        <v>830</v>
      </c>
      <c r="B1798" t="s">
        <v>23</v>
      </c>
      <c r="C1798" t="s">
        <v>24</v>
      </c>
      <c r="D1798" t="s">
        <v>18</v>
      </c>
      <c r="E1798" t="s">
        <v>19</v>
      </c>
      <c r="F1798" t="s">
        <v>30</v>
      </c>
      <c r="G1798">
        <v>60.87</v>
      </c>
      <c r="H1798">
        <v>1</v>
      </c>
      <c r="I1798">
        <v>3.0434999999999999</v>
      </c>
      <c r="J1798">
        <v>68.78936616</v>
      </c>
      <c r="K1798">
        <v>60.87</v>
      </c>
      <c r="L1798" s="1">
        <v>44585</v>
      </c>
      <c r="M1798" s="2">
        <v>0.55833333333333335</v>
      </c>
      <c r="N1798" t="s">
        <v>27</v>
      </c>
      <c r="O1798">
        <v>5.3185346779999998</v>
      </c>
    </row>
    <row r="1799" spans="1:15" x14ac:dyDescent="0.25">
      <c r="A1799" t="s">
        <v>831</v>
      </c>
      <c r="B1799" t="s">
        <v>16</v>
      </c>
      <c r="C1799" t="s">
        <v>17</v>
      </c>
      <c r="D1799" t="s">
        <v>18</v>
      </c>
      <c r="E1799" t="s">
        <v>19</v>
      </c>
      <c r="F1799" t="s">
        <v>34</v>
      </c>
      <c r="G1799">
        <v>24.49</v>
      </c>
      <c r="H1799">
        <v>9</v>
      </c>
      <c r="I1799">
        <v>12.244999999999999</v>
      </c>
      <c r="J1799">
        <v>276.76221079999999</v>
      </c>
      <c r="K1799">
        <v>244.9</v>
      </c>
      <c r="L1799" s="1">
        <v>44614</v>
      </c>
      <c r="M1799" s="2">
        <v>0.63541666666666663</v>
      </c>
      <c r="N1799" t="s">
        <v>27</v>
      </c>
      <c r="O1799">
        <v>7.8327510719999998</v>
      </c>
    </row>
    <row r="1800" spans="1:15" x14ac:dyDescent="0.25">
      <c r="A1800" t="s">
        <v>832</v>
      </c>
      <c r="B1800" t="s">
        <v>40</v>
      </c>
      <c r="C1800" t="s">
        <v>41</v>
      </c>
      <c r="D1800" t="s">
        <v>25</v>
      </c>
      <c r="E1800" t="s">
        <v>29</v>
      </c>
      <c r="F1800" t="s">
        <v>20</v>
      </c>
      <c r="G1800">
        <v>92.78</v>
      </c>
      <c r="H1800">
        <v>1</v>
      </c>
      <c r="I1800">
        <v>4.6390000000000002</v>
      </c>
      <c r="J1800">
        <v>104.8509511</v>
      </c>
      <c r="K1800">
        <v>92.78</v>
      </c>
      <c r="L1800" s="1">
        <v>44635</v>
      </c>
      <c r="M1800" s="2">
        <v>0.4513888888888889</v>
      </c>
      <c r="N1800" t="s">
        <v>31</v>
      </c>
      <c r="O1800">
        <v>9.4766617899999996</v>
      </c>
    </row>
    <row r="1801" spans="1:15" x14ac:dyDescent="0.25">
      <c r="A1801" t="s">
        <v>833</v>
      </c>
      <c r="B1801" t="s">
        <v>23</v>
      </c>
      <c r="C1801" t="s">
        <v>24</v>
      </c>
      <c r="D1801" t="s">
        <v>18</v>
      </c>
      <c r="E1801" t="s">
        <v>29</v>
      </c>
      <c r="F1801" t="s">
        <v>30</v>
      </c>
      <c r="G1801">
        <v>86.69</v>
      </c>
      <c r="H1801">
        <v>4</v>
      </c>
      <c r="I1801">
        <v>21.672499999999999</v>
      </c>
      <c r="J1801">
        <v>489.84312080000001</v>
      </c>
      <c r="K1801">
        <v>433.45</v>
      </c>
      <c r="L1801" s="1">
        <v>44867</v>
      </c>
      <c r="M1801" s="2">
        <v>0.77638888888888891</v>
      </c>
      <c r="N1801" t="s">
        <v>21</v>
      </c>
      <c r="O1801">
        <v>9.0898592679999997</v>
      </c>
    </row>
    <row r="1802" spans="1:15" x14ac:dyDescent="0.25">
      <c r="A1802" t="s">
        <v>834</v>
      </c>
      <c r="B1802" t="s">
        <v>40</v>
      </c>
      <c r="C1802" t="s">
        <v>41</v>
      </c>
      <c r="D1802" t="s">
        <v>25</v>
      </c>
      <c r="E1802" t="s">
        <v>29</v>
      </c>
      <c r="F1802" t="s">
        <v>34</v>
      </c>
      <c r="G1802">
        <v>23.01</v>
      </c>
      <c r="H1802">
        <v>5</v>
      </c>
      <c r="I1802">
        <v>6.9029999999999996</v>
      </c>
      <c r="J1802">
        <v>156.02201239999999</v>
      </c>
      <c r="K1802">
        <v>138.06</v>
      </c>
      <c r="L1802" s="1">
        <v>44896</v>
      </c>
      <c r="M1802" s="2">
        <v>0.69791666666666663</v>
      </c>
      <c r="N1802" t="s">
        <v>21</v>
      </c>
      <c r="O1802">
        <v>7.6393498109999998</v>
      </c>
    </row>
    <row r="1803" spans="1:15" x14ac:dyDescent="0.25">
      <c r="A1803" t="s">
        <v>835</v>
      </c>
      <c r="B1803" t="s">
        <v>23</v>
      </c>
      <c r="C1803" t="s">
        <v>24</v>
      </c>
      <c r="D1803" t="s">
        <v>18</v>
      </c>
      <c r="E1803" t="s">
        <v>19</v>
      </c>
      <c r="F1803" t="s">
        <v>26</v>
      </c>
      <c r="G1803">
        <v>30.2</v>
      </c>
      <c r="H1803">
        <v>7</v>
      </c>
      <c r="I1803">
        <v>12.08</v>
      </c>
      <c r="J1803">
        <v>273.03287110000002</v>
      </c>
      <c r="K1803">
        <v>241.6</v>
      </c>
      <c r="L1803" s="1">
        <v>44623</v>
      </c>
      <c r="M1803" s="2">
        <v>0.8125</v>
      </c>
      <c r="N1803" t="s">
        <v>21</v>
      </c>
      <c r="O1803">
        <v>4.9317321559999998</v>
      </c>
    </row>
    <row r="1804" spans="1:15" x14ac:dyDescent="0.25">
      <c r="A1804" t="s">
        <v>836</v>
      </c>
      <c r="B1804" t="s">
        <v>23</v>
      </c>
      <c r="C1804" t="s">
        <v>24</v>
      </c>
      <c r="D1804" t="s">
        <v>18</v>
      </c>
      <c r="E1804" t="s">
        <v>29</v>
      </c>
      <c r="F1804" t="s">
        <v>44</v>
      </c>
      <c r="G1804">
        <v>67.39</v>
      </c>
      <c r="H1804">
        <v>6</v>
      </c>
      <c r="I1804">
        <v>23.586500000000001</v>
      </c>
      <c r="J1804">
        <v>533.10346140000001</v>
      </c>
      <c r="K1804">
        <v>471.73</v>
      </c>
      <c r="L1804" s="1">
        <v>44643</v>
      </c>
      <c r="M1804" s="2">
        <v>0.55763888888888891</v>
      </c>
      <c r="N1804" t="s">
        <v>21</v>
      </c>
      <c r="O1804">
        <v>6.6723435049999997</v>
      </c>
    </row>
    <row r="1805" spans="1:15" x14ac:dyDescent="0.25">
      <c r="A1805" t="s">
        <v>837</v>
      </c>
      <c r="B1805" t="s">
        <v>16</v>
      </c>
      <c r="C1805" t="s">
        <v>17</v>
      </c>
      <c r="D1805" t="s">
        <v>18</v>
      </c>
      <c r="E1805" t="s">
        <v>19</v>
      </c>
      <c r="F1805" t="s">
        <v>44</v>
      </c>
      <c r="G1805">
        <v>48.96</v>
      </c>
      <c r="H1805">
        <v>8</v>
      </c>
      <c r="I1805">
        <v>22.032</v>
      </c>
      <c r="J1805">
        <v>497.9685609</v>
      </c>
      <c r="K1805">
        <v>440.64</v>
      </c>
      <c r="L1805" s="1">
        <v>44654</v>
      </c>
      <c r="M1805" s="2">
        <v>0.4770833333333333</v>
      </c>
      <c r="N1805" t="s">
        <v>27</v>
      </c>
      <c r="O1805">
        <v>7.7360504409999997</v>
      </c>
    </row>
    <row r="1806" spans="1:15" x14ac:dyDescent="0.25">
      <c r="A1806" t="s">
        <v>838</v>
      </c>
      <c r="B1806" t="s">
        <v>40</v>
      </c>
      <c r="C1806" t="s">
        <v>41</v>
      </c>
      <c r="D1806" t="s">
        <v>18</v>
      </c>
      <c r="E1806" t="s">
        <v>19</v>
      </c>
      <c r="F1806" t="s">
        <v>26</v>
      </c>
      <c r="G1806">
        <v>75.59</v>
      </c>
      <c r="H1806">
        <v>8</v>
      </c>
      <c r="I1806">
        <v>34.015500000000003</v>
      </c>
      <c r="J1806">
        <v>768.82033339999998</v>
      </c>
      <c r="K1806">
        <v>680.31</v>
      </c>
      <c r="L1806" s="1">
        <v>44615</v>
      </c>
      <c r="M1806" s="2">
        <v>0.46666666666666662</v>
      </c>
      <c r="N1806" t="s">
        <v>27</v>
      </c>
      <c r="O1806">
        <v>7.7360504409999997</v>
      </c>
    </row>
    <row r="1807" spans="1:15" x14ac:dyDescent="0.25">
      <c r="A1807" t="s">
        <v>1034</v>
      </c>
      <c r="B1807" t="s">
        <v>16</v>
      </c>
      <c r="C1807" t="s">
        <v>17</v>
      </c>
      <c r="D1807" t="s">
        <v>25</v>
      </c>
      <c r="E1807" t="s">
        <v>29</v>
      </c>
      <c r="F1807" t="s">
        <v>44</v>
      </c>
      <c r="G1807">
        <v>52.89</v>
      </c>
      <c r="H1807">
        <v>5</v>
      </c>
      <c r="I1807">
        <v>15.867000000000001</v>
      </c>
      <c r="J1807">
        <v>358.626868</v>
      </c>
      <c r="K1807">
        <v>317.33999999999997</v>
      </c>
      <c r="L1807" s="1">
        <v>43845</v>
      </c>
      <c r="M1807" s="2">
        <v>0.59722222222222221</v>
      </c>
      <c r="N1807" t="s">
        <v>27</v>
      </c>
      <c r="O1807">
        <v>7.8</v>
      </c>
    </row>
    <row r="1808" spans="1:15" x14ac:dyDescent="0.25">
      <c r="A1808" t="s">
        <v>1035</v>
      </c>
      <c r="B1808" t="s">
        <v>40</v>
      </c>
      <c r="C1808" t="s">
        <v>41</v>
      </c>
      <c r="D1808" t="s">
        <v>18</v>
      </c>
      <c r="E1808" t="s">
        <v>19</v>
      </c>
      <c r="F1808" t="s">
        <v>20</v>
      </c>
      <c r="G1808">
        <v>67.45</v>
      </c>
      <c r="H1808">
        <v>3</v>
      </c>
      <c r="I1808">
        <v>10.1175</v>
      </c>
      <c r="J1808">
        <v>228.56392969999999</v>
      </c>
      <c r="K1808">
        <v>202.35</v>
      </c>
      <c r="L1808" s="1">
        <v>43852</v>
      </c>
      <c r="M1808" s="2">
        <v>0.69791666666666663</v>
      </c>
      <c r="N1808" t="s">
        <v>31</v>
      </c>
      <c r="O1808">
        <v>8.1999999999999993</v>
      </c>
    </row>
    <row r="1809" spans="1:15" x14ac:dyDescent="0.25">
      <c r="A1809" t="s">
        <v>1036</v>
      </c>
      <c r="B1809" t="s">
        <v>23</v>
      </c>
      <c r="C1809" t="s">
        <v>24</v>
      </c>
      <c r="D1809" t="s">
        <v>25</v>
      </c>
      <c r="E1809" t="s">
        <v>29</v>
      </c>
      <c r="F1809" t="s">
        <v>42</v>
      </c>
      <c r="G1809">
        <v>89.12</v>
      </c>
      <c r="H1809">
        <v>7</v>
      </c>
      <c r="I1809">
        <v>37.463999999999999</v>
      </c>
      <c r="J1809">
        <v>846.50879459999999</v>
      </c>
      <c r="K1809">
        <v>748.96</v>
      </c>
      <c r="L1809" s="1">
        <v>43864</v>
      </c>
      <c r="M1809" s="2">
        <v>0.52083333333333337</v>
      </c>
      <c r="N1809" t="s">
        <v>21</v>
      </c>
      <c r="O1809">
        <v>6.9</v>
      </c>
    </row>
    <row r="1810" spans="1:15" x14ac:dyDescent="0.25">
      <c r="A1810" t="s">
        <v>1037</v>
      </c>
      <c r="B1810" t="s">
        <v>16</v>
      </c>
      <c r="C1810" t="s">
        <v>17</v>
      </c>
      <c r="D1810" t="s">
        <v>18</v>
      </c>
      <c r="E1810" t="s">
        <v>19</v>
      </c>
      <c r="F1810" t="s">
        <v>26</v>
      </c>
      <c r="G1810">
        <v>34.76</v>
      </c>
      <c r="H1810">
        <v>4</v>
      </c>
      <c r="I1810">
        <v>8.69</v>
      </c>
      <c r="J1810">
        <v>196.5780896</v>
      </c>
      <c r="K1810">
        <v>173.88</v>
      </c>
      <c r="L1810" s="1">
        <v>43875</v>
      </c>
      <c r="M1810" s="2">
        <v>0.76041666666666663</v>
      </c>
      <c r="N1810" t="s">
        <v>27</v>
      </c>
      <c r="O1810">
        <v>7.5</v>
      </c>
    </row>
    <row r="1811" spans="1:15" x14ac:dyDescent="0.25">
      <c r="A1811" t="s">
        <v>1038</v>
      </c>
      <c r="B1811" t="s">
        <v>40</v>
      </c>
      <c r="C1811" t="s">
        <v>41</v>
      </c>
      <c r="D1811" t="s">
        <v>25</v>
      </c>
      <c r="E1811" t="s">
        <v>29</v>
      </c>
      <c r="F1811" t="s">
        <v>34</v>
      </c>
      <c r="G1811">
        <v>76.23</v>
      </c>
      <c r="H1811">
        <v>6</v>
      </c>
      <c r="I1811">
        <v>25.556100000000001</v>
      </c>
      <c r="J1811">
        <v>577.81367729999999</v>
      </c>
      <c r="K1811">
        <v>511.26</v>
      </c>
      <c r="L1811" s="1">
        <v>43891</v>
      </c>
      <c r="M1811" s="2">
        <v>0.43402777777777773</v>
      </c>
      <c r="N1811" t="s">
        <v>31</v>
      </c>
      <c r="O1811">
        <v>8.6999999999999993</v>
      </c>
    </row>
    <row r="1812" spans="1:15" x14ac:dyDescent="0.25">
      <c r="A1812" t="s">
        <v>1039</v>
      </c>
      <c r="B1812" t="s">
        <v>23</v>
      </c>
      <c r="C1812" t="s">
        <v>24</v>
      </c>
      <c r="D1812" t="s">
        <v>18</v>
      </c>
      <c r="E1812" t="s">
        <v>19</v>
      </c>
      <c r="F1812" t="s">
        <v>30</v>
      </c>
      <c r="G1812">
        <v>41.58</v>
      </c>
      <c r="H1812">
        <v>8</v>
      </c>
      <c r="I1812">
        <v>18.710999999999999</v>
      </c>
      <c r="J1812">
        <v>422.87039870000001</v>
      </c>
      <c r="K1812">
        <v>374.16</v>
      </c>
      <c r="L1812" s="1">
        <v>43908</v>
      </c>
      <c r="M1812" s="2">
        <v>0.65972222222222221</v>
      </c>
      <c r="N1812" t="s">
        <v>21</v>
      </c>
      <c r="O1812">
        <v>6.4</v>
      </c>
    </row>
    <row r="1813" spans="1:15" x14ac:dyDescent="0.25">
      <c r="A1813" t="s">
        <v>1040</v>
      </c>
      <c r="B1813" t="s">
        <v>16</v>
      </c>
      <c r="C1813" t="s">
        <v>17</v>
      </c>
      <c r="D1813" t="s">
        <v>25</v>
      </c>
      <c r="E1813" t="s">
        <v>29</v>
      </c>
      <c r="F1813" t="s">
        <v>20</v>
      </c>
      <c r="G1813">
        <v>55.34</v>
      </c>
      <c r="H1813">
        <v>2</v>
      </c>
      <c r="I1813">
        <v>5.5339999999999998</v>
      </c>
      <c r="J1813">
        <v>125.0774693</v>
      </c>
      <c r="K1813">
        <v>110.68</v>
      </c>
      <c r="L1813" s="1">
        <v>43923</v>
      </c>
      <c r="M1813" s="2">
        <v>0.39930555555555558</v>
      </c>
      <c r="N1813" t="s">
        <v>27</v>
      </c>
      <c r="O1813">
        <v>7.9</v>
      </c>
    </row>
    <row r="1814" spans="1:15" x14ac:dyDescent="0.25">
      <c r="A1814" t="s">
        <v>1041</v>
      </c>
      <c r="B1814" t="s">
        <v>40</v>
      </c>
      <c r="C1814" t="s">
        <v>41</v>
      </c>
      <c r="D1814" t="s">
        <v>18</v>
      </c>
      <c r="E1814" t="s">
        <v>19</v>
      </c>
      <c r="F1814" t="s">
        <v>44</v>
      </c>
      <c r="G1814">
        <v>82.91</v>
      </c>
      <c r="H1814">
        <v>4</v>
      </c>
      <c r="I1814">
        <v>20.727499999999999</v>
      </c>
      <c r="J1814">
        <v>468.59537030000001</v>
      </c>
      <c r="K1814">
        <v>414.55</v>
      </c>
      <c r="L1814" s="1">
        <v>43940</v>
      </c>
      <c r="M1814" s="2">
        <v>0.55555555555555558</v>
      </c>
      <c r="N1814" t="s">
        <v>31</v>
      </c>
      <c r="O1814">
        <v>8.1</v>
      </c>
    </row>
    <row r="1815" spans="1:15" x14ac:dyDescent="0.25">
      <c r="A1815" t="s">
        <v>1042</v>
      </c>
      <c r="B1815" t="s">
        <v>23</v>
      </c>
      <c r="C1815" t="s">
        <v>24</v>
      </c>
      <c r="D1815" t="s">
        <v>25</v>
      </c>
      <c r="E1815" t="s">
        <v>29</v>
      </c>
      <c r="F1815" t="s">
        <v>26</v>
      </c>
      <c r="G1815">
        <v>29.47</v>
      </c>
      <c r="H1815">
        <v>9</v>
      </c>
      <c r="I1815">
        <v>14.734999999999999</v>
      </c>
      <c r="J1815">
        <v>332.71945699999998</v>
      </c>
      <c r="K1815">
        <v>294.7</v>
      </c>
      <c r="L1815" s="1">
        <v>43958</v>
      </c>
      <c r="M1815" s="2">
        <v>0.73611111111111116</v>
      </c>
      <c r="N1815" t="s">
        <v>21</v>
      </c>
      <c r="O1815">
        <v>7.3</v>
      </c>
    </row>
    <row r="1816" spans="1:15" x14ac:dyDescent="0.25">
      <c r="A1816" t="s">
        <v>1043</v>
      </c>
      <c r="B1816" t="s">
        <v>16</v>
      </c>
      <c r="C1816" t="s">
        <v>17</v>
      </c>
      <c r="D1816" t="s">
        <v>18</v>
      </c>
      <c r="E1816" t="s">
        <v>19</v>
      </c>
      <c r="F1816" t="s">
        <v>42</v>
      </c>
      <c r="G1816">
        <v>64.819999999999993</v>
      </c>
      <c r="H1816">
        <v>5</v>
      </c>
      <c r="I1816">
        <v>19.446000000000002</v>
      </c>
      <c r="J1816">
        <v>439.4902396</v>
      </c>
      <c r="K1816">
        <v>389.22</v>
      </c>
      <c r="L1816" s="1">
        <v>43976</v>
      </c>
      <c r="M1816" s="2">
        <v>0.46527777777777773</v>
      </c>
      <c r="N1816" t="s">
        <v>27</v>
      </c>
      <c r="O1816">
        <v>8.6</v>
      </c>
    </row>
    <row r="1817" spans="1:15" x14ac:dyDescent="0.25">
      <c r="A1817" t="s">
        <v>1044</v>
      </c>
      <c r="B1817" t="s">
        <v>40</v>
      </c>
      <c r="C1817" t="s">
        <v>41</v>
      </c>
      <c r="D1817" t="s">
        <v>25</v>
      </c>
      <c r="E1817" t="s">
        <v>29</v>
      </c>
      <c r="F1817" t="s">
        <v>34</v>
      </c>
      <c r="G1817">
        <v>38.69</v>
      </c>
      <c r="H1817">
        <v>7</v>
      </c>
      <c r="I1817">
        <v>15.476000000000001</v>
      </c>
      <c r="J1817">
        <v>349.76468929999999</v>
      </c>
      <c r="K1817">
        <v>309.73</v>
      </c>
      <c r="L1817" s="1">
        <v>43990</v>
      </c>
      <c r="M1817" s="2">
        <v>0.62152777777777779</v>
      </c>
      <c r="N1817" t="s">
        <v>31</v>
      </c>
      <c r="O1817">
        <v>6.8</v>
      </c>
    </row>
    <row r="1818" spans="1:15" x14ac:dyDescent="0.25">
      <c r="A1818" t="s">
        <v>1045</v>
      </c>
      <c r="B1818" t="s">
        <v>23</v>
      </c>
      <c r="C1818" t="s">
        <v>24</v>
      </c>
      <c r="D1818" t="s">
        <v>18</v>
      </c>
      <c r="E1818" t="s">
        <v>19</v>
      </c>
      <c r="F1818" t="s">
        <v>20</v>
      </c>
      <c r="G1818">
        <v>73.150000000000006</v>
      </c>
      <c r="H1818">
        <v>3</v>
      </c>
      <c r="I1818">
        <v>10.9725</v>
      </c>
      <c r="J1818">
        <v>247.947811</v>
      </c>
      <c r="K1818">
        <v>219.45</v>
      </c>
      <c r="L1818" s="1">
        <v>44011</v>
      </c>
      <c r="M1818" s="2">
        <v>0.80902777777777779</v>
      </c>
      <c r="N1818" t="s">
        <v>21</v>
      </c>
      <c r="O1818">
        <v>7.7</v>
      </c>
    </row>
    <row r="1819" spans="1:15" x14ac:dyDescent="0.25">
      <c r="A1819" t="s">
        <v>1046</v>
      </c>
      <c r="B1819" t="s">
        <v>16</v>
      </c>
      <c r="C1819" t="s">
        <v>17</v>
      </c>
      <c r="D1819" t="s">
        <v>25</v>
      </c>
      <c r="E1819" t="s">
        <v>29</v>
      </c>
      <c r="F1819" t="s">
        <v>30</v>
      </c>
      <c r="G1819">
        <v>91.47</v>
      </c>
      <c r="H1819">
        <v>6</v>
      </c>
      <c r="I1819">
        <v>32.014499999999998</v>
      </c>
      <c r="J1819">
        <v>723.19938260000004</v>
      </c>
      <c r="K1819">
        <v>640.16999999999996</v>
      </c>
      <c r="L1819" s="1">
        <v>44024</v>
      </c>
      <c r="M1819" s="2">
        <v>0.3611111111111111</v>
      </c>
      <c r="N1819" t="s">
        <v>27</v>
      </c>
      <c r="O1819">
        <v>8.9</v>
      </c>
    </row>
    <row r="1820" spans="1:15" x14ac:dyDescent="0.25">
      <c r="A1820" t="s">
        <v>1047</v>
      </c>
      <c r="B1820" t="s">
        <v>40</v>
      </c>
      <c r="C1820" t="s">
        <v>41</v>
      </c>
      <c r="D1820" t="s">
        <v>18</v>
      </c>
      <c r="E1820" t="s">
        <v>19</v>
      </c>
      <c r="F1820" t="s">
        <v>26</v>
      </c>
      <c r="G1820">
        <v>26.83</v>
      </c>
      <c r="H1820">
        <v>8</v>
      </c>
      <c r="I1820">
        <v>12.1335</v>
      </c>
      <c r="J1820">
        <v>274.38652839999997</v>
      </c>
      <c r="K1820">
        <v>242.81</v>
      </c>
      <c r="L1820" s="1">
        <v>44042</v>
      </c>
      <c r="M1820" s="2">
        <v>0.67013888888888884</v>
      </c>
      <c r="N1820" t="s">
        <v>31</v>
      </c>
      <c r="O1820">
        <v>7.4</v>
      </c>
    </row>
    <row r="1821" spans="1:15" x14ac:dyDescent="0.25">
      <c r="A1821" t="s">
        <v>1048</v>
      </c>
      <c r="B1821" t="s">
        <v>23</v>
      </c>
      <c r="C1821" t="s">
        <v>24</v>
      </c>
      <c r="D1821" t="s">
        <v>25</v>
      </c>
      <c r="E1821" t="s">
        <v>29</v>
      </c>
      <c r="F1821" t="s">
        <v>44</v>
      </c>
      <c r="G1821">
        <v>58.72</v>
      </c>
      <c r="H1821">
        <v>4</v>
      </c>
      <c r="I1821">
        <v>14.68</v>
      </c>
      <c r="J1821">
        <v>331.75984640000001</v>
      </c>
      <c r="K1821">
        <v>293.60000000000002</v>
      </c>
      <c r="L1821" s="1">
        <v>44058</v>
      </c>
      <c r="M1821" s="2">
        <v>0.53125</v>
      </c>
      <c r="N1821" t="s">
        <v>21</v>
      </c>
      <c r="O1821">
        <v>8.3000000000000007</v>
      </c>
    </row>
    <row r="1822" spans="1:15" x14ac:dyDescent="0.25">
      <c r="A1822" t="s">
        <v>1049</v>
      </c>
      <c r="B1822" t="s">
        <v>16</v>
      </c>
      <c r="C1822" t="s">
        <v>17</v>
      </c>
      <c r="D1822" t="s">
        <v>18</v>
      </c>
      <c r="E1822" t="s">
        <v>19</v>
      </c>
      <c r="F1822" t="s">
        <v>42</v>
      </c>
      <c r="G1822">
        <v>47.39</v>
      </c>
      <c r="H1822">
        <v>9</v>
      </c>
      <c r="I1822">
        <v>23.695</v>
      </c>
      <c r="J1822">
        <v>535.37694239999996</v>
      </c>
      <c r="K1822">
        <v>474.05</v>
      </c>
      <c r="L1822" s="1">
        <v>44077</v>
      </c>
      <c r="M1822" s="2">
        <v>0.4375</v>
      </c>
      <c r="N1822" t="s">
        <v>27</v>
      </c>
      <c r="O1822">
        <v>6.2</v>
      </c>
    </row>
    <row r="1823" spans="1:15" x14ac:dyDescent="0.25">
      <c r="A1823" t="s">
        <v>1050</v>
      </c>
      <c r="B1823" t="s">
        <v>40</v>
      </c>
      <c r="C1823" t="s">
        <v>41</v>
      </c>
      <c r="D1823" t="s">
        <v>25</v>
      </c>
      <c r="E1823" t="s">
        <v>29</v>
      </c>
      <c r="F1823" t="s">
        <v>34</v>
      </c>
      <c r="G1823">
        <v>69.84</v>
      </c>
      <c r="H1823">
        <v>2</v>
      </c>
      <c r="I1823">
        <v>6.984</v>
      </c>
      <c r="J1823">
        <v>157.8519829</v>
      </c>
      <c r="K1823">
        <v>139.68</v>
      </c>
      <c r="L1823" s="1">
        <v>44095</v>
      </c>
      <c r="M1823" s="2">
        <v>0.63541666666666663</v>
      </c>
      <c r="N1823" t="s">
        <v>31</v>
      </c>
      <c r="O1823">
        <v>7.8</v>
      </c>
    </row>
    <row r="1824" spans="1:15" x14ac:dyDescent="0.25">
      <c r="A1824" t="s">
        <v>1051</v>
      </c>
      <c r="B1824" t="s">
        <v>23</v>
      </c>
      <c r="C1824" t="s">
        <v>24</v>
      </c>
      <c r="D1824" t="s">
        <v>18</v>
      </c>
      <c r="E1824" t="s">
        <v>19</v>
      </c>
      <c r="F1824" t="s">
        <v>20</v>
      </c>
      <c r="G1824">
        <v>85.26</v>
      </c>
      <c r="H1824">
        <v>5</v>
      </c>
      <c r="I1824">
        <v>25.577999999999999</v>
      </c>
      <c r="J1824">
        <v>578.21893560000001</v>
      </c>
      <c r="K1824">
        <v>511.56</v>
      </c>
      <c r="L1824" s="1">
        <v>44112</v>
      </c>
      <c r="M1824" s="2">
        <v>0.78472222222222221</v>
      </c>
      <c r="N1824" t="s">
        <v>21</v>
      </c>
      <c r="O1824">
        <v>8.4</v>
      </c>
    </row>
    <row r="1825" spans="1:15" x14ac:dyDescent="0.25">
      <c r="A1825" t="s">
        <v>1052</v>
      </c>
      <c r="B1825" t="s">
        <v>16</v>
      </c>
      <c r="C1825" t="s">
        <v>17</v>
      </c>
      <c r="D1825" t="s">
        <v>25</v>
      </c>
      <c r="E1825" t="s">
        <v>29</v>
      </c>
      <c r="F1825" t="s">
        <v>30</v>
      </c>
      <c r="G1825">
        <v>32.94</v>
      </c>
      <c r="H1825">
        <v>7</v>
      </c>
      <c r="I1825">
        <v>13.029</v>
      </c>
      <c r="J1825">
        <v>294.65294640000002</v>
      </c>
      <c r="K1825">
        <v>260.79000000000002</v>
      </c>
      <c r="L1825" s="1">
        <v>44130</v>
      </c>
      <c r="M1825" s="2">
        <v>0.3888888888888889</v>
      </c>
      <c r="N1825" t="s">
        <v>27</v>
      </c>
      <c r="O1825">
        <v>7.1</v>
      </c>
    </row>
    <row r="1826" spans="1:15" x14ac:dyDescent="0.25">
      <c r="A1826" t="s">
        <v>1053</v>
      </c>
      <c r="B1826" t="s">
        <v>40</v>
      </c>
      <c r="C1826" t="s">
        <v>41</v>
      </c>
      <c r="D1826" t="s">
        <v>18</v>
      </c>
      <c r="E1826" t="s">
        <v>19</v>
      </c>
      <c r="F1826" t="s">
        <v>26</v>
      </c>
      <c r="G1826">
        <v>74.680000000000007</v>
      </c>
      <c r="H1826">
        <v>3</v>
      </c>
      <c r="I1826">
        <v>11.202</v>
      </c>
      <c r="J1826">
        <v>253.03788309999999</v>
      </c>
      <c r="K1826">
        <v>224.04</v>
      </c>
      <c r="L1826" s="1">
        <v>44147</v>
      </c>
      <c r="M1826" s="2">
        <v>0.60763888888888895</v>
      </c>
      <c r="N1826" t="s">
        <v>31</v>
      </c>
      <c r="O1826">
        <v>8.8000000000000007</v>
      </c>
    </row>
    <row r="1827" spans="1:15" x14ac:dyDescent="0.25">
      <c r="A1827" t="s">
        <v>1054</v>
      </c>
      <c r="B1827" t="s">
        <v>23</v>
      </c>
      <c r="C1827" t="s">
        <v>24</v>
      </c>
      <c r="D1827" t="s">
        <v>25</v>
      </c>
      <c r="E1827" t="s">
        <v>29</v>
      </c>
      <c r="F1827" t="s">
        <v>44</v>
      </c>
      <c r="G1827">
        <v>43.27</v>
      </c>
      <c r="H1827">
        <v>6</v>
      </c>
      <c r="I1827">
        <v>15.144500000000001</v>
      </c>
      <c r="J1827">
        <v>342.51667350000002</v>
      </c>
      <c r="K1827">
        <v>303.01</v>
      </c>
      <c r="L1827" s="1">
        <v>44164</v>
      </c>
      <c r="M1827" s="2">
        <v>0.68402777777777779</v>
      </c>
      <c r="N1827" t="s">
        <v>21</v>
      </c>
      <c r="O1827">
        <v>6.7</v>
      </c>
    </row>
    <row r="1828" spans="1:15" x14ac:dyDescent="0.25">
      <c r="A1828" t="s">
        <v>1055</v>
      </c>
      <c r="B1828" t="s">
        <v>16</v>
      </c>
      <c r="C1828" t="s">
        <v>17</v>
      </c>
      <c r="D1828" t="s">
        <v>18</v>
      </c>
      <c r="E1828" t="s">
        <v>19</v>
      </c>
      <c r="F1828" t="s">
        <v>42</v>
      </c>
      <c r="G1828">
        <v>61.53</v>
      </c>
      <c r="H1828">
        <v>4</v>
      </c>
      <c r="I1828">
        <v>14.761200000000001</v>
      </c>
      <c r="J1828">
        <v>333.75541520000002</v>
      </c>
      <c r="K1828">
        <v>295.01</v>
      </c>
      <c r="L1828" s="1">
        <v>44175</v>
      </c>
      <c r="M1828" s="2">
        <v>0.4861111111111111</v>
      </c>
      <c r="N1828" t="s">
        <v>27</v>
      </c>
      <c r="O1828">
        <v>8.5</v>
      </c>
    </row>
    <row r="1829" spans="1:15" x14ac:dyDescent="0.25">
      <c r="A1829" t="s">
        <v>1056</v>
      </c>
      <c r="B1829" t="s">
        <v>40</v>
      </c>
      <c r="C1829" t="s">
        <v>41</v>
      </c>
      <c r="D1829" t="s">
        <v>25</v>
      </c>
      <c r="E1829" t="s">
        <v>29</v>
      </c>
      <c r="F1829" t="s">
        <v>34</v>
      </c>
      <c r="G1829">
        <v>88.19</v>
      </c>
      <c r="H1829">
        <v>8</v>
      </c>
      <c r="I1829">
        <v>39.685499999999998</v>
      </c>
      <c r="J1829">
        <v>897.48335469999995</v>
      </c>
      <c r="K1829">
        <v>794.63</v>
      </c>
      <c r="L1829" s="1">
        <v>44187</v>
      </c>
      <c r="M1829" s="2">
        <v>0.57986111111111105</v>
      </c>
      <c r="N1829" t="s">
        <v>31</v>
      </c>
      <c r="O1829">
        <v>7.6</v>
      </c>
    </row>
    <row r="1830" spans="1:15" x14ac:dyDescent="0.25">
      <c r="A1830" t="s">
        <v>1057</v>
      </c>
      <c r="B1830" t="s">
        <v>23</v>
      </c>
      <c r="C1830" t="s">
        <v>24</v>
      </c>
      <c r="D1830" t="s">
        <v>18</v>
      </c>
      <c r="E1830" t="s">
        <v>19</v>
      </c>
      <c r="F1830" t="s">
        <v>20</v>
      </c>
      <c r="G1830">
        <v>54.91</v>
      </c>
      <c r="H1830">
        <v>1</v>
      </c>
      <c r="I1830">
        <v>2.7454999999999998</v>
      </c>
      <c r="J1830">
        <v>62.032830509999997</v>
      </c>
      <c r="K1830">
        <v>54.91</v>
      </c>
      <c r="L1830" s="1">
        <v>44196</v>
      </c>
      <c r="M1830" s="2">
        <v>0.84027777777777779</v>
      </c>
      <c r="N1830" t="s">
        <v>21</v>
      </c>
      <c r="O1830">
        <v>9.1</v>
      </c>
    </row>
    <row r="1831" spans="1:15" x14ac:dyDescent="0.25">
      <c r="A1831" t="s">
        <v>839</v>
      </c>
      <c r="B1831" t="s">
        <v>16</v>
      </c>
      <c r="C1831" t="s">
        <v>17</v>
      </c>
      <c r="D1831" t="s">
        <v>25</v>
      </c>
      <c r="E1831" t="s">
        <v>19</v>
      </c>
      <c r="F1831" t="s">
        <v>30</v>
      </c>
      <c r="G1831">
        <v>77.47</v>
      </c>
      <c r="H1831">
        <v>4</v>
      </c>
      <c r="I1831">
        <v>15.494</v>
      </c>
      <c r="J1831">
        <v>350.19630009999997</v>
      </c>
      <c r="K1831">
        <v>309.88</v>
      </c>
      <c r="L1831" s="1">
        <v>44637</v>
      </c>
      <c r="M1831" s="2">
        <v>0.69166666666666676</v>
      </c>
      <c r="N1831" t="s">
        <v>27</v>
      </c>
      <c r="O1831">
        <v>4.0614264819999999</v>
      </c>
    </row>
    <row r="1832" spans="1:15" x14ac:dyDescent="0.25">
      <c r="A1832" t="s">
        <v>840</v>
      </c>
      <c r="B1832" t="s">
        <v>16</v>
      </c>
      <c r="C1832" t="s">
        <v>17</v>
      </c>
      <c r="D1832" t="s">
        <v>25</v>
      </c>
      <c r="E1832" t="s">
        <v>19</v>
      </c>
      <c r="F1832" t="s">
        <v>34</v>
      </c>
      <c r="G1832">
        <v>93.18</v>
      </c>
      <c r="H1832">
        <v>2</v>
      </c>
      <c r="I1832">
        <v>9.3179999999999996</v>
      </c>
      <c r="J1832">
        <v>210.60598450000001</v>
      </c>
      <c r="K1832">
        <v>186.36</v>
      </c>
      <c r="L1832" s="1">
        <v>44577</v>
      </c>
      <c r="M1832" s="2">
        <v>0.77847222222222223</v>
      </c>
      <c r="N1832" t="s">
        <v>31</v>
      </c>
      <c r="O1832">
        <v>8.2195535940000006</v>
      </c>
    </row>
    <row r="1833" spans="1:15" x14ac:dyDescent="0.25">
      <c r="A1833" t="s">
        <v>841</v>
      </c>
      <c r="B1833" t="s">
        <v>16</v>
      </c>
      <c r="C1833" t="s">
        <v>17</v>
      </c>
      <c r="D1833" t="s">
        <v>25</v>
      </c>
      <c r="E1833" t="s">
        <v>19</v>
      </c>
      <c r="F1833" t="s">
        <v>26</v>
      </c>
      <c r="G1833">
        <v>50.23</v>
      </c>
      <c r="H1833">
        <v>4</v>
      </c>
      <c r="I1833">
        <v>10.045999999999999</v>
      </c>
      <c r="J1833">
        <v>227.0602834</v>
      </c>
      <c r="K1833">
        <v>200.92</v>
      </c>
      <c r="L1833" s="1">
        <v>44774</v>
      </c>
      <c r="M1833" s="2">
        <v>0.71666666666666667</v>
      </c>
      <c r="N1833" t="s">
        <v>27</v>
      </c>
      <c r="O1833">
        <v>8.7030567459999997</v>
      </c>
    </row>
    <row r="1834" spans="1:15" x14ac:dyDescent="0.25">
      <c r="A1834" t="s">
        <v>842</v>
      </c>
      <c r="B1834" t="s">
        <v>40</v>
      </c>
      <c r="C1834" t="s">
        <v>41</v>
      </c>
      <c r="D1834" t="s">
        <v>25</v>
      </c>
      <c r="E1834" t="s">
        <v>19</v>
      </c>
      <c r="F1834" t="s">
        <v>20</v>
      </c>
      <c r="G1834">
        <v>17.75</v>
      </c>
      <c r="H1834">
        <v>1</v>
      </c>
      <c r="I1834">
        <v>0.88749999999999996</v>
      </c>
      <c r="J1834">
        <v>20.059327239999998</v>
      </c>
      <c r="K1834">
        <v>17.75</v>
      </c>
      <c r="L1834" s="1">
        <v>44575</v>
      </c>
      <c r="M1834" s="2">
        <v>0.44305555555555554</v>
      </c>
      <c r="N1834" t="s">
        <v>27</v>
      </c>
      <c r="O1834">
        <v>8.3162542239999997</v>
      </c>
    </row>
    <row r="1835" spans="1:15" x14ac:dyDescent="0.25">
      <c r="A1835" t="s">
        <v>843</v>
      </c>
      <c r="B1835" t="s">
        <v>23</v>
      </c>
      <c r="C1835" t="s">
        <v>24</v>
      </c>
      <c r="D1835" t="s">
        <v>25</v>
      </c>
      <c r="E1835" t="s">
        <v>19</v>
      </c>
      <c r="F1835" t="s">
        <v>44</v>
      </c>
      <c r="G1835">
        <v>62.18</v>
      </c>
      <c r="H1835">
        <v>9</v>
      </c>
      <c r="I1835">
        <v>31.09</v>
      </c>
      <c r="J1835">
        <v>702.69801010000003</v>
      </c>
      <c r="K1835">
        <v>621.79999999999995</v>
      </c>
      <c r="L1835" s="1">
        <v>44592</v>
      </c>
      <c r="M1835" s="2">
        <v>0.43958333333333338</v>
      </c>
      <c r="N1835" t="s">
        <v>21</v>
      </c>
      <c r="O1835">
        <v>5.8020378309999998</v>
      </c>
    </row>
    <row r="1836" spans="1:15" x14ac:dyDescent="0.25">
      <c r="A1836" t="s">
        <v>844</v>
      </c>
      <c r="B1836" t="s">
        <v>40</v>
      </c>
      <c r="C1836" t="s">
        <v>41</v>
      </c>
      <c r="D1836" t="s">
        <v>25</v>
      </c>
      <c r="E1836" t="s">
        <v>29</v>
      </c>
      <c r="F1836" t="s">
        <v>20</v>
      </c>
      <c r="G1836">
        <v>10.75</v>
      </c>
      <c r="H1836">
        <v>7</v>
      </c>
      <c r="I1836">
        <v>4.3</v>
      </c>
      <c r="J1836">
        <v>97.188853120000005</v>
      </c>
      <c r="K1836">
        <v>86</v>
      </c>
      <c r="L1836" s="1">
        <v>44635</v>
      </c>
      <c r="M1836" s="2">
        <v>0.60972222222222217</v>
      </c>
      <c r="N1836" t="s">
        <v>21</v>
      </c>
      <c r="O1836">
        <v>5.9954390919999998</v>
      </c>
    </row>
    <row r="1837" spans="1:15" x14ac:dyDescent="0.25">
      <c r="A1837" t="s">
        <v>845</v>
      </c>
      <c r="B1837" t="s">
        <v>16</v>
      </c>
      <c r="C1837" t="s">
        <v>17</v>
      </c>
      <c r="D1837" t="s">
        <v>25</v>
      </c>
      <c r="E1837" t="s">
        <v>19</v>
      </c>
      <c r="F1837" t="s">
        <v>26</v>
      </c>
      <c r="G1837">
        <v>40.26</v>
      </c>
      <c r="H1837">
        <v>9</v>
      </c>
      <c r="I1837">
        <v>20.13</v>
      </c>
      <c r="J1837">
        <v>454.979445</v>
      </c>
      <c r="K1837">
        <v>402.6</v>
      </c>
      <c r="L1837" s="1">
        <v>44616</v>
      </c>
      <c r="M1837" s="2">
        <v>0.75416666666666676</v>
      </c>
      <c r="N1837" t="s">
        <v>31</v>
      </c>
      <c r="O1837">
        <v>4.8350315259999999</v>
      </c>
    </row>
    <row r="1838" spans="1:15" x14ac:dyDescent="0.25">
      <c r="A1838" t="s">
        <v>846</v>
      </c>
      <c r="B1838" t="s">
        <v>23</v>
      </c>
      <c r="C1838" t="s">
        <v>24</v>
      </c>
      <c r="D1838" t="s">
        <v>18</v>
      </c>
      <c r="E1838" t="s">
        <v>19</v>
      </c>
      <c r="F1838" t="s">
        <v>34</v>
      </c>
      <c r="G1838">
        <v>64.97</v>
      </c>
      <c r="H1838">
        <v>4</v>
      </c>
      <c r="I1838">
        <v>16.2425</v>
      </c>
      <c r="J1838">
        <v>367.11394109999998</v>
      </c>
      <c r="K1838">
        <v>324.85000000000002</v>
      </c>
      <c r="L1838" s="1">
        <v>44775</v>
      </c>
      <c r="M1838" s="2">
        <v>0.53611111111111109</v>
      </c>
      <c r="N1838" t="s">
        <v>31</v>
      </c>
      <c r="O1838">
        <v>6.2855409829999997</v>
      </c>
    </row>
    <row r="1839" spans="1:15" x14ac:dyDescent="0.25">
      <c r="A1839" t="s">
        <v>847</v>
      </c>
      <c r="B1839" t="s">
        <v>16</v>
      </c>
      <c r="C1839" t="s">
        <v>17</v>
      </c>
      <c r="D1839" t="s">
        <v>25</v>
      </c>
      <c r="E1839" t="s">
        <v>29</v>
      </c>
      <c r="F1839" t="s">
        <v>26</v>
      </c>
      <c r="G1839">
        <v>95.15</v>
      </c>
      <c r="H1839">
        <v>1</v>
      </c>
      <c r="I1839">
        <v>4.7575000000000003</v>
      </c>
      <c r="J1839">
        <v>107.5292951</v>
      </c>
      <c r="K1839">
        <v>95.15</v>
      </c>
      <c r="L1839" s="1">
        <v>44642</v>
      </c>
      <c r="M1839" s="2">
        <v>0.58333333333333337</v>
      </c>
      <c r="N1839" t="s">
        <v>27</v>
      </c>
      <c r="O1839">
        <v>5.8020378309999998</v>
      </c>
    </row>
    <row r="1840" spans="1:15" x14ac:dyDescent="0.25">
      <c r="A1840" t="s">
        <v>848</v>
      </c>
      <c r="B1840" t="s">
        <v>16</v>
      </c>
      <c r="C1840" t="s">
        <v>17</v>
      </c>
      <c r="D1840" t="s">
        <v>18</v>
      </c>
      <c r="E1840" t="s">
        <v>19</v>
      </c>
      <c r="F1840" t="s">
        <v>26</v>
      </c>
      <c r="G1840">
        <v>48.62</v>
      </c>
      <c r="H1840">
        <v>7</v>
      </c>
      <c r="I1840">
        <v>19.448</v>
      </c>
      <c r="J1840">
        <v>439.56484080000001</v>
      </c>
      <c r="K1840">
        <v>388.96</v>
      </c>
      <c r="L1840" s="1">
        <v>44585</v>
      </c>
      <c r="M1840" s="2">
        <v>0.45624999999999999</v>
      </c>
      <c r="N1840" t="s">
        <v>27</v>
      </c>
      <c r="O1840">
        <v>4.8350315259999999</v>
      </c>
    </row>
    <row r="1841" spans="1:15" x14ac:dyDescent="0.25">
      <c r="A1841" t="s">
        <v>849</v>
      </c>
      <c r="B1841" t="s">
        <v>40</v>
      </c>
      <c r="C1841" t="s">
        <v>41</v>
      </c>
      <c r="D1841" t="s">
        <v>25</v>
      </c>
      <c r="E1841" t="s">
        <v>19</v>
      </c>
      <c r="F1841" t="s">
        <v>42</v>
      </c>
      <c r="G1841">
        <v>53.21</v>
      </c>
      <c r="H1841">
        <v>7</v>
      </c>
      <c r="I1841">
        <v>21.283999999999999</v>
      </c>
      <c r="J1841">
        <v>481.0622209</v>
      </c>
      <c r="K1841">
        <v>425.68</v>
      </c>
      <c r="L1841" s="1">
        <v>44634</v>
      </c>
      <c r="M1841" s="2">
        <v>0.69791666666666663</v>
      </c>
      <c r="N1841" t="s">
        <v>21</v>
      </c>
      <c r="O1841">
        <v>4.8350315259999999</v>
      </c>
    </row>
    <row r="1842" spans="1:15" x14ac:dyDescent="0.25">
      <c r="A1842" t="s">
        <v>850</v>
      </c>
      <c r="B1842" t="s">
        <v>23</v>
      </c>
      <c r="C1842" t="s">
        <v>24</v>
      </c>
      <c r="D1842" t="s">
        <v>25</v>
      </c>
      <c r="E1842" t="s">
        <v>19</v>
      </c>
      <c r="F1842" t="s">
        <v>44</v>
      </c>
      <c r="G1842">
        <v>45.44</v>
      </c>
      <c r="H1842">
        <v>6</v>
      </c>
      <c r="I1842">
        <v>15.904</v>
      </c>
      <c r="J1842">
        <v>359.46314419999999</v>
      </c>
      <c r="K1842">
        <v>318.08</v>
      </c>
      <c r="L1842" s="1">
        <v>44584</v>
      </c>
      <c r="M1842" s="2">
        <v>0.46875</v>
      </c>
      <c r="N1842" t="s">
        <v>27</v>
      </c>
      <c r="O1842">
        <v>8.8964580069999997</v>
      </c>
    </row>
    <row r="1843" spans="1:15" x14ac:dyDescent="0.25">
      <c r="A1843" t="s">
        <v>851</v>
      </c>
      <c r="B1843" t="s">
        <v>16</v>
      </c>
      <c r="C1843" t="s">
        <v>17</v>
      </c>
      <c r="D1843" t="s">
        <v>25</v>
      </c>
      <c r="E1843" t="s">
        <v>29</v>
      </c>
      <c r="F1843" t="s">
        <v>42</v>
      </c>
      <c r="G1843">
        <v>33.880000000000003</v>
      </c>
      <c r="H1843">
        <v>7</v>
      </c>
      <c r="I1843">
        <v>13.552</v>
      </c>
      <c r="J1843">
        <v>306.30310179999998</v>
      </c>
      <c r="K1843">
        <v>271.04000000000002</v>
      </c>
      <c r="L1843" s="1">
        <v>44580</v>
      </c>
      <c r="M1843" s="2">
        <v>0.8534722222222223</v>
      </c>
      <c r="N1843" t="s">
        <v>21</v>
      </c>
      <c r="O1843">
        <v>9.2832605289999997</v>
      </c>
    </row>
    <row r="1844" spans="1:15" x14ac:dyDescent="0.25">
      <c r="A1844" t="s">
        <v>852</v>
      </c>
      <c r="B1844" t="s">
        <v>40</v>
      </c>
      <c r="C1844" t="s">
        <v>41</v>
      </c>
      <c r="D1844" t="s">
        <v>18</v>
      </c>
      <c r="E1844" t="s">
        <v>29</v>
      </c>
      <c r="F1844" t="s">
        <v>20</v>
      </c>
      <c r="G1844">
        <v>96.16</v>
      </c>
      <c r="H1844">
        <v>4</v>
      </c>
      <c r="I1844">
        <v>19.231999999999999</v>
      </c>
      <c r="J1844">
        <v>434.68279610000002</v>
      </c>
      <c r="K1844">
        <v>384.64</v>
      </c>
      <c r="L1844" s="1">
        <v>44588</v>
      </c>
      <c r="M1844" s="2">
        <v>0.8354166666666667</v>
      </c>
      <c r="N1844" t="s">
        <v>31</v>
      </c>
      <c r="O1844">
        <v>8.1228529629999997</v>
      </c>
    </row>
    <row r="1845" spans="1:15" x14ac:dyDescent="0.25">
      <c r="A1845" t="s">
        <v>853</v>
      </c>
      <c r="B1845" t="s">
        <v>40</v>
      </c>
      <c r="C1845" t="s">
        <v>41</v>
      </c>
      <c r="D1845" t="s">
        <v>18</v>
      </c>
      <c r="E1845" t="s">
        <v>29</v>
      </c>
      <c r="F1845" t="s">
        <v>42</v>
      </c>
      <c r="G1845">
        <v>47.16</v>
      </c>
      <c r="H1845">
        <v>4</v>
      </c>
      <c r="I1845">
        <v>11.79</v>
      </c>
      <c r="J1845">
        <v>266.478274</v>
      </c>
      <c r="K1845">
        <v>235.8</v>
      </c>
      <c r="L1845" s="1">
        <v>44622</v>
      </c>
      <c r="M1845" s="2">
        <v>0.60763888888888895</v>
      </c>
      <c r="N1845" t="s">
        <v>31</v>
      </c>
      <c r="O1845">
        <v>5.8020378309999998</v>
      </c>
    </row>
    <row r="1846" spans="1:15" x14ac:dyDescent="0.25">
      <c r="A1846" t="s">
        <v>854</v>
      </c>
      <c r="B1846" t="s">
        <v>40</v>
      </c>
      <c r="C1846" t="s">
        <v>41</v>
      </c>
      <c r="D1846" t="s">
        <v>25</v>
      </c>
      <c r="E1846" t="s">
        <v>29</v>
      </c>
      <c r="F1846" t="s">
        <v>26</v>
      </c>
      <c r="G1846">
        <v>52.89</v>
      </c>
      <c r="H1846">
        <v>4</v>
      </c>
      <c r="I1846">
        <v>10.577999999999999</v>
      </c>
      <c r="J1846">
        <v>239.08457870000001</v>
      </c>
      <c r="K1846">
        <v>211.56</v>
      </c>
      <c r="L1846" s="1">
        <v>44645</v>
      </c>
      <c r="M1846" s="2">
        <v>0.68888888888888899</v>
      </c>
      <c r="N1846" t="s">
        <v>21</v>
      </c>
      <c r="O1846">
        <v>6.4789422439999997</v>
      </c>
    </row>
    <row r="1847" spans="1:15" x14ac:dyDescent="0.25">
      <c r="A1847" t="s">
        <v>855</v>
      </c>
      <c r="B1847" t="s">
        <v>16</v>
      </c>
      <c r="C1847" t="s">
        <v>17</v>
      </c>
      <c r="D1847" t="s">
        <v>18</v>
      </c>
      <c r="E1847" t="s">
        <v>19</v>
      </c>
      <c r="F1847" t="s">
        <v>30</v>
      </c>
      <c r="G1847">
        <v>47.68</v>
      </c>
      <c r="H1847">
        <v>2</v>
      </c>
      <c r="I1847">
        <v>4.7679999999999998</v>
      </c>
      <c r="J1847">
        <v>107.7666167</v>
      </c>
      <c r="K1847">
        <v>95.36</v>
      </c>
      <c r="L1847" s="1">
        <v>44616</v>
      </c>
      <c r="M1847" s="2">
        <v>0.4236111111111111</v>
      </c>
      <c r="N1847" t="s">
        <v>31</v>
      </c>
      <c r="O1847">
        <v>3.9647258509999999</v>
      </c>
    </row>
    <row r="1848" spans="1:15" x14ac:dyDescent="0.25">
      <c r="A1848" t="s">
        <v>856</v>
      </c>
      <c r="B1848" t="s">
        <v>23</v>
      </c>
      <c r="C1848" t="s">
        <v>24</v>
      </c>
      <c r="D1848" t="s">
        <v>18</v>
      </c>
      <c r="E1848" t="s">
        <v>29</v>
      </c>
      <c r="F1848" t="s">
        <v>34</v>
      </c>
      <c r="G1848">
        <v>10.17</v>
      </c>
      <c r="H1848">
        <v>1</v>
      </c>
      <c r="I1848">
        <v>0.50849999999999995</v>
      </c>
      <c r="J1848">
        <v>11.49314693</v>
      </c>
      <c r="K1848">
        <v>10.17</v>
      </c>
      <c r="L1848" s="1">
        <v>44744</v>
      </c>
      <c r="M1848" s="2">
        <v>0.59375</v>
      </c>
      <c r="N1848" t="s">
        <v>27</v>
      </c>
      <c r="O1848">
        <v>5.7053371999999998</v>
      </c>
    </row>
    <row r="1849" spans="1:15" x14ac:dyDescent="0.25">
      <c r="A1849" t="s">
        <v>857</v>
      </c>
      <c r="B1849" t="s">
        <v>16</v>
      </c>
      <c r="C1849" t="s">
        <v>17</v>
      </c>
      <c r="D1849" t="s">
        <v>25</v>
      </c>
      <c r="E1849" t="s">
        <v>19</v>
      </c>
      <c r="F1849" t="s">
        <v>20</v>
      </c>
      <c r="G1849">
        <v>68.709999999999994</v>
      </c>
      <c r="H1849">
        <v>3</v>
      </c>
      <c r="I1849">
        <v>10.3065</v>
      </c>
      <c r="J1849">
        <v>232.94811970000001</v>
      </c>
      <c r="K1849">
        <v>206.13</v>
      </c>
      <c r="L1849" s="1">
        <v>44654</v>
      </c>
      <c r="M1849" s="2">
        <v>0.4201388888888889</v>
      </c>
      <c r="N1849" t="s">
        <v>27</v>
      </c>
      <c r="O1849">
        <v>8.4129548550000006</v>
      </c>
    </row>
    <row r="1850" spans="1:15" x14ac:dyDescent="0.25">
      <c r="A1850" t="s">
        <v>858</v>
      </c>
      <c r="B1850" t="s">
        <v>40</v>
      </c>
      <c r="C1850" t="s">
        <v>41</v>
      </c>
      <c r="D1850" t="s">
        <v>18</v>
      </c>
      <c r="E1850" t="s">
        <v>19</v>
      </c>
      <c r="F1850" t="s">
        <v>34</v>
      </c>
      <c r="G1850">
        <v>60.08</v>
      </c>
      <c r="H1850">
        <v>6</v>
      </c>
      <c r="I1850">
        <v>21.027999999999999</v>
      </c>
      <c r="J1850">
        <v>475.27609380000001</v>
      </c>
      <c r="K1850">
        <v>420.56</v>
      </c>
      <c r="L1850" s="1">
        <v>44606</v>
      </c>
      <c r="M1850" s="2">
        <v>0.48333333333333334</v>
      </c>
      <c r="N1850" t="s">
        <v>31</v>
      </c>
      <c r="O1850">
        <v>4.3515283729999998</v>
      </c>
    </row>
    <row r="1851" spans="1:15" x14ac:dyDescent="0.25">
      <c r="A1851" t="s">
        <v>859</v>
      </c>
      <c r="B1851" t="s">
        <v>16</v>
      </c>
      <c r="C1851" t="s">
        <v>17</v>
      </c>
      <c r="D1851" t="s">
        <v>18</v>
      </c>
      <c r="E1851" t="s">
        <v>19</v>
      </c>
      <c r="F1851" t="s">
        <v>34</v>
      </c>
      <c r="G1851">
        <v>22.01</v>
      </c>
      <c r="H1851">
        <v>4</v>
      </c>
      <c r="I1851">
        <v>4.4020000000000001</v>
      </c>
      <c r="J1851">
        <v>99.494263129999993</v>
      </c>
      <c r="K1851">
        <v>88.04</v>
      </c>
      <c r="L1851" s="1">
        <v>44590</v>
      </c>
      <c r="M1851" s="2">
        <v>0.76041666666666663</v>
      </c>
      <c r="N1851" t="s">
        <v>31</v>
      </c>
      <c r="O1851">
        <v>6.3822416139999998</v>
      </c>
    </row>
    <row r="1852" spans="1:15" x14ac:dyDescent="0.25">
      <c r="A1852" t="s">
        <v>860</v>
      </c>
      <c r="B1852" t="s">
        <v>40</v>
      </c>
      <c r="C1852" t="s">
        <v>41</v>
      </c>
      <c r="D1852" t="s">
        <v>18</v>
      </c>
      <c r="E1852" t="s">
        <v>19</v>
      </c>
      <c r="F1852" t="s">
        <v>20</v>
      </c>
      <c r="G1852">
        <v>72.11</v>
      </c>
      <c r="H1852">
        <v>8</v>
      </c>
      <c r="I1852">
        <v>32.4495</v>
      </c>
      <c r="J1852">
        <v>733.42550919999996</v>
      </c>
      <c r="K1852">
        <v>648.99</v>
      </c>
      <c r="L1852" s="1">
        <v>44589</v>
      </c>
      <c r="M1852" s="2">
        <v>0.57847222222222217</v>
      </c>
      <c r="N1852" t="s">
        <v>31</v>
      </c>
      <c r="O1852">
        <v>7.4459485499999998</v>
      </c>
    </row>
    <row r="1853" spans="1:15" x14ac:dyDescent="0.25">
      <c r="A1853" t="s">
        <v>861</v>
      </c>
      <c r="B1853" t="s">
        <v>16</v>
      </c>
      <c r="C1853" t="s">
        <v>17</v>
      </c>
      <c r="D1853" t="s">
        <v>18</v>
      </c>
      <c r="E1853" t="s">
        <v>29</v>
      </c>
      <c r="F1853" t="s">
        <v>44</v>
      </c>
      <c r="G1853">
        <v>41.28</v>
      </c>
      <c r="H1853">
        <v>3</v>
      </c>
      <c r="I1853">
        <v>6.1920000000000002</v>
      </c>
      <c r="J1853">
        <v>139.95194849999999</v>
      </c>
      <c r="K1853">
        <v>123.84</v>
      </c>
      <c r="L1853" s="1">
        <v>44646</v>
      </c>
      <c r="M1853" s="2">
        <v>0.77569444444444446</v>
      </c>
      <c r="N1853" t="s">
        <v>31</v>
      </c>
      <c r="O1853">
        <v>8.2195535940000006</v>
      </c>
    </row>
    <row r="1854" spans="1:15" x14ac:dyDescent="0.25">
      <c r="A1854" t="s">
        <v>862</v>
      </c>
      <c r="B1854" t="s">
        <v>23</v>
      </c>
      <c r="C1854" t="s">
        <v>24</v>
      </c>
      <c r="D1854" t="s">
        <v>25</v>
      </c>
      <c r="E1854" t="s">
        <v>29</v>
      </c>
      <c r="F1854" t="s">
        <v>26</v>
      </c>
      <c r="G1854">
        <v>64.95</v>
      </c>
      <c r="H1854">
        <v>9</v>
      </c>
      <c r="I1854">
        <v>32.475000000000001</v>
      </c>
      <c r="J1854">
        <v>734.00186169999995</v>
      </c>
      <c r="K1854">
        <v>649.5</v>
      </c>
      <c r="L1854" s="1">
        <v>44644</v>
      </c>
      <c r="M1854" s="2">
        <v>0.76874999999999993</v>
      </c>
      <c r="N1854" t="s">
        <v>27</v>
      </c>
      <c r="O1854">
        <v>5.0284327869999998</v>
      </c>
    </row>
    <row r="1855" spans="1:15" x14ac:dyDescent="0.25">
      <c r="A1855" t="s">
        <v>863</v>
      </c>
      <c r="B1855" t="s">
        <v>16</v>
      </c>
      <c r="C1855" t="s">
        <v>17</v>
      </c>
      <c r="D1855" t="s">
        <v>18</v>
      </c>
      <c r="E1855" t="s">
        <v>19</v>
      </c>
      <c r="F1855" t="s">
        <v>26</v>
      </c>
      <c r="G1855">
        <v>74.22</v>
      </c>
      <c r="H1855">
        <v>9</v>
      </c>
      <c r="I1855">
        <v>37.11</v>
      </c>
      <c r="J1855">
        <v>838.7624045</v>
      </c>
      <c r="K1855">
        <v>742.2</v>
      </c>
      <c r="L1855" s="1">
        <v>44562</v>
      </c>
      <c r="M1855" s="2">
        <v>0.61249999999999993</v>
      </c>
      <c r="N1855" t="s">
        <v>31</v>
      </c>
      <c r="O1855">
        <v>4.1581271119999998</v>
      </c>
    </row>
    <row r="1856" spans="1:15" x14ac:dyDescent="0.25">
      <c r="A1856" t="s">
        <v>864</v>
      </c>
      <c r="B1856" t="s">
        <v>16</v>
      </c>
      <c r="C1856" t="s">
        <v>17</v>
      </c>
      <c r="D1856" t="s">
        <v>25</v>
      </c>
      <c r="E1856" t="s">
        <v>29</v>
      </c>
      <c r="F1856" t="s">
        <v>26</v>
      </c>
      <c r="G1856">
        <v>10.56</v>
      </c>
      <c r="H1856">
        <v>7</v>
      </c>
      <c r="I1856">
        <v>4.2240000000000002</v>
      </c>
      <c r="J1856">
        <v>95.471096650000007</v>
      </c>
      <c r="K1856">
        <v>84.48</v>
      </c>
      <c r="L1856" s="1">
        <v>44585</v>
      </c>
      <c r="M1856" s="2">
        <v>0.73819444444444438</v>
      </c>
      <c r="N1856" t="s">
        <v>27</v>
      </c>
      <c r="O1856">
        <v>7.3492479189999997</v>
      </c>
    </row>
    <row r="1857" spans="1:15" x14ac:dyDescent="0.25">
      <c r="A1857" t="s">
        <v>865</v>
      </c>
      <c r="B1857" t="s">
        <v>40</v>
      </c>
      <c r="C1857" t="s">
        <v>41</v>
      </c>
      <c r="D1857" t="s">
        <v>25</v>
      </c>
      <c r="E1857" t="s">
        <v>29</v>
      </c>
      <c r="F1857" t="s">
        <v>20</v>
      </c>
      <c r="G1857">
        <v>62.57</v>
      </c>
      <c r="H1857">
        <v>4</v>
      </c>
      <c r="I1857">
        <v>12.513999999999999</v>
      </c>
      <c r="J1857">
        <v>282.84216470000001</v>
      </c>
      <c r="K1857">
        <v>250.28</v>
      </c>
      <c r="L1857" s="1">
        <v>44617</v>
      </c>
      <c r="M1857" s="2">
        <v>0.77569444444444446</v>
      </c>
      <c r="N1857" t="s">
        <v>27</v>
      </c>
      <c r="O1857">
        <v>9.1865598990000006</v>
      </c>
    </row>
    <row r="1858" spans="1:15" x14ac:dyDescent="0.25">
      <c r="A1858" t="s">
        <v>866</v>
      </c>
      <c r="B1858" t="s">
        <v>40</v>
      </c>
      <c r="C1858" t="s">
        <v>41</v>
      </c>
      <c r="D1858" t="s">
        <v>18</v>
      </c>
      <c r="E1858" t="s">
        <v>19</v>
      </c>
      <c r="F1858" t="s">
        <v>34</v>
      </c>
      <c r="G1858">
        <v>11.85</v>
      </c>
      <c r="H1858">
        <v>7</v>
      </c>
      <c r="I1858">
        <v>4.74</v>
      </c>
      <c r="J1858">
        <v>107.133759</v>
      </c>
      <c r="K1858">
        <v>94.8</v>
      </c>
      <c r="L1858" s="1">
        <v>44805</v>
      </c>
      <c r="M1858" s="2">
        <v>0.69027777777777777</v>
      </c>
      <c r="N1858" t="s">
        <v>27</v>
      </c>
      <c r="O1858">
        <v>3.9647258509999999</v>
      </c>
    </row>
    <row r="1859" spans="1:15" x14ac:dyDescent="0.25">
      <c r="A1859" t="s">
        <v>867</v>
      </c>
      <c r="B1859" t="s">
        <v>16</v>
      </c>
      <c r="C1859" t="s">
        <v>17</v>
      </c>
      <c r="D1859" t="s">
        <v>18</v>
      </c>
      <c r="E1859" t="s">
        <v>29</v>
      </c>
      <c r="F1859" t="s">
        <v>20</v>
      </c>
      <c r="G1859">
        <v>91.3</v>
      </c>
      <c r="H1859">
        <v>1</v>
      </c>
      <c r="I1859">
        <v>4.5650000000000004</v>
      </c>
      <c r="J1859">
        <v>103.1783987</v>
      </c>
      <c r="K1859">
        <v>91.3</v>
      </c>
      <c r="L1859" s="1">
        <v>44606</v>
      </c>
      <c r="M1859" s="2">
        <v>0.61249999999999993</v>
      </c>
      <c r="N1859" t="s">
        <v>21</v>
      </c>
      <c r="O1859">
        <v>8.8964580069999997</v>
      </c>
    </row>
    <row r="1860" spans="1:15" x14ac:dyDescent="0.25">
      <c r="A1860" t="s">
        <v>868</v>
      </c>
      <c r="B1860" t="s">
        <v>40</v>
      </c>
      <c r="C1860" t="s">
        <v>41</v>
      </c>
      <c r="D1860" t="s">
        <v>18</v>
      </c>
      <c r="E1860" t="s">
        <v>19</v>
      </c>
      <c r="F1860" t="s">
        <v>30</v>
      </c>
      <c r="G1860">
        <v>40.729999999999997</v>
      </c>
      <c r="H1860">
        <v>6</v>
      </c>
      <c r="I1860">
        <v>14.2555</v>
      </c>
      <c r="J1860">
        <v>322.20365020000003</v>
      </c>
      <c r="K1860">
        <v>285.11</v>
      </c>
      <c r="L1860" s="1">
        <v>44898</v>
      </c>
      <c r="M1860" s="2">
        <v>0.45902777777777781</v>
      </c>
      <c r="N1860" t="s">
        <v>21</v>
      </c>
      <c r="O1860">
        <v>5.2218340479999998</v>
      </c>
    </row>
    <row r="1861" spans="1:15" x14ac:dyDescent="0.25">
      <c r="A1861" t="s">
        <v>869</v>
      </c>
      <c r="B1861" t="s">
        <v>16</v>
      </c>
      <c r="C1861" t="s">
        <v>17</v>
      </c>
      <c r="D1861" t="s">
        <v>25</v>
      </c>
      <c r="E1861" t="s">
        <v>29</v>
      </c>
      <c r="F1861" t="s">
        <v>44</v>
      </c>
      <c r="G1861">
        <v>52.38</v>
      </c>
      <c r="H1861">
        <v>1</v>
      </c>
      <c r="I1861">
        <v>2.6190000000000002</v>
      </c>
      <c r="J1861">
        <v>59.194792169999999</v>
      </c>
      <c r="K1861">
        <v>52.38</v>
      </c>
      <c r="L1861" s="1">
        <v>44646</v>
      </c>
      <c r="M1861" s="2">
        <v>0.8222222222222223</v>
      </c>
      <c r="N1861" t="s">
        <v>27</v>
      </c>
      <c r="O1861">
        <v>5.6086365699999998</v>
      </c>
    </row>
    <row r="1862" spans="1:15" x14ac:dyDescent="0.25">
      <c r="A1862" t="s">
        <v>870</v>
      </c>
      <c r="B1862" t="s">
        <v>16</v>
      </c>
      <c r="C1862" t="s">
        <v>17</v>
      </c>
      <c r="D1862" t="s">
        <v>18</v>
      </c>
      <c r="E1862" t="s">
        <v>29</v>
      </c>
      <c r="F1862" t="s">
        <v>44</v>
      </c>
      <c r="G1862">
        <v>38.54</v>
      </c>
      <c r="H1862">
        <v>4</v>
      </c>
      <c r="I1862">
        <v>9.6349999999999998</v>
      </c>
      <c r="J1862">
        <v>217.77083719999999</v>
      </c>
      <c r="K1862">
        <v>192.7</v>
      </c>
      <c r="L1862" s="1">
        <v>44805</v>
      </c>
      <c r="M1862" s="2">
        <v>0.56527777777777777</v>
      </c>
      <c r="N1862" t="s">
        <v>21</v>
      </c>
      <c r="O1862">
        <v>5.4152353089999998</v>
      </c>
    </row>
    <row r="1863" spans="1:15" x14ac:dyDescent="0.25">
      <c r="A1863" t="s">
        <v>871</v>
      </c>
      <c r="B1863" t="s">
        <v>40</v>
      </c>
      <c r="C1863" t="s">
        <v>41</v>
      </c>
      <c r="D1863" t="s">
        <v>25</v>
      </c>
      <c r="E1863" t="s">
        <v>29</v>
      </c>
      <c r="F1863" t="s">
        <v>34</v>
      </c>
      <c r="G1863">
        <v>44.63</v>
      </c>
      <c r="H1863">
        <v>5</v>
      </c>
      <c r="I1863">
        <v>13.388999999999999</v>
      </c>
      <c r="J1863">
        <v>302.61896619999999</v>
      </c>
      <c r="K1863">
        <v>267.77999999999997</v>
      </c>
      <c r="L1863" s="1">
        <v>44593</v>
      </c>
      <c r="M1863" s="2">
        <v>0.83888888888888891</v>
      </c>
      <c r="N1863" t="s">
        <v>31</v>
      </c>
      <c r="O1863">
        <v>4.9317321559999998</v>
      </c>
    </row>
    <row r="1864" spans="1:15" x14ac:dyDescent="0.25">
      <c r="A1864" t="s">
        <v>872</v>
      </c>
      <c r="B1864" t="s">
        <v>23</v>
      </c>
      <c r="C1864" t="s">
        <v>24</v>
      </c>
      <c r="D1864" t="s">
        <v>25</v>
      </c>
      <c r="E1864" t="s">
        <v>29</v>
      </c>
      <c r="F1864" t="s">
        <v>26</v>
      </c>
      <c r="G1864">
        <v>55.87</v>
      </c>
      <c r="H1864">
        <v>9</v>
      </c>
      <c r="I1864">
        <v>27.934999999999999</v>
      </c>
      <c r="J1864">
        <v>631.38851439999996</v>
      </c>
      <c r="K1864">
        <v>558.70000000000005</v>
      </c>
      <c r="L1864" s="1">
        <v>44576</v>
      </c>
      <c r="M1864" s="2">
        <v>0.62569444444444444</v>
      </c>
      <c r="N1864" t="s">
        <v>27</v>
      </c>
      <c r="O1864">
        <v>5.6086365699999998</v>
      </c>
    </row>
    <row r="1865" spans="1:15" x14ac:dyDescent="0.25">
      <c r="A1865" t="s">
        <v>873</v>
      </c>
      <c r="B1865" t="s">
        <v>23</v>
      </c>
      <c r="C1865" t="s">
        <v>24</v>
      </c>
      <c r="D1865" t="s">
        <v>18</v>
      </c>
      <c r="E1865" t="s">
        <v>19</v>
      </c>
      <c r="F1865" t="s">
        <v>34</v>
      </c>
      <c r="G1865">
        <v>29.22</v>
      </c>
      <c r="H1865">
        <v>5</v>
      </c>
      <c r="I1865">
        <v>8.766</v>
      </c>
      <c r="J1865">
        <v>198.129648</v>
      </c>
      <c r="K1865">
        <v>175.32</v>
      </c>
      <c r="L1865" s="1">
        <v>44562</v>
      </c>
      <c r="M1865" s="2">
        <v>0.4861111111111111</v>
      </c>
      <c r="N1865" t="s">
        <v>21</v>
      </c>
      <c r="O1865">
        <v>4.8350315259999999</v>
      </c>
    </row>
    <row r="1866" spans="1:15" x14ac:dyDescent="0.25">
      <c r="A1866" t="s">
        <v>874</v>
      </c>
      <c r="B1866" t="s">
        <v>16</v>
      </c>
      <c r="C1866" t="s">
        <v>17</v>
      </c>
      <c r="D1866" t="s">
        <v>25</v>
      </c>
      <c r="E1866" t="s">
        <v>29</v>
      </c>
      <c r="F1866" t="s">
        <v>44</v>
      </c>
      <c r="G1866">
        <v>51.94</v>
      </c>
      <c r="H1866">
        <v>3</v>
      </c>
      <c r="I1866">
        <v>7.7910000000000004</v>
      </c>
      <c r="J1866">
        <v>176.09264060000001</v>
      </c>
      <c r="K1866">
        <v>155.82</v>
      </c>
      <c r="L1866" s="1">
        <v>44607</v>
      </c>
      <c r="M1866" s="2">
        <v>0.63958333333333328</v>
      </c>
      <c r="N1866" t="s">
        <v>27</v>
      </c>
      <c r="O1866">
        <v>7.6393498109999998</v>
      </c>
    </row>
    <row r="1867" spans="1:15" x14ac:dyDescent="0.25">
      <c r="A1867" t="s">
        <v>875</v>
      </c>
      <c r="B1867" t="s">
        <v>40</v>
      </c>
      <c r="C1867" t="s">
        <v>41</v>
      </c>
      <c r="D1867" t="s">
        <v>25</v>
      </c>
      <c r="E1867" t="s">
        <v>29</v>
      </c>
      <c r="F1867" t="s">
        <v>26</v>
      </c>
      <c r="G1867">
        <v>60.3</v>
      </c>
      <c r="H1867">
        <v>1</v>
      </c>
      <c r="I1867">
        <v>3.0150000000000001</v>
      </c>
      <c r="J1867">
        <v>68.145207479999996</v>
      </c>
      <c r="K1867">
        <v>60.3</v>
      </c>
      <c r="L1867" s="1">
        <v>44620</v>
      </c>
      <c r="M1867" s="2">
        <v>0.73472222222222217</v>
      </c>
      <c r="N1867" t="s">
        <v>27</v>
      </c>
      <c r="O1867">
        <v>5.8020378309999998</v>
      </c>
    </row>
    <row r="1868" spans="1:15" x14ac:dyDescent="0.25">
      <c r="A1868" t="s">
        <v>876</v>
      </c>
      <c r="B1868" t="s">
        <v>16</v>
      </c>
      <c r="C1868" t="s">
        <v>17</v>
      </c>
      <c r="D1868" t="s">
        <v>18</v>
      </c>
      <c r="E1868" t="s">
        <v>19</v>
      </c>
      <c r="F1868" t="s">
        <v>34</v>
      </c>
      <c r="G1868">
        <v>39.47</v>
      </c>
      <c r="H1868">
        <v>2</v>
      </c>
      <c r="I1868">
        <v>3.9470000000000001</v>
      </c>
      <c r="J1868">
        <v>89.210326339999995</v>
      </c>
      <c r="K1868">
        <v>78.94</v>
      </c>
      <c r="L1868" s="1">
        <v>44595</v>
      </c>
      <c r="M1868" s="2">
        <v>0.6777777777777777</v>
      </c>
      <c r="N1868" t="s">
        <v>31</v>
      </c>
      <c r="O1868">
        <v>4.8350315259999999</v>
      </c>
    </row>
    <row r="1869" spans="1:15" x14ac:dyDescent="0.25">
      <c r="A1869" t="s">
        <v>877</v>
      </c>
      <c r="B1869" t="s">
        <v>23</v>
      </c>
      <c r="C1869" t="s">
        <v>24</v>
      </c>
      <c r="D1869" t="s">
        <v>18</v>
      </c>
      <c r="E1869" t="s">
        <v>19</v>
      </c>
      <c r="F1869" t="s">
        <v>42</v>
      </c>
      <c r="G1869">
        <v>14.87</v>
      </c>
      <c r="H1869">
        <v>2</v>
      </c>
      <c r="I1869">
        <v>1.4870000000000001</v>
      </c>
      <c r="J1869">
        <v>33.609261529999998</v>
      </c>
      <c r="K1869">
        <v>29.74</v>
      </c>
      <c r="L1869" s="1">
        <v>44605</v>
      </c>
      <c r="M1869" s="2">
        <v>0.76041666666666663</v>
      </c>
      <c r="N1869" t="s">
        <v>31</v>
      </c>
      <c r="O1869">
        <v>8.6063561160000006</v>
      </c>
    </row>
    <row r="1870" spans="1:15" x14ac:dyDescent="0.25">
      <c r="A1870" t="s">
        <v>878</v>
      </c>
      <c r="B1870" t="s">
        <v>16</v>
      </c>
      <c r="C1870" t="s">
        <v>17</v>
      </c>
      <c r="D1870" t="s">
        <v>25</v>
      </c>
      <c r="E1870" t="s">
        <v>29</v>
      </c>
      <c r="F1870" t="s">
        <v>44</v>
      </c>
      <c r="G1870">
        <v>21.32</v>
      </c>
      <c r="H1870">
        <v>1</v>
      </c>
      <c r="I1870">
        <v>1.0660000000000001</v>
      </c>
      <c r="J1870">
        <v>24.093794750000001</v>
      </c>
      <c r="K1870">
        <v>21.32</v>
      </c>
      <c r="L1870" s="1">
        <v>44587</v>
      </c>
      <c r="M1870" s="2">
        <v>0.52986111111111112</v>
      </c>
      <c r="N1870" t="s">
        <v>27</v>
      </c>
      <c r="O1870">
        <v>5.7053371999999998</v>
      </c>
    </row>
    <row r="1871" spans="1:15" x14ac:dyDescent="0.25">
      <c r="A1871" t="s">
        <v>879</v>
      </c>
      <c r="B1871" t="s">
        <v>16</v>
      </c>
      <c r="C1871" t="s">
        <v>17</v>
      </c>
      <c r="D1871" t="s">
        <v>18</v>
      </c>
      <c r="E1871" t="s">
        <v>29</v>
      </c>
      <c r="F1871" t="s">
        <v>26</v>
      </c>
      <c r="G1871">
        <v>93.78</v>
      </c>
      <c r="H1871">
        <v>3</v>
      </c>
      <c r="I1871">
        <v>14.067</v>
      </c>
      <c r="J1871">
        <v>317.9431621</v>
      </c>
      <c r="K1871">
        <v>281.33999999999997</v>
      </c>
      <c r="L1871" s="1">
        <v>44591</v>
      </c>
      <c r="M1871" s="2">
        <v>0.48055555555555557</v>
      </c>
      <c r="N1871" t="s">
        <v>31</v>
      </c>
      <c r="O1871">
        <v>5.7053371999999998</v>
      </c>
    </row>
    <row r="1872" spans="1:15" x14ac:dyDescent="0.25">
      <c r="A1872" t="s">
        <v>880</v>
      </c>
      <c r="B1872" t="s">
        <v>16</v>
      </c>
      <c r="C1872" t="s">
        <v>17</v>
      </c>
      <c r="D1872" t="s">
        <v>18</v>
      </c>
      <c r="E1872" t="s">
        <v>29</v>
      </c>
      <c r="F1872" t="s">
        <v>26</v>
      </c>
      <c r="G1872">
        <v>73.260000000000005</v>
      </c>
      <c r="H1872">
        <v>1</v>
      </c>
      <c r="I1872">
        <v>3.6629999999999998</v>
      </c>
      <c r="J1872">
        <v>82.791341630000005</v>
      </c>
      <c r="K1872">
        <v>73.260000000000005</v>
      </c>
      <c r="L1872" s="1">
        <v>44588</v>
      </c>
      <c r="M1872" s="2">
        <v>0.75555555555555554</v>
      </c>
      <c r="N1872" t="s">
        <v>21</v>
      </c>
      <c r="O1872">
        <v>9.3799611600000006</v>
      </c>
    </row>
    <row r="1873" spans="1:15" x14ac:dyDescent="0.25">
      <c r="A1873" t="s">
        <v>881</v>
      </c>
      <c r="B1873" t="s">
        <v>23</v>
      </c>
      <c r="C1873" t="s">
        <v>24</v>
      </c>
      <c r="D1873" t="s">
        <v>25</v>
      </c>
      <c r="E1873" t="s">
        <v>19</v>
      </c>
      <c r="F1873" t="s">
        <v>34</v>
      </c>
      <c r="G1873">
        <v>22.38</v>
      </c>
      <c r="H1873">
        <v>1</v>
      </c>
      <c r="I1873">
        <v>1.119</v>
      </c>
      <c r="J1873">
        <v>25.291703869999999</v>
      </c>
      <c r="K1873">
        <v>22.38</v>
      </c>
      <c r="L1873" s="1">
        <v>44591</v>
      </c>
      <c r="M1873" s="2">
        <v>0.71388888888888891</v>
      </c>
      <c r="N1873" t="s">
        <v>31</v>
      </c>
      <c r="O1873">
        <v>8.3162542239999997</v>
      </c>
    </row>
    <row r="1874" spans="1:15" x14ac:dyDescent="0.25">
      <c r="A1874" t="s">
        <v>882</v>
      </c>
      <c r="B1874" t="s">
        <v>23</v>
      </c>
      <c r="C1874" t="s">
        <v>24</v>
      </c>
      <c r="D1874" t="s">
        <v>18</v>
      </c>
      <c r="E1874" t="s">
        <v>19</v>
      </c>
      <c r="F1874" t="s">
        <v>42</v>
      </c>
      <c r="G1874">
        <v>72.88</v>
      </c>
      <c r="H1874">
        <v>8</v>
      </c>
      <c r="I1874">
        <v>32.795999999999999</v>
      </c>
      <c r="J1874">
        <v>741.2571226</v>
      </c>
      <c r="K1874">
        <v>655.92</v>
      </c>
      <c r="L1874" s="1">
        <v>44774</v>
      </c>
      <c r="M1874" s="2">
        <v>0.81805555555555554</v>
      </c>
      <c r="N1874" t="s">
        <v>27</v>
      </c>
      <c r="O1874">
        <v>3.8680252209999999</v>
      </c>
    </row>
    <row r="1875" spans="1:15" x14ac:dyDescent="0.25">
      <c r="A1875" t="s">
        <v>883</v>
      </c>
      <c r="B1875" t="s">
        <v>16</v>
      </c>
      <c r="C1875" t="s">
        <v>17</v>
      </c>
      <c r="D1875" t="s">
        <v>25</v>
      </c>
      <c r="E1875" t="s">
        <v>19</v>
      </c>
      <c r="F1875" t="s">
        <v>44</v>
      </c>
      <c r="G1875">
        <v>99.1</v>
      </c>
      <c r="H1875">
        <v>5</v>
      </c>
      <c r="I1875">
        <v>29.73</v>
      </c>
      <c r="J1875">
        <v>671.95921009999995</v>
      </c>
      <c r="K1875">
        <v>594.6</v>
      </c>
      <c r="L1875" s="1">
        <v>44580</v>
      </c>
      <c r="M1875" s="2">
        <v>0.5493055555555556</v>
      </c>
      <c r="N1875" t="s">
        <v>27</v>
      </c>
      <c r="O1875">
        <v>4.0614264819999999</v>
      </c>
    </row>
    <row r="1876" spans="1:15" x14ac:dyDescent="0.25">
      <c r="A1876" t="s">
        <v>884</v>
      </c>
      <c r="B1876" t="s">
        <v>16</v>
      </c>
      <c r="C1876" t="s">
        <v>17</v>
      </c>
      <c r="D1876" t="s">
        <v>25</v>
      </c>
      <c r="E1876" t="s">
        <v>29</v>
      </c>
      <c r="F1876" t="s">
        <v>44</v>
      </c>
      <c r="G1876">
        <v>74.099999999999994</v>
      </c>
      <c r="H1876">
        <v>1</v>
      </c>
      <c r="I1876">
        <v>3.7050000000000001</v>
      </c>
      <c r="J1876">
        <v>83.740628099999995</v>
      </c>
      <c r="K1876">
        <v>74.099999999999994</v>
      </c>
      <c r="L1876" s="1">
        <v>44586</v>
      </c>
      <c r="M1876" s="2">
        <v>0.46180555555555558</v>
      </c>
      <c r="N1876" t="s">
        <v>27</v>
      </c>
      <c r="O1876">
        <v>8.8964580069999997</v>
      </c>
    </row>
    <row r="1877" spans="1:15" x14ac:dyDescent="0.25">
      <c r="A1877" t="s">
        <v>885</v>
      </c>
      <c r="B1877" t="s">
        <v>16</v>
      </c>
      <c r="C1877" t="s">
        <v>17</v>
      </c>
      <c r="D1877" t="s">
        <v>25</v>
      </c>
      <c r="E1877" t="s">
        <v>19</v>
      </c>
      <c r="F1877" t="s">
        <v>44</v>
      </c>
      <c r="G1877">
        <v>98.48</v>
      </c>
      <c r="H1877">
        <v>2</v>
      </c>
      <c r="I1877">
        <v>9.8480000000000008</v>
      </c>
      <c r="J1877">
        <v>222.5850757</v>
      </c>
      <c r="K1877">
        <v>196.96</v>
      </c>
      <c r="L1877" s="1">
        <v>44611</v>
      </c>
      <c r="M1877" s="2">
        <v>0.42499999999999999</v>
      </c>
      <c r="N1877" t="s">
        <v>21</v>
      </c>
      <c r="O1877">
        <v>8.8964580069999997</v>
      </c>
    </row>
    <row r="1878" spans="1:15" x14ac:dyDescent="0.25">
      <c r="A1878" t="s">
        <v>886</v>
      </c>
      <c r="B1878" t="s">
        <v>23</v>
      </c>
      <c r="C1878" t="s">
        <v>24</v>
      </c>
      <c r="D1878" t="s">
        <v>25</v>
      </c>
      <c r="E1878" t="s">
        <v>29</v>
      </c>
      <c r="F1878" t="s">
        <v>20</v>
      </c>
      <c r="G1878">
        <v>53.19</v>
      </c>
      <c r="H1878">
        <v>6</v>
      </c>
      <c r="I1878">
        <v>18.616499999999998</v>
      </c>
      <c r="J1878">
        <v>420.77122889999998</v>
      </c>
      <c r="K1878">
        <v>372.33</v>
      </c>
      <c r="L1878" s="1">
        <v>44575</v>
      </c>
      <c r="M1878" s="2">
        <v>0.65416666666666667</v>
      </c>
      <c r="N1878" t="s">
        <v>21</v>
      </c>
      <c r="O1878">
        <v>4.8350315259999999</v>
      </c>
    </row>
    <row r="1879" spans="1:15" x14ac:dyDescent="0.25">
      <c r="A1879" t="s">
        <v>887</v>
      </c>
      <c r="B1879" t="s">
        <v>40</v>
      </c>
      <c r="C1879" t="s">
        <v>41</v>
      </c>
      <c r="D1879" t="s">
        <v>25</v>
      </c>
      <c r="E1879" t="s">
        <v>19</v>
      </c>
      <c r="F1879" t="s">
        <v>26</v>
      </c>
      <c r="G1879">
        <v>52.79</v>
      </c>
      <c r="H1879">
        <v>9</v>
      </c>
      <c r="I1879">
        <v>26.395</v>
      </c>
      <c r="J1879">
        <v>596.58134380000001</v>
      </c>
      <c r="K1879">
        <v>527.9</v>
      </c>
      <c r="L1879" s="1">
        <v>44617</v>
      </c>
      <c r="M1879" s="2">
        <v>0.49861111111111112</v>
      </c>
      <c r="N1879" t="s">
        <v>21</v>
      </c>
      <c r="O1879">
        <v>9.6700630509999996</v>
      </c>
    </row>
    <row r="1880" spans="1:15" x14ac:dyDescent="0.25">
      <c r="A1880" t="s">
        <v>888</v>
      </c>
      <c r="B1880" t="s">
        <v>16</v>
      </c>
      <c r="C1880" t="s">
        <v>17</v>
      </c>
      <c r="D1880" t="s">
        <v>18</v>
      </c>
      <c r="E1880" t="s">
        <v>19</v>
      </c>
      <c r="F1880" t="s">
        <v>20</v>
      </c>
      <c r="G1880">
        <v>95.95</v>
      </c>
      <c r="H1880">
        <v>4</v>
      </c>
      <c r="I1880">
        <v>23.987500000000001</v>
      </c>
      <c r="J1880">
        <v>542.16688710000005</v>
      </c>
      <c r="K1880">
        <v>479.75</v>
      </c>
      <c r="L1880" s="1">
        <v>44584</v>
      </c>
      <c r="M1880" s="2">
        <v>0.59791666666666665</v>
      </c>
      <c r="N1880" t="s">
        <v>21</v>
      </c>
      <c r="O1880">
        <v>8.5096554849999997</v>
      </c>
    </row>
    <row r="1881" spans="1:15" x14ac:dyDescent="0.25">
      <c r="A1881" t="s">
        <v>889</v>
      </c>
      <c r="B1881" t="s">
        <v>40</v>
      </c>
      <c r="C1881" t="s">
        <v>41</v>
      </c>
      <c r="D1881" t="s">
        <v>25</v>
      </c>
      <c r="E1881" t="s">
        <v>19</v>
      </c>
      <c r="F1881" t="s">
        <v>44</v>
      </c>
      <c r="G1881">
        <v>36.51</v>
      </c>
      <c r="H1881">
        <v>8</v>
      </c>
      <c r="I1881">
        <v>16.429500000000001</v>
      </c>
      <c r="J1881">
        <v>371.34052609999998</v>
      </c>
      <c r="K1881">
        <v>328.59</v>
      </c>
      <c r="L1881" s="1">
        <v>44608</v>
      </c>
      <c r="M1881" s="2">
        <v>0.45277777777777778</v>
      </c>
      <c r="N1881" t="s">
        <v>27</v>
      </c>
      <c r="O1881">
        <v>4.0614264819999999</v>
      </c>
    </row>
    <row r="1882" spans="1:15" x14ac:dyDescent="0.25">
      <c r="A1882" t="s">
        <v>890</v>
      </c>
      <c r="B1882" t="s">
        <v>40</v>
      </c>
      <c r="C1882" t="s">
        <v>41</v>
      </c>
      <c r="D1882" t="s">
        <v>25</v>
      </c>
      <c r="E1882" t="s">
        <v>29</v>
      </c>
      <c r="F1882" t="s">
        <v>42</v>
      </c>
      <c r="G1882">
        <v>21.12</v>
      </c>
      <c r="H1882">
        <v>7</v>
      </c>
      <c r="I1882">
        <v>8.4480000000000004</v>
      </c>
      <c r="J1882">
        <v>190.94219330000001</v>
      </c>
      <c r="K1882">
        <v>168.96</v>
      </c>
      <c r="L1882" s="1">
        <v>44562</v>
      </c>
      <c r="M1882" s="2">
        <v>0.81319444444444444</v>
      </c>
      <c r="N1882" t="s">
        <v>27</v>
      </c>
      <c r="O1882">
        <v>6.0921397219999998</v>
      </c>
    </row>
    <row r="1883" spans="1:15" x14ac:dyDescent="0.25">
      <c r="A1883" t="s">
        <v>891</v>
      </c>
      <c r="B1883" t="s">
        <v>16</v>
      </c>
      <c r="C1883" t="s">
        <v>17</v>
      </c>
      <c r="D1883" t="s">
        <v>18</v>
      </c>
      <c r="E1883" t="s">
        <v>19</v>
      </c>
      <c r="F1883" t="s">
        <v>30</v>
      </c>
      <c r="G1883">
        <v>28.31</v>
      </c>
      <c r="H1883">
        <v>4</v>
      </c>
      <c r="I1883">
        <v>5.6619999999999999</v>
      </c>
      <c r="J1883">
        <v>127.9728573</v>
      </c>
      <c r="K1883">
        <v>113.24</v>
      </c>
      <c r="L1883" s="1">
        <v>44745</v>
      </c>
      <c r="M1883" s="2">
        <v>0.77430555555555547</v>
      </c>
      <c r="N1883" t="s">
        <v>27</v>
      </c>
      <c r="O1883">
        <v>7.9294517019999997</v>
      </c>
    </row>
    <row r="1884" spans="1:15" x14ac:dyDescent="0.25">
      <c r="A1884" t="s">
        <v>892</v>
      </c>
      <c r="B1884" t="s">
        <v>40</v>
      </c>
      <c r="C1884" t="s">
        <v>41</v>
      </c>
      <c r="D1884" t="s">
        <v>25</v>
      </c>
      <c r="E1884" t="s">
        <v>29</v>
      </c>
      <c r="F1884" t="s">
        <v>20</v>
      </c>
      <c r="G1884">
        <v>57.59</v>
      </c>
      <c r="H1884">
        <v>5</v>
      </c>
      <c r="I1884">
        <v>17.277000000000001</v>
      </c>
      <c r="J1884">
        <v>390.49577099999999</v>
      </c>
      <c r="K1884">
        <v>345.54</v>
      </c>
      <c r="L1884" s="1">
        <v>44607</v>
      </c>
      <c r="M1884" s="2">
        <v>0.57708333333333328</v>
      </c>
      <c r="N1884" t="s">
        <v>27</v>
      </c>
      <c r="O1884">
        <v>4.9317321559999998</v>
      </c>
    </row>
    <row r="1885" spans="1:15" x14ac:dyDescent="0.25">
      <c r="A1885" t="s">
        <v>893</v>
      </c>
      <c r="B1885" t="s">
        <v>16</v>
      </c>
      <c r="C1885" t="s">
        <v>17</v>
      </c>
      <c r="D1885" t="s">
        <v>18</v>
      </c>
      <c r="E1885" t="s">
        <v>19</v>
      </c>
      <c r="F1885" t="s">
        <v>42</v>
      </c>
      <c r="G1885">
        <v>47.63</v>
      </c>
      <c r="H1885">
        <v>8</v>
      </c>
      <c r="I1885">
        <v>21.433499999999999</v>
      </c>
      <c r="J1885">
        <v>484.44122870000001</v>
      </c>
      <c r="K1885">
        <v>428.67</v>
      </c>
      <c r="L1885" s="1">
        <v>44584</v>
      </c>
      <c r="M1885" s="2">
        <v>0.52430555555555558</v>
      </c>
      <c r="N1885" t="s">
        <v>27</v>
      </c>
      <c r="O1885">
        <v>4.8350315259999999</v>
      </c>
    </row>
    <row r="1886" spans="1:15" x14ac:dyDescent="0.25">
      <c r="A1886" t="s">
        <v>894</v>
      </c>
      <c r="B1886" t="s">
        <v>23</v>
      </c>
      <c r="C1886" t="s">
        <v>24</v>
      </c>
      <c r="D1886" t="s">
        <v>18</v>
      </c>
      <c r="E1886" t="s">
        <v>19</v>
      </c>
      <c r="F1886" t="s">
        <v>30</v>
      </c>
      <c r="G1886">
        <v>86.27</v>
      </c>
      <c r="H1886">
        <v>1</v>
      </c>
      <c r="I1886">
        <v>4.3135000000000003</v>
      </c>
      <c r="J1886">
        <v>97.493980919999998</v>
      </c>
      <c r="K1886">
        <v>86.27</v>
      </c>
      <c r="L1886" s="1">
        <v>44612</v>
      </c>
      <c r="M1886" s="2">
        <v>0.55833333333333335</v>
      </c>
      <c r="N1886" t="s">
        <v>21</v>
      </c>
      <c r="O1886">
        <v>6.7690441359999998</v>
      </c>
    </row>
    <row r="1887" spans="1:15" x14ac:dyDescent="0.25">
      <c r="A1887" t="s">
        <v>895</v>
      </c>
      <c r="B1887" t="s">
        <v>16</v>
      </c>
      <c r="C1887" t="s">
        <v>17</v>
      </c>
      <c r="D1887" t="s">
        <v>18</v>
      </c>
      <c r="E1887" t="s">
        <v>29</v>
      </c>
      <c r="F1887" t="s">
        <v>34</v>
      </c>
      <c r="G1887">
        <v>12.76</v>
      </c>
      <c r="H1887">
        <v>2</v>
      </c>
      <c r="I1887">
        <v>1.276</v>
      </c>
      <c r="J1887">
        <v>28.840227110000001</v>
      </c>
      <c r="K1887">
        <v>25.52</v>
      </c>
      <c r="L1887" s="1">
        <v>44774</v>
      </c>
      <c r="M1887" s="2">
        <v>0.75416666666666676</v>
      </c>
      <c r="N1887" t="s">
        <v>21</v>
      </c>
      <c r="O1887">
        <v>7.5426491799999997</v>
      </c>
    </row>
    <row r="1888" spans="1:15" x14ac:dyDescent="0.25">
      <c r="A1888" t="s">
        <v>896</v>
      </c>
      <c r="B1888" t="s">
        <v>40</v>
      </c>
      <c r="C1888" t="s">
        <v>41</v>
      </c>
      <c r="D1888" t="s">
        <v>25</v>
      </c>
      <c r="E1888" t="s">
        <v>19</v>
      </c>
      <c r="F1888" t="s">
        <v>30</v>
      </c>
      <c r="G1888">
        <v>11.28</v>
      </c>
      <c r="H1888">
        <v>8</v>
      </c>
      <c r="I1888">
        <v>5.0759999999999996</v>
      </c>
      <c r="J1888">
        <v>114.72805080000001</v>
      </c>
      <c r="K1888">
        <v>101.52</v>
      </c>
      <c r="L1888" s="1">
        <v>44637</v>
      </c>
      <c r="M1888" s="2">
        <v>0.49652777777777773</v>
      </c>
      <c r="N1888" t="s">
        <v>31</v>
      </c>
      <c r="O1888">
        <v>4.1581271119999998</v>
      </c>
    </row>
    <row r="1889" spans="1:15" x14ac:dyDescent="0.25">
      <c r="A1889" t="s">
        <v>897</v>
      </c>
      <c r="B1889" t="s">
        <v>40</v>
      </c>
      <c r="C1889" t="s">
        <v>41</v>
      </c>
      <c r="D1889" t="s">
        <v>25</v>
      </c>
      <c r="E1889" t="s">
        <v>19</v>
      </c>
      <c r="F1889" t="s">
        <v>30</v>
      </c>
      <c r="G1889">
        <v>51.07</v>
      </c>
      <c r="H1889">
        <v>6</v>
      </c>
      <c r="I1889">
        <v>17.874500000000001</v>
      </c>
      <c r="J1889">
        <v>404.00050119999997</v>
      </c>
      <c r="K1889">
        <v>357.49</v>
      </c>
      <c r="L1889" s="1">
        <v>44896</v>
      </c>
      <c r="M1889" s="2">
        <v>0.48749999999999999</v>
      </c>
      <c r="N1889" t="s">
        <v>27</v>
      </c>
      <c r="O1889">
        <v>6.7690441359999998</v>
      </c>
    </row>
    <row r="1890" spans="1:15" x14ac:dyDescent="0.25">
      <c r="A1890" t="s">
        <v>898</v>
      </c>
      <c r="B1890" t="s">
        <v>16</v>
      </c>
      <c r="C1890" t="s">
        <v>17</v>
      </c>
      <c r="D1890" t="s">
        <v>18</v>
      </c>
      <c r="E1890" t="s">
        <v>19</v>
      </c>
      <c r="F1890" t="s">
        <v>26</v>
      </c>
      <c r="G1890">
        <v>79.59</v>
      </c>
      <c r="H1890">
        <v>3</v>
      </c>
      <c r="I1890">
        <v>11.938499999999999</v>
      </c>
      <c r="J1890">
        <v>269.8346798</v>
      </c>
      <c r="K1890">
        <v>238.77</v>
      </c>
      <c r="L1890" s="1">
        <v>44774</v>
      </c>
      <c r="M1890" s="2">
        <v>0.60416666666666663</v>
      </c>
      <c r="N1890" t="s">
        <v>27</v>
      </c>
      <c r="O1890">
        <v>6.3822416139999998</v>
      </c>
    </row>
    <row r="1891" spans="1:15" x14ac:dyDescent="0.25">
      <c r="A1891" t="s">
        <v>899</v>
      </c>
      <c r="B1891" t="s">
        <v>23</v>
      </c>
      <c r="C1891" t="s">
        <v>24</v>
      </c>
      <c r="D1891" t="s">
        <v>18</v>
      </c>
      <c r="E1891" t="s">
        <v>29</v>
      </c>
      <c r="F1891" t="s">
        <v>20</v>
      </c>
      <c r="G1891">
        <v>33.81</v>
      </c>
      <c r="H1891">
        <v>3</v>
      </c>
      <c r="I1891">
        <v>5.0715000000000003</v>
      </c>
      <c r="J1891">
        <v>114.6263415</v>
      </c>
      <c r="K1891">
        <v>101.43</v>
      </c>
      <c r="L1891" s="1">
        <v>44587</v>
      </c>
      <c r="M1891" s="2">
        <v>0.63263888888888886</v>
      </c>
      <c r="N1891" t="s">
        <v>21</v>
      </c>
      <c r="O1891">
        <v>7.0591460269999997</v>
      </c>
    </row>
    <row r="1892" spans="1:15" x14ac:dyDescent="0.25">
      <c r="A1892" t="s">
        <v>900</v>
      </c>
      <c r="B1892" t="s">
        <v>40</v>
      </c>
      <c r="C1892" t="s">
        <v>41</v>
      </c>
      <c r="D1892" t="s">
        <v>18</v>
      </c>
      <c r="E1892" t="s">
        <v>29</v>
      </c>
      <c r="F1892" t="s">
        <v>34</v>
      </c>
      <c r="G1892">
        <v>90.53</v>
      </c>
      <c r="H1892">
        <v>7</v>
      </c>
      <c r="I1892">
        <v>36.212000000000003</v>
      </c>
      <c r="J1892">
        <v>818.46575570000005</v>
      </c>
      <c r="K1892">
        <v>724.24</v>
      </c>
      <c r="L1892" s="1">
        <v>44635</v>
      </c>
      <c r="M1892" s="2">
        <v>0.6166666666666667</v>
      </c>
      <c r="N1892" t="s">
        <v>31</v>
      </c>
      <c r="O1892">
        <v>6.2855409829999997</v>
      </c>
    </row>
    <row r="1893" spans="1:15" x14ac:dyDescent="0.25">
      <c r="A1893" t="s">
        <v>901</v>
      </c>
      <c r="B1893" t="s">
        <v>23</v>
      </c>
      <c r="C1893" t="s">
        <v>24</v>
      </c>
      <c r="D1893" t="s">
        <v>18</v>
      </c>
      <c r="E1893" t="s">
        <v>19</v>
      </c>
      <c r="F1893" t="s">
        <v>20</v>
      </c>
      <c r="G1893">
        <v>62.82</v>
      </c>
      <c r="H1893">
        <v>2</v>
      </c>
      <c r="I1893">
        <v>6.282</v>
      </c>
      <c r="J1893">
        <v>141.9861338</v>
      </c>
      <c r="K1893">
        <v>125.64</v>
      </c>
      <c r="L1893" s="1">
        <v>44578</v>
      </c>
      <c r="M1893" s="2">
        <v>0.52500000000000002</v>
      </c>
      <c r="N1893" t="s">
        <v>21</v>
      </c>
      <c r="O1893">
        <v>4.7383308949999998</v>
      </c>
    </row>
    <row r="1894" spans="1:15" x14ac:dyDescent="0.25">
      <c r="A1894" t="s">
        <v>902</v>
      </c>
      <c r="B1894" t="s">
        <v>23</v>
      </c>
      <c r="C1894" t="s">
        <v>24</v>
      </c>
      <c r="D1894" t="s">
        <v>18</v>
      </c>
      <c r="E1894" t="s">
        <v>29</v>
      </c>
      <c r="F1894" t="s">
        <v>42</v>
      </c>
      <c r="G1894">
        <v>24.31</v>
      </c>
      <c r="H1894">
        <v>3</v>
      </c>
      <c r="I1894">
        <v>3.6465000000000001</v>
      </c>
      <c r="J1894">
        <v>82.41840766</v>
      </c>
      <c r="K1894">
        <v>72.930000000000007</v>
      </c>
      <c r="L1894" s="1">
        <v>44774</v>
      </c>
      <c r="M1894" s="2">
        <v>0.79791666666666661</v>
      </c>
      <c r="N1894" t="s">
        <v>31</v>
      </c>
      <c r="O1894">
        <v>4.1581271119999998</v>
      </c>
    </row>
    <row r="1895" spans="1:15" x14ac:dyDescent="0.25">
      <c r="A1895" t="s">
        <v>903</v>
      </c>
      <c r="B1895" t="s">
        <v>16</v>
      </c>
      <c r="C1895" t="s">
        <v>17</v>
      </c>
      <c r="D1895" t="s">
        <v>25</v>
      </c>
      <c r="E1895" t="s">
        <v>29</v>
      </c>
      <c r="F1895" t="s">
        <v>34</v>
      </c>
      <c r="G1895">
        <v>64.59</v>
      </c>
      <c r="H1895">
        <v>4</v>
      </c>
      <c r="I1895">
        <v>12.917999999999999</v>
      </c>
      <c r="J1895">
        <v>291.97339640000001</v>
      </c>
      <c r="K1895">
        <v>258.36</v>
      </c>
      <c r="L1895" s="1">
        <v>44713</v>
      </c>
      <c r="M1895" s="2">
        <v>0.56597222222222221</v>
      </c>
      <c r="N1895" t="s">
        <v>21</v>
      </c>
      <c r="O1895">
        <v>8.9931586380000006</v>
      </c>
    </row>
    <row r="1896" spans="1:15" x14ac:dyDescent="0.25">
      <c r="A1896" t="s">
        <v>904</v>
      </c>
      <c r="B1896" t="s">
        <v>16</v>
      </c>
      <c r="C1896" t="s">
        <v>17</v>
      </c>
      <c r="D1896" t="s">
        <v>18</v>
      </c>
      <c r="E1896" t="s">
        <v>29</v>
      </c>
      <c r="F1896" t="s">
        <v>42</v>
      </c>
      <c r="G1896">
        <v>24.82</v>
      </c>
      <c r="H1896">
        <v>6</v>
      </c>
      <c r="I1896">
        <v>8.6869999999999994</v>
      </c>
      <c r="J1896">
        <v>196.34408540000001</v>
      </c>
      <c r="K1896">
        <v>173.74</v>
      </c>
      <c r="L1896" s="1">
        <v>44608</v>
      </c>
      <c r="M1896" s="2">
        <v>0.43958333333333338</v>
      </c>
      <c r="N1896" t="s">
        <v>31</v>
      </c>
      <c r="O1896">
        <v>6.8657447659999997</v>
      </c>
    </row>
    <row r="1897" spans="1:15" x14ac:dyDescent="0.25">
      <c r="A1897" t="s">
        <v>905</v>
      </c>
      <c r="B1897" t="s">
        <v>23</v>
      </c>
      <c r="C1897" t="s">
        <v>24</v>
      </c>
      <c r="D1897" t="s">
        <v>25</v>
      </c>
      <c r="E1897" t="s">
        <v>29</v>
      </c>
      <c r="F1897" t="s">
        <v>44</v>
      </c>
      <c r="G1897">
        <v>56.5</v>
      </c>
      <c r="H1897">
        <v>1</v>
      </c>
      <c r="I1897">
        <v>2.8250000000000002</v>
      </c>
      <c r="J1897">
        <v>63.850816299999998</v>
      </c>
      <c r="K1897">
        <v>56.5</v>
      </c>
      <c r="L1897" s="1">
        <v>44633</v>
      </c>
      <c r="M1897" s="2">
        <v>0.65625</v>
      </c>
      <c r="N1897" t="s">
        <v>21</v>
      </c>
      <c r="O1897">
        <v>9.2832605289999997</v>
      </c>
    </row>
    <row r="1898" spans="1:15" x14ac:dyDescent="0.25">
      <c r="A1898" t="s">
        <v>906</v>
      </c>
      <c r="B1898" t="s">
        <v>40</v>
      </c>
      <c r="C1898" t="s">
        <v>41</v>
      </c>
      <c r="D1898" t="s">
        <v>18</v>
      </c>
      <c r="E1898" t="s">
        <v>19</v>
      </c>
      <c r="F1898" t="s">
        <v>26</v>
      </c>
      <c r="G1898">
        <v>21.43</v>
      </c>
      <c r="H1898">
        <v>9</v>
      </c>
      <c r="I1898">
        <v>10.715</v>
      </c>
      <c r="J1898">
        <v>242.18106080000001</v>
      </c>
      <c r="K1898">
        <v>214.3</v>
      </c>
      <c r="L1898" s="1">
        <v>44589</v>
      </c>
      <c r="M1898" s="2">
        <v>0.49374999999999997</v>
      </c>
      <c r="N1898" t="s">
        <v>27</v>
      </c>
      <c r="O1898">
        <v>5.9954390919999998</v>
      </c>
    </row>
    <row r="1899" spans="1:15" x14ac:dyDescent="0.25">
      <c r="A1899" t="s">
        <v>907</v>
      </c>
      <c r="B1899" t="s">
        <v>16</v>
      </c>
      <c r="C1899" t="s">
        <v>17</v>
      </c>
      <c r="D1899" t="s">
        <v>18</v>
      </c>
      <c r="E1899" t="s">
        <v>29</v>
      </c>
      <c r="F1899" t="s">
        <v>34</v>
      </c>
      <c r="G1899">
        <v>89.06</v>
      </c>
      <c r="H1899">
        <v>5</v>
      </c>
      <c r="I1899">
        <v>26.718</v>
      </c>
      <c r="J1899">
        <v>603.88180880000004</v>
      </c>
      <c r="K1899">
        <v>534.36</v>
      </c>
      <c r="L1899" s="1">
        <v>44579</v>
      </c>
      <c r="M1899" s="2">
        <v>0.72638888888888886</v>
      </c>
      <c r="N1899" t="s">
        <v>27</v>
      </c>
      <c r="O1899">
        <v>9.5733624210000006</v>
      </c>
    </row>
    <row r="1900" spans="1:15" x14ac:dyDescent="0.25">
      <c r="A1900" t="s">
        <v>908</v>
      </c>
      <c r="B1900" t="s">
        <v>16</v>
      </c>
      <c r="C1900" t="s">
        <v>17</v>
      </c>
      <c r="D1900" t="s">
        <v>18</v>
      </c>
      <c r="E1900" t="s">
        <v>29</v>
      </c>
      <c r="F1900" t="s">
        <v>30</v>
      </c>
      <c r="G1900">
        <v>23.29</v>
      </c>
      <c r="H1900">
        <v>4</v>
      </c>
      <c r="I1900">
        <v>4.6580000000000004</v>
      </c>
      <c r="J1900">
        <v>105.2803902</v>
      </c>
      <c r="K1900">
        <v>93.16</v>
      </c>
      <c r="L1900" s="1">
        <v>44639</v>
      </c>
      <c r="M1900" s="2">
        <v>0.49444444444444446</v>
      </c>
      <c r="N1900" t="s">
        <v>31</v>
      </c>
      <c r="O1900">
        <v>5.7053371999999998</v>
      </c>
    </row>
    <row r="1901" spans="1:15" x14ac:dyDescent="0.25">
      <c r="A1901" t="s">
        <v>909</v>
      </c>
      <c r="B1901" t="s">
        <v>23</v>
      </c>
      <c r="C1901" t="s">
        <v>24</v>
      </c>
      <c r="D1901" t="s">
        <v>25</v>
      </c>
      <c r="E1901" t="s">
        <v>29</v>
      </c>
      <c r="F1901" t="s">
        <v>30</v>
      </c>
      <c r="G1901">
        <v>65.260000000000005</v>
      </c>
      <c r="H1901">
        <v>7</v>
      </c>
      <c r="I1901">
        <v>26.103999999999999</v>
      </c>
      <c r="J1901">
        <v>590.00414460000002</v>
      </c>
      <c r="K1901">
        <v>522.08000000000004</v>
      </c>
      <c r="L1901" s="1">
        <v>44635</v>
      </c>
      <c r="M1901" s="2">
        <v>0.58611111111111114</v>
      </c>
      <c r="N1901" t="s">
        <v>21</v>
      </c>
      <c r="O1901">
        <v>6.0921397219999998</v>
      </c>
    </row>
    <row r="1902" spans="1:15" x14ac:dyDescent="0.25">
      <c r="A1902" t="s">
        <v>910</v>
      </c>
      <c r="B1902" t="s">
        <v>23</v>
      </c>
      <c r="C1902" t="s">
        <v>24</v>
      </c>
      <c r="D1902" t="s">
        <v>18</v>
      </c>
      <c r="E1902" t="s">
        <v>29</v>
      </c>
      <c r="F1902" t="s">
        <v>44</v>
      </c>
      <c r="G1902">
        <v>52.35</v>
      </c>
      <c r="H1902">
        <v>1</v>
      </c>
      <c r="I1902">
        <v>2.6175000000000002</v>
      </c>
      <c r="J1902">
        <v>59.160889079999997</v>
      </c>
      <c r="K1902">
        <v>52.35</v>
      </c>
      <c r="L1902" s="1">
        <v>44897</v>
      </c>
      <c r="M1902" s="2">
        <v>0.74236111111111114</v>
      </c>
      <c r="N1902" t="s">
        <v>27</v>
      </c>
      <c r="O1902">
        <v>3.8680252209999999</v>
      </c>
    </row>
    <row r="1903" spans="1:15" x14ac:dyDescent="0.25">
      <c r="A1903" t="s">
        <v>911</v>
      </c>
      <c r="B1903" t="s">
        <v>40</v>
      </c>
      <c r="C1903" t="s">
        <v>41</v>
      </c>
      <c r="D1903" t="s">
        <v>18</v>
      </c>
      <c r="E1903" t="s">
        <v>29</v>
      </c>
      <c r="F1903" t="s">
        <v>26</v>
      </c>
      <c r="G1903">
        <v>39.75</v>
      </c>
      <c r="H1903">
        <v>1</v>
      </c>
      <c r="I1903">
        <v>1.9875</v>
      </c>
      <c r="J1903">
        <v>44.921591999999997</v>
      </c>
      <c r="K1903">
        <v>39.75</v>
      </c>
      <c r="L1903" s="1">
        <v>44617</v>
      </c>
      <c r="M1903" s="2">
        <v>0.84652777777777777</v>
      </c>
      <c r="N1903" t="s">
        <v>27</v>
      </c>
      <c r="O1903">
        <v>5.8987384609999998</v>
      </c>
    </row>
    <row r="1904" spans="1:15" x14ac:dyDescent="0.25">
      <c r="A1904" t="s">
        <v>912</v>
      </c>
      <c r="B1904" t="s">
        <v>16</v>
      </c>
      <c r="C1904" t="s">
        <v>17</v>
      </c>
      <c r="D1904" t="s">
        <v>25</v>
      </c>
      <c r="E1904" t="s">
        <v>19</v>
      </c>
      <c r="F1904" t="s">
        <v>26</v>
      </c>
      <c r="G1904">
        <v>90.02</v>
      </c>
      <c r="H1904">
        <v>7</v>
      </c>
      <c r="I1904">
        <v>36.008000000000003</v>
      </c>
      <c r="J1904">
        <v>813.85493570000006</v>
      </c>
      <c r="K1904">
        <v>720.16</v>
      </c>
      <c r="L1904" s="1">
        <v>44641</v>
      </c>
      <c r="M1904" s="2">
        <v>0.67222222222222217</v>
      </c>
      <c r="N1904" t="s">
        <v>31</v>
      </c>
      <c r="O1904">
        <v>4.3515283729999998</v>
      </c>
    </row>
    <row r="1905" spans="1:15" x14ac:dyDescent="0.25">
      <c r="A1905" t="s">
        <v>913</v>
      </c>
      <c r="B1905" t="s">
        <v>40</v>
      </c>
      <c r="C1905" t="s">
        <v>41</v>
      </c>
      <c r="D1905" t="s">
        <v>18</v>
      </c>
      <c r="E1905" t="s">
        <v>19</v>
      </c>
      <c r="F1905" t="s">
        <v>26</v>
      </c>
      <c r="G1905">
        <v>12.1</v>
      </c>
      <c r="H1905">
        <v>7</v>
      </c>
      <c r="I1905">
        <v>4.84</v>
      </c>
      <c r="J1905">
        <v>109.3939649</v>
      </c>
      <c r="K1905">
        <v>96.8</v>
      </c>
      <c r="L1905" s="1">
        <v>44580</v>
      </c>
      <c r="M1905" s="2">
        <v>0.4284722222222222</v>
      </c>
      <c r="N1905" t="s">
        <v>21</v>
      </c>
      <c r="O1905">
        <v>8.3162542239999997</v>
      </c>
    </row>
    <row r="1906" spans="1:15" x14ac:dyDescent="0.25">
      <c r="A1906" t="s">
        <v>914</v>
      </c>
      <c r="B1906" t="s">
        <v>40</v>
      </c>
      <c r="C1906" t="s">
        <v>41</v>
      </c>
      <c r="D1906" t="s">
        <v>18</v>
      </c>
      <c r="E1906" t="s">
        <v>19</v>
      </c>
      <c r="F1906" t="s">
        <v>42</v>
      </c>
      <c r="G1906">
        <v>33.21</v>
      </c>
      <c r="H1906">
        <v>9</v>
      </c>
      <c r="I1906">
        <v>16.605</v>
      </c>
      <c r="J1906">
        <v>375.3071875</v>
      </c>
      <c r="K1906">
        <v>332.1</v>
      </c>
      <c r="L1906" s="1">
        <v>44774</v>
      </c>
      <c r="M1906" s="2">
        <v>0.60069444444444442</v>
      </c>
      <c r="N1906" t="s">
        <v>21</v>
      </c>
      <c r="O1906">
        <v>5.8020378309999998</v>
      </c>
    </row>
    <row r="1907" spans="1:15" x14ac:dyDescent="0.25">
      <c r="A1907" t="s">
        <v>915</v>
      </c>
      <c r="B1907" t="s">
        <v>23</v>
      </c>
      <c r="C1907" t="s">
        <v>24</v>
      </c>
      <c r="D1907" t="s">
        <v>18</v>
      </c>
      <c r="E1907" t="s">
        <v>19</v>
      </c>
      <c r="F1907" t="s">
        <v>44</v>
      </c>
      <c r="G1907">
        <v>10.18</v>
      </c>
      <c r="H1907">
        <v>7</v>
      </c>
      <c r="I1907">
        <v>4.0720000000000001</v>
      </c>
      <c r="J1907">
        <v>92.035583700000004</v>
      </c>
      <c r="K1907">
        <v>81.44</v>
      </c>
      <c r="L1907" s="1">
        <v>44650</v>
      </c>
      <c r="M1907" s="2">
        <v>0.53541666666666665</v>
      </c>
      <c r="N1907" t="s">
        <v>31</v>
      </c>
      <c r="O1907">
        <v>9.1865598990000006</v>
      </c>
    </row>
    <row r="1908" spans="1:15" x14ac:dyDescent="0.25">
      <c r="A1908" t="s">
        <v>916</v>
      </c>
      <c r="B1908" t="s">
        <v>40</v>
      </c>
      <c r="C1908" t="s">
        <v>41</v>
      </c>
      <c r="D1908" t="s">
        <v>18</v>
      </c>
      <c r="E1908" t="s">
        <v>29</v>
      </c>
      <c r="F1908" t="s">
        <v>34</v>
      </c>
      <c r="G1908">
        <v>31.99</v>
      </c>
      <c r="H1908">
        <v>9</v>
      </c>
      <c r="I1908">
        <v>15.994999999999999</v>
      </c>
      <c r="J1908">
        <v>361.51993160000001</v>
      </c>
      <c r="K1908">
        <v>319.89999999999998</v>
      </c>
      <c r="L1908" s="1">
        <v>44612</v>
      </c>
      <c r="M1908" s="2">
        <v>0.63750000000000007</v>
      </c>
      <c r="N1908" t="s">
        <v>31</v>
      </c>
      <c r="O1908">
        <v>9.5733624210000006</v>
      </c>
    </row>
    <row r="1909" spans="1:15" x14ac:dyDescent="0.25">
      <c r="A1909" t="s">
        <v>917</v>
      </c>
      <c r="B1909" t="s">
        <v>16</v>
      </c>
      <c r="C1909" t="s">
        <v>17</v>
      </c>
      <c r="D1909" t="s">
        <v>18</v>
      </c>
      <c r="E1909" t="s">
        <v>19</v>
      </c>
      <c r="F1909" t="s">
        <v>30</v>
      </c>
      <c r="G1909">
        <v>34.42</v>
      </c>
      <c r="H1909">
        <v>5</v>
      </c>
      <c r="I1909">
        <v>10.326000000000001</v>
      </c>
      <c r="J1909">
        <v>233.3888599</v>
      </c>
      <c r="K1909">
        <v>206.52</v>
      </c>
      <c r="L1909" s="1">
        <v>44650</v>
      </c>
      <c r="M1909" s="2">
        <v>0.53125</v>
      </c>
      <c r="N1909" t="s">
        <v>21</v>
      </c>
      <c r="O1909">
        <v>7.2525472879999997</v>
      </c>
    </row>
    <row r="1910" spans="1:15" x14ac:dyDescent="0.25">
      <c r="A1910" t="s">
        <v>918</v>
      </c>
      <c r="B1910" t="s">
        <v>16</v>
      </c>
      <c r="C1910" t="s">
        <v>17</v>
      </c>
      <c r="D1910" t="s">
        <v>18</v>
      </c>
      <c r="E1910" t="s">
        <v>19</v>
      </c>
      <c r="F1910" t="s">
        <v>42</v>
      </c>
      <c r="G1910">
        <v>83.34</v>
      </c>
      <c r="H1910">
        <v>2</v>
      </c>
      <c r="I1910">
        <v>8.3339999999999996</v>
      </c>
      <c r="J1910">
        <v>188.36555860000001</v>
      </c>
      <c r="K1910">
        <v>166.68</v>
      </c>
      <c r="L1910" s="1">
        <v>44639</v>
      </c>
      <c r="M1910" s="2">
        <v>0.56736111111111109</v>
      </c>
      <c r="N1910" t="s">
        <v>27</v>
      </c>
      <c r="O1910">
        <v>7.3492479189999997</v>
      </c>
    </row>
    <row r="1911" spans="1:15" x14ac:dyDescent="0.25">
      <c r="A1911" t="s">
        <v>919</v>
      </c>
      <c r="B1911" t="s">
        <v>16</v>
      </c>
      <c r="C1911" t="s">
        <v>17</v>
      </c>
      <c r="D1911" t="s">
        <v>25</v>
      </c>
      <c r="E1911" t="s">
        <v>29</v>
      </c>
      <c r="F1911" t="s">
        <v>34</v>
      </c>
      <c r="G1911">
        <v>45.58</v>
      </c>
      <c r="H1911">
        <v>6</v>
      </c>
      <c r="I1911">
        <v>15.952999999999999</v>
      </c>
      <c r="J1911">
        <v>360.57064509999998</v>
      </c>
      <c r="K1911">
        <v>319.06</v>
      </c>
      <c r="L1911" s="1">
        <v>44574</v>
      </c>
      <c r="M1911" s="2">
        <v>0.41875000000000001</v>
      </c>
      <c r="N1911" t="s">
        <v>27</v>
      </c>
      <c r="O1911">
        <v>4.8350315259999999</v>
      </c>
    </row>
    <row r="1912" spans="1:15" x14ac:dyDescent="0.25">
      <c r="A1912" t="s">
        <v>920</v>
      </c>
      <c r="B1912" t="s">
        <v>16</v>
      </c>
      <c r="C1912" t="s">
        <v>17</v>
      </c>
      <c r="D1912" t="s">
        <v>18</v>
      </c>
      <c r="E1912" t="s">
        <v>29</v>
      </c>
      <c r="F1912" t="s">
        <v>42</v>
      </c>
      <c r="G1912">
        <v>87.9</v>
      </c>
      <c r="H1912">
        <v>1</v>
      </c>
      <c r="I1912">
        <v>4.3949999999999996</v>
      </c>
      <c r="J1912">
        <v>99.336048719999994</v>
      </c>
      <c r="K1912">
        <v>87.9</v>
      </c>
      <c r="L1912" s="1">
        <v>44683</v>
      </c>
      <c r="M1912" s="2">
        <v>0.8208333333333333</v>
      </c>
      <c r="N1912" t="s">
        <v>21</v>
      </c>
      <c r="O1912">
        <v>6.4789422439999997</v>
      </c>
    </row>
    <row r="1913" spans="1:15" x14ac:dyDescent="0.25">
      <c r="A1913" t="s">
        <v>921</v>
      </c>
      <c r="B1913" t="s">
        <v>16</v>
      </c>
      <c r="C1913" t="s">
        <v>17</v>
      </c>
      <c r="D1913" t="s">
        <v>18</v>
      </c>
      <c r="E1913" t="s">
        <v>19</v>
      </c>
      <c r="F1913" t="s">
        <v>26</v>
      </c>
      <c r="G1913">
        <v>73.47</v>
      </c>
      <c r="H1913">
        <v>9</v>
      </c>
      <c r="I1913">
        <v>36.734999999999999</v>
      </c>
      <c r="J1913">
        <v>830.28663240000003</v>
      </c>
      <c r="K1913">
        <v>734.7</v>
      </c>
      <c r="L1913" s="1">
        <v>44643</v>
      </c>
      <c r="M1913" s="2">
        <v>0.55138888888888882</v>
      </c>
      <c r="N1913" t="s">
        <v>21</v>
      </c>
      <c r="O1913">
        <v>9.1865598990000006</v>
      </c>
    </row>
    <row r="1914" spans="1:15" x14ac:dyDescent="0.25">
      <c r="A1914" t="s">
        <v>922</v>
      </c>
      <c r="B1914" t="s">
        <v>23</v>
      </c>
      <c r="C1914" t="s">
        <v>24</v>
      </c>
      <c r="D1914" t="s">
        <v>25</v>
      </c>
      <c r="E1914" t="s">
        <v>19</v>
      </c>
      <c r="F1914" t="s">
        <v>44</v>
      </c>
      <c r="G1914">
        <v>12.19</v>
      </c>
      <c r="H1914">
        <v>7</v>
      </c>
      <c r="I1914">
        <v>4.8760000000000003</v>
      </c>
      <c r="J1914">
        <v>110.207639</v>
      </c>
      <c r="K1914">
        <v>97.52</v>
      </c>
      <c r="L1914" s="1">
        <v>44633</v>
      </c>
      <c r="M1914" s="2">
        <v>0.53263888888888888</v>
      </c>
      <c r="N1914" t="s">
        <v>21</v>
      </c>
      <c r="O1914">
        <v>6.5756428749999998</v>
      </c>
    </row>
    <row r="1915" spans="1:15" x14ac:dyDescent="0.25">
      <c r="A1915" t="s">
        <v>923</v>
      </c>
      <c r="B1915" t="s">
        <v>16</v>
      </c>
      <c r="C1915" t="s">
        <v>17</v>
      </c>
      <c r="D1915" t="s">
        <v>18</v>
      </c>
      <c r="E1915" t="s">
        <v>29</v>
      </c>
      <c r="F1915" t="s">
        <v>34</v>
      </c>
      <c r="G1915">
        <v>76.92</v>
      </c>
      <c r="H1915">
        <v>9</v>
      </c>
      <c r="I1915">
        <v>38.46</v>
      </c>
      <c r="J1915">
        <v>869.27518399999997</v>
      </c>
      <c r="K1915">
        <v>769.2</v>
      </c>
      <c r="L1915" s="1">
        <v>44637</v>
      </c>
      <c r="M1915" s="2">
        <v>0.82847222222222217</v>
      </c>
      <c r="N1915" t="s">
        <v>21</v>
      </c>
      <c r="O1915">
        <v>5.4152353089999998</v>
      </c>
    </row>
    <row r="1916" spans="1:15" x14ac:dyDescent="0.25">
      <c r="A1916" t="s">
        <v>924</v>
      </c>
      <c r="B1916" t="s">
        <v>23</v>
      </c>
      <c r="C1916" t="s">
        <v>24</v>
      </c>
      <c r="D1916" t="s">
        <v>25</v>
      </c>
      <c r="E1916" t="s">
        <v>19</v>
      </c>
      <c r="F1916" t="s">
        <v>20</v>
      </c>
      <c r="G1916">
        <v>83.66</v>
      </c>
      <c r="H1916">
        <v>4</v>
      </c>
      <c r="I1916">
        <v>20.914999999999999</v>
      </c>
      <c r="J1916">
        <v>472.72206119999998</v>
      </c>
      <c r="K1916">
        <v>418.3</v>
      </c>
      <c r="L1916" s="1">
        <v>44613</v>
      </c>
      <c r="M1916" s="2">
        <v>0.43472222222222223</v>
      </c>
      <c r="N1916" t="s">
        <v>27</v>
      </c>
      <c r="O1916">
        <v>6.9624453969999998</v>
      </c>
    </row>
    <row r="1917" spans="1:15" x14ac:dyDescent="0.25">
      <c r="A1917" t="s">
        <v>925</v>
      </c>
      <c r="B1917" t="s">
        <v>40</v>
      </c>
      <c r="C1917" t="s">
        <v>41</v>
      </c>
      <c r="D1917" t="s">
        <v>25</v>
      </c>
      <c r="E1917" t="s">
        <v>19</v>
      </c>
      <c r="F1917" t="s">
        <v>26</v>
      </c>
      <c r="G1917">
        <v>57.91</v>
      </c>
      <c r="H1917">
        <v>7</v>
      </c>
      <c r="I1917">
        <v>23.164000000000001</v>
      </c>
      <c r="J1917">
        <v>523.55409159999999</v>
      </c>
      <c r="K1917">
        <v>463.28</v>
      </c>
      <c r="L1917" s="1">
        <v>44744</v>
      </c>
      <c r="M1917" s="2">
        <v>0.62916666666666665</v>
      </c>
      <c r="N1917" t="s">
        <v>27</v>
      </c>
      <c r="O1917">
        <v>7.8327510719999998</v>
      </c>
    </row>
    <row r="1918" spans="1:15" x14ac:dyDescent="0.25">
      <c r="A1918" t="s">
        <v>926</v>
      </c>
      <c r="B1918" t="s">
        <v>23</v>
      </c>
      <c r="C1918" t="s">
        <v>24</v>
      </c>
      <c r="D1918" t="s">
        <v>18</v>
      </c>
      <c r="E1918" t="s">
        <v>19</v>
      </c>
      <c r="F1918" t="s">
        <v>44</v>
      </c>
      <c r="G1918">
        <v>92.49</v>
      </c>
      <c r="H1918">
        <v>4</v>
      </c>
      <c r="I1918">
        <v>23.122499999999999</v>
      </c>
      <c r="J1918">
        <v>522.61610610000002</v>
      </c>
      <c r="K1918">
        <v>462.45</v>
      </c>
      <c r="L1918" s="1">
        <v>44595</v>
      </c>
      <c r="M1918" s="2">
        <v>0.69097222222222221</v>
      </c>
      <c r="N1918" t="s">
        <v>31</v>
      </c>
      <c r="O1918">
        <v>8.3162542239999997</v>
      </c>
    </row>
    <row r="1919" spans="1:15" x14ac:dyDescent="0.25">
      <c r="A1919" t="s">
        <v>927</v>
      </c>
      <c r="B1919" t="s">
        <v>40</v>
      </c>
      <c r="C1919" t="s">
        <v>41</v>
      </c>
      <c r="D1919" t="s">
        <v>25</v>
      </c>
      <c r="E1919" t="s">
        <v>29</v>
      </c>
      <c r="F1919" t="s">
        <v>26</v>
      </c>
      <c r="G1919">
        <v>28.38</v>
      </c>
      <c r="H1919">
        <v>4</v>
      </c>
      <c r="I1919">
        <v>7.0949999999999998</v>
      </c>
      <c r="J1919">
        <v>160.36160770000001</v>
      </c>
      <c r="K1919">
        <v>141.9</v>
      </c>
      <c r="L1919" s="1">
        <v>44715</v>
      </c>
      <c r="M1919" s="2">
        <v>0.87291666666666667</v>
      </c>
      <c r="N1919" t="s">
        <v>27</v>
      </c>
      <c r="O1919">
        <v>9.0898592679999997</v>
      </c>
    </row>
    <row r="1920" spans="1:15" x14ac:dyDescent="0.25">
      <c r="A1920" t="s">
        <v>928</v>
      </c>
      <c r="B1920" t="s">
        <v>40</v>
      </c>
      <c r="C1920" t="s">
        <v>41</v>
      </c>
      <c r="D1920" t="s">
        <v>18</v>
      </c>
      <c r="E1920" t="s">
        <v>29</v>
      </c>
      <c r="F1920" t="s">
        <v>26</v>
      </c>
      <c r="G1920">
        <v>50.45</v>
      </c>
      <c r="H1920">
        <v>5</v>
      </c>
      <c r="I1920">
        <v>15.135</v>
      </c>
      <c r="J1920">
        <v>342.08216090000002</v>
      </c>
      <c r="K1920">
        <v>302.7</v>
      </c>
      <c r="L1920" s="1">
        <v>44714</v>
      </c>
      <c r="M1920" s="2">
        <v>0.63611111111111118</v>
      </c>
      <c r="N1920" t="s">
        <v>31</v>
      </c>
      <c r="O1920">
        <v>8.6063561160000006</v>
      </c>
    </row>
    <row r="1921" spans="1:15" x14ac:dyDescent="0.25">
      <c r="A1921" t="s">
        <v>929</v>
      </c>
      <c r="B1921" t="s">
        <v>40</v>
      </c>
      <c r="C1921" t="s">
        <v>41</v>
      </c>
      <c r="D1921" t="s">
        <v>25</v>
      </c>
      <c r="E1921" t="s">
        <v>29</v>
      </c>
      <c r="F1921" t="s">
        <v>20</v>
      </c>
      <c r="G1921">
        <v>99.16</v>
      </c>
      <c r="H1921">
        <v>7</v>
      </c>
      <c r="I1921">
        <v>39.664000000000001</v>
      </c>
      <c r="J1921">
        <v>896.48806290000005</v>
      </c>
      <c r="K1921">
        <v>793.28</v>
      </c>
      <c r="L1921" s="1">
        <v>44589</v>
      </c>
      <c r="M1921" s="2">
        <v>0.74097222222222225</v>
      </c>
      <c r="N1921" t="s">
        <v>31</v>
      </c>
      <c r="O1921">
        <v>4.0614264819999999</v>
      </c>
    </row>
    <row r="1922" spans="1:15" x14ac:dyDescent="0.25">
      <c r="A1922" t="s">
        <v>930</v>
      </c>
      <c r="B1922" t="s">
        <v>23</v>
      </c>
      <c r="C1922" t="s">
        <v>24</v>
      </c>
      <c r="D1922" t="s">
        <v>25</v>
      </c>
      <c r="E1922" t="s">
        <v>29</v>
      </c>
      <c r="F1922" t="s">
        <v>44</v>
      </c>
      <c r="G1922">
        <v>60.74</v>
      </c>
      <c r="H1922">
        <v>6</v>
      </c>
      <c r="I1922">
        <v>21.259</v>
      </c>
      <c r="J1922">
        <v>480.49716940000002</v>
      </c>
      <c r="K1922">
        <v>425.18</v>
      </c>
      <c r="L1922" s="1">
        <v>44579</v>
      </c>
      <c r="M1922" s="2">
        <v>0.68263888888888891</v>
      </c>
      <c r="N1922" t="s">
        <v>21</v>
      </c>
      <c r="O1922">
        <v>4.8350315259999999</v>
      </c>
    </row>
    <row r="1923" spans="1:15" x14ac:dyDescent="0.25">
      <c r="A1923" t="s">
        <v>931</v>
      </c>
      <c r="B1923" t="s">
        <v>23</v>
      </c>
      <c r="C1923" t="s">
        <v>24</v>
      </c>
      <c r="D1923" t="s">
        <v>18</v>
      </c>
      <c r="E1923" t="s">
        <v>19</v>
      </c>
      <c r="F1923" t="s">
        <v>42</v>
      </c>
      <c r="G1923">
        <v>47.27</v>
      </c>
      <c r="H1923">
        <v>5</v>
      </c>
      <c r="I1923">
        <v>14.180999999999999</v>
      </c>
      <c r="J1923">
        <v>320.51979679999999</v>
      </c>
      <c r="K1923">
        <v>283.62</v>
      </c>
      <c r="L1923" s="1">
        <v>44683</v>
      </c>
      <c r="M1923" s="2">
        <v>0.4284722222222222</v>
      </c>
      <c r="N1923" t="s">
        <v>27</v>
      </c>
      <c r="O1923">
        <v>8.5096554849999997</v>
      </c>
    </row>
    <row r="1924" spans="1:15" x14ac:dyDescent="0.25">
      <c r="A1924" t="s">
        <v>932</v>
      </c>
      <c r="B1924" t="s">
        <v>23</v>
      </c>
      <c r="C1924" t="s">
        <v>24</v>
      </c>
      <c r="D1924" t="s">
        <v>18</v>
      </c>
      <c r="E1924" t="s">
        <v>29</v>
      </c>
      <c r="F1924" t="s">
        <v>20</v>
      </c>
      <c r="G1924">
        <v>85.6</v>
      </c>
      <c r="H1924">
        <v>6</v>
      </c>
      <c r="I1924">
        <v>29.96</v>
      </c>
      <c r="J1924">
        <v>677.15768360000004</v>
      </c>
      <c r="K1924">
        <v>599.20000000000005</v>
      </c>
      <c r="L1924" s="1">
        <v>44595</v>
      </c>
      <c r="M1924" s="2">
        <v>0.57638888888888895</v>
      </c>
      <c r="N1924" t="s">
        <v>27</v>
      </c>
      <c r="O1924">
        <v>5.1251334169999998</v>
      </c>
    </row>
    <row r="1925" spans="1:15" x14ac:dyDescent="0.25">
      <c r="A1925" t="s">
        <v>933</v>
      </c>
      <c r="B1925" t="s">
        <v>16</v>
      </c>
      <c r="C1925" t="s">
        <v>17</v>
      </c>
      <c r="D1925" t="s">
        <v>18</v>
      </c>
      <c r="E1925" t="s">
        <v>29</v>
      </c>
      <c r="F1925" t="s">
        <v>42</v>
      </c>
      <c r="G1925">
        <v>35.04</v>
      </c>
      <c r="H1925">
        <v>8</v>
      </c>
      <c r="I1925">
        <v>15.768000000000001</v>
      </c>
      <c r="J1925">
        <v>356.38926420000001</v>
      </c>
      <c r="K1925">
        <v>315.36</v>
      </c>
      <c r="L1925" s="1">
        <v>44806</v>
      </c>
      <c r="M1925" s="2">
        <v>0.80347222222222225</v>
      </c>
      <c r="N1925" t="s">
        <v>21</v>
      </c>
      <c r="O1925">
        <v>4.4482290039999999</v>
      </c>
    </row>
    <row r="1926" spans="1:15" x14ac:dyDescent="0.25">
      <c r="A1926" t="s">
        <v>934</v>
      </c>
      <c r="B1926" t="s">
        <v>23</v>
      </c>
      <c r="C1926" t="s">
        <v>24</v>
      </c>
      <c r="D1926" t="s">
        <v>18</v>
      </c>
      <c r="E1926" t="s">
        <v>19</v>
      </c>
      <c r="F1926" t="s">
        <v>26</v>
      </c>
      <c r="G1926">
        <v>44.84</v>
      </c>
      <c r="H1926">
        <v>8</v>
      </c>
      <c r="I1926">
        <v>20.178000000000001</v>
      </c>
      <c r="J1926">
        <v>456.06434380000002</v>
      </c>
      <c r="K1926">
        <v>403.56</v>
      </c>
      <c r="L1926" s="1">
        <v>44575</v>
      </c>
      <c r="M1926" s="2">
        <v>0.58333333333333337</v>
      </c>
      <c r="N1926" t="s">
        <v>31</v>
      </c>
      <c r="O1926">
        <v>7.2525472879999997</v>
      </c>
    </row>
    <row r="1927" spans="1:15" x14ac:dyDescent="0.25">
      <c r="A1927" t="s">
        <v>935</v>
      </c>
      <c r="B1927" t="s">
        <v>40</v>
      </c>
      <c r="C1927" t="s">
        <v>41</v>
      </c>
      <c r="D1927" t="s">
        <v>25</v>
      </c>
      <c r="E1927" t="s">
        <v>29</v>
      </c>
      <c r="F1927" t="s">
        <v>30</v>
      </c>
      <c r="G1927">
        <v>45.97</v>
      </c>
      <c r="H1927">
        <v>4</v>
      </c>
      <c r="I1927">
        <v>9.1940000000000008</v>
      </c>
      <c r="J1927">
        <v>207.80332920000001</v>
      </c>
      <c r="K1927">
        <v>183.88</v>
      </c>
      <c r="L1927" s="1">
        <v>44806</v>
      </c>
      <c r="M1927" s="2">
        <v>0.50138888888888888</v>
      </c>
      <c r="N1927" t="s">
        <v>21</v>
      </c>
      <c r="O1927">
        <v>4.9317321559999998</v>
      </c>
    </row>
    <row r="1928" spans="1:15" x14ac:dyDescent="0.25">
      <c r="A1928" t="s">
        <v>936</v>
      </c>
      <c r="B1928" t="s">
        <v>16</v>
      </c>
      <c r="C1928" t="s">
        <v>17</v>
      </c>
      <c r="D1928" t="s">
        <v>18</v>
      </c>
      <c r="E1928" t="s">
        <v>19</v>
      </c>
      <c r="F1928" t="s">
        <v>20</v>
      </c>
      <c r="G1928">
        <v>27.73</v>
      </c>
      <c r="H1928">
        <v>4</v>
      </c>
      <c r="I1928">
        <v>6.9325000000000001</v>
      </c>
      <c r="J1928">
        <v>156.68877309999999</v>
      </c>
      <c r="K1928">
        <v>138.65</v>
      </c>
      <c r="L1928" s="1">
        <v>44646</v>
      </c>
      <c r="M1928" s="2">
        <v>0.84791666666666676</v>
      </c>
      <c r="N1928" t="s">
        <v>31</v>
      </c>
      <c r="O1928">
        <v>4.0614264819999999</v>
      </c>
    </row>
    <row r="1929" spans="1:15" x14ac:dyDescent="0.25">
      <c r="A1929" t="s">
        <v>937</v>
      </c>
      <c r="B1929" t="s">
        <v>16</v>
      </c>
      <c r="C1929" t="s">
        <v>17</v>
      </c>
      <c r="D1929" t="s">
        <v>25</v>
      </c>
      <c r="E1929" t="s">
        <v>29</v>
      </c>
      <c r="F1929" t="s">
        <v>42</v>
      </c>
      <c r="G1929">
        <v>11.53</v>
      </c>
      <c r="H1929">
        <v>6</v>
      </c>
      <c r="I1929">
        <v>4.0354999999999999</v>
      </c>
      <c r="J1929">
        <v>91.210608550000003</v>
      </c>
      <c r="K1929">
        <v>80.709999999999994</v>
      </c>
      <c r="L1929" s="1">
        <v>44589</v>
      </c>
      <c r="M1929" s="2">
        <v>0.73263888888888884</v>
      </c>
      <c r="N1929" t="s">
        <v>27</v>
      </c>
      <c r="O1929">
        <v>7.8327510719999998</v>
      </c>
    </row>
    <row r="1930" spans="1:15" x14ac:dyDescent="0.25">
      <c r="A1930" t="s">
        <v>938</v>
      </c>
      <c r="B1930" t="s">
        <v>23</v>
      </c>
      <c r="C1930" t="s">
        <v>24</v>
      </c>
      <c r="D1930" t="s">
        <v>25</v>
      </c>
      <c r="E1930" t="s">
        <v>19</v>
      </c>
      <c r="F1930" t="s">
        <v>20</v>
      </c>
      <c r="G1930">
        <v>58.32</v>
      </c>
      <c r="H1930">
        <v>2</v>
      </c>
      <c r="I1930">
        <v>5.8319999999999999</v>
      </c>
      <c r="J1930">
        <v>131.8152073</v>
      </c>
      <c r="K1930">
        <v>116.64</v>
      </c>
      <c r="L1930" s="1">
        <v>44606</v>
      </c>
      <c r="M1930" s="2">
        <v>0.52916666666666667</v>
      </c>
      <c r="N1930" t="s">
        <v>21</v>
      </c>
      <c r="O1930">
        <v>5.8020378309999998</v>
      </c>
    </row>
    <row r="1931" spans="1:15" x14ac:dyDescent="0.25">
      <c r="A1931" t="s">
        <v>939</v>
      </c>
      <c r="B1931" t="s">
        <v>23</v>
      </c>
      <c r="C1931" t="s">
        <v>24</v>
      </c>
      <c r="D1931" t="s">
        <v>18</v>
      </c>
      <c r="E1931" t="s">
        <v>19</v>
      </c>
      <c r="F1931" t="s">
        <v>30</v>
      </c>
      <c r="G1931">
        <v>78.38</v>
      </c>
      <c r="H1931">
        <v>4</v>
      </c>
      <c r="I1931">
        <v>15.676</v>
      </c>
      <c r="J1931">
        <v>354.30987479999999</v>
      </c>
      <c r="K1931">
        <v>313.52</v>
      </c>
      <c r="L1931" s="1">
        <v>44644</v>
      </c>
      <c r="M1931" s="2">
        <v>0.74722222222222223</v>
      </c>
      <c r="N1931" t="s">
        <v>27</v>
      </c>
      <c r="O1931">
        <v>7.6393498109999998</v>
      </c>
    </row>
    <row r="1932" spans="1:15" x14ac:dyDescent="0.25">
      <c r="A1932" t="s">
        <v>940</v>
      </c>
      <c r="B1932" t="s">
        <v>23</v>
      </c>
      <c r="C1932" t="s">
        <v>24</v>
      </c>
      <c r="D1932" t="s">
        <v>25</v>
      </c>
      <c r="E1932" t="s">
        <v>29</v>
      </c>
      <c r="F1932" t="s">
        <v>20</v>
      </c>
      <c r="G1932">
        <v>84.61</v>
      </c>
      <c r="H1932">
        <v>9</v>
      </c>
      <c r="I1932">
        <v>42.305</v>
      </c>
      <c r="J1932">
        <v>956.18010030000005</v>
      </c>
      <c r="K1932">
        <v>846.1</v>
      </c>
      <c r="L1932" s="1">
        <v>44806</v>
      </c>
      <c r="M1932" s="2">
        <v>0.79027777777777775</v>
      </c>
      <c r="N1932" t="s">
        <v>31</v>
      </c>
      <c r="O1932">
        <v>8.5096554849999997</v>
      </c>
    </row>
    <row r="1933" spans="1:15" x14ac:dyDescent="0.25">
      <c r="A1933" t="s">
        <v>941</v>
      </c>
      <c r="B1933" t="s">
        <v>40</v>
      </c>
      <c r="C1933" t="s">
        <v>41</v>
      </c>
      <c r="D1933" t="s">
        <v>25</v>
      </c>
      <c r="E1933" t="s">
        <v>19</v>
      </c>
      <c r="F1933" t="s">
        <v>20</v>
      </c>
      <c r="G1933">
        <v>82.88</v>
      </c>
      <c r="H1933">
        <v>4</v>
      </c>
      <c r="I1933">
        <v>20.72</v>
      </c>
      <c r="J1933">
        <v>468.31465969999999</v>
      </c>
      <c r="K1933">
        <v>414.4</v>
      </c>
      <c r="L1933" s="1">
        <v>44644</v>
      </c>
      <c r="M1933" s="2">
        <v>0.58888888888888891</v>
      </c>
      <c r="N1933" t="s">
        <v>31</v>
      </c>
      <c r="O1933">
        <v>6.3822416139999998</v>
      </c>
    </row>
    <row r="1934" spans="1:15" x14ac:dyDescent="0.25">
      <c r="A1934" t="s">
        <v>942</v>
      </c>
      <c r="B1934" t="s">
        <v>16</v>
      </c>
      <c r="C1934" t="s">
        <v>17</v>
      </c>
      <c r="D1934" t="s">
        <v>18</v>
      </c>
      <c r="E1934" t="s">
        <v>19</v>
      </c>
      <c r="F1934" t="s">
        <v>42</v>
      </c>
      <c r="G1934">
        <v>79.540000000000006</v>
      </c>
      <c r="H1934">
        <v>2</v>
      </c>
      <c r="I1934">
        <v>7.9539999999999997</v>
      </c>
      <c r="J1934">
        <v>179.7767762</v>
      </c>
      <c r="K1934">
        <v>159.08000000000001</v>
      </c>
      <c r="L1934" s="1">
        <v>44647</v>
      </c>
      <c r="M1934" s="2">
        <v>0.6875</v>
      </c>
      <c r="N1934" t="s">
        <v>21</v>
      </c>
      <c r="O1934">
        <v>5.9954390919999998</v>
      </c>
    </row>
    <row r="1935" spans="1:15" x14ac:dyDescent="0.25">
      <c r="A1935" t="s">
        <v>943</v>
      </c>
      <c r="B1935" t="s">
        <v>40</v>
      </c>
      <c r="C1935" t="s">
        <v>41</v>
      </c>
      <c r="D1935" t="s">
        <v>25</v>
      </c>
      <c r="E1935" t="s">
        <v>19</v>
      </c>
      <c r="F1935" t="s">
        <v>30</v>
      </c>
      <c r="G1935">
        <v>49.01</v>
      </c>
      <c r="H1935">
        <v>9</v>
      </c>
      <c r="I1935">
        <v>24.504999999999999</v>
      </c>
      <c r="J1935">
        <v>553.86345249999999</v>
      </c>
      <c r="K1935">
        <v>490.1</v>
      </c>
      <c r="L1935" s="1">
        <v>44588</v>
      </c>
      <c r="M1935" s="2">
        <v>0.44722222222222219</v>
      </c>
      <c r="N1935" t="s">
        <v>31</v>
      </c>
      <c r="O1935">
        <v>4.0614264819999999</v>
      </c>
    </row>
    <row r="1936" spans="1:15" x14ac:dyDescent="0.25">
      <c r="A1936" t="s">
        <v>944</v>
      </c>
      <c r="B1936" t="s">
        <v>40</v>
      </c>
      <c r="C1936" t="s">
        <v>41</v>
      </c>
      <c r="D1936" t="s">
        <v>18</v>
      </c>
      <c r="E1936" t="s">
        <v>19</v>
      </c>
      <c r="F1936" t="s">
        <v>42</v>
      </c>
      <c r="G1936">
        <v>29.15</v>
      </c>
      <c r="H1936">
        <v>3</v>
      </c>
      <c r="I1936">
        <v>4.3724999999999996</v>
      </c>
      <c r="J1936">
        <v>98.827502390000006</v>
      </c>
      <c r="K1936">
        <v>87.45</v>
      </c>
      <c r="L1936" s="1">
        <v>44647</v>
      </c>
      <c r="M1936" s="2">
        <v>0.8534722222222223</v>
      </c>
      <c r="N1936" t="s">
        <v>31</v>
      </c>
      <c r="O1936">
        <v>7.0591460269999997</v>
      </c>
    </row>
    <row r="1937" spans="1:15" x14ac:dyDescent="0.25">
      <c r="A1937" t="s">
        <v>945</v>
      </c>
      <c r="B1937" t="s">
        <v>23</v>
      </c>
      <c r="C1937" t="s">
        <v>24</v>
      </c>
      <c r="D1937" t="s">
        <v>25</v>
      </c>
      <c r="E1937" t="s">
        <v>19</v>
      </c>
      <c r="F1937" t="s">
        <v>26</v>
      </c>
      <c r="G1937">
        <v>56.13</v>
      </c>
      <c r="H1937">
        <v>4</v>
      </c>
      <c r="I1937">
        <v>11.226000000000001</v>
      </c>
      <c r="J1937">
        <v>253.73071279999999</v>
      </c>
      <c r="K1937">
        <v>224.52</v>
      </c>
      <c r="L1937" s="1">
        <v>44580</v>
      </c>
      <c r="M1937" s="2">
        <v>0.48819444444444443</v>
      </c>
      <c r="N1937" t="s">
        <v>21</v>
      </c>
      <c r="O1937">
        <v>8.3162542239999997</v>
      </c>
    </row>
    <row r="1938" spans="1:15" x14ac:dyDescent="0.25">
      <c r="A1938" t="s">
        <v>946</v>
      </c>
      <c r="B1938" t="s">
        <v>16</v>
      </c>
      <c r="C1938" t="s">
        <v>17</v>
      </c>
      <c r="D1938" t="s">
        <v>25</v>
      </c>
      <c r="E1938" t="s">
        <v>19</v>
      </c>
      <c r="F1938" t="s">
        <v>30</v>
      </c>
      <c r="G1938">
        <v>93.12</v>
      </c>
      <c r="H1938">
        <v>7</v>
      </c>
      <c r="I1938">
        <v>37.247999999999998</v>
      </c>
      <c r="J1938">
        <v>841.88148860000001</v>
      </c>
      <c r="K1938">
        <v>744.96</v>
      </c>
      <c r="L1938" s="1">
        <v>44744</v>
      </c>
      <c r="M1938" s="2">
        <v>0.42291666666666666</v>
      </c>
      <c r="N1938" t="s">
        <v>27</v>
      </c>
      <c r="O1938">
        <v>6.5756428749999998</v>
      </c>
    </row>
    <row r="1939" spans="1:15" x14ac:dyDescent="0.25">
      <c r="A1939" t="s">
        <v>947</v>
      </c>
      <c r="B1939" t="s">
        <v>16</v>
      </c>
      <c r="C1939" t="s">
        <v>17</v>
      </c>
      <c r="D1939" t="s">
        <v>18</v>
      </c>
      <c r="E1939" t="s">
        <v>29</v>
      </c>
      <c r="F1939" t="s">
        <v>44</v>
      </c>
      <c r="G1939">
        <v>51.34</v>
      </c>
      <c r="H1939">
        <v>7</v>
      </c>
      <c r="I1939">
        <v>20.536000000000001</v>
      </c>
      <c r="J1939">
        <v>464.1558809</v>
      </c>
      <c r="K1939">
        <v>410.72</v>
      </c>
      <c r="L1939" s="1">
        <v>44592</v>
      </c>
      <c r="M1939" s="2">
        <v>0.41666666666666669</v>
      </c>
      <c r="N1939" t="s">
        <v>21</v>
      </c>
      <c r="O1939">
        <v>7.3492479189999997</v>
      </c>
    </row>
    <row r="1940" spans="1:15" x14ac:dyDescent="0.25">
      <c r="A1940" t="s">
        <v>948</v>
      </c>
      <c r="B1940" t="s">
        <v>16</v>
      </c>
      <c r="C1940" t="s">
        <v>17</v>
      </c>
      <c r="D1940" t="s">
        <v>18</v>
      </c>
      <c r="E1940" t="s">
        <v>19</v>
      </c>
      <c r="F1940" t="s">
        <v>42</v>
      </c>
      <c r="G1940">
        <v>99.6</v>
      </c>
      <c r="H1940">
        <v>3</v>
      </c>
      <c r="I1940">
        <v>14.94</v>
      </c>
      <c r="J1940">
        <v>337.67475949999999</v>
      </c>
      <c r="K1940">
        <v>298.8</v>
      </c>
      <c r="L1940" s="1">
        <v>44617</v>
      </c>
      <c r="M1940" s="2">
        <v>0.78125</v>
      </c>
      <c r="N1940" t="s">
        <v>27</v>
      </c>
      <c r="O1940">
        <v>5.6086365699999998</v>
      </c>
    </row>
    <row r="1941" spans="1:15" x14ac:dyDescent="0.25">
      <c r="A1941" t="s">
        <v>949</v>
      </c>
      <c r="B1941" t="s">
        <v>23</v>
      </c>
      <c r="C1941" t="s">
        <v>24</v>
      </c>
      <c r="D1941" t="s">
        <v>25</v>
      </c>
      <c r="E1941" t="s">
        <v>19</v>
      </c>
      <c r="F1941" t="s">
        <v>26</v>
      </c>
      <c r="G1941">
        <v>35.49</v>
      </c>
      <c r="H1941">
        <v>5</v>
      </c>
      <c r="I1941">
        <v>10.647</v>
      </c>
      <c r="J1941">
        <v>240.6441207</v>
      </c>
      <c r="K1941">
        <v>212.94</v>
      </c>
      <c r="L1941" s="1">
        <v>44594</v>
      </c>
      <c r="M1941" s="2">
        <v>0.52777777777777779</v>
      </c>
      <c r="N1941" t="s">
        <v>27</v>
      </c>
      <c r="O1941">
        <v>3.9647258509999999</v>
      </c>
    </row>
    <row r="1942" spans="1:15" x14ac:dyDescent="0.25">
      <c r="A1942" t="s">
        <v>950</v>
      </c>
      <c r="B1942" t="s">
        <v>23</v>
      </c>
      <c r="C1942" t="s">
        <v>24</v>
      </c>
      <c r="D1942" t="s">
        <v>18</v>
      </c>
      <c r="E1942" t="s">
        <v>29</v>
      </c>
      <c r="F1942" t="s">
        <v>34</v>
      </c>
      <c r="G1942">
        <v>42.85</v>
      </c>
      <c r="H1942">
        <v>1</v>
      </c>
      <c r="I1942">
        <v>2.1425000000000001</v>
      </c>
      <c r="J1942">
        <v>48.424911119999997</v>
      </c>
      <c r="K1942">
        <v>42.85</v>
      </c>
      <c r="L1942" s="1">
        <v>44634</v>
      </c>
      <c r="M1942" s="2">
        <v>0.65</v>
      </c>
      <c r="N1942" t="s">
        <v>31</v>
      </c>
      <c r="O1942">
        <v>8.9931586380000006</v>
      </c>
    </row>
    <row r="1943" spans="1:15" x14ac:dyDescent="0.25">
      <c r="A1943" t="s">
        <v>951</v>
      </c>
      <c r="B1943" t="s">
        <v>16</v>
      </c>
      <c r="C1943" t="s">
        <v>17</v>
      </c>
      <c r="D1943" t="s">
        <v>25</v>
      </c>
      <c r="E1943" t="s">
        <v>19</v>
      </c>
      <c r="F1943" t="s">
        <v>44</v>
      </c>
      <c r="G1943">
        <v>94.67</v>
      </c>
      <c r="H1943">
        <v>4</v>
      </c>
      <c r="I1943">
        <v>18.934000000000001</v>
      </c>
      <c r="J1943">
        <v>427.94738260000003</v>
      </c>
      <c r="K1943">
        <v>378.68</v>
      </c>
      <c r="L1943" s="1">
        <v>44868</v>
      </c>
      <c r="M1943" s="2">
        <v>0.50277777777777777</v>
      </c>
      <c r="N1943" t="s">
        <v>27</v>
      </c>
      <c r="O1943">
        <v>6.5756428749999998</v>
      </c>
    </row>
    <row r="1944" spans="1:15" x14ac:dyDescent="0.25">
      <c r="A1944" t="s">
        <v>952</v>
      </c>
      <c r="B1944" t="s">
        <v>40</v>
      </c>
      <c r="C1944" t="s">
        <v>41</v>
      </c>
      <c r="D1944" t="s">
        <v>25</v>
      </c>
      <c r="E1944" t="s">
        <v>29</v>
      </c>
      <c r="F1944" t="s">
        <v>30</v>
      </c>
      <c r="G1944">
        <v>68.97</v>
      </c>
      <c r="H1944">
        <v>3</v>
      </c>
      <c r="I1944">
        <v>10.345499999999999</v>
      </c>
      <c r="J1944">
        <v>233.8296</v>
      </c>
      <c r="K1944">
        <v>206.91</v>
      </c>
      <c r="L1944" s="1">
        <v>44614</v>
      </c>
      <c r="M1944" s="2">
        <v>0.47638888888888892</v>
      </c>
      <c r="N1944" t="s">
        <v>21</v>
      </c>
      <c r="O1944">
        <v>8.4129548550000006</v>
      </c>
    </row>
    <row r="1945" spans="1:15" x14ac:dyDescent="0.25">
      <c r="A1945" t="s">
        <v>953</v>
      </c>
      <c r="B1945" t="s">
        <v>40</v>
      </c>
      <c r="C1945" t="s">
        <v>41</v>
      </c>
      <c r="D1945" t="s">
        <v>18</v>
      </c>
      <c r="E1945" t="s">
        <v>19</v>
      </c>
      <c r="F1945" t="s">
        <v>26</v>
      </c>
      <c r="G1945">
        <v>26.26</v>
      </c>
      <c r="H1945">
        <v>3</v>
      </c>
      <c r="I1945">
        <v>3.9390000000000001</v>
      </c>
      <c r="J1945">
        <v>89.029509869999998</v>
      </c>
      <c r="K1945">
        <v>78.78</v>
      </c>
      <c r="L1945" s="1">
        <v>44595</v>
      </c>
      <c r="M1945" s="2">
        <v>0.52500000000000002</v>
      </c>
      <c r="N1945" t="s">
        <v>21</v>
      </c>
      <c r="O1945">
        <v>6.0921397219999998</v>
      </c>
    </row>
    <row r="1946" spans="1:15" x14ac:dyDescent="0.25">
      <c r="A1946" t="s">
        <v>954</v>
      </c>
      <c r="B1946" t="s">
        <v>23</v>
      </c>
      <c r="C1946" t="s">
        <v>24</v>
      </c>
      <c r="D1946" t="s">
        <v>18</v>
      </c>
      <c r="E1946" t="s">
        <v>19</v>
      </c>
      <c r="F1946" t="s">
        <v>30</v>
      </c>
      <c r="G1946">
        <v>35.79</v>
      </c>
      <c r="H1946">
        <v>8</v>
      </c>
      <c r="I1946">
        <v>16.105499999999999</v>
      </c>
      <c r="J1946">
        <v>364.0174591</v>
      </c>
      <c r="K1946">
        <v>322.11</v>
      </c>
      <c r="L1946" s="1">
        <v>44837</v>
      </c>
      <c r="M1946" s="2">
        <v>0.62916666666666665</v>
      </c>
      <c r="N1946" t="s">
        <v>31</v>
      </c>
      <c r="O1946">
        <v>4.9317321559999998</v>
      </c>
    </row>
    <row r="1947" spans="1:15" x14ac:dyDescent="0.25">
      <c r="A1947" t="s">
        <v>955</v>
      </c>
      <c r="B1947" t="s">
        <v>40</v>
      </c>
      <c r="C1947" t="s">
        <v>41</v>
      </c>
      <c r="D1947" t="s">
        <v>25</v>
      </c>
      <c r="E1947" t="s">
        <v>19</v>
      </c>
      <c r="F1947" t="s">
        <v>30</v>
      </c>
      <c r="G1947">
        <v>16.37</v>
      </c>
      <c r="H1947">
        <v>5</v>
      </c>
      <c r="I1947">
        <v>4.9109999999999996</v>
      </c>
      <c r="J1947">
        <v>110.99871109999999</v>
      </c>
      <c r="K1947">
        <v>98.22</v>
      </c>
      <c r="L1947" s="1">
        <v>44775</v>
      </c>
      <c r="M1947" s="2">
        <v>0.45694444444444443</v>
      </c>
      <c r="N1947" t="s">
        <v>27</v>
      </c>
      <c r="O1947">
        <v>6.7690441359999998</v>
      </c>
    </row>
    <row r="1948" spans="1:15" x14ac:dyDescent="0.25">
      <c r="A1948" t="s">
        <v>956</v>
      </c>
      <c r="B1948" t="s">
        <v>23</v>
      </c>
      <c r="C1948" t="s">
        <v>24</v>
      </c>
      <c r="D1948" t="s">
        <v>18</v>
      </c>
      <c r="E1948" t="s">
        <v>19</v>
      </c>
      <c r="F1948" t="s">
        <v>30</v>
      </c>
      <c r="G1948">
        <v>12.73</v>
      </c>
      <c r="H1948">
        <v>2</v>
      </c>
      <c r="I1948">
        <v>1.2729999999999999</v>
      </c>
      <c r="J1948">
        <v>28.77242094</v>
      </c>
      <c r="K1948">
        <v>25.46</v>
      </c>
      <c r="L1948" s="1">
        <v>44614</v>
      </c>
      <c r="M1948" s="2">
        <v>0.50694444444444442</v>
      </c>
      <c r="N1948" t="s">
        <v>31</v>
      </c>
      <c r="O1948">
        <v>5.0284327869999998</v>
      </c>
    </row>
    <row r="1949" spans="1:15" x14ac:dyDescent="0.25">
      <c r="A1949" t="s">
        <v>957</v>
      </c>
      <c r="B1949" t="s">
        <v>23</v>
      </c>
      <c r="C1949" t="s">
        <v>24</v>
      </c>
      <c r="D1949" t="s">
        <v>25</v>
      </c>
      <c r="E1949" t="s">
        <v>19</v>
      </c>
      <c r="F1949" t="s">
        <v>34</v>
      </c>
      <c r="G1949">
        <v>83.14</v>
      </c>
      <c r="H1949">
        <v>6</v>
      </c>
      <c r="I1949">
        <v>29.099</v>
      </c>
      <c r="J1949">
        <v>657.69731090000005</v>
      </c>
      <c r="K1949">
        <v>581.98</v>
      </c>
      <c r="L1949" s="1">
        <v>44835</v>
      </c>
      <c r="M1949" s="2">
        <v>0.4381944444444445</v>
      </c>
      <c r="N1949" t="s">
        <v>31</v>
      </c>
      <c r="O1949">
        <v>6.3822416139999998</v>
      </c>
    </row>
    <row r="1950" spans="1:15" x14ac:dyDescent="0.25">
      <c r="A1950" t="s">
        <v>958</v>
      </c>
      <c r="B1950" t="s">
        <v>23</v>
      </c>
      <c r="C1950" t="s">
        <v>24</v>
      </c>
      <c r="D1950" t="s">
        <v>18</v>
      </c>
      <c r="E1950" t="s">
        <v>19</v>
      </c>
      <c r="F1950" t="s">
        <v>34</v>
      </c>
      <c r="G1950">
        <v>35.22</v>
      </c>
      <c r="H1950">
        <v>5</v>
      </c>
      <c r="I1950">
        <v>10.566000000000001</v>
      </c>
      <c r="J1950">
        <v>238.813354</v>
      </c>
      <c r="K1950">
        <v>211.32</v>
      </c>
      <c r="L1950" s="1">
        <v>44634</v>
      </c>
      <c r="M1950" s="2">
        <v>0.5756944444444444</v>
      </c>
      <c r="N1950" t="s">
        <v>21</v>
      </c>
      <c r="O1950">
        <v>6.2855409829999997</v>
      </c>
    </row>
    <row r="1951" spans="1:15" x14ac:dyDescent="0.25">
      <c r="A1951" t="s">
        <v>959</v>
      </c>
      <c r="B1951" t="s">
        <v>40</v>
      </c>
      <c r="C1951" t="s">
        <v>41</v>
      </c>
      <c r="D1951" t="s">
        <v>25</v>
      </c>
      <c r="E1951" t="s">
        <v>19</v>
      </c>
      <c r="F1951" t="s">
        <v>26</v>
      </c>
      <c r="G1951">
        <v>13.78</v>
      </c>
      <c r="H1951">
        <v>4</v>
      </c>
      <c r="I1951">
        <v>2.7559999999999998</v>
      </c>
      <c r="J1951">
        <v>62.291274229999999</v>
      </c>
      <c r="K1951">
        <v>55.12</v>
      </c>
      <c r="L1951" s="1">
        <v>44835</v>
      </c>
      <c r="M1951" s="2">
        <v>0.46527777777777773</v>
      </c>
      <c r="N1951" t="s">
        <v>21</v>
      </c>
      <c r="O1951">
        <v>8.7030567459999997</v>
      </c>
    </row>
    <row r="1952" spans="1:15" x14ac:dyDescent="0.25">
      <c r="A1952" t="s">
        <v>960</v>
      </c>
      <c r="B1952" t="s">
        <v>40</v>
      </c>
      <c r="C1952" t="s">
        <v>41</v>
      </c>
      <c r="D1952" t="s">
        <v>18</v>
      </c>
      <c r="E1952" t="s">
        <v>29</v>
      </c>
      <c r="F1952" t="s">
        <v>34</v>
      </c>
      <c r="G1952">
        <v>88.31</v>
      </c>
      <c r="H1952">
        <v>1</v>
      </c>
      <c r="I1952">
        <v>4.4154999999999998</v>
      </c>
      <c r="J1952">
        <v>99.799390919999993</v>
      </c>
      <c r="K1952">
        <v>88.31</v>
      </c>
      <c r="L1952" s="1">
        <v>44607</v>
      </c>
      <c r="M1952" s="2">
        <v>0.73472222222222217</v>
      </c>
      <c r="N1952" t="s">
        <v>31</v>
      </c>
      <c r="O1952">
        <v>5.0284327869999998</v>
      </c>
    </row>
    <row r="1953" spans="1:15" x14ac:dyDescent="0.25">
      <c r="A1953" t="s">
        <v>961</v>
      </c>
      <c r="B1953" t="s">
        <v>16</v>
      </c>
      <c r="C1953" t="s">
        <v>17</v>
      </c>
      <c r="D1953" t="s">
        <v>18</v>
      </c>
      <c r="E1953" t="s">
        <v>19</v>
      </c>
      <c r="F1953" t="s">
        <v>20</v>
      </c>
      <c r="G1953">
        <v>39.619999999999997</v>
      </c>
      <c r="H1953">
        <v>8</v>
      </c>
      <c r="I1953">
        <v>17.829000000000001</v>
      </c>
      <c r="J1953">
        <v>402.97210749999999</v>
      </c>
      <c r="K1953">
        <v>356.58</v>
      </c>
      <c r="L1953" s="1">
        <v>44574</v>
      </c>
      <c r="M1953" s="2">
        <v>0.74583333333333324</v>
      </c>
      <c r="N1953" t="s">
        <v>31</v>
      </c>
      <c r="O1953">
        <v>6.5756428749999998</v>
      </c>
    </row>
    <row r="1954" spans="1:15" x14ac:dyDescent="0.25">
      <c r="A1954" t="s">
        <v>962</v>
      </c>
      <c r="B1954" t="s">
        <v>40</v>
      </c>
      <c r="C1954" t="s">
        <v>41</v>
      </c>
      <c r="D1954" t="s">
        <v>25</v>
      </c>
      <c r="E1954" t="s">
        <v>19</v>
      </c>
      <c r="F1954" t="s">
        <v>26</v>
      </c>
      <c r="G1954">
        <v>88.25</v>
      </c>
      <c r="H1954">
        <v>8</v>
      </c>
      <c r="I1954">
        <v>39.712499999999999</v>
      </c>
      <c r="J1954">
        <v>897.58426269999995</v>
      </c>
      <c r="K1954">
        <v>794.25</v>
      </c>
      <c r="L1954" s="1">
        <v>44607</v>
      </c>
      <c r="M1954" s="2">
        <v>0.86875000000000002</v>
      </c>
      <c r="N1954" t="s">
        <v>31</v>
      </c>
      <c r="O1954">
        <v>7.3492479189999997</v>
      </c>
    </row>
    <row r="1955" spans="1:15" x14ac:dyDescent="0.25">
      <c r="A1955" t="s">
        <v>963</v>
      </c>
      <c r="B1955" t="s">
        <v>40</v>
      </c>
      <c r="C1955" t="s">
        <v>41</v>
      </c>
      <c r="D1955" t="s">
        <v>25</v>
      </c>
      <c r="E1955" t="s">
        <v>29</v>
      </c>
      <c r="F1955" t="s">
        <v>34</v>
      </c>
      <c r="G1955">
        <v>25.31</v>
      </c>
      <c r="H1955">
        <v>2</v>
      </c>
      <c r="I1955">
        <v>2.5310000000000001</v>
      </c>
      <c r="J1955">
        <v>57.205810990000003</v>
      </c>
      <c r="K1955">
        <v>50.62</v>
      </c>
      <c r="L1955" s="1">
        <v>44595</v>
      </c>
      <c r="M1955" s="2">
        <v>0.80972222222222223</v>
      </c>
      <c r="N1955" t="s">
        <v>21</v>
      </c>
      <c r="O1955">
        <v>6.9624453969999998</v>
      </c>
    </row>
    <row r="1956" spans="1:15" x14ac:dyDescent="0.25">
      <c r="A1956" t="s">
        <v>964</v>
      </c>
      <c r="B1956" t="s">
        <v>40</v>
      </c>
      <c r="C1956" t="s">
        <v>41</v>
      </c>
      <c r="D1956" t="s">
        <v>25</v>
      </c>
      <c r="E1956" t="s">
        <v>29</v>
      </c>
      <c r="F1956" t="s">
        <v>30</v>
      </c>
      <c r="G1956">
        <v>99.92</v>
      </c>
      <c r="H1956">
        <v>5</v>
      </c>
      <c r="I1956">
        <v>29.975999999999999</v>
      </c>
      <c r="J1956">
        <v>677.51931660000002</v>
      </c>
      <c r="K1956">
        <v>599.52</v>
      </c>
      <c r="L1956" s="1">
        <v>44644</v>
      </c>
      <c r="M1956" s="2">
        <v>0.56458333333333333</v>
      </c>
      <c r="N1956" t="s">
        <v>21</v>
      </c>
      <c r="O1956">
        <v>6.8657447659999997</v>
      </c>
    </row>
    <row r="1957" spans="1:15" x14ac:dyDescent="0.25">
      <c r="A1957" t="s">
        <v>965</v>
      </c>
      <c r="B1957" t="s">
        <v>23</v>
      </c>
      <c r="C1957" t="s">
        <v>24</v>
      </c>
      <c r="D1957" t="s">
        <v>18</v>
      </c>
      <c r="E1957" t="s">
        <v>19</v>
      </c>
      <c r="F1957" t="s">
        <v>44</v>
      </c>
      <c r="G1957">
        <v>83.35</v>
      </c>
      <c r="H1957">
        <v>2</v>
      </c>
      <c r="I1957">
        <v>8.3350000000000009</v>
      </c>
      <c r="J1957">
        <v>188.38816059999999</v>
      </c>
      <c r="K1957">
        <v>166.7</v>
      </c>
      <c r="L1957" s="1">
        <v>44594</v>
      </c>
      <c r="M1957" s="2">
        <v>0.58680555555555558</v>
      </c>
      <c r="N1957" t="s">
        <v>31</v>
      </c>
      <c r="O1957">
        <v>9.1865598990000006</v>
      </c>
    </row>
    <row r="1958" spans="1:15" x14ac:dyDescent="0.25">
      <c r="A1958" t="s">
        <v>966</v>
      </c>
      <c r="B1958" t="s">
        <v>16</v>
      </c>
      <c r="C1958" t="s">
        <v>17</v>
      </c>
      <c r="D1958" t="s">
        <v>25</v>
      </c>
      <c r="E1958" t="s">
        <v>19</v>
      </c>
      <c r="F1958" t="s">
        <v>42</v>
      </c>
      <c r="G1958">
        <v>74.44</v>
      </c>
      <c r="H1958">
        <v>9</v>
      </c>
      <c r="I1958">
        <v>37.22</v>
      </c>
      <c r="J1958">
        <v>841.24863100000005</v>
      </c>
      <c r="K1958">
        <v>744.4</v>
      </c>
      <c r="L1958" s="1">
        <v>44619</v>
      </c>
      <c r="M1958" s="2">
        <v>0.4861111111111111</v>
      </c>
      <c r="N1958" t="s">
        <v>21</v>
      </c>
      <c r="O1958">
        <v>4.9317321559999998</v>
      </c>
    </row>
    <row r="1959" spans="1:15" x14ac:dyDescent="0.25">
      <c r="A1959" t="s">
        <v>967</v>
      </c>
      <c r="B1959" t="s">
        <v>23</v>
      </c>
      <c r="C1959" t="s">
        <v>24</v>
      </c>
      <c r="D1959" t="s">
        <v>25</v>
      </c>
      <c r="E1959" t="s">
        <v>29</v>
      </c>
      <c r="F1959" t="s">
        <v>20</v>
      </c>
      <c r="G1959">
        <v>64.08</v>
      </c>
      <c r="H1959">
        <v>6</v>
      </c>
      <c r="I1959">
        <v>22.428000000000001</v>
      </c>
      <c r="J1959">
        <v>506.91897619999997</v>
      </c>
      <c r="K1959">
        <v>448.56</v>
      </c>
      <c r="L1959" s="1">
        <v>44581</v>
      </c>
      <c r="M1959" s="2">
        <v>0.51874999999999993</v>
      </c>
      <c r="N1959" t="s">
        <v>21</v>
      </c>
      <c r="O1959">
        <v>7.3492479189999997</v>
      </c>
    </row>
    <row r="1960" spans="1:15" x14ac:dyDescent="0.25">
      <c r="A1960" t="s">
        <v>968</v>
      </c>
      <c r="B1960" t="s">
        <v>40</v>
      </c>
      <c r="C1960" t="s">
        <v>41</v>
      </c>
      <c r="D1960" t="s">
        <v>25</v>
      </c>
      <c r="E1960" t="s">
        <v>19</v>
      </c>
      <c r="F1960" t="s">
        <v>30</v>
      </c>
      <c r="G1960">
        <v>63.15</v>
      </c>
      <c r="H1960">
        <v>5</v>
      </c>
      <c r="I1960">
        <v>18.945</v>
      </c>
      <c r="J1960">
        <v>428.1960052</v>
      </c>
      <c r="K1960">
        <v>378.9</v>
      </c>
      <c r="L1960" s="1">
        <v>44621</v>
      </c>
      <c r="M1960" s="2">
        <v>0.85</v>
      </c>
      <c r="N1960" t="s">
        <v>21</v>
      </c>
      <c r="O1960">
        <v>9.4766617899999996</v>
      </c>
    </row>
    <row r="1961" spans="1:15" x14ac:dyDescent="0.25">
      <c r="A1961" t="s">
        <v>969</v>
      </c>
      <c r="B1961" t="s">
        <v>23</v>
      </c>
      <c r="C1961" t="s">
        <v>24</v>
      </c>
      <c r="D1961" t="s">
        <v>18</v>
      </c>
      <c r="E1961" t="s">
        <v>29</v>
      </c>
      <c r="F1961" t="s">
        <v>30</v>
      </c>
      <c r="G1961">
        <v>85.72</v>
      </c>
      <c r="H1961">
        <v>3</v>
      </c>
      <c r="I1961">
        <v>12.858000000000001</v>
      </c>
      <c r="J1961">
        <v>290.61727289999999</v>
      </c>
      <c r="K1961">
        <v>257.16000000000003</v>
      </c>
      <c r="L1961" s="1">
        <v>44585</v>
      </c>
      <c r="M1961" s="2">
        <v>0.87430555555555556</v>
      </c>
      <c r="N1961" t="s">
        <v>21</v>
      </c>
      <c r="O1961">
        <v>4.9317321559999998</v>
      </c>
    </row>
    <row r="1962" spans="1:15" x14ac:dyDescent="0.25">
      <c r="A1962" t="s">
        <v>970</v>
      </c>
      <c r="B1962" t="s">
        <v>23</v>
      </c>
      <c r="C1962" t="s">
        <v>24</v>
      </c>
      <c r="D1962" t="s">
        <v>25</v>
      </c>
      <c r="E1962" t="s">
        <v>19</v>
      </c>
      <c r="F1962" t="s">
        <v>20</v>
      </c>
      <c r="G1962">
        <v>78.89</v>
      </c>
      <c r="H1962">
        <v>6</v>
      </c>
      <c r="I1962">
        <v>27.611499999999999</v>
      </c>
      <c r="J1962">
        <v>624.07674840000004</v>
      </c>
      <c r="K1962">
        <v>552.23</v>
      </c>
      <c r="L1962" s="1">
        <v>44682</v>
      </c>
      <c r="M1962" s="2">
        <v>0.82500000000000007</v>
      </c>
      <c r="N1962" t="s">
        <v>21</v>
      </c>
      <c r="O1962">
        <v>7.2525472879999997</v>
      </c>
    </row>
    <row r="1963" spans="1:15" x14ac:dyDescent="0.25">
      <c r="A1963" t="s">
        <v>971</v>
      </c>
      <c r="B1963" t="s">
        <v>16</v>
      </c>
      <c r="C1963" t="s">
        <v>17</v>
      </c>
      <c r="D1963" t="s">
        <v>25</v>
      </c>
      <c r="E1963" t="s">
        <v>19</v>
      </c>
      <c r="F1963" t="s">
        <v>34</v>
      </c>
      <c r="G1963">
        <v>89.48</v>
      </c>
      <c r="H1963">
        <v>4</v>
      </c>
      <c r="I1963">
        <v>22.37</v>
      </c>
      <c r="J1963">
        <v>505.60805679999999</v>
      </c>
      <c r="K1963">
        <v>447.4</v>
      </c>
      <c r="L1963" s="1">
        <v>44650</v>
      </c>
      <c r="M1963" s="2">
        <v>0.4291666666666667</v>
      </c>
      <c r="N1963" t="s">
        <v>27</v>
      </c>
      <c r="O1963">
        <v>7.1558466579999997</v>
      </c>
    </row>
    <row r="1964" spans="1:15" x14ac:dyDescent="0.25">
      <c r="A1964" t="s">
        <v>972</v>
      </c>
      <c r="B1964" t="s">
        <v>16</v>
      </c>
      <c r="C1964" t="s">
        <v>17</v>
      </c>
      <c r="D1964" t="s">
        <v>18</v>
      </c>
      <c r="E1964" t="s">
        <v>19</v>
      </c>
      <c r="F1964" t="s">
        <v>20</v>
      </c>
      <c r="G1964">
        <v>92.09</v>
      </c>
      <c r="H1964">
        <v>3</v>
      </c>
      <c r="I1964">
        <v>13.813499999999999</v>
      </c>
      <c r="J1964">
        <v>312.21354009999999</v>
      </c>
      <c r="K1964">
        <v>276.27</v>
      </c>
      <c r="L1964" s="1">
        <v>44609</v>
      </c>
      <c r="M1964" s="2">
        <v>0.68541666666666667</v>
      </c>
      <c r="N1964" t="s">
        <v>27</v>
      </c>
      <c r="O1964">
        <v>4.0614264819999999</v>
      </c>
    </row>
    <row r="1965" spans="1:15" x14ac:dyDescent="0.25">
      <c r="A1965" t="s">
        <v>973</v>
      </c>
      <c r="B1965" t="s">
        <v>23</v>
      </c>
      <c r="C1965" t="s">
        <v>24</v>
      </c>
      <c r="D1965" t="s">
        <v>25</v>
      </c>
      <c r="E1965" t="s">
        <v>19</v>
      </c>
      <c r="F1965" t="s">
        <v>42</v>
      </c>
      <c r="G1965">
        <v>57.29</v>
      </c>
      <c r="H1965">
        <v>5</v>
      </c>
      <c r="I1965">
        <v>17.187000000000001</v>
      </c>
      <c r="J1965">
        <v>388.4615857</v>
      </c>
      <c r="K1965">
        <v>343.74</v>
      </c>
      <c r="L1965" s="1">
        <v>44641</v>
      </c>
      <c r="M1965" s="2">
        <v>0.71111111111111114</v>
      </c>
      <c r="N1965" t="s">
        <v>21</v>
      </c>
      <c r="O1965">
        <v>5.7053371999999998</v>
      </c>
    </row>
    <row r="1966" spans="1:15" x14ac:dyDescent="0.25">
      <c r="A1966" t="s">
        <v>974</v>
      </c>
      <c r="B1966" t="s">
        <v>16</v>
      </c>
      <c r="C1966" t="s">
        <v>17</v>
      </c>
      <c r="D1966" t="s">
        <v>25</v>
      </c>
      <c r="E1966" t="s">
        <v>29</v>
      </c>
      <c r="F1966" t="s">
        <v>42</v>
      </c>
      <c r="G1966">
        <v>66.52</v>
      </c>
      <c r="H1966">
        <v>4</v>
      </c>
      <c r="I1966">
        <v>13.304</v>
      </c>
      <c r="J1966">
        <v>300.69779119999998</v>
      </c>
      <c r="K1966">
        <v>266.08</v>
      </c>
      <c r="L1966" s="1">
        <v>44595</v>
      </c>
      <c r="M1966" s="2">
        <v>0.7597222222222223</v>
      </c>
      <c r="N1966" t="s">
        <v>21</v>
      </c>
      <c r="O1966">
        <v>6.6723435049999997</v>
      </c>
    </row>
    <row r="1967" spans="1:15" x14ac:dyDescent="0.25">
      <c r="A1967" t="s">
        <v>975</v>
      </c>
      <c r="B1967" t="s">
        <v>23</v>
      </c>
      <c r="C1967" t="s">
        <v>24</v>
      </c>
      <c r="D1967" t="s">
        <v>18</v>
      </c>
      <c r="E1967" t="s">
        <v>29</v>
      </c>
      <c r="F1967" t="s">
        <v>44</v>
      </c>
      <c r="G1967">
        <v>99.82</v>
      </c>
      <c r="H1967">
        <v>8</v>
      </c>
      <c r="I1967">
        <v>44.918999999999997</v>
      </c>
      <c r="J1967">
        <v>1015.261882</v>
      </c>
      <c r="K1967">
        <v>898.38</v>
      </c>
      <c r="L1967" s="1">
        <v>44647</v>
      </c>
      <c r="M1967" s="2">
        <v>0.4465277777777778</v>
      </c>
      <c r="N1967" t="s">
        <v>27</v>
      </c>
      <c r="O1967">
        <v>6.3822416139999998</v>
      </c>
    </row>
    <row r="1968" spans="1:15" x14ac:dyDescent="0.25">
      <c r="A1968" t="s">
        <v>976</v>
      </c>
      <c r="B1968" t="s">
        <v>16</v>
      </c>
      <c r="C1968" t="s">
        <v>17</v>
      </c>
      <c r="D1968" t="s">
        <v>25</v>
      </c>
      <c r="E1968" t="s">
        <v>19</v>
      </c>
      <c r="F1968" t="s">
        <v>30</v>
      </c>
      <c r="G1968">
        <v>45.68</v>
      </c>
      <c r="H1968">
        <v>9</v>
      </c>
      <c r="I1968">
        <v>22.84</v>
      </c>
      <c r="J1968">
        <v>516.23102449999999</v>
      </c>
      <c r="K1968">
        <v>456.8</v>
      </c>
      <c r="L1968" s="1">
        <v>44580</v>
      </c>
      <c r="M1968" s="2">
        <v>0.8125</v>
      </c>
      <c r="N1968" t="s">
        <v>21</v>
      </c>
      <c r="O1968">
        <v>5.5119359389999998</v>
      </c>
    </row>
    <row r="1969" spans="1:15" x14ac:dyDescent="0.25">
      <c r="A1969" t="s">
        <v>977</v>
      </c>
      <c r="B1969" t="s">
        <v>16</v>
      </c>
      <c r="C1969" t="s">
        <v>17</v>
      </c>
      <c r="D1969" t="s">
        <v>25</v>
      </c>
      <c r="E1969" t="s">
        <v>29</v>
      </c>
      <c r="F1969" t="s">
        <v>20</v>
      </c>
      <c r="G1969">
        <v>50.79</v>
      </c>
      <c r="H1969">
        <v>4</v>
      </c>
      <c r="I1969">
        <v>12.6975</v>
      </c>
      <c r="J1969">
        <v>286.9896425</v>
      </c>
      <c r="K1969">
        <v>253.95</v>
      </c>
      <c r="L1969" s="1">
        <v>44611</v>
      </c>
      <c r="M1969" s="2">
        <v>0.62013888888888891</v>
      </c>
      <c r="N1969" t="s">
        <v>31</v>
      </c>
      <c r="O1969">
        <v>5.1251334169999998</v>
      </c>
    </row>
    <row r="1970" spans="1:15" x14ac:dyDescent="0.25">
      <c r="A1970" t="s">
        <v>978</v>
      </c>
      <c r="B1970" t="s">
        <v>16</v>
      </c>
      <c r="C1970" t="s">
        <v>17</v>
      </c>
      <c r="D1970" t="s">
        <v>18</v>
      </c>
      <c r="E1970" t="s">
        <v>29</v>
      </c>
      <c r="F1970" t="s">
        <v>20</v>
      </c>
      <c r="G1970">
        <v>10.08</v>
      </c>
      <c r="H1970">
        <v>6</v>
      </c>
      <c r="I1970">
        <v>3.528</v>
      </c>
      <c r="J1970">
        <v>79.740063680000006</v>
      </c>
      <c r="K1970">
        <v>70.56</v>
      </c>
      <c r="L1970" s="1">
        <v>44648</v>
      </c>
      <c r="M1970" s="2">
        <v>0.84305555555555556</v>
      </c>
      <c r="N1970" t="s">
        <v>27</v>
      </c>
      <c r="O1970">
        <v>4.0614264819999999</v>
      </c>
    </row>
    <row r="1971" spans="1:15" x14ac:dyDescent="0.25">
      <c r="A1971" t="s">
        <v>979</v>
      </c>
      <c r="B1971" t="s">
        <v>16</v>
      </c>
      <c r="C1971" t="s">
        <v>17</v>
      </c>
      <c r="D1971" t="s">
        <v>25</v>
      </c>
      <c r="E1971" t="s">
        <v>19</v>
      </c>
      <c r="F1971" t="s">
        <v>26</v>
      </c>
      <c r="G1971">
        <v>93.88</v>
      </c>
      <c r="H1971">
        <v>6</v>
      </c>
      <c r="I1971">
        <v>32.857999999999997</v>
      </c>
      <c r="J1971">
        <v>742.65845019999995</v>
      </c>
      <c r="K1971">
        <v>657.16</v>
      </c>
      <c r="L1971" s="1">
        <v>44682</v>
      </c>
      <c r="M1971" s="2">
        <v>0.49374999999999997</v>
      </c>
      <c r="N1971" t="s">
        <v>31</v>
      </c>
      <c r="O1971">
        <v>7.0591460269999997</v>
      </c>
    </row>
    <row r="1972" spans="1:15" x14ac:dyDescent="0.25">
      <c r="A1972" t="s">
        <v>980</v>
      </c>
      <c r="B1972" t="s">
        <v>23</v>
      </c>
      <c r="C1972" t="s">
        <v>24</v>
      </c>
      <c r="D1972" t="s">
        <v>18</v>
      </c>
      <c r="E1972" t="s">
        <v>29</v>
      </c>
      <c r="F1972" t="s">
        <v>26</v>
      </c>
      <c r="G1972">
        <v>84.25</v>
      </c>
      <c r="H1972">
        <v>2</v>
      </c>
      <c r="I1972">
        <v>8.4250000000000007</v>
      </c>
      <c r="J1972">
        <v>190.42234590000001</v>
      </c>
      <c r="K1972">
        <v>168.5</v>
      </c>
      <c r="L1972" s="1">
        <v>44646</v>
      </c>
      <c r="M1972" s="2">
        <v>0.59236111111111112</v>
      </c>
      <c r="N1972" t="s">
        <v>31</v>
      </c>
      <c r="O1972">
        <v>5.1251334169999998</v>
      </c>
    </row>
    <row r="1973" spans="1:15" x14ac:dyDescent="0.25">
      <c r="A1973" t="s">
        <v>981</v>
      </c>
      <c r="B1973" t="s">
        <v>40</v>
      </c>
      <c r="C1973" t="s">
        <v>41</v>
      </c>
      <c r="D1973" t="s">
        <v>18</v>
      </c>
      <c r="E1973" t="s">
        <v>29</v>
      </c>
      <c r="F1973" t="s">
        <v>44</v>
      </c>
      <c r="G1973">
        <v>53.78</v>
      </c>
      <c r="H1973">
        <v>1</v>
      </c>
      <c r="I1973">
        <v>2.6890000000000001</v>
      </c>
      <c r="J1973">
        <v>60.776936290000002</v>
      </c>
      <c r="K1973">
        <v>53.78</v>
      </c>
      <c r="L1973" s="1">
        <v>44622</v>
      </c>
      <c r="M1973" s="2">
        <v>0.84236111111111101</v>
      </c>
      <c r="N1973" t="s">
        <v>21</v>
      </c>
      <c r="O1973">
        <v>4.5449296339999998</v>
      </c>
    </row>
    <row r="1974" spans="1:15" x14ac:dyDescent="0.25">
      <c r="A1974" t="s">
        <v>982</v>
      </c>
      <c r="B1974" t="s">
        <v>23</v>
      </c>
      <c r="C1974" t="s">
        <v>24</v>
      </c>
      <c r="D1974" t="s">
        <v>18</v>
      </c>
      <c r="E1974" t="s">
        <v>29</v>
      </c>
      <c r="F1974" t="s">
        <v>30</v>
      </c>
      <c r="G1974">
        <v>35.81</v>
      </c>
      <c r="H1974">
        <v>4</v>
      </c>
      <c r="I1974">
        <v>8.9525000000000006</v>
      </c>
      <c r="J1974">
        <v>202.344932</v>
      </c>
      <c r="K1974">
        <v>179.05</v>
      </c>
      <c r="L1974" s="1">
        <v>44714</v>
      </c>
      <c r="M1974" s="2">
        <v>0.78055555555555556</v>
      </c>
      <c r="N1974" t="s">
        <v>21</v>
      </c>
      <c r="O1974">
        <v>7.6393498109999998</v>
      </c>
    </row>
    <row r="1975" spans="1:15" x14ac:dyDescent="0.25">
      <c r="A1975" t="s">
        <v>983</v>
      </c>
      <c r="B1975" t="s">
        <v>40</v>
      </c>
      <c r="C1975" t="s">
        <v>41</v>
      </c>
      <c r="D1975" t="s">
        <v>25</v>
      </c>
      <c r="E1975" t="s">
        <v>19</v>
      </c>
      <c r="F1975" t="s">
        <v>42</v>
      </c>
      <c r="G1975">
        <v>26.43</v>
      </c>
      <c r="H1975">
        <v>7</v>
      </c>
      <c r="I1975">
        <v>10.571999999999999</v>
      </c>
      <c r="J1975">
        <v>238.9489663</v>
      </c>
      <c r="K1975">
        <v>211.44</v>
      </c>
      <c r="L1975" s="1">
        <v>44616</v>
      </c>
      <c r="M1975" s="2">
        <v>0.60138888888888886</v>
      </c>
      <c r="N1975" t="s">
        <v>21</v>
      </c>
      <c r="O1975">
        <v>8.6063561160000006</v>
      </c>
    </row>
    <row r="1976" spans="1:15" x14ac:dyDescent="0.25">
      <c r="A1976" t="s">
        <v>984</v>
      </c>
      <c r="B1976" t="s">
        <v>40</v>
      </c>
      <c r="C1976" t="s">
        <v>41</v>
      </c>
      <c r="D1976" t="s">
        <v>18</v>
      </c>
      <c r="E1976" t="s">
        <v>29</v>
      </c>
      <c r="F1976" t="s">
        <v>20</v>
      </c>
      <c r="G1976">
        <v>39.909999999999997</v>
      </c>
      <c r="H1976">
        <v>3</v>
      </c>
      <c r="I1976">
        <v>5.9865000000000004</v>
      </c>
      <c r="J1976">
        <v>135.30722539999999</v>
      </c>
      <c r="K1976">
        <v>119.73</v>
      </c>
      <c r="L1976" s="1">
        <v>44613</v>
      </c>
      <c r="M1976" s="2">
        <v>0.52777777777777779</v>
      </c>
      <c r="N1976" t="s">
        <v>21</v>
      </c>
      <c r="O1976">
        <v>8.9931586380000006</v>
      </c>
    </row>
    <row r="1977" spans="1:15" x14ac:dyDescent="0.25">
      <c r="A1977" t="s">
        <v>985</v>
      </c>
      <c r="B1977" t="s">
        <v>40</v>
      </c>
      <c r="C1977" t="s">
        <v>41</v>
      </c>
      <c r="D1977" t="s">
        <v>18</v>
      </c>
      <c r="E1977" t="s">
        <v>19</v>
      </c>
      <c r="F1977" t="s">
        <v>30</v>
      </c>
      <c r="G1977">
        <v>21.9</v>
      </c>
      <c r="H1977">
        <v>3</v>
      </c>
      <c r="I1977">
        <v>3.2850000000000001</v>
      </c>
      <c r="J1977">
        <v>74.247763379999995</v>
      </c>
      <c r="K1977">
        <v>65.7</v>
      </c>
      <c r="L1977" s="1">
        <v>44805</v>
      </c>
      <c r="M1977" s="2">
        <v>0.77986111111111101</v>
      </c>
      <c r="N1977" t="s">
        <v>21</v>
      </c>
      <c r="O1977">
        <v>4.5449296339999998</v>
      </c>
    </row>
    <row r="1978" spans="1:15" x14ac:dyDescent="0.25">
      <c r="A1978" t="s">
        <v>986</v>
      </c>
      <c r="B1978" t="s">
        <v>40</v>
      </c>
      <c r="C1978" t="s">
        <v>41</v>
      </c>
      <c r="D1978" t="s">
        <v>18</v>
      </c>
      <c r="E1978" t="s">
        <v>19</v>
      </c>
      <c r="F1978" t="s">
        <v>42</v>
      </c>
      <c r="G1978">
        <v>62.85</v>
      </c>
      <c r="H1978">
        <v>4</v>
      </c>
      <c r="I1978">
        <v>12.57</v>
      </c>
      <c r="J1978">
        <v>284.1078799</v>
      </c>
      <c r="K1978">
        <v>251.4</v>
      </c>
      <c r="L1978" s="1">
        <v>44617</v>
      </c>
      <c r="M1978" s="2">
        <v>0.55694444444444446</v>
      </c>
      <c r="N1978" t="s">
        <v>21</v>
      </c>
      <c r="O1978">
        <v>8.4129548550000006</v>
      </c>
    </row>
    <row r="1979" spans="1:15" x14ac:dyDescent="0.25">
      <c r="A1979" t="s">
        <v>987</v>
      </c>
      <c r="B1979" t="s">
        <v>23</v>
      </c>
      <c r="C1979" t="s">
        <v>24</v>
      </c>
      <c r="D1979" t="s">
        <v>18</v>
      </c>
      <c r="E1979" t="s">
        <v>19</v>
      </c>
      <c r="F1979" t="s">
        <v>42</v>
      </c>
      <c r="G1979">
        <v>21.04</v>
      </c>
      <c r="H1979">
        <v>4</v>
      </c>
      <c r="I1979">
        <v>4.2080000000000002</v>
      </c>
      <c r="J1979">
        <v>95.10946371</v>
      </c>
      <c r="K1979">
        <v>84.16</v>
      </c>
      <c r="L1979" s="1">
        <v>44574</v>
      </c>
      <c r="M1979" s="2">
        <v>0.58194444444444449</v>
      </c>
      <c r="N1979" t="s">
        <v>27</v>
      </c>
      <c r="O1979">
        <v>7.3492479189999997</v>
      </c>
    </row>
    <row r="1980" spans="1:15" x14ac:dyDescent="0.25">
      <c r="A1980" t="s">
        <v>988</v>
      </c>
      <c r="B1980" t="s">
        <v>40</v>
      </c>
      <c r="C1980" t="s">
        <v>41</v>
      </c>
      <c r="D1980" t="s">
        <v>18</v>
      </c>
      <c r="E1980" t="s">
        <v>29</v>
      </c>
      <c r="F1980" t="s">
        <v>30</v>
      </c>
      <c r="G1980">
        <v>65.91</v>
      </c>
      <c r="H1980">
        <v>5</v>
      </c>
      <c r="I1980">
        <v>19.773</v>
      </c>
      <c r="J1980">
        <v>446.91050999999999</v>
      </c>
      <c r="K1980">
        <v>395.46</v>
      </c>
      <c r="L1980" s="1">
        <v>44806</v>
      </c>
      <c r="M1980" s="2">
        <v>0.48958333333333331</v>
      </c>
      <c r="N1980" t="s">
        <v>27</v>
      </c>
      <c r="O1980">
        <v>5.5119359389999998</v>
      </c>
    </row>
    <row r="1981" spans="1:15" x14ac:dyDescent="0.25">
      <c r="A1981" t="s">
        <v>989</v>
      </c>
      <c r="B1981" t="s">
        <v>16</v>
      </c>
      <c r="C1981" t="s">
        <v>17</v>
      </c>
      <c r="D1981" t="s">
        <v>25</v>
      </c>
      <c r="E1981" t="s">
        <v>19</v>
      </c>
      <c r="F1981" t="s">
        <v>44</v>
      </c>
      <c r="G1981">
        <v>42.57</v>
      </c>
      <c r="H1981">
        <v>6</v>
      </c>
      <c r="I1981">
        <v>14.8995</v>
      </c>
      <c r="J1981">
        <v>336.7593761</v>
      </c>
      <c r="K1981">
        <v>297.99</v>
      </c>
      <c r="L1981" s="1">
        <v>44713</v>
      </c>
      <c r="M1981" s="2">
        <v>0.49374999999999997</v>
      </c>
      <c r="N1981" t="s">
        <v>27</v>
      </c>
      <c r="O1981">
        <v>6.5756428749999998</v>
      </c>
    </row>
    <row r="1982" spans="1:15" x14ac:dyDescent="0.25">
      <c r="A1982" t="s">
        <v>990</v>
      </c>
      <c r="B1982" t="s">
        <v>23</v>
      </c>
      <c r="C1982" t="s">
        <v>24</v>
      </c>
      <c r="D1982" t="s">
        <v>18</v>
      </c>
      <c r="E1982" t="s">
        <v>29</v>
      </c>
      <c r="F1982" t="s">
        <v>42</v>
      </c>
      <c r="G1982">
        <v>50.49</v>
      </c>
      <c r="H1982">
        <v>8</v>
      </c>
      <c r="I1982">
        <v>22.720500000000001</v>
      </c>
      <c r="J1982">
        <v>513.53007849999995</v>
      </c>
      <c r="K1982">
        <v>454.41</v>
      </c>
      <c r="L1982" s="1">
        <v>44835</v>
      </c>
      <c r="M1982" s="2">
        <v>0.71944444444444444</v>
      </c>
      <c r="N1982" t="s">
        <v>27</v>
      </c>
      <c r="O1982">
        <v>5.2218340479999998</v>
      </c>
    </row>
    <row r="1983" spans="1:15" x14ac:dyDescent="0.25">
      <c r="A1983" t="s">
        <v>991</v>
      </c>
      <c r="B1983" t="s">
        <v>40</v>
      </c>
      <c r="C1983" t="s">
        <v>41</v>
      </c>
      <c r="D1983" t="s">
        <v>25</v>
      </c>
      <c r="E1983" t="s">
        <v>29</v>
      </c>
      <c r="F1983" t="s">
        <v>26</v>
      </c>
      <c r="G1983">
        <v>46.02</v>
      </c>
      <c r="H1983">
        <v>5</v>
      </c>
      <c r="I1983">
        <v>13.805999999999999</v>
      </c>
      <c r="J1983">
        <v>312.04402470000002</v>
      </c>
      <c r="K1983">
        <v>276.12</v>
      </c>
      <c r="L1983" s="1">
        <v>44744</v>
      </c>
      <c r="M1983" s="2">
        <v>0.66319444444444442</v>
      </c>
      <c r="N1983" t="s">
        <v>27</v>
      </c>
      <c r="O1983">
        <v>6.8657447659999997</v>
      </c>
    </row>
    <row r="1984" spans="1:15" x14ac:dyDescent="0.25">
      <c r="A1984" t="s">
        <v>992</v>
      </c>
      <c r="B1984" t="s">
        <v>23</v>
      </c>
      <c r="C1984" t="s">
        <v>24</v>
      </c>
      <c r="D1984" t="s">
        <v>25</v>
      </c>
      <c r="E1984" t="s">
        <v>19</v>
      </c>
      <c r="F1984" t="s">
        <v>30</v>
      </c>
      <c r="G1984">
        <v>15.8</v>
      </c>
      <c r="H1984">
        <v>9</v>
      </c>
      <c r="I1984">
        <v>7.9</v>
      </c>
      <c r="J1984">
        <v>178.556265</v>
      </c>
      <c r="K1984">
        <v>158</v>
      </c>
      <c r="L1984" s="1">
        <v>44805</v>
      </c>
      <c r="M1984" s="2">
        <v>0.50486111111111109</v>
      </c>
      <c r="N1984" t="s">
        <v>27</v>
      </c>
      <c r="O1984">
        <v>7.5426491799999997</v>
      </c>
    </row>
    <row r="1985" spans="1:15" x14ac:dyDescent="0.25">
      <c r="A1985" t="s">
        <v>993</v>
      </c>
      <c r="B1985" t="s">
        <v>16</v>
      </c>
      <c r="C1985" t="s">
        <v>17</v>
      </c>
      <c r="D1985" t="s">
        <v>18</v>
      </c>
      <c r="E1985" t="s">
        <v>19</v>
      </c>
      <c r="F1985" t="s">
        <v>42</v>
      </c>
      <c r="G1985">
        <v>98.66</v>
      </c>
      <c r="H1985">
        <v>8</v>
      </c>
      <c r="I1985">
        <v>44.396999999999998</v>
      </c>
      <c r="J1985">
        <v>1003.463607</v>
      </c>
      <c r="K1985">
        <v>887.94</v>
      </c>
      <c r="L1985" s="1">
        <v>44611</v>
      </c>
      <c r="M1985" s="2">
        <v>0.62986111111111109</v>
      </c>
      <c r="N1985" t="s">
        <v>27</v>
      </c>
      <c r="O1985">
        <v>8.1228529629999997</v>
      </c>
    </row>
    <row r="1986" spans="1:15" x14ac:dyDescent="0.25">
      <c r="A1986" t="s">
        <v>994</v>
      </c>
      <c r="B1986" t="s">
        <v>23</v>
      </c>
      <c r="C1986" t="s">
        <v>24</v>
      </c>
      <c r="D1986" t="s">
        <v>18</v>
      </c>
      <c r="E1986" t="s">
        <v>29</v>
      </c>
      <c r="F1986" t="s">
        <v>44</v>
      </c>
      <c r="G1986">
        <v>91.98</v>
      </c>
      <c r="H1986">
        <v>1</v>
      </c>
      <c r="I1986">
        <v>4.5990000000000002</v>
      </c>
      <c r="J1986">
        <v>103.9468687</v>
      </c>
      <c r="K1986">
        <v>91.98</v>
      </c>
      <c r="L1986" s="1">
        <v>44638</v>
      </c>
      <c r="M1986" s="2">
        <v>0.64513888888888882</v>
      </c>
      <c r="N1986" t="s">
        <v>27</v>
      </c>
      <c r="O1986">
        <v>9.4766617899999996</v>
      </c>
    </row>
    <row r="1987" spans="1:15" x14ac:dyDescent="0.25">
      <c r="A1987" t="s">
        <v>995</v>
      </c>
      <c r="B1987" t="s">
        <v>16</v>
      </c>
      <c r="C1987" t="s">
        <v>17</v>
      </c>
      <c r="D1987" t="s">
        <v>18</v>
      </c>
      <c r="E1987" t="s">
        <v>29</v>
      </c>
      <c r="F1987" t="s">
        <v>26</v>
      </c>
      <c r="G1987">
        <v>20.89</v>
      </c>
      <c r="H1987">
        <v>2</v>
      </c>
      <c r="I1987">
        <v>2.089</v>
      </c>
      <c r="J1987">
        <v>47.21570097</v>
      </c>
      <c r="K1987">
        <v>41.78</v>
      </c>
      <c r="L1987" s="1">
        <v>44683</v>
      </c>
      <c r="M1987" s="2">
        <v>0.78125</v>
      </c>
      <c r="N1987" t="s">
        <v>27</v>
      </c>
      <c r="O1987">
        <v>9.4766617899999996</v>
      </c>
    </row>
    <row r="1988" spans="1:15" x14ac:dyDescent="0.25">
      <c r="A1988" t="s">
        <v>996</v>
      </c>
      <c r="B1988" t="s">
        <v>16</v>
      </c>
      <c r="C1988" t="s">
        <v>17</v>
      </c>
      <c r="D1988" t="s">
        <v>25</v>
      </c>
      <c r="E1988" t="s">
        <v>19</v>
      </c>
      <c r="F1988" t="s">
        <v>44</v>
      </c>
      <c r="G1988">
        <v>15.5</v>
      </c>
      <c r="H1988">
        <v>1</v>
      </c>
      <c r="I1988">
        <v>0.77500000000000002</v>
      </c>
      <c r="J1988">
        <v>17.51659562</v>
      </c>
      <c r="K1988">
        <v>15.5</v>
      </c>
      <c r="L1988" s="1">
        <v>44639</v>
      </c>
      <c r="M1988" s="2">
        <v>0.64097222222222217</v>
      </c>
      <c r="N1988" t="s">
        <v>31</v>
      </c>
      <c r="O1988">
        <v>7.1558466579999997</v>
      </c>
    </row>
    <row r="1989" spans="1:15" x14ac:dyDescent="0.25">
      <c r="A1989" t="s">
        <v>997</v>
      </c>
      <c r="B1989" t="s">
        <v>23</v>
      </c>
      <c r="C1989" t="s">
        <v>24</v>
      </c>
      <c r="D1989" t="s">
        <v>18</v>
      </c>
      <c r="E1989" t="s">
        <v>29</v>
      </c>
      <c r="F1989" t="s">
        <v>26</v>
      </c>
      <c r="G1989">
        <v>96.82</v>
      </c>
      <c r="H1989">
        <v>3</v>
      </c>
      <c r="I1989">
        <v>14.523</v>
      </c>
      <c r="J1989">
        <v>328.24970089999999</v>
      </c>
      <c r="K1989">
        <v>290.45999999999998</v>
      </c>
      <c r="L1989" s="1">
        <v>44650</v>
      </c>
      <c r="M1989" s="2">
        <v>0.85902777777777783</v>
      </c>
      <c r="N1989" t="s">
        <v>27</v>
      </c>
      <c r="O1989">
        <v>6.4789422439999997</v>
      </c>
    </row>
    <row r="1990" spans="1:15" x14ac:dyDescent="0.25">
      <c r="A1990" t="s">
        <v>998</v>
      </c>
      <c r="B1990" t="s">
        <v>40</v>
      </c>
      <c r="C1990" t="s">
        <v>41</v>
      </c>
      <c r="D1990" t="s">
        <v>25</v>
      </c>
      <c r="E1990" t="s">
        <v>29</v>
      </c>
      <c r="F1990" t="s">
        <v>42</v>
      </c>
      <c r="G1990">
        <v>33.33</v>
      </c>
      <c r="H1990">
        <v>2</v>
      </c>
      <c r="I1990">
        <v>3.3330000000000002</v>
      </c>
      <c r="J1990">
        <v>75.332662200000001</v>
      </c>
      <c r="K1990">
        <v>66.66</v>
      </c>
      <c r="L1990" s="1">
        <v>44587</v>
      </c>
      <c r="M1990" s="2">
        <v>0.6118055555555556</v>
      </c>
      <c r="N1990" t="s">
        <v>31</v>
      </c>
      <c r="O1990">
        <v>6.1888403529999998</v>
      </c>
    </row>
    <row r="1991" spans="1:15" x14ac:dyDescent="0.25">
      <c r="A1991" t="s">
        <v>999</v>
      </c>
      <c r="B1991" t="s">
        <v>40</v>
      </c>
      <c r="C1991" t="s">
        <v>41</v>
      </c>
      <c r="D1991" t="s">
        <v>25</v>
      </c>
      <c r="E1991" t="s">
        <v>19</v>
      </c>
      <c r="F1991" t="s">
        <v>26</v>
      </c>
      <c r="G1991">
        <v>38.270000000000003</v>
      </c>
      <c r="H1991">
        <v>2</v>
      </c>
      <c r="I1991">
        <v>3.827</v>
      </c>
      <c r="J1991">
        <v>86.498079279999999</v>
      </c>
      <c r="K1991">
        <v>76.540000000000006</v>
      </c>
      <c r="L1991" s="1">
        <v>44595</v>
      </c>
      <c r="M1991" s="2">
        <v>0.76250000000000007</v>
      </c>
      <c r="N1991" t="s">
        <v>31</v>
      </c>
      <c r="O1991">
        <v>5.6086365699999998</v>
      </c>
    </row>
    <row r="1992" spans="1:15" x14ac:dyDescent="0.25">
      <c r="A1992" t="s">
        <v>1000</v>
      </c>
      <c r="B1992" t="s">
        <v>16</v>
      </c>
      <c r="C1992" t="s">
        <v>17</v>
      </c>
      <c r="D1992" t="s">
        <v>25</v>
      </c>
      <c r="E1992" t="s">
        <v>19</v>
      </c>
      <c r="F1992" t="s">
        <v>30</v>
      </c>
      <c r="G1992">
        <v>33.299999999999997</v>
      </c>
      <c r="H1992">
        <v>8</v>
      </c>
      <c r="I1992">
        <v>14.984999999999999</v>
      </c>
      <c r="J1992">
        <v>338.69185210000001</v>
      </c>
      <c r="K1992">
        <v>299.7</v>
      </c>
      <c r="L1992" s="1">
        <v>44654</v>
      </c>
      <c r="M1992" s="2">
        <v>0.64374999999999993</v>
      </c>
      <c r="N1992" t="s">
        <v>21</v>
      </c>
      <c r="O1992">
        <v>6.9624453969999998</v>
      </c>
    </row>
    <row r="1993" spans="1:15" x14ac:dyDescent="0.25">
      <c r="A1993" t="s">
        <v>1001</v>
      </c>
      <c r="B1993" t="s">
        <v>16</v>
      </c>
      <c r="C1993" t="s">
        <v>17</v>
      </c>
      <c r="D1993" t="s">
        <v>18</v>
      </c>
      <c r="E1993" t="s">
        <v>29</v>
      </c>
      <c r="F1993" t="s">
        <v>30</v>
      </c>
      <c r="G1993">
        <v>81.010000000000005</v>
      </c>
      <c r="H1993">
        <v>3</v>
      </c>
      <c r="I1993">
        <v>12.1515</v>
      </c>
      <c r="J1993">
        <v>274.64891829999999</v>
      </c>
      <c r="K1993">
        <v>243.03</v>
      </c>
      <c r="L1993" s="1">
        <v>44574</v>
      </c>
      <c r="M1993" s="2">
        <v>0.53819444444444442</v>
      </c>
      <c r="N1993" t="s">
        <v>31</v>
      </c>
      <c r="O1993">
        <v>8.9931586380000006</v>
      </c>
    </row>
    <row r="1994" spans="1:15" x14ac:dyDescent="0.25">
      <c r="A1994" t="s">
        <v>1002</v>
      </c>
      <c r="B1994" t="s">
        <v>16</v>
      </c>
      <c r="C1994" t="s">
        <v>17</v>
      </c>
      <c r="D1994" t="s">
        <v>25</v>
      </c>
      <c r="E1994" t="s">
        <v>19</v>
      </c>
      <c r="F1994" t="s">
        <v>20</v>
      </c>
      <c r="G1994">
        <v>15.8</v>
      </c>
      <c r="H1994">
        <v>3</v>
      </c>
      <c r="I1994">
        <v>2.37</v>
      </c>
      <c r="J1994">
        <v>53.56687951</v>
      </c>
      <c r="K1994">
        <v>47.4</v>
      </c>
      <c r="L1994" s="1">
        <v>44645</v>
      </c>
      <c r="M1994" s="2">
        <v>0.75138888888888899</v>
      </c>
      <c r="N1994" t="s">
        <v>27</v>
      </c>
      <c r="O1994">
        <v>9.1865598990000006</v>
      </c>
    </row>
    <row r="1995" spans="1:15" x14ac:dyDescent="0.25">
      <c r="A1995" t="s">
        <v>1003</v>
      </c>
      <c r="B1995" t="s">
        <v>40</v>
      </c>
      <c r="C1995" t="s">
        <v>41</v>
      </c>
      <c r="D1995" t="s">
        <v>18</v>
      </c>
      <c r="E1995" t="s">
        <v>19</v>
      </c>
      <c r="F1995" t="s">
        <v>26</v>
      </c>
      <c r="G1995">
        <v>34.49</v>
      </c>
      <c r="H1995">
        <v>4</v>
      </c>
      <c r="I1995">
        <v>8.6225000000000005</v>
      </c>
      <c r="J1995">
        <v>194.88625260000001</v>
      </c>
      <c r="K1995">
        <v>172.45</v>
      </c>
      <c r="L1995" s="1">
        <v>44868</v>
      </c>
      <c r="M1995" s="2">
        <v>0.8222222222222223</v>
      </c>
      <c r="N1995" t="s">
        <v>31</v>
      </c>
      <c r="O1995">
        <v>8.7030567459999997</v>
      </c>
    </row>
    <row r="1996" spans="1:15" x14ac:dyDescent="0.25">
      <c r="A1996" t="s">
        <v>1004</v>
      </c>
      <c r="B1996" t="s">
        <v>40</v>
      </c>
      <c r="C1996" t="s">
        <v>41</v>
      </c>
      <c r="D1996" t="s">
        <v>18</v>
      </c>
      <c r="E1996" t="s">
        <v>19</v>
      </c>
      <c r="F1996" t="s">
        <v>42</v>
      </c>
      <c r="G1996">
        <v>84.63</v>
      </c>
      <c r="H1996">
        <v>9</v>
      </c>
      <c r="I1996">
        <v>42.314999999999998</v>
      </c>
      <c r="J1996">
        <v>956.40612090000002</v>
      </c>
      <c r="K1996">
        <v>846.3</v>
      </c>
      <c r="L1996" s="1">
        <v>44562</v>
      </c>
      <c r="M1996" s="2">
        <v>0.48333333333333334</v>
      </c>
      <c r="N1996" t="s">
        <v>31</v>
      </c>
      <c r="O1996">
        <v>8.7030567459999997</v>
      </c>
    </row>
    <row r="1997" spans="1:15" x14ac:dyDescent="0.25">
      <c r="A1997" t="s">
        <v>1005</v>
      </c>
      <c r="B1997" t="s">
        <v>40</v>
      </c>
      <c r="C1997" t="s">
        <v>41</v>
      </c>
      <c r="D1997" t="s">
        <v>18</v>
      </c>
      <c r="E1997" t="s">
        <v>29</v>
      </c>
      <c r="F1997" t="s">
        <v>30</v>
      </c>
      <c r="G1997">
        <v>36.909999999999997</v>
      </c>
      <c r="H1997">
        <v>6</v>
      </c>
      <c r="I1997">
        <v>12.9185</v>
      </c>
      <c r="J1997">
        <v>291.98469749999998</v>
      </c>
      <c r="K1997">
        <v>258.37</v>
      </c>
      <c r="L1997" s="1">
        <v>44836</v>
      </c>
      <c r="M1997" s="2">
        <v>0.57708333333333328</v>
      </c>
      <c r="N1997" t="s">
        <v>21</v>
      </c>
      <c r="O1997">
        <v>6.4789422439999997</v>
      </c>
    </row>
    <row r="1998" spans="1:15" x14ac:dyDescent="0.25">
      <c r="A1998" t="s">
        <v>1006</v>
      </c>
      <c r="B1998" t="s">
        <v>40</v>
      </c>
      <c r="C1998" t="s">
        <v>41</v>
      </c>
      <c r="D1998" t="s">
        <v>25</v>
      </c>
      <c r="E1998" t="s">
        <v>29</v>
      </c>
      <c r="F1998" t="s">
        <v>26</v>
      </c>
      <c r="G1998">
        <v>87.08</v>
      </c>
      <c r="H1998">
        <v>6</v>
      </c>
      <c r="I1998">
        <v>30.478000000000002</v>
      </c>
      <c r="J1998">
        <v>688.86555009999995</v>
      </c>
      <c r="K1998">
        <v>609.55999999999995</v>
      </c>
      <c r="L1998" s="1">
        <v>44587</v>
      </c>
      <c r="M1998" s="2">
        <v>0.63680555555555551</v>
      </c>
      <c r="N1998" t="s">
        <v>27</v>
      </c>
      <c r="O1998">
        <v>5.3185346779999998</v>
      </c>
    </row>
    <row r="1999" spans="1:15" x14ac:dyDescent="0.25">
      <c r="A1999" t="s">
        <v>1007</v>
      </c>
      <c r="B1999" t="s">
        <v>16</v>
      </c>
      <c r="C1999" t="s">
        <v>17</v>
      </c>
      <c r="D1999" t="s">
        <v>25</v>
      </c>
      <c r="E1999" t="s">
        <v>29</v>
      </c>
      <c r="F1999" t="s">
        <v>30</v>
      </c>
      <c r="G1999">
        <v>80.08</v>
      </c>
      <c r="H1999">
        <v>3</v>
      </c>
      <c r="I1999">
        <v>12.012</v>
      </c>
      <c r="J1999">
        <v>271.49593110000001</v>
      </c>
      <c r="K1999">
        <v>240.24</v>
      </c>
      <c r="L1999" s="1">
        <v>44867</v>
      </c>
      <c r="M1999" s="2">
        <v>0.64513888888888882</v>
      </c>
      <c r="N1999" t="s">
        <v>27</v>
      </c>
      <c r="O1999">
        <v>5.2218340479999998</v>
      </c>
    </row>
    <row r="2000" spans="1:15" x14ac:dyDescent="0.25">
      <c r="A2000" t="s">
        <v>1008</v>
      </c>
      <c r="B2000" t="s">
        <v>23</v>
      </c>
      <c r="C2000" t="s">
        <v>24</v>
      </c>
      <c r="D2000" t="s">
        <v>25</v>
      </c>
      <c r="E2000" t="s">
        <v>29</v>
      </c>
      <c r="F2000" t="s">
        <v>44</v>
      </c>
      <c r="G2000">
        <v>86.13</v>
      </c>
      <c r="H2000">
        <v>2</v>
      </c>
      <c r="I2000">
        <v>8.6129999999999995</v>
      </c>
      <c r="J2000">
        <v>194.67153300000001</v>
      </c>
      <c r="K2000">
        <v>172.26</v>
      </c>
      <c r="L2000" s="1">
        <v>44744</v>
      </c>
      <c r="M2000" s="2">
        <v>0.74930555555555556</v>
      </c>
      <c r="N2000" t="s">
        <v>27</v>
      </c>
      <c r="O2000">
        <v>7.9294517019999997</v>
      </c>
    </row>
    <row r="2001" spans="1:15" x14ac:dyDescent="0.25">
      <c r="A2001" t="s">
        <v>1009</v>
      </c>
      <c r="B2001" t="s">
        <v>40</v>
      </c>
      <c r="C2001" t="s">
        <v>41</v>
      </c>
      <c r="D2001" t="s">
        <v>18</v>
      </c>
      <c r="E2001" t="s">
        <v>29</v>
      </c>
      <c r="F2001" t="s">
        <v>44</v>
      </c>
      <c r="G2001">
        <v>49.92</v>
      </c>
      <c r="H2001">
        <v>2</v>
      </c>
      <c r="I2001">
        <v>4.992</v>
      </c>
      <c r="J2001">
        <v>112.8294779</v>
      </c>
      <c r="K2001">
        <v>99.84</v>
      </c>
      <c r="L2001" s="1">
        <v>44715</v>
      </c>
      <c r="M2001" s="2">
        <v>0.49652777777777773</v>
      </c>
      <c r="N2001" t="s">
        <v>31</v>
      </c>
      <c r="O2001">
        <v>6.7690441359999998</v>
      </c>
    </row>
    <row r="2002" spans="1:15" x14ac:dyDescent="0.25">
      <c r="A2002" t="s">
        <v>1010</v>
      </c>
      <c r="B2002" t="s">
        <v>16</v>
      </c>
      <c r="C2002" t="s">
        <v>17</v>
      </c>
      <c r="D2002" t="s">
        <v>25</v>
      </c>
      <c r="E2002" t="s">
        <v>19</v>
      </c>
      <c r="F2002" t="s">
        <v>42</v>
      </c>
      <c r="G2002">
        <v>74.66</v>
      </c>
      <c r="H2002">
        <v>4</v>
      </c>
      <c r="I2002">
        <v>14.932</v>
      </c>
      <c r="J2002">
        <v>337.493943</v>
      </c>
      <c r="K2002">
        <v>298.64</v>
      </c>
      <c r="L2002" s="1">
        <v>44654</v>
      </c>
      <c r="M2002" s="2">
        <v>0.44375000000000003</v>
      </c>
      <c r="N2002" t="s">
        <v>27</v>
      </c>
      <c r="O2002">
        <v>8.2195535940000006</v>
      </c>
    </row>
    <row r="2003" spans="1:15" x14ac:dyDescent="0.25">
      <c r="A2003" t="s">
        <v>1011</v>
      </c>
      <c r="B2003" t="s">
        <v>40</v>
      </c>
      <c r="C2003" t="s">
        <v>41</v>
      </c>
      <c r="D2003" t="s">
        <v>18</v>
      </c>
      <c r="E2003" t="s">
        <v>29</v>
      </c>
      <c r="F2003" t="s">
        <v>42</v>
      </c>
      <c r="G2003">
        <v>26.6</v>
      </c>
      <c r="H2003">
        <v>5</v>
      </c>
      <c r="I2003">
        <v>7.98</v>
      </c>
      <c r="J2003">
        <v>180.36442980000001</v>
      </c>
      <c r="K2003">
        <v>159.6</v>
      </c>
      <c r="L2003" s="1">
        <v>44618</v>
      </c>
      <c r="M2003" s="2">
        <v>0.63194444444444442</v>
      </c>
      <c r="N2003" t="s">
        <v>21</v>
      </c>
      <c r="O2003">
        <v>4.7383308949999998</v>
      </c>
    </row>
    <row r="2004" spans="1:15" x14ac:dyDescent="0.25">
      <c r="A2004" t="s">
        <v>1012</v>
      </c>
      <c r="B2004" t="s">
        <v>40</v>
      </c>
      <c r="C2004" t="s">
        <v>41</v>
      </c>
      <c r="D2004" t="s">
        <v>25</v>
      </c>
      <c r="E2004" t="s">
        <v>19</v>
      </c>
      <c r="F2004" t="s">
        <v>26</v>
      </c>
      <c r="G2004">
        <v>25.45</v>
      </c>
      <c r="H2004">
        <v>1</v>
      </c>
      <c r="I2004">
        <v>1.2725</v>
      </c>
      <c r="J2004">
        <v>28.761119910000001</v>
      </c>
      <c r="K2004">
        <v>25.45</v>
      </c>
      <c r="L2004" s="1">
        <v>44837</v>
      </c>
      <c r="M2004" s="2">
        <v>0.75694444444444453</v>
      </c>
      <c r="N2004" t="s">
        <v>31</v>
      </c>
      <c r="O2004">
        <v>4.9317321559999998</v>
      </c>
    </row>
    <row r="2005" spans="1:15" x14ac:dyDescent="0.25">
      <c r="A2005" t="s">
        <v>1013</v>
      </c>
      <c r="B2005" t="s">
        <v>40</v>
      </c>
      <c r="C2005" t="s">
        <v>41</v>
      </c>
      <c r="D2005" t="s">
        <v>25</v>
      </c>
      <c r="E2005" t="s">
        <v>19</v>
      </c>
      <c r="F2005" t="s">
        <v>42</v>
      </c>
      <c r="G2005">
        <v>67.77</v>
      </c>
      <c r="H2005">
        <v>1</v>
      </c>
      <c r="I2005">
        <v>3.3885000000000001</v>
      </c>
      <c r="J2005">
        <v>76.58707647</v>
      </c>
      <c r="K2005">
        <v>67.77</v>
      </c>
      <c r="L2005" s="1">
        <v>44653</v>
      </c>
      <c r="M2005" s="2">
        <v>0.86319444444444438</v>
      </c>
      <c r="N2005" t="s">
        <v>31</v>
      </c>
      <c r="O2005">
        <v>6.2855409829999997</v>
      </c>
    </row>
    <row r="2006" spans="1:15" x14ac:dyDescent="0.25">
      <c r="A2006" t="s">
        <v>1014</v>
      </c>
      <c r="B2006" t="s">
        <v>23</v>
      </c>
      <c r="C2006" t="s">
        <v>24</v>
      </c>
      <c r="D2006" t="s">
        <v>18</v>
      </c>
      <c r="E2006" t="s">
        <v>29</v>
      </c>
      <c r="F2006" t="s">
        <v>42</v>
      </c>
      <c r="G2006">
        <v>59.59</v>
      </c>
      <c r="H2006">
        <v>4</v>
      </c>
      <c r="I2006">
        <v>11.917999999999999</v>
      </c>
      <c r="J2006">
        <v>269.3713376</v>
      </c>
      <c r="K2006">
        <v>238.36</v>
      </c>
      <c r="L2006" s="1">
        <v>44580</v>
      </c>
      <c r="M2006" s="2">
        <v>0.53194444444444444</v>
      </c>
      <c r="N2006" t="s">
        <v>27</v>
      </c>
      <c r="O2006">
        <v>9.4766617899999996</v>
      </c>
    </row>
    <row r="2007" spans="1:15" x14ac:dyDescent="0.25">
      <c r="A2007" t="s">
        <v>1015</v>
      </c>
      <c r="B2007" t="s">
        <v>16</v>
      </c>
      <c r="C2007" t="s">
        <v>17</v>
      </c>
      <c r="D2007" t="s">
        <v>25</v>
      </c>
      <c r="E2007" t="s">
        <v>29</v>
      </c>
      <c r="F2007" t="s">
        <v>20</v>
      </c>
      <c r="G2007">
        <v>58.15</v>
      </c>
      <c r="H2007">
        <v>4</v>
      </c>
      <c r="I2007">
        <v>11.63</v>
      </c>
      <c r="J2007">
        <v>262.86194460000002</v>
      </c>
      <c r="K2007">
        <v>232.6</v>
      </c>
      <c r="L2007" s="1">
        <v>44584</v>
      </c>
      <c r="M2007" s="2">
        <v>0.73888888888888893</v>
      </c>
      <c r="N2007" t="s">
        <v>27</v>
      </c>
      <c r="O2007">
        <v>8.1228529629999997</v>
      </c>
    </row>
    <row r="2008" spans="1:15" x14ac:dyDescent="0.25">
      <c r="A2008" t="s">
        <v>1016</v>
      </c>
      <c r="B2008" t="s">
        <v>16</v>
      </c>
      <c r="C2008" t="s">
        <v>17</v>
      </c>
      <c r="D2008" t="s">
        <v>18</v>
      </c>
      <c r="E2008" t="s">
        <v>19</v>
      </c>
      <c r="F2008" t="s">
        <v>34</v>
      </c>
      <c r="G2008">
        <v>97.48</v>
      </c>
      <c r="H2008">
        <v>8</v>
      </c>
      <c r="I2008">
        <v>43.866</v>
      </c>
      <c r="J2008">
        <v>991.46191420000002</v>
      </c>
      <c r="K2008">
        <v>877.32</v>
      </c>
      <c r="L2008" s="1">
        <v>44634</v>
      </c>
      <c r="M2008" s="2">
        <v>0.59652777777777777</v>
      </c>
      <c r="N2008" t="s">
        <v>21</v>
      </c>
      <c r="O2008">
        <v>7.1558466579999997</v>
      </c>
    </row>
    <row r="2009" spans="1:15" x14ac:dyDescent="0.25">
      <c r="A2009" t="s">
        <v>1017</v>
      </c>
      <c r="B2009" t="s">
        <v>23</v>
      </c>
      <c r="C2009" t="s">
        <v>24</v>
      </c>
      <c r="D2009" t="s">
        <v>25</v>
      </c>
      <c r="E2009" t="s">
        <v>29</v>
      </c>
      <c r="F2009" t="s">
        <v>20</v>
      </c>
      <c r="G2009">
        <v>99.96</v>
      </c>
      <c r="H2009">
        <v>6</v>
      </c>
      <c r="I2009">
        <v>34.985999999999997</v>
      </c>
      <c r="J2009">
        <v>790.75563150000005</v>
      </c>
      <c r="K2009">
        <v>699.72</v>
      </c>
      <c r="L2009" s="1">
        <v>44584</v>
      </c>
      <c r="M2009" s="2">
        <v>0.43958333333333338</v>
      </c>
      <c r="N2009" t="s">
        <v>27</v>
      </c>
      <c r="O2009">
        <v>5.8987384609999998</v>
      </c>
    </row>
    <row r="2010" spans="1:15" x14ac:dyDescent="0.25">
      <c r="A2010" t="s">
        <v>1018</v>
      </c>
      <c r="B2010" t="s">
        <v>23</v>
      </c>
      <c r="C2010" t="s">
        <v>24</v>
      </c>
      <c r="D2010" t="s">
        <v>25</v>
      </c>
      <c r="E2010" t="s">
        <v>29</v>
      </c>
      <c r="F2010" t="s">
        <v>26</v>
      </c>
      <c r="G2010">
        <v>96.37</v>
      </c>
      <c r="H2010">
        <v>6</v>
      </c>
      <c r="I2010">
        <v>33.729500000000002</v>
      </c>
      <c r="J2010">
        <v>762.35614450000003</v>
      </c>
      <c r="K2010">
        <v>674.59</v>
      </c>
      <c r="L2010" s="1">
        <v>44805</v>
      </c>
      <c r="M2010" s="2">
        <v>0.4861111111111111</v>
      </c>
      <c r="N2010" t="s">
        <v>27</v>
      </c>
      <c r="O2010">
        <v>5.8020378309999998</v>
      </c>
    </row>
    <row r="2011" spans="1:15" x14ac:dyDescent="0.25">
      <c r="A2011" t="s">
        <v>1019</v>
      </c>
      <c r="B2011" t="s">
        <v>40</v>
      </c>
      <c r="C2011" t="s">
        <v>41</v>
      </c>
      <c r="D2011" t="s">
        <v>25</v>
      </c>
      <c r="E2011" t="s">
        <v>19</v>
      </c>
      <c r="F2011" t="s">
        <v>44</v>
      </c>
      <c r="G2011">
        <v>63.71</v>
      </c>
      <c r="H2011">
        <v>4</v>
      </c>
      <c r="I2011">
        <v>15.9275</v>
      </c>
      <c r="J2011">
        <v>359.99429259999999</v>
      </c>
      <c r="K2011">
        <v>318.55</v>
      </c>
      <c r="L2011" s="1">
        <v>44744</v>
      </c>
      <c r="M2011" s="2">
        <v>0.8125</v>
      </c>
      <c r="N2011" t="s">
        <v>21</v>
      </c>
      <c r="O2011">
        <v>8.2195535940000006</v>
      </c>
    </row>
    <row r="2012" spans="1:15" x14ac:dyDescent="0.25">
      <c r="A2012" t="s">
        <v>1020</v>
      </c>
      <c r="B2012" t="s">
        <v>40</v>
      </c>
      <c r="C2012" t="s">
        <v>41</v>
      </c>
      <c r="D2012" t="s">
        <v>25</v>
      </c>
      <c r="E2012" t="s">
        <v>19</v>
      </c>
      <c r="F2012" t="s">
        <v>20</v>
      </c>
      <c r="G2012">
        <v>14.76</v>
      </c>
      <c r="H2012">
        <v>2</v>
      </c>
      <c r="I2012">
        <v>1.476</v>
      </c>
      <c r="J2012">
        <v>33.360638889999997</v>
      </c>
      <c r="K2012">
        <v>29.52</v>
      </c>
      <c r="L2012" s="1">
        <v>44610</v>
      </c>
      <c r="M2012" s="2">
        <v>0.61249999999999993</v>
      </c>
      <c r="N2012" t="s">
        <v>21</v>
      </c>
      <c r="O2012">
        <v>4.1581271119999998</v>
      </c>
    </row>
    <row r="2013" spans="1:15" x14ac:dyDescent="0.25">
      <c r="A2013" t="s">
        <v>1021</v>
      </c>
      <c r="B2013" t="s">
        <v>40</v>
      </c>
      <c r="C2013" t="s">
        <v>41</v>
      </c>
      <c r="D2013" t="s">
        <v>18</v>
      </c>
      <c r="E2013" t="s">
        <v>29</v>
      </c>
      <c r="F2013" t="s">
        <v>20</v>
      </c>
      <c r="G2013">
        <v>62</v>
      </c>
      <c r="H2013">
        <v>7</v>
      </c>
      <c r="I2013">
        <v>24.8</v>
      </c>
      <c r="J2013">
        <v>560.53105989999995</v>
      </c>
      <c r="K2013">
        <v>496</v>
      </c>
      <c r="L2013" s="1">
        <v>44621</v>
      </c>
      <c r="M2013" s="2">
        <v>0.79722222222222217</v>
      </c>
      <c r="N2013" t="s">
        <v>31</v>
      </c>
      <c r="O2013">
        <v>5.9954390919999998</v>
      </c>
    </row>
    <row r="2014" spans="1:15" x14ac:dyDescent="0.25">
      <c r="A2014" t="s">
        <v>1022</v>
      </c>
      <c r="B2014" t="s">
        <v>23</v>
      </c>
      <c r="C2014" t="s">
        <v>24</v>
      </c>
      <c r="D2014" t="s">
        <v>18</v>
      </c>
      <c r="E2014" t="s">
        <v>29</v>
      </c>
      <c r="F2014" t="s">
        <v>26</v>
      </c>
      <c r="G2014">
        <v>82.34</v>
      </c>
      <c r="H2014">
        <v>9</v>
      </c>
      <c r="I2014">
        <v>41.17</v>
      </c>
      <c r="J2014">
        <v>930.52676350000002</v>
      </c>
      <c r="K2014">
        <v>823.4</v>
      </c>
      <c r="L2014" s="1">
        <v>44649</v>
      </c>
      <c r="M2014" s="2">
        <v>0.79999999999999993</v>
      </c>
      <c r="N2014" t="s">
        <v>21</v>
      </c>
      <c r="O2014">
        <v>4.1581271119999998</v>
      </c>
    </row>
    <row r="2015" spans="1:15" x14ac:dyDescent="0.25">
      <c r="A2015" t="s">
        <v>1023</v>
      </c>
      <c r="B2015" t="s">
        <v>40</v>
      </c>
      <c r="C2015" t="s">
        <v>41</v>
      </c>
      <c r="D2015" t="s">
        <v>18</v>
      </c>
      <c r="E2015" t="s">
        <v>29</v>
      </c>
      <c r="F2015" t="s">
        <v>20</v>
      </c>
      <c r="G2015">
        <v>75.37</v>
      </c>
      <c r="H2015">
        <v>7</v>
      </c>
      <c r="I2015">
        <v>30.148</v>
      </c>
      <c r="J2015">
        <v>681.40687070000001</v>
      </c>
      <c r="K2015">
        <v>602.96</v>
      </c>
      <c r="L2015" s="1">
        <v>44589</v>
      </c>
      <c r="M2015" s="2">
        <v>0.65694444444444444</v>
      </c>
      <c r="N2015" t="s">
        <v>31</v>
      </c>
      <c r="O2015">
        <v>8.1228529629999997</v>
      </c>
    </row>
    <row r="2016" spans="1:15" x14ac:dyDescent="0.25">
      <c r="A2016" t="s">
        <v>1024</v>
      </c>
      <c r="B2016" t="s">
        <v>16</v>
      </c>
      <c r="C2016" t="s">
        <v>17</v>
      </c>
      <c r="D2016" t="s">
        <v>25</v>
      </c>
      <c r="E2016" t="s">
        <v>19</v>
      </c>
      <c r="F2016" t="s">
        <v>42</v>
      </c>
      <c r="G2016">
        <v>56.56</v>
      </c>
      <c r="H2016">
        <v>4</v>
      </c>
      <c r="I2016">
        <v>14.14</v>
      </c>
      <c r="J2016">
        <v>319.5931124</v>
      </c>
      <c r="K2016">
        <v>282.8</v>
      </c>
      <c r="L2016" s="1">
        <v>44642</v>
      </c>
      <c r="M2016" s="2">
        <v>0.79583333333333339</v>
      </c>
      <c r="N2016" t="s">
        <v>31</v>
      </c>
      <c r="O2016">
        <v>4.3515283729999998</v>
      </c>
    </row>
    <row r="2017" spans="1:15" x14ac:dyDescent="0.25">
      <c r="A2017" t="s">
        <v>1025</v>
      </c>
      <c r="B2017" t="s">
        <v>40</v>
      </c>
      <c r="C2017" t="s">
        <v>41</v>
      </c>
      <c r="D2017" t="s">
        <v>25</v>
      </c>
      <c r="E2017" t="s">
        <v>19</v>
      </c>
      <c r="F2017" t="s">
        <v>34</v>
      </c>
      <c r="G2017">
        <v>76.599999999999994</v>
      </c>
      <c r="H2017">
        <v>9</v>
      </c>
      <c r="I2017">
        <v>38.299999999999997</v>
      </c>
      <c r="J2017">
        <v>865.65885460000004</v>
      </c>
      <c r="K2017">
        <v>766</v>
      </c>
      <c r="L2017" s="1">
        <v>44585</v>
      </c>
      <c r="M2017" s="2">
        <v>0.75694444444444453</v>
      </c>
      <c r="N2017" t="s">
        <v>21</v>
      </c>
      <c r="O2017">
        <v>5.8020378309999998</v>
      </c>
    </row>
    <row r="2018" spans="1:15" x14ac:dyDescent="0.25">
      <c r="A2018" t="s">
        <v>1026</v>
      </c>
      <c r="B2018" t="s">
        <v>16</v>
      </c>
      <c r="C2018" t="s">
        <v>17</v>
      </c>
      <c r="D2018" t="s">
        <v>25</v>
      </c>
      <c r="E2018" t="s">
        <v>29</v>
      </c>
      <c r="F2018" t="s">
        <v>26</v>
      </c>
      <c r="G2018">
        <v>58.03</v>
      </c>
      <c r="H2018">
        <v>2</v>
      </c>
      <c r="I2018">
        <v>5.8029999999999999</v>
      </c>
      <c r="J2018">
        <v>131.1597476</v>
      </c>
      <c r="K2018">
        <v>116.06</v>
      </c>
      <c r="L2018" s="1">
        <v>44837</v>
      </c>
      <c r="M2018" s="2">
        <v>0.8652777777777777</v>
      </c>
      <c r="N2018" t="s">
        <v>21</v>
      </c>
      <c r="O2018">
        <v>8.5096554849999997</v>
      </c>
    </row>
    <row r="2019" spans="1:15" x14ac:dyDescent="0.25">
      <c r="A2019" t="s">
        <v>1027</v>
      </c>
      <c r="B2019" t="s">
        <v>40</v>
      </c>
      <c r="C2019" t="s">
        <v>41</v>
      </c>
      <c r="D2019" t="s">
        <v>25</v>
      </c>
      <c r="E2019" t="s">
        <v>29</v>
      </c>
      <c r="F2019" t="s">
        <v>44</v>
      </c>
      <c r="G2019">
        <v>17.489999999999998</v>
      </c>
      <c r="H2019">
        <v>9</v>
      </c>
      <c r="I2019">
        <v>8.7449999999999992</v>
      </c>
      <c r="J2019">
        <v>197.6550048</v>
      </c>
      <c r="K2019">
        <v>174.9</v>
      </c>
      <c r="L2019" s="1">
        <v>44614</v>
      </c>
      <c r="M2019" s="2">
        <v>0.77430555555555547</v>
      </c>
      <c r="N2019" t="s">
        <v>21</v>
      </c>
      <c r="O2019">
        <v>6.3822416139999998</v>
      </c>
    </row>
    <row r="2020" spans="1:15" x14ac:dyDescent="0.25">
      <c r="A2020" t="s">
        <v>1028</v>
      </c>
      <c r="B2020" t="s">
        <v>23</v>
      </c>
      <c r="C2020" t="s">
        <v>24</v>
      </c>
      <c r="D2020" t="s">
        <v>18</v>
      </c>
      <c r="E2020" t="s">
        <v>19</v>
      </c>
      <c r="F2020" t="s">
        <v>26</v>
      </c>
      <c r="G2020">
        <v>60.95</v>
      </c>
      <c r="H2020">
        <v>1</v>
      </c>
      <c r="I2020">
        <v>3.0474999999999999</v>
      </c>
      <c r="J2020">
        <v>68.879774389999994</v>
      </c>
      <c r="K2020">
        <v>60.95</v>
      </c>
      <c r="L2020" s="1">
        <v>44610</v>
      </c>
      <c r="M2020" s="2">
        <v>0.4861111111111111</v>
      </c>
      <c r="N2020" t="s">
        <v>21</v>
      </c>
      <c r="O2020">
        <v>5.7053371999999998</v>
      </c>
    </row>
    <row r="2021" spans="1:15" x14ac:dyDescent="0.25">
      <c r="A2021" t="s">
        <v>1029</v>
      </c>
      <c r="B2021" t="s">
        <v>23</v>
      </c>
      <c r="C2021" t="s">
        <v>24</v>
      </c>
      <c r="D2021" t="s">
        <v>25</v>
      </c>
      <c r="E2021" t="s">
        <v>29</v>
      </c>
      <c r="F2021" t="s">
        <v>20</v>
      </c>
      <c r="G2021">
        <v>40.35</v>
      </c>
      <c r="H2021">
        <v>1</v>
      </c>
      <c r="I2021">
        <v>2.0175000000000001</v>
      </c>
      <c r="J2021">
        <v>45.599653760000002</v>
      </c>
      <c r="K2021">
        <v>40.35</v>
      </c>
      <c r="L2021" s="1">
        <v>44590</v>
      </c>
      <c r="M2021" s="2">
        <v>0.57361111111111118</v>
      </c>
      <c r="N2021" t="s">
        <v>21</v>
      </c>
      <c r="O2021">
        <v>5.9954390919999998</v>
      </c>
    </row>
    <row r="2022" spans="1:15" x14ac:dyDescent="0.25">
      <c r="A2022" t="s">
        <v>1030</v>
      </c>
      <c r="B2022" t="s">
        <v>40</v>
      </c>
      <c r="C2022" t="s">
        <v>41</v>
      </c>
      <c r="D2022" t="s">
        <v>25</v>
      </c>
      <c r="E2022" t="s">
        <v>19</v>
      </c>
      <c r="F2022" t="s">
        <v>30</v>
      </c>
      <c r="G2022">
        <v>97.38</v>
      </c>
      <c r="H2022">
        <v>9</v>
      </c>
      <c r="I2022">
        <v>48.69</v>
      </c>
      <c r="J2022">
        <v>1100.494246</v>
      </c>
      <c r="K2022">
        <v>973.8</v>
      </c>
      <c r="L2022" s="1">
        <v>44595</v>
      </c>
      <c r="M2022" s="2">
        <v>0.71944444444444444</v>
      </c>
      <c r="N2022" t="s">
        <v>21</v>
      </c>
      <c r="O2022">
        <v>4.2548277429999999</v>
      </c>
    </row>
    <row r="2023" spans="1:15" x14ac:dyDescent="0.25">
      <c r="A2023" t="s">
        <v>1031</v>
      </c>
      <c r="B2023" t="s">
        <v>16</v>
      </c>
      <c r="C2023" t="s">
        <v>17</v>
      </c>
      <c r="D2023" t="s">
        <v>18</v>
      </c>
      <c r="E2023" t="s">
        <v>29</v>
      </c>
      <c r="F2023" t="s">
        <v>42</v>
      </c>
      <c r="G2023">
        <v>31.84</v>
      </c>
      <c r="H2023">
        <v>1</v>
      </c>
      <c r="I2023">
        <v>1.5920000000000001</v>
      </c>
      <c r="J2023">
        <v>35.982477709999998</v>
      </c>
      <c r="K2023">
        <v>31.84</v>
      </c>
      <c r="L2023" s="1">
        <v>44806</v>
      </c>
      <c r="M2023" s="2">
        <v>0.55694444444444446</v>
      </c>
      <c r="N2023" t="s">
        <v>27</v>
      </c>
      <c r="O2023">
        <v>7.4459485499999998</v>
      </c>
    </row>
    <row r="2024" spans="1:15" x14ac:dyDescent="0.25">
      <c r="A2024" t="s">
        <v>1032</v>
      </c>
      <c r="B2024" t="s">
        <v>16</v>
      </c>
      <c r="C2024" t="s">
        <v>17</v>
      </c>
      <c r="D2024" t="s">
        <v>25</v>
      </c>
      <c r="E2024" t="s">
        <v>29</v>
      </c>
      <c r="F2024" t="s">
        <v>30</v>
      </c>
      <c r="G2024">
        <v>65.819999999999993</v>
      </c>
      <c r="H2024">
        <v>1</v>
      </c>
      <c r="I2024">
        <v>3.2909999999999999</v>
      </c>
      <c r="J2024">
        <v>74.383375729999997</v>
      </c>
      <c r="K2024">
        <v>65.819999999999993</v>
      </c>
      <c r="L2024" s="1">
        <v>44614</v>
      </c>
      <c r="M2024" s="2">
        <v>0.6479166666666667</v>
      </c>
      <c r="N2024" t="s">
        <v>27</v>
      </c>
      <c r="O2024">
        <v>3.9647258509999999</v>
      </c>
    </row>
    <row r="2025" spans="1:15" x14ac:dyDescent="0.25">
      <c r="A2025" t="s">
        <v>1033</v>
      </c>
      <c r="B2025" t="s">
        <v>16</v>
      </c>
      <c r="C2025" t="s">
        <v>17</v>
      </c>
      <c r="D2025" t="s">
        <v>18</v>
      </c>
      <c r="E2025" t="s">
        <v>19</v>
      </c>
      <c r="F2025" t="s">
        <v>44</v>
      </c>
      <c r="G2025">
        <v>88.34</v>
      </c>
      <c r="H2025">
        <v>6</v>
      </c>
      <c r="I2025">
        <v>30.919</v>
      </c>
      <c r="J2025">
        <v>698.83305810000002</v>
      </c>
      <c r="K2025">
        <v>618.38</v>
      </c>
      <c r="L2025" s="1">
        <v>44610</v>
      </c>
      <c r="M2025" s="2">
        <v>0.56111111111111112</v>
      </c>
      <c r="N2025" t="s">
        <v>27</v>
      </c>
      <c r="O2025">
        <v>6.3822416139999998</v>
      </c>
    </row>
    <row r="2026" spans="1:15" x14ac:dyDescent="0.25">
      <c r="A2026" t="s">
        <v>15</v>
      </c>
      <c r="B2026" t="s">
        <v>16</v>
      </c>
      <c r="C2026" t="s">
        <v>17</v>
      </c>
      <c r="D2026" t="s">
        <v>18</v>
      </c>
      <c r="E2026" t="s">
        <v>19</v>
      </c>
      <c r="F2026" t="s">
        <v>20</v>
      </c>
      <c r="G2026">
        <v>74.69</v>
      </c>
      <c r="H2026">
        <v>7</v>
      </c>
      <c r="I2026">
        <v>26.141500000000001</v>
      </c>
      <c r="J2026">
        <v>579.29223000000002</v>
      </c>
      <c r="K2026">
        <v>522.83000000000004</v>
      </c>
      <c r="L2026" s="1">
        <v>45413</v>
      </c>
      <c r="M2026" s="2">
        <v>0.54722222222222217</v>
      </c>
      <c r="N2026" t="s">
        <v>21</v>
      </c>
      <c r="O2026">
        <v>9.8728527150000005</v>
      </c>
    </row>
    <row r="2027" spans="1:15" x14ac:dyDescent="0.25">
      <c r="A2027" t="s">
        <v>22</v>
      </c>
      <c r="B2027" t="s">
        <v>23</v>
      </c>
      <c r="C2027" t="s">
        <v>24</v>
      </c>
      <c r="D2027" t="s">
        <v>25</v>
      </c>
      <c r="E2027" t="s">
        <v>19</v>
      </c>
      <c r="F2027" t="s">
        <v>26</v>
      </c>
      <c r="G2027">
        <v>15.28</v>
      </c>
      <c r="H2027">
        <v>5</v>
      </c>
      <c r="I2027">
        <v>3.82</v>
      </c>
      <c r="J2027">
        <v>84.650701699999999</v>
      </c>
      <c r="K2027">
        <v>76.400000000000006</v>
      </c>
      <c r="L2027" s="1">
        <v>45507</v>
      </c>
      <c r="M2027" s="2">
        <v>0.4368055555555555</v>
      </c>
      <c r="N2027" t="s">
        <v>27</v>
      </c>
      <c r="O2027">
        <v>10</v>
      </c>
    </row>
    <row r="2028" spans="1:15" x14ac:dyDescent="0.25">
      <c r="A2028" t="s">
        <v>28</v>
      </c>
      <c r="B2028" t="s">
        <v>16</v>
      </c>
      <c r="C2028" t="s">
        <v>17</v>
      </c>
      <c r="D2028" t="s">
        <v>25</v>
      </c>
      <c r="E2028" t="s">
        <v>29</v>
      </c>
      <c r="F2028" t="s">
        <v>30</v>
      </c>
      <c r="G2028">
        <v>46.33</v>
      </c>
      <c r="H2028">
        <v>7</v>
      </c>
      <c r="I2028">
        <v>16.215499999999999</v>
      </c>
      <c r="J2028">
        <v>359.33336480000003</v>
      </c>
      <c r="K2028">
        <v>324.31</v>
      </c>
      <c r="L2028" s="1">
        <v>45354</v>
      </c>
      <c r="M2028" s="2">
        <v>0.55763888888888891</v>
      </c>
      <c r="N2028" t="s">
        <v>31</v>
      </c>
      <c r="O2028">
        <v>8.0284736359999993</v>
      </c>
    </row>
    <row r="2029" spans="1:15" x14ac:dyDescent="0.25">
      <c r="A2029" t="s">
        <v>32</v>
      </c>
      <c r="B2029" t="s">
        <v>16</v>
      </c>
      <c r="C2029" t="s">
        <v>17</v>
      </c>
      <c r="D2029" t="s">
        <v>18</v>
      </c>
      <c r="E2029" t="s">
        <v>29</v>
      </c>
      <c r="F2029" t="s">
        <v>20</v>
      </c>
      <c r="G2029">
        <v>58.22</v>
      </c>
      <c r="H2029">
        <v>8</v>
      </c>
      <c r="I2029">
        <v>23.288</v>
      </c>
      <c r="J2029">
        <v>516.05904220000002</v>
      </c>
      <c r="K2029">
        <v>465.76</v>
      </c>
      <c r="L2029" s="1">
        <v>45318</v>
      </c>
      <c r="M2029" s="2">
        <v>0.85625000000000007</v>
      </c>
      <c r="N2029" t="s">
        <v>21</v>
      </c>
      <c r="O2029">
        <v>9.1134025059999999</v>
      </c>
    </row>
    <row r="2030" spans="1:15" x14ac:dyDescent="0.25">
      <c r="A2030" t="s">
        <v>33</v>
      </c>
      <c r="B2030" t="s">
        <v>16</v>
      </c>
      <c r="C2030" t="s">
        <v>17</v>
      </c>
      <c r="D2030" t="s">
        <v>25</v>
      </c>
      <c r="E2030" t="s">
        <v>29</v>
      </c>
      <c r="F2030" t="s">
        <v>34</v>
      </c>
      <c r="G2030">
        <v>86.31</v>
      </c>
      <c r="H2030">
        <v>7</v>
      </c>
      <c r="I2030">
        <v>30.208500000000001</v>
      </c>
      <c r="J2030">
        <v>669.41641949999996</v>
      </c>
      <c r="K2030">
        <v>604.16999999999996</v>
      </c>
      <c r="L2030" s="1">
        <v>45506</v>
      </c>
      <c r="M2030" s="2">
        <v>0.44236111111111115</v>
      </c>
      <c r="N2030" t="s">
        <v>21</v>
      </c>
      <c r="O2030">
        <v>5.7501230100000003</v>
      </c>
    </row>
    <row r="2031" spans="1:15" x14ac:dyDescent="0.25">
      <c r="A2031" t="s">
        <v>35</v>
      </c>
      <c r="B2031" t="s">
        <v>23</v>
      </c>
      <c r="C2031" t="s">
        <v>24</v>
      </c>
      <c r="D2031" t="s">
        <v>25</v>
      </c>
      <c r="E2031" t="s">
        <v>29</v>
      </c>
      <c r="F2031" t="s">
        <v>26</v>
      </c>
      <c r="G2031">
        <v>85.39</v>
      </c>
      <c r="H2031">
        <v>7</v>
      </c>
      <c r="I2031">
        <v>29.886500000000002</v>
      </c>
      <c r="J2031">
        <v>662.28094150000004</v>
      </c>
      <c r="K2031">
        <v>597.73</v>
      </c>
      <c r="L2031" s="1">
        <v>45376</v>
      </c>
      <c r="M2031" s="2">
        <v>0.77083333333333337</v>
      </c>
      <c r="N2031" t="s">
        <v>21</v>
      </c>
      <c r="O2031">
        <v>4.4482083660000002</v>
      </c>
    </row>
    <row r="2032" spans="1:15" x14ac:dyDescent="0.25">
      <c r="A2032" t="s">
        <v>36</v>
      </c>
      <c r="B2032" t="s">
        <v>16</v>
      </c>
      <c r="C2032" t="s">
        <v>17</v>
      </c>
      <c r="D2032" t="s">
        <v>18</v>
      </c>
      <c r="E2032" t="s">
        <v>19</v>
      </c>
      <c r="F2032" t="s">
        <v>26</v>
      </c>
      <c r="G2032">
        <v>68.84</v>
      </c>
      <c r="H2032">
        <v>6</v>
      </c>
      <c r="I2032">
        <v>20.652000000000001</v>
      </c>
      <c r="J2032">
        <v>457.64562610000002</v>
      </c>
      <c r="K2032">
        <v>413.04</v>
      </c>
      <c r="L2032" s="1">
        <v>45347</v>
      </c>
      <c r="M2032" s="2">
        <v>0.60833333333333328</v>
      </c>
      <c r="N2032" t="s">
        <v>21</v>
      </c>
      <c r="O2032">
        <v>6.2925874449999997</v>
      </c>
    </row>
    <row r="2033" spans="1:15" x14ac:dyDescent="0.25">
      <c r="A2033" t="s">
        <v>37</v>
      </c>
      <c r="B2033" t="s">
        <v>23</v>
      </c>
      <c r="C2033" t="s">
        <v>24</v>
      </c>
      <c r="D2033" t="s">
        <v>25</v>
      </c>
      <c r="E2033" t="s">
        <v>19</v>
      </c>
      <c r="F2033" t="s">
        <v>30</v>
      </c>
      <c r="G2033">
        <v>73.56</v>
      </c>
      <c r="H2033">
        <v>11</v>
      </c>
      <c r="I2033">
        <v>36.78</v>
      </c>
      <c r="J2033">
        <v>815.04000229999997</v>
      </c>
      <c r="K2033">
        <v>735.6</v>
      </c>
      <c r="L2033" s="1">
        <v>45346</v>
      </c>
      <c r="M2033" s="2">
        <v>0.48472222222222222</v>
      </c>
      <c r="N2033" t="s">
        <v>21</v>
      </c>
      <c r="O2033">
        <v>8.6794309579999993</v>
      </c>
    </row>
    <row r="2034" spans="1:15" x14ac:dyDescent="0.25">
      <c r="A2034" t="s">
        <v>38</v>
      </c>
      <c r="B2034" t="s">
        <v>16</v>
      </c>
      <c r="C2034" t="s">
        <v>17</v>
      </c>
      <c r="D2034" t="s">
        <v>18</v>
      </c>
      <c r="E2034" t="s">
        <v>19</v>
      </c>
      <c r="F2034" t="s">
        <v>20</v>
      </c>
      <c r="G2034">
        <v>36.26</v>
      </c>
      <c r="H2034">
        <v>2</v>
      </c>
      <c r="I2034">
        <v>3.6259999999999999</v>
      </c>
      <c r="J2034">
        <v>80.351687010000006</v>
      </c>
      <c r="K2034">
        <v>72.52</v>
      </c>
      <c r="L2034" s="1">
        <v>45566</v>
      </c>
      <c r="M2034" s="2">
        <v>0.71875</v>
      </c>
      <c r="N2034" t="s">
        <v>31</v>
      </c>
      <c r="O2034">
        <v>7.8114878619999999</v>
      </c>
    </row>
    <row r="2035" spans="1:15" x14ac:dyDescent="0.25">
      <c r="A2035" t="s">
        <v>39</v>
      </c>
      <c r="B2035" t="s">
        <v>40</v>
      </c>
      <c r="C2035" t="s">
        <v>41</v>
      </c>
      <c r="D2035" t="s">
        <v>18</v>
      </c>
      <c r="E2035" t="s">
        <v>19</v>
      </c>
      <c r="F2035" t="s">
        <v>42</v>
      </c>
      <c r="G2035">
        <v>54.84</v>
      </c>
      <c r="H2035">
        <v>3</v>
      </c>
      <c r="I2035">
        <v>8.2260000000000009</v>
      </c>
      <c r="J2035">
        <v>182.28708700000001</v>
      </c>
      <c r="K2035">
        <v>164.52</v>
      </c>
      <c r="L2035" s="1">
        <v>45342</v>
      </c>
      <c r="M2035" s="2">
        <v>0.56041666666666667</v>
      </c>
      <c r="N2035" t="s">
        <v>31</v>
      </c>
      <c r="O2035">
        <v>6.4010803320000003</v>
      </c>
    </row>
    <row r="2036" spans="1:15" x14ac:dyDescent="0.25">
      <c r="A2036" t="s">
        <v>43</v>
      </c>
      <c r="B2036" t="s">
        <v>40</v>
      </c>
      <c r="C2036" t="s">
        <v>41</v>
      </c>
      <c r="D2036" t="s">
        <v>18</v>
      </c>
      <c r="E2036" t="s">
        <v>19</v>
      </c>
      <c r="F2036" t="s">
        <v>44</v>
      </c>
      <c r="G2036">
        <v>14.48</v>
      </c>
      <c r="H2036">
        <v>4</v>
      </c>
      <c r="I2036">
        <v>2.8959999999999999</v>
      </c>
      <c r="J2036">
        <v>64.174982229999998</v>
      </c>
      <c r="K2036">
        <v>57.92</v>
      </c>
      <c r="L2036" s="1">
        <v>45445</v>
      </c>
      <c r="M2036" s="2">
        <v>0.75486111111111109</v>
      </c>
      <c r="N2036" t="s">
        <v>21</v>
      </c>
      <c r="O2036">
        <v>4.882179914</v>
      </c>
    </row>
    <row r="2037" spans="1:15" x14ac:dyDescent="0.25">
      <c r="A2037" t="s">
        <v>45</v>
      </c>
      <c r="B2037" t="s">
        <v>40</v>
      </c>
      <c r="C2037" t="s">
        <v>41</v>
      </c>
      <c r="D2037" t="s">
        <v>18</v>
      </c>
      <c r="E2037" t="s">
        <v>29</v>
      </c>
      <c r="F2037" t="s">
        <v>26</v>
      </c>
      <c r="G2037">
        <v>25.51</v>
      </c>
      <c r="H2037">
        <v>4</v>
      </c>
      <c r="I2037">
        <v>5.1020000000000003</v>
      </c>
      <c r="J2037">
        <v>113.05965449999999</v>
      </c>
      <c r="K2037">
        <v>102.04</v>
      </c>
      <c r="L2037" s="1">
        <v>45538</v>
      </c>
      <c r="M2037" s="2">
        <v>0.7104166666666667</v>
      </c>
      <c r="N2037" t="s">
        <v>27</v>
      </c>
      <c r="O2037">
        <v>7.3775163140000002</v>
      </c>
    </row>
    <row r="2038" spans="1:15" x14ac:dyDescent="0.25">
      <c r="A2038" t="s">
        <v>46</v>
      </c>
      <c r="B2038" t="s">
        <v>16</v>
      </c>
      <c r="C2038" t="s">
        <v>17</v>
      </c>
      <c r="D2038" t="s">
        <v>25</v>
      </c>
      <c r="E2038" t="s">
        <v>19</v>
      </c>
      <c r="F2038" t="s">
        <v>26</v>
      </c>
      <c r="G2038">
        <v>46.95</v>
      </c>
      <c r="H2038">
        <v>5</v>
      </c>
      <c r="I2038">
        <v>11.737500000000001</v>
      </c>
      <c r="J2038">
        <v>260.10146889999999</v>
      </c>
      <c r="K2038">
        <v>234.75</v>
      </c>
      <c r="L2038" s="1">
        <v>45628</v>
      </c>
      <c r="M2038" s="2">
        <v>0.43402777777777773</v>
      </c>
      <c r="N2038" t="s">
        <v>21</v>
      </c>
      <c r="O2038">
        <v>7.7029949750000002</v>
      </c>
    </row>
    <row r="2039" spans="1:15" x14ac:dyDescent="0.25">
      <c r="A2039" t="s">
        <v>47</v>
      </c>
      <c r="B2039" t="s">
        <v>16</v>
      </c>
      <c r="C2039" t="s">
        <v>17</v>
      </c>
      <c r="D2039" t="s">
        <v>25</v>
      </c>
      <c r="E2039" t="s">
        <v>29</v>
      </c>
      <c r="F2039" t="s">
        <v>42</v>
      </c>
      <c r="G2039">
        <v>43.19</v>
      </c>
      <c r="H2039">
        <v>11</v>
      </c>
      <c r="I2039">
        <v>21.594999999999999</v>
      </c>
      <c r="J2039">
        <v>478.5423831</v>
      </c>
      <c r="K2039">
        <v>431.9</v>
      </c>
      <c r="L2039" s="1">
        <v>45475</v>
      </c>
      <c r="M2039" s="2">
        <v>0.70000000000000007</v>
      </c>
      <c r="N2039" t="s">
        <v>21</v>
      </c>
      <c r="O2039">
        <v>8.8964167320000005</v>
      </c>
    </row>
    <row r="2040" spans="1:15" x14ac:dyDescent="0.25">
      <c r="A2040" t="s">
        <v>48</v>
      </c>
      <c r="B2040" t="s">
        <v>16</v>
      </c>
      <c r="C2040" t="s">
        <v>17</v>
      </c>
      <c r="D2040" t="s">
        <v>25</v>
      </c>
      <c r="E2040" t="s">
        <v>19</v>
      </c>
      <c r="F2040" t="s">
        <v>20</v>
      </c>
      <c r="G2040">
        <v>71.38</v>
      </c>
      <c r="H2040">
        <v>11</v>
      </c>
      <c r="I2040">
        <v>35.69</v>
      </c>
      <c r="J2040">
        <v>790.88574449999999</v>
      </c>
      <c r="K2040">
        <v>713.8</v>
      </c>
      <c r="L2040" s="1">
        <v>45380</v>
      </c>
      <c r="M2040" s="2">
        <v>0.80625000000000002</v>
      </c>
      <c r="N2040" t="s">
        <v>27</v>
      </c>
      <c r="O2040">
        <v>6.184094558</v>
      </c>
    </row>
    <row r="2041" spans="1:15" x14ac:dyDescent="0.25">
      <c r="A2041" t="s">
        <v>49</v>
      </c>
      <c r="B2041" t="s">
        <v>40</v>
      </c>
      <c r="C2041" t="s">
        <v>41</v>
      </c>
      <c r="D2041" t="s">
        <v>18</v>
      </c>
      <c r="E2041" t="s">
        <v>19</v>
      </c>
      <c r="F2041" t="s">
        <v>34</v>
      </c>
      <c r="G2041">
        <v>93.72</v>
      </c>
      <c r="H2041">
        <v>6</v>
      </c>
      <c r="I2041">
        <v>28.116</v>
      </c>
      <c r="J2041">
        <v>623.04689240000005</v>
      </c>
      <c r="K2041">
        <v>562.32000000000005</v>
      </c>
      <c r="L2041" s="1">
        <v>45306</v>
      </c>
      <c r="M2041" s="2">
        <v>0.67986111111111114</v>
      </c>
      <c r="N2041" t="s">
        <v>27</v>
      </c>
      <c r="O2041">
        <v>4.882179914</v>
      </c>
    </row>
    <row r="2042" spans="1:15" x14ac:dyDescent="0.25">
      <c r="A2042" t="s">
        <v>50</v>
      </c>
      <c r="B2042" t="s">
        <v>16</v>
      </c>
      <c r="C2042" t="s">
        <v>17</v>
      </c>
      <c r="D2042" t="s">
        <v>18</v>
      </c>
      <c r="E2042" t="s">
        <v>19</v>
      </c>
      <c r="F2042" t="s">
        <v>20</v>
      </c>
      <c r="G2042">
        <v>68.930000000000007</v>
      </c>
      <c r="H2042">
        <v>7</v>
      </c>
      <c r="I2042">
        <v>24.125499999999999</v>
      </c>
      <c r="J2042">
        <v>534.61793299999999</v>
      </c>
      <c r="K2042">
        <v>482.51</v>
      </c>
      <c r="L2042" s="1">
        <v>45599</v>
      </c>
      <c r="M2042" s="2">
        <v>0.4604166666666667</v>
      </c>
      <c r="N2042" t="s">
        <v>31</v>
      </c>
      <c r="O2042">
        <v>4.9906728009999997</v>
      </c>
    </row>
    <row r="2043" spans="1:15" x14ac:dyDescent="0.25">
      <c r="A2043" t="s">
        <v>51</v>
      </c>
      <c r="B2043" t="s">
        <v>16</v>
      </c>
      <c r="C2043" t="s">
        <v>17</v>
      </c>
      <c r="D2043" t="s">
        <v>25</v>
      </c>
      <c r="E2043" t="s">
        <v>29</v>
      </c>
      <c r="F2043" t="s">
        <v>34</v>
      </c>
      <c r="G2043">
        <v>72.61</v>
      </c>
      <c r="H2043">
        <v>6</v>
      </c>
      <c r="I2043">
        <v>21.783000000000001</v>
      </c>
      <c r="J2043">
        <v>482.7084385</v>
      </c>
      <c r="K2043">
        <v>435.66</v>
      </c>
      <c r="L2043" s="1">
        <v>45292</v>
      </c>
      <c r="M2043" s="2">
        <v>0.44375000000000003</v>
      </c>
      <c r="N2043" t="s">
        <v>31</v>
      </c>
      <c r="O2043">
        <v>7.4860092009999999</v>
      </c>
    </row>
    <row r="2044" spans="1:15" x14ac:dyDescent="0.25">
      <c r="A2044" t="s">
        <v>52</v>
      </c>
      <c r="B2044" t="s">
        <v>16</v>
      </c>
      <c r="C2044" t="s">
        <v>17</v>
      </c>
      <c r="D2044" t="s">
        <v>25</v>
      </c>
      <c r="E2044" t="s">
        <v>29</v>
      </c>
      <c r="F2044" t="s">
        <v>42</v>
      </c>
      <c r="G2044">
        <v>54.67</v>
      </c>
      <c r="H2044">
        <v>3</v>
      </c>
      <c r="I2044">
        <v>8.2004999999999999</v>
      </c>
      <c r="J2044">
        <v>181.72201029999999</v>
      </c>
      <c r="K2044">
        <v>164.01</v>
      </c>
      <c r="L2044" s="1">
        <v>45312</v>
      </c>
      <c r="M2044" s="2">
        <v>0.75</v>
      </c>
      <c r="N2044" t="s">
        <v>31</v>
      </c>
      <c r="O2044">
        <v>9.3303882799999993</v>
      </c>
    </row>
    <row r="2045" spans="1:15" x14ac:dyDescent="0.25">
      <c r="A2045" t="s">
        <v>53</v>
      </c>
      <c r="B2045" t="s">
        <v>40</v>
      </c>
      <c r="C2045" t="s">
        <v>41</v>
      </c>
      <c r="D2045" t="s">
        <v>25</v>
      </c>
      <c r="E2045" t="s">
        <v>19</v>
      </c>
      <c r="F2045" t="s">
        <v>30</v>
      </c>
      <c r="G2045">
        <v>40.299999999999997</v>
      </c>
      <c r="H2045">
        <v>2</v>
      </c>
      <c r="I2045">
        <v>4.03</v>
      </c>
      <c r="J2045">
        <v>89.304274309999997</v>
      </c>
      <c r="K2045">
        <v>80.599999999999994</v>
      </c>
      <c r="L2045" s="1">
        <v>45599</v>
      </c>
      <c r="M2045" s="2">
        <v>0.64583333333333337</v>
      </c>
      <c r="N2045" t="s">
        <v>21</v>
      </c>
      <c r="O2045">
        <v>4.7736870270000002</v>
      </c>
    </row>
    <row r="2046" spans="1:15" x14ac:dyDescent="0.25">
      <c r="A2046" t="s">
        <v>54</v>
      </c>
      <c r="B2046" t="s">
        <v>23</v>
      </c>
      <c r="C2046" t="s">
        <v>24</v>
      </c>
      <c r="D2046" t="s">
        <v>18</v>
      </c>
      <c r="E2046" t="s">
        <v>29</v>
      </c>
      <c r="F2046" t="s">
        <v>26</v>
      </c>
      <c r="G2046">
        <v>86.04</v>
      </c>
      <c r="H2046">
        <v>5</v>
      </c>
      <c r="I2046">
        <v>21.51</v>
      </c>
      <c r="J2046">
        <v>476.65879419999999</v>
      </c>
      <c r="K2046">
        <v>430.2</v>
      </c>
      <c r="L2046" s="1">
        <v>45347</v>
      </c>
      <c r="M2046" s="2">
        <v>0.47500000000000003</v>
      </c>
      <c r="N2046" t="s">
        <v>21</v>
      </c>
      <c r="O2046">
        <v>5.207658575</v>
      </c>
    </row>
    <row r="2047" spans="1:15" x14ac:dyDescent="0.25">
      <c r="A2047" t="s">
        <v>55</v>
      </c>
      <c r="B2047" t="s">
        <v>40</v>
      </c>
      <c r="C2047" t="s">
        <v>41</v>
      </c>
      <c r="D2047" t="s">
        <v>25</v>
      </c>
      <c r="E2047" t="s">
        <v>29</v>
      </c>
      <c r="F2047" t="s">
        <v>20</v>
      </c>
      <c r="G2047">
        <v>87.98</v>
      </c>
      <c r="H2047">
        <v>3</v>
      </c>
      <c r="I2047">
        <v>13.196999999999999</v>
      </c>
      <c r="J2047">
        <v>292.44379850000001</v>
      </c>
      <c r="K2047">
        <v>263.94</v>
      </c>
      <c r="L2047" s="1">
        <v>45415</v>
      </c>
      <c r="M2047" s="2">
        <v>0.44444444444444442</v>
      </c>
      <c r="N2047" t="s">
        <v>21</v>
      </c>
      <c r="O2047">
        <v>5.533137236</v>
      </c>
    </row>
    <row r="2048" spans="1:15" x14ac:dyDescent="0.25">
      <c r="A2048" t="s">
        <v>56</v>
      </c>
      <c r="B2048" t="s">
        <v>40</v>
      </c>
      <c r="C2048" t="s">
        <v>41</v>
      </c>
      <c r="D2048" t="s">
        <v>25</v>
      </c>
      <c r="E2048" t="s">
        <v>29</v>
      </c>
      <c r="F2048" t="s">
        <v>30</v>
      </c>
      <c r="G2048">
        <v>33.200000000000003</v>
      </c>
      <c r="H2048">
        <v>2</v>
      </c>
      <c r="I2048">
        <v>3.32</v>
      </c>
      <c r="J2048">
        <v>73.570766930000005</v>
      </c>
      <c r="K2048">
        <v>66.400000000000006</v>
      </c>
      <c r="L2048" s="1">
        <v>45366</v>
      </c>
      <c r="M2048" s="2">
        <v>0.51388888888888895</v>
      </c>
      <c r="N2048" t="s">
        <v>31</v>
      </c>
      <c r="O2048">
        <v>4.7736870270000002</v>
      </c>
    </row>
    <row r="2049" spans="1:15" x14ac:dyDescent="0.25">
      <c r="A2049" t="s">
        <v>57</v>
      </c>
      <c r="B2049" t="s">
        <v>16</v>
      </c>
      <c r="C2049" t="s">
        <v>17</v>
      </c>
      <c r="D2049" t="s">
        <v>25</v>
      </c>
      <c r="E2049" t="s">
        <v>29</v>
      </c>
      <c r="F2049" t="s">
        <v>26</v>
      </c>
      <c r="G2049">
        <v>34.56</v>
      </c>
      <c r="H2049">
        <v>5</v>
      </c>
      <c r="I2049">
        <v>8.64</v>
      </c>
      <c r="J2049">
        <v>191.46127300000001</v>
      </c>
      <c r="K2049">
        <v>172.8</v>
      </c>
      <c r="L2049" s="1">
        <v>45339</v>
      </c>
      <c r="M2049" s="2">
        <v>0.46875</v>
      </c>
      <c r="N2049" t="s">
        <v>21</v>
      </c>
      <c r="O2049">
        <v>10</v>
      </c>
    </row>
    <row r="2050" spans="1:15" x14ac:dyDescent="0.25">
      <c r="A2050" t="s">
        <v>58</v>
      </c>
      <c r="B2050" t="s">
        <v>16</v>
      </c>
      <c r="C2050" t="s">
        <v>17</v>
      </c>
      <c r="D2050" t="s">
        <v>18</v>
      </c>
      <c r="E2050" t="s">
        <v>29</v>
      </c>
      <c r="F2050" t="s">
        <v>34</v>
      </c>
      <c r="G2050">
        <v>88.63</v>
      </c>
      <c r="H2050">
        <v>3</v>
      </c>
      <c r="I2050">
        <v>13.294499999999999</v>
      </c>
      <c r="J2050">
        <v>294.60438579999999</v>
      </c>
      <c r="K2050">
        <v>265.89</v>
      </c>
      <c r="L2050" s="1">
        <v>45325</v>
      </c>
      <c r="M2050" s="2">
        <v>0.73333333333333339</v>
      </c>
      <c r="N2050" t="s">
        <v>21</v>
      </c>
      <c r="O2050">
        <v>6.5095732179999999</v>
      </c>
    </row>
    <row r="2051" spans="1:15" x14ac:dyDescent="0.25">
      <c r="A2051" t="s">
        <v>59</v>
      </c>
      <c r="B2051" t="s">
        <v>16</v>
      </c>
      <c r="C2051" t="s">
        <v>17</v>
      </c>
      <c r="D2051" t="s">
        <v>18</v>
      </c>
      <c r="E2051" t="s">
        <v>19</v>
      </c>
      <c r="F2051" t="s">
        <v>30</v>
      </c>
      <c r="G2051">
        <v>52.59</v>
      </c>
      <c r="H2051">
        <v>8</v>
      </c>
      <c r="I2051">
        <v>21.036000000000001</v>
      </c>
      <c r="J2051">
        <v>466.15501599999999</v>
      </c>
      <c r="K2051">
        <v>420.72</v>
      </c>
      <c r="L2051" s="1">
        <v>45373</v>
      </c>
      <c r="M2051" s="2">
        <v>0.80555555555555547</v>
      </c>
      <c r="N2051" t="s">
        <v>31</v>
      </c>
      <c r="O2051">
        <v>9.2218953930000005</v>
      </c>
    </row>
    <row r="2052" spans="1:15" x14ac:dyDescent="0.25">
      <c r="A2052" t="s">
        <v>60</v>
      </c>
      <c r="B2052" t="s">
        <v>40</v>
      </c>
      <c r="C2052" t="s">
        <v>41</v>
      </c>
      <c r="D2052" t="s">
        <v>25</v>
      </c>
      <c r="E2052" t="s">
        <v>29</v>
      </c>
      <c r="F2052" t="s">
        <v>44</v>
      </c>
      <c r="G2052">
        <v>33.520000000000003</v>
      </c>
      <c r="H2052">
        <v>1</v>
      </c>
      <c r="I2052">
        <v>1.6759999999999999</v>
      </c>
      <c r="J2052">
        <v>37.139941380000003</v>
      </c>
      <c r="K2052">
        <v>33.520000000000003</v>
      </c>
      <c r="L2052" s="1">
        <v>45506</v>
      </c>
      <c r="M2052" s="2">
        <v>0.64652777777777781</v>
      </c>
      <c r="N2052" t="s">
        <v>27</v>
      </c>
      <c r="O2052">
        <v>7.2690234269999996</v>
      </c>
    </row>
    <row r="2053" spans="1:15" x14ac:dyDescent="0.25">
      <c r="A2053" t="s">
        <v>61</v>
      </c>
      <c r="B2053" t="s">
        <v>16</v>
      </c>
      <c r="C2053" t="s">
        <v>17</v>
      </c>
      <c r="D2053" t="s">
        <v>25</v>
      </c>
      <c r="E2053" t="s">
        <v>19</v>
      </c>
      <c r="F2053" t="s">
        <v>44</v>
      </c>
      <c r="G2053">
        <v>87.67</v>
      </c>
      <c r="H2053">
        <v>2</v>
      </c>
      <c r="I2053">
        <v>8.7669999999999995</v>
      </c>
      <c r="J2053">
        <v>194.27557640000001</v>
      </c>
      <c r="K2053">
        <v>175.34</v>
      </c>
      <c r="L2053" s="1">
        <v>45568</v>
      </c>
      <c r="M2053" s="2">
        <v>0.51180555555555551</v>
      </c>
      <c r="N2053" t="s">
        <v>31</v>
      </c>
      <c r="O2053">
        <v>8.3539522969999993</v>
      </c>
    </row>
    <row r="2054" spans="1:15" x14ac:dyDescent="0.25">
      <c r="A2054" t="s">
        <v>62</v>
      </c>
      <c r="B2054" t="s">
        <v>40</v>
      </c>
      <c r="C2054" t="s">
        <v>41</v>
      </c>
      <c r="D2054" t="s">
        <v>25</v>
      </c>
      <c r="E2054" t="s">
        <v>19</v>
      </c>
      <c r="F2054" t="s">
        <v>42</v>
      </c>
      <c r="G2054">
        <v>88.36</v>
      </c>
      <c r="H2054">
        <v>5</v>
      </c>
      <c r="I2054">
        <v>22.09</v>
      </c>
      <c r="J2054">
        <v>489.51151850000002</v>
      </c>
      <c r="K2054">
        <v>441.8</v>
      </c>
      <c r="L2054" s="1">
        <v>45316</v>
      </c>
      <c r="M2054" s="2">
        <v>0.82500000000000007</v>
      </c>
      <c r="N2054" t="s">
        <v>27</v>
      </c>
      <c r="O2054">
        <v>10</v>
      </c>
    </row>
    <row r="2055" spans="1:15" x14ac:dyDescent="0.25">
      <c r="A2055" t="s">
        <v>63</v>
      </c>
      <c r="B2055" t="s">
        <v>16</v>
      </c>
      <c r="C2055" t="s">
        <v>17</v>
      </c>
      <c r="D2055" t="s">
        <v>25</v>
      </c>
      <c r="E2055" t="s">
        <v>29</v>
      </c>
      <c r="F2055" t="s">
        <v>20</v>
      </c>
      <c r="G2055">
        <v>24.89</v>
      </c>
      <c r="H2055">
        <v>10</v>
      </c>
      <c r="I2055">
        <v>11.2005</v>
      </c>
      <c r="J2055">
        <v>248.20161899999999</v>
      </c>
      <c r="K2055">
        <v>224.01</v>
      </c>
      <c r="L2055" s="1">
        <v>45366</v>
      </c>
      <c r="M2055" s="2">
        <v>0.65</v>
      </c>
      <c r="N2055" t="s">
        <v>27</v>
      </c>
      <c r="O2055">
        <v>8.0284736359999993</v>
      </c>
    </row>
    <row r="2056" spans="1:15" x14ac:dyDescent="0.25">
      <c r="A2056" t="s">
        <v>64</v>
      </c>
      <c r="B2056" t="s">
        <v>40</v>
      </c>
      <c r="C2056" t="s">
        <v>41</v>
      </c>
      <c r="D2056" t="s">
        <v>25</v>
      </c>
      <c r="E2056" t="s">
        <v>29</v>
      </c>
      <c r="F2056" t="s">
        <v>44</v>
      </c>
      <c r="G2056">
        <v>94.13</v>
      </c>
      <c r="H2056">
        <v>5</v>
      </c>
      <c r="I2056">
        <v>23.532499999999999</v>
      </c>
      <c r="J2056">
        <v>521.4771303</v>
      </c>
      <c r="K2056">
        <v>470.65</v>
      </c>
      <c r="L2056" s="1">
        <v>45347</v>
      </c>
      <c r="M2056" s="2">
        <v>0.81874999999999998</v>
      </c>
      <c r="N2056" t="s">
        <v>31</v>
      </c>
      <c r="O2056">
        <v>5.207658575</v>
      </c>
    </row>
    <row r="2057" spans="1:15" x14ac:dyDescent="0.25">
      <c r="A2057" t="s">
        <v>65</v>
      </c>
      <c r="B2057" t="s">
        <v>40</v>
      </c>
      <c r="C2057" t="s">
        <v>41</v>
      </c>
      <c r="D2057" t="s">
        <v>18</v>
      </c>
      <c r="E2057" t="s">
        <v>29</v>
      </c>
      <c r="F2057" t="s">
        <v>34</v>
      </c>
      <c r="G2057">
        <v>78.069999999999993</v>
      </c>
      <c r="H2057">
        <v>10</v>
      </c>
      <c r="I2057">
        <v>35.131500000000003</v>
      </c>
      <c r="J2057">
        <v>778.50945730000001</v>
      </c>
      <c r="K2057">
        <v>702.63</v>
      </c>
      <c r="L2057" s="1">
        <v>45319</v>
      </c>
      <c r="M2057" s="2">
        <v>0.52986111111111112</v>
      </c>
      <c r="N2057" t="s">
        <v>27</v>
      </c>
      <c r="O2057">
        <v>4.882179914</v>
      </c>
    </row>
    <row r="2058" spans="1:15" x14ac:dyDescent="0.25">
      <c r="A2058" t="s">
        <v>66</v>
      </c>
      <c r="B2058" t="s">
        <v>40</v>
      </c>
      <c r="C2058" t="s">
        <v>41</v>
      </c>
      <c r="D2058" t="s">
        <v>25</v>
      </c>
      <c r="E2058" t="s">
        <v>29</v>
      </c>
      <c r="F2058" t="s">
        <v>34</v>
      </c>
      <c r="G2058">
        <v>83.78</v>
      </c>
      <c r="H2058">
        <v>8</v>
      </c>
      <c r="I2058">
        <v>33.512</v>
      </c>
      <c r="J2058">
        <v>742.62154859999998</v>
      </c>
      <c r="K2058">
        <v>670.24</v>
      </c>
      <c r="L2058" s="1">
        <v>45566</v>
      </c>
      <c r="M2058" s="2">
        <v>0.61736111111111114</v>
      </c>
      <c r="N2058" t="s">
        <v>27</v>
      </c>
      <c r="O2058">
        <v>5.533137236</v>
      </c>
    </row>
    <row r="2059" spans="1:15" x14ac:dyDescent="0.25">
      <c r="A2059" t="s">
        <v>67</v>
      </c>
      <c r="B2059" t="s">
        <v>16</v>
      </c>
      <c r="C2059" t="s">
        <v>17</v>
      </c>
      <c r="D2059" t="s">
        <v>25</v>
      </c>
      <c r="E2059" t="s">
        <v>29</v>
      </c>
      <c r="F2059" t="s">
        <v>20</v>
      </c>
      <c r="G2059">
        <v>96.58</v>
      </c>
      <c r="H2059">
        <v>2</v>
      </c>
      <c r="I2059">
        <v>9.6579999999999995</v>
      </c>
      <c r="J2059">
        <v>214.0200202</v>
      </c>
      <c r="K2059">
        <v>193.16</v>
      </c>
      <c r="L2059" s="1">
        <v>45366</v>
      </c>
      <c r="M2059" s="2">
        <v>0.42499999999999999</v>
      </c>
      <c r="N2059" t="s">
        <v>31</v>
      </c>
      <c r="O2059">
        <v>5.533137236</v>
      </c>
    </row>
    <row r="2060" spans="1:15" x14ac:dyDescent="0.25">
      <c r="A2060" t="s">
        <v>68</v>
      </c>
      <c r="B2060" t="s">
        <v>23</v>
      </c>
      <c r="C2060" t="s">
        <v>24</v>
      </c>
      <c r="D2060" t="s">
        <v>18</v>
      </c>
      <c r="E2060" t="s">
        <v>19</v>
      </c>
      <c r="F2060" t="s">
        <v>42</v>
      </c>
      <c r="G2060">
        <v>99.42</v>
      </c>
      <c r="H2060">
        <v>4</v>
      </c>
      <c r="I2060">
        <v>19.884</v>
      </c>
      <c r="J2060">
        <v>440.62684630000001</v>
      </c>
      <c r="K2060">
        <v>397.68</v>
      </c>
      <c r="L2060" s="1">
        <v>45445</v>
      </c>
      <c r="M2060" s="2">
        <v>0.4458333333333333</v>
      </c>
      <c r="N2060" t="s">
        <v>21</v>
      </c>
      <c r="O2060">
        <v>8.1369665229999999</v>
      </c>
    </row>
    <row r="2061" spans="1:15" x14ac:dyDescent="0.25">
      <c r="A2061" t="s">
        <v>69</v>
      </c>
      <c r="B2061" t="s">
        <v>23</v>
      </c>
      <c r="C2061" t="s">
        <v>24</v>
      </c>
      <c r="D2061" t="s">
        <v>18</v>
      </c>
      <c r="E2061" t="s">
        <v>19</v>
      </c>
      <c r="F2061" t="s">
        <v>34</v>
      </c>
      <c r="G2061">
        <v>68.12</v>
      </c>
      <c r="H2061">
        <v>1</v>
      </c>
      <c r="I2061">
        <v>3.4060000000000001</v>
      </c>
      <c r="J2061">
        <v>75.476515710000001</v>
      </c>
      <c r="K2061">
        <v>68.12</v>
      </c>
      <c r="L2061" s="1">
        <v>45474</v>
      </c>
      <c r="M2061" s="2">
        <v>0.51944444444444449</v>
      </c>
      <c r="N2061" t="s">
        <v>21</v>
      </c>
      <c r="O2061">
        <v>7.3775163140000002</v>
      </c>
    </row>
    <row r="2062" spans="1:15" x14ac:dyDescent="0.25">
      <c r="A2062" t="s">
        <v>70</v>
      </c>
      <c r="B2062" t="s">
        <v>16</v>
      </c>
      <c r="C2062" t="s">
        <v>17</v>
      </c>
      <c r="D2062" t="s">
        <v>18</v>
      </c>
      <c r="E2062" t="s">
        <v>29</v>
      </c>
      <c r="F2062" t="s">
        <v>34</v>
      </c>
      <c r="G2062">
        <v>62.62</v>
      </c>
      <c r="H2062">
        <v>5</v>
      </c>
      <c r="I2062">
        <v>15.654999999999999</v>
      </c>
      <c r="J2062">
        <v>346.91275789999997</v>
      </c>
      <c r="K2062">
        <v>313.10000000000002</v>
      </c>
      <c r="L2062" s="1">
        <v>45568</v>
      </c>
      <c r="M2062" s="2">
        <v>0.80208333333333337</v>
      </c>
      <c r="N2062" t="s">
        <v>21</v>
      </c>
      <c r="O2062">
        <v>7.5945020879999996</v>
      </c>
    </row>
    <row r="2063" spans="1:15" x14ac:dyDescent="0.25">
      <c r="A2063" t="s">
        <v>71</v>
      </c>
      <c r="B2063" t="s">
        <v>16</v>
      </c>
      <c r="C2063" t="s">
        <v>17</v>
      </c>
      <c r="D2063" t="s">
        <v>25</v>
      </c>
      <c r="E2063" t="s">
        <v>19</v>
      </c>
      <c r="F2063" t="s">
        <v>26</v>
      </c>
      <c r="G2063">
        <v>60.88</v>
      </c>
      <c r="H2063">
        <v>10</v>
      </c>
      <c r="I2063">
        <v>27.396000000000001</v>
      </c>
      <c r="J2063">
        <v>607.09178640000005</v>
      </c>
      <c r="K2063">
        <v>547.91999999999996</v>
      </c>
      <c r="L2063" s="1">
        <v>45306</v>
      </c>
      <c r="M2063" s="2">
        <v>0.72013888888888899</v>
      </c>
      <c r="N2063" t="s">
        <v>21</v>
      </c>
      <c r="O2063">
        <v>5.0991656880000003</v>
      </c>
    </row>
    <row r="2064" spans="1:15" x14ac:dyDescent="0.25">
      <c r="A2064" t="s">
        <v>72</v>
      </c>
      <c r="B2064" t="s">
        <v>23</v>
      </c>
      <c r="C2064" t="s">
        <v>24</v>
      </c>
      <c r="D2064" t="s">
        <v>25</v>
      </c>
      <c r="E2064" t="s">
        <v>19</v>
      </c>
      <c r="F2064" t="s">
        <v>20</v>
      </c>
      <c r="G2064">
        <v>54.92</v>
      </c>
      <c r="H2064">
        <v>8</v>
      </c>
      <c r="I2064">
        <v>21.968</v>
      </c>
      <c r="J2064">
        <v>486.80801439999999</v>
      </c>
      <c r="K2064">
        <v>439.36</v>
      </c>
      <c r="L2064" s="1">
        <v>45374</v>
      </c>
      <c r="M2064" s="2">
        <v>0.55833333333333335</v>
      </c>
      <c r="N2064" t="s">
        <v>21</v>
      </c>
      <c r="O2064">
        <v>8.2454594100000005</v>
      </c>
    </row>
    <row r="2065" spans="1:15" x14ac:dyDescent="0.25">
      <c r="A2065" t="s">
        <v>73</v>
      </c>
      <c r="B2065" t="s">
        <v>40</v>
      </c>
      <c r="C2065" t="s">
        <v>41</v>
      </c>
      <c r="D2065" t="s">
        <v>18</v>
      </c>
      <c r="E2065" t="s">
        <v>29</v>
      </c>
      <c r="F2065" t="s">
        <v>30</v>
      </c>
      <c r="G2065">
        <v>30.12</v>
      </c>
      <c r="H2065">
        <v>8</v>
      </c>
      <c r="I2065">
        <v>12.048</v>
      </c>
      <c r="J2065">
        <v>266.98210840000002</v>
      </c>
      <c r="K2065">
        <v>240.96</v>
      </c>
      <c r="L2065" s="1">
        <v>45354</v>
      </c>
      <c r="M2065" s="2">
        <v>0.54236111111111118</v>
      </c>
      <c r="N2065" t="s">
        <v>27</v>
      </c>
      <c r="O2065">
        <v>8.3539522969999993</v>
      </c>
    </row>
    <row r="2066" spans="1:15" x14ac:dyDescent="0.25">
      <c r="A2066" t="s">
        <v>74</v>
      </c>
      <c r="B2066" t="s">
        <v>40</v>
      </c>
      <c r="C2066" t="s">
        <v>41</v>
      </c>
      <c r="D2066" t="s">
        <v>18</v>
      </c>
      <c r="E2066" t="s">
        <v>19</v>
      </c>
      <c r="F2066" t="s">
        <v>30</v>
      </c>
      <c r="G2066">
        <v>86.72</v>
      </c>
      <c r="H2066">
        <v>1</v>
      </c>
      <c r="I2066">
        <v>4.3360000000000003</v>
      </c>
      <c r="J2066">
        <v>96.085194389999998</v>
      </c>
      <c r="K2066">
        <v>86.72</v>
      </c>
      <c r="L2066" s="1">
        <v>45308</v>
      </c>
      <c r="M2066" s="2">
        <v>0.78125</v>
      </c>
      <c r="N2066" t="s">
        <v>21</v>
      </c>
      <c r="O2066">
        <v>8.5709380710000005</v>
      </c>
    </row>
    <row r="2067" spans="1:15" x14ac:dyDescent="0.25">
      <c r="A2067" t="s">
        <v>75</v>
      </c>
      <c r="B2067" t="s">
        <v>23</v>
      </c>
      <c r="C2067" t="s">
        <v>24</v>
      </c>
      <c r="D2067" t="s">
        <v>18</v>
      </c>
      <c r="E2067" t="s">
        <v>29</v>
      </c>
      <c r="F2067" t="s">
        <v>30</v>
      </c>
      <c r="G2067">
        <v>56.11</v>
      </c>
      <c r="H2067">
        <v>2</v>
      </c>
      <c r="I2067">
        <v>5.6109999999999998</v>
      </c>
      <c r="J2067">
        <v>124.33902809999999</v>
      </c>
      <c r="K2067">
        <v>112.22</v>
      </c>
      <c r="L2067" s="1">
        <v>45324</v>
      </c>
      <c r="M2067" s="2">
        <v>0.42430555555555555</v>
      </c>
      <c r="N2067" t="s">
        <v>27</v>
      </c>
      <c r="O2067">
        <v>6.8350518789999999</v>
      </c>
    </row>
    <row r="2068" spans="1:15" x14ac:dyDescent="0.25">
      <c r="A2068" t="s">
        <v>76</v>
      </c>
      <c r="B2068" t="s">
        <v>40</v>
      </c>
      <c r="C2068" t="s">
        <v>41</v>
      </c>
      <c r="D2068" t="s">
        <v>18</v>
      </c>
      <c r="E2068" t="s">
        <v>19</v>
      </c>
      <c r="F2068" t="s">
        <v>34</v>
      </c>
      <c r="G2068">
        <v>69.12</v>
      </c>
      <c r="H2068">
        <v>6</v>
      </c>
      <c r="I2068">
        <v>20.736000000000001</v>
      </c>
      <c r="J2068">
        <v>459.5070551</v>
      </c>
      <c r="K2068">
        <v>414.72</v>
      </c>
      <c r="L2068" s="1">
        <v>45506</v>
      </c>
      <c r="M2068" s="2">
        <v>0.54375000000000007</v>
      </c>
      <c r="N2068" t="s">
        <v>27</v>
      </c>
      <c r="O2068">
        <v>6.0756016710000003</v>
      </c>
    </row>
    <row r="2069" spans="1:15" x14ac:dyDescent="0.25">
      <c r="A2069" t="s">
        <v>77</v>
      </c>
      <c r="B2069" t="s">
        <v>23</v>
      </c>
      <c r="C2069" t="s">
        <v>24</v>
      </c>
      <c r="D2069" t="s">
        <v>18</v>
      </c>
      <c r="E2069" t="s">
        <v>19</v>
      </c>
      <c r="F2069" t="s">
        <v>42</v>
      </c>
      <c r="G2069">
        <v>98.7</v>
      </c>
      <c r="H2069">
        <v>8</v>
      </c>
      <c r="I2069">
        <v>39.479999999999997</v>
      </c>
      <c r="J2069">
        <v>874.87165010000001</v>
      </c>
      <c r="K2069">
        <v>789.6</v>
      </c>
      <c r="L2069" s="1">
        <v>45385</v>
      </c>
      <c r="M2069" s="2">
        <v>0.86041666666666661</v>
      </c>
      <c r="N2069" t="s">
        <v>27</v>
      </c>
      <c r="O2069">
        <v>8.2454594100000005</v>
      </c>
    </row>
    <row r="2070" spans="1:15" x14ac:dyDescent="0.25">
      <c r="A2070" t="s">
        <v>78</v>
      </c>
      <c r="B2070" t="s">
        <v>23</v>
      </c>
      <c r="C2070" t="s">
        <v>24</v>
      </c>
      <c r="D2070" t="s">
        <v>18</v>
      </c>
      <c r="E2070" t="s">
        <v>29</v>
      </c>
      <c r="F2070" t="s">
        <v>20</v>
      </c>
      <c r="G2070">
        <v>15.37</v>
      </c>
      <c r="H2070">
        <v>2</v>
      </c>
      <c r="I2070">
        <v>1.5369999999999999</v>
      </c>
      <c r="J2070">
        <v>34.059719510000001</v>
      </c>
      <c r="K2070">
        <v>30.74</v>
      </c>
      <c r="L2070" s="1">
        <v>45367</v>
      </c>
      <c r="M2070" s="2">
        <v>0.82430555555555562</v>
      </c>
      <c r="N2070" t="s">
        <v>27</v>
      </c>
      <c r="O2070">
        <v>7.8114878619999999</v>
      </c>
    </row>
    <row r="2071" spans="1:15" x14ac:dyDescent="0.25">
      <c r="A2071" t="s">
        <v>79</v>
      </c>
      <c r="B2071" t="s">
        <v>40</v>
      </c>
      <c r="C2071" t="s">
        <v>41</v>
      </c>
      <c r="D2071" t="s">
        <v>18</v>
      </c>
      <c r="E2071" t="s">
        <v>19</v>
      </c>
      <c r="F2071" t="s">
        <v>26</v>
      </c>
      <c r="G2071">
        <v>93.96</v>
      </c>
      <c r="H2071">
        <v>4</v>
      </c>
      <c r="I2071">
        <v>18.792000000000002</v>
      </c>
      <c r="J2071">
        <v>416.42826869999999</v>
      </c>
      <c r="K2071">
        <v>375.84</v>
      </c>
      <c r="L2071" s="1">
        <v>45538</v>
      </c>
      <c r="M2071" s="2">
        <v>0.75</v>
      </c>
      <c r="N2071" t="s">
        <v>27</v>
      </c>
      <c r="O2071">
        <v>10</v>
      </c>
    </row>
    <row r="2072" spans="1:15" x14ac:dyDescent="0.25">
      <c r="A2072" t="s">
        <v>80</v>
      </c>
      <c r="B2072" t="s">
        <v>40</v>
      </c>
      <c r="C2072" t="s">
        <v>41</v>
      </c>
      <c r="D2072" t="s">
        <v>18</v>
      </c>
      <c r="E2072" t="s">
        <v>29</v>
      </c>
      <c r="F2072" t="s">
        <v>20</v>
      </c>
      <c r="G2072">
        <v>56.69</v>
      </c>
      <c r="H2072">
        <v>10</v>
      </c>
      <c r="I2072">
        <v>25.5105</v>
      </c>
      <c r="J2072">
        <v>565.3093523</v>
      </c>
      <c r="K2072">
        <v>510.21</v>
      </c>
      <c r="L2072" s="1">
        <v>45349</v>
      </c>
      <c r="M2072" s="2">
        <v>0.72499999999999998</v>
      </c>
      <c r="N2072" t="s">
        <v>31</v>
      </c>
      <c r="O2072">
        <v>9.1134025059999999</v>
      </c>
    </row>
    <row r="2073" spans="1:15" x14ac:dyDescent="0.25">
      <c r="A2073" t="s">
        <v>81</v>
      </c>
      <c r="B2073" t="s">
        <v>40</v>
      </c>
      <c r="C2073" t="s">
        <v>41</v>
      </c>
      <c r="D2073" t="s">
        <v>18</v>
      </c>
      <c r="E2073" t="s">
        <v>19</v>
      </c>
      <c r="F2073" t="s">
        <v>42</v>
      </c>
      <c r="G2073">
        <v>20.010000000000002</v>
      </c>
      <c r="H2073">
        <v>10</v>
      </c>
      <c r="I2073">
        <v>9.0045000000000002</v>
      </c>
      <c r="J2073">
        <v>199.5385454</v>
      </c>
      <c r="K2073">
        <v>180.09</v>
      </c>
      <c r="L2073" s="1">
        <v>45445</v>
      </c>
      <c r="M2073" s="2">
        <v>0.65763888888888888</v>
      </c>
      <c r="N2073" t="s">
        <v>21</v>
      </c>
      <c r="O2073">
        <v>4.4482083660000002</v>
      </c>
    </row>
    <row r="2074" spans="1:15" x14ac:dyDescent="0.25">
      <c r="A2074" t="s">
        <v>82</v>
      </c>
      <c r="B2074" t="s">
        <v>40</v>
      </c>
      <c r="C2074" t="s">
        <v>41</v>
      </c>
      <c r="D2074" t="s">
        <v>18</v>
      </c>
      <c r="E2074" t="s">
        <v>29</v>
      </c>
      <c r="F2074" t="s">
        <v>26</v>
      </c>
      <c r="G2074">
        <v>18.93</v>
      </c>
      <c r="H2074">
        <v>6</v>
      </c>
      <c r="I2074">
        <v>5.6790000000000003</v>
      </c>
      <c r="J2074">
        <v>125.84589920000001</v>
      </c>
      <c r="K2074">
        <v>113.58</v>
      </c>
      <c r="L2074" s="1">
        <v>45567</v>
      </c>
      <c r="M2074" s="2">
        <v>0.53125</v>
      </c>
      <c r="N2074" t="s">
        <v>31</v>
      </c>
      <c r="O2074">
        <v>8.7879238449999999</v>
      </c>
    </row>
    <row r="2075" spans="1:15" x14ac:dyDescent="0.25">
      <c r="A2075" t="s">
        <v>83</v>
      </c>
      <c r="B2075" t="s">
        <v>23</v>
      </c>
      <c r="C2075" t="s">
        <v>24</v>
      </c>
      <c r="D2075" t="s">
        <v>18</v>
      </c>
      <c r="E2075" t="s">
        <v>19</v>
      </c>
      <c r="F2075" t="s">
        <v>44</v>
      </c>
      <c r="G2075">
        <v>82.63</v>
      </c>
      <c r="H2075">
        <v>11</v>
      </c>
      <c r="I2075">
        <v>41.314999999999998</v>
      </c>
      <c r="J2075">
        <v>915.53501070000004</v>
      </c>
      <c r="K2075">
        <v>826.3</v>
      </c>
      <c r="L2075" s="1">
        <v>45370</v>
      </c>
      <c r="M2075" s="2">
        <v>0.71388888888888891</v>
      </c>
      <c r="N2075" t="s">
        <v>21</v>
      </c>
      <c r="O2075">
        <v>8.5709380710000005</v>
      </c>
    </row>
    <row r="2076" spans="1:15" x14ac:dyDescent="0.25">
      <c r="A2076" t="s">
        <v>84</v>
      </c>
      <c r="B2076" t="s">
        <v>23</v>
      </c>
      <c r="C2076" t="s">
        <v>24</v>
      </c>
      <c r="D2076" t="s">
        <v>18</v>
      </c>
      <c r="E2076" t="s">
        <v>29</v>
      </c>
      <c r="F2076" t="s">
        <v>42</v>
      </c>
      <c r="G2076">
        <v>91.4</v>
      </c>
      <c r="H2076">
        <v>7</v>
      </c>
      <c r="I2076">
        <v>31.99</v>
      </c>
      <c r="J2076">
        <v>708.89422709999997</v>
      </c>
      <c r="K2076">
        <v>639.79999999999995</v>
      </c>
      <c r="L2076" s="1">
        <v>45353</v>
      </c>
      <c r="M2076" s="2">
        <v>0.42986111111111108</v>
      </c>
      <c r="N2076" t="s">
        <v>27</v>
      </c>
      <c r="O2076">
        <v>10</v>
      </c>
    </row>
    <row r="2077" spans="1:15" x14ac:dyDescent="0.25">
      <c r="A2077" t="s">
        <v>85</v>
      </c>
      <c r="B2077" t="s">
        <v>16</v>
      </c>
      <c r="C2077" t="s">
        <v>17</v>
      </c>
      <c r="D2077" t="s">
        <v>18</v>
      </c>
      <c r="E2077" t="s">
        <v>19</v>
      </c>
      <c r="F2077" t="s">
        <v>42</v>
      </c>
      <c r="G2077">
        <v>44.59</v>
      </c>
      <c r="H2077">
        <v>5</v>
      </c>
      <c r="I2077">
        <v>11.147500000000001</v>
      </c>
      <c r="J2077">
        <v>247.02714589999999</v>
      </c>
      <c r="K2077">
        <v>222.95</v>
      </c>
      <c r="L2077" s="1">
        <v>45567</v>
      </c>
      <c r="M2077" s="2">
        <v>0.63194444444444442</v>
      </c>
      <c r="N2077" t="s">
        <v>27</v>
      </c>
      <c r="O2077">
        <v>9.2218953930000005</v>
      </c>
    </row>
    <row r="2078" spans="1:15" x14ac:dyDescent="0.25">
      <c r="A2078" t="s">
        <v>86</v>
      </c>
      <c r="B2078" t="s">
        <v>40</v>
      </c>
      <c r="C2078" t="s">
        <v>41</v>
      </c>
      <c r="D2078" t="s">
        <v>18</v>
      </c>
      <c r="E2078" t="s">
        <v>19</v>
      </c>
      <c r="F2078" t="s">
        <v>44</v>
      </c>
      <c r="G2078">
        <v>17.87</v>
      </c>
      <c r="H2078">
        <v>4</v>
      </c>
      <c r="I2078">
        <v>3.5739999999999998</v>
      </c>
      <c r="J2078">
        <v>79.199373789999996</v>
      </c>
      <c r="K2078">
        <v>71.48</v>
      </c>
      <c r="L2078" s="1">
        <v>45373</v>
      </c>
      <c r="M2078" s="2">
        <v>0.61249999999999993</v>
      </c>
      <c r="N2078" t="s">
        <v>21</v>
      </c>
      <c r="O2078">
        <v>7.0520376530000002</v>
      </c>
    </row>
    <row r="2079" spans="1:15" x14ac:dyDescent="0.25">
      <c r="A2079" t="s">
        <v>87</v>
      </c>
      <c r="B2079" t="s">
        <v>23</v>
      </c>
      <c r="C2079" t="s">
        <v>24</v>
      </c>
      <c r="D2079" t="s">
        <v>18</v>
      </c>
      <c r="E2079" t="s">
        <v>29</v>
      </c>
      <c r="F2079" t="s">
        <v>44</v>
      </c>
      <c r="G2079">
        <v>15.43</v>
      </c>
      <c r="H2079">
        <v>1</v>
      </c>
      <c r="I2079">
        <v>0.77149999999999996</v>
      </c>
      <c r="J2079">
        <v>17.096339360000002</v>
      </c>
      <c r="K2079">
        <v>15.43</v>
      </c>
      <c r="L2079" s="1">
        <v>45316</v>
      </c>
      <c r="M2079" s="2">
        <v>0.65694444444444444</v>
      </c>
      <c r="N2079" t="s">
        <v>31</v>
      </c>
      <c r="O2079">
        <v>6.6180661049999996</v>
      </c>
    </row>
    <row r="2080" spans="1:15" x14ac:dyDescent="0.25">
      <c r="A2080" t="s">
        <v>88</v>
      </c>
      <c r="B2080" t="s">
        <v>40</v>
      </c>
      <c r="C2080" t="s">
        <v>41</v>
      </c>
      <c r="D2080" t="s">
        <v>25</v>
      </c>
      <c r="E2080" t="s">
        <v>29</v>
      </c>
      <c r="F2080" t="s">
        <v>30</v>
      </c>
      <c r="G2080">
        <v>16.16</v>
      </c>
      <c r="H2080">
        <v>2</v>
      </c>
      <c r="I2080">
        <v>1.6160000000000001</v>
      </c>
      <c r="J2080">
        <v>35.810349199999997</v>
      </c>
      <c r="K2080">
        <v>32.32</v>
      </c>
      <c r="L2080" s="1">
        <v>45476</v>
      </c>
      <c r="M2080" s="2">
        <v>0.49236111111111108</v>
      </c>
      <c r="N2080" t="s">
        <v>21</v>
      </c>
      <c r="O2080">
        <v>7.0520376530000002</v>
      </c>
    </row>
    <row r="2081" spans="1:15" x14ac:dyDescent="0.25">
      <c r="A2081" t="s">
        <v>89</v>
      </c>
      <c r="B2081" t="s">
        <v>23</v>
      </c>
      <c r="C2081" t="s">
        <v>24</v>
      </c>
      <c r="D2081" t="s">
        <v>25</v>
      </c>
      <c r="E2081" t="s">
        <v>19</v>
      </c>
      <c r="F2081" t="s">
        <v>26</v>
      </c>
      <c r="G2081">
        <v>85.98</v>
      </c>
      <c r="H2081">
        <v>8</v>
      </c>
      <c r="I2081">
        <v>34.392000000000003</v>
      </c>
      <c r="J2081">
        <v>762.1222338</v>
      </c>
      <c r="K2081">
        <v>687.84</v>
      </c>
      <c r="L2081" s="1">
        <v>45350</v>
      </c>
      <c r="M2081" s="2">
        <v>0.79236111111111107</v>
      </c>
      <c r="N2081" t="s">
        <v>27</v>
      </c>
      <c r="O2081">
        <v>8.8964167320000005</v>
      </c>
    </row>
    <row r="2082" spans="1:15" x14ac:dyDescent="0.25">
      <c r="A2082" t="s">
        <v>90</v>
      </c>
      <c r="B2082" t="s">
        <v>16</v>
      </c>
      <c r="C2082" t="s">
        <v>17</v>
      </c>
      <c r="D2082" t="s">
        <v>18</v>
      </c>
      <c r="E2082" t="s">
        <v>29</v>
      </c>
      <c r="F2082" t="s">
        <v>30</v>
      </c>
      <c r="G2082">
        <v>44.34</v>
      </c>
      <c r="H2082">
        <v>2</v>
      </c>
      <c r="I2082">
        <v>4.4340000000000002</v>
      </c>
      <c r="J2082">
        <v>98.256861610000001</v>
      </c>
      <c r="K2082">
        <v>88.68</v>
      </c>
      <c r="L2082" s="1">
        <v>45378</v>
      </c>
      <c r="M2082" s="2">
        <v>0.47638888888888892</v>
      </c>
      <c r="N2082" t="s">
        <v>27</v>
      </c>
      <c r="O2082">
        <v>6.2925874449999997</v>
      </c>
    </row>
    <row r="2083" spans="1:15" x14ac:dyDescent="0.25">
      <c r="A2083" t="s">
        <v>91</v>
      </c>
      <c r="B2083" t="s">
        <v>16</v>
      </c>
      <c r="C2083" t="s">
        <v>17</v>
      </c>
      <c r="D2083" t="s">
        <v>25</v>
      </c>
      <c r="E2083" t="s">
        <v>29</v>
      </c>
      <c r="F2083" t="s">
        <v>20</v>
      </c>
      <c r="G2083">
        <v>89.6</v>
      </c>
      <c r="H2083">
        <v>8</v>
      </c>
      <c r="I2083">
        <v>35.840000000000003</v>
      </c>
      <c r="J2083">
        <v>794.20972489999997</v>
      </c>
      <c r="K2083">
        <v>716.8</v>
      </c>
      <c r="L2083" s="1">
        <v>45475</v>
      </c>
      <c r="M2083" s="2">
        <v>0.4777777777777778</v>
      </c>
      <c r="N2083" t="s">
        <v>21</v>
      </c>
      <c r="O2083">
        <v>7.1605305399999999</v>
      </c>
    </row>
    <row r="2084" spans="1:15" x14ac:dyDescent="0.25">
      <c r="A2084" t="s">
        <v>92</v>
      </c>
      <c r="B2084" t="s">
        <v>16</v>
      </c>
      <c r="C2084" t="s">
        <v>17</v>
      </c>
      <c r="D2084" t="s">
        <v>18</v>
      </c>
      <c r="E2084" t="s">
        <v>19</v>
      </c>
      <c r="F2084" t="s">
        <v>30</v>
      </c>
      <c r="G2084">
        <v>72.349999999999994</v>
      </c>
      <c r="H2084">
        <v>11</v>
      </c>
      <c r="I2084">
        <v>36.174999999999997</v>
      </c>
      <c r="J2084">
        <v>801.63328120000006</v>
      </c>
      <c r="K2084">
        <v>723.5</v>
      </c>
      <c r="L2084" s="1">
        <v>45311</v>
      </c>
      <c r="M2084" s="2">
        <v>0.66319444444444442</v>
      </c>
      <c r="N2084" t="s">
        <v>27</v>
      </c>
      <c r="O2084">
        <v>5.858615897</v>
      </c>
    </row>
    <row r="2085" spans="1:15" x14ac:dyDescent="0.25">
      <c r="A2085" t="s">
        <v>93</v>
      </c>
      <c r="B2085" t="s">
        <v>23</v>
      </c>
      <c r="C2085" t="s">
        <v>24</v>
      </c>
      <c r="D2085" t="s">
        <v>25</v>
      </c>
      <c r="E2085" t="s">
        <v>29</v>
      </c>
      <c r="F2085" t="s">
        <v>26</v>
      </c>
      <c r="G2085">
        <v>30.61</v>
      </c>
      <c r="H2085">
        <v>6</v>
      </c>
      <c r="I2085">
        <v>9.1829999999999998</v>
      </c>
      <c r="J2085">
        <v>203.49408210000001</v>
      </c>
      <c r="K2085">
        <v>183.66</v>
      </c>
      <c r="L2085" s="1">
        <v>45629</v>
      </c>
      <c r="M2085" s="2">
        <v>0.85833333333333339</v>
      </c>
      <c r="N2085" t="s">
        <v>27</v>
      </c>
      <c r="O2085">
        <v>10</v>
      </c>
    </row>
    <row r="2086" spans="1:15" x14ac:dyDescent="0.25">
      <c r="A2086" t="s">
        <v>94</v>
      </c>
      <c r="B2086" t="s">
        <v>23</v>
      </c>
      <c r="C2086" t="s">
        <v>24</v>
      </c>
      <c r="D2086" t="s">
        <v>18</v>
      </c>
      <c r="E2086" t="s">
        <v>19</v>
      </c>
      <c r="F2086" t="s">
        <v>34</v>
      </c>
      <c r="G2086">
        <v>24.74</v>
      </c>
      <c r="H2086">
        <v>3</v>
      </c>
      <c r="I2086">
        <v>3.7109999999999999</v>
      </c>
      <c r="J2086">
        <v>82.235275920000007</v>
      </c>
      <c r="K2086">
        <v>74.22</v>
      </c>
      <c r="L2086" s="1">
        <v>45337</v>
      </c>
      <c r="M2086" s="2">
        <v>0.74097222222222225</v>
      </c>
      <c r="N2086" t="s">
        <v>31</v>
      </c>
      <c r="O2086">
        <v>10</v>
      </c>
    </row>
    <row r="2087" spans="1:15" x14ac:dyDescent="0.25">
      <c r="A2087" t="s">
        <v>95</v>
      </c>
      <c r="B2087" t="s">
        <v>23</v>
      </c>
      <c r="C2087" t="s">
        <v>24</v>
      </c>
      <c r="D2087" t="s">
        <v>25</v>
      </c>
      <c r="E2087" t="s">
        <v>29</v>
      </c>
      <c r="F2087" t="s">
        <v>30</v>
      </c>
      <c r="G2087">
        <v>55.73</v>
      </c>
      <c r="H2087">
        <v>6</v>
      </c>
      <c r="I2087">
        <v>16.719000000000001</v>
      </c>
      <c r="J2087">
        <v>370.49085910000002</v>
      </c>
      <c r="K2087">
        <v>334.38</v>
      </c>
      <c r="L2087" s="1">
        <v>45346</v>
      </c>
      <c r="M2087" s="2">
        <v>0.4548611111111111</v>
      </c>
      <c r="N2087" t="s">
        <v>21</v>
      </c>
      <c r="O2087">
        <v>7.5945020879999996</v>
      </c>
    </row>
    <row r="2088" spans="1:15" x14ac:dyDescent="0.25">
      <c r="A2088" t="s">
        <v>96</v>
      </c>
      <c r="B2088" t="s">
        <v>40</v>
      </c>
      <c r="C2088" t="s">
        <v>41</v>
      </c>
      <c r="D2088" t="s">
        <v>18</v>
      </c>
      <c r="E2088" t="s">
        <v>19</v>
      </c>
      <c r="F2088" t="s">
        <v>34</v>
      </c>
      <c r="G2088">
        <v>55.07</v>
      </c>
      <c r="H2088">
        <v>10</v>
      </c>
      <c r="I2088">
        <v>24.781500000000001</v>
      </c>
      <c r="J2088">
        <v>549.15480739999998</v>
      </c>
      <c r="K2088">
        <v>495.63</v>
      </c>
      <c r="L2088" s="1">
        <v>45353</v>
      </c>
      <c r="M2088" s="2">
        <v>0.56944444444444442</v>
      </c>
      <c r="N2088" t="s">
        <v>21</v>
      </c>
      <c r="O2088">
        <v>10</v>
      </c>
    </row>
    <row r="2089" spans="1:15" x14ac:dyDescent="0.25">
      <c r="A2089" t="s">
        <v>97</v>
      </c>
      <c r="B2089" t="s">
        <v>16</v>
      </c>
      <c r="C2089" t="s">
        <v>17</v>
      </c>
      <c r="D2089" t="s">
        <v>18</v>
      </c>
      <c r="E2089" t="s">
        <v>29</v>
      </c>
      <c r="F2089" t="s">
        <v>34</v>
      </c>
      <c r="G2089">
        <v>15.81</v>
      </c>
      <c r="H2089">
        <v>11</v>
      </c>
      <c r="I2089">
        <v>7.9050000000000002</v>
      </c>
      <c r="J2089">
        <v>175.1737688</v>
      </c>
      <c r="K2089">
        <v>158.1</v>
      </c>
      <c r="L2089" s="1">
        <v>45446</v>
      </c>
      <c r="M2089" s="2">
        <v>0.51874999999999993</v>
      </c>
      <c r="N2089" t="s">
        <v>31</v>
      </c>
      <c r="O2089">
        <v>9.3303882799999993</v>
      </c>
    </row>
    <row r="2090" spans="1:15" x14ac:dyDescent="0.25">
      <c r="A2090" t="s">
        <v>98</v>
      </c>
      <c r="B2090" t="s">
        <v>40</v>
      </c>
      <c r="C2090" t="s">
        <v>41</v>
      </c>
      <c r="D2090" t="s">
        <v>18</v>
      </c>
      <c r="E2090" t="s">
        <v>29</v>
      </c>
      <c r="F2090" t="s">
        <v>20</v>
      </c>
      <c r="G2090">
        <v>75.739999999999995</v>
      </c>
      <c r="H2090">
        <v>4</v>
      </c>
      <c r="I2090">
        <v>15.148</v>
      </c>
      <c r="J2090">
        <v>335.67770400000001</v>
      </c>
      <c r="K2090">
        <v>302.95999999999998</v>
      </c>
      <c r="L2090" s="1">
        <v>45336</v>
      </c>
      <c r="M2090" s="2">
        <v>0.60763888888888895</v>
      </c>
      <c r="N2090" t="s">
        <v>27</v>
      </c>
      <c r="O2090">
        <v>8.2454594100000005</v>
      </c>
    </row>
    <row r="2091" spans="1:15" x14ac:dyDescent="0.25">
      <c r="A2091" t="s">
        <v>99</v>
      </c>
      <c r="B2091" t="s">
        <v>16</v>
      </c>
      <c r="C2091" t="s">
        <v>17</v>
      </c>
      <c r="D2091" t="s">
        <v>18</v>
      </c>
      <c r="E2091" t="s">
        <v>29</v>
      </c>
      <c r="F2091" t="s">
        <v>20</v>
      </c>
      <c r="G2091">
        <v>15.87</v>
      </c>
      <c r="H2091">
        <v>11</v>
      </c>
      <c r="I2091">
        <v>7.9349999999999996</v>
      </c>
      <c r="J2091">
        <v>175.83856489999999</v>
      </c>
      <c r="K2091">
        <v>158.69999999999999</v>
      </c>
      <c r="L2091" s="1">
        <v>45364</v>
      </c>
      <c r="M2091" s="2">
        <v>0.69444444444444453</v>
      </c>
      <c r="N2091" t="s">
        <v>27</v>
      </c>
      <c r="O2091">
        <v>6.2925874449999997</v>
      </c>
    </row>
    <row r="2092" spans="1:15" x14ac:dyDescent="0.25">
      <c r="A2092" t="s">
        <v>100</v>
      </c>
      <c r="B2092" t="s">
        <v>23</v>
      </c>
      <c r="C2092" t="s">
        <v>24</v>
      </c>
      <c r="D2092" t="s">
        <v>25</v>
      </c>
      <c r="E2092" t="s">
        <v>19</v>
      </c>
      <c r="F2092" t="s">
        <v>20</v>
      </c>
      <c r="G2092">
        <v>33.47</v>
      </c>
      <c r="H2092">
        <v>2</v>
      </c>
      <c r="I2092">
        <v>3.347</v>
      </c>
      <c r="J2092">
        <v>74.169083400000005</v>
      </c>
      <c r="K2092">
        <v>66.94</v>
      </c>
      <c r="L2092" s="1">
        <v>45567</v>
      </c>
      <c r="M2092" s="2">
        <v>0.65486111111111112</v>
      </c>
      <c r="N2092" t="s">
        <v>21</v>
      </c>
      <c r="O2092">
        <v>7.2690234269999996</v>
      </c>
    </row>
    <row r="2093" spans="1:15" x14ac:dyDescent="0.25">
      <c r="A2093" t="s">
        <v>101</v>
      </c>
      <c r="B2093" t="s">
        <v>40</v>
      </c>
      <c r="C2093" t="s">
        <v>41</v>
      </c>
      <c r="D2093" t="s">
        <v>18</v>
      </c>
      <c r="E2093" t="s">
        <v>19</v>
      </c>
      <c r="F2093" t="s">
        <v>44</v>
      </c>
      <c r="G2093">
        <v>97.61</v>
      </c>
      <c r="H2093">
        <v>6</v>
      </c>
      <c r="I2093">
        <v>29.283000000000001</v>
      </c>
      <c r="J2093">
        <v>648.90746019999995</v>
      </c>
      <c r="K2093">
        <v>585.66</v>
      </c>
      <c r="L2093" s="1">
        <v>45474</v>
      </c>
      <c r="M2093" s="2">
        <v>0.62569444444444444</v>
      </c>
      <c r="N2093" t="s">
        <v>21</v>
      </c>
      <c r="O2093">
        <v>10</v>
      </c>
    </row>
    <row r="2094" spans="1:15" x14ac:dyDescent="0.25">
      <c r="A2094" t="s">
        <v>102</v>
      </c>
      <c r="B2094" t="s">
        <v>16</v>
      </c>
      <c r="C2094" t="s">
        <v>17</v>
      </c>
      <c r="D2094" t="s">
        <v>25</v>
      </c>
      <c r="E2094" t="s">
        <v>29</v>
      </c>
      <c r="F2094" t="s">
        <v>34</v>
      </c>
      <c r="G2094">
        <v>78.77</v>
      </c>
      <c r="H2094">
        <v>11</v>
      </c>
      <c r="I2094">
        <v>39.384999999999998</v>
      </c>
      <c r="J2094">
        <v>872.76646249999999</v>
      </c>
      <c r="K2094">
        <v>787.7</v>
      </c>
      <c r="L2094" s="1">
        <v>45315</v>
      </c>
      <c r="M2094" s="2">
        <v>0.41944444444444445</v>
      </c>
      <c r="N2094" t="s">
        <v>27</v>
      </c>
      <c r="O2094">
        <v>6.9435447659999996</v>
      </c>
    </row>
    <row r="2095" spans="1:15" x14ac:dyDescent="0.25">
      <c r="A2095" t="s">
        <v>103</v>
      </c>
      <c r="B2095" t="s">
        <v>16</v>
      </c>
      <c r="C2095" t="s">
        <v>17</v>
      </c>
      <c r="D2095" t="s">
        <v>18</v>
      </c>
      <c r="E2095" t="s">
        <v>19</v>
      </c>
      <c r="F2095" t="s">
        <v>20</v>
      </c>
      <c r="G2095">
        <v>18.329999999999998</v>
      </c>
      <c r="H2095">
        <v>1</v>
      </c>
      <c r="I2095">
        <v>0.91649999999999998</v>
      </c>
      <c r="J2095">
        <v>20.309520450000001</v>
      </c>
      <c r="K2095">
        <v>18.329999999999998</v>
      </c>
      <c r="L2095" s="1">
        <v>45324</v>
      </c>
      <c r="M2095" s="2">
        <v>0.78472222222222221</v>
      </c>
      <c r="N2095" t="s">
        <v>27</v>
      </c>
      <c r="O2095">
        <v>4.6651941399999997</v>
      </c>
    </row>
    <row r="2096" spans="1:15" x14ac:dyDescent="0.25">
      <c r="A2096" t="s">
        <v>104</v>
      </c>
      <c r="B2096" t="s">
        <v>23</v>
      </c>
      <c r="C2096" t="s">
        <v>24</v>
      </c>
      <c r="D2096" t="s">
        <v>25</v>
      </c>
      <c r="E2096" t="s">
        <v>29</v>
      </c>
      <c r="F2096" t="s">
        <v>42</v>
      </c>
      <c r="G2096">
        <v>89.48</v>
      </c>
      <c r="H2096">
        <v>11</v>
      </c>
      <c r="I2096">
        <v>44.74</v>
      </c>
      <c r="J2096">
        <v>991.43256389999999</v>
      </c>
      <c r="K2096">
        <v>894.8</v>
      </c>
      <c r="L2096" s="1">
        <v>45444</v>
      </c>
      <c r="M2096" s="2">
        <v>0.53194444444444444</v>
      </c>
      <c r="N2096" t="s">
        <v>31</v>
      </c>
      <c r="O2096">
        <v>10</v>
      </c>
    </row>
    <row r="2097" spans="1:15" x14ac:dyDescent="0.25">
      <c r="A2097" t="s">
        <v>105</v>
      </c>
      <c r="B2097" t="s">
        <v>23</v>
      </c>
      <c r="C2097" t="s">
        <v>24</v>
      </c>
      <c r="D2097" t="s">
        <v>25</v>
      </c>
      <c r="E2097" t="s">
        <v>29</v>
      </c>
      <c r="F2097" t="s">
        <v>44</v>
      </c>
      <c r="G2097">
        <v>62.12</v>
      </c>
      <c r="H2097">
        <v>11</v>
      </c>
      <c r="I2097">
        <v>31.06</v>
      </c>
      <c r="J2097">
        <v>688.28554840000004</v>
      </c>
      <c r="K2097">
        <v>621.20000000000005</v>
      </c>
      <c r="L2097" s="1">
        <v>45598</v>
      </c>
      <c r="M2097" s="2">
        <v>0.67986111111111114</v>
      </c>
      <c r="N2097" t="s">
        <v>27</v>
      </c>
      <c r="O2097">
        <v>6.4010803320000003</v>
      </c>
    </row>
    <row r="2098" spans="1:15" x14ac:dyDescent="0.25">
      <c r="A2098" t="s">
        <v>106</v>
      </c>
      <c r="B2098" t="s">
        <v>40</v>
      </c>
      <c r="C2098" t="s">
        <v>41</v>
      </c>
      <c r="D2098" t="s">
        <v>18</v>
      </c>
      <c r="E2098" t="s">
        <v>19</v>
      </c>
      <c r="F2098" t="s">
        <v>42</v>
      </c>
      <c r="G2098">
        <v>48.52</v>
      </c>
      <c r="H2098">
        <v>3</v>
      </c>
      <c r="I2098">
        <v>7.2779999999999996</v>
      </c>
      <c r="J2098">
        <v>161.27953059999999</v>
      </c>
      <c r="K2098">
        <v>145.56</v>
      </c>
      <c r="L2098" s="1">
        <v>45415</v>
      </c>
      <c r="M2098" s="2">
        <v>0.76180555555555562</v>
      </c>
      <c r="N2098" t="s">
        <v>21</v>
      </c>
      <c r="O2098">
        <v>4.3397154789999997</v>
      </c>
    </row>
    <row r="2099" spans="1:15" x14ac:dyDescent="0.25">
      <c r="A2099" t="s">
        <v>107</v>
      </c>
      <c r="B2099" t="s">
        <v>23</v>
      </c>
      <c r="C2099" t="s">
        <v>24</v>
      </c>
      <c r="D2099" t="s">
        <v>25</v>
      </c>
      <c r="E2099" t="s">
        <v>19</v>
      </c>
      <c r="F2099" t="s">
        <v>26</v>
      </c>
      <c r="G2099">
        <v>75.91</v>
      </c>
      <c r="H2099">
        <v>6</v>
      </c>
      <c r="I2099">
        <v>22.773</v>
      </c>
      <c r="J2099">
        <v>504.64670940000002</v>
      </c>
      <c r="K2099">
        <v>455.46</v>
      </c>
      <c r="L2099" s="1">
        <v>45538</v>
      </c>
      <c r="M2099" s="2">
        <v>0.76458333333333339</v>
      </c>
      <c r="N2099" t="s">
        <v>27</v>
      </c>
      <c r="O2099">
        <v>9.4388811669999999</v>
      </c>
    </row>
    <row r="2100" spans="1:15" x14ac:dyDescent="0.25">
      <c r="A2100" t="s">
        <v>108</v>
      </c>
      <c r="B2100" t="s">
        <v>16</v>
      </c>
      <c r="C2100" t="s">
        <v>17</v>
      </c>
      <c r="D2100" t="s">
        <v>25</v>
      </c>
      <c r="E2100" t="s">
        <v>29</v>
      </c>
      <c r="F2100" t="s">
        <v>30</v>
      </c>
      <c r="G2100">
        <v>74.67</v>
      </c>
      <c r="H2100">
        <v>10</v>
      </c>
      <c r="I2100">
        <v>33.601500000000001</v>
      </c>
      <c r="J2100">
        <v>744.60485689999996</v>
      </c>
      <c r="K2100">
        <v>672.03</v>
      </c>
      <c r="L2100" s="1">
        <v>45313</v>
      </c>
      <c r="M2100" s="2">
        <v>0.4548611111111111</v>
      </c>
      <c r="N2100" t="s">
        <v>21</v>
      </c>
      <c r="O2100">
        <v>10</v>
      </c>
    </row>
    <row r="2101" spans="1:15" x14ac:dyDescent="0.25">
      <c r="A2101" t="s">
        <v>109</v>
      </c>
      <c r="B2101" t="s">
        <v>23</v>
      </c>
      <c r="C2101" t="s">
        <v>24</v>
      </c>
      <c r="D2101" t="s">
        <v>25</v>
      </c>
      <c r="E2101" t="s">
        <v>19</v>
      </c>
      <c r="F2101" t="s">
        <v>26</v>
      </c>
      <c r="G2101">
        <v>41.65</v>
      </c>
      <c r="H2101">
        <v>11</v>
      </c>
      <c r="I2101">
        <v>20.824999999999999</v>
      </c>
      <c r="J2101">
        <v>461.47928350000001</v>
      </c>
      <c r="K2101">
        <v>416.5</v>
      </c>
      <c r="L2101" s="1">
        <v>45304</v>
      </c>
      <c r="M2101" s="2">
        <v>0.71111111111111114</v>
      </c>
      <c r="N2101" t="s">
        <v>31</v>
      </c>
      <c r="O2101">
        <v>5.858615897</v>
      </c>
    </row>
    <row r="2102" spans="1:15" x14ac:dyDescent="0.25">
      <c r="A2102" t="s">
        <v>110</v>
      </c>
      <c r="B2102" t="s">
        <v>23</v>
      </c>
      <c r="C2102" t="s">
        <v>24</v>
      </c>
      <c r="D2102" t="s">
        <v>18</v>
      </c>
      <c r="E2102" t="s">
        <v>29</v>
      </c>
      <c r="F2102" t="s">
        <v>44</v>
      </c>
      <c r="G2102">
        <v>49.04</v>
      </c>
      <c r="H2102">
        <v>10</v>
      </c>
      <c r="I2102">
        <v>22.068000000000001</v>
      </c>
      <c r="J2102">
        <v>489.02400139999997</v>
      </c>
      <c r="K2102">
        <v>441.36</v>
      </c>
      <c r="L2102" s="1">
        <v>45536</v>
      </c>
      <c r="M2102" s="2">
        <v>0.59722222222222221</v>
      </c>
      <c r="N2102" t="s">
        <v>31</v>
      </c>
      <c r="O2102">
        <v>9.3303882799999993</v>
      </c>
    </row>
    <row r="2103" spans="1:15" x14ac:dyDescent="0.25">
      <c r="A2103" t="s">
        <v>111</v>
      </c>
      <c r="B2103" t="s">
        <v>16</v>
      </c>
      <c r="C2103" t="s">
        <v>17</v>
      </c>
      <c r="D2103" t="s">
        <v>18</v>
      </c>
      <c r="E2103" t="s">
        <v>19</v>
      </c>
      <c r="F2103" t="s">
        <v>44</v>
      </c>
      <c r="G2103">
        <v>20.010000000000002</v>
      </c>
      <c r="H2103">
        <v>10</v>
      </c>
      <c r="I2103">
        <v>9.0045000000000002</v>
      </c>
      <c r="J2103">
        <v>199.5385454</v>
      </c>
      <c r="K2103">
        <v>180.09</v>
      </c>
      <c r="L2103" s="1">
        <v>45627</v>
      </c>
      <c r="M2103" s="2">
        <v>0.65833333333333333</v>
      </c>
      <c r="N2103" t="s">
        <v>31</v>
      </c>
      <c r="O2103">
        <v>6.184094558</v>
      </c>
    </row>
    <row r="2104" spans="1:15" x14ac:dyDescent="0.25">
      <c r="A2104" t="s">
        <v>112</v>
      </c>
      <c r="B2104" t="s">
        <v>23</v>
      </c>
      <c r="C2104" t="s">
        <v>24</v>
      </c>
      <c r="D2104" t="s">
        <v>18</v>
      </c>
      <c r="E2104" t="s">
        <v>19</v>
      </c>
      <c r="F2104" t="s">
        <v>42</v>
      </c>
      <c r="G2104">
        <v>78.31</v>
      </c>
      <c r="H2104">
        <v>11</v>
      </c>
      <c r="I2104">
        <v>39.155000000000001</v>
      </c>
      <c r="J2104">
        <v>867.6696925</v>
      </c>
      <c r="K2104">
        <v>783.1</v>
      </c>
      <c r="L2104" s="1">
        <v>45415</v>
      </c>
      <c r="M2104" s="2">
        <v>0.68333333333333324</v>
      </c>
      <c r="N2104" t="s">
        <v>21</v>
      </c>
      <c r="O2104">
        <v>7.1605305399999999</v>
      </c>
    </row>
    <row r="2105" spans="1:15" x14ac:dyDescent="0.25">
      <c r="A2105" t="s">
        <v>113</v>
      </c>
      <c r="B2105" t="s">
        <v>23</v>
      </c>
      <c r="C2105" t="s">
        <v>24</v>
      </c>
      <c r="D2105" t="s">
        <v>25</v>
      </c>
      <c r="E2105" t="s">
        <v>19</v>
      </c>
      <c r="F2105" t="s">
        <v>20</v>
      </c>
      <c r="G2105">
        <v>20.38</v>
      </c>
      <c r="H2105">
        <v>5</v>
      </c>
      <c r="I2105">
        <v>5.0949999999999998</v>
      </c>
      <c r="J2105">
        <v>112.9045354</v>
      </c>
      <c r="K2105">
        <v>101.9</v>
      </c>
      <c r="L2105" s="1">
        <v>45313</v>
      </c>
      <c r="M2105" s="2">
        <v>0.78888888888888886</v>
      </c>
      <c r="N2105" t="s">
        <v>27</v>
      </c>
      <c r="O2105">
        <v>6.5095732179999999</v>
      </c>
    </row>
    <row r="2106" spans="1:15" x14ac:dyDescent="0.25">
      <c r="A2106" t="s">
        <v>114</v>
      </c>
      <c r="B2106" t="s">
        <v>23</v>
      </c>
      <c r="C2106" t="s">
        <v>24</v>
      </c>
      <c r="D2106" t="s">
        <v>25</v>
      </c>
      <c r="E2106" t="s">
        <v>19</v>
      </c>
      <c r="F2106" t="s">
        <v>20</v>
      </c>
      <c r="G2106">
        <v>99.19</v>
      </c>
      <c r="H2106">
        <v>6</v>
      </c>
      <c r="I2106">
        <v>29.757000000000001</v>
      </c>
      <c r="J2106">
        <v>659.4112384</v>
      </c>
      <c r="K2106">
        <v>595.14</v>
      </c>
      <c r="L2106" s="1">
        <v>45312</v>
      </c>
      <c r="M2106" s="2">
        <v>0.61249999999999993</v>
      </c>
      <c r="N2106" t="s">
        <v>31</v>
      </c>
      <c r="O2106">
        <v>5.9671087839999997</v>
      </c>
    </row>
    <row r="2107" spans="1:15" x14ac:dyDescent="0.25">
      <c r="A2107" t="s">
        <v>115</v>
      </c>
      <c r="B2107" t="s">
        <v>40</v>
      </c>
      <c r="C2107" t="s">
        <v>41</v>
      </c>
      <c r="D2107" t="s">
        <v>25</v>
      </c>
      <c r="E2107" t="s">
        <v>19</v>
      </c>
      <c r="F2107" t="s">
        <v>42</v>
      </c>
      <c r="G2107">
        <v>96.68</v>
      </c>
      <c r="H2107">
        <v>3</v>
      </c>
      <c r="I2107">
        <v>14.502000000000001</v>
      </c>
      <c r="J2107">
        <v>321.36242829999998</v>
      </c>
      <c r="K2107">
        <v>290.04000000000002</v>
      </c>
      <c r="L2107" s="1">
        <v>45317</v>
      </c>
      <c r="M2107" s="2">
        <v>0.8305555555555556</v>
      </c>
      <c r="N2107" t="s">
        <v>21</v>
      </c>
      <c r="O2107">
        <v>6.9435447659999996</v>
      </c>
    </row>
    <row r="2108" spans="1:15" x14ac:dyDescent="0.25">
      <c r="A2108" t="s">
        <v>116</v>
      </c>
      <c r="B2108" t="s">
        <v>23</v>
      </c>
      <c r="C2108" t="s">
        <v>24</v>
      </c>
      <c r="D2108" t="s">
        <v>25</v>
      </c>
      <c r="E2108" t="s">
        <v>29</v>
      </c>
      <c r="F2108" t="s">
        <v>42</v>
      </c>
      <c r="G2108">
        <v>19.25</v>
      </c>
      <c r="H2108">
        <v>8</v>
      </c>
      <c r="I2108">
        <v>7.7</v>
      </c>
      <c r="J2108">
        <v>170.63099560000001</v>
      </c>
      <c r="K2108">
        <v>154</v>
      </c>
      <c r="L2108" s="1">
        <v>45314</v>
      </c>
      <c r="M2108" s="2">
        <v>0.77569444444444446</v>
      </c>
      <c r="N2108" t="s">
        <v>21</v>
      </c>
      <c r="O2108">
        <v>7.1605305399999999</v>
      </c>
    </row>
    <row r="2109" spans="1:15" x14ac:dyDescent="0.25">
      <c r="A2109" t="s">
        <v>117</v>
      </c>
      <c r="B2109" t="s">
        <v>23</v>
      </c>
      <c r="C2109" t="s">
        <v>24</v>
      </c>
      <c r="D2109" t="s">
        <v>18</v>
      </c>
      <c r="E2109" t="s">
        <v>19</v>
      </c>
      <c r="F2109" t="s">
        <v>42</v>
      </c>
      <c r="G2109">
        <v>80.36</v>
      </c>
      <c r="H2109">
        <v>4</v>
      </c>
      <c r="I2109">
        <v>16.071999999999999</v>
      </c>
      <c r="J2109">
        <v>356.15342349999997</v>
      </c>
      <c r="K2109">
        <v>321.44</v>
      </c>
      <c r="L2109" s="1">
        <v>45345</v>
      </c>
      <c r="M2109" s="2">
        <v>0.78125</v>
      </c>
      <c r="N2109" t="s">
        <v>31</v>
      </c>
      <c r="O2109">
        <v>9.0049096189999993</v>
      </c>
    </row>
    <row r="2110" spans="1:15" x14ac:dyDescent="0.25">
      <c r="A2110" t="s">
        <v>118</v>
      </c>
      <c r="B2110" t="s">
        <v>23</v>
      </c>
      <c r="C2110" t="s">
        <v>24</v>
      </c>
      <c r="D2110" t="s">
        <v>18</v>
      </c>
      <c r="E2110" t="s">
        <v>29</v>
      </c>
      <c r="F2110" t="s">
        <v>34</v>
      </c>
      <c r="G2110">
        <v>48.91</v>
      </c>
      <c r="H2110">
        <v>5</v>
      </c>
      <c r="I2110">
        <v>12.227499999999999</v>
      </c>
      <c r="J2110">
        <v>270.95980500000002</v>
      </c>
      <c r="K2110">
        <v>244.55</v>
      </c>
      <c r="L2110" s="1">
        <v>45538</v>
      </c>
      <c r="M2110" s="2">
        <v>0.4284722222222222</v>
      </c>
      <c r="N2110" t="s">
        <v>27</v>
      </c>
      <c r="O2110">
        <v>7.1605305399999999</v>
      </c>
    </row>
    <row r="2111" spans="1:15" x14ac:dyDescent="0.25">
      <c r="A2111" t="s">
        <v>119</v>
      </c>
      <c r="B2111" t="s">
        <v>23</v>
      </c>
      <c r="C2111" t="s">
        <v>24</v>
      </c>
      <c r="D2111" t="s">
        <v>25</v>
      </c>
      <c r="E2111" t="s">
        <v>19</v>
      </c>
      <c r="F2111" t="s">
        <v>34</v>
      </c>
      <c r="G2111">
        <v>83.06</v>
      </c>
      <c r="H2111">
        <v>7</v>
      </c>
      <c r="I2111">
        <v>29.071000000000002</v>
      </c>
      <c r="J2111">
        <v>644.20956790000002</v>
      </c>
      <c r="K2111">
        <v>581.41999999999996</v>
      </c>
      <c r="L2111" s="1">
        <v>45415</v>
      </c>
      <c r="M2111" s="2">
        <v>0.60486111111111118</v>
      </c>
      <c r="N2111" t="s">
        <v>21</v>
      </c>
      <c r="O2111">
        <v>4.3397154789999997</v>
      </c>
    </row>
    <row r="2112" spans="1:15" x14ac:dyDescent="0.25">
      <c r="A2112" t="s">
        <v>120</v>
      </c>
      <c r="B2112" t="s">
        <v>23</v>
      </c>
      <c r="C2112" t="s">
        <v>24</v>
      </c>
      <c r="D2112" t="s">
        <v>25</v>
      </c>
      <c r="E2112" t="s">
        <v>29</v>
      </c>
      <c r="F2112" t="s">
        <v>44</v>
      </c>
      <c r="G2112">
        <v>76.52</v>
      </c>
      <c r="H2112">
        <v>5</v>
      </c>
      <c r="I2112">
        <v>19.13</v>
      </c>
      <c r="J2112">
        <v>423.9183046</v>
      </c>
      <c r="K2112">
        <v>382.6</v>
      </c>
      <c r="L2112" s="1">
        <v>45376</v>
      </c>
      <c r="M2112" s="2">
        <v>0.43263888888888885</v>
      </c>
      <c r="N2112" t="s">
        <v>27</v>
      </c>
      <c r="O2112">
        <v>10</v>
      </c>
    </row>
    <row r="2113" spans="1:15" x14ac:dyDescent="0.25">
      <c r="A2113" t="s">
        <v>121</v>
      </c>
      <c r="B2113" t="s">
        <v>16</v>
      </c>
      <c r="C2113" t="s">
        <v>17</v>
      </c>
      <c r="D2113" t="s">
        <v>18</v>
      </c>
      <c r="E2113" t="s">
        <v>29</v>
      </c>
      <c r="F2113" t="s">
        <v>42</v>
      </c>
      <c r="G2113">
        <v>49.38</v>
      </c>
      <c r="H2113">
        <v>7</v>
      </c>
      <c r="I2113">
        <v>17.283000000000001</v>
      </c>
      <c r="J2113">
        <v>382.98902550000003</v>
      </c>
      <c r="K2113">
        <v>345.66</v>
      </c>
      <c r="L2113" s="1">
        <v>45378</v>
      </c>
      <c r="M2113" s="2">
        <v>0.85763888888888884</v>
      </c>
      <c r="N2113" t="s">
        <v>31</v>
      </c>
      <c r="O2113">
        <v>7.9199807489999996</v>
      </c>
    </row>
    <row r="2114" spans="1:15" x14ac:dyDescent="0.25">
      <c r="A2114" t="s">
        <v>122</v>
      </c>
      <c r="B2114" t="s">
        <v>16</v>
      </c>
      <c r="C2114" t="s">
        <v>17</v>
      </c>
      <c r="D2114" t="s">
        <v>25</v>
      </c>
      <c r="E2114" t="s">
        <v>29</v>
      </c>
      <c r="F2114" t="s">
        <v>34</v>
      </c>
      <c r="G2114">
        <v>42.47</v>
      </c>
      <c r="H2114">
        <v>1</v>
      </c>
      <c r="I2114">
        <v>2.1234999999999999</v>
      </c>
      <c r="J2114">
        <v>47.056483</v>
      </c>
      <c r="K2114">
        <v>42.47</v>
      </c>
      <c r="L2114" s="1">
        <v>45323</v>
      </c>
      <c r="M2114" s="2">
        <v>0.70624999999999993</v>
      </c>
      <c r="N2114" t="s">
        <v>27</v>
      </c>
      <c r="O2114">
        <v>6.184094558</v>
      </c>
    </row>
    <row r="2115" spans="1:15" x14ac:dyDescent="0.25">
      <c r="A2115" t="s">
        <v>123</v>
      </c>
      <c r="B2115" t="s">
        <v>40</v>
      </c>
      <c r="C2115" t="s">
        <v>41</v>
      </c>
      <c r="D2115" t="s">
        <v>25</v>
      </c>
      <c r="E2115" t="s">
        <v>19</v>
      </c>
      <c r="F2115" t="s">
        <v>20</v>
      </c>
      <c r="G2115">
        <v>76.989999999999995</v>
      </c>
      <c r="H2115">
        <v>6</v>
      </c>
      <c r="I2115">
        <v>23.097000000000001</v>
      </c>
      <c r="J2115">
        <v>511.82650710000001</v>
      </c>
      <c r="K2115">
        <v>461.94</v>
      </c>
      <c r="L2115" s="1">
        <v>45349</v>
      </c>
      <c r="M2115" s="2">
        <v>0.74652777777777779</v>
      </c>
      <c r="N2115" t="s">
        <v>27</v>
      </c>
      <c r="O2115">
        <v>6.6180661049999996</v>
      </c>
    </row>
    <row r="2116" spans="1:15" x14ac:dyDescent="0.25">
      <c r="A2116" t="s">
        <v>124</v>
      </c>
      <c r="B2116" t="s">
        <v>23</v>
      </c>
      <c r="C2116" t="s">
        <v>24</v>
      </c>
      <c r="D2116" t="s">
        <v>18</v>
      </c>
      <c r="E2116" t="s">
        <v>19</v>
      </c>
      <c r="F2116" t="s">
        <v>30</v>
      </c>
      <c r="G2116">
        <v>47.38</v>
      </c>
      <c r="H2116">
        <v>4</v>
      </c>
      <c r="I2116">
        <v>9.4760000000000009</v>
      </c>
      <c r="J2116">
        <v>209.98692389999999</v>
      </c>
      <c r="K2116">
        <v>189.52</v>
      </c>
      <c r="L2116" s="1">
        <v>45314</v>
      </c>
      <c r="M2116" s="2">
        <v>0.43402777777777773</v>
      </c>
      <c r="N2116" t="s">
        <v>27</v>
      </c>
      <c r="O2116">
        <v>7.7029949750000002</v>
      </c>
    </row>
    <row r="2117" spans="1:15" x14ac:dyDescent="0.25">
      <c r="A2117" t="s">
        <v>125</v>
      </c>
      <c r="B2117" t="s">
        <v>23</v>
      </c>
      <c r="C2117" t="s">
        <v>24</v>
      </c>
      <c r="D2117" t="s">
        <v>25</v>
      </c>
      <c r="E2117" t="s">
        <v>19</v>
      </c>
      <c r="F2117" t="s">
        <v>34</v>
      </c>
      <c r="G2117">
        <v>44.86</v>
      </c>
      <c r="H2117">
        <v>11</v>
      </c>
      <c r="I2117">
        <v>22.43</v>
      </c>
      <c r="J2117">
        <v>497.04587409999999</v>
      </c>
      <c r="K2117">
        <v>448.6</v>
      </c>
      <c r="L2117" s="1">
        <v>45317</v>
      </c>
      <c r="M2117" s="2">
        <v>0.82916666666666661</v>
      </c>
      <c r="N2117" t="s">
        <v>21</v>
      </c>
      <c r="O2117">
        <v>8.8964167320000005</v>
      </c>
    </row>
    <row r="2118" spans="1:15" x14ac:dyDescent="0.25">
      <c r="A2118" t="s">
        <v>126</v>
      </c>
      <c r="B2118" t="s">
        <v>16</v>
      </c>
      <c r="C2118" t="s">
        <v>17</v>
      </c>
      <c r="D2118" t="s">
        <v>18</v>
      </c>
      <c r="E2118" t="s">
        <v>19</v>
      </c>
      <c r="F2118" t="s">
        <v>34</v>
      </c>
      <c r="G2118">
        <v>21.98</v>
      </c>
      <c r="H2118">
        <v>7</v>
      </c>
      <c r="I2118">
        <v>7.6929999999999996</v>
      </c>
      <c r="J2118">
        <v>170.4758765</v>
      </c>
      <c r="K2118">
        <v>153.86000000000001</v>
      </c>
      <c r="L2118" s="1">
        <v>45566</v>
      </c>
      <c r="M2118" s="2">
        <v>0.6958333333333333</v>
      </c>
      <c r="N2118" t="s">
        <v>21</v>
      </c>
      <c r="O2118">
        <v>5.533137236</v>
      </c>
    </row>
    <row r="2119" spans="1:15" x14ac:dyDescent="0.25">
      <c r="A2119" t="s">
        <v>127</v>
      </c>
      <c r="B2119" t="s">
        <v>40</v>
      </c>
      <c r="C2119" t="s">
        <v>41</v>
      </c>
      <c r="D2119" t="s">
        <v>18</v>
      </c>
      <c r="E2119" t="s">
        <v>29</v>
      </c>
      <c r="F2119" t="s">
        <v>20</v>
      </c>
      <c r="G2119">
        <v>64.36</v>
      </c>
      <c r="H2119">
        <v>10</v>
      </c>
      <c r="I2119">
        <v>28.962</v>
      </c>
      <c r="J2119">
        <v>641.79414210000004</v>
      </c>
      <c r="K2119">
        <v>579.24</v>
      </c>
      <c r="L2119" s="1">
        <v>45629</v>
      </c>
      <c r="M2119" s="2">
        <v>0.50624999999999998</v>
      </c>
      <c r="N2119" t="s">
        <v>31</v>
      </c>
      <c r="O2119">
        <v>9.3303882799999993</v>
      </c>
    </row>
    <row r="2120" spans="1:15" x14ac:dyDescent="0.25">
      <c r="A2120" t="s">
        <v>128</v>
      </c>
      <c r="B2120" t="s">
        <v>23</v>
      </c>
      <c r="C2120" t="s">
        <v>24</v>
      </c>
      <c r="D2120" t="s">
        <v>25</v>
      </c>
      <c r="E2120" t="s">
        <v>29</v>
      </c>
      <c r="F2120" t="s">
        <v>20</v>
      </c>
      <c r="G2120">
        <v>89.75</v>
      </c>
      <c r="H2120">
        <v>1</v>
      </c>
      <c r="I2120">
        <v>4.4874999999999998</v>
      </c>
      <c r="J2120">
        <v>99.442414630000002</v>
      </c>
      <c r="K2120">
        <v>89.75</v>
      </c>
      <c r="L2120" s="1">
        <v>45445</v>
      </c>
      <c r="M2120" s="2">
        <v>0.83680555555555547</v>
      </c>
      <c r="N2120" t="s">
        <v>31</v>
      </c>
      <c r="O2120">
        <v>7.1605305399999999</v>
      </c>
    </row>
    <row r="2121" spans="1:15" x14ac:dyDescent="0.25">
      <c r="A2121" t="s">
        <v>129</v>
      </c>
      <c r="B2121" t="s">
        <v>16</v>
      </c>
      <c r="C2121" t="s">
        <v>17</v>
      </c>
      <c r="D2121" t="s">
        <v>25</v>
      </c>
      <c r="E2121" t="s">
        <v>29</v>
      </c>
      <c r="F2121" t="s">
        <v>26</v>
      </c>
      <c r="G2121">
        <v>97.16</v>
      </c>
      <c r="H2121">
        <v>1</v>
      </c>
      <c r="I2121">
        <v>4.8579999999999997</v>
      </c>
      <c r="J2121">
        <v>107.6526463</v>
      </c>
      <c r="K2121">
        <v>97.16</v>
      </c>
      <c r="L2121" s="1">
        <v>45507</v>
      </c>
      <c r="M2121" s="2">
        <v>0.85972222222222217</v>
      </c>
      <c r="N2121" t="s">
        <v>21</v>
      </c>
      <c r="O2121">
        <v>7.8114878619999999</v>
      </c>
    </row>
    <row r="2122" spans="1:15" x14ac:dyDescent="0.25">
      <c r="A2122" t="s">
        <v>130</v>
      </c>
      <c r="B2122" t="s">
        <v>40</v>
      </c>
      <c r="C2122" t="s">
        <v>41</v>
      </c>
      <c r="D2122" t="s">
        <v>25</v>
      </c>
      <c r="E2122" t="s">
        <v>29</v>
      </c>
      <c r="F2122" t="s">
        <v>20</v>
      </c>
      <c r="G2122">
        <v>87.87</v>
      </c>
      <c r="H2122">
        <v>11</v>
      </c>
      <c r="I2122">
        <v>43.935000000000002</v>
      </c>
      <c r="J2122">
        <v>973.59386889999996</v>
      </c>
      <c r="K2122">
        <v>878.7</v>
      </c>
      <c r="L2122" s="1">
        <v>45380</v>
      </c>
      <c r="M2122" s="2">
        <v>0.43402777777777773</v>
      </c>
      <c r="N2122" t="s">
        <v>21</v>
      </c>
      <c r="O2122">
        <v>5.533137236</v>
      </c>
    </row>
    <row r="2123" spans="1:15" x14ac:dyDescent="0.25">
      <c r="A2123" t="s">
        <v>131</v>
      </c>
      <c r="B2123" t="s">
        <v>23</v>
      </c>
      <c r="C2123" t="s">
        <v>24</v>
      </c>
      <c r="D2123" t="s">
        <v>25</v>
      </c>
      <c r="E2123" t="s">
        <v>19</v>
      </c>
      <c r="F2123" t="s">
        <v>26</v>
      </c>
      <c r="G2123">
        <v>12.45</v>
      </c>
      <c r="H2123">
        <v>6</v>
      </c>
      <c r="I2123">
        <v>3.7349999999999999</v>
      </c>
      <c r="J2123">
        <v>82.767112789999999</v>
      </c>
      <c r="K2123">
        <v>74.7</v>
      </c>
      <c r="L2123" s="1">
        <v>45537</v>
      </c>
      <c r="M2123" s="2">
        <v>0.5493055555555556</v>
      </c>
      <c r="N2123" t="s">
        <v>27</v>
      </c>
      <c r="O2123">
        <v>4.4482083660000002</v>
      </c>
    </row>
    <row r="2124" spans="1:15" x14ac:dyDescent="0.25">
      <c r="A2124" t="s">
        <v>132</v>
      </c>
      <c r="B2124" t="s">
        <v>16</v>
      </c>
      <c r="C2124" t="s">
        <v>17</v>
      </c>
      <c r="D2124" t="s">
        <v>25</v>
      </c>
      <c r="E2124" t="s">
        <v>29</v>
      </c>
      <c r="F2124" t="s">
        <v>42</v>
      </c>
      <c r="G2124">
        <v>52.75</v>
      </c>
      <c r="H2124">
        <v>3</v>
      </c>
      <c r="I2124">
        <v>7.9124999999999996</v>
      </c>
      <c r="J2124">
        <v>175.3399679</v>
      </c>
      <c r="K2124">
        <v>158.25</v>
      </c>
      <c r="L2124" s="1">
        <v>45374</v>
      </c>
      <c r="M2124" s="2">
        <v>0.42777777777777781</v>
      </c>
      <c r="N2124" t="s">
        <v>21</v>
      </c>
      <c r="O2124">
        <v>10</v>
      </c>
    </row>
    <row r="2125" spans="1:15" x14ac:dyDescent="0.25">
      <c r="A2125" t="s">
        <v>133</v>
      </c>
      <c r="B2125" t="s">
        <v>40</v>
      </c>
      <c r="C2125" t="s">
        <v>41</v>
      </c>
      <c r="D2125" t="s">
        <v>25</v>
      </c>
      <c r="E2125" t="s">
        <v>29</v>
      </c>
      <c r="F2125" t="s">
        <v>30</v>
      </c>
      <c r="G2125">
        <v>82.7</v>
      </c>
      <c r="H2125">
        <v>6</v>
      </c>
      <c r="I2125">
        <v>24.81</v>
      </c>
      <c r="J2125">
        <v>549.78636370000004</v>
      </c>
      <c r="K2125">
        <v>496.2</v>
      </c>
      <c r="L2125" s="1">
        <v>45415</v>
      </c>
      <c r="M2125" s="2">
        <v>0.7597222222222223</v>
      </c>
      <c r="N2125" t="s">
        <v>27</v>
      </c>
      <c r="O2125">
        <v>8.0284736359999993</v>
      </c>
    </row>
    <row r="2126" spans="1:15" x14ac:dyDescent="0.25">
      <c r="A2126" t="s">
        <v>134</v>
      </c>
      <c r="B2126" t="s">
        <v>23</v>
      </c>
      <c r="C2126" t="s">
        <v>24</v>
      </c>
      <c r="D2126" t="s">
        <v>18</v>
      </c>
      <c r="E2126" t="s">
        <v>29</v>
      </c>
      <c r="F2126" t="s">
        <v>44</v>
      </c>
      <c r="G2126">
        <v>48.71</v>
      </c>
      <c r="H2126">
        <v>1</v>
      </c>
      <c r="I2126">
        <v>2.4355000000000002</v>
      </c>
      <c r="J2126">
        <v>53.970362299999998</v>
      </c>
      <c r="K2126">
        <v>48.71</v>
      </c>
      <c r="L2126" s="1">
        <v>45377</v>
      </c>
      <c r="M2126" s="2">
        <v>0.80555555555555547</v>
      </c>
      <c r="N2126" t="s">
        <v>27</v>
      </c>
      <c r="O2126">
        <v>4.4482083660000002</v>
      </c>
    </row>
    <row r="2127" spans="1:15" x14ac:dyDescent="0.25">
      <c r="A2127" t="s">
        <v>135</v>
      </c>
      <c r="B2127" t="s">
        <v>23</v>
      </c>
      <c r="C2127" t="s">
        <v>24</v>
      </c>
      <c r="D2127" t="s">
        <v>25</v>
      </c>
      <c r="E2127" t="s">
        <v>29</v>
      </c>
      <c r="F2127" t="s">
        <v>44</v>
      </c>
      <c r="G2127">
        <v>78.55</v>
      </c>
      <c r="H2127">
        <v>10</v>
      </c>
      <c r="I2127">
        <v>35.347499999999997</v>
      </c>
      <c r="J2127">
        <v>783.29598910000004</v>
      </c>
      <c r="K2127">
        <v>706.95</v>
      </c>
      <c r="L2127" s="1">
        <v>45294</v>
      </c>
      <c r="M2127" s="2">
        <v>0.55694444444444446</v>
      </c>
      <c r="N2127" t="s">
        <v>27</v>
      </c>
      <c r="O2127">
        <v>7.8114878619999999</v>
      </c>
    </row>
    <row r="2128" spans="1:15" x14ac:dyDescent="0.25">
      <c r="A2128" t="s">
        <v>136</v>
      </c>
      <c r="B2128" t="s">
        <v>23</v>
      </c>
      <c r="C2128" t="s">
        <v>24</v>
      </c>
      <c r="D2128" t="s">
        <v>25</v>
      </c>
      <c r="E2128" t="s">
        <v>19</v>
      </c>
      <c r="F2128" t="s">
        <v>26</v>
      </c>
      <c r="G2128">
        <v>23.07</v>
      </c>
      <c r="H2128">
        <v>10</v>
      </c>
      <c r="I2128">
        <v>10.381500000000001</v>
      </c>
      <c r="J2128">
        <v>230.05268580000001</v>
      </c>
      <c r="K2128">
        <v>207.63</v>
      </c>
      <c r="L2128" s="1">
        <v>45293</v>
      </c>
      <c r="M2128" s="2">
        <v>0.4770833333333333</v>
      </c>
      <c r="N2128" t="s">
        <v>27</v>
      </c>
      <c r="O2128">
        <v>5.3161514619999997</v>
      </c>
    </row>
    <row r="2129" spans="1:15" x14ac:dyDescent="0.25">
      <c r="A2129" t="s">
        <v>137</v>
      </c>
      <c r="B2129" t="s">
        <v>16</v>
      </c>
      <c r="C2129" t="s">
        <v>17</v>
      </c>
      <c r="D2129" t="s">
        <v>25</v>
      </c>
      <c r="E2129" t="s">
        <v>29</v>
      </c>
      <c r="F2129" t="s">
        <v>42</v>
      </c>
      <c r="G2129">
        <v>58.26</v>
      </c>
      <c r="H2129">
        <v>6</v>
      </c>
      <c r="I2129">
        <v>17.478000000000002</v>
      </c>
      <c r="J2129">
        <v>387.31020009999997</v>
      </c>
      <c r="K2129">
        <v>349.56</v>
      </c>
      <c r="L2129" s="1">
        <v>45379</v>
      </c>
      <c r="M2129" s="2">
        <v>0.6972222222222223</v>
      </c>
      <c r="N2129" t="s">
        <v>27</v>
      </c>
      <c r="O2129">
        <v>10</v>
      </c>
    </row>
    <row r="2130" spans="1:15" x14ac:dyDescent="0.25">
      <c r="A2130" t="s">
        <v>138</v>
      </c>
      <c r="B2130" t="s">
        <v>40</v>
      </c>
      <c r="C2130" t="s">
        <v>41</v>
      </c>
      <c r="D2130" t="s">
        <v>25</v>
      </c>
      <c r="E2130" t="s">
        <v>29</v>
      </c>
      <c r="F2130" t="s">
        <v>20</v>
      </c>
      <c r="G2130">
        <v>30.35</v>
      </c>
      <c r="H2130">
        <v>7</v>
      </c>
      <c r="I2130">
        <v>10.6225</v>
      </c>
      <c r="J2130">
        <v>235.39321440000001</v>
      </c>
      <c r="K2130">
        <v>212.45</v>
      </c>
      <c r="L2130" s="1">
        <v>45370</v>
      </c>
      <c r="M2130" s="2">
        <v>0.7631944444444444</v>
      </c>
      <c r="N2130" t="s">
        <v>27</v>
      </c>
      <c r="O2130">
        <v>8.6794309579999993</v>
      </c>
    </row>
    <row r="2131" spans="1:15" x14ac:dyDescent="0.25">
      <c r="A2131" t="s">
        <v>139</v>
      </c>
      <c r="B2131" t="s">
        <v>16</v>
      </c>
      <c r="C2131" t="s">
        <v>17</v>
      </c>
      <c r="D2131" t="s">
        <v>18</v>
      </c>
      <c r="E2131" t="s">
        <v>29</v>
      </c>
      <c r="F2131" t="s">
        <v>26</v>
      </c>
      <c r="G2131">
        <v>88.67</v>
      </c>
      <c r="H2131">
        <v>11</v>
      </c>
      <c r="I2131">
        <v>44.335000000000001</v>
      </c>
      <c r="J2131">
        <v>982.45781680000005</v>
      </c>
      <c r="K2131">
        <v>886.7</v>
      </c>
      <c r="L2131" s="1">
        <v>45627</v>
      </c>
      <c r="M2131" s="2">
        <v>0.61805555555555558</v>
      </c>
      <c r="N2131" t="s">
        <v>21</v>
      </c>
      <c r="O2131">
        <v>7.9199807489999996</v>
      </c>
    </row>
    <row r="2132" spans="1:15" x14ac:dyDescent="0.25">
      <c r="A2132" t="s">
        <v>140</v>
      </c>
      <c r="B2132" t="s">
        <v>23</v>
      </c>
      <c r="C2132" t="s">
        <v>24</v>
      </c>
      <c r="D2132" t="s">
        <v>25</v>
      </c>
      <c r="E2132" t="s">
        <v>29</v>
      </c>
      <c r="F2132" t="s">
        <v>44</v>
      </c>
      <c r="G2132">
        <v>27.38</v>
      </c>
      <c r="H2132">
        <v>6</v>
      </c>
      <c r="I2132">
        <v>8.2140000000000004</v>
      </c>
      <c r="J2132">
        <v>182.02116849999999</v>
      </c>
      <c r="K2132">
        <v>164.28</v>
      </c>
      <c r="L2132" s="1">
        <v>45413</v>
      </c>
      <c r="M2132" s="2">
        <v>0.87083333333333324</v>
      </c>
      <c r="N2132" t="s">
        <v>31</v>
      </c>
      <c r="O2132">
        <v>8.5709380710000005</v>
      </c>
    </row>
    <row r="2133" spans="1:15" x14ac:dyDescent="0.25">
      <c r="A2133" t="s">
        <v>141</v>
      </c>
      <c r="B2133" t="s">
        <v>16</v>
      </c>
      <c r="C2133" t="s">
        <v>17</v>
      </c>
      <c r="D2133" t="s">
        <v>25</v>
      </c>
      <c r="E2133" t="s">
        <v>29</v>
      </c>
      <c r="F2133" t="s">
        <v>34</v>
      </c>
      <c r="G2133">
        <v>62.13</v>
      </c>
      <c r="H2133">
        <v>6</v>
      </c>
      <c r="I2133">
        <v>18.638999999999999</v>
      </c>
      <c r="J2133">
        <v>413.03780870000003</v>
      </c>
      <c r="K2133">
        <v>372.78</v>
      </c>
      <c r="L2133" s="1">
        <v>45373</v>
      </c>
      <c r="M2133" s="2">
        <v>0.84652777777777777</v>
      </c>
      <c r="N2133" t="s">
        <v>27</v>
      </c>
      <c r="O2133">
        <v>8.0284736359999993</v>
      </c>
    </row>
    <row r="2134" spans="1:15" x14ac:dyDescent="0.25">
      <c r="A2134" t="s">
        <v>142</v>
      </c>
      <c r="B2134" t="s">
        <v>23</v>
      </c>
      <c r="C2134" t="s">
        <v>24</v>
      </c>
      <c r="D2134" t="s">
        <v>25</v>
      </c>
      <c r="E2134" t="s">
        <v>19</v>
      </c>
      <c r="F2134" t="s">
        <v>42</v>
      </c>
      <c r="G2134">
        <v>33.979999999999997</v>
      </c>
      <c r="H2134">
        <v>10</v>
      </c>
      <c r="I2134">
        <v>15.291</v>
      </c>
      <c r="J2134">
        <v>338.84656539999997</v>
      </c>
      <c r="K2134">
        <v>305.82</v>
      </c>
      <c r="L2134" s="1">
        <v>45375</v>
      </c>
      <c r="M2134" s="2">
        <v>0.4465277777777778</v>
      </c>
      <c r="N2134" t="s">
        <v>27</v>
      </c>
      <c r="O2134">
        <v>4.556701253</v>
      </c>
    </row>
    <row r="2135" spans="1:15" x14ac:dyDescent="0.25">
      <c r="A2135" t="s">
        <v>143</v>
      </c>
      <c r="B2135" t="s">
        <v>23</v>
      </c>
      <c r="C2135" t="s">
        <v>24</v>
      </c>
      <c r="D2135" t="s">
        <v>18</v>
      </c>
      <c r="E2135" t="s">
        <v>29</v>
      </c>
      <c r="F2135" t="s">
        <v>26</v>
      </c>
      <c r="G2135">
        <v>81.97</v>
      </c>
      <c r="H2135">
        <v>11</v>
      </c>
      <c r="I2135">
        <v>40.984999999999999</v>
      </c>
      <c r="J2135">
        <v>908.22225379999998</v>
      </c>
      <c r="K2135">
        <v>819.7</v>
      </c>
      <c r="L2135" s="1">
        <v>45354</v>
      </c>
      <c r="M2135" s="2">
        <v>0.60416666666666663</v>
      </c>
      <c r="N2135" t="s">
        <v>27</v>
      </c>
      <c r="O2135">
        <v>9.9813456019999993</v>
      </c>
    </row>
    <row r="2136" spans="1:15" x14ac:dyDescent="0.25">
      <c r="A2136" t="s">
        <v>144</v>
      </c>
      <c r="B2136" t="s">
        <v>40</v>
      </c>
      <c r="C2136" t="s">
        <v>41</v>
      </c>
      <c r="D2136" t="s">
        <v>18</v>
      </c>
      <c r="E2136" t="s">
        <v>19</v>
      </c>
      <c r="F2136" t="s">
        <v>34</v>
      </c>
      <c r="G2136">
        <v>16.489999999999998</v>
      </c>
      <c r="H2136">
        <v>2</v>
      </c>
      <c r="I2136">
        <v>1.649</v>
      </c>
      <c r="J2136">
        <v>36.541624900000002</v>
      </c>
      <c r="K2136">
        <v>32.979999999999997</v>
      </c>
      <c r="L2136" s="1">
        <v>45414</v>
      </c>
      <c r="M2136" s="2">
        <v>0.48055555555555557</v>
      </c>
      <c r="N2136" t="s">
        <v>21</v>
      </c>
      <c r="O2136">
        <v>4.9906728009999997</v>
      </c>
    </row>
    <row r="2137" spans="1:15" x14ac:dyDescent="0.25">
      <c r="A2137" t="s">
        <v>145</v>
      </c>
      <c r="B2137" t="s">
        <v>23</v>
      </c>
      <c r="C2137" t="s">
        <v>24</v>
      </c>
      <c r="D2137" t="s">
        <v>18</v>
      </c>
      <c r="E2137" t="s">
        <v>19</v>
      </c>
      <c r="F2137" t="s">
        <v>20</v>
      </c>
      <c r="G2137">
        <v>98.21</v>
      </c>
      <c r="H2137">
        <v>3</v>
      </c>
      <c r="I2137">
        <v>14.7315</v>
      </c>
      <c r="J2137">
        <v>326.4481184</v>
      </c>
      <c r="K2137">
        <v>294.63</v>
      </c>
      <c r="L2137" s="1">
        <v>45414</v>
      </c>
      <c r="M2137" s="2">
        <v>0.44513888888888892</v>
      </c>
      <c r="N2137" t="s">
        <v>31</v>
      </c>
      <c r="O2137">
        <v>8.4624451839999999</v>
      </c>
    </row>
    <row r="2138" spans="1:15" x14ac:dyDescent="0.25">
      <c r="A2138" t="s">
        <v>146</v>
      </c>
      <c r="B2138" t="s">
        <v>40</v>
      </c>
      <c r="C2138" t="s">
        <v>41</v>
      </c>
      <c r="D2138" t="s">
        <v>25</v>
      </c>
      <c r="E2138" t="s">
        <v>19</v>
      </c>
      <c r="F2138" t="s">
        <v>44</v>
      </c>
      <c r="G2138">
        <v>72.84</v>
      </c>
      <c r="H2138">
        <v>7</v>
      </c>
      <c r="I2138">
        <v>25.494</v>
      </c>
      <c r="J2138">
        <v>564.94371450000006</v>
      </c>
      <c r="K2138">
        <v>509.88</v>
      </c>
      <c r="L2138" s="1">
        <v>45337</v>
      </c>
      <c r="M2138" s="2">
        <v>0.53055555555555556</v>
      </c>
      <c r="N2138" t="s">
        <v>27</v>
      </c>
      <c r="O2138">
        <v>9.1134025059999999</v>
      </c>
    </row>
    <row r="2139" spans="1:15" x14ac:dyDescent="0.25">
      <c r="A2139" t="s">
        <v>147</v>
      </c>
      <c r="B2139" t="s">
        <v>16</v>
      </c>
      <c r="C2139" t="s">
        <v>17</v>
      </c>
      <c r="D2139" t="s">
        <v>18</v>
      </c>
      <c r="E2139" t="s">
        <v>29</v>
      </c>
      <c r="F2139" t="s">
        <v>30</v>
      </c>
      <c r="G2139">
        <v>58.07</v>
      </c>
      <c r="H2139">
        <v>10</v>
      </c>
      <c r="I2139">
        <v>26.131499999999999</v>
      </c>
      <c r="J2139">
        <v>579.07063129999995</v>
      </c>
      <c r="K2139">
        <v>522.63</v>
      </c>
      <c r="L2139" s="1">
        <v>45310</v>
      </c>
      <c r="M2139" s="2">
        <v>0.83819444444444446</v>
      </c>
      <c r="N2139" t="s">
        <v>21</v>
      </c>
      <c r="O2139">
        <v>4.6651941399999997</v>
      </c>
    </row>
    <row r="2140" spans="1:15" x14ac:dyDescent="0.25">
      <c r="A2140" t="s">
        <v>148</v>
      </c>
      <c r="B2140" t="s">
        <v>23</v>
      </c>
      <c r="C2140" t="s">
        <v>24</v>
      </c>
      <c r="D2140" t="s">
        <v>18</v>
      </c>
      <c r="E2140" t="s">
        <v>19</v>
      </c>
      <c r="F2140" t="s">
        <v>30</v>
      </c>
      <c r="G2140">
        <v>80.790000000000006</v>
      </c>
      <c r="H2140">
        <v>10</v>
      </c>
      <c r="I2140">
        <v>36.355499999999999</v>
      </c>
      <c r="J2140">
        <v>805.63313760000005</v>
      </c>
      <c r="K2140">
        <v>727.11</v>
      </c>
      <c r="L2140" s="1">
        <v>45293</v>
      </c>
      <c r="M2140" s="2">
        <v>0.85486111111111107</v>
      </c>
      <c r="N2140" t="s">
        <v>31</v>
      </c>
      <c r="O2140">
        <v>10</v>
      </c>
    </row>
    <row r="2141" spans="1:15" x14ac:dyDescent="0.25">
      <c r="A2141" t="s">
        <v>149</v>
      </c>
      <c r="B2141" t="s">
        <v>23</v>
      </c>
      <c r="C2141" t="s">
        <v>24</v>
      </c>
      <c r="D2141" t="s">
        <v>25</v>
      </c>
      <c r="E2141" t="s">
        <v>19</v>
      </c>
      <c r="F2141" t="s">
        <v>44</v>
      </c>
      <c r="G2141">
        <v>27.02</v>
      </c>
      <c r="H2141">
        <v>3</v>
      </c>
      <c r="I2141">
        <v>4.0529999999999999</v>
      </c>
      <c r="J2141">
        <v>89.813951309999993</v>
      </c>
      <c r="K2141">
        <v>81.06</v>
      </c>
      <c r="L2141" s="1">
        <v>45325</v>
      </c>
      <c r="M2141" s="2">
        <v>0.54236111111111118</v>
      </c>
      <c r="N2141" t="s">
        <v>31</v>
      </c>
      <c r="O2141">
        <v>7.7029949750000002</v>
      </c>
    </row>
    <row r="2142" spans="1:15" x14ac:dyDescent="0.25">
      <c r="A2142" t="s">
        <v>150</v>
      </c>
      <c r="B2142" t="s">
        <v>40</v>
      </c>
      <c r="C2142" t="s">
        <v>41</v>
      </c>
      <c r="D2142" t="s">
        <v>18</v>
      </c>
      <c r="E2142" t="s">
        <v>29</v>
      </c>
      <c r="F2142" t="s">
        <v>44</v>
      </c>
      <c r="G2142">
        <v>21.94</v>
      </c>
      <c r="H2142">
        <v>5</v>
      </c>
      <c r="I2142">
        <v>5.4850000000000003</v>
      </c>
      <c r="J2142">
        <v>121.5468845</v>
      </c>
      <c r="K2142">
        <v>109.7</v>
      </c>
      <c r="L2142" s="1">
        <v>45415</v>
      </c>
      <c r="M2142" s="2">
        <v>0.52013888888888882</v>
      </c>
      <c r="N2142" t="s">
        <v>21</v>
      </c>
      <c r="O2142">
        <v>5.7501230100000003</v>
      </c>
    </row>
    <row r="2143" spans="1:15" x14ac:dyDescent="0.25">
      <c r="A2143" t="s">
        <v>151</v>
      </c>
      <c r="B2143" t="s">
        <v>40</v>
      </c>
      <c r="C2143" t="s">
        <v>41</v>
      </c>
      <c r="D2143" t="s">
        <v>18</v>
      </c>
      <c r="E2143" t="s">
        <v>29</v>
      </c>
      <c r="F2143" t="s">
        <v>44</v>
      </c>
      <c r="G2143">
        <v>51.36</v>
      </c>
      <c r="H2143">
        <v>1</v>
      </c>
      <c r="I2143">
        <v>2.5680000000000001</v>
      </c>
      <c r="J2143">
        <v>56.906545020000003</v>
      </c>
      <c r="K2143">
        <v>51.36</v>
      </c>
      <c r="L2143" s="1">
        <v>45307</v>
      </c>
      <c r="M2143" s="2">
        <v>0.6430555555555556</v>
      </c>
      <c r="N2143" t="s">
        <v>21</v>
      </c>
      <c r="O2143">
        <v>5.6416301229999997</v>
      </c>
    </row>
    <row r="2144" spans="1:15" x14ac:dyDescent="0.25">
      <c r="A2144" t="s">
        <v>152</v>
      </c>
      <c r="B2144" t="s">
        <v>16</v>
      </c>
      <c r="C2144" t="s">
        <v>17</v>
      </c>
      <c r="D2144" t="s">
        <v>25</v>
      </c>
      <c r="E2144" t="s">
        <v>19</v>
      </c>
      <c r="F2144" t="s">
        <v>42</v>
      </c>
      <c r="G2144">
        <v>10.96</v>
      </c>
      <c r="H2144">
        <v>11</v>
      </c>
      <c r="I2144">
        <v>5.48</v>
      </c>
      <c r="J2144">
        <v>121.43608519999999</v>
      </c>
      <c r="K2144">
        <v>109.6</v>
      </c>
      <c r="L2144" s="1">
        <v>45324</v>
      </c>
      <c r="M2144" s="2">
        <v>0.8666666666666667</v>
      </c>
      <c r="N2144" t="s">
        <v>21</v>
      </c>
      <c r="O2144">
        <v>6.5095732179999999</v>
      </c>
    </row>
    <row r="2145" spans="1:15" x14ac:dyDescent="0.25">
      <c r="A2145" t="s">
        <v>153</v>
      </c>
      <c r="B2145" t="s">
        <v>40</v>
      </c>
      <c r="C2145" t="s">
        <v>41</v>
      </c>
      <c r="D2145" t="s">
        <v>25</v>
      </c>
      <c r="E2145" t="s">
        <v>29</v>
      </c>
      <c r="F2145" t="s">
        <v>30</v>
      </c>
      <c r="G2145">
        <v>53.44</v>
      </c>
      <c r="H2145">
        <v>2</v>
      </c>
      <c r="I2145">
        <v>5.3440000000000003</v>
      </c>
      <c r="J2145">
        <v>118.4223429</v>
      </c>
      <c r="K2145">
        <v>106.88</v>
      </c>
      <c r="L2145" s="1">
        <v>45311</v>
      </c>
      <c r="M2145" s="2">
        <v>0.85972222222222217</v>
      </c>
      <c r="N2145" t="s">
        <v>21</v>
      </c>
      <c r="O2145">
        <v>4.4482083660000002</v>
      </c>
    </row>
    <row r="2146" spans="1:15" x14ac:dyDescent="0.25">
      <c r="A2146" t="s">
        <v>154</v>
      </c>
      <c r="B2146" t="s">
        <v>16</v>
      </c>
      <c r="C2146" t="s">
        <v>17</v>
      </c>
      <c r="D2146" t="s">
        <v>25</v>
      </c>
      <c r="E2146" t="s">
        <v>19</v>
      </c>
      <c r="F2146" t="s">
        <v>26</v>
      </c>
      <c r="G2146">
        <v>99.56</v>
      </c>
      <c r="H2146">
        <v>8</v>
      </c>
      <c r="I2146">
        <v>39.823999999999998</v>
      </c>
      <c r="J2146">
        <v>882.49464520000004</v>
      </c>
      <c r="K2146">
        <v>796.48</v>
      </c>
      <c r="L2146" s="1">
        <v>45336</v>
      </c>
      <c r="M2146" s="2">
        <v>0.7104166666666667</v>
      </c>
      <c r="N2146" t="s">
        <v>31</v>
      </c>
      <c r="O2146">
        <v>5.6416301229999997</v>
      </c>
    </row>
    <row r="2147" spans="1:15" x14ac:dyDescent="0.25">
      <c r="A2147" t="s">
        <v>155</v>
      </c>
      <c r="B2147" t="s">
        <v>23</v>
      </c>
      <c r="C2147" t="s">
        <v>24</v>
      </c>
      <c r="D2147" t="s">
        <v>18</v>
      </c>
      <c r="E2147" t="s">
        <v>29</v>
      </c>
      <c r="F2147" t="s">
        <v>34</v>
      </c>
      <c r="G2147">
        <v>57.12</v>
      </c>
      <c r="H2147">
        <v>7</v>
      </c>
      <c r="I2147">
        <v>19.992000000000001</v>
      </c>
      <c r="J2147">
        <v>443.02011220000003</v>
      </c>
      <c r="K2147">
        <v>399.84</v>
      </c>
      <c r="L2147" s="1">
        <v>45627</v>
      </c>
      <c r="M2147" s="2">
        <v>0.50138888888888888</v>
      </c>
      <c r="N2147" t="s">
        <v>31</v>
      </c>
      <c r="O2147">
        <v>7.0520376530000002</v>
      </c>
    </row>
    <row r="2148" spans="1:15" x14ac:dyDescent="0.25">
      <c r="A2148" t="s">
        <v>156</v>
      </c>
      <c r="B2148" t="s">
        <v>40</v>
      </c>
      <c r="C2148" t="s">
        <v>41</v>
      </c>
      <c r="D2148" t="s">
        <v>18</v>
      </c>
      <c r="E2148" t="s">
        <v>29</v>
      </c>
      <c r="F2148" t="s">
        <v>34</v>
      </c>
      <c r="G2148">
        <v>99.96</v>
      </c>
      <c r="H2148">
        <v>10</v>
      </c>
      <c r="I2148">
        <v>44.981999999999999</v>
      </c>
      <c r="J2148">
        <v>996.79525239999998</v>
      </c>
      <c r="K2148">
        <v>899.64</v>
      </c>
      <c r="L2148" s="1">
        <v>45538</v>
      </c>
      <c r="M2148" s="2">
        <v>0.72638888888888886</v>
      </c>
      <c r="N2148" t="s">
        <v>31</v>
      </c>
      <c r="O2148">
        <v>4.556701253</v>
      </c>
    </row>
    <row r="2149" spans="1:15" x14ac:dyDescent="0.25">
      <c r="A2149" t="s">
        <v>157</v>
      </c>
      <c r="B2149" t="s">
        <v>23</v>
      </c>
      <c r="C2149" t="s">
        <v>24</v>
      </c>
      <c r="D2149" t="s">
        <v>18</v>
      </c>
      <c r="E2149" t="s">
        <v>29</v>
      </c>
      <c r="F2149" t="s">
        <v>30</v>
      </c>
      <c r="G2149">
        <v>63.91</v>
      </c>
      <c r="H2149">
        <v>8</v>
      </c>
      <c r="I2149">
        <v>25.564</v>
      </c>
      <c r="J2149">
        <v>566.49490530000003</v>
      </c>
      <c r="K2149">
        <v>511.28</v>
      </c>
      <c r="L2149" s="1">
        <v>45364</v>
      </c>
      <c r="M2149" s="2">
        <v>0.82777777777777783</v>
      </c>
      <c r="N2149" t="s">
        <v>31</v>
      </c>
      <c r="O2149">
        <v>4.9906728009999997</v>
      </c>
    </row>
    <row r="2150" spans="1:15" x14ac:dyDescent="0.25">
      <c r="A2150" t="s">
        <v>158</v>
      </c>
      <c r="B2150" t="s">
        <v>40</v>
      </c>
      <c r="C2150" t="s">
        <v>41</v>
      </c>
      <c r="D2150" t="s">
        <v>18</v>
      </c>
      <c r="E2150" t="s">
        <v>19</v>
      </c>
      <c r="F2150" t="s">
        <v>44</v>
      </c>
      <c r="G2150">
        <v>56.47</v>
      </c>
      <c r="H2150">
        <v>8</v>
      </c>
      <c r="I2150">
        <v>22.588000000000001</v>
      </c>
      <c r="J2150">
        <v>500.54713349999997</v>
      </c>
      <c r="K2150">
        <v>451.76</v>
      </c>
      <c r="L2150" s="1">
        <v>45538</v>
      </c>
      <c r="M2150" s="2">
        <v>0.62291666666666667</v>
      </c>
      <c r="N2150" t="s">
        <v>21</v>
      </c>
      <c r="O2150">
        <v>7.9199807489999996</v>
      </c>
    </row>
    <row r="2151" spans="1:15" x14ac:dyDescent="0.25">
      <c r="A2151" t="s">
        <v>159</v>
      </c>
      <c r="B2151" t="s">
        <v>16</v>
      </c>
      <c r="C2151" t="s">
        <v>17</v>
      </c>
      <c r="D2151" t="s">
        <v>25</v>
      </c>
      <c r="E2151" t="s">
        <v>19</v>
      </c>
      <c r="F2151" t="s">
        <v>30</v>
      </c>
      <c r="G2151">
        <v>93.69</v>
      </c>
      <c r="H2151">
        <v>7</v>
      </c>
      <c r="I2151">
        <v>32.791499999999999</v>
      </c>
      <c r="J2151">
        <v>726.65536250000002</v>
      </c>
      <c r="K2151">
        <v>655.83</v>
      </c>
      <c r="L2151" s="1">
        <v>45568</v>
      </c>
      <c r="M2151" s="2">
        <v>0.78055555555555556</v>
      </c>
      <c r="N2151" t="s">
        <v>31</v>
      </c>
      <c r="O2151">
        <v>4.882179914</v>
      </c>
    </row>
    <row r="2152" spans="1:15" x14ac:dyDescent="0.25">
      <c r="A2152" t="s">
        <v>160</v>
      </c>
      <c r="B2152" t="s">
        <v>16</v>
      </c>
      <c r="C2152" t="s">
        <v>17</v>
      </c>
      <c r="D2152" t="s">
        <v>25</v>
      </c>
      <c r="E2152" t="s">
        <v>19</v>
      </c>
      <c r="F2152" t="s">
        <v>34</v>
      </c>
      <c r="G2152">
        <v>32.25</v>
      </c>
      <c r="H2152">
        <v>5</v>
      </c>
      <c r="I2152">
        <v>8.0625</v>
      </c>
      <c r="J2152">
        <v>178.66394829999999</v>
      </c>
      <c r="K2152">
        <v>161.25</v>
      </c>
      <c r="L2152" s="1">
        <v>45318</v>
      </c>
      <c r="M2152" s="2">
        <v>0.55972222222222223</v>
      </c>
      <c r="N2152" t="s">
        <v>27</v>
      </c>
      <c r="O2152">
        <v>9.7643598279999999</v>
      </c>
    </row>
    <row r="2153" spans="1:15" x14ac:dyDescent="0.25">
      <c r="A2153" t="s">
        <v>161</v>
      </c>
      <c r="B2153" t="s">
        <v>23</v>
      </c>
      <c r="C2153" t="s">
        <v>24</v>
      </c>
      <c r="D2153" t="s">
        <v>25</v>
      </c>
      <c r="E2153" t="s">
        <v>19</v>
      </c>
      <c r="F2153" t="s">
        <v>44</v>
      </c>
      <c r="G2153">
        <v>31.73</v>
      </c>
      <c r="H2153">
        <v>10</v>
      </c>
      <c r="I2153">
        <v>14.278499999999999</v>
      </c>
      <c r="J2153">
        <v>316.40969749999999</v>
      </c>
      <c r="K2153">
        <v>285.57</v>
      </c>
      <c r="L2153" s="1">
        <v>45505</v>
      </c>
      <c r="M2153" s="2">
        <v>0.67847222222222225</v>
      </c>
      <c r="N2153" t="s">
        <v>31</v>
      </c>
      <c r="O2153">
        <v>6.4010803320000003</v>
      </c>
    </row>
    <row r="2154" spans="1:15" x14ac:dyDescent="0.25">
      <c r="A2154" t="s">
        <v>162</v>
      </c>
      <c r="B2154" t="s">
        <v>23</v>
      </c>
      <c r="C2154" t="s">
        <v>24</v>
      </c>
      <c r="D2154" t="s">
        <v>18</v>
      </c>
      <c r="E2154" t="s">
        <v>19</v>
      </c>
      <c r="F2154" t="s">
        <v>42</v>
      </c>
      <c r="G2154">
        <v>68.540000000000006</v>
      </c>
      <c r="H2154">
        <v>8</v>
      </c>
      <c r="I2154">
        <v>27.416</v>
      </c>
      <c r="J2154">
        <v>607.5349837</v>
      </c>
      <c r="K2154">
        <v>548.32000000000005</v>
      </c>
      <c r="L2154" s="1">
        <v>45505</v>
      </c>
      <c r="M2154" s="2">
        <v>0.6645833333333333</v>
      </c>
      <c r="N2154" t="s">
        <v>21</v>
      </c>
      <c r="O2154">
        <v>9.2218953930000005</v>
      </c>
    </row>
    <row r="2155" spans="1:15" x14ac:dyDescent="0.25">
      <c r="A2155" t="s">
        <v>163</v>
      </c>
      <c r="B2155" t="s">
        <v>40</v>
      </c>
      <c r="C2155" t="s">
        <v>41</v>
      </c>
      <c r="D2155" t="s">
        <v>25</v>
      </c>
      <c r="E2155" t="s">
        <v>19</v>
      </c>
      <c r="F2155" t="s">
        <v>34</v>
      </c>
      <c r="G2155">
        <v>90.28</v>
      </c>
      <c r="H2155">
        <v>10</v>
      </c>
      <c r="I2155">
        <v>40.625999999999998</v>
      </c>
      <c r="J2155">
        <v>900.26686059999997</v>
      </c>
      <c r="K2155">
        <v>812.52</v>
      </c>
      <c r="L2155" s="1">
        <v>45506</v>
      </c>
      <c r="M2155" s="2">
        <v>0.46875</v>
      </c>
      <c r="N2155" t="s">
        <v>21</v>
      </c>
      <c r="O2155">
        <v>7.8114878619999999</v>
      </c>
    </row>
    <row r="2156" spans="1:15" x14ac:dyDescent="0.25">
      <c r="A2156" t="s">
        <v>164</v>
      </c>
      <c r="B2156" t="s">
        <v>40</v>
      </c>
      <c r="C2156" t="s">
        <v>41</v>
      </c>
      <c r="D2156" t="s">
        <v>25</v>
      </c>
      <c r="E2156" t="s">
        <v>19</v>
      </c>
      <c r="F2156" t="s">
        <v>44</v>
      </c>
      <c r="G2156">
        <v>39.619999999999997</v>
      </c>
      <c r="H2156">
        <v>7</v>
      </c>
      <c r="I2156">
        <v>13.867000000000001</v>
      </c>
      <c r="J2156">
        <v>307.29091110000002</v>
      </c>
      <c r="K2156">
        <v>277.33999999999997</v>
      </c>
      <c r="L2156" s="1">
        <v>45316</v>
      </c>
      <c r="M2156" s="2">
        <v>0.5541666666666667</v>
      </c>
      <c r="N2156" t="s">
        <v>27</v>
      </c>
      <c r="O2156">
        <v>8.1369665229999999</v>
      </c>
    </row>
    <row r="2157" spans="1:15" x14ac:dyDescent="0.25">
      <c r="A2157" t="s">
        <v>165</v>
      </c>
      <c r="B2157" t="s">
        <v>16</v>
      </c>
      <c r="C2157" t="s">
        <v>17</v>
      </c>
      <c r="D2157" t="s">
        <v>18</v>
      </c>
      <c r="E2157" t="s">
        <v>19</v>
      </c>
      <c r="F2157" t="s">
        <v>34</v>
      </c>
      <c r="G2157">
        <v>92.13</v>
      </c>
      <c r="H2157">
        <v>6</v>
      </c>
      <c r="I2157">
        <v>27.638999999999999</v>
      </c>
      <c r="J2157">
        <v>612.47663469999998</v>
      </c>
      <c r="K2157">
        <v>552.78</v>
      </c>
      <c r="L2157" s="1">
        <v>45446</v>
      </c>
      <c r="M2157" s="2">
        <v>0.8569444444444444</v>
      </c>
      <c r="N2157" t="s">
        <v>27</v>
      </c>
      <c r="O2157">
        <v>9.0049096189999993</v>
      </c>
    </row>
    <row r="2158" spans="1:15" x14ac:dyDescent="0.25">
      <c r="A2158" t="s">
        <v>166</v>
      </c>
      <c r="B2158" t="s">
        <v>40</v>
      </c>
      <c r="C2158" t="s">
        <v>41</v>
      </c>
      <c r="D2158" t="s">
        <v>25</v>
      </c>
      <c r="E2158" t="s">
        <v>19</v>
      </c>
      <c r="F2158" t="s">
        <v>34</v>
      </c>
      <c r="G2158">
        <v>34.840000000000003</v>
      </c>
      <c r="H2158">
        <v>4</v>
      </c>
      <c r="I2158">
        <v>6.968</v>
      </c>
      <c r="J2158">
        <v>154.40997110000001</v>
      </c>
      <c r="K2158">
        <v>139.36000000000001</v>
      </c>
      <c r="L2158" s="1">
        <v>45567</v>
      </c>
      <c r="M2158" s="2">
        <v>0.77500000000000002</v>
      </c>
      <c r="N2158" t="s">
        <v>27</v>
      </c>
      <c r="O2158">
        <v>8.0284736359999993</v>
      </c>
    </row>
    <row r="2159" spans="1:15" x14ac:dyDescent="0.25">
      <c r="A2159" t="s">
        <v>167</v>
      </c>
      <c r="B2159" t="s">
        <v>40</v>
      </c>
      <c r="C2159" t="s">
        <v>41</v>
      </c>
      <c r="D2159" t="s">
        <v>18</v>
      </c>
      <c r="E2159" t="s">
        <v>29</v>
      </c>
      <c r="F2159" t="s">
        <v>26</v>
      </c>
      <c r="G2159">
        <v>87.45</v>
      </c>
      <c r="H2159">
        <v>6</v>
      </c>
      <c r="I2159">
        <v>26.234999999999999</v>
      </c>
      <c r="J2159">
        <v>581.36417779999999</v>
      </c>
      <c r="K2159">
        <v>524.70000000000005</v>
      </c>
      <c r="L2159" s="1">
        <v>45339</v>
      </c>
      <c r="M2159" s="2">
        <v>0.61111111111111105</v>
      </c>
      <c r="N2159" t="s">
        <v>31</v>
      </c>
      <c r="O2159">
        <v>9.5473740540000005</v>
      </c>
    </row>
    <row r="2160" spans="1:15" x14ac:dyDescent="0.25">
      <c r="A2160" t="s">
        <v>168</v>
      </c>
      <c r="B2160" t="s">
        <v>23</v>
      </c>
      <c r="C2160" t="s">
        <v>24</v>
      </c>
      <c r="D2160" t="s">
        <v>25</v>
      </c>
      <c r="E2160" t="s">
        <v>19</v>
      </c>
      <c r="F2160" t="s">
        <v>20</v>
      </c>
      <c r="G2160">
        <v>81.3</v>
      </c>
      <c r="H2160">
        <v>6</v>
      </c>
      <c r="I2160">
        <v>24.39</v>
      </c>
      <c r="J2160">
        <v>540.4792185</v>
      </c>
      <c r="K2160">
        <v>487.8</v>
      </c>
      <c r="L2160" s="1">
        <v>45507</v>
      </c>
      <c r="M2160" s="2">
        <v>0.69652777777777775</v>
      </c>
      <c r="N2160" t="s">
        <v>21</v>
      </c>
      <c r="O2160">
        <v>5.7501230100000003</v>
      </c>
    </row>
    <row r="2161" spans="1:15" x14ac:dyDescent="0.25">
      <c r="A2161" t="s">
        <v>169</v>
      </c>
      <c r="B2161" t="s">
        <v>23</v>
      </c>
      <c r="C2161" t="s">
        <v>24</v>
      </c>
      <c r="D2161" t="s">
        <v>25</v>
      </c>
      <c r="E2161" t="s">
        <v>29</v>
      </c>
      <c r="F2161" t="s">
        <v>44</v>
      </c>
      <c r="G2161">
        <v>90.22</v>
      </c>
      <c r="H2161">
        <v>3</v>
      </c>
      <c r="I2161">
        <v>13.532999999999999</v>
      </c>
      <c r="J2161">
        <v>299.88951470000001</v>
      </c>
      <c r="K2161">
        <v>270.66000000000003</v>
      </c>
      <c r="L2161" s="1">
        <v>45340</v>
      </c>
      <c r="M2161" s="2">
        <v>0.81874999999999998</v>
      </c>
      <c r="N2161" t="s">
        <v>27</v>
      </c>
      <c r="O2161">
        <v>6.7265589920000002</v>
      </c>
    </row>
    <row r="2162" spans="1:15" x14ac:dyDescent="0.25">
      <c r="A2162" t="s">
        <v>170</v>
      </c>
      <c r="B2162" t="s">
        <v>16</v>
      </c>
      <c r="C2162" t="s">
        <v>17</v>
      </c>
      <c r="D2162" t="s">
        <v>25</v>
      </c>
      <c r="E2162" t="s">
        <v>19</v>
      </c>
      <c r="F2162" t="s">
        <v>26</v>
      </c>
      <c r="G2162">
        <v>26.31</v>
      </c>
      <c r="H2162">
        <v>5</v>
      </c>
      <c r="I2162">
        <v>6.5774999999999997</v>
      </c>
      <c r="J2162">
        <v>145.756542</v>
      </c>
      <c r="K2162">
        <v>131.55000000000001</v>
      </c>
      <c r="L2162" s="1">
        <v>45309</v>
      </c>
      <c r="M2162" s="2">
        <v>0.87430555555555556</v>
      </c>
      <c r="N2162" t="s">
        <v>31</v>
      </c>
      <c r="O2162">
        <v>9.5473740540000005</v>
      </c>
    </row>
    <row r="2163" spans="1:15" x14ac:dyDescent="0.25">
      <c r="A2163" t="s">
        <v>171</v>
      </c>
      <c r="B2163" t="s">
        <v>16</v>
      </c>
      <c r="C2163" t="s">
        <v>17</v>
      </c>
      <c r="D2163" t="s">
        <v>18</v>
      </c>
      <c r="E2163" t="s">
        <v>19</v>
      </c>
      <c r="F2163" t="s">
        <v>30</v>
      </c>
      <c r="G2163">
        <v>34.42</v>
      </c>
      <c r="H2163">
        <v>6</v>
      </c>
      <c r="I2163">
        <v>10.326000000000001</v>
      </c>
      <c r="J2163">
        <v>228.822813</v>
      </c>
      <c r="K2163">
        <v>206.52</v>
      </c>
      <c r="L2163" s="1">
        <v>45340</v>
      </c>
      <c r="M2163" s="2">
        <v>0.65208333333333335</v>
      </c>
      <c r="N2163" t="s">
        <v>27</v>
      </c>
      <c r="O2163">
        <v>10</v>
      </c>
    </row>
    <row r="2164" spans="1:15" x14ac:dyDescent="0.25">
      <c r="A2164" t="s">
        <v>172</v>
      </c>
      <c r="B2164" t="s">
        <v>40</v>
      </c>
      <c r="C2164" t="s">
        <v>41</v>
      </c>
      <c r="D2164" t="s">
        <v>25</v>
      </c>
      <c r="E2164" t="s">
        <v>29</v>
      </c>
      <c r="F2164" t="s">
        <v>34</v>
      </c>
      <c r="G2164">
        <v>51.91</v>
      </c>
      <c r="H2164">
        <v>11</v>
      </c>
      <c r="I2164">
        <v>25.954999999999998</v>
      </c>
      <c r="J2164">
        <v>575.15941429999998</v>
      </c>
      <c r="K2164">
        <v>519.1</v>
      </c>
      <c r="L2164" s="1">
        <v>45338</v>
      </c>
      <c r="M2164" s="2">
        <v>0.51458333333333328</v>
      </c>
      <c r="N2164" t="s">
        <v>27</v>
      </c>
      <c r="O2164">
        <v>8.8964167320000005</v>
      </c>
    </row>
    <row r="2165" spans="1:15" x14ac:dyDescent="0.25">
      <c r="A2165" t="s">
        <v>173</v>
      </c>
      <c r="B2165" t="s">
        <v>16</v>
      </c>
      <c r="C2165" t="s">
        <v>17</v>
      </c>
      <c r="D2165" t="s">
        <v>25</v>
      </c>
      <c r="E2165" t="s">
        <v>29</v>
      </c>
      <c r="F2165" t="s">
        <v>34</v>
      </c>
      <c r="G2165">
        <v>72.5</v>
      </c>
      <c r="H2165">
        <v>8</v>
      </c>
      <c r="I2165">
        <v>29</v>
      </c>
      <c r="J2165">
        <v>642.63621709999995</v>
      </c>
      <c r="K2165">
        <v>580</v>
      </c>
      <c r="L2165" s="1">
        <v>45367</v>
      </c>
      <c r="M2165" s="2">
        <v>0.80902777777777779</v>
      </c>
      <c r="N2165" t="s">
        <v>21</v>
      </c>
      <c r="O2165">
        <v>9.9813456019999993</v>
      </c>
    </row>
    <row r="2166" spans="1:15" x14ac:dyDescent="0.25">
      <c r="A2166" t="s">
        <v>174</v>
      </c>
      <c r="B2166" t="s">
        <v>23</v>
      </c>
      <c r="C2166" t="s">
        <v>24</v>
      </c>
      <c r="D2166" t="s">
        <v>18</v>
      </c>
      <c r="E2166" t="s">
        <v>19</v>
      </c>
      <c r="F2166" t="s">
        <v>34</v>
      </c>
      <c r="G2166">
        <v>89.8</v>
      </c>
      <c r="H2166">
        <v>11</v>
      </c>
      <c r="I2166">
        <v>44.9</v>
      </c>
      <c r="J2166">
        <v>994.97814310000001</v>
      </c>
      <c r="K2166">
        <v>898</v>
      </c>
      <c r="L2166" s="1">
        <v>45314</v>
      </c>
      <c r="M2166" s="2">
        <v>0.54166666666666663</v>
      </c>
      <c r="N2166" t="s">
        <v>31</v>
      </c>
      <c r="O2166">
        <v>5.858615897</v>
      </c>
    </row>
    <row r="2167" spans="1:15" x14ac:dyDescent="0.25">
      <c r="A2167" t="s">
        <v>175</v>
      </c>
      <c r="B2167" t="s">
        <v>23</v>
      </c>
      <c r="C2167" t="s">
        <v>24</v>
      </c>
      <c r="D2167" t="s">
        <v>18</v>
      </c>
      <c r="E2167" t="s">
        <v>29</v>
      </c>
      <c r="F2167" t="s">
        <v>20</v>
      </c>
      <c r="G2167">
        <v>90.5</v>
      </c>
      <c r="H2167">
        <v>11</v>
      </c>
      <c r="I2167">
        <v>45.25</v>
      </c>
      <c r="J2167">
        <v>1002.734097</v>
      </c>
      <c r="K2167">
        <v>905</v>
      </c>
      <c r="L2167" s="1">
        <v>45316</v>
      </c>
      <c r="M2167" s="2">
        <v>0.57500000000000007</v>
      </c>
      <c r="N2167" t="s">
        <v>27</v>
      </c>
      <c r="O2167">
        <v>8.7879238449999999</v>
      </c>
    </row>
    <row r="2168" spans="1:15" x14ac:dyDescent="0.25">
      <c r="A2168" t="s">
        <v>176</v>
      </c>
      <c r="B2168" t="s">
        <v>23</v>
      </c>
      <c r="C2168" t="s">
        <v>24</v>
      </c>
      <c r="D2168" t="s">
        <v>18</v>
      </c>
      <c r="E2168" t="s">
        <v>19</v>
      </c>
      <c r="F2168" t="s">
        <v>20</v>
      </c>
      <c r="G2168">
        <v>68.599999999999994</v>
      </c>
      <c r="H2168">
        <v>11</v>
      </c>
      <c r="I2168">
        <v>34.299999999999997</v>
      </c>
      <c r="J2168">
        <v>760.08352579999996</v>
      </c>
      <c r="K2168">
        <v>686</v>
      </c>
      <c r="L2168" s="1">
        <v>45414</v>
      </c>
      <c r="M2168" s="2">
        <v>0.83124999999999993</v>
      </c>
      <c r="N2168" t="s">
        <v>27</v>
      </c>
      <c r="O2168">
        <v>9.8728527150000005</v>
      </c>
    </row>
    <row r="2169" spans="1:15" x14ac:dyDescent="0.25">
      <c r="A2169" t="s">
        <v>177</v>
      </c>
      <c r="B2169" t="s">
        <v>23</v>
      </c>
      <c r="C2169" t="s">
        <v>24</v>
      </c>
      <c r="D2169" t="s">
        <v>18</v>
      </c>
      <c r="E2169" t="s">
        <v>19</v>
      </c>
      <c r="F2169" t="s">
        <v>42</v>
      </c>
      <c r="G2169">
        <v>30.41</v>
      </c>
      <c r="H2169">
        <v>1</v>
      </c>
      <c r="I2169">
        <v>1.5205</v>
      </c>
      <c r="J2169">
        <v>33.694081660000002</v>
      </c>
      <c r="K2169">
        <v>30.41</v>
      </c>
      <c r="L2169" s="1">
        <v>45344</v>
      </c>
      <c r="M2169" s="2">
        <v>0.44166666666666665</v>
      </c>
      <c r="N2169" t="s">
        <v>31</v>
      </c>
      <c r="O2169">
        <v>9.1134025059999999</v>
      </c>
    </row>
    <row r="2170" spans="1:15" x14ac:dyDescent="0.25">
      <c r="A2170" t="s">
        <v>178</v>
      </c>
      <c r="B2170" t="s">
        <v>16</v>
      </c>
      <c r="C2170" t="s">
        <v>17</v>
      </c>
      <c r="D2170" t="s">
        <v>25</v>
      </c>
      <c r="E2170" t="s">
        <v>19</v>
      </c>
      <c r="F2170" t="s">
        <v>30</v>
      </c>
      <c r="G2170">
        <v>77.95</v>
      </c>
      <c r="H2170">
        <v>6</v>
      </c>
      <c r="I2170">
        <v>23.385000000000002</v>
      </c>
      <c r="J2170">
        <v>518.20854959999997</v>
      </c>
      <c r="K2170">
        <v>467.7</v>
      </c>
      <c r="L2170" s="1">
        <v>45312</v>
      </c>
      <c r="M2170" s="2">
        <v>0.69236111111111109</v>
      </c>
      <c r="N2170" t="s">
        <v>21</v>
      </c>
      <c r="O2170">
        <v>8.6794309579999993</v>
      </c>
    </row>
    <row r="2171" spans="1:15" x14ac:dyDescent="0.25">
      <c r="A2171" t="s">
        <v>179</v>
      </c>
      <c r="B2171" t="s">
        <v>23</v>
      </c>
      <c r="C2171" t="s">
        <v>24</v>
      </c>
      <c r="D2171" t="s">
        <v>25</v>
      </c>
      <c r="E2171" t="s">
        <v>19</v>
      </c>
      <c r="F2171" t="s">
        <v>20</v>
      </c>
      <c r="G2171">
        <v>46.26</v>
      </c>
      <c r="H2171">
        <v>6</v>
      </c>
      <c r="I2171">
        <v>13.878</v>
      </c>
      <c r="J2171">
        <v>307.53466969999999</v>
      </c>
      <c r="K2171">
        <v>277.56</v>
      </c>
      <c r="L2171" s="1">
        <v>45507</v>
      </c>
      <c r="M2171" s="2">
        <v>0.71597222222222223</v>
      </c>
      <c r="N2171" t="s">
        <v>31</v>
      </c>
      <c r="O2171">
        <v>10</v>
      </c>
    </row>
    <row r="2172" spans="1:15" x14ac:dyDescent="0.25">
      <c r="A2172" t="s">
        <v>180</v>
      </c>
      <c r="B2172" t="s">
        <v>16</v>
      </c>
      <c r="C2172" t="s">
        <v>17</v>
      </c>
      <c r="D2172" t="s">
        <v>18</v>
      </c>
      <c r="E2172" t="s">
        <v>19</v>
      </c>
      <c r="F2172" t="s">
        <v>44</v>
      </c>
      <c r="G2172">
        <v>30.14</v>
      </c>
      <c r="H2172">
        <v>11</v>
      </c>
      <c r="I2172">
        <v>15.07</v>
      </c>
      <c r="J2172">
        <v>333.94923419999998</v>
      </c>
      <c r="K2172">
        <v>301.39999999999998</v>
      </c>
      <c r="L2172" s="1">
        <v>45567</v>
      </c>
      <c r="M2172" s="2">
        <v>0.51944444444444449</v>
      </c>
      <c r="N2172" t="s">
        <v>21</v>
      </c>
      <c r="O2172">
        <v>9.9813456019999993</v>
      </c>
    </row>
    <row r="2173" spans="1:15" x14ac:dyDescent="0.25">
      <c r="A2173" t="s">
        <v>181</v>
      </c>
      <c r="B2173" t="s">
        <v>23</v>
      </c>
      <c r="C2173" t="s">
        <v>24</v>
      </c>
      <c r="D2173" t="s">
        <v>25</v>
      </c>
      <c r="E2173" t="s">
        <v>29</v>
      </c>
      <c r="F2173" t="s">
        <v>20</v>
      </c>
      <c r="G2173">
        <v>66.14</v>
      </c>
      <c r="H2173">
        <v>4</v>
      </c>
      <c r="I2173">
        <v>13.228</v>
      </c>
      <c r="J2173">
        <v>293.13075450000002</v>
      </c>
      <c r="K2173">
        <v>264.56</v>
      </c>
      <c r="L2173" s="1">
        <v>45370</v>
      </c>
      <c r="M2173" s="2">
        <v>0.53194444444444444</v>
      </c>
      <c r="N2173" t="s">
        <v>31</v>
      </c>
      <c r="O2173">
        <v>6.0756016710000003</v>
      </c>
    </row>
    <row r="2174" spans="1:15" x14ac:dyDescent="0.25">
      <c r="A2174" t="s">
        <v>182</v>
      </c>
      <c r="B2174" t="s">
        <v>40</v>
      </c>
      <c r="C2174" t="s">
        <v>41</v>
      </c>
      <c r="D2174" t="s">
        <v>18</v>
      </c>
      <c r="E2174" t="s">
        <v>29</v>
      </c>
      <c r="F2174" t="s">
        <v>30</v>
      </c>
      <c r="G2174">
        <v>71.86</v>
      </c>
      <c r="H2174">
        <v>8</v>
      </c>
      <c r="I2174">
        <v>28.744</v>
      </c>
      <c r="J2174">
        <v>636.96329049999997</v>
      </c>
      <c r="K2174">
        <v>574.88</v>
      </c>
      <c r="L2174" s="1">
        <v>45446</v>
      </c>
      <c r="M2174" s="2">
        <v>0.62986111111111109</v>
      </c>
      <c r="N2174" t="s">
        <v>31</v>
      </c>
      <c r="O2174">
        <v>6.7265589920000002</v>
      </c>
    </row>
    <row r="2175" spans="1:15" x14ac:dyDescent="0.25">
      <c r="A2175" t="s">
        <v>183</v>
      </c>
      <c r="B2175" t="s">
        <v>16</v>
      </c>
      <c r="C2175" t="s">
        <v>17</v>
      </c>
      <c r="D2175" t="s">
        <v>25</v>
      </c>
      <c r="E2175" t="s">
        <v>29</v>
      </c>
      <c r="F2175" t="s">
        <v>20</v>
      </c>
      <c r="G2175">
        <v>32.46</v>
      </c>
      <c r="H2175">
        <v>8</v>
      </c>
      <c r="I2175">
        <v>12.984</v>
      </c>
      <c r="J2175">
        <v>287.72374630000002</v>
      </c>
      <c r="K2175">
        <v>259.68</v>
      </c>
      <c r="L2175" s="1">
        <v>45378</v>
      </c>
      <c r="M2175" s="2">
        <v>0.57500000000000007</v>
      </c>
      <c r="N2175" t="s">
        <v>31</v>
      </c>
      <c r="O2175">
        <v>5.3161514619999997</v>
      </c>
    </row>
    <row r="2176" spans="1:15" x14ac:dyDescent="0.25">
      <c r="A2176" t="s">
        <v>184</v>
      </c>
      <c r="B2176" t="s">
        <v>40</v>
      </c>
      <c r="C2176" t="s">
        <v>41</v>
      </c>
      <c r="D2176" t="s">
        <v>18</v>
      </c>
      <c r="E2176" t="s">
        <v>19</v>
      </c>
      <c r="F2176" t="s">
        <v>44</v>
      </c>
      <c r="G2176">
        <v>91.54</v>
      </c>
      <c r="H2176">
        <v>4</v>
      </c>
      <c r="I2176">
        <v>18.308</v>
      </c>
      <c r="J2176">
        <v>405.70289179999997</v>
      </c>
      <c r="K2176">
        <v>366.16</v>
      </c>
      <c r="L2176" s="1">
        <v>45374</v>
      </c>
      <c r="M2176" s="2">
        <v>0.80555555555555547</v>
      </c>
      <c r="N2176" t="s">
        <v>31</v>
      </c>
      <c r="O2176">
        <v>5.207658575</v>
      </c>
    </row>
    <row r="2177" spans="1:15" x14ac:dyDescent="0.25">
      <c r="A2177" t="s">
        <v>185</v>
      </c>
      <c r="B2177" t="s">
        <v>23</v>
      </c>
      <c r="C2177" t="s">
        <v>24</v>
      </c>
      <c r="D2177" t="s">
        <v>18</v>
      </c>
      <c r="E2177" t="s">
        <v>29</v>
      </c>
      <c r="F2177" t="s">
        <v>34</v>
      </c>
      <c r="G2177">
        <v>34.56</v>
      </c>
      <c r="H2177">
        <v>7</v>
      </c>
      <c r="I2177">
        <v>12.096</v>
      </c>
      <c r="J2177">
        <v>268.0457821</v>
      </c>
      <c r="K2177">
        <v>241.92</v>
      </c>
      <c r="L2177" s="1">
        <v>45599</v>
      </c>
      <c r="M2177" s="2">
        <v>0.67152777777777783</v>
      </c>
      <c r="N2177" t="s">
        <v>31</v>
      </c>
      <c r="O2177">
        <v>7.9199807489999996</v>
      </c>
    </row>
    <row r="2178" spans="1:15" x14ac:dyDescent="0.25">
      <c r="A2178" t="s">
        <v>186</v>
      </c>
      <c r="B2178" t="s">
        <v>16</v>
      </c>
      <c r="C2178" t="s">
        <v>17</v>
      </c>
      <c r="D2178" t="s">
        <v>25</v>
      </c>
      <c r="E2178" t="s">
        <v>29</v>
      </c>
      <c r="F2178" t="s">
        <v>44</v>
      </c>
      <c r="G2178">
        <v>83.24</v>
      </c>
      <c r="H2178">
        <v>10</v>
      </c>
      <c r="I2178">
        <v>37.457999999999998</v>
      </c>
      <c r="J2178">
        <v>830.06439379999995</v>
      </c>
      <c r="K2178">
        <v>749.16</v>
      </c>
      <c r="L2178" s="1">
        <v>45320</v>
      </c>
      <c r="M2178" s="2">
        <v>0.49722222222222223</v>
      </c>
      <c r="N2178" t="s">
        <v>31</v>
      </c>
      <c r="O2178">
        <v>8.0284736359999993</v>
      </c>
    </row>
    <row r="2179" spans="1:15" x14ac:dyDescent="0.25">
      <c r="A2179" t="s">
        <v>187</v>
      </c>
      <c r="B2179" t="s">
        <v>23</v>
      </c>
      <c r="C2179" t="s">
        <v>24</v>
      </c>
      <c r="D2179" t="s">
        <v>25</v>
      </c>
      <c r="E2179" t="s">
        <v>19</v>
      </c>
      <c r="F2179" t="s">
        <v>42</v>
      </c>
      <c r="G2179">
        <v>16.48</v>
      </c>
      <c r="H2179">
        <v>6</v>
      </c>
      <c r="I2179">
        <v>4.944</v>
      </c>
      <c r="J2179">
        <v>109.5583951</v>
      </c>
      <c r="K2179">
        <v>98.88</v>
      </c>
      <c r="L2179" s="1">
        <v>45475</v>
      </c>
      <c r="M2179" s="2">
        <v>0.76597222222222217</v>
      </c>
      <c r="N2179" t="s">
        <v>21</v>
      </c>
      <c r="O2179">
        <v>10</v>
      </c>
    </row>
    <row r="2180" spans="1:15" x14ac:dyDescent="0.25">
      <c r="A2180" t="s">
        <v>188</v>
      </c>
      <c r="B2180" t="s">
        <v>23</v>
      </c>
      <c r="C2180" t="s">
        <v>24</v>
      </c>
      <c r="D2180" t="s">
        <v>25</v>
      </c>
      <c r="E2180" t="s">
        <v>19</v>
      </c>
      <c r="F2180" t="s">
        <v>34</v>
      </c>
      <c r="G2180">
        <v>80.97</v>
      </c>
      <c r="H2180">
        <v>8</v>
      </c>
      <c r="I2180">
        <v>32.387999999999998</v>
      </c>
      <c r="J2180">
        <v>717.71385520000001</v>
      </c>
      <c r="K2180">
        <v>647.76</v>
      </c>
      <c r="L2180" s="1">
        <v>45319</v>
      </c>
      <c r="M2180" s="2">
        <v>0.54513888888888895</v>
      </c>
      <c r="N2180" t="s">
        <v>27</v>
      </c>
      <c r="O2180">
        <v>10</v>
      </c>
    </row>
    <row r="2181" spans="1:15" x14ac:dyDescent="0.25">
      <c r="A2181" t="s">
        <v>189</v>
      </c>
      <c r="B2181" t="s">
        <v>16</v>
      </c>
      <c r="C2181" t="s">
        <v>17</v>
      </c>
      <c r="D2181" t="s">
        <v>18</v>
      </c>
      <c r="E2181" t="s">
        <v>29</v>
      </c>
      <c r="F2181" t="s">
        <v>42</v>
      </c>
      <c r="G2181">
        <v>92.29</v>
      </c>
      <c r="H2181">
        <v>5</v>
      </c>
      <c r="I2181">
        <v>23.072500000000002</v>
      </c>
      <c r="J2181">
        <v>511.28359030000001</v>
      </c>
      <c r="K2181">
        <v>461.45</v>
      </c>
      <c r="L2181" s="1">
        <v>45342</v>
      </c>
      <c r="M2181" s="2">
        <v>0.66319444444444442</v>
      </c>
      <c r="N2181" t="s">
        <v>31</v>
      </c>
      <c r="O2181">
        <v>9.7643598279999999</v>
      </c>
    </row>
    <row r="2182" spans="1:15" x14ac:dyDescent="0.25">
      <c r="A2182" t="s">
        <v>190</v>
      </c>
      <c r="B2182" t="s">
        <v>40</v>
      </c>
      <c r="C2182" t="s">
        <v>41</v>
      </c>
      <c r="D2182" t="s">
        <v>18</v>
      </c>
      <c r="E2182" t="s">
        <v>29</v>
      </c>
      <c r="F2182" t="s">
        <v>26</v>
      </c>
      <c r="G2182">
        <v>72.17</v>
      </c>
      <c r="H2182">
        <v>1</v>
      </c>
      <c r="I2182">
        <v>3.6084999999999998</v>
      </c>
      <c r="J2182">
        <v>79.963889289999997</v>
      </c>
      <c r="K2182">
        <v>72.17</v>
      </c>
      <c r="L2182" s="1">
        <v>45383</v>
      </c>
      <c r="M2182" s="2">
        <v>0.81944444444444453</v>
      </c>
      <c r="N2182" t="s">
        <v>27</v>
      </c>
      <c r="O2182">
        <v>6.6180661049999996</v>
      </c>
    </row>
    <row r="2183" spans="1:15" x14ac:dyDescent="0.25">
      <c r="A2183" t="s">
        <v>191</v>
      </c>
      <c r="B2183" t="s">
        <v>40</v>
      </c>
      <c r="C2183" t="s">
        <v>41</v>
      </c>
      <c r="D2183" t="s">
        <v>25</v>
      </c>
      <c r="E2183" t="s">
        <v>29</v>
      </c>
      <c r="F2183" t="s">
        <v>30</v>
      </c>
      <c r="G2183">
        <v>50.28</v>
      </c>
      <c r="H2183">
        <v>5</v>
      </c>
      <c r="I2183">
        <v>12.57</v>
      </c>
      <c r="J2183">
        <v>278.5495603</v>
      </c>
      <c r="K2183">
        <v>251.4</v>
      </c>
      <c r="L2183" s="1">
        <v>45476</v>
      </c>
      <c r="M2183" s="2">
        <v>0.58194444444444449</v>
      </c>
      <c r="N2183" t="s">
        <v>21</v>
      </c>
      <c r="O2183">
        <v>10</v>
      </c>
    </row>
    <row r="2184" spans="1:15" x14ac:dyDescent="0.25">
      <c r="A2184" t="s">
        <v>192</v>
      </c>
      <c r="B2184" t="s">
        <v>40</v>
      </c>
      <c r="C2184" t="s">
        <v>41</v>
      </c>
      <c r="D2184" t="s">
        <v>18</v>
      </c>
      <c r="E2184" t="s">
        <v>29</v>
      </c>
      <c r="F2184" t="s">
        <v>20</v>
      </c>
      <c r="G2184">
        <v>97.22</v>
      </c>
      <c r="H2184">
        <v>10</v>
      </c>
      <c r="I2184">
        <v>43.749000000000002</v>
      </c>
      <c r="J2184">
        <v>969.47213320000003</v>
      </c>
      <c r="K2184">
        <v>874.98</v>
      </c>
      <c r="L2184" s="1">
        <v>45381</v>
      </c>
      <c r="M2184" s="2">
        <v>0.61319444444444449</v>
      </c>
      <c r="N2184" t="s">
        <v>21</v>
      </c>
      <c r="O2184">
        <v>6.5095732179999999</v>
      </c>
    </row>
    <row r="2185" spans="1:15" x14ac:dyDescent="0.25">
      <c r="A2185" t="s">
        <v>193</v>
      </c>
      <c r="B2185" t="s">
        <v>40</v>
      </c>
      <c r="C2185" t="s">
        <v>41</v>
      </c>
      <c r="D2185" t="s">
        <v>25</v>
      </c>
      <c r="E2185" t="s">
        <v>29</v>
      </c>
      <c r="F2185" t="s">
        <v>34</v>
      </c>
      <c r="G2185">
        <v>93.39</v>
      </c>
      <c r="H2185">
        <v>6</v>
      </c>
      <c r="I2185">
        <v>28.016999999999999</v>
      </c>
      <c r="J2185">
        <v>620.85306539999999</v>
      </c>
      <c r="K2185">
        <v>560.34</v>
      </c>
      <c r="L2185" s="1">
        <v>45378</v>
      </c>
      <c r="M2185" s="2">
        <v>0.8041666666666667</v>
      </c>
      <c r="N2185" t="s">
        <v>21</v>
      </c>
      <c r="O2185">
        <v>10</v>
      </c>
    </row>
    <row r="2186" spans="1:15" x14ac:dyDescent="0.25">
      <c r="A2186" t="s">
        <v>194</v>
      </c>
      <c r="B2186" t="s">
        <v>23</v>
      </c>
      <c r="C2186" t="s">
        <v>24</v>
      </c>
      <c r="D2186" t="s">
        <v>25</v>
      </c>
      <c r="E2186" t="s">
        <v>19</v>
      </c>
      <c r="F2186" t="s">
        <v>42</v>
      </c>
      <c r="G2186">
        <v>43.18</v>
      </c>
      <c r="H2186">
        <v>8</v>
      </c>
      <c r="I2186">
        <v>17.271999999999998</v>
      </c>
      <c r="J2186">
        <v>382.74526700000001</v>
      </c>
      <c r="K2186">
        <v>345.44</v>
      </c>
      <c r="L2186" s="1">
        <v>45310</v>
      </c>
      <c r="M2186" s="2">
        <v>0.81874999999999998</v>
      </c>
      <c r="N2186" t="s">
        <v>31</v>
      </c>
      <c r="O2186">
        <v>9.0049096189999993</v>
      </c>
    </row>
    <row r="2187" spans="1:15" x14ac:dyDescent="0.25">
      <c r="A2187" t="s">
        <v>195</v>
      </c>
      <c r="B2187" t="s">
        <v>16</v>
      </c>
      <c r="C2187" t="s">
        <v>17</v>
      </c>
      <c r="D2187" t="s">
        <v>25</v>
      </c>
      <c r="E2187" t="s">
        <v>29</v>
      </c>
      <c r="F2187" t="s">
        <v>34</v>
      </c>
      <c r="G2187">
        <v>63.69</v>
      </c>
      <c r="H2187">
        <v>1</v>
      </c>
      <c r="I2187">
        <v>3.1844999999999999</v>
      </c>
      <c r="J2187">
        <v>70.568104599999998</v>
      </c>
      <c r="K2187">
        <v>63.69</v>
      </c>
      <c r="L2187" s="1">
        <v>45347</v>
      </c>
      <c r="M2187" s="2">
        <v>0.68125000000000002</v>
      </c>
      <c r="N2187" t="s">
        <v>27</v>
      </c>
      <c r="O2187">
        <v>6.5095732179999999</v>
      </c>
    </row>
    <row r="2188" spans="1:15" x14ac:dyDescent="0.25">
      <c r="A2188" t="s">
        <v>196</v>
      </c>
      <c r="B2188" t="s">
        <v>16</v>
      </c>
      <c r="C2188" t="s">
        <v>17</v>
      </c>
      <c r="D2188" t="s">
        <v>25</v>
      </c>
      <c r="E2188" t="s">
        <v>29</v>
      </c>
      <c r="F2188" t="s">
        <v>42</v>
      </c>
      <c r="G2188">
        <v>45.79</v>
      </c>
      <c r="H2188">
        <v>7</v>
      </c>
      <c r="I2188">
        <v>16.026499999999999</v>
      </c>
      <c r="J2188">
        <v>355.14514939999998</v>
      </c>
      <c r="K2188">
        <v>320.52999999999997</v>
      </c>
      <c r="L2188" s="1">
        <v>45364</v>
      </c>
      <c r="M2188" s="2">
        <v>0.8222222222222223</v>
      </c>
      <c r="N2188" t="s">
        <v>31</v>
      </c>
      <c r="O2188">
        <v>7.5945020879999996</v>
      </c>
    </row>
    <row r="2189" spans="1:15" x14ac:dyDescent="0.25">
      <c r="A2189" t="s">
        <v>197</v>
      </c>
      <c r="B2189" t="s">
        <v>23</v>
      </c>
      <c r="C2189" t="s">
        <v>24</v>
      </c>
      <c r="D2189" t="s">
        <v>25</v>
      </c>
      <c r="E2189" t="s">
        <v>29</v>
      </c>
      <c r="F2189" t="s">
        <v>34</v>
      </c>
      <c r="G2189">
        <v>76.400000000000006</v>
      </c>
      <c r="H2189">
        <v>2</v>
      </c>
      <c r="I2189">
        <v>7.64</v>
      </c>
      <c r="J2189">
        <v>169.3014034</v>
      </c>
      <c r="K2189">
        <v>152.80000000000001</v>
      </c>
      <c r="L2189" s="1">
        <v>45321</v>
      </c>
      <c r="M2189" s="2">
        <v>0.8208333333333333</v>
      </c>
      <c r="N2189" t="s">
        <v>21</v>
      </c>
      <c r="O2189">
        <v>7.0520376530000002</v>
      </c>
    </row>
    <row r="2190" spans="1:15" x14ac:dyDescent="0.25">
      <c r="A2190" t="s">
        <v>198</v>
      </c>
      <c r="B2190" t="s">
        <v>40</v>
      </c>
      <c r="C2190" t="s">
        <v>41</v>
      </c>
      <c r="D2190" t="s">
        <v>25</v>
      </c>
      <c r="E2190" t="s">
        <v>29</v>
      </c>
      <c r="F2190" t="s">
        <v>42</v>
      </c>
      <c r="G2190">
        <v>39.9</v>
      </c>
      <c r="H2190">
        <v>11</v>
      </c>
      <c r="I2190">
        <v>19.95</v>
      </c>
      <c r="J2190">
        <v>442.08939759999998</v>
      </c>
      <c r="K2190">
        <v>399</v>
      </c>
      <c r="L2190" s="1">
        <v>45342</v>
      </c>
      <c r="M2190" s="2">
        <v>0.64166666666666672</v>
      </c>
      <c r="N2190" t="s">
        <v>31</v>
      </c>
      <c r="O2190">
        <v>6.4010803320000003</v>
      </c>
    </row>
    <row r="2191" spans="1:15" x14ac:dyDescent="0.25">
      <c r="A2191" t="s">
        <v>199</v>
      </c>
      <c r="B2191" t="s">
        <v>40</v>
      </c>
      <c r="C2191" t="s">
        <v>41</v>
      </c>
      <c r="D2191" t="s">
        <v>18</v>
      </c>
      <c r="E2191" t="s">
        <v>29</v>
      </c>
      <c r="F2191" t="s">
        <v>20</v>
      </c>
      <c r="G2191">
        <v>42.57</v>
      </c>
      <c r="H2191">
        <v>8</v>
      </c>
      <c r="I2191">
        <v>17.027999999999999</v>
      </c>
      <c r="J2191">
        <v>377.33825880000001</v>
      </c>
      <c r="K2191">
        <v>340.56</v>
      </c>
      <c r="L2191" s="1">
        <v>45347</v>
      </c>
      <c r="M2191" s="2">
        <v>0.59166666666666667</v>
      </c>
      <c r="N2191" t="s">
        <v>21</v>
      </c>
      <c r="O2191">
        <v>6.0756016710000003</v>
      </c>
    </row>
    <row r="2192" spans="1:15" x14ac:dyDescent="0.25">
      <c r="A2192" t="s">
        <v>200</v>
      </c>
      <c r="B2192" t="s">
        <v>23</v>
      </c>
      <c r="C2192" t="s">
        <v>24</v>
      </c>
      <c r="D2192" t="s">
        <v>25</v>
      </c>
      <c r="E2192" t="s">
        <v>29</v>
      </c>
      <c r="F2192" t="s">
        <v>30</v>
      </c>
      <c r="G2192">
        <v>95.58</v>
      </c>
      <c r="H2192">
        <v>11</v>
      </c>
      <c r="I2192">
        <v>47.79</v>
      </c>
      <c r="J2192">
        <v>1059.020166</v>
      </c>
      <c r="K2192">
        <v>955.8</v>
      </c>
      <c r="L2192" s="1">
        <v>45307</v>
      </c>
      <c r="M2192" s="2">
        <v>0.56388888888888888</v>
      </c>
      <c r="N2192" t="s">
        <v>27</v>
      </c>
      <c r="O2192">
        <v>5.207658575</v>
      </c>
    </row>
    <row r="2193" spans="1:15" x14ac:dyDescent="0.25">
      <c r="A2193" t="s">
        <v>201</v>
      </c>
      <c r="B2193" t="s">
        <v>16</v>
      </c>
      <c r="C2193" t="s">
        <v>17</v>
      </c>
      <c r="D2193" t="s">
        <v>25</v>
      </c>
      <c r="E2193" t="s">
        <v>29</v>
      </c>
      <c r="F2193" t="s">
        <v>44</v>
      </c>
      <c r="G2193">
        <v>98.98</v>
      </c>
      <c r="H2193">
        <v>11</v>
      </c>
      <c r="I2193">
        <v>49.49</v>
      </c>
      <c r="J2193">
        <v>1096.6919439999999</v>
      </c>
      <c r="K2193">
        <v>989.8</v>
      </c>
      <c r="L2193" s="1">
        <v>45506</v>
      </c>
      <c r="M2193" s="2">
        <v>0.68055555555555547</v>
      </c>
      <c r="N2193" t="s">
        <v>31</v>
      </c>
      <c r="O2193">
        <v>9.4388811669999999</v>
      </c>
    </row>
    <row r="2194" spans="1:15" x14ac:dyDescent="0.25">
      <c r="A2194" t="s">
        <v>202</v>
      </c>
      <c r="B2194" t="s">
        <v>16</v>
      </c>
      <c r="C2194" t="s">
        <v>17</v>
      </c>
      <c r="D2194" t="s">
        <v>25</v>
      </c>
      <c r="E2194" t="s">
        <v>29</v>
      </c>
      <c r="F2194" t="s">
        <v>42</v>
      </c>
      <c r="G2194">
        <v>51.28</v>
      </c>
      <c r="H2194">
        <v>6</v>
      </c>
      <c r="I2194">
        <v>15.384</v>
      </c>
      <c r="J2194">
        <v>340.90743320000001</v>
      </c>
      <c r="K2194">
        <v>307.68</v>
      </c>
      <c r="L2194" s="1">
        <v>45310</v>
      </c>
      <c r="M2194" s="2">
        <v>0.68819444444444444</v>
      </c>
      <c r="N2194" t="s">
        <v>27</v>
      </c>
      <c r="O2194">
        <v>7.0520376530000002</v>
      </c>
    </row>
    <row r="2195" spans="1:15" x14ac:dyDescent="0.25">
      <c r="A2195" t="s">
        <v>203</v>
      </c>
      <c r="B2195" t="s">
        <v>16</v>
      </c>
      <c r="C2195" t="s">
        <v>17</v>
      </c>
      <c r="D2195" t="s">
        <v>18</v>
      </c>
      <c r="E2195" t="s">
        <v>29</v>
      </c>
      <c r="F2195" t="s">
        <v>34</v>
      </c>
      <c r="G2195">
        <v>69.52</v>
      </c>
      <c r="H2195">
        <v>7</v>
      </c>
      <c r="I2195">
        <v>24.332000000000001</v>
      </c>
      <c r="J2195">
        <v>539.19394599999998</v>
      </c>
      <c r="K2195">
        <v>486.64</v>
      </c>
      <c r="L2195" s="1">
        <v>45293</v>
      </c>
      <c r="M2195" s="2">
        <v>0.63194444444444442</v>
      </c>
      <c r="N2195" t="s">
        <v>31</v>
      </c>
      <c r="O2195">
        <v>9.2218953930000005</v>
      </c>
    </row>
    <row r="2196" spans="1:15" x14ac:dyDescent="0.25">
      <c r="A2196" t="s">
        <v>204</v>
      </c>
      <c r="B2196" t="s">
        <v>16</v>
      </c>
      <c r="C2196" t="s">
        <v>17</v>
      </c>
      <c r="D2196" t="s">
        <v>25</v>
      </c>
      <c r="E2196" t="s">
        <v>29</v>
      </c>
      <c r="F2196" t="s">
        <v>20</v>
      </c>
      <c r="G2196">
        <v>70.010000000000005</v>
      </c>
      <c r="H2196">
        <v>5</v>
      </c>
      <c r="I2196">
        <v>17.502500000000001</v>
      </c>
      <c r="J2196">
        <v>387.85311689999997</v>
      </c>
      <c r="K2196">
        <v>350.05</v>
      </c>
      <c r="L2196" s="1">
        <v>45352</v>
      </c>
      <c r="M2196" s="2">
        <v>0.48333333333333334</v>
      </c>
      <c r="N2196" t="s">
        <v>21</v>
      </c>
      <c r="O2196">
        <v>5.9671087839999997</v>
      </c>
    </row>
    <row r="2197" spans="1:15" x14ac:dyDescent="0.25">
      <c r="A2197" t="s">
        <v>205</v>
      </c>
      <c r="B2197" t="s">
        <v>40</v>
      </c>
      <c r="C2197" t="s">
        <v>41</v>
      </c>
      <c r="D2197" t="s">
        <v>18</v>
      </c>
      <c r="E2197" t="s">
        <v>29</v>
      </c>
      <c r="F2197" t="s">
        <v>42</v>
      </c>
      <c r="G2197">
        <v>80.05</v>
      </c>
      <c r="H2197">
        <v>5</v>
      </c>
      <c r="I2197">
        <v>20.012499999999999</v>
      </c>
      <c r="J2197">
        <v>443.47438949999997</v>
      </c>
      <c r="K2197">
        <v>400.25</v>
      </c>
      <c r="L2197" s="1">
        <v>45317</v>
      </c>
      <c r="M2197" s="2">
        <v>0.53125</v>
      </c>
      <c r="N2197" t="s">
        <v>31</v>
      </c>
      <c r="O2197">
        <v>10</v>
      </c>
    </row>
    <row r="2198" spans="1:15" x14ac:dyDescent="0.25">
      <c r="A2198" t="s">
        <v>206</v>
      </c>
      <c r="B2198" t="s">
        <v>23</v>
      </c>
      <c r="C2198" t="s">
        <v>24</v>
      </c>
      <c r="D2198" t="s">
        <v>25</v>
      </c>
      <c r="E2198" t="s">
        <v>29</v>
      </c>
      <c r="F2198" t="s">
        <v>26</v>
      </c>
      <c r="G2198">
        <v>20.85</v>
      </c>
      <c r="H2198">
        <v>8</v>
      </c>
      <c r="I2198">
        <v>8.34</v>
      </c>
      <c r="J2198">
        <v>184.81331209999999</v>
      </c>
      <c r="K2198">
        <v>166.8</v>
      </c>
      <c r="L2198" s="1">
        <v>45354</v>
      </c>
      <c r="M2198" s="2">
        <v>0.80347222222222225</v>
      </c>
      <c r="N2198" t="s">
        <v>27</v>
      </c>
      <c r="O2198">
        <v>6.8350518789999999</v>
      </c>
    </row>
    <row r="2199" spans="1:15" x14ac:dyDescent="0.25">
      <c r="A2199" t="s">
        <v>207</v>
      </c>
      <c r="B2199" t="s">
        <v>40</v>
      </c>
      <c r="C2199" t="s">
        <v>41</v>
      </c>
      <c r="D2199" t="s">
        <v>18</v>
      </c>
      <c r="E2199" t="s">
        <v>29</v>
      </c>
      <c r="F2199" t="s">
        <v>26</v>
      </c>
      <c r="G2199">
        <v>52.89</v>
      </c>
      <c r="H2199">
        <v>6</v>
      </c>
      <c r="I2199">
        <v>15.867000000000001</v>
      </c>
      <c r="J2199">
        <v>351.61065020000001</v>
      </c>
      <c r="K2199">
        <v>317.33999999999997</v>
      </c>
      <c r="L2199" s="1">
        <v>45310</v>
      </c>
      <c r="M2199" s="2">
        <v>0.7319444444444444</v>
      </c>
      <c r="N2199" t="s">
        <v>31</v>
      </c>
      <c r="O2199">
        <v>10</v>
      </c>
    </row>
    <row r="2200" spans="1:15" x14ac:dyDescent="0.25">
      <c r="A2200" t="s">
        <v>208</v>
      </c>
      <c r="B2200" t="s">
        <v>40</v>
      </c>
      <c r="C2200" t="s">
        <v>41</v>
      </c>
      <c r="D2200" t="s">
        <v>25</v>
      </c>
      <c r="E2200" t="s">
        <v>29</v>
      </c>
      <c r="F2200" t="s">
        <v>42</v>
      </c>
      <c r="G2200">
        <v>19.79</v>
      </c>
      <c r="H2200">
        <v>8</v>
      </c>
      <c r="I2200">
        <v>7.9160000000000004</v>
      </c>
      <c r="J2200">
        <v>175.41752740000001</v>
      </c>
      <c r="K2200">
        <v>158.32</v>
      </c>
      <c r="L2200" s="1">
        <v>45309</v>
      </c>
      <c r="M2200" s="2">
        <v>0.50277777777777777</v>
      </c>
      <c r="N2200" t="s">
        <v>21</v>
      </c>
      <c r="O2200">
        <v>9.4388811669999999</v>
      </c>
    </row>
    <row r="2201" spans="1:15" x14ac:dyDescent="0.25">
      <c r="A2201" t="s">
        <v>209</v>
      </c>
      <c r="B2201" t="s">
        <v>16</v>
      </c>
      <c r="C2201" t="s">
        <v>17</v>
      </c>
      <c r="D2201" t="s">
        <v>18</v>
      </c>
      <c r="E2201" t="s">
        <v>29</v>
      </c>
      <c r="F2201" t="s">
        <v>30</v>
      </c>
      <c r="G2201">
        <v>33.840000000000003</v>
      </c>
      <c r="H2201">
        <v>10</v>
      </c>
      <c r="I2201">
        <v>15.228</v>
      </c>
      <c r="J2201">
        <v>337.45049360000002</v>
      </c>
      <c r="K2201">
        <v>304.56</v>
      </c>
      <c r="L2201" s="1">
        <v>45372</v>
      </c>
      <c r="M2201" s="2">
        <v>0.68125000000000002</v>
      </c>
      <c r="N2201" t="s">
        <v>21</v>
      </c>
      <c r="O2201">
        <v>9.5473740540000005</v>
      </c>
    </row>
    <row r="2202" spans="1:15" x14ac:dyDescent="0.25">
      <c r="A2202" t="s">
        <v>210</v>
      </c>
      <c r="B2202" t="s">
        <v>16</v>
      </c>
      <c r="C2202" t="s">
        <v>17</v>
      </c>
      <c r="D2202" t="s">
        <v>18</v>
      </c>
      <c r="E2202" t="s">
        <v>29</v>
      </c>
      <c r="F2202" t="s">
        <v>42</v>
      </c>
      <c r="G2202">
        <v>22.17</v>
      </c>
      <c r="H2202">
        <v>8</v>
      </c>
      <c r="I2202">
        <v>8.8680000000000003</v>
      </c>
      <c r="J2202">
        <v>196.51372319999999</v>
      </c>
      <c r="K2202">
        <v>177.36</v>
      </c>
      <c r="L2202" s="1">
        <v>45354</v>
      </c>
      <c r="M2202" s="2">
        <v>0.7090277777777777</v>
      </c>
      <c r="N2202" t="s">
        <v>31</v>
      </c>
      <c r="O2202">
        <v>10</v>
      </c>
    </row>
    <row r="2203" spans="1:15" x14ac:dyDescent="0.25">
      <c r="A2203" t="s">
        <v>211</v>
      </c>
      <c r="B2203" t="s">
        <v>23</v>
      </c>
      <c r="C2203" t="s">
        <v>24</v>
      </c>
      <c r="D2203" t="s">
        <v>25</v>
      </c>
      <c r="E2203" t="s">
        <v>19</v>
      </c>
      <c r="F2203" t="s">
        <v>44</v>
      </c>
      <c r="G2203">
        <v>22.51</v>
      </c>
      <c r="H2203">
        <v>7</v>
      </c>
      <c r="I2203">
        <v>7.8784999999999998</v>
      </c>
      <c r="J2203">
        <v>174.58653229999999</v>
      </c>
      <c r="K2203">
        <v>157.57</v>
      </c>
      <c r="L2203" s="1">
        <v>45335</v>
      </c>
      <c r="M2203" s="2">
        <v>0.4513888888888889</v>
      </c>
      <c r="N2203" t="s">
        <v>31</v>
      </c>
      <c r="O2203">
        <v>5.207658575</v>
      </c>
    </row>
    <row r="2204" spans="1:15" x14ac:dyDescent="0.25">
      <c r="A2204" t="s">
        <v>212</v>
      </c>
      <c r="B2204" t="s">
        <v>16</v>
      </c>
      <c r="C2204" t="s">
        <v>17</v>
      </c>
      <c r="D2204" t="s">
        <v>25</v>
      </c>
      <c r="E2204" t="s">
        <v>29</v>
      </c>
      <c r="F2204" t="s">
        <v>42</v>
      </c>
      <c r="G2204">
        <v>73.88</v>
      </c>
      <c r="H2204">
        <v>6</v>
      </c>
      <c r="I2204">
        <v>22.164000000000001</v>
      </c>
      <c r="J2204">
        <v>491.15134879999999</v>
      </c>
      <c r="K2204">
        <v>443.28</v>
      </c>
      <c r="L2204" s="1">
        <v>45374</v>
      </c>
      <c r="M2204" s="2">
        <v>0.8027777777777777</v>
      </c>
      <c r="N2204" t="s">
        <v>21</v>
      </c>
      <c r="O2204">
        <v>4.7736870270000002</v>
      </c>
    </row>
    <row r="2205" spans="1:15" x14ac:dyDescent="0.25">
      <c r="A2205" t="s">
        <v>213</v>
      </c>
      <c r="B2205" t="s">
        <v>23</v>
      </c>
      <c r="C2205" t="s">
        <v>24</v>
      </c>
      <c r="D2205" t="s">
        <v>18</v>
      </c>
      <c r="E2205" t="s">
        <v>29</v>
      </c>
      <c r="F2205" t="s">
        <v>20</v>
      </c>
      <c r="G2205">
        <v>86.8</v>
      </c>
      <c r="H2205">
        <v>3</v>
      </c>
      <c r="I2205">
        <v>13.02</v>
      </c>
      <c r="J2205">
        <v>288.52150160000002</v>
      </c>
      <c r="K2205">
        <v>260.39999999999998</v>
      </c>
      <c r="L2205" s="1">
        <v>45319</v>
      </c>
      <c r="M2205" s="2">
        <v>0.69930555555555562</v>
      </c>
      <c r="N2205" t="s">
        <v>21</v>
      </c>
      <c r="O2205">
        <v>10</v>
      </c>
    </row>
    <row r="2206" spans="1:15" x14ac:dyDescent="0.25">
      <c r="A2206" t="s">
        <v>214</v>
      </c>
      <c r="B2206" t="s">
        <v>23</v>
      </c>
      <c r="C2206" t="s">
        <v>24</v>
      </c>
      <c r="D2206" t="s">
        <v>25</v>
      </c>
      <c r="E2206" t="s">
        <v>29</v>
      </c>
      <c r="F2206" t="s">
        <v>44</v>
      </c>
      <c r="G2206">
        <v>64.260000000000005</v>
      </c>
      <c r="H2206">
        <v>7</v>
      </c>
      <c r="I2206">
        <v>22.491</v>
      </c>
      <c r="J2206">
        <v>498.39762619999999</v>
      </c>
      <c r="K2206">
        <v>449.82</v>
      </c>
      <c r="L2206" s="1">
        <v>45537</v>
      </c>
      <c r="M2206" s="2">
        <v>0.41666666666666669</v>
      </c>
      <c r="N2206" t="s">
        <v>27</v>
      </c>
      <c r="O2206">
        <v>6.184094558</v>
      </c>
    </row>
    <row r="2207" spans="1:15" x14ac:dyDescent="0.25">
      <c r="A2207" t="s">
        <v>215</v>
      </c>
      <c r="B2207" t="s">
        <v>23</v>
      </c>
      <c r="C2207" t="s">
        <v>24</v>
      </c>
      <c r="D2207" t="s">
        <v>18</v>
      </c>
      <c r="E2207" t="s">
        <v>29</v>
      </c>
      <c r="F2207" t="s">
        <v>42</v>
      </c>
      <c r="G2207">
        <v>38.47</v>
      </c>
      <c r="H2207">
        <v>8</v>
      </c>
      <c r="I2207">
        <v>15.388</v>
      </c>
      <c r="J2207">
        <v>340.99607270000001</v>
      </c>
      <c r="K2207">
        <v>307.76</v>
      </c>
      <c r="L2207" s="1">
        <v>45314</v>
      </c>
      <c r="M2207" s="2">
        <v>0.49374999999999997</v>
      </c>
      <c r="N2207" t="s">
        <v>27</v>
      </c>
      <c r="O2207">
        <v>8.3539522969999993</v>
      </c>
    </row>
    <row r="2208" spans="1:15" x14ac:dyDescent="0.25">
      <c r="A2208" t="s">
        <v>216</v>
      </c>
      <c r="B2208" t="s">
        <v>16</v>
      </c>
      <c r="C2208" t="s">
        <v>17</v>
      </c>
      <c r="D2208" t="s">
        <v>18</v>
      </c>
      <c r="E2208" t="s">
        <v>29</v>
      </c>
      <c r="F2208" t="s">
        <v>34</v>
      </c>
      <c r="G2208">
        <v>15.5</v>
      </c>
      <c r="H2208">
        <v>11</v>
      </c>
      <c r="I2208">
        <v>7.75</v>
      </c>
      <c r="J2208">
        <v>171.7389891</v>
      </c>
      <c r="K2208">
        <v>155</v>
      </c>
      <c r="L2208" s="1">
        <v>45374</v>
      </c>
      <c r="M2208" s="2">
        <v>0.4548611111111111</v>
      </c>
      <c r="N2208" t="s">
        <v>21</v>
      </c>
      <c r="O2208">
        <v>8.6794309579999993</v>
      </c>
    </row>
    <row r="2209" spans="1:15" x14ac:dyDescent="0.25">
      <c r="A2209" t="s">
        <v>217</v>
      </c>
      <c r="B2209" t="s">
        <v>23</v>
      </c>
      <c r="C2209" t="s">
        <v>24</v>
      </c>
      <c r="D2209" t="s">
        <v>25</v>
      </c>
      <c r="E2209" t="s">
        <v>29</v>
      </c>
      <c r="F2209" t="s">
        <v>20</v>
      </c>
      <c r="G2209">
        <v>34.31</v>
      </c>
      <c r="H2209">
        <v>8</v>
      </c>
      <c r="I2209">
        <v>13.724</v>
      </c>
      <c r="J2209">
        <v>304.12204980000001</v>
      </c>
      <c r="K2209">
        <v>274.48</v>
      </c>
      <c r="L2209" s="1">
        <v>45316</v>
      </c>
      <c r="M2209" s="2">
        <v>0.625</v>
      </c>
      <c r="N2209" t="s">
        <v>21</v>
      </c>
      <c r="O2209">
        <v>6.184094558</v>
      </c>
    </row>
    <row r="2210" spans="1:15" x14ac:dyDescent="0.25">
      <c r="A2210" t="s">
        <v>218</v>
      </c>
      <c r="B2210" t="s">
        <v>16</v>
      </c>
      <c r="C2210" t="s">
        <v>17</v>
      </c>
      <c r="D2210" t="s">
        <v>25</v>
      </c>
      <c r="E2210" t="s">
        <v>19</v>
      </c>
      <c r="F2210" t="s">
        <v>34</v>
      </c>
      <c r="G2210">
        <v>12.34</v>
      </c>
      <c r="H2210">
        <v>7</v>
      </c>
      <c r="I2210">
        <v>4.319</v>
      </c>
      <c r="J2210">
        <v>95.708476610000005</v>
      </c>
      <c r="K2210">
        <v>86.38</v>
      </c>
      <c r="L2210" s="1">
        <v>45385</v>
      </c>
      <c r="M2210" s="2">
        <v>0.47152777777777777</v>
      </c>
      <c r="N2210" t="s">
        <v>31</v>
      </c>
      <c r="O2210">
        <v>7.2690234269999996</v>
      </c>
    </row>
    <row r="2211" spans="1:15" x14ac:dyDescent="0.25">
      <c r="A2211" t="s">
        <v>219</v>
      </c>
      <c r="B2211" t="s">
        <v>40</v>
      </c>
      <c r="C2211" t="s">
        <v>41</v>
      </c>
      <c r="D2211" t="s">
        <v>18</v>
      </c>
      <c r="E2211" t="s">
        <v>29</v>
      </c>
      <c r="F2211" t="s">
        <v>42</v>
      </c>
      <c r="G2211">
        <v>18.079999999999998</v>
      </c>
      <c r="H2211">
        <v>3</v>
      </c>
      <c r="I2211">
        <v>2.7120000000000002</v>
      </c>
      <c r="J2211">
        <v>60.097566239999999</v>
      </c>
      <c r="K2211">
        <v>54.24</v>
      </c>
      <c r="L2211" s="1">
        <v>45415</v>
      </c>
      <c r="M2211" s="2">
        <v>0.82361111111111107</v>
      </c>
      <c r="N2211" t="s">
        <v>21</v>
      </c>
      <c r="O2211">
        <v>8.6794309579999993</v>
      </c>
    </row>
    <row r="2212" spans="1:15" x14ac:dyDescent="0.25">
      <c r="A2212" t="s">
        <v>220</v>
      </c>
      <c r="B2212" t="s">
        <v>40</v>
      </c>
      <c r="C2212" t="s">
        <v>41</v>
      </c>
      <c r="D2212" t="s">
        <v>18</v>
      </c>
      <c r="E2212" t="s">
        <v>19</v>
      </c>
      <c r="F2212" t="s">
        <v>30</v>
      </c>
      <c r="G2212">
        <v>94.49</v>
      </c>
      <c r="H2212">
        <v>8</v>
      </c>
      <c r="I2212">
        <v>37.795999999999999</v>
      </c>
      <c r="J2212">
        <v>837.55442970000001</v>
      </c>
      <c r="K2212">
        <v>755.92</v>
      </c>
      <c r="L2212" s="1">
        <v>45354</v>
      </c>
      <c r="M2212" s="2">
        <v>0.79166666666666663</v>
      </c>
      <c r="N2212" t="s">
        <v>21</v>
      </c>
      <c r="O2212">
        <v>8.1369665229999999</v>
      </c>
    </row>
    <row r="2213" spans="1:15" x14ac:dyDescent="0.25">
      <c r="A2213" t="s">
        <v>221</v>
      </c>
      <c r="B2213" t="s">
        <v>40</v>
      </c>
      <c r="C2213" t="s">
        <v>41</v>
      </c>
      <c r="D2213" t="s">
        <v>18</v>
      </c>
      <c r="E2213" t="s">
        <v>29</v>
      </c>
      <c r="F2213" t="s">
        <v>30</v>
      </c>
      <c r="G2213">
        <v>46.47</v>
      </c>
      <c r="H2213">
        <v>4</v>
      </c>
      <c r="I2213">
        <v>9.2940000000000005</v>
      </c>
      <c r="J2213">
        <v>205.95382770000001</v>
      </c>
      <c r="K2213">
        <v>185.88</v>
      </c>
      <c r="L2213" s="1">
        <v>45506</v>
      </c>
      <c r="M2213" s="2">
        <v>0.45347222222222222</v>
      </c>
      <c r="N2213" t="s">
        <v>27</v>
      </c>
      <c r="O2213">
        <v>7.5945020879999996</v>
      </c>
    </row>
    <row r="2214" spans="1:15" x14ac:dyDescent="0.25">
      <c r="A2214" t="s">
        <v>222</v>
      </c>
      <c r="B2214" t="s">
        <v>16</v>
      </c>
      <c r="C2214" t="s">
        <v>17</v>
      </c>
      <c r="D2214" t="s">
        <v>25</v>
      </c>
      <c r="E2214" t="s">
        <v>29</v>
      </c>
      <c r="F2214" t="s">
        <v>30</v>
      </c>
      <c r="G2214">
        <v>74.069999999999993</v>
      </c>
      <c r="H2214">
        <v>1</v>
      </c>
      <c r="I2214">
        <v>3.7035</v>
      </c>
      <c r="J2214">
        <v>82.069076899999999</v>
      </c>
      <c r="K2214">
        <v>74.069999999999993</v>
      </c>
      <c r="L2214" s="1">
        <v>45567</v>
      </c>
      <c r="M2214" s="2">
        <v>0.53472222222222221</v>
      </c>
      <c r="N2214" t="s">
        <v>21</v>
      </c>
      <c r="O2214">
        <v>10</v>
      </c>
    </row>
    <row r="2215" spans="1:15" x14ac:dyDescent="0.25">
      <c r="A2215" t="s">
        <v>223</v>
      </c>
      <c r="B2215" t="s">
        <v>23</v>
      </c>
      <c r="C2215" t="s">
        <v>24</v>
      </c>
      <c r="D2215" t="s">
        <v>25</v>
      </c>
      <c r="E2215" t="s">
        <v>19</v>
      </c>
      <c r="F2215" t="s">
        <v>30</v>
      </c>
      <c r="G2215">
        <v>69.81</v>
      </c>
      <c r="H2215">
        <v>4</v>
      </c>
      <c r="I2215">
        <v>13.962</v>
      </c>
      <c r="J2215">
        <v>309.39609869999998</v>
      </c>
      <c r="K2215">
        <v>279.24</v>
      </c>
      <c r="L2215" s="1">
        <v>45319</v>
      </c>
      <c r="M2215" s="2">
        <v>0.86805555555555547</v>
      </c>
      <c r="N2215" t="s">
        <v>31</v>
      </c>
      <c r="O2215">
        <v>6.4010803320000003</v>
      </c>
    </row>
    <row r="2216" spans="1:15" x14ac:dyDescent="0.25">
      <c r="A2216" t="s">
        <v>224</v>
      </c>
      <c r="B2216" t="s">
        <v>40</v>
      </c>
      <c r="C2216" t="s">
        <v>41</v>
      </c>
      <c r="D2216" t="s">
        <v>25</v>
      </c>
      <c r="E2216" t="s">
        <v>19</v>
      </c>
      <c r="F2216" t="s">
        <v>30</v>
      </c>
      <c r="G2216">
        <v>77.040000000000006</v>
      </c>
      <c r="H2216">
        <v>3</v>
      </c>
      <c r="I2216">
        <v>11.555999999999999</v>
      </c>
      <c r="J2216">
        <v>256.07945260000002</v>
      </c>
      <c r="K2216">
        <v>231.12</v>
      </c>
      <c r="L2216" s="1">
        <v>45598</v>
      </c>
      <c r="M2216" s="2">
        <v>0.44375000000000003</v>
      </c>
      <c r="N2216" t="s">
        <v>31</v>
      </c>
      <c r="O2216">
        <v>7.8114878619999999</v>
      </c>
    </row>
    <row r="2217" spans="1:15" x14ac:dyDescent="0.25">
      <c r="A2217" t="s">
        <v>225</v>
      </c>
      <c r="B2217" t="s">
        <v>40</v>
      </c>
      <c r="C2217" t="s">
        <v>41</v>
      </c>
      <c r="D2217" t="s">
        <v>25</v>
      </c>
      <c r="E2217" t="s">
        <v>19</v>
      </c>
      <c r="F2217" t="s">
        <v>44</v>
      </c>
      <c r="G2217">
        <v>73.52</v>
      </c>
      <c r="H2217">
        <v>2</v>
      </c>
      <c r="I2217">
        <v>7.3520000000000003</v>
      </c>
      <c r="J2217">
        <v>162.91936100000001</v>
      </c>
      <c r="K2217">
        <v>147.04</v>
      </c>
      <c r="L2217" s="1">
        <v>45306</v>
      </c>
      <c r="M2217" s="2">
        <v>0.57013888888888886</v>
      </c>
      <c r="N2217" t="s">
        <v>21</v>
      </c>
      <c r="O2217">
        <v>4.9906728009999997</v>
      </c>
    </row>
    <row r="2218" spans="1:15" x14ac:dyDescent="0.25">
      <c r="A2218" t="s">
        <v>226</v>
      </c>
      <c r="B2218" t="s">
        <v>23</v>
      </c>
      <c r="C2218" t="s">
        <v>24</v>
      </c>
      <c r="D2218" t="s">
        <v>25</v>
      </c>
      <c r="E2218" t="s">
        <v>19</v>
      </c>
      <c r="F2218" t="s">
        <v>42</v>
      </c>
      <c r="G2218">
        <v>87.8</v>
      </c>
      <c r="H2218">
        <v>10</v>
      </c>
      <c r="I2218">
        <v>39.51</v>
      </c>
      <c r="J2218">
        <v>875.5364462</v>
      </c>
      <c r="K2218">
        <v>790.2</v>
      </c>
      <c r="L2218" s="1">
        <v>45367</v>
      </c>
      <c r="M2218" s="2">
        <v>0.79722222222222217</v>
      </c>
      <c r="N2218" t="s">
        <v>27</v>
      </c>
      <c r="O2218">
        <v>9.9813456019999993</v>
      </c>
    </row>
    <row r="2219" spans="1:15" x14ac:dyDescent="0.25">
      <c r="A2219" t="s">
        <v>227</v>
      </c>
      <c r="B2219" t="s">
        <v>40</v>
      </c>
      <c r="C2219" t="s">
        <v>41</v>
      </c>
      <c r="D2219" t="s">
        <v>25</v>
      </c>
      <c r="E2219" t="s">
        <v>29</v>
      </c>
      <c r="F2219" t="s">
        <v>30</v>
      </c>
      <c r="G2219">
        <v>25.55</v>
      </c>
      <c r="H2219">
        <v>4</v>
      </c>
      <c r="I2219">
        <v>5.1100000000000003</v>
      </c>
      <c r="J2219">
        <v>113.2369334</v>
      </c>
      <c r="K2219">
        <v>102.2</v>
      </c>
      <c r="L2219" s="1">
        <v>45317</v>
      </c>
      <c r="M2219" s="2">
        <v>0.84930555555555554</v>
      </c>
      <c r="N2219" t="s">
        <v>21</v>
      </c>
      <c r="O2219">
        <v>6.184094558</v>
      </c>
    </row>
    <row r="2220" spans="1:15" x14ac:dyDescent="0.25">
      <c r="A2220" t="s">
        <v>228</v>
      </c>
      <c r="B2220" t="s">
        <v>16</v>
      </c>
      <c r="C2220" t="s">
        <v>17</v>
      </c>
      <c r="D2220" t="s">
        <v>25</v>
      </c>
      <c r="E2220" t="s">
        <v>29</v>
      </c>
      <c r="F2220" t="s">
        <v>26</v>
      </c>
      <c r="G2220">
        <v>32.71</v>
      </c>
      <c r="H2220">
        <v>5</v>
      </c>
      <c r="I2220">
        <v>8.1775000000000002</v>
      </c>
      <c r="J2220">
        <v>181.21233330000001</v>
      </c>
      <c r="K2220">
        <v>163.55000000000001</v>
      </c>
      <c r="L2220" s="1">
        <v>45370</v>
      </c>
      <c r="M2220" s="2">
        <v>0.47916666666666669</v>
      </c>
      <c r="N2220" t="s">
        <v>31</v>
      </c>
      <c r="O2220">
        <v>10</v>
      </c>
    </row>
    <row r="2221" spans="1:15" x14ac:dyDescent="0.25">
      <c r="A2221" t="s">
        <v>229</v>
      </c>
      <c r="B2221" t="s">
        <v>23</v>
      </c>
      <c r="C2221" t="s">
        <v>24</v>
      </c>
      <c r="D2221" t="s">
        <v>18</v>
      </c>
      <c r="E2221" t="s">
        <v>19</v>
      </c>
      <c r="F2221" t="s">
        <v>44</v>
      </c>
      <c r="G2221">
        <v>74.290000000000006</v>
      </c>
      <c r="H2221">
        <v>1</v>
      </c>
      <c r="I2221">
        <v>3.7145000000000001</v>
      </c>
      <c r="J2221">
        <v>82.312835469999996</v>
      </c>
      <c r="K2221">
        <v>74.290000000000006</v>
      </c>
      <c r="L2221" s="1">
        <v>45304</v>
      </c>
      <c r="M2221" s="2">
        <v>0.8125</v>
      </c>
      <c r="N2221" t="s">
        <v>27</v>
      </c>
      <c r="O2221">
        <v>5.4246443490000003</v>
      </c>
    </row>
    <row r="2222" spans="1:15" x14ac:dyDescent="0.25">
      <c r="A2222" t="s">
        <v>230</v>
      </c>
      <c r="B2222" t="s">
        <v>23</v>
      </c>
      <c r="C2222" t="s">
        <v>24</v>
      </c>
      <c r="D2222" t="s">
        <v>18</v>
      </c>
      <c r="E2222" t="s">
        <v>29</v>
      </c>
      <c r="F2222" t="s">
        <v>20</v>
      </c>
      <c r="G2222">
        <v>43.7</v>
      </c>
      <c r="H2222">
        <v>2</v>
      </c>
      <c r="I2222">
        <v>4.37</v>
      </c>
      <c r="J2222">
        <v>96.838629960000006</v>
      </c>
      <c r="K2222">
        <v>87.4</v>
      </c>
      <c r="L2222" s="1">
        <v>45377</v>
      </c>
      <c r="M2222" s="2">
        <v>0.75208333333333333</v>
      </c>
      <c r="N2222" t="s">
        <v>27</v>
      </c>
      <c r="O2222">
        <v>5.3161514619999997</v>
      </c>
    </row>
    <row r="2223" spans="1:15" x14ac:dyDescent="0.25">
      <c r="A2223" t="s">
        <v>231</v>
      </c>
      <c r="B2223" t="s">
        <v>16</v>
      </c>
      <c r="C2223" t="s">
        <v>17</v>
      </c>
      <c r="D2223" t="s">
        <v>25</v>
      </c>
      <c r="E2223" t="s">
        <v>19</v>
      </c>
      <c r="F2223" t="s">
        <v>30</v>
      </c>
      <c r="G2223">
        <v>25.29</v>
      </c>
      <c r="H2223">
        <v>1</v>
      </c>
      <c r="I2223">
        <v>1.2645</v>
      </c>
      <c r="J2223">
        <v>28.021155050000001</v>
      </c>
      <c r="K2223">
        <v>25.29</v>
      </c>
      <c r="L2223" s="1">
        <v>45374</v>
      </c>
      <c r="M2223" s="2">
        <v>0.42569444444444443</v>
      </c>
      <c r="N2223" t="s">
        <v>21</v>
      </c>
      <c r="O2223">
        <v>6.6180661049999996</v>
      </c>
    </row>
    <row r="2224" spans="1:15" x14ac:dyDescent="0.25">
      <c r="A2224" t="s">
        <v>232</v>
      </c>
      <c r="B2224" t="s">
        <v>23</v>
      </c>
      <c r="C2224" t="s">
        <v>24</v>
      </c>
      <c r="D2224" t="s">
        <v>25</v>
      </c>
      <c r="E2224" t="s">
        <v>29</v>
      </c>
      <c r="F2224" t="s">
        <v>20</v>
      </c>
      <c r="G2224">
        <v>41.5</v>
      </c>
      <c r="H2224">
        <v>4</v>
      </c>
      <c r="I2224">
        <v>8.3000000000000007</v>
      </c>
      <c r="J2224">
        <v>183.92691730000001</v>
      </c>
      <c r="K2224">
        <v>166</v>
      </c>
      <c r="L2224" s="1">
        <v>45629</v>
      </c>
      <c r="M2224" s="2">
        <v>0.83194444444444438</v>
      </c>
      <c r="N2224" t="s">
        <v>31</v>
      </c>
      <c r="O2224">
        <v>8.8964167320000005</v>
      </c>
    </row>
    <row r="2225" spans="1:15" x14ac:dyDescent="0.25">
      <c r="A2225" t="s">
        <v>233</v>
      </c>
      <c r="B2225" t="s">
        <v>23</v>
      </c>
      <c r="C2225" t="s">
        <v>24</v>
      </c>
      <c r="D2225" t="s">
        <v>18</v>
      </c>
      <c r="E2225" t="s">
        <v>19</v>
      </c>
      <c r="F2225" t="s">
        <v>42</v>
      </c>
      <c r="G2225">
        <v>71.39</v>
      </c>
      <c r="H2225">
        <v>5</v>
      </c>
      <c r="I2225">
        <v>17.8475</v>
      </c>
      <c r="J2225">
        <v>395.49827190000002</v>
      </c>
      <c r="K2225">
        <v>356.95</v>
      </c>
      <c r="L2225" s="1">
        <v>45339</v>
      </c>
      <c r="M2225" s="2">
        <v>0.83124999999999993</v>
      </c>
      <c r="N2225" t="s">
        <v>31</v>
      </c>
      <c r="O2225">
        <v>5.9671087839999997</v>
      </c>
    </row>
    <row r="2226" spans="1:15" x14ac:dyDescent="0.25">
      <c r="A2226" t="s">
        <v>234</v>
      </c>
      <c r="B2226" t="s">
        <v>23</v>
      </c>
      <c r="C2226" t="s">
        <v>24</v>
      </c>
      <c r="D2226" t="s">
        <v>18</v>
      </c>
      <c r="E2226" t="s">
        <v>19</v>
      </c>
      <c r="F2226" t="s">
        <v>34</v>
      </c>
      <c r="G2226">
        <v>19.149999999999999</v>
      </c>
      <c r="H2226">
        <v>6</v>
      </c>
      <c r="I2226">
        <v>5.7450000000000001</v>
      </c>
      <c r="J2226">
        <v>127.3084506</v>
      </c>
      <c r="K2226">
        <v>114.9</v>
      </c>
      <c r="L2226" s="1">
        <v>45320</v>
      </c>
      <c r="M2226" s="2">
        <v>0.41736111111111113</v>
      </c>
      <c r="N2226" t="s">
        <v>31</v>
      </c>
      <c r="O2226">
        <v>7.3775163140000002</v>
      </c>
    </row>
    <row r="2227" spans="1:15" x14ac:dyDescent="0.25">
      <c r="A2227" t="s">
        <v>235</v>
      </c>
      <c r="B2227" t="s">
        <v>40</v>
      </c>
      <c r="C2227" t="s">
        <v>41</v>
      </c>
      <c r="D2227" t="s">
        <v>18</v>
      </c>
      <c r="E2227" t="s">
        <v>19</v>
      </c>
      <c r="F2227" t="s">
        <v>26</v>
      </c>
      <c r="G2227">
        <v>57.49</v>
      </c>
      <c r="H2227">
        <v>4</v>
      </c>
      <c r="I2227">
        <v>11.497999999999999</v>
      </c>
      <c r="J2227">
        <v>254.7941802</v>
      </c>
      <c r="K2227">
        <v>229.96</v>
      </c>
      <c r="L2227" s="1">
        <v>45366</v>
      </c>
      <c r="M2227" s="2">
        <v>0.49791666666666662</v>
      </c>
      <c r="N2227" t="s">
        <v>27</v>
      </c>
      <c r="O2227">
        <v>7.1605305399999999</v>
      </c>
    </row>
    <row r="2228" spans="1:15" x14ac:dyDescent="0.25">
      <c r="A2228" t="s">
        <v>236</v>
      </c>
      <c r="B2228" t="s">
        <v>23</v>
      </c>
      <c r="C2228" t="s">
        <v>24</v>
      </c>
      <c r="D2228" t="s">
        <v>25</v>
      </c>
      <c r="E2228" t="s">
        <v>29</v>
      </c>
      <c r="F2228" t="s">
        <v>26</v>
      </c>
      <c r="G2228">
        <v>61.41</v>
      </c>
      <c r="H2228">
        <v>7</v>
      </c>
      <c r="I2228">
        <v>21.493500000000001</v>
      </c>
      <c r="J2228">
        <v>476.29315630000002</v>
      </c>
      <c r="K2228">
        <v>429.87</v>
      </c>
      <c r="L2228" s="1">
        <v>45305</v>
      </c>
      <c r="M2228" s="2">
        <v>0.41805555555555557</v>
      </c>
      <c r="N2228" t="s">
        <v>27</v>
      </c>
      <c r="O2228">
        <v>10</v>
      </c>
    </row>
    <row r="2229" spans="1:15" x14ac:dyDescent="0.25">
      <c r="A2229" t="s">
        <v>237</v>
      </c>
      <c r="B2229" t="s">
        <v>40</v>
      </c>
      <c r="C2229" t="s">
        <v>41</v>
      </c>
      <c r="D2229" t="s">
        <v>18</v>
      </c>
      <c r="E2229" t="s">
        <v>29</v>
      </c>
      <c r="F2229" t="s">
        <v>20</v>
      </c>
      <c r="G2229">
        <v>25.9</v>
      </c>
      <c r="H2229">
        <v>11</v>
      </c>
      <c r="I2229">
        <v>12.95</v>
      </c>
      <c r="J2229">
        <v>286.97031079999999</v>
      </c>
      <c r="K2229">
        <v>259</v>
      </c>
      <c r="L2229" s="1">
        <v>45445</v>
      </c>
      <c r="M2229" s="2">
        <v>0.61875000000000002</v>
      </c>
      <c r="N2229" t="s">
        <v>21</v>
      </c>
      <c r="O2229">
        <v>9.4388811669999999</v>
      </c>
    </row>
    <row r="2230" spans="1:15" x14ac:dyDescent="0.25">
      <c r="A2230" t="s">
        <v>238</v>
      </c>
      <c r="B2230" t="s">
        <v>40</v>
      </c>
      <c r="C2230" t="s">
        <v>41</v>
      </c>
      <c r="D2230" t="s">
        <v>18</v>
      </c>
      <c r="E2230" t="s">
        <v>29</v>
      </c>
      <c r="F2230" t="s">
        <v>30</v>
      </c>
      <c r="G2230">
        <v>17.77</v>
      </c>
      <c r="H2230">
        <v>5</v>
      </c>
      <c r="I2230">
        <v>4.4424999999999999</v>
      </c>
      <c r="J2230">
        <v>98.445220500000005</v>
      </c>
      <c r="K2230">
        <v>88.85</v>
      </c>
      <c r="L2230" s="1">
        <v>45337</v>
      </c>
      <c r="M2230" s="2">
        <v>0.52916666666666667</v>
      </c>
      <c r="N2230" t="s">
        <v>31</v>
      </c>
      <c r="O2230">
        <v>5.858615897</v>
      </c>
    </row>
    <row r="2231" spans="1:15" x14ac:dyDescent="0.25">
      <c r="A2231" t="s">
        <v>239</v>
      </c>
      <c r="B2231" t="s">
        <v>16</v>
      </c>
      <c r="C2231" t="s">
        <v>17</v>
      </c>
      <c r="D2231" t="s">
        <v>25</v>
      </c>
      <c r="E2231" t="s">
        <v>19</v>
      </c>
      <c r="F2231" t="s">
        <v>20</v>
      </c>
      <c r="G2231">
        <v>23.03</v>
      </c>
      <c r="H2231">
        <v>10</v>
      </c>
      <c r="I2231">
        <v>10.3635</v>
      </c>
      <c r="J2231">
        <v>229.65380809999999</v>
      </c>
      <c r="K2231">
        <v>207.27</v>
      </c>
      <c r="L2231" s="1">
        <v>45352</v>
      </c>
      <c r="M2231" s="2">
        <v>0.50138888888888888</v>
      </c>
      <c r="N2231" t="s">
        <v>21</v>
      </c>
      <c r="O2231">
        <v>8.5709380710000005</v>
      </c>
    </row>
    <row r="2232" spans="1:15" x14ac:dyDescent="0.25">
      <c r="A2232" t="s">
        <v>240</v>
      </c>
      <c r="B2232" t="s">
        <v>23</v>
      </c>
      <c r="C2232" t="s">
        <v>24</v>
      </c>
      <c r="D2232" t="s">
        <v>18</v>
      </c>
      <c r="E2232" t="s">
        <v>19</v>
      </c>
      <c r="F2232" t="s">
        <v>26</v>
      </c>
      <c r="G2232">
        <v>66.650000000000006</v>
      </c>
      <c r="H2232">
        <v>10</v>
      </c>
      <c r="I2232">
        <v>29.9925</v>
      </c>
      <c r="J2232">
        <v>664.62988770000004</v>
      </c>
      <c r="K2232">
        <v>599.85</v>
      </c>
      <c r="L2232" s="1">
        <v>45383</v>
      </c>
      <c r="M2232" s="2">
        <v>0.7631944444444444</v>
      </c>
      <c r="N2232" t="s">
        <v>31</v>
      </c>
      <c r="O2232">
        <v>10</v>
      </c>
    </row>
    <row r="2233" spans="1:15" x14ac:dyDescent="0.25">
      <c r="A2233" t="s">
        <v>241</v>
      </c>
      <c r="B2233" t="s">
        <v>23</v>
      </c>
      <c r="C2233" t="s">
        <v>24</v>
      </c>
      <c r="D2233" t="s">
        <v>18</v>
      </c>
      <c r="E2233" t="s">
        <v>19</v>
      </c>
      <c r="F2233" t="s">
        <v>30</v>
      </c>
      <c r="G2233">
        <v>28.53</v>
      </c>
      <c r="H2233">
        <v>11</v>
      </c>
      <c r="I2233">
        <v>14.265000000000001</v>
      </c>
      <c r="J2233">
        <v>316.11053920000001</v>
      </c>
      <c r="K2233">
        <v>285.3</v>
      </c>
      <c r="L2233" s="1">
        <v>45369</v>
      </c>
      <c r="M2233" s="2">
        <v>0.73472222222222217</v>
      </c>
      <c r="N2233" t="s">
        <v>21</v>
      </c>
      <c r="O2233">
        <v>8.4624451839999999</v>
      </c>
    </row>
    <row r="2234" spans="1:15" x14ac:dyDescent="0.25">
      <c r="A2234" t="s">
        <v>242</v>
      </c>
      <c r="B2234" t="s">
        <v>40</v>
      </c>
      <c r="C2234" t="s">
        <v>41</v>
      </c>
      <c r="D2234" t="s">
        <v>25</v>
      </c>
      <c r="E2234" t="s">
        <v>19</v>
      </c>
      <c r="F2234" t="s">
        <v>44</v>
      </c>
      <c r="G2234">
        <v>30.37</v>
      </c>
      <c r="H2234">
        <v>3</v>
      </c>
      <c r="I2234">
        <v>4.5555000000000003</v>
      </c>
      <c r="J2234">
        <v>100.9492858</v>
      </c>
      <c r="K2234">
        <v>91.11</v>
      </c>
      <c r="L2234" s="1">
        <v>45379</v>
      </c>
      <c r="M2234" s="2">
        <v>0.57013888888888886</v>
      </c>
      <c r="N2234" t="s">
        <v>21</v>
      </c>
      <c r="O2234">
        <v>5.533137236</v>
      </c>
    </row>
    <row r="2235" spans="1:15" x14ac:dyDescent="0.25">
      <c r="A2235" t="s">
        <v>243</v>
      </c>
      <c r="B2235" t="s">
        <v>40</v>
      </c>
      <c r="C2235" t="s">
        <v>41</v>
      </c>
      <c r="D2235" t="s">
        <v>25</v>
      </c>
      <c r="E2235" t="s">
        <v>19</v>
      </c>
      <c r="F2235" t="s">
        <v>26</v>
      </c>
      <c r="G2235">
        <v>99.73</v>
      </c>
      <c r="H2235">
        <v>10</v>
      </c>
      <c r="I2235">
        <v>44.878500000000003</v>
      </c>
      <c r="J2235">
        <v>994.50170590000005</v>
      </c>
      <c r="K2235">
        <v>897.57</v>
      </c>
      <c r="L2235" s="1">
        <v>45325</v>
      </c>
      <c r="M2235" s="2">
        <v>0.8208333333333333</v>
      </c>
      <c r="N2235" t="s">
        <v>31</v>
      </c>
      <c r="O2235">
        <v>7.0520376530000002</v>
      </c>
    </row>
    <row r="2236" spans="1:15" x14ac:dyDescent="0.25">
      <c r="A2236" t="s">
        <v>244</v>
      </c>
      <c r="B2236" t="s">
        <v>16</v>
      </c>
      <c r="C2236" t="s">
        <v>17</v>
      </c>
      <c r="D2236" t="s">
        <v>25</v>
      </c>
      <c r="E2236" t="s">
        <v>29</v>
      </c>
      <c r="F2236" t="s">
        <v>26</v>
      </c>
      <c r="G2236">
        <v>26.23</v>
      </c>
      <c r="H2236">
        <v>10</v>
      </c>
      <c r="I2236">
        <v>11.8035</v>
      </c>
      <c r="J2236">
        <v>261.56402029999998</v>
      </c>
      <c r="K2236">
        <v>236.07</v>
      </c>
      <c r="L2236" s="1">
        <v>45316</v>
      </c>
      <c r="M2236" s="2">
        <v>0.85</v>
      </c>
      <c r="N2236" t="s">
        <v>21</v>
      </c>
      <c r="O2236">
        <v>6.4010803320000003</v>
      </c>
    </row>
    <row r="2237" spans="1:15" x14ac:dyDescent="0.25">
      <c r="A2237" t="s">
        <v>245</v>
      </c>
      <c r="B2237" t="s">
        <v>23</v>
      </c>
      <c r="C2237" t="s">
        <v>24</v>
      </c>
      <c r="D2237" t="s">
        <v>25</v>
      </c>
      <c r="E2237" t="s">
        <v>19</v>
      </c>
      <c r="F2237" t="s">
        <v>42</v>
      </c>
      <c r="G2237">
        <v>93.26</v>
      </c>
      <c r="H2237">
        <v>10</v>
      </c>
      <c r="I2237">
        <v>41.966999999999999</v>
      </c>
      <c r="J2237">
        <v>929.9832457</v>
      </c>
      <c r="K2237">
        <v>839.34</v>
      </c>
      <c r="L2237" s="1">
        <v>45307</v>
      </c>
      <c r="M2237" s="2">
        <v>0.75555555555555554</v>
      </c>
      <c r="N2237" t="s">
        <v>27</v>
      </c>
      <c r="O2237">
        <v>9.5473740540000005</v>
      </c>
    </row>
    <row r="2238" spans="1:15" x14ac:dyDescent="0.25">
      <c r="A2238" t="s">
        <v>246</v>
      </c>
      <c r="B2238" t="s">
        <v>40</v>
      </c>
      <c r="C2238" t="s">
        <v>41</v>
      </c>
      <c r="D2238" t="s">
        <v>25</v>
      </c>
      <c r="E2238" t="s">
        <v>29</v>
      </c>
      <c r="F2238" t="s">
        <v>30</v>
      </c>
      <c r="G2238">
        <v>92.36</v>
      </c>
      <c r="H2238">
        <v>5</v>
      </c>
      <c r="I2238">
        <v>23.09</v>
      </c>
      <c r="J2238">
        <v>511.67138799999998</v>
      </c>
      <c r="K2238">
        <v>461.8</v>
      </c>
      <c r="L2238" s="1">
        <v>45371</v>
      </c>
      <c r="M2238" s="2">
        <v>0.80347222222222225</v>
      </c>
      <c r="N2238" t="s">
        <v>21</v>
      </c>
      <c r="O2238">
        <v>5.3161514619999997</v>
      </c>
    </row>
    <row r="2239" spans="1:15" x14ac:dyDescent="0.25">
      <c r="A2239" t="s">
        <v>247</v>
      </c>
      <c r="B2239" t="s">
        <v>40</v>
      </c>
      <c r="C2239" t="s">
        <v>41</v>
      </c>
      <c r="D2239" t="s">
        <v>25</v>
      </c>
      <c r="E2239" t="s">
        <v>29</v>
      </c>
      <c r="F2239" t="s">
        <v>34</v>
      </c>
      <c r="G2239">
        <v>46.42</v>
      </c>
      <c r="H2239">
        <v>3</v>
      </c>
      <c r="I2239">
        <v>6.9630000000000001</v>
      </c>
      <c r="J2239">
        <v>154.29917169999999</v>
      </c>
      <c r="K2239">
        <v>139.26</v>
      </c>
      <c r="L2239" s="1">
        <v>45383</v>
      </c>
      <c r="M2239" s="2">
        <v>0.55833333333333335</v>
      </c>
      <c r="N2239" t="s">
        <v>31</v>
      </c>
      <c r="O2239">
        <v>4.7736870270000002</v>
      </c>
    </row>
    <row r="2240" spans="1:15" x14ac:dyDescent="0.25">
      <c r="A2240" t="s">
        <v>248</v>
      </c>
      <c r="B2240" t="s">
        <v>40</v>
      </c>
      <c r="C2240" t="s">
        <v>41</v>
      </c>
      <c r="D2240" t="s">
        <v>18</v>
      </c>
      <c r="E2240" t="s">
        <v>19</v>
      </c>
      <c r="F2240" t="s">
        <v>34</v>
      </c>
      <c r="G2240">
        <v>29.61</v>
      </c>
      <c r="H2240">
        <v>7</v>
      </c>
      <c r="I2240">
        <v>10.3635</v>
      </c>
      <c r="J2240">
        <v>229.65380809999999</v>
      </c>
      <c r="K2240">
        <v>207.27</v>
      </c>
      <c r="L2240" s="1">
        <v>45599</v>
      </c>
      <c r="M2240" s="2">
        <v>0.66180555555555554</v>
      </c>
      <c r="N2240" t="s">
        <v>27</v>
      </c>
      <c r="O2240">
        <v>7.0520376530000002</v>
      </c>
    </row>
    <row r="2241" spans="1:15" x14ac:dyDescent="0.25">
      <c r="A2241" t="s">
        <v>249</v>
      </c>
      <c r="B2241" t="s">
        <v>16</v>
      </c>
      <c r="C2241" t="s">
        <v>17</v>
      </c>
      <c r="D2241" t="s">
        <v>25</v>
      </c>
      <c r="E2241" t="s">
        <v>29</v>
      </c>
      <c r="F2241" t="s">
        <v>30</v>
      </c>
      <c r="G2241">
        <v>18.28</v>
      </c>
      <c r="H2241">
        <v>1</v>
      </c>
      <c r="I2241">
        <v>0.91400000000000003</v>
      </c>
      <c r="J2241">
        <v>20.25412077</v>
      </c>
      <c r="K2241">
        <v>18.28</v>
      </c>
      <c r="L2241" s="1">
        <v>45373</v>
      </c>
      <c r="M2241" s="2">
        <v>0.62847222222222221</v>
      </c>
      <c r="N2241" t="s">
        <v>31</v>
      </c>
      <c r="O2241">
        <v>9.0049096189999993</v>
      </c>
    </row>
    <row r="2242" spans="1:15" x14ac:dyDescent="0.25">
      <c r="A2242" t="s">
        <v>250</v>
      </c>
      <c r="B2242" t="s">
        <v>40</v>
      </c>
      <c r="C2242" t="s">
        <v>41</v>
      </c>
      <c r="D2242" t="s">
        <v>25</v>
      </c>
      <c r="E2242" t="s">
        <v>19</v>
      </c>
      <c r="F2242" t="s">
        <v>34</v>
      </c>
      <c r="G2242">
        <v>24.77</v>
      </c>
      <c r="H2242">
        <v>5</v>
      </c>
      <c r="I2242">
        <v>6.1924999999999999</v>
      </c>
      <c r="J2242">
        <v>137.2249922</v>
      </c>
      <c r="K2242">
        <v>123.85</v>
      </c>
      <c r="L2242" s="1">
        <v>45375</v>
      </c>
      <c r="M2242" s="2">
        <v>0.76874999999999993</v>
      </c>
      <c r="N2242" t="s">
        <v>27</v>
      </c>
      <c r="O2242">
        <v>9.2218953930000005</v>
      </c>
    </row>
    <row r="2243" spans="1:15" x14ac:dyDescent="0.25">
      <c r="A2243" t="s">
        <v>251</v>
      </c>
      <c r="B2243" t="s">
        <v>16</v>
      </c>
      <c r="C2243" t="s">
        <v>17</v>
      </c>
      <c r="D2243" t="s">
        <v>18</v>
      </c>
      <c r="E2243" t="s">
        <v>19</v>
      </c>
      <c r="F2243" t="s">
        <v>26</v>
      </c>
      <c r="G2243">
        <v>94.64</v>
      </c>
      <c r="H2243">
        <v>3</v>
      </c>
      <c r="I2243">
        <v>14.196</v>
      </c>
      <c r="J2243">
        <v>314.58150819999997</v>
      </c>
      <c r="K2243">
        <v>283.92</v>
      </c>
      <c r="L2243" s="1">
        <v>45343</v>
      </c>
      <c r="M2243" s="2">
        <v>0.70486111111111116</v>
      </c>
      <c r="N2243" t="s">
        <v>27</v>
      </c>
      <c r="O2243">
        <v>5.9671087839999997</v>
      </c>
    </row>
    <row r="2244" spans="1:15" x14ac:dyDescent="0.25">
      <c r="A2244" t="s">
        <v>252</v>
      </c>
      <c r="B2244" t="s">
        <v>40</v>
      </c>
      <c r="C2244" t="s">
        <v>41</v>
      </c>
      <c r="D2244" t="s">
        <v>25</v>
      </c>
      <c r="E2244" t="s">
        <v>29</v>
      </c>
      <c r="F2244" t="s">
        <v>44</v>
      </c>
      <c r="G2244">
        <v>94.87</v>
      </c>
      <c r="H2244">
        <v>8</v>
      </c>
      <c r="I2244">
        <v>37.948</v>
      </c>
      <c r="J2244">
        <v>840.92272990000004</v>
      </c>
      <c r="K2244">
        <v>758.96</v>
      </c>
      <c r="L2244" s="1">
        <v>45628</v>
      </c>
      <c r="M2244" s="2">
        <v>0.54027777777777775</v>
      </c>
      <c r="N2244" t="s">
        <v>21</v>
      </c>
      <c r="O2244">
        <v>9.4388811669999999</v>
      </c>
    </row>
    <row r="2245" spans="1:15" x14ac:dyDescent="0.25">
      <c r="A2245" t="s">
        <v>253</v>
      </c>
      <c r="B2245" t="s">
        <v>40</v>
      </c>
      <c r="C2245" t="s">
        <v>41</v>
      </c>
      <c r="D2245" t="s">
        <v>25</v>
      </c>
      <c r="E2245" t="s">
        <v>19</v>
      </c>
      <c r="F2245" t="s">
        <v>42</v>
      </c>
      <c r="G2245">
        <v>57.34</v>
      </c>
      <c r="H2245">
        <v>3</v>
      </c>
      <c r="I2245">
        <v>8.6010000000000009</v>
      </c>
      <c r="J2245">
        <v>190.59703809999999</v>
      </c>
      <c r="K2245">
        <v>172.02</v>
      </c>
      <c r="L2245" s="1">
        <v>45568</v>
      </c>
      <c r="M2245" s="2">
        <v>0.7909722222222223</v>
      </c>
      <c r="N2245" t="s">
        <v>31</v>
      </c>
      <c r="O2245">
        <v>8.5709380710000005</v>
      </c>
    </row>
    <row r="2246" spans="1:15" x14ac:dyDescent="0.25">
      <c r="A2246" t="s">
        <v>254</v>
      </c>
      <c r="B2246" t="s">
        <v>40</v>
      </c>
      <c r="C2246" t="s">
        <v>41</v>
      </c>
      <c r="D2246" t="s">
        <v>25</v>
      </c>
      <c r="E2246" t="s">
        <v>29</v>
      </c>
      <c r="F2246" t="s">
        <v>26</v>
      </c>
      <c r="G2246">
        <v>45.35</v>
      </c>
      <c r="H2246">
        <v>6</v>
      </c>
      <c r="I2246">
        <v>13.605</v>
      </c>
      <c r="J2246">
        <v>301.48502530000002</v>
      </c>
      <c r="K2246">
        <v>272.10000000000002</v>
      </c>
      <c r="L2246" s="1">
        <v>45322</v>
      </c>
      <c r="M2246" s="2">
        <v>0.57222222222222219</v>
      </c>
      <c r="N2246" t="s">
        <v>21</v>
      </c>
      <c r="O2246">
        <v>6.6180661049999996</v>
      </c>
    </row>
    <row r="2247" spans="1:15" x14ac:dyDescent="0.25">
      <c r="A2247" t="s">
        <v>255</v>
      </c>
      <c r="B2247" t="s">
        <v>40</v>
      </c>
      <c r="C2247" t="s">
        <v>41</v>
      </c>
      <c r="D2247" t="s">
        <v>25</v>
      </c>
      <c r="E2247" t="s">
        <v>29</v>
      </c>
      <c r="F2247" t="s">
        <v>42</v>
      </c>
      <c r="G2247">
        <v>62.08</v>
      </c>
      <c r="H2247">
        <v>7</v>
      </c>
      <c r="I2247">
        <v>21.728000000000002</v>
      </c>
      <c r="J2247">
        <v>481.48964569999998</v>
      </c>
      <c r="K2247">
        <v>434.56</v>
      </c>
      <c r="L2247" s="1">
        <v>45446</v>
      </c>
      <c r="M2247" s="2">
        <v>0.57361111111111118</v>
      </c>
      <c r="N2247" t="s">
        <v>21</v>
      </c>
      <c r="O2247">
        <v>5.858615897</v>
      </c>
    </row>
    <row r="2248" spans="1:15" x14ac:dyDescent="0.25">
      <c r="A2248" t="s">
        <v>256</v>
      </c>
      <c r="B2248" t="s">
        <v>23</v>
      </c>
      <c r="C2248" t="s">
        <v>24</v>
      </c>
      <c r="D2248" t="s">
        <v>25</v>
      </c>
      <c r="E2248" t="s">
        <v>29</v>
      </c>
      <c r="F2248" t="s">
        <v>26</v>
      </c>
      <c r="G2248">
        <v>11.81</v>
      </c>
      <c r="H2248">
        <v>5</v>
      </c>
      <c r="I2248">
        <v>2.9525000000000001</v>
      </c>
      <c r="J2248">
        <v>65.42701486</v>
      </c>
      <c r="K2248">
        <v>59.05</v>
      </c>
      <c r="L2248" s="1">
        <v>45339</v>
      </c>
      <c r="M2248" s="2">
        <v>0.75416666666666676</v>
      </c>
      <c r="N2248" t="s">
        <v>27</v>
      </c>
      <c r="O2248">
        <v>10</v>
      </c>
    </row>
    <row r="2249" spans="1:15" x14ac:dyDescent="0.25">
      <c r="A2249" t="s">
        <v>257</v>
      </c>
      <c r="B2249" t="s">
        <v>23</v>
      </c>
      <c r="C2249" t="s">
        <v>24</v>
      </c>
      <c r="D2249" t="s">
        <v>18</v>
      </c>
      <c r="E2249" t="s">
        <v>19</v>
      </c>
      <c r="F2249" t="s">
        <v>44</v>
      </c>
      <c r="G2249">
        <v>12.54</v>
      </c>
      <c r="H2249">
        <v>1</v>
      </c>
      <c r="I2249">
        <v>0.627</v>
      </c>
      <c r="J2249">
        <v>13.894238209999999</v>
      </c>
      <c r="K2249">
        <v>12.54</v>
      </c>
      <c r="L2249" s="1">
        <v>45343</v>
      </c>
      <c r="M2249" s="2">
        <v>0.52638888888888891</v>
      </c>
      <c r="N2249" t="s">
        <v>27</v>
      </c>
      <c r="O2249">
        <v>8.8964167320000005</v>
      </c>
    </row>
    <row r="2250" spans="1:15" x14ac:dyDescent="0.25">
      <c r="A2250" t="s">
        <v>258</v>
      </c>
      <c r="B2250" t="s">
        <v>16</v>
      </c>
      <c r="C2250" t="s">
        <v>17</v>
      </c>
      <c r="D2250" t="s">
        <v>25</v>
      </c>
      <c r="E2250" t="s">
        <v>29</v>
      </c>
      <c r="F2250" t="s">
        <v>42</v>
      </c>
      <c r="G2250">
        <v>43.25</v>
      </c>
      <c r="H2250">
        <v>2</v>
      </c>
      <c r="I2250">
        <v>4.3250000000000002</v>
      </c>
      <c r="J2250">
        <v>95.841435829999995</v>
      </c>
      <c r="K2250">
        <v>86.5</v>
      </c>
      <c r="L2250" s="1">
        <v>45371</v>
      </c>
      <c r="M2250" s="2">
        <v>0.66388888888888886</v>
      </c>
      <c r="N2250" t="s">
        <v>27</v>
      </c>
      <c r="O2250">
        <v>6.7265589920000002</v>
      </c>
    </row>
    <row r="2251" spans="1:15" x14ac:dyDescent="0.25">
      <c r="A2251" t="s">
        <v>259</v>
      </c>
      <c r="B2251" t="s">
        <v>23</v>
      </c>
      <c r="C2251" t="s">
        <v>24</v>
      </c>
      <c r="D2251" t="s">
        <v>18</v>
      </c>
      <c r="E2251" t="s">
        <v>19</v>
      </c>
      <c r="F2251" t="s">
        <v>34</v>
      </c>
      <c r="G2251">
        <v>87.16</v>
      </c>
      <c r="H2251">
        <v>2</v>
      </c>
      <c r="I2251">
        <v>8.7159999999999993</v>
      </c>
      <c r="J2251">
        <v>193.14542309999999</v>
      </c>
      <c r="K2251">
        <v>174.32</v>
      </c>
      <c r="L2251" s="1">
        <v>45597</v>
      </c>
      <c r="M2251" s="2">
        <v>0.60347222222222219</v>
      </c>
      <c r="N2251" t="s">
        <v>31</v>
      </c>
      <c r="O2251">
        <v>10</v>
      </c>
    </row>
    <row r="2252" spans="1:15" x14ac:dyDescent="0.25">
      <c r="A2252" t="s">
        <v>260</v>
      </c>
      <c r="B2252" t="s">
        <v>40</v>
      </c>
      <c r="C2252" t="s">
        <v>41</v>
      </c>
      <c r="D2252" t="s">
        <v>18</v>
      </c>
      <c r="E2252" t="s">
        <v>29</v>
      </c>
      <c r="F2252" t="s">
        <v>20</v>
      </c>
      <c r="G2252">
        <v>69.37</v>
      </c>
      <c r="H2252">
        <v>10</v>
      </c>
      <c r="I2252">
        <v>31.2165</v>
      </c>
      <c r="J2252">
        <v>691.75356799999997</v>
      </c>
      <c r="K2252">
        <v>624.33000000000004</v>
      </c>
      <c r="L2252" s="1">
        <v>45317</v>
      </c>
      <c r="M2252" s="2">
        <v>0.80138888888888893</v>
      </c>
      <c r="N2252" t="s">
        <v>21</v>
      </c>
      <c r="O2252">
        <v>4.3397154789999997</v>
      </c>
    </row>
    <row r="2253" spans="1:15" x14ac:dyDescent="0.25">
      <c r="A2253" t="s">
        <v>261</v>
      </c>
      <c r="B2253" t="s">
        <v>23</v>
      </c>
      <c r="C2253" t="s">
        <v>24</v>
      </c>
      <c r="D2253" t="s">
        <v>18</v>
      </c>
      <c r="E2253" t="s">
        <v>29</v>
      </c>
      <c r="F2253" t="s">
        <v>26</v>
      </c>
      <c r="G2253">
        <v>37.06</v>
      </c>
      <c r="H2253">
        <v>4</v>
      </c>
      <c r="I2253">
        <v>7.4119999999999999</v>
      </c>
      <c r="J2253">
        <v>164.24895309999999</v>
      </c>
      <c r="K2253">
        <v>148.24</v>
      </c>
      <c r="L2253" s="1">
        <v>45322</v>
      </c>
      <c r="M2253" s="2">
        <v>0.68333333333333324</v>
      </c>
      <c r="N2253" t="s">
        <v>21</v>
      </c>
      <c r="O2253">
        <v>10</v>
      </c>
    </row>
    <row r="2254" spans="1:15" x14ac:dyDescent="0.25">
      <c r="A2254" t="s">
        <v>262</v>
      </c>
      <c r="B2254" t="s">
        <v>40</v>
      </c>
      <c r="C2254" t="s">
        <v>41</v>
      </c>
      <c r="D2254" t="s">
        <v>18</v>
      </c>
      <c r="E2254" t="s">
        <v>19</v>
      </c>
      <c r="F2254" t="s">
        <v>26</v>
      </c>
      <c r="G2254">
        <v>90.7</v>
      </c>
      <c r="H2254">
        <v>6</v>
      </c>
      <c r="I2254">
        <v>27.21</v>
      </c>
      <c r="J2254">
        <v>602.97005060000004</v>
      </c>
      <c r="K2254">
        <v>544.20000000000005</v>
      </c>
      <c r="L2254" s="1">
        <v>45348</v>
      </c>
      <c r="M2254" s="2">
        <v>0.45277777777777778</v>
      </c>
      <c r="N2254" t="s">
        <v>27</v>
      </c>
      <c r="O2254">
        <v>5.7501230100000003</v>
      </c>
    </row>
    <row r="2255" spans="1:15" x14ac:dyDescent="0.25">
      <c r="A2255" t="s">
        <v>263</v>
      </c>
      <c r="B2255" t="s">
        <v>16</v>
      </c>
      <c r="C2255" t="s">
        <v>17</v>
      </c>
      <c r="D2255" t="s">
        <v>25</v>
      </c>
      <c r="E2255" t="s">
        <v>19</v>
      </c>
      <c r="F2255" t="s">
        <v>30</v>
      </c>
      <c r="G2255">
        <v>63.42</v>
      </c>
      <c r="H2255">
        <v>8</v>
      </c>
      <c r="I2255">
        <v>25.367999999999999</v>
      </c>
      <c r="J2255">
        <v>562.15157090000002</v>
      </c>
      <c r="K2255">
        <v>507.36</v>
      </c>
      <c r="L2255" s="1">
        <v>45599</v>
      </c>
      <c r="M2255" s="2">
        <v>0.53819444444444442</v>
      </c>
      <c r="N2255" t="s">
        <v>21</v>
      </c>
      <c r="O2255">
        <v>8.0284736359999993</v>
      </c>
    </row>
    <row r="2256" spans="1:15" x14ac:dyDescent="0.25">
      <c r="A2256" t="s">
        <v>264</v>
      </c>
      <c r="B2256" t="s">
        <v>40</v>
      </c>
      <c r="C2256" t="s">
        <v>41</v>
      </c>
      <c r="D2256" t="s">
        <v>25</v>
      </c>
      <c r="E2256" t="s">
        <v>19</v>
      </c>
      <c r="F2256" t="s">
        <v>44</v>
      </c>
      <c r="G2256">
        <v>81.37</v>
      </c>
      <c r="H2256">
        <v>2</v>
      </c>
      <c r="I2256">
        <v>8.1370000000000005</v>
      </c>
      <c r="J2256">
        <v>180.31485860000001</v>
      </c>
      <c r="K2256">
        <v>162.74</v>
      </c>
      <c r="L2256" s="1">
        <v>45317</v>
      </c>
      <c r="M2256" s="2">
        <v>0.81111111111111101</v>
      </c>
      <c r="N2256" t="s">
        <v>27</v>
      </c>
      <c r="O2256">
        <v>7.0520376530000002</v>
      </c>
    </row>
    <row r="2257" spans="1:15" x14ac:dyDescent="0.25">
      <c r="A2257" t="s">
        <v>265</v>
      </c>
      <c r="B2257" t="s">
        <v>40</v>
      </c>
      <c r="C2257" t="s">
        <v>41</v>
      </c>
      <c r="D2257" t="s">
        <v>18</v>
      </c>
      <c r="E2257" t="s">
        <v>19</v>
      </c>
      <c r="F2257" t="s">
        <v>26</v>
      </c>
      <c r="G2257">
        <v>10.59</v>
      </c>
      <c r="H2257">
        <v>3</v>
      </c>
      <c r="I2257">
        <v>1.5885</v>
      </c>
      <c r="J2257">
        <v>35.200952790000002</v>
      </c>
      <c r="K2257">
        <v>31.77</v>
      </c>
      <c r="L2257" s="1">
        <v>45629</v>
      </c>
      <c r="M2257" s="2">
        <v>0.57777777777777783</v>
      </c>
      <c r="N2257" t="s">
        <v>31</v>
      </c>
      <c r="O2257">
        <v>9.4388811669999999</v>
      </c>
    </row>
    <row r="2258" spans="1:15" x14ac:dyDescent="0.25">
      <c r="A2258" t="s">
        <v>266</v>
      </c>
      <c r="B2258" t="s">
        <v>40</v>
      </c>
      <c r="C2258" t="s">
        <v>41</v>
      </c>
      <c r="D2258" t="s">
        <v>25</v>
      </c>
      <c r="E2258" t="s">
        <v>19</v>
      </c>
      <c r="F2258" t="s">
        <v>20</v>
      </c>
      <c r="G2258">
        <v>84.09</v>
      </c>
      <c r="H2258">
        <v>10</v>
      </c>
      <c r="I2258">
        <v>37.840499999999999</v>
      </c>
      <c r="J2258">
        <v>838.54054389999999</v>
      </c>
      <c r="K2258">
        <v>756.81</v>
      </c>
      <c r="L2258" s="1">
        <v>45598</v>
      </c>
      <c r="M2258" s="2">
        <v>0.45416666666666666</v>
      </c>
      <c r="N2258" t="s">
        <v>27</v>
      </c>
      <c r="O2258">
        <v>8.6794309579999993</v>
      </c>
    </row>
    <row r="2259" spans="1:15" x14ac:dyDescent="0.25">
      <c r="A2259" t="s">
        <v>267</v>
      </c>
      <c r="B2259" t="s">
        <v>40</v>
      </c>
      <c r="C2259" t="s">
        <v>41</v>
      </c>
      <c r="D2259" t="s">
        <v>18</v>
      </c>
      <c r="E2259" t="s">
        <v>29</v>
      </c>
      <c r="F2259" t="s">
        <v>44</v>
      </c>
      <c r="G2259">
        <v>73.819999999999993</v>
      </c>
      <c r="H2259">
        <v>4</v>
      </c>
      <c r="I2259">
        <v>14.763999999999999</v>
      </c>
      <c r="J2259">
        <v>327.16831409999998</v>
      </c>
      <c r="K2259">
        <v>295.27999999999997</v>
      </c>
      <c r="L2259" s="1">
        <v>45343</v>
      </c>
      <c r="M2259" s="2">
        <v>0.7715277777777777</v>
      </c>
      <c r="N2259" t="s">
        <v>27</v>
      </c>
      <c r="O2259">
        <v>7.2690234269999996</v>
      </c>
    </row>
    <row r="2260" spans="1:15" x14ac:dyDescent="0.25">
      <c r="A2260" t="s">
        <v>268</v>
      </c>
      <c r="B2260" t="s">
        <v>16</v>
      </c>
      <c r="C2260" t="s">
        <v>17</v>
      </c>
      <c r="D2260" t="s">
        <v>18</v>
      </c>
      <c r="E2260" t="s">
        <v>29</v>
      </c>
      <c r="F2260" t="s">
        <v>20</v>
      </c>
      <c r="G2260">
        <v>51.94</v>
      </c>
      <c r="H2260">
        <v>11</v>
      </c>
      <c r="I2260">
        <v>25.97</v>
      </c>
      <c r="J2260">
        <v>575.49181239999996</v>
      </c>
      <c r="K2260">
        <v>519.4</v>
      </c>
      <c r="L2260" s="1">
        <v>45538</v>
      </c>
      <c r="M2260" s="2">
        <v>0.76666666666666661</v>
      </c>
      <c r="N2260" t="s">
        <v>21</v>
      </c>
      <c r="O2260">
        <v>7.0520376530000002</v>
      </c>
    </row>
    <row r="2261" spans="1:15" x14ac:dyDescent="0.25">
      <c r="A2261" t="s">
        <v>269</v>
      </c>
      <c r="B2261" t="s">
        <v>16</v>
      </c>
      <c r="C2261" t="s">
        <v>17</v>
      </c>
      <c r="D2261" t="s">
        <v>25</v>
      </c>
      <c r="E2261" t="s">
        <v>19</v>
      </c>
      <c r="F2261" t="s">
        <v>34</v>
      </c>
      <c r="G2261">
        <v>93.14</v>
      </c>
      <c r="H2261">
        <v>2</v>
      </c>
      <c r="I2261">
        <v>9.3140000000000001</v>
      </c>
      <c r="J2261">
        <v>206.39702500000001</v>
      </c>
      <c r="K2261">
        <v>186.28</v>
      </c>
      <c r="L2261" s="1">
        <v>45311</v>
      </c>
      <c r="M2261" s="2">
        <v>0.75624999999999998</v>
      </c>
      <c r="N2261" t="s">
        <v>21</v>
      </c>
      <c r="O2261">
        <v>4.4482083660000002</v>
      </c>
    </row>
    <row r="2262" spans="1:15" x14ac:dyDescent="0.25">
      <c r="A2262" t="s">
        <v>270</v>
      </c>
      <c r="B2262" t="s">
        <v>23</v>
      </c>
      <c r="C2262" t="s">
        <v>24</v>
      </c>
      <c r="D2262" t="s">
        <v>25</v>
      </c>
      <c r="E2262" t="s">
        <v>29</v>
      </c>
      <c r="F2262" t="s">
        <v>20</v>
      </c>
      <c r="G2262">
        <v>17.41</v>
      </c>
      <c r="H2262">
        <v>5</v>
      </c>
      <c r="I2262">
        <v>4.3525</v>
      </c>
      <c r="J2262">
        <v>96.450832239999997</v>
      </c>
      <c r="K2262">
        <v>87.05</v>
      </c>
      <c r="L2262" s="1">
        <v>45319</v>
      </c>
      <c r="M2262" s="2">
        <v>0.63611111111111118</v>
      </c>
      <c r="N2262" t="s">
        <v>31</v>
      </c>
      <c r="O2262">
        <v>5.3161514619999997</v>
      </c>
    </row>
    <row r="2263" spans="1:15" x14ac:dyDescent="0.25">
      <c r="A2263" t="s">
        <v>271</v>
      </c>
      <c r="B2263" t="s">
        <v>23</v>
      </c>
      <c r="C2263" t="s">
        <v>24</v>
      </c>
      <c r="D2263" t="s">
        <v>18</v>
      </c>
      <c r="E2263" t="s">
        <v>19</v>
      </c>
      <c r="F2263" t="s">
        <v>44</v>
      </c>
      <c r="G2263">
        <v>44.22</v>
      </c>
      <c r="H2263">
        <v>5</v>
      </c>
      <c r="I2263">
        <v>11.055</v>
      </c>
      <c r="J2263">
        <v>244.97735789999999</v>
      </c>
      <c r="K2263">
        <v>221.1</v>
      </c>
      <c r="L2263" s="1">
        <v>45415</v>
      </c>
      <c r="M2263" s="2">
        <v>0.71319444444444446</v>
      </c>
      <c r="N2263" t="s">
        <v>31</v>
      </c>
      <c r="O2263">
        <v>9.3303882799999993</v>
      </c>
    </row>
    <row r="2264" spans="1:15" x14ac:dyDescent="0.25">
      <c r="A2264" t="s">
        <v>272</v>
      </c>
      <c r="B2264" t="s">
        <v>40</v>
      </c>
      <c r="C2264" t="s">
        <v>41</v>
      </c>
      <c r="D2264" t="s">
        <v>18</v>
      </c>
      <c r="E2264" t="s">
        <v>19</v>
      </c>
      <c r="F2264" t="s">
        <v>26</v>
      </c>
      <c r="G2264">
        <v>13.22</v>
      </c>
      <c r="H2264">
        <v>5</v>
      </c>
      <c r="I2264">
        <v>3.3050000000000002</v>
      </c>
      <c r="J2264">
        <v>73.238368879999996</v>
      </c>
      <c r="K2264">
        <v>66.099999999999994</v>
      </c>
      <c r="L2264" s="1">
        <v>45325</v>
      </c>
      <c r="M2264" s="2">
        <v>0.80972222222222223</v>
      </c>
      <c r="N2264" t="s">
        <v>27</v>
      </c>
      <c r="O2264">
        <v>4.6651941399999997</v>
      </c>
    </row>
    <row r="2265" spans="1:15" x14ac:dyDescent="0.25">
      <c r="A2265" t="s">
        <v>273</v>
      </c>
      <c r="B2265" t="s">
        <v>16</v>
      </c>
      <c r="C2265" t="s">
        <v>17</v>
      </c>
      <c r="D2265" t="s">
        <v>25</v>
      </c>
      <c r="E2265" t="s">
        <v>29</v>
      </c>
      <c r="F2265" t="s">
        <v>44</v>
      </c>
      <c r="G2265">
        <v>89.69</v>
      </c>
      <c r="H2265">
        <v>1</v>
      </c>
      <c r="I2265">
        <v>4.4844999999999997</v>
      </c>
      <c r="J2265">
        <v>99.37593502</v>
      </c>
      <c r="K2265">
        <v>89.69</v>
      </c>
      <c r="L2265" s="1">
        <v>45597</v>
      </c>
      <c r="M2265" s="2">
        <v>0.47222222222222227</v>
      </c>
      <c r="N2265" t="s">
        <v>21</v>
      </c>
      <c r="O2265">
        <v>5.3161514619999997</v>
      </c>
    </row>
    <row r="2266" spans="1:15" x14ac:dyDescent="0.25">
      <c r="A2266" t="s">
        <v>274</v>
      </c>
      <c r="B2266" t="s">
        <v>16</v>
      </c>
      <c r="C2266" t="s">
        <v>17</v>
      </c>
      <c r="D2266" t="s">
        <v>25</v>
      </c>
      <c r="E2266" t="s">
        <v>29</v>
      </c>
      <c r="F2266" t="s">
        <v>42</v>
      </c>
      <c r="G2266">
        <v>24.94</v>
      </c>
      <c r="H2266">
        <v>10</v>
      </c>
      <c r="I2266">
        <v>11.223000000000001</v>
      </c>
      <c r="J2266">
        <v>248.70021600000001</v>
      </c>
      <c r="K2266">
        <v>224.46</v>
      </c>
      <c r="L2266" s="1">
        <v>45597</v>
      </c>
      <c r="M2266" s="2">
        <v>0.7006944444444444</v>
      </c>
      <c r="N2266" t="s">
        <v>31</v>
      </c>
      <c r="O2266">
        <v>6.0756016710000003</v>
      </c>
    </row>
    <row r="2267" spans="1:15" x14ac:dyDescent="0.25">
      <c r="A2267" t="s">
        <v>275</v>
      </c>
      <c r="B2267" t="s">
        <v>16</v>
      </c>
      <c r="C2267" t="s">
        <v>17</v>
      </c>
      <c r="D2267" t="s">
        <v>25</v>
      </c>
      <c r="E2267" t="s">
        <v>29</v>
      </c>
      <c r="F2267" t="s">
        <v>20</v>
      </c>
      <c r="G2267">
        <v>59.77</v>
      </c>
      <c r="H2267">
        <v>2</v>
      </c>
      <c r="I2267">
        <v>5.9770000000000003</v>
      </c>
      <c r="J2267">
        <v>132.4495403</v>
      </c>
      <c r="K2267">
        <v>119.54</v>
      </c>
      <c r="L2267" s="1">
        <v>45599</v>
      </c>
      <c r="M2267" s="2">
        <v>0.50069444444444444</v>
      </c>
      <c r="N2267" t="s">
        <v>31</v>
      </c>
      <c r="O2267">
        <v>6.2925874449999997</v>
      </c>
    </row>
    <row r="2268" spans="1:15" x14ac:dyDescent="0.25">
      <c r="A2268" t="s">
        <v>276</v>
      </c>
      <c r="B2268" t="s">
        <v>23</v>
      </c>
      <c r="C2268" t="s">
        <v>24</v>
      </c>
      <c r="D2268" t="s">
        <v>18</v>
      </c>
      <c r="E2268" t="s">
        <v>29</v>
      </c>
      <c r="F2268" t="s">
        <v>44</v>
      </c>
      <c r="G2268">
        <v>93.2</v>
      </c>
      <c r="H2268">
        <v>2</v>
      </c>
      <c r="I2268">
        <v>9.32</v>
      </c>
      <c r="J2268">
        <v>206.5299843</v>
      </c>
      <c r="K2268">
        <v>186.4</v>
      </c>
      <c r="L2268" s="1">
        <v>45350</v>
      </c>
      <c r="M2268" s="2">
        <v>0.77569444444444446</v>
      </c>
      <c r="N2268" t="s">
        <v>31</v>
      </c>
      <c r="O2268">
        <v>6.5095732179999999</v>
      </c>
    </row>
    <row r="2269" spans="1:15" x14ac:dyDescent="0.25">
      <c r="A2269" t="s">
        <v>277</v>
      </c>
      <c r="B2269" t="s">
        <v>16</v>
      </c>
      <c r="C2269" t="s">
        <v>17</v>
      </c>
      <c r="D2269" t="s">
        <v>18</v>
      </c>
      <c r="E2269" t="s">
        <v>29</v>
      </c>
      <c r="F2269" t="s">
        <v>30</v>
      </c>
      <c r="G2269">
        <v>62.65</v>
      </c>
      <c r="H2269">
        <v>4</v>
      </c>
      <c r="I2269">
        <v>12.53</v>
      </c>
      <c r="J2269">
        <v>277.66316549999999</v>
      </c>
      <c r="K2269">
        <v>250.6</v>
      </c>
      <c r="L2269" s="1">
        <v>45413</v>
      </c>
      <c r="M2269" s="2">
        <v>0.47569444444444442</v>
      </c>
      <c r="N2269" t="s">
        <v>27</v>
      </c>
      <c r="O2269">
        <v>4.556701253</v>
      </c>
    </row>
    <row r="2270" spans="1:15" x14ac:dyDescent="0.25">
      <c r="A2270" t="s">
        <v>278</v>
      </c>
      <c r="B2270" t="s">
        <v>40</v>
      </c>
      <c r="C2270" t="s">
        <v>41</v>
      </c>
      <c r="D2270" t="s">
        <v>25</v>
      </c>
      <c r="E2270" t="s">
        <v>29</v>
      </c>
      <c r="F2270" t="s">
        <v>30</v>
      </c>
      <c r="G2270">
        <v>93.87</v>
      </c>
      <c r="H2270">
        <v>8</v>
      </c>
      <c r="I2270">
        <v>37.548000000000002</v>
      </c>
      <c r="J2270">
        <v>832.05878210000003</v>
      </c>
      <c r="K2270">
        <v>750.96</v>
      </c>
      <c r="L2270" s="1">
        <v>45324</v>
      </c>
      <c r="M2270" s="2">
        <v>0.77916666666666667</v>
      </c>
      <c r="N2270" t="s">
        <v>31</v>
      </c>
      <c r="O2270">
        <v>9.0049096189999993</v>
      </c>
    </row>
    <row r="2271" spans="1:15" x14ac:dyDescent="0.25">
      <c r="A2271" t="s">
        <v>279</v>
      </c>
      <c r="B2271" t="s">
        <v>16</v>
      </c>
      <c r="C2271" t="s">
        <v>17</v>
      </c>
      <c r="D2271" t="s">
        <v>18</v>
      </c>
      <c r="E2271" t="s">
        <v>29</v>
      </c>
      <c r="F2271" t="s">
        <v>30</v>
      </c>
      <c r="G2271">
        <v>47.59</v>
      </c>
      <c r="H2271">
        <v>8</v>
      </c>
      <c r="I2271">
        <v>19.036000000000001</v>
      </c>
      <c r="J2271">
        <v>421.8352769</v>
      </c>
      <c r="K2271">
        <v>380.72</v>
      </c>
      <c r="L2271" s="1">
        <v>45292</v>
      </c>
      <c r="M2271" s="2">
        <v>0.61597222222222225</v>
      </c>
      <c r="N2271" t="s">
        <v>27</v>
      </c>
      <c r="O2271">
        <v>6.184094558</v>
      </c>
    </row>
    <row r="2272" spans="1:15" x14ac:dyDescent="0.25">
      <c r="A2272" t="s">
        <v>280</v>
      </c>
      <c r="B2272" t="s">
        <v>40</v>
      </c>
      <c r="C2272" t="s">
        <v>41</v>
      </c>
      <c r="D2272" t="s">
        <v>18</v>
      </c>
      <c r="E2272" t="s">
        <v>19</v>
      </c>
      <c r="F2272" t="s">
        <v>26</v>
      </c>
      <c r="G2272">
        <v>81.400000000000006</v>
      </c>
      <c r="H2272">
        <v>3</v>
      </c>
      <c r="I2272">
        <v>12.21</v>
      </c>
      <c r="J2272">
        <v>270.5720073</v>
      </c>
      <c r="K2272">
        <v>244.2</v>
      </c>
      <c r="L2272" s="1">
        <v>45537</v>
      </c>
      <c r="M2272" s="2">
        <v>0.82152777777777775</v>
      </c>
      <c r="N2272" t="s">
        <v>27</v>
      </c>
      <c r="O2272">
        <v>5.207658575</v>
      </c>
    </row>
    <row r="2273" spans="1:15" x14ac:dyDescent="0.25">
      <c r="A2273" t="s">
        <v>281</v>
      </c>
      <c r="B2273" t="s">
        <v>16</v>
      </c>
      <c r="C2273" t="s">
        <v>17</v>
      </c>
      <c r="D2273" t="s">
        <v>18</v>
      </c>
      <c r="E2273" t="s">
        <v>29</v>
      </c>
      <c r="F2273" t="s">
        <v>44</v>
      </c>
      <c r="G2273">
        <v>17.940000000000001</v>
      </c>
      <c r="H2273">
        <v>5</v>
      </c>
      <c r="I2273">
        <v>4.4850000000000003</v>
      </c>
      <c r="J2273">
        <v>99.387014960000002</v>
      </c>
      <c r="K2273">
        <v>89.7</v>
      </c>
      <c r="L2273" s="1">
        <v>45314</v>
      </c>
      <c r="M2273" s="2">
        <v>0.58611111111111114</v>
      </c>
      <c r="N2273" t="s">
        <v>21</v>
      </c>
      <c r="O2273">
        <v>7.3775163140000002</v>
      </c>
    </row>
    <row r="2274" spans="1:15" x14ac:dyDescent="0.25">
      <c r="A2274" t="s">
        <v>282</v>
      </c>
      <c r="B2274" t="s">
        <v>16</v>
      </c>
      <c r="C2274" t="s">
        <v>17</v>
      </c>
      <c r="D2274" t="s">
        <v>18</v>
      </c>
      <c r="E2274" t="s">
        <v>29</v>
      </c>
      <c r="F2274" t="s">
        <v>26</v>
      </c>
      <c r="G2274">
        <v>77.72</v>
      </c>
      <c r="H2274">
        <v>4</v>
      </c>
      <c r="I2274">
        <v>15.544</v>
      </c>
      <c r="J2274">
        <v>344.45301239999998</v>
      </c>
      <c r="K2274">
        <v>310.88</v>
      </c>
      <c r="L2274" s="1">
        <v>45474</v>
      </c>
      <c r="M2274" s="2">
        <v>0.6743055555555556</v>
      </c>
      <c r="N2274" t="s">
        <v>31</v>
      </c>
      <c r="O2274">
        <v>9.5473740540000005</v>
      </c>
    </row>
    <row r="2275" spans="1:15" x14ac:dyDescent="0.25">
      <c r="A2275" t="s">
        <v>283</v>
      </c>
      <c r="B2275" t="s">
        <v>40</v>
      </c>
      <c r="C2275" t="s">
        <v>41</v>
      </c>
      <c r="D2275" t="s">
        <v>25</v>
      </c>
      <c r="E2275" t="s">
        <v>29</v>
      </c>
      <c r="F2275" t="s">
        <v>42</v>
      </c>
      <c r="G2275">
        <v>73.06</v>
      </c>
      <c r="H2275">
        <v>7</v>
      </c>
      <c r="I2275">
        <v>25.571000000000002</v>
      </c>
      <c r="J2275">
        <v>566.65002440000001</v>
      </c>
      <c r="K2275">
        <v>511.42</v>
      </c>
      <c r="L2275" s="1">
        <v>45305</v>
      </c>
      <c r="M2275" s="2">
        <v>0.79583333333333339</v>
      </c>
      <c r="N2275" t="s">
        <v>31</v>
      </c>
      <c r="O2275">
        <v>4.556701253</v>
      </c>
    </row>
    <row r="2276" spans="1:15" x14ac:dyDescent="0.25">
      <c r="A2276" t="s">
        <v>284</v>
      </c>
      <c r="B2276" t="s">
        <v>40</v>
      </c>
      <c r="C2276" t="s">
        <v>41</v>
      </c>
      <c r="D2276" t="s">
        <v>18</v>
      </c>
      <c r="E2276" t="s">
        <v>29</v>
      </c>
      <c r="F2276" t="s">
        <v>42</v>
      </c>
      <c r="G2276">
        <v>46.55</v>
      </c>
      <c r="H2276">
        <v>10</v>
      </c>
      <c r="I2276">
        <v>20.947500000000002</v>
      </c>
      <c r="J2276">
        <v>464.19386750000001</v>
      </c>
      <c r="K2276">
        <v>418.95</v>
      </c>
      <c r="L2276" s="1">
        <v>45324</v>
      </c>
      <c r="M2276" s="2">
        <v>0.64861111111111114</v>
      </c>
      <c r="N2276" t="s">
        <v>21</v>
      </c>
      <c r="O2276">
        <v>6.9435447659999996</v>
      </c>
    </row>
    <row r="2277" spans="1:15" x14ac:dyDescent="0.25">
      <c r="A2277" t="s">
        <v>285</v>
      </c>
      <c r="B2277" t="s">
        <v>23</v>
      </c>
      <c r="C2277" t="s">
        <v>24</v>
      </c>
      <c r="D2277" t="s">
        <v>18</v>
      </c>
      <c r="E2277" t="s">
        <v>29</v>
      </c>
      <c r="F2277" t="s">
        <v>44</v>
      </c>
      <c r="G2277">
        <v>35.19</v>
      </c>
      <c r="H2277">
        <v>11</v>
      </c>
      <c r="I2277">
        <v>17.594999999999999</v>
      </c>
      <c r="J2277">
        <v>389.90290479999999</v>
      </c>
      <c r="K2277">
        <v>351.9</v>
      </c>
      <c r="L2277" s="1">
        <v>45368</v>
      </c>
      <c r="M2277" s="2">
        <v>0.79583333333333339</v>
      </c>
      <c r="N2277" t="s">
        <v>31</v>
      </c>
      <c r="O2277">
        <v>9.1134025059999999</v>
      </c>
    </row>
    <row r="2278" spans="1:15" x14ac:dyDescent="0.25">
      <c r="A2278" t="s">
        <v>286</v>
      </c>
      <c r="B2278" t="s">
        <v>23</v>
      </c>
      <c r="C2278" t="s">
        <v>24</v>
      </c>
      <c r="D2278" t="s">
        <v>25</v>
      </c>
      <c r="E2278" t="s">
        <v>19</v>
      </c>
      <c r="F2278" t="s">
        <v>34</v>
      </c>
      <c r="G2278">
        <v>14.39</v>
      </c>
      <c r="H2278">
        <v>2</v>
      </c>
      <c r="I2278">
        <v>1.4390000000000001</v>
      </c>
      <c r="J2278">
        <v>31.888052290000001</v>
      </c>
      <c r="K2278">
        <v>28.78</v>
      </c>
      <c r="L2278" s="1">
        <v>45325</v>
      </c>
      <c r="M2278" s="2">
        <v>0.8222222222222223</v>
      </c>
      <c r="N2278" t="s">
        <v>31</v>
      </c>
      <c r="O2278">
        <v>7.8114878619999999</v>
      </c>
    </row>
    <row r="2279" spans="1:15" x14ac:dyDescent="0.25">
      <c r="A2279" t="s">
        <v>287</v>
      </c>
      <c r="B2279" t="s">
        <v>16</v>
      </c>
      <c r="C2279" t="s">
        <v>17</v>
      </c>
      <c r="D2279" t="s">
        <v>25</v>
      </c>
      <c r="E2279" t="s">
        <v>29</v>
      </c>
      <c r="F2279" t="s">
        <v>30</v>
      </c>
      <c r="G2279">
        <v>23.75</v>
      </c>
      <c r="H2279">
        <v>4</v>
      </c>
      <c r="I2279">
        <v>4.75</v>
      </c>
      <c r="J2279">
        <v>105.2593804</v>
      </c>
      <c r="K2279">
        <v>95</v>
      </c>
      <c r="L2279" s="1">
        <v>45367</v>
      </c>
      <c r="M2279" s="2">
        <v>0.47361111111111115</v>
      </c>
      <c r="N2279" t="s">
        <v>27</v>
      </c>
      <c r="O2279">
        <v>5.6416301229999997</v>
      </c>
    </row>
    <row r="2280" spans="1:15" x14ac:dyDescent="0.25">
      <c r="A2280" t="s">
        <v>288</v>
      </c>
      <c r="B2280" t="s">
        <v>16</v>
      </c>
      <c r="C2280" t="s">
        <v>17</v>
      </c>
      <c r="D2280" t="s">
        <v>18</v>
      </c>
      <c r="E2280" t="s">
        <v>29</v>
      </c>
      <c r="F2280" t="s">
        <v>30</v>
      </c>
      <c r="G2280">
        <v>58.9</v>
      </c>
      <c r="H2280">
        <v>8</v>
      </c>
      <c r="I2280">
        <v>23.56</v>
      </c>
      <c r="J2280">
        <v>522.08652670000004</v>
      </c>
      <c r="K2280">
        <v>471.2</v>
      </c>
      <c r="L2280" s="1">
        <v>45444</v>
      </c>
      <c r="M2280" s="2">
        <v>0.47430555555555554</v>
      </c>
      <c r="N2280" t="s">
        <v>27</v>
      </c>
      <c r="O2280">
        <v>9.6558669409999993</v>
      </c>
    </row>
    <row r="2281" spans="1:15" x14ac:dyDescent="0.25">
      <c r="A2281" t="s">
        <v>289</v>
      </c>
      <c r="B2281" t="s">
        <v>40</v>
      </c>
      <c r="C2281" t="s">
        <v>41</v>
      </c>
      <c r="D2281" t="s">
        <v>18</v>
      </c>
      <c r="E2281" t="s">
        <v>29</v>
      </c>
      <c r="F2281" t="s">
        <v>44</v>
      </c>
      <c r="G2281">
        <v>32.619999999999997</v>
      </c>
      <c r="H2281">
        <v>4</v>
      </c>
      <c r="I2281">
        <v>6.524</v>
      </c>
      <c r="J2281">
        <v>144.570989</v>
      </c>
      <c r="K2281">
        <v>130.47999999999999</v>
      </c>
      <c r="L2281" s="1">
        <v>45320</v>
      </c>
      <c r="M2281" s="2">
        <v>0.59166666666666667</v>
      </c>
      <c r="N2281" t="s">
        <v>27</v>
      </c>
      <c r="O2281">
        <v>9.7643598279999999</v>
      </c>
    </row>
    <row r="2282" spans="1:15" x14ac:dyDescent="0.25">
      <c r="A2282" t="s">
        <v>290</v>
      </c>
      <c r="B2282" t="s">
        <v>16</v>
      </c>
      <c r="C2282" t="s">
        <v>17</v>
      </c>
      <c r="D2282" t="s">
        <v>18</v>
      </c>
      <c r="E2282" t="s">
        <v>29</v>
      </c>
      <c r="F2282" t="s">
        <v>26</v>
      </c>
      <c r="G2282">
        <v>66.349999999999994</v>
      </c>
      <c r="H2282">
        <v>1</v>
      </c>
      <c r="I2282">
        <v>3.3174999999999999</v>
      </c>
      <c r="J2282">
        <v>73.515367249999997</v>
      </c>
      <c r="K2282">
        <v>66.349999999999994</v>
      </c>
      <c r="L2282" s="1">
        <v>45322</v>
      </c>
      <c r="M2282" s="2">
        <v>0.44861111111111113</v>
      </c>
      <c r="N2282" t="s">
        <v>31</v>
      </c>
      <c r="O2282">
        <v>10</v>
      </c>
    </row>
    <row r="2283" spans="1:15" x14ac:dyDescent="0.25">
      <c r="A2283" t="s">
        <v>291</v>
      </c>
      <c r="B2283" t="s">
        <v>16</v>
      </c>
      <c r="C2283" t="s">
        <v>17</v>
      </c>
      <c r="D2283" t="s">
        <v>18</v>
      </c>
      <c r="E2283" t="s">
        <v>29</v>
      </c>
      <c r="F2283" t="s">
        <v>30</v>
      </c>
      <c r="G2283">
        <v>25.91</v>
      </c>
      <c r="H2283">
        <v>6</v>
      </c>
      <c r="I2283">
        <v>7.7729999999999997</v>
      </c>
      <c r="J2283">
        <v>172.24866610000001</v>
      </c>
      <c r="K2283">
        <v>155.46</v>
      </c>
      <c r="L2283" s="1">
        <v>45414</v>
      </c>
      <c r="M2283" s="2">
        <v>0.42777777777777781</v>
      </c>
      <c r="N2283" t="s">
        <v>21</v>
      </c>
      <c r="O2283">
        <v>9.4388811669999999</v>
      </c>
    </row>
    <row r="2284" spans="1:15" x14ac:dyDescent="0.25">
      <c r="A2284" t="s">
        <v>292</v>
      </c>
      <c r="B2284" t="s">
        <v>16</v>
      </c>
      <c r="C2284" t="s">
        <v>17</v>
      </c>
      <c r="D2284" t="s">
        <v>18</v>
      </c>
      <c r="E2284" t="s">
        <v>29</v>
      </c>
      <c r="F2284" t="s">
        <v>26</v>
      </c>
      <c r="G2284">
        <v>32.25</v>
      </c>
      <c r="H2284">
        <v>4</v>
      </c>
      <c r="I2284">
        <v>6.45</v>
      </c>
      <c r="J2284">
        <v>142.9311586</v>
      </c>
      <c r="K2284">
        <v>129</v>
      </c>
      <c r="L2284" s="1">
        <v>45335</v>
      </c>
      <c r="M2284" s="2">
        <v>0.52638888888888891</v>
      </c>
      <c r="N2284" t="s">
        <v>21</v>
      </c>
      <c r="O2284">
        <v>7.0520376530000002</v>
      </c>
    </row>
    <row r="2285" spans="1:15" x14ac:dyDescent="0.25">
      <c r="A2285" t="s">
        <v>293</v>
      </c>
      <c r="B2285" t="s">
        <v>23</v>
      </c>
      <c r="C2285" t="s">
        <v>24</v>
      </c>
      <c r="D2285" t="s">
        <v>18</v>
      </c>
      <c r="E2285" t="s">
        <v>29</v>
      </c>
      <c r="F2285" t="s">
        <v>26</v>
      </c>
      <c r="G2285">
        <v>65.94</v>
      </c>
      <c r="H2285">
        <v>4</v>
      </c>
      <c r="I2285">
        <v>13.188000000000001</v>
      </c>
      <c r="J2285">
        <v>292.24435970000002</v>
      </c>
      <c r="K2285">
        <v>263.76</v>
      </c>
      <c r="L2285" s="1">
        <v>45475</v>
      </c>
      <c r="M2285" s="2">
        <v>0.54513888888888895</v>
      </c>
      <c r="N2285" t="s">
        <v>31</v>
      </c>
      <c r="O2285">
        <v>7.4860092009999999</v>
      </c>
    </row>
    <row r="2286" spans="1:15" x14ac:dyDescent="0.25">
      <c r="A2286" t="s">
        <v>294</v>
      </c>
      <c r="B2286" t="s">
        <v>16</v>
      </c>
      <c r="C2286" t="s">
        <v>17</v>
      </c>
      <c r="D2286" t="s">
        <v>25</v>
      </c>
      <c r="E2286" t="s">
        <v>19</v>
      </c>
      <c r="F2286" t="s">
        <v>26</v>
      </c>
      <c r="G2286">
        <v>75.06</v>
      </c>
      <c r="H2286">
        <v>10</v>
      </c>
      <c r="I2286">
        <v>33.777000000000001</v>
      </c>
      <c r="J2286">
        <v>748.49391400000002</v>
      </c>
      <c r="K2286">
        <v>675.54</v>
      </c>
      <c r="L2286" s="1">
        <v>45370</v>
      </c>
      <c r="M2286" s="2">
        <v>0.55902777777777779</v>
      </c>
      <c r="N2286" t="s">
        <v>21</v>
      </c>
      <c r="O2286">
        <v>6.7265589920000002</v>
      </c>
    </row>
    <row r="2287" spans="1:15" x14ac:dyDescent="0.25">
      <c r="A2287" t="s">
        <v>295</v>
      </c>
      <c r="B2287" t="s">
        <v>23</v>
      </c>
      <c r="C2287" t="s">
        <v>24</v>
      </c>
      <c r="D2287" t="s">
        <v>25</v>
      </c>
      <c r="E2287" t="s">
        <v>19</v>
      </c>
      <c r="F2287" t="s">
        <v>44</v>
      </c>
      <c r="G2287">
        <v>16.45</v>
      </c>
      <c r="H2287">
        <v>4</v>
      </c>
      <c r="I2287">
        <v>3.29</v>
      </c>
      <c r="J2287">
        <v>72.905970839999995</v>
      </c>
      <c r="K2287">
        <v>65.8</v>
      </c>
      <c r="L2287" s="1">
        <v>45476</v>
      </c>
      <c r="M2287" s="2">
        <v>0.62013888888888891</v>
      </c>
      <c r="N2287" t="s">
        <v>21</v>
      </c>
      <c r="O2287">
        <v>6.0756016710000003</v>
      </c>
    </row>
    <row r="2288" spans="1:15" x14ac:dyDescent="0.25">
      <c r="A2288" t="s">
        <v>296</v>
      </c>
      <c r="B2288" t="s">
        <v>40</v>
      </c>
      <c r="C2288" t="s">
        <v>41</v>
      </c>
      <c r="D2288" t="s">
        <v>18</v>
      </c>
      <c r="E2288" t="s">
        <v>19</v>
      </c>
      <c r="F2288" t="s">
        <v>44</v>
      </c>
      <c r="G2288">
        <v>38.299999999999997</v>
      </c>
      <c r="H2288">
        <v>4</v>
      </c>
      <c r="I2288">
        <v>7.66</v>
      </c>
      <c r="J2288">
        <v>169.7446008</v>
      </c>
      <c r="K2288">
        <v>153.19999999999999</v>
      </c>
      <c r="L2288" s="1">
        <v>45364</v>
      </c>
      <c r="M2288" s="2">
        <v>0.80694444444444446</v>
      </c>
      <c r="N2288" t="s">
        <v>27</v>
      </c>
      <c r="O2288">
        <v>6.184094558</v>
      </c>
    </row>
    <row r="2289" spans="1:15" x14ac:dyDescent="0.25">
      <c r="A2289" t="s">
        <v>297</v>
      </c>
      <c r="B2289" t="s">
        <v>16</v>
      </c>
      <c r="C2289" t="s">
        <v>17</v>
      </c>
      <c r="D2289" t="s">
        <v>18</v>
      </c>
      <c r="E2289" t="s">
        <v>19</v>
      </c>
      <c r="F2289" t="s">
        <v>34</v>
      </c>
      <c r="G2289">
        <v>22.24</v>
      </c>
      <c r="H2289">
        <v>11</v>
      </c>
      <c r="I2289">
        <v>11.12</v>
      </c>
      <c r="J2289">
        <v>246.41774950000001</v>
      </c>
      <c r="K2289">
        <v>222.4</v>
      </c>
      <c r="L2289" s="1">
        <v>45537</v>
      </c>
      <c r="M2289" s="2">
        <v>0.45833333333333331</v>
      </c>
      <c r="N2289" t="s">
        <v>27</v>
      </c>
      <c r="O2289">
        <v>4.556701253</v>
      </c>
    </row>
    <row r="2290" spans="1:15" x14ac:dyDescent="0.25">
      <c r="A2290" t="s">
        <v>298</v>
      </c>
      <c r="B2290" t="s">
        <v>40</v>
      </c>
      <c r="C2290" t="s">
        <v>41</v>
      </c>
      <c r="D2290" t="s">
        <v>25</v>
      </c>
      <c r="E2290" t="s">
        <v>29</v>
      </c>
      <c r="F2290" t="s">
        <v>34</v>
      </c>
      <c r="G2290">
        <v>54.45</v>
      </c>
      <c r="H2290">
        <v>1</v>
      </c>
      <c r="I2290">
        <v>2.7225000000000001</v>
      </c>
      <c r="J2290">
        <v>60.330244870000001</v>
      </c>
      <c r="K2290">
        <v>54.45</v>
      </c>
      <c r="L2290" s="1">
        <v>45348</v>
      </c>
      <c r="M2290" s="2">
        <v>0.80833333333333324</v>
      </c>
      <c r="N2290" t="s">
        <v>21</v>
      </c>
      <c r="O2290">
        <v>8.5709380710000005</v>
      </c>
    </row>
    <row r="2291" spans="1:15" x14ac:dyDescent="0.25">
      <c r="A2291" t="s">
        <v>299</v>
      </c>
      <c r="B2291" t="s">
        <v>16</v>
      </c>
      <c r="C2291" t="s">
        <v>17</v>
      </c>
      <c r="D2291" t="s">
        <v>18</v>
      </c>
      <c r="E2291" t="s">
        <v>19</v>
      </c>
      <c r="F2291" t="s">
        <v>34</v>
      </c>
      <c r="G2291">
        <v>98.4</v>
      </c>
      <c r="H2291">
        <v>7</v>
      </c>
      <c r="I2291">
        <v>34.44</v>
      </c>
      <c r="J2291">
        <v>763.18590749999998</v>
      </c>
      <c r="K2291">
        <v>688.8</v>
      </c>
      <c r="L2291" s="1">
        <v>45629</v>
      </c>
      <c r="M2291" s="2">
        <v>0.52986111111111112</v>
      </c>
      <c r="N2291" t="s">
        <v>31</v>
      </c>
      <c r="O2291">
        <v>9.4388811669999999</v>
      </c>
    </row>
    <row r="2292" spans="1:15" x14ac:dyDescent="0.25">
      <c r="A2292" t="s">
        <v>300</v>
      </c>
      <c r="B2292" t="s">
        <v>23</v>
      </c>
      <c r="C2292" t="s">
        <v>24</v>
      </c>
      <c r="D2292" t="s">
        <v>25</v>
      </c>
      <c r="E2292" t="s">
        <v>29</v>
      </c>
      <c r="F2292" t="s">
        <v>30</v>
      </c>
      <c r="G2292">
        <v>35.47</v>
      </c>
      <c r="H2292">
        <v>4</v>
      </c>
      <c r="I2292">
        <v>7.0940000000000003</v>
      </c>
      <c r="J2292">
        <v>157.20211459999999</v>
      </c>
      <c r="K2292">
        <v>141.88</v>
      </c>
      <c r="L2292" s="1">
        <v>45365</v>
      </c>
      <c r="M2292" s="2">
        <v>0.72361111111111109</v>
      </c>
      <c r="N2292" t="s">
        <v>31</v>
      </c>
      <c r="O2292">
        <v>7.4860092009999999</v>
      </c>
    </row>
    <row r="2293" spans="1:15" x14ac:dyDescent="0.25">
      <c r="A2293" t="s">
        <v>301</v>
      </c>
      <c r="B2293" t="s">
        <v>40</v>
      </c>
      <c r="C2293" t="s">
        <v>41</v>
      </c>
      <c r="D2293" t="s">
        <v>18</v>
      </c>
      <c r="E2293" t="s">
        <v>19</v>
      </c>
      <c r="F2293" t="s">
        <v>42</v>
      </c>
      <c r="G2293">
        <v>74.599999999999994</v>
      </c>
      <c r="H2293">
        <v>11</v>
      </c>
      <c r="I2293">
        <v>37.299999999999997</v>
      </c>
      <c r="J2293">
        <v>826.56313439999997</v>
      </c>
      <c r="K2293">
        <v>746</v>
      </c>
      <c r="L2293" s="1">
        <v>45505</v>
      </c>
      <c r="M2293" s="2">
        <v>0.87152777777777779</v>
      </c>
      <c r="N2293" t="s">
        <v>27</v>
      </c>
      <c r="O2293">
        <v>10</v>
      </c>
    </row>
    <row r="2294" spans="1:15" x14ac:dyDescent="0.25">
      <c r="A2294" t="s">
        <v>302</v>
      </c>
      <c r="B2294" t="s">
        <v>16</v>
      </c>
      <c r="C2294" t="s">
        <v>17</v>
      </c>
      <c r="D2294" t="s">
        <v>18</v>
      </c>
      <c r="E2294" t="s">
        <v>29</v>
      </c>
      <c r="F2294" t="s">
        <v>30</v>
      </c>
      <c r="G2294">
        <v>70.739999999999995</v>
      </c>
      <c r="H2294">
        <v>4</v>
      </c>
      <c r="I2294">
        <v>14.148</v>
      </c>
      <c r="J2294">
        <v>313.51783449999999</v>
      </c>
      <c r="K2294">
        <v>282.95999999999998</v>
      </c>
      <c r="L2294" s="1">
        <v>45413</v>
      </c>
      <c r="M2294" s="2">
        <v>0.67013888888888884</v>
      </c>
      <c r="N2294" t="s">
        <v>31</v>
      </c>
      <c r="O2294">
        <v>4.7736870270000002</v>
      </c>
    </row>
    <row r="2295" spans="1:15" x14ac:dyDescent="0.25">
      <c r="A2295" t="s">
        <v>303</v>
      </c>
      <c r="B2295" t="s">
        <v>16</v>
      </c>
      <c r="C2295" t="s">
        <v>17</v>
      </c>
      <c r="D2295" t="s">
        <v>18</v>
      </c>
      <c r="E2295" t="s">
        <v>19</v>
      </c>
      <c r="F2295" t="s">
        <v>30</v>
      </c>
      <c r="G2295">
        <v>35.54</v>
      </c>
      <c r="H2295">
        <v>11</v>
      </c>
      <c r="I2295">
        <v>17.77</v>
      </c>
      <c r="J2295">
        <v>393.78088200000002</v>
      </c>
      <c r="K2295">
        <v>355.4</v>
      </c>
      <c r="L2295" s="1">
        <v>45383</v>
      </c>
      <c r="M2295" s="2">
        <v>0.56527777777777777</v>
      </c>
      <c r="N2295" t="s">
        <v>21</v>
      </c>
      <c r="O2295">
        <v>7.5945020879999996</v>
      </c>
    </row>
    <row r="2296" spans="1:15" x14ac:dyDescent="0.25">
      <c r="A2296" t="s">
        <v>304</v>
      </c>
      <c r="B2296" t="s">
        <v>40</v>
      </c>
      <c r="C2296" t="s">
        <v>41</v>
      </c>
      <c r="D2296" t="s">
        <v>25</v>
      </c>
      <c r="E2296" t="s">
        <v>19</v>
      </c>
      <c r="F2296" t="s">
        <v>34</v>
      </c>
      <c r="G2296">
        <v>67.430000000000007</v>
      </c>
      <c r="H2296">
        <v>5</v>
      </c>
      <c r="I2296">
        <v>16.857500000000002</v>
      </c>
      <c r="J2296">
        <v>373.560001</v>
      </c>
      <c r="K2296">
        <v>337.15</v>
      </c>
      <c r="L2296" s="1">
        <v>45446</v>
      </c>
      <c r="M2296" s="2">
        <v>0.75902777777777775</v>
      </c>
      <c r="N2296" t="s">
        <v>21</v>
      </c>
      <c r="O2296">
        <v>6.8350518789999999</v>
      </c>
    </row>
    <row r="2297" spans="1:15" x14ac:dyDescent="0.25">
      <c r="A2297" t="s">
        <v>305</v>
      </c>
      <c r="B2297" t="s">
        <v>23</v>
      </c>
      <c r="C2297" t="s">
        <v>24</v>
      </c>
      <c r="D2297" t="s">
        <v>18</v>
      </c>
      <c r="E2297" t="s">
        <v>19</v>
      </c>
      <c r="F2297" t="s">
        <v>20</v>
      </c>
      <c r="G2297">
        <v>21.12</v>
      </c>
      <c r="H2297">
        <v>2</v>
      </c>
      <c r="I2297">
        <v>2.1120000000000001</v>
      </c>
      <c r="J2297">
        <v>46.801644500000002</v>
      </c>
      <c r="K2297">
        <v>42.24</v>
      </c>
      <c r="L2297" s="1">
        <v>45352</v>
      </c>
      <c r="M2297" s="2">
        <v>0.80347222222222225</v>
      </c>
      <c r="N2297" t="s">
        <v>27</v>
      </c>
      <c r="O2297">
        <v>10</v>
      </c>
    </row>
    <row r="2298" spans="1:15" x14ac:dyDescent="0.25">
      <c r="A2298" t="s">
        <v>306</v>
      </c>
      <c r="B2298" t="s">
        <v>16</v>
      </c>
      <c r="C2298" t="s">
        <v>17</v>
      </c>
      <c r="D2298" t="s">
        <v>18</v>
      </c>
      <c r="E2298" t="s">
        <v>19</v>
      </c>
      <c r="F2298" t="s">
        <v>30</v>
      </c>
      <c r="G2298">
        <v>21.54</v>
      </c>
      <c r="H2298">
        <v>10</v>
      </c>
      <c r="I2298">
        <v>9.6929999999999996</v>
      </c>
      <c r="J2298">
        <v>214.79561559999999</v>
      </c>
      <c r="K2298">
        <v>193.86</v>
      </c>
      <c r="L2298" s="1">
        <v>45474</v>
      </c>
      <c r="M2298" s="2">
        <v>0.48888888888888887</v>
      </c>
      <c r="N2298" t="s">
        <v>31</v>
      </c>
      <c r="O2298">
        <v>9.5473740540000005</v>
      </c>
    </row>
    <row r="2299" spans="1:15" x14ac:dyDescent="0.25">
      <c r="A2299" t="s">
        <v>307</v>
      </c>
      <c r="B2299" t="s">
        <v>16</v>
      </c>
      <c r="C2299" t="s">
        <v>17</v>
      </c>
      <c r="D2299" t="s">
        <v>25</v>
      </c>
      <c r="E2299" t="s">
        <v>19</v>
      </c>
      <c r="F2299" t="s">
        <v>30</v>
      </c>
      <c r="G2299">
        <v>12.03</v>
      </c>
      <c r="H2299">
        <v>2</v>
      </c>
      <c r="I2299">
        <v>1.2030000000000001</v>
      </c>
      <c r="J2299">
        <v>26.658323079999999</v>
      </c>
      <c r="K2299">
        <v>24.06</v>
      </c>
      <c r="L2299" s="1">
        <v>45318</v>
      </c>
      <c r="M2299" s="2">
        <v>0.66041666666666665</v>
      </c>
      <c r="N2299" t="s">
        <v>27</v>
      </c>
      <c r="O2299">
        <v>5.533137236</v>
      </c>
    </row>
    <row r="2300" spans="1:15" x14ac:dyDescent="0.25">
      <c r="A2300" t="s">
        <v>308</v>
      </c>
      <c r="B2300" t="s">
        <v>40</v>
      </c>
      <c r="C2300" t="s">
        <v>41</v>
      </c>
      <c r="D2300" t="s">
        <v>25</v>
      </c>
      <c r="E2300" t="s">
        <v>19</v>
      </c>
      <c r="F2300" t="s">
        <v>20</v>
      </c>
      <c r="G2300">
        <v>99.71</v>
      </c>
      <c r="H2300">
        <v>6</v>
      </c>
      <c r="I2300">
        <v>29.913</v>
      </c>
      <c r="J2300">
        <v>662.86817799999994</v>
      </c>
      <c r="K2300">
        <v>598.26</v>
      </c>
      <c r="L2300" s="1">
        <v>45348</v>
      </c>
      <c r="M2300" s="2">
        <v>0.70277777777777783</v>
      </c>
      <c r="N2300" t="s">
        <v>21</v>
      </c>
      <c r="O2300">
        <v>8.5709380710000005</v>
      </c>
    </row>
    <row r="2301" spans="1:15" x14ac:dyDescent="0.25">
      <c r="A2301" t="s">
        <v>309</v>
      </c>
      <c r="B2301" t="s">
        <v>40</v>
      </c>
      <c r="C2301" t="s">
        <v>41</v>
      </c>
      <c r="D2301" t="s">
        <v>25</v>
      </c>
      <c r="E2301" t="s">
        <v>29</v>
      </c>
      <c r="F2301" t="s">
        <v>44</v>
      </c>
      <c r="G2301">
        <v>47.97</v>
      </c>
      <c r="H2301">
        <v>7</v>
      </c>
      <c r="I2301">
        <v>16.7895</v>
      </c>
      <c r="J2301">
        <v>372.05312989999999</v>
      </c>
      <c r="K2301">
        <v>335.79</v>
      </c>
      <c r="L2301" s="1">
        <v>45474</v>
      </c>
      <c r="M2301" s="2">
        <v>0.86944444444444446</v>
      </c>
      <c r="N2301" t="s">
        <v>27</v>
      </c>
      <c r="O2301">
        <v>6.7265589920000002</v>
      </c>
    </row>
    <row r="2302" spans="1:15" x14ac:dyDescent="0.25">
      <c r="A2302" t="s">
        <v>310</v>
      </c>
      <c r="B2302" t="s">
        <v>23</v>
      </c>
      <c r="C2302" t="s">
        <v>24</v>
      </c>
      <c r="D2302" t="s">
        <v>18</v>
      </c>
      <c r="E2302" t="s">
        <v>19</v>
      </c>
      <c r="F2302" t="s">
        <v>30</v>
      </c>
      <c r="G2302">
        <v>21.82</v>
      </c>
      <c r="H2302">
        <v>11</v>
      </c>
      <c r="I2302">
        <v>10.91</v>
      </c>
      <c r="J2302">
        <v>241.7641769</v>
      </c>
      <c r="K2302">
        <v>218.2</v>
      </c>
      <c r="L2302" s="1">
        <v>45474</v>
      </c>
      <c r="M2302" s="2">
        <v>0.73333333333333339</v>
      </c>
      <c r="N2302" t="s">
        <v>27</v>
      </c>
      <c r="O2302">
        <v>7.7029949750000002</v>
      </c>
    </row>
    <row r="2303" spans="1:15" x14ac:dyDescent="0.25">
      <c r="A2303" t="s">
        <v>311</v>
      </c>
      <c r="B2303" t="s">
        <v>23</v>
      </c>
      <c r="C2303" t="s">
        <v>24</v>
      </c>
      <c r="D2303" t="s">
        <v>25</v>
      </c>
      <c r="E2303" t="s">
        <v>19</v>
      </c>
      <c r="F2303" t="s">
        <v>44</v>
      </c>
      <c r="G2303">
        <v>95.42</v>
      </c>
      <c r="H2303">
        <v>4</v>
      </c>
      <c r="I2303">
        <v>19.084</v>
      </c>
      <c r="J2303">
        <v>422.89895059999998</v>
      </c>
      <c r="K2303">
        <v>381.68</v>
      </c>
      <c r="L2303" s="1">
        <v>45324</v>
      </c>
      <c r="M2303" s="2">
        <v>0.55763888888888891</v>
      </c>
      <c r="N2303" t="s">
        <v>21</v>
      </c>
      <c r="O2303">
        <v>6.9435447659999996</v>
      </c>
    </row>
    <row r="2304" spans="1:15" x14ac:dyDescent="0.25">
      <c r="A2304" t="s">
        <v>312</v>
      </c>
      <c r="B2304" t="s">
        <v>23</v>
      </c>
      <c r="C2304" t="s">
        <v>24</v>
      </c>
      <c r="D2304" t="s">
        <v>18</v>
      </c>
      <c r="E2304" t="s">
        <v>29</v>
      </c>
      <c r="F2304" t="s">
        <v>44</v>
      </c>
      <c r="G2304">
        <v>70.989999999999995</v>
      </c>
      <c r="H2304">
        <v>11</v>
      </c>
      <c r="I2304">
        <v>35.494999999999997</v>
      </c>
      <c r="J2304">
        <v>786.56456990000004</v>
      </c>
      <c r="K2304">
        <v>709.9</v>
      </c>
      <c r="L2304" s="1">
        <v>45371</v>
      </c>
      <c r="M2304" s="2">
        <v>0.68611111111111101</v>
      </c>
      <c r="N2304" t="s">
        <v>27</v>
      </c>
      <c r="O2304">
        <v>6.184094558</v>
      </c>
    </row>
    <row r="2305" spans="1:15" x14ac:dyDescent="0.25">
      <c r="A2305" t="s">
        <v>313</v>
      </c>
      <c r="B2305" t="s">
        <v>16</v>
      </c>
      <c r="C2305" t="s">
        <v>17</v>
      </c>
      <c r="D2305" t="s">
        <v>18</v>
      </c>
      <c r="E2305" t="s">
        <v>29</v>
      </c>
      <c r="F2305" t="s">
        <v>34</v>
      </c>
      <c r="G2305">
        <v>44.02</v>
      </c>
      <c r="H2305">
        <v>11</v>
      </c>
      <c r="I2305">
        <v>22.01</v>
      </c>
      <c r="J2305">
        <v>487.73872890000001</v>
      </c>
      <c r="K2305">
        <v>440.2</v>
      </c>
      <c r="L2305" s="1">
        <v>45371</v>
      </c>
      <c r="M2305" s="2">
        <v>0.83124999999999993</v>
      </c>
      <c r="N2305" t="s">
        <v>31</v>
      </c>
      <c r="O2305">
        <v>10</v>
      </c>
    </row>
    <row r="2306" spans="1:15" x14ac:dyDescent="0.25">
      <c r="A2306" t="s">
        <v>314</v>
      </c>
      <c r="B2306" t="s">
        <v>16</v>
      </c>
      <c r="C2306" t="s">
        <v>17</v>
      </c>
      <c r="D2306" t="s">
        <v>25</v>
      </c>
      <c r="E2306" t="s">
        <v>19</v>
      </c>
      <c r="F2306" t="s">
        <v>30</v>
      </c>
      <c r="G2306">
        <v>69.959999999999994</v>
      </c>
      <c r="H2306">
        <v>8</v>
      </c>
      <c r="I2306">
        <v>27.984000000000002</v>
      </c>
      <c r="J2306">
        <v>620.12178970000002</v>
      </c>
      <c r="K2306">
        <v>559.67999999999995</v>
      </c>
      <c r="L2306" s="1">
        <v>45337</v>
      </c>
      <c r="M2306" s="2">
        <v>0.7090277777777777</v>
      </c>
      <c r="N2306" t="s">
        <v>31</v>
      </c>
      <c r="O2306">
        <v>6.9435447659999996</v>
      </c>
    </row>
    <row r="2307" spans="1:15" x14ac:dyDescent="0.25">
      <c r="A2307" t="s">
        <v>315</v>
      </c>
      <c r="B2307" t="s">
        <v>23</v>
      </c>
      <c r="C2307" t="s">
        <v>24</v>
      </c>
      <c r="D2307" t="s">
        <v>25</v>
      </c>
      <c r="E2307" t="s">
        <v>29</v>
      </c>
      <c r="F2307" t="s">
        <v>30</v>
      </c>
      <c r="G2307">
        <v>37</v>
      </c>
      <c r="H2307">
        <v>1</v>
      </c>
      <c r="I2307">
        <v>1.85</v>
      </c>
      <c r="J2307">
        <v>40.995758680000002</v>
      </c>
      <c r="K2307">
        <v>37</v>
      </c>
      <c r="L2307" s="1">
        <v>45446</v>
      </c>
      <c r="M2307" s="2">
        <v>0.56180555555555556</v>
      </c>
      <c r="N2307" t="s">
        <v>31</v>
      </c>
      <c r="O2307">
        <v>8.5709380710000005</v>
      </c>
    </row>
    <row r="2308" spans="1:15" x14ac:dyDescent="0.25">
      <c r="A2308" t="s">
        <v>316</v>
      </c>
      <c r="B2308" t="s">
        <v>16</v>
      </c>
      <c r="C2308" t="s">
        <v>17</v>
      </c>
      <c r="D2308" t="s">
        <v>25</v>
      </c>
      <c r="E2308" t="s">
        <v>19</v>
      </c>
      <c r="F2308" t="s">
        <v>34</v>
      </c>
      <c r="G2308">
        <v>15.34</v>
      </c>
      <c r="H2308">
        <v>1</v>
      </c>
      <c r="I2308">
        <v>0.76700000000000002</v>
      </c>
      <c r="J2308">
        <v>16.996619949999999</v>
      </c>
      <c r="K2308">
        <v>15.34</v>
      </c>
      <c r="L2308" s="1">
        <v>45444</v>
      </c>
      <c r="M2308" s="2">
        <v>0.46458333333333335</v>
      </c>
      <c r="N2308" t="s">
        <v>27</v>
      </c>
      <c r="O2308">
        <v>7.0520376530000002</v>
      </c>
    </row>
    <row r="2309" spans="1:15" x14ac:dyDescent="0.25">
      <c r="A2309" t="s">
        <v>317</v>
      </c>
      <c r="B2309" t="s">
        <v>16</v>
      </c>
      <c r="C2309" t="s">
        <v>17</v>
      </c>
      <c r="D2309" t="s">
        <v>18</v>
      </c>
      <c r="E2309" t="s">
        <v>29</v>
      </c>
      <c r="F2309" t="s">
        <v>20</v>
      </c>
      <c r="G2309">
        <v>99.83</v>
      </c>
      <c r="H2309">
        <v>6</v>
      </c>
      <c r="I2309">
        <v>29.949000000000002</v>
      </c>
      <c r="J2309">
        <v>663.66593330000001</v>
      </c>
      <c r="K2309">
        <v>598.98</v>
      </c>
      <c r="L2309" s="1">
        <v>45385</v>
      </c>
      <c r="M2309" s="2">
        <v>0.62638888888888888</v>
      </c>
      <c r="N2309" t="s">
        <v>21</v>
      </c>
      <c r="O2309">
        <v>9.2218953930000005</v>
      </c>
    </row>
    <row r="2310" spans="1:15" x14ac:dyDescent="0.25">
      <c r="A2310" t="s">
        <v>318</v>
      </c>
      <c r="B2310" t="s">
        <v>16</v>
      </c>
      <c r="C2310" t="s">
        <v>17</v>
      </c>
      <c r="D2310" t="s">
        <v>18</v>
      </c>
      <c r="E2310" t="s">
        <v>19</v>
      </c>
      <c r="F2310" t="s">
        <v>20</v>
      </c>
      <c r="G2310">
        <v>47.67</v>
      </c>
      <c r="H2310">
        <v>4</v>
      </c>
      <c r="I2310">
        <v>9.5340000000000007</v>
      </c>
      <c r="J2310">
        <v>211.27219629999999</v>
      </c>
      <c r="K2310">
        <v>190.68</v>
      </c>
      <c r="L2310" s="1">
        <v>45629</v>
      </c>
      <c r="M2310" s="2">
        <v>0.59791666666666665</v>
      </c>
      <c r="N2310" t="s">
        <v>27</v>
      </c>
      <c r="O2310">
        <v>9.8728527150000005</v>
      </c>
    </row>
    <row r="2311" spans="1:15" x14ac:dyDescent="0.25">
      <c r="A2311" t="s">
        <v>319</v>
      </c>
      <c r="B2311" t="s">
        <v>40</v>
      </c>
      <c r="C2311" t="s">
        <v>41</v>
      </c>
      <c r="D2311" t="s">
        <v>25</v>
      </c>
      <c r="E2311" t="s">
        <v>29</v>
      </c>
      <c r="F2311" t="s">
        <v>20</v>
      </c>
      <c r="G2311">
        <v>66.680000000000007</v>
      </c>
      <c r="H2311">
        <v>5</v>
      </c>
      <c r="I2311">
        <v>16.670000000000002</v>
      </c>
      <c r="J2311">
        <v>369.40502550000002</v>
      </c>
      <c r="K2311">
        <v>333.4</v>
      </c>
      <c r="L2311" s="1">
        <v>45342</v>
      </c>
      <c r="M2311" s="2">
        <v>0.75069444444444444</v>
      </c>
      <c r="N2311" t="s">
        <v>27</v>
      </c>
      <c r="O2311">
        <v>8.2454594100000005</v>
      </c>
    </row>
    <row r="2312" spans="1:15" x14ac:dyDescent="0.25">
      <c r="A2312" t="s">
        <v>320</v>
      </c>
      <c r="B2312" t="s">
        <v>23</v>
      </c>
      <c r="C2312" t="s">
        <v>24</v>
      </c>
      <c r="D2312" t="s">
        <v>18</v>
      </c>
      <c r="E2312" t="s">
        <v>29</v>
      </c>
      <c r="F2312" t="s">
        <v>30</v>
      </c>
      <c r="G2312">
        <v>74.86</v>
      </c>
      <c r="H2312">
        <v>1</v>
      </c>
      <c r="I2312">
        <v>3.7429999999999999</v>
      </c>
      <c r="J2312">
        <v>82.944391749999994</v>
      </c>
      <c r="K2312">
        <v>74.86</v>
      </c>
      <c r="L2312" s="1">
        <v>45375</v>
      </c>
      <c r="M2312" s="2">
        <v>0.61736111111111114</v>
      </c>
      <c r="N2312" t="s">
        <v>27</v>
      </c>
      <c r="O2312">
        <v>7.4860092009999999</v>
      </c>
    </row>
    <row r="2313" spans="1:15" x14ac:dyDescent="0.25">
      <c r="A2313" t="s">
        <v>321</v>
      </c>
      <c r="B2313" t="s">
        <v>23</v>
      </c>
      <c r="C2313" t="s">
        <v>24</v>
      </c>
      <c r="D2313" t="s">
        <v>25</v>
      </c>
      <c r="E2313" t="s">
        <v>19</v>
      </c>
      <c r="F2313" t="s">
        <v>34</v>
      </c>
      <c r="G2313">
        <v>23.75</v>
      </c>
      <c r="H2313">
        <v>10</v>
      </c>
      <c r="I2313">
        <v>10.6875</v>
      </c>
      <c r="J2313">
        <v>236.83360590000001</v>
      </c>
      <c r="K2313">
        <v>213.75</v>
      </c>
      <c r="L2313" s="1">
        <v>45322</v>
      </c>
      <c r="M2313" s="2">
        <v>0.50138888888888888</v>
      </c>
      <c r="N2313" t="s">
        <v>27</v>
      </c>
      <c r="O2313">
        <v>10</v>
      </c>
    </row>
    <row r="2314" spans="1:15" x14ac:dyDescent="0.25">
      <c r="A2314" t="s">
        <v>322</v>
      </c>
      <c r="B2314" t="s">
        <v>40</v>
      </c>
      <c r="C2314" t="s">
        <v>41</v>
      </c>
      <c r="D2314" t="s">
        <v>25</v>
      </c>
      <c r="E2314" t="s">
        <v>19</v>
      </c>
      <c r="F2314" t="s">
        <v>42</v>
      </c>
      <c r="G2314">
        <v>48.51</v>
      </c>
      <c r="H2314">
        <v>7</v>
      </c>
      <c r="I2314">
        <v>16.9785</v>
      </c>
      <c r="J2314">
        <v>376.24134529999998</v>
      </c>
      <c r="K2314">
        <v>339.57</v>
      </c>
      <c r="L2314" s="1">
        <v>45316</v>
      </c>
      <c r="M2314" s="2">
        <v>0.5625</v>
      </c>
      <c r="N2314" t="s">
        <v>31</v>
      </c>
      <c r="O2314">
        <v>5.6416301229999997</v>
      </c>
    </row>
    <row r="2315" spans="1:15" x14ac:dyDescent="0.25">
      <c r="A2315" t="s">
        <v>323</v>
      </c>
      <c r="B2315" t="s">
        <v>16</v>
      </c>
      <c r="C2315" t="s">
        <v>17</v>
      </c>
      <c r="D2315" t="s">
        <v>18</v>
      </c>
      <c r="E2315" t="s">
        <v>19</v>
      </c>
      <c r="F2315" t="s">
        <v>30</v>
      </c>
      <c r="G2315">
        <v>94.88</v>
      </c>
      <c r="H2315">
        <v>7</v>
      </c>
      <c r="I2315">
        <v>33.207999999999998</v>
      </c>
      <c r="J2315">
        <v>735.88494820000005</v>
      </c>
      <c r="K2315">
        <v>664.16</v>
      </c>
      <c r="L2315" s="1">
        <v>45353</v>
      </c>
      <c r="M2315" s="2">
        <v>0.60972222222222217</v>
      </c>
      <c r="N2315" t="s">
        <v>27</v>
      </c>
      <c r="O2315">
        <v>4.556701253</v>
      </c>
    </row>
    <row r="2316" spans="1:15" x14ac:dyDescent="0.25">
      <c r="A2316" t="s">
        <v>324</v>
      </c>
      <c r="B2316" t="s">
        <v>40</v>
      </c>
      <c r="C2316" t="s">
        <v>41</v>
      </c>
      <c r="D2316" t="s">
        <v>18</v>
      </c>
      <c r="E2316" t="s">
        <v>29</v>
      </c>
      <c r="F2316" t="s">
        <v>26</v>
      </c>
      <c r="G2316">
        <v>40.299999999999997</v>
      </c>
      <c r="H2316">
        <v>11</v>
      </c>
      <c r="I2316">
        <v>20.149999999999999</v>
      </c>
      <c r="J2316">
        <v>446.52137160000001</v>
      </c>
      <c r="K2316">
        <v>403</v>
      </c>
      <c r="L2316" s="1">
        <v>45315</v>
      </c>
      <c r="M2316" s="2">
        <v>0.73402777777777783</v>
      </c>
      <c r="N2316" t="s">
        <v>31</v>
      </c>
      <c r="O2316">
        <v>7.5945020879999996</v>
      </c>
    </row>
    <row r="2317" spans="1:15" x14ac:dyDescent="0.25">
      <c r="A2317" t="s">
        <v>325</v>
      </c>
      <c r="B2317" t="s">
        <v>23</v>
      </c>
      <c r="C2317" t="s">
        <v>24</v>
      </c>
      <c r="D2317" t="s">
        <v>25</v>
      </c>
      <c r="E2317" t="s">
        <v>29</v>
      </c>
      <c r="F2317" t="s">
        <v>26</v>
      </c>
      <c r="G2317">
        <v>27.85</v>
      </c>
      <c r="H2317">
        <v>7</v>
      </c>
      <c r="I2317">
        <v>9.7475000000000005</v>
      </c>
      <c r="J2317">
        <v>216.00332850000001</v>
      </c>
      <c r="K2317">
        <v>194.95</v>
      </c>
      <c r="L2317" s="1">
        <v>45365</v>
      </c>
      <c r="M2317" s="2">
        <v>0.72222222222222221</v>
      </c>
      <c r="N2317" t="s">
        <v>21</v>
      </c>
      <c r="O2317">
        <v>6.5095732179999999</v>
      </c>
    </row>
    <row r="2318" spans="1:15" x14ac:dyDescent="0.25">
      <c r="A2318" t="s">
        <v>326</v>
      </c>
      <c r="B2318" t="s">
        <v>16</v>
      </c>
      <c r="C2318" t="s">
        <v>17</v>
      </c>
      <c r="D2318" t="s">
        <v>18</v>
      </c>
      <c r="E2318" t="s">
        <v>19</v>
      </c>
      <c r="F2318" t="s">
        <v>26</v>
      </c>
      <c r="G2318">
        <v>62.48</v>
      </c>
      <c r="H2318">
        <v>1</v>
      </c>
      <c r="I2318">
        <v>3.1240000000000001</v>
      </c>
      <c r="J2318">
        <v>69.227432489999998</v>
      </c>
      <c r="K2318">
        <v>62.48</v>
      </c>
      <c r="L2318" s="1">
        <v>45340</v>
      </c>
      <c r="M2318" s="2">
        <v>0.8534722222222223</v>
      </c>
      <c r="N2318" t="s">
        <v>27</v>
      </c>
      <c r="O2318">
        <v>5.0991656880000003</v>
      </c>
    </row>
    <row r="2319" spans="1:15" x14ac:dyDescent="0.25">
      <c r="A2319" t="s">
        <v>327</v>
      </c>
      <c r="B2319" t="s">
        <v>16</v>
      </c>
      <c r="C2319" t="s">
        <v>17</v>
      </c>
      <c r="D2319" t="s">
        <v>18</v>
      </c>
      <c r="E2319" t="s">
        <v>19</v>
      </c>
      <c r="F2319" t="s">
        <v>42</v>
      </c>
      <c r="G2319">
        <v>36.36</v>
      </c>
      <c r="H2319">
        <v>2</v>
      </c>
      <c r="I2319">
        <v>3.6360000000000001</v>
      </c>
      <c r="J2319">
        <v>80.573285709999993</v>
      </c>
      <c r="K2319">
        <v>72.72</v>
      </c>
      <c r="L2319" s="1">
        <v>45312</v>
      </c>
      <c r="M2319" s="2">
        <v>0.41666666666666669</v>
      </c>
      <c r="N2319" t="s">
        <v>27</v>
      </c>
      <c r="O2319">
        <v>7.7029949750000002</v>
      </c>
    </row>
    <row r="2320" spans="1:15" x14ac:dyDescent="0.25">
      <c r="A2320" t="s">
        <v>328</v>
      </c>
      <c r="B2320" t="s">
        <v>40</v>
      </c>
      <c r="C2320" t="s">
        <v>41</v>
      </c>
      <c r="D2320" t="s">
        <v>25</v>
      </c>
      <c r="E2320" t="s">
        <v>29</v>
      </c>
      <c r="F2320" t="s">
        <v>20</v>
      </c>
      <c r="G2320">
        <v>18.11</v>
      </c>
      <c r="H2320">
        <v>11</v>
      </c>
      <c r="I2320">
        <v>9.0549999999999997</v>
      </c>
      <c r="J2320">
        <v>200.65761879999999</v>
      </c>
      <c r="K2320">
        <v>181.1</v>
      </c>
      <c r="L2320" s="1">
        <v>45364</v>
      </c>
      <c r="M2320" s="2">
        <v>0.49027777777777781</v>
      </c>
      <c r="N2320" t="s">
        <v>21</v>
      </c>
      <c r="O2320">
        <v>6.4010803320000003</v>
      </c>
    </row>
    <row r="2321" spans="1:15" x14ac:dyDescent="0.25">
      <c r="A2321" t="s">
        <v>329</v>
      </c>
      <c r="B2321" t="s">
        <v>23</v>
      </c>
      <c r="C2321" t="s">
        <v>24</v>
      </c>
      <c r="D2321" t="s">
        <v>18</v>
      </c>
      <c r="E2321" t="s">
        <v>19</v>
      </c>
      <c r="F2321" t="s">
        <v>26</v>
      </c>
      <c r="G2321">
        <v>51.92</v>
      </c>
      <c r="H2321">
        <v>5</v>
      </c>
      <c r="I2321">
        <v>12.98</v>
      </c>
      <c r="J2321">
        <v>287.63510680000002</v>
      </c>
      <c r="K2321">
        <v>259.60000000000002</v>
      </c>
      <c r="L2321" s="1">
        <v>45354</v>
      </c>
      <c r="M2321" s="2">
        <v>0.5708333333333333</v>
      </c>
      <c r="N2321" t="s">
        <v>27</v>
      </c>
      <c r="O2321">
        <v>8.1369665229999999</v>
      </c>
    </row>
    <row r="2322" spans="1:15" x14ac:dyDescent="0.25">
      <c r="A2322" t="s">
        <v>330</v>
      </c>
      <c r="B2322" t="s">
        <v>23</v>
      </c>
      <c r="C2322" t="s">
        <v>24</v>
      </c>
      <c r="D2322" t="s">
        <v>25</v>
      </c>
      <c r="E2322" t="s">
        <v>29</v>
      </c>
      <c r="F2322" t="s">
        <v>26</v>
      </c>
      <c r="G2322">
        <v>28.84</v>
      </c>
      <c r="H2322">
        <v>4</v>
      </c>
      <c r="I2322">
        <v>5.7679999999999998</v>
      </c>
      <c r="J2322">
        <v>127.8181276</v>
      </c>
      <c r="K2322">
        <v>115.36</v>
      </c>
      <c r="L2322" s="1">
        <v>45380</v>
      </c>
      <c r="M2322" s="2">
        <v>0.61388888888888882</v>
      </c>
      <c r="N2322" t="s">
        <v>27</v>
      </c>
      <c r="O2322">
        <v>6.9435447659999996</v>
      </c>
    </row>
    <row r="2323" spans="1:15" x14ac:dyDescent="0.25">
      <c r="A2323" t="s">
        <v>331</v>
      </c>
      <c r="B2323" t="s">
        <v>16</v>
      </c>
      <c r="C2323" t="s">
        <v>17</v>
      </c>
      <c r="D2323" t="s">
        <v>18</v>
      </c>
      <c r="E2323" t="s">
        <v>29</v>
      </c>
      <c r="F2323" t="s">
        <v>30</v>
      </c>
      <c r="G2323">
        <v>78.38</v>
      </c>
      <c r="H2323">
        <v>6</v>
      </c>
      <c r="I2323">
        <v>23.513999999999999</v>
      </c>
      <c r="J2323">
        <v>521.06717270000001</v>
      </c>
      <c r="K2323">
        <v>470.28</v>
      </c>
      <c r="L2323" s="1">
        <v>45566</v>
      </c>
      <c r="M2323" s="2">
        <v>0.59444444444444444</v>
      </c>
      <c r="N2323" t="s">
        <v>21</v>
      </c>
      <c r="O2323">
        <v>6.2925874449999997</v>
      </c>
    </row>
    <row r="2324" spans="1:15" x14ac:dyDescent="0.25">
      <c r="A2324" t="s">
        <v>332</v>
      </c>
      <c r="B2324" t="s">
        <v>16</v>
      </c>
      <c r="C2324" t="s">
        <v>17</v>
      </c>
      <c r="D2324" t="s">
        <v>18</v>
      </c>
      <c r="E2324" t="s">
        <v>29</v>
      </c>
      <c r="F2324" t="s">
        <v>30</v>
      </c>
      <c r="G2324">
        <v>60.01</v>
      </c>
      <c r="H2324">
        <v>4</v>
      </c>
      <c r="I2324">
        <v>12.002000000000001</v>
      </c>
      <c r="J2324">
        <v>265.96275439999999</v>
      </c>
      <c r="K2324">
        <v>240.04</v>
      </c>
      <c r="L2324" s="1">
        <v>45316</v>
      </c>
      <c r="M2324" s="2">
        <v>0.66249999999999998</v>
      </c>
      <c r="N2324" t="s">
        <v>27</v>
      </c>
      <c r="O2324">
        <v>4.882179914</v>
      </c>
    </row>
    <row r="2325" spans="1:15" x14ac:dyDescent="0.25">
      <c r="A2325" t="s">
        <v>333</v>
      </c>
      <c r="B2325" t="s">
        <v>23</v>
      </c>
      <c r="C2325" t="s">
        <v>24</v>
      </c>
      <c r="D2325" t="s">
        <v>18</v>
      </c>
      <c r="E2325" t="s">
        <v>19</v>
      </c>
      <c r="F2325" t="s">
        <v>30</v>
      </c>
      <c r="G2325">
        <v>88.61</v>
      </c>
      <c r="H2325">
        <v>1</v>
      </c>
      <c r="I2325">
        <v>4.4305000000000003</v>
      </c>
      <c r="J2325">
        <v>98.179302070000006</v>
      </c>
      <c r="K2325">
        <v>88.61</v>
      </c>
      <c r="L2325" s="1">
        <v>45310</v>
      </c>
      <c r="M2325" s="2">
        <v>0.43124999999999997</v>
      </c>
      <c r="N2325" t="s">
        <v>27</v>
      </c>
      <c r="O2325">
        <v>8.3539522969999993</v>
      </c>
    </row>
    <row r="2326" spans="1:15" x14ac:dyDescent="0.25">
      <c r="A2326" t="s">
        <v>334</v>
      </c>
      <c r="B2326" t="s">
        <v>23</v>
      </c>
      <c r="C2326" t="s">
        <v>24</v>
      </c>
      <c r="D2326" t="s">
        <v>25</v>
      </c>
      <c r="E2326" t="s">
        <v>29</v>
      </c>
      <c r="F2326" t="s">
        <v>44</v>
      </c>
      <c r="G2326">
        <v>99.82</v>
      </c>
      <c r="H2326">
        <v>2</v>
      </c>
      <c r="I2326">
        <v>9.9819999999999993</v>
      </c>
      <c r="J2326">
        <v>221.1998179</v>
      </c>
      <c r="K2326">
        <v>199.64</v>
      </c>
      <c r="L2326" s="1">
        <v>45323</v>
      </c>
      <c r="M2326" s="2">
        <v>0.75624999999999998</v>
      </c>
      <c r="N2326" t="s">
        <v>31</v>
      </c>
      <c r="O2326">
        <v>7.2690234269999996</v>
      </c>
    </row>
    <row r="2327" spans="1:15" x14ac:dyDescent="0.25">
      <c r="A2327" t="s">
        <v>335</v>
      </c>
      <c r="B2327" t="s">
        <v>40</v>
      </c>
      <c r="C2327" t="s">
        <v>41</v>
      </c>
      <c r="D2327" t="s">
        <v>18</v>
      </c>
      <c r="E2327" t="s">
        <v>29</v>
      </c>
      <c r="F2327" t="s">
        <v>20</v>
      </c>
      <c r="G2327">
        <v>39.01</v>
      </c>
      <c r="H2327">
        <v>1</v>
      </c>
      <c r="I2327">
        <v>1.9504999999999999</v>
      </c>
      <c r="J2327">
        <v>43.222825569999998</v>
      </c>
      <c r="K2327">
        <v>39.01</v>
      </c>
      <c r="L2327" s="1">
        <v>45629</v>
      </c>
      <c r="M2327" s="2">
        <v>0.69861111111111107</v>
      </c>
      <c r="N2327" t="s">
        <v>31</v>
      </c>
      <c r="O2327">
        <v>5.0991656880000003</v>
      </c>
    </row>
    <row r="2328" spans="1:15" x14ac:dyDescent="0.25">
      <c r="A2328" t="s">
        <v>336</v>
      </c>
      <c r="B2328" t="s">
        <v>23</v>
      </c>
      <c r="C2328" t="s">
        <v>24</v>
      </c>
      <c r="D2328" t="s">
        <v>25</v>
      </c>
      <c r="E2328" t="s">
        <v>29</v>
      </c>
      <c r="F2328" t="s">
        <v>42</v>
      </c>
      <c r="G2328">
        <v>48.61</v>
      </c>
      <c r="H2328">
        <v>1</v>
      </c>
      <c r="I2328">
        <v>2.4304999999999999</v>
      </c>
      <c r="J2328">
        <v>53.859562959999998</v>
      </c>
      <c r="K2328">
        <v>48.61</v>
      </c>
      <c r="L2328" s="1">
        <v>45347</v>
      </c>
      <c r="M2328" s="2">
        <v>0.64652777777777781</v>
      </c>
      <c r="N2328" t="s">
        <v>27</v>
      </c>
      <c r="O2328">
        <v>4.7736870270000002</v>
      </c>
    </row>
    <row r="2329" spans="1:15" x14ac:dyDescent="0.25">
      <c r="A2329" t="s">
        <v>337</v>
      </c>
      <c r="B2329" t="s">
        <v>16</v>
      </c>
      <c r="C2329" t="s">
        <v>17</v>
      </c>
      <c r="D2329" t="s">
        <v>25</v>
      </c>
      <c r="E2329" t="s">
        <v>19</v>
      </c>
      <c r="F2329" t="s">
        <v>26</v>
      </c>
      <c r="G2329">
        <v>51.19</v>
      </c>
      <c r="H2329">
        <v>4</v>
      </c>
      <c r="I2329">
        <v>10.238</v>
      </c>
      <c r="J2329">
        <v>226.87274450000001</v>
      </c>
      <c r="K2329">
        <v>204.76</v>
      </c>
      <c r="L2329" s="1">
        <v>45369</v>
      </c>
      <c r="M2329" s="2">
        <v>0.71875</v>
      </c>
      <c r="N2329" t="s">
        <v>31</v>
      </c>
      <c r="O2329">
        <v>5.0991656880000003</v>
      </c>
    </row>
    <row r="2330" spans="1:15" x14ac:dyDescent="0.25">
      <c r="A2330" t="s">
        <v>338</v>
      </c>
      <c r="B2330" t="s">
        <v>40</v>
      </c>
      <c r="C2330" t="s">
        <v>41</v>
      </c>
      <c r="D2330" t="s">
        <v>25</v>
      </c>
      <c r="E2330" t="s">
        <v>19</v>
      </c>
      <c r="F2330" t="s">
        <v>26</v>
      </c>
      <c r="G2330">
        <v>14.96</v>
      </c>
      <c r="H2330">
        <v>8</v>
      </c>
      <c r="I2330">
        <v>5.984</v>
      </c>
      <c r="J2330">
        <v>132.6046594</v>
      </c>
      <c r="K2330">
        <v>119.68</v>
      </c>
      <c r="L2330" s="1">
        <v>45345</v>
      </c>
      <c r="M2330" s="2">
        <v>0.52013888888888882</v>
      </c>
      <c r="N2330" t="s">
        <v>27</v>
      </c>
      <c r="O2330">
        <v>9.3303882799999993</v>
      </c>
    </row>
    <row r="2331" spans="1:15" x14ac:dyDescent="0.25">
      <c r="A2331" t="s">
        <v>339</v>
      </c>
      <c r="B2331" t="s">
        <v>16</v>
      </c>
      <c r="C2331" t="s">
        <v>17</v>
      </c>
      <c r="D2331" t="s">
        <v>18</v>
      </c>
      <c r="E2331" t="s">
        <v>29</v>
      </c>
      <c r="F2331" t="s">
        <v>26</v>
      </c>
      <c r="G2331">
        <v>72.2</v>
      </c>
      <c r="H2331">
        <v>7</v>
      </c>
      <c r="I2331">
        <v>25.27</v>
      </c>
      <c r="J2331">
        <v>559.97990370000002</v>
      </c>
      <c r="K2331">
        <v>505.4</v>
      </c>
      <c r="L2331" s="1">
        <v>45377</v>
      </c>
      <c r="M2331" s="2">
        <v>0.84305555555555556</v>
      </c>
      <c r="N2331" t="s">
        <v>21</v>
      </c>
      <c r="O2331">
        <v>4.6651941399999997</v>
      </c>
    </row>
    <row r="2332" spans="1:15" x14ac:dyDescent="0.25">
      <c r="A2332" t="s">
        <v>340</v>
      </c>
      <c r="B2332" t="s">
        <v>16</v>
      </c>
      <c r="C2332" t="s">
        <v>17</v>
      </c>
      <c r="D2332" t="s">
        <v>25</v>
      </c>
      <c r="E2332" t="s">
        <v>19</v>
      </c>
      <c r="F2332" t="s">
        <v>34</v>
      </c>
      <c r="G2332">
        <v>40.229999999999997</v>
      </c>
      <c r="H2332">
        <v>7</v>
      </c>
      <c r="I2332">
        <v>14.080500000000001</v>
      </c>
      <c r="J2332">
        <v>312.02204330000001</v>
      </c>
      <c r="K2332">
        <v>281.61</v>
      </c>
      <c r="L2332" s="1">
        <v>45381</v>
      </c>
      <c r="M2332" s="2">
        <v>0.55694444444444446</v>
      </c>
      <c r="N2332" t="s">
        <v>27</v>
      </c>
      <c r="O2332">
        <v>10</v>
      </c>
    </row>
    <row r="2333" spans="1:15" x14ac:dyDescent="0.25">
      <c r="A2333" t="s">
        <v>341</v>
      </c>
      <c r="B2333" t="s">
        <v>16</v>
      </c>
      <c r="C2333" t="s">
        <v>17</v>
      </c>
      <c r="D2333" t="s">
        <v>18</v>
      </c>
      <c r="E2333" t="s">
        <v>19</v>
      </c>
      <c r="F2333" t="s">
        <v>30</v>
      </c>
      <c r="G2333">
        <v>88.79</v>
      </c>
      <c r="H2333">
        <v>8</v>
      </c>
      <c r="I2333">
        <v>35.515999999999998</v>
      </c>
      <c r="J2333">
        <v>787.02992719999997</v>
      </c>
      <c r="K2333">
        <v>710.32</v>
      </c>
      <c r="L2333" s="1">
        <v>45339</v>
      </c>
      <c r="M2333" s="2">
        <v>0.71458333333333324</v>
      </c>
      <c r="N2333" t="s">
        <v>27</v>
      </c>
      <c r="O2333">
        <v>4.4482083660000002</v>
      </c>
    </row>
    <row r="2334" spans="1:15" x14ac:dyDescent="0.25">
      <c r="A2334" t="s">
        <v>342</v>
      </c>
      <c r="B2334" t="s">
        <v>16</v>
      </c>
      <c r="C2334" t="s">
        <v>17</v>
      </c>
      <c r="D2334" t="s">
        <v>18</v>
      </c>
      <c r="E2334" t="s">
        <v>19</v>
      </c>
      <c r="F2334" t="s">
        <v>26</v>
      </c>
      <c r="G2334">
        <v>26.48</v>
      </c>
      <c r="H2334">
        <v>3</v>
      </c>
      <c r="I2334">
        <v>3.972</v>
      </c>
      <c r="J2334">
        <v>88.019001880000005</v>
      </c>
      <c r="K2334">
        <v>79.44</v>
      </c>
      <c r="L2334" s="1">
        <v>45372</v>
      </c>
      <c r="M2334" s="2">
        <v>0.44444444444444442</v>
      </c>
      <c r="N2334" t="s">
        <v>21</v>
      </c>
      <c r="O2334">
        <v>5.0991656880000003</v>
      </c>
    </row>
    <row r="2335" spans="1:15" x14ac:dyDescent="0.25">
      <c r="A2335" t="s">
        <v>343</v>
      </c>
      <c r="B2335" t="s">
        <v>16</v>
      </c>
      <c r="C2335" t="s">
        <v>17</v>
      </c>
      <c r="D2335" t="s">
        <v>25</v>
      </c>
      <c r="E2335" t="s">
        <v>19</v>
      </c>
      <c r="F2335" t="s">
        <v>44</v>
      </c>
      <c r="G2335">
        <v>81.91</v>
      </c>
      <c r="H2335">
        <v>2</v>
      </c>
      <c r="I2335">
        <v>8.1910000000000007</v>
      </c>
      <c r="J2335">
        <v>181.51149150000001</v>
      </c>
      <c r="K2335">
        <v>163.82</v>
      </c>
      <c r="L2335" s="1">
        <v>45415</v>
      </c>
      <c r="M2335" s="2">
        <v>0.73819444444444438</v>
      </c>
      <c r="N2335" t="s">
        <v>27</v>
      </c>
      <c r="O2335">
        <v>8.4624451839999999</v>
      </c>
    </row>
    <row r="2336" spans="1:15" x14ac:dyDescent="0.25">
      <c r="A2336" t="s">
        <v>344</v>
      </c>
      <c r="B2336" t="s">
        <v>40</v>
      </c>
      <c r="C2336" t="s">
        <v>41</v>
      </c>
      <c r="D2336" t="s">
        <v>18</v>
      </c>
      <c r="E2336" t="s">
        <v>29</v>
      </c>
      <c r="F2336" t="s">
        <v>34</v>
      </c>
      <c r="G2336">
        <v>79.930000000000007</v>
      </c>
      <c r="H2336">
        <v>6</v>
      </c>
      <c r="I2336">
        <v>23.978999999999999</v>
      </c>
      <c r="J2336">
        <v>531.37151210000002</v>
      </c>
      <c r="K2336">
        <v>479.58</v>
      </c>
      <c r="L2336" s="1">
        <v>45322</v>
      </c>
      <c r="M2336" s="2">
        <v>0.58611111111111114</v>
      </c>
      <c r="N2336" t="s">
        <v>27</v>
      </c>
      <c r="O2336">
        <v>5.9671087839999997</v>
      </c>
    </row>
    <row r="2337" spans="1:15" x14ac:dyDescent="0.25">
      <c r="A2337" t="s">
        <v>345</v>
      </c>
      <c r="B2337" t="s">
        <v>23</v>
      </c>
      <c r="C2337" t="s">
        <v>24</v>
      </c>
      <c r="D2337" t="s">
        <v>18</v>
      </c>
      <c r="E2337" t="s">
        <v>29</v>
      </c>
      <c r="F2337" t="s">
        <v>44</v>
      </c>
      <c r="G2337">
        <v>69.33</v>
      </c>
      <c r="H2337">
        <v>2</v>
      </c>
      <c r="I2337">
        <v>6.9329999999999998</v>
      </c>
      <c r="J2337">
        <v>153.6343756</v>
      </c>
      <c r="K2337">
        <v>138.66</v>
      </c>
      <c r="L2337" s="1">
        <v>45414</v>
      </c>
      <c r="M2337" s="2">
        <v>0.79513888888888884</v>
      </c>
      <c r="N2337" t="s">
        <v>21</v>
      </c>
      <c r="O2337">
        <v>10</v>
      </c>
    </row>
    <row r="2338" spans="1:15" x14ac:dyDescent="0.25">
      <c r="A2338" t="s">
        <v>346</v>
      </c>
      <c r="B2338" t="s">
        <v>16</v>
      </c>
      <c r="C2338" t="s">
        <v>17</v>
      </c>
      <c r="D2338" t="s">
        <v>18</v>
      </c>
      <c r="E2338" t="s">
        <v>19</v>
      </c>
      <c r="F2338" t="s">
        <v>42</v>
      </c>
      <c r="G2338">
        <v>14.23</v>
      </c>
      <c r="H2338">
        <v>5</v>
      </c>
      <c r="I2338">
        <v>3.5575000000000001</v>
      </c>
      <c r="J2338">
        <v>78.833735950000005</v>
      </c>
      <c r="K2338">
        <v>71.150000000000006</v>
      </c>
      <c r="L2338" s="1">
        <v>45293</v>
      </c>
      <c r="M2338" s="2">
        <v>0.42222222222222222</v>
      </c>
      <c r="N2338" t="s">
        <v>31</v>
      </c>
      <c r="O2338">
        <v>4.7736870270000002</v>
      </c>
    </row>
    <row r="2339" spans="1:15" x14ac:dyDescent="0.25">
      <c r="A2339" t="s">
        <v>347</v>
      </c>
      <c r="B2339" t="s">
        <v>16</v>
      </c>
      <c r="C2339" t="s">
        <v>17</v>
      </c>
      <c r="D2339" t="s">
        <v>18</v>
      </c>
      <c r="E2339" t="s">
        <v>19</v>
      </c>
      <c r="F2339" t="s">
        <v>20</v>
      </c>
      <c r="G2339">
        <v>15.55</v>
      </c>
      <c r="H2339">
        <v>10</v>
      </c>
      <c r="I2339">
        <v>6.9974999999999996</v>
      </c>
      <c r="J2339">
        <v>155.0636872</v>
      </c>
      <c r="K2339">
        <v>139.94999999999999</v>
      </c>
      <c r="L2339" s="1">
        <v>45476</v>
      </c>
      <c r="M2339" s="2">
        <v>0.54999999999999993</v>
      </c>
      <c r="N2339" t="s">
        <v>27</v>
      </c>
      <c r="O2339">
        <v>5.4246443490000003</v>
      </c>
    </row>
    <row r="2340" spans="1:15" x14ac:dyDescent="0.25">
      <c r="A2340" t="s">
        <v>348</v>
      </c>
      <c r="B2340" t="s">
        <v>23</v>
      </c>
      <c r="C2340" t="s">
        <v>24</v>
      </c>
      <c r="D2340" t="s">
        <v>18</v>
      </c>
      <c r="E2340" t="s">
        <v>19</v>
      </c>
      <c r="F2340" t="s">
        <v>26</v>
      </c>
      <c r="G2340">
        <v>78.13</v>
      </c>
      <c r="H2340">
        <v>11</v>
      </c>
      <c r="I2340">
        <v>39.064999999999998</v>
      </c>
      <c r="J2340">
        <v>865.67530420000003</v>
      </c>
      <c r="K2340">
        <v>781.3</v>
      </c>
      <c r="L2340" s="1">
        <v>45567</v>
      </c>
      <c r="M2340" s="2">
        <v>0.86875000000000002</v>
      </c>
      <c r="N2340" t="s">
        <v>27</v>
      </c>
      <c r="O2340">
        <v>4.7736870270000002</v>
      </c>
    </row>
    <row r="2341" spans="1:15" x14ac:dyDescent="0.25">
      <c r="A2341" t="s">
        <v>349</v>
      </c>
      <c r="B2341" t="s">
        <v>23</v>
      </c>
      <c r="C2341" t="s">
        <v>24</v>
      </c>
      <c r="D2341" t="s">
        <v>18</v>
      </c>
      <c r="E2341" t="s">
        <v>29</v>
      </c>
      <c r="F2341" t="s">
        <v>42</v>
      </c>
      <c r="G2341">
        <v>99.37</v>
      </c>
      <c r="H2341">
        <v>2</v>
      </c>
      <c r="I2341">
        <v>9.9369999999999994</v>
      </c>
      <c r="J2341">
        <v>220.2026238</v>
      </c>
      <c r="K2341">
        <v>198.74</v>
      </c>
      <c r="L2341" s="1">
        <v>45336</v>
      </c>
      <c r="M2341" s="2">
        <v>0.7284722222222223</v>
      </c>
      <c r="N2341" t="s">
        <v>27</v>
      </c>
      <c r="O2341">
        <v>5.6416301229999997</v>
      </c>
    </row>
    <row r="2342" spans="1:15" x14ac:dyDescent="0.25">
      <c r="A2342" t="s">
        <v>350</v>
      </c>
      <c r="B2342" t="s">
        <v>23</v>
      </c>
      <c r="C2342" t="s">
        <v>24</v>
      </c>
      <c r="D2342" t="s">
        <v>18</v>
      </c>
      <c r="E2342" t="s">
        <v>19</v>
      </c>
      <c r="F2342" t="s">
        <v>42</v>
      </c>
      <c r="G2342">
        <v>21.08</v>
      </c>
      <c r="H2342">
        <v>3</v>
      </c>
      <c r="I2342">
        <v>3.1619999999999999</v>
      </c>
      <c r="J2342">
        <v>70.069507540000004</v>
      </c>
      <c r="K2342">
        <v>63.24</v>
      </c>
      <c r="L2342" s="1">
        <v>45537</v>
      </c>
      <c r="M2342" s="2">
        <v>0.43402777777777773</v>
      </c>
      <c r="N2342" t="s">
        <v>27</v>
      </c>
      <c r="O2342">
        <v>7.9199807489999996</v>
      </c>
    </row>
    <row r="2343" spans="1:15" x14ac:dyDescent="0.25">
      <c r="A2343" t="s">
        <v>351</v>
      </c>
      <c r="B2343" t="s">
        <v>23</v>
      </c>
      <c r="C2343" t="s">
        <v>24</v>
      </c>
      <c r="D2343" t="s">
        <v>18</v>
      </c>
      <c r="E2343" t="s">
        <v>29</v>
      </c>
      <c r="F2343" t="s">
        <v>26</v>
      </c>
      <c r="G2343">
        <v>74.790000000000006</v>
      </c>
      <c r="H2343">
        <v>5</v>
      </c>
      <c r="I2343">
        <v>18.697500000000002</v>
      </c>
      <c r="J2343">
        <v>414.33416099999999</v>
      </c>
      <c r="K2343">
        <v>373.95</v>
      </c>
      <c r="L2343" s="1">
        <v>45566</v>
      </c>
      <c r="M2343" s="2">
        <v>0.48194444444444445</v>
      </c>
      <c r="N2343" t="s">
        <v>27</v>
      </c>
      <c r="O2343">
        <v>5.3161514619999997</v>
      </c>
    </row>
    <row r="2344" spans="1:15" x14ac:dyDescent="0.25">
      <c r="A2344" t="s">
        <v>352</v>
      </c>
      <c r="B2344" t="s">
        <v>23</v>
      </c>
      <c r="C2344" t="s">
        <v>24</v>
      </c>
      <c r="D2344" t="s">
        <v>18</v>
      </c>
      <c r="E2344" t="s">
        <v>19</v>
      </c>
      <c r="F2344" t="s">
        <v>20</v>
      </c>
      <c r="G2344">
        <v>29.67</v>
      </c>
      <c r="H2344">
        <v>7</v>
      </c>
      <c r="I2344">
        <v>10.384499999999999</v>
      </c>
      <c r="J2344">
        <v>230.11916540000001</v>
      </c>
      <c r="K2344">
        <v>207.69</v>
      </c>
      <c r="L2344" s="1">
        <v>45599</v>
      </c>
      <c r="M2344" s="2">
        <v>0.79027777777777775</v>
      </c>
      <c r="N2344" t="s">
        <v>31</v>
      </c>
      <c r="O2344">
        <v>8.7879238449999999</v>
      </c>
    </row>
    <row r="2345" spans="1:15" x14ac:dyDescent="0.25">
      <c r="A2345" t="s">
        <v>353</v>
      </c>
      <c r="B2345" t="s">
        <v>23</v>
      </c>
      <c r="C2345" t="s">
        <v>24</v>
      </c>
      <c r="D2345" t="s">
        <v>18</v>
      </c>
      <c r="E2345" t="s">
        <v>29</v>
      </c>
      <c r="F2345" t="s">
        <v>20</v>
      </c>
      <c r="G2345">
        <v>44.07</v>
      </c>
      <c r="H2345">
        <v>4</v>
      </c>
      <c r="I2345">
        <v>8.8140000000000001</v>
      </c>
      <c r="J2345">
        <v>195.31709029999999</v>
      </c>
      <c r="K2345">
        <v>176.28</v>
      </c>
      <c r="L2345" s="1">
        <v>45340</v>
      </c>
      <c r="M2345" s="2">
        <v>0.68611111111111101</v>
      </c>
      <c r="N2345" t="s">
        <v>21</v>
      </c>
      <c r="O2345">
        <v>9.1134025059999999</v>
      </c>
    </row>
    <row r="2346" spans="1:15" x14ac:dyDescent="0.25">
      <c r="A2346" t="s">
        <v>354</v>
      </c>
      <c r="B2346" t="s">
        <v>23</v>
      </c>
      <c r="C2346" t="s">
        <v>24</v>
      </c>
      <c r="D2346" t="s">
        <v>25</v>
      </c>
      <c r="E2346" t="s">
        <v>19</v>
      </c>
      <c r="F2346" t="s">
        <v>42</v>
      </c>
      <c r="G2346">
        <v>22.93</v>
      </c>
      <c r="H2346">
        <v>10</v>
      </c>
      <c r="I2346">
        <v>10.3185</v>
      </c>
      <c r="J2346">
        <v>228.65661399999999</v>
      </c>
      <c r="K2346">
        <v>206.37</v>
      </c>
      <c r="L2346" s="1">
        <v>45348</v>
      </c>
      <c r="M2346" s="2">
        <v>0.85138888888888886</v>
      </c>
      <c r="N2346" t="s">
        <v>27</v>
      </c>
      <c r="O2346">
        <v>5.9671087839999997</v>
      </c>
    </row>
    <row r="2347" spans="1:15" x14ac:dyDescent="0.25">
      <c r="A2347" t="s">
        <v>355</v>
      </c>
      <c r="B2347" t="s">
        <v>23</v>
      </c>
      <c r="C2347" t="s">
        <v>24</v>
      </c>
      <c r="D2347" t="s">
        <v>25</v>
      </c>
      <c r="E2347" t="s">
        <v>19</v>
      </c>
      <c r="F2347" t="s">
        <v>20</v>
      </c>
      <c r="G2347">
        <v>39.42</v>
      </c>
      <c r="H2347">
        <v>1</v>
      </c>
      <c r="I2347">
        <v>1.9710000000000001</v>
      </c>
      <c r="J2347">
        <v>43.67710289</v>
      </c>
      <c r="K2347">
        <v>39.42</v>
      </c>
      <c r="L2347" s="1">
        <v>45309</v>
      </c>
      <c r="M2347" s="2">
        <v>0.63055555555555554</v>
      </c>
      <c r="N2347" t="s">
        <v>27</v>
      </c>
      <c r="O2347">
        <v>9.1134025059999999</v>
      </c>
    </row>
    <row r="2348" spans="1:15" x14ac:dyDescent="0.25">
      <c r="A2348" t="s">
        <v>356</v>
      </c>
      <c r="B2348" t="s">
        <v>16</v>
      </c>
      <c r="C2348" t="s">
        <v>17</v>
      </c>
      <c r="D2348" t="s">
        <v>25</v>
      </c>
      <c r="E2348" t="s">
        <v>29</v>
      </c>
      <c r="F2348" t="s">
        <v>20</v>
      </c>
      <c r="G2348">
        <v>15.26</v>
      </c>
      <c r="H2348">
        <v>6</v>
      </c>
      <c r="I2348">
        <v>4.5780000000000003</v>
      </c>
      <c r="J2348">
        <v>101.4478828</v>
      </c>
      <c r="K2348">
        <v>91.56</v>
      </c>
      <c r="L2348" s="1">
        <v>45337</v>
      </c>
      <c r="M2348" s="2">
        <v>0.75208333333333333</v>
      </c>
      <c r="N2348" t="s">
        <v>21</v>
      </c>
      <c r="O2348">
        <v>10</v>
      </c>
    </row>
    <row r="2349" spans="1:15" x14ac:dyDescent="0.25">
      <c r="A2349" t="s">
        <v>357</v>
      </c>
      <c r="B2349" t="s">
        <v>16</v>
      </c>
      <c r="C2349" t="s">
        <v>17</v>
      </c>
      <c r="D2349" t="s">
        <v>25</v>
      </c>
      <c r="E2349" t="s">
        <v>19</v>
      </c>
      <c r="F2349" t="s">
        <v>44</v>
      </c>
      <c r="G2349">
        <v>61.77</v>
      </c>
      <c r="H2349">
        <v>5</v>
      </c>
      <c r="I2349">
        <v>15.442500000000001</v>
      </c>
      <c r="J2349">
        <v>342.2037856</v>
      </c>
      <c r="K2349">
        <v>308.85000000000002</v>
      </c>
      <c r="L2349" s="1">
        <v>45507</v>
      </c>
      <c r="M2349" s="2">
        <v>0.55625000000000002</v>
      </c>
      <c r="N2349" t="s">
        <v>27</v>
      </c>
      <c r="O2349">
        <v>7.2690234269999996</v>
      </c>
    </row>
    <row r="2350" spans="1:15" x14ac:dyDescent="0.25">
      <c r="A2350" t="s">
        <v>358</v>
      </c>
      <c r="B2350" t="s">
        <v>16</v>
      </c>
      <c r="C2350" t="s">
        <v>17</v>
      </c>
      <c r="D2350" t="s">
        <v>25</v>
      </c>
      <c r="E2350" t="s">
        <v>29</v>
      </c>
      <c r="F2350" t="s">
        <v>30</v>
      </c>
      <c r="G2350">
        <v>21.52</v>
      </c>
      <c r="H2350">
        <v>6</v>
      </c>
      <c r="I2350">
        <v>6.4560000000000004</v>
      </c>
      <c r="J2350">
        <v>143.06411790000001</v>
      </c>
      <c r="K2350">
        <v>129.12</v>
      </c>
      <c r="L2350" s="1">
        <v>45308</v>
      </c>
      <c r="M2350" s="2">
        <v>0.53333333333333333</v>
      </c>
      <c r="N2350" t="s">
        <v>31</v>
      </c>
      <c r="O2350">
        <v>10</v>
      </c>
    </row>
    <row r="2351" spans="1:15" x14ac:dyDescent="0.25">
      <c r="A2351" t="s">
        <v>359</v>
      </c>
      <c r="B2351" t="s">
        <v>40</v>
      </c>
      <c r="C2351" t="s">
        <v>41</v>
      </c>
      <c r="D2351" t="s">
        <v>25</v>
      </c>
      <c r="E2351" t="s">
        <v>29</v>
      </c>
      <c r="F2351" t="s">
        <v>34</v>
      </c>
      <c r="G2351">
        <v>97.74</v>
      </c>
      <c r="H2351">
        <v>4</v>
      </c>
      <c r="I2351">
        <v>19.547999999999998</v>
      </c>
      <c r="J2351">
        <v>433.18113010000002</v>
      </c>
      <c r="K2351">
        <v>390.96</v>
      </c>
      <c r="L2351" s="1">
        <v>45629</v>
      </c>
      <c r="M2351" s="2">
        <v>0.82847222222222217</v>
      </c>
      <c r="N2351" t="s">
        <v>21</v>
      </c>
      <c r="O2351">
        <v>6.9435447659999996</v>
      </c>
    </row>
    <row r="2352" spans="1:15" x14ac:dyDescent="0.25">
      <c r="A2352" t="s">
        <v>360</v>
      </c>
      <c r="B2352" t="s">
        <v>16</v>
      </c>
      <c r="C2352" t="s">
        <v>17</v>
      </c>
      <c r="D2352" t="s">
        <v>18</v>
      </c>
      <c r="E2352" t="s">
        <v>29</v>
      </c>
      <c r="F2352" t="s">
        <v>42</v>
      </c>
      <c r="G2352">
        <v>99.78</v>
      </c>
      <c r="H2352">
        <v>5</v>
      </c>
      <c r="I2352">
        <v>24.945</v>
      </c>
      <c r="J2352">
        <v>552.77794610000001</v>
      </c>
      <c r="K2352">
        <v>498.9</v>
      </c>
      <c r="L2352" s="1">
        <v>45538</v>
      </c>
      <c r="M2352" s="2">
        <v>0.79791666666666661</v>
      </c>
      <c r="N2352" t="s">
        <v>27</v>
      </c>
      <c r="O2352">
        <v>5.858615897</v>
      </c>
    </row>
    <row r="2353" spans="1:15" x14ac:dyDescent="0.25">
      <c r="A2353" t="s">
        <v>361</v>
      </c>
      <c r="B2353" t="s">
        <v>23</v>
      </c>
      <c r="C2353" t="s">
        <v>24</v>
      </c>
      <c r="D2353" t="s">
        <v>18</v>
      </c>
      <c r="E2353" t="s">
        <v>29</v>
      </c>
      <c r="F2353" t="s">
        <v>42</v>
      </c>
      <c r="G2353">
        <v>94.26</v>
      </c>
      <c r="H2353">
        <v>4</v>
      </c>
      <c r="I2353">
        <v>18.852</v>
      </c>
      <c r="J2353">
        <v>417.75786090000003</v>
      </c>
      <c r="K2353">
        <v>377.04</v>
      </c>
      <c r="L2353" s="1">
        <v>45629</v>
      </c>
      <c r="M2353" s="2">
        <v>0.6875</v>
      </c>
      <c r="N2353" t="s">
        <v>27</v>
      </c>
      <c r="O2353">
        <v>9.3303882799999993</v>
      </c>
    </row>
    <row r="2354" spans="1:15" x14ac:dyDescent="0.25">
      <c r="A2354" t="s">
        <v>362</v>
      </c>
      <c r="B2354" t="s">
        <v>40</v>
      </c>
      <c r="C2354" t="s">
        <v>41</v>
      </c>
      <c r="D2354" t="s">
        <v>18</v>
      </c>
      <c r="E2354" t="s">
        <v>29</v>
      </c>
      <c r="F2354" t="s">
        <v>20</v>
      </c>
      <c r="G2354">
        <v>51.13</v>
      </c>
      <c r="H2354">
        <v>4</v>
      </c>
      <c r="I2354">
        <v>10.226000000000001</v>
      </c>
      <c r="J2354">
        <v>226.60682610000001</v>
      </c>
      <c r="K2354">
        <v>204.52</v>
      </c>
      <c r="L2354" s="1">
        <v>45316</v>
      </c>
      <c r="M2354" s="2">
        <v>0.42430555555555555</v>
      </c>
      <c r="N2354" t="s">
        <v>31</v>
      </c>
      <c r="O2354">
        <v>4.3397154789999997</v>
      </c>
    </row>
    <row r="2355" spans="1:15" x14ac:dyDescent="0.25">
      <c r="A2355" t="s">
        <v>363</v>
      </c>
      <c r="B2355" t="s">
        <v>16</v>
      </c>
      <c r="C2355" t="s">
        <v>17</v>
      </c>
      <c r="D2355" t="s">
        <v>18</v>
      </c>
      <c r="E2355" t="s">
        <v>29</v>
      </c>
      <c r="F2355" t="s">
        <v>26</v>
      </c>
      <c r="G2355">
        <v>36.36</v>
      </c>
      <c r="H2355">
        <v>4</v>
      </c>
      <c r="I2355">
        <v>7.2720000000000002</v>
      </c>
      <c r="J2355">
        <v>161.1465714</v>
      </c>
      <c r="K2355">
        <v>145.44</v>
      </c>
      <c r="L2355" s="1">
        <v>45376</v>
      </c>
      <c r="M2355" s="2">
        <v>0.54652777777777783</v>
      </c>
      <c r="N2355" t="s">
        <v>27</v>
      </c>
      <c r="O2355">
        <v>8.2454594100000005</v>
      </c>
    </row>
    <row r="2356" spans="1:15" x14ac:dyDescent="0.25">
      <c r="A2356" t="s">
        <v>364</v>
      </c>
      <c r="B2356" t="s">
        <v>40</v>
      </c>
      <c r="C2356" t="s">
        <v>41</v>
      </c>
      <c r="D2356" t="s">
        <v>25</v>
      </c>
      <c r="E2356" t="s">
        <v>29</v>
      </c>
      <c r="F2356" t="s">
        <v>30</v>
      </c>
      <c r="G2356">
        <v>22.02</v>
      </c>
      <c r="H2356">
        <v>10</v>
      </c>
      <c r="I2356">
        <v>9.9090000000000007</v>
      </c>
      <c r="J2356">
        <v>219.5821474</v>
      </c>
      <c r="K2356">
        <v>198.18</v>
      </c>
      <c r="L2356" s="1">
        <v>45475</v>
      </c>
      <c r="M2356" s="2">
        <v>0.78333333333333333</v>
      </c>
      <c r="N2356" t="s">
        <v>27</v>
      </c>
      <c r="O2356">
        <v>7.3775163140000002</v>
      </c>
    </row>
    <row r="2357" spans="1:15" x14ac:dyDescent="0.25">
      <c r="A2357" t="s">
        <v>365</v>
      </c>
      <c r="B2357" t="s">
        <v>16</v>
      </c>
      <c r="C2357" t="s">
        <v>17</v>
      </c>
      <c r="D2357" t="s">
        <v>25</v>
      </c>
      <c r="E2357" t="s">
        <v>29</v>
      </c>
      <c r="F2357" t="s">
        <v>42</v>
      </c>
      <c r="G2357">
        <v>32.9</v>
      </c>
      <c r="H2357">
        <v>3</v>
      </c>
      <c r="I2357">
        <v>4.9349999999999996</v>
      </c>
      <c r="J2357">
        <v>109.3589563</v>
      </c>
      <c r="K2357">
        <v>98.7</v>
      </c>
      <c r="L2357" s="1">
        <v>45339</v>
      </c>
      <c r="M2357" s="2">
        <v>0.7270833333333333</v>
      </c>
      <c r="N2357" t="s">
        <v>31</v>
      </c>
      <c r="O2357">
        <v>9.8728527150000005</v>
      </c>
    </row>
    <row r="2358" spans="1:15" x14ac:dyDescent="0.25">
      <c r="A2358" t="s">
        <v>366</v>
      </c>
      <c r="B2358" t="s">
        <v>16</v>
      </c>
      <c r="C2358" t="s">
        <v>17</v>
      </c>
      <c r="D2358" t="s">
        <v>25</v>
      </c>
      <c r="E2358" t="s">
        <v>29</v>
      </c>
      <c r="F2358" t="s">
        <v>44</v>
      </c>
      <c r="G2358">
        <v>77.02</v>
      </c>
      <c r="H2358">
        <v>5</v>
      </c>
      <c r="I2358">
        <v>19.254999999999999</v>
      </c>
      <c r="J2358">
        <v>426.68828830000001</v>
      </c>
      <c r="K2358">
        <v>385.1</v>
      </c>
      <c r="L2358" s="1">
        <v>45353</v>
      </c>
      <c r="M2358" s="2">
        <v>0.66597222222222219</v>
      </c>
      <c r="N2358" t="s">
        <v>27</v>
      </c>
      <c r="O2358">
        <v>5.9671087839999997</v>
      </c>
    </row>
    <row r="2359" spans="1:15" x14ac:dyDescent="0.25">
      <c r="A2359" t="s">
        <v>367</v>
      </c>
      <c r="B2359" t="s">
        <v>16</v>
      </c>
      <c r="C2359" t="s">
        <v>17</v>
      </c>
      <c r="D2359" t="s">
        <v>18</v>
      </c>
      <c r="E2359" t="s">
        <v>29</v>
      </c>
      <c r="F2359" t="s">
        <v>42</v>
      </c>
      <c r="G2359">
        <v>23.48</v>
      </c>
      <c r="H2359">
        <v>2</v>
      </c>
      <c r="I2359">
        <v>2.3479999999999999</v>
      </c>
      <c r="J2359">
        <v>52.031373719999998</v>
      </c>
      <c r="K2359">
        <v>46.96</v>
      </c>
      <c r="L2359" s="1">
        <v>45365</v>
      </c>
      <c r="M2359" s="2">
        <v>0.47291666666666665</v>
      </c>
      <c r="N2359" t="s">
        <v>31</v>
      </c>
      <c r="O2359">
        <v>8.5709380710000005</v>
      </c>
    </row>
    <row r="2360" spans="1:15" x14ac:dyDescent="0.25">
      <c r="A2360" t="s">
        <v>368</v>
      </c>
      <c r="B2360" t="s">
        <v>23</v>
      </c>
      <c r="C2360" t="s">
        <v>24</v>
      </c>
      <c r="D2360" t="s">
        <v>18</v>
      </c>
      <c r="E2360" t="s">
        <v>29</v>
      </c>
      <c r="F2360" t="s">
        <v>34</v>
      </c>
      <c r="G2360">
        <v>14.7</v>
      </c>
      <c r="H2360">
        <v>5</v>
      </c>
      <c r="I2360">
        <v>3.6749999999999998</v>
      </c>
      <c r="J2360">
        <v>81.437520620000001</v>
      </c>
      <c r="K2360">
        <v>73.5</v>
      </c>
      <c r="L2360" s="1">
        <v>45375</v>
      </c>
      <c r="M2360" s="2">
        <v>0.57500000000000007</v>
      </c>
      <c r="N2360" t="s">
        <v>21</v>
      </c>
      <c r="O2360">
        <v>9.2218953930000005</v>
      </c>
    </row>
    <row r="2361" spans="1:15" x14ac:dyDescent="0.25">
      <c r="A2361" t="s">
        <v>369</v>
      </c>
      <c r="B2361" t="s">
        <v>16</v>
      </c>
      <c r="C2361" t="s">
        <v>17</v>
      </c>
      <c r="D2361" t="s">
        <v>18</v>
      </c>
      <c r="E2361" t="s">
        <v>19</v>
      </c>
      <c r="F2361" t="s">
        <v>26</v>
      </c>
      <c r="G2361">
        <v>28.45</v>
      </c>
      <c r="H2361">
        <v>5</v>
      </c>
      <c r="I2361">
        <v>7.1124999999999998</v>
      </c>
      <c r="J2361">
        <v>157.6120722</v>
      </c>
      <c r="K2361">
        <v>142.25</v>
      </c>
      <c r="L2361" s="1">
        <v>45372</v>
      </c>
      <c r="M2361" s="2">
        <v>0.4284722222222222</v>
      </c>
      <c r="N2361" t="s">
        <v>31</v>
      </c>
      <c r="O2361">
        <v>9.8728527150000005</v>
      </c>
    </row>
    <row r="2362" spans="1:15" x14ac:dyDescent="0.25">
      <c r="A2362" t="s">
        <v>370</v>
      </c>
      <c r="B2362" t="s">
        <v>16</v>
      </c>
      <c r="C2362" t="s">
        <v>17</v>
      </c>
      <c r="D2362" t="s">
        <v>25</v>
      </c>
      <c r="E2362" t="s">
        <v>29</v>
      </c>
      <c r="F2362" t="s">
        <v>44</v>
      </c>
      <c r="G2362">
        <v>76.400000000000006</v>
      </c>
      <c r="H2362">
        <v>10</v>
      </c>
      <c r="I2362">
        <v>34.380000000000003</v>
      </c>
      <c r="J2362">
        <v>761.85631530000001</v>
      </c>
      <c r="K2362">
        <v>687.6</v>
      </c>
      <c r="L2362" s="1">
        <v>45370</v>
      </c>
      <c r="M2362" s="2">
        <v>0.65902777777777777</v>
      </c>
      <c r="N2362" t="s">
        <v>21</v>
      </c>
      <c r="O2362">
        <v>8.1369665229999999</v>
      </c>
    </row>
    <row r="2363" spans="1:15" x14ac:dyDescent="0.25">
      <c r="A2363" t="s">
        <v>371</v>
      </c>
      <c r="B2363" t="s">
        <v>40</v>
      </c>
      <c r="C2363" t="s">
        <v>41</v>
      </c>
      <c r="D2363" t="s">
        <v>25</v>
      </c>
      <c r="E2363" t="s">
        <v>19</v>
      </c>
      <c r="F2363" t="s">
        <v>34</v>
      </c>
      <c r="G2363">
        <v>57.95</v>
      </c>
      <c r="H2363">
        <v>6</v>
      </c>
      <c r="I2363">
        <v>17.385000000000002</v>
      </c>
      <c r="J2363">
        <v>385.24933220000003</v>
      </c>
      <c r="K2363">
        <v>347.7</v>
      </c>
      <c r="L2363" s="1">
        <v>45346</v>
      </c>
      <c r="M2363" s="2">
        <v>0.54305555555555551</v>
      </c>
      <c r="N2363" t="s">
        <v>27</v>
      </c>
      <c r="O2363">
        <v>5.6416301229999997</v>
      </c>
    </row>
    <row r="2364" spans="1:15" x14ac:dyDescent="0.25">
      <c r="A2364" t="s">
        <v>372</v>
      </c>
      <c r="B2364" t="s">
        <v>23</v>
      </c>
      <c r="C2364" t="s">
        <v>24</v>
      </c>
      <c r="D2364" t="s">
        <v>25</v>
      </c>
      <c r="E2364" t="s">
        <v>19</v>
      </c>
      <c r="F2364" t="s">
        <v>26</v>
      </c>
      <c r="G2364">
        <v>47.65</v>
      </c>
      <c r="H2364">
        <v>3</v>
      </c>
      <c r="I2364">
        <v>7.1475</v>
      </c>
      <c r="J2364">
        <v>158.38766770000001</v>
      </c>
      <c r="K2364">
        <v>142.94999999999999</v>
      </c>
      <c r="L2364" s="1">
        <v>45379</v>
      </c>
      <c r="M2364" s="2">
        <v>0.54027777777777775</v>
      </c>
      <c r="N2364" t="s">
        <v>31</v>
      </c>
      <c r="O2364">
        <v>10</v>
      </c>
    </row>
    <row r="2365" spans="1:15" x14ac:dyDescent="0.25">
      <c r="A2365" t="s">
        <v>373</v>
      </c>
      <c r="B2365" t="s">
        <v>40</v>
      </c>
      <c r="C2365" t="s">
        <v>41</v>
      </c>
      <c r="D2365" t="s">
        <v>18</v>
      </c>
      <c r="E2365" t="s">
        <v>19</v>
      </c>
      <c r="F2365" t="s">
        <v>42</v>
      </c>
      <c r="G2365">
        <v>42.82</v>
      </c>
      <c r="H2365">
        <v>10</v>
      </c>
      <c r="I2365">
        <v>19.268999999999998</v>
      </c>
      <c r="J2365">
        <v>426.99852650000003</v>
      </c>
      <c r="K2365">
        <v>385.38</v>
      </c>
      <c r="L2365" s="1">
        <v>45414</v>
      </c>
      <c r="M2365" s="2">
        <v>0.6430555555555556</v>
      </c>
      <c r="N2365" t="s">
        <v>31</v>
      </c>
      <c r="O2365">
        <v>9.6558669409999993</v>
      </c>
    </row>
    <row r="2366" spans="1:15" x14ac:dyDescent="0.25">
      <c r="A2366" t="s">
        <v>374</v>
      </c>
      <c r="B2366" t="s">
        <v>40</v>
      </c>
      <c r="C2366" t="s">
        <v>41</v>
      </c>
      <c r="D2366" t="s">
        <v>18</v>
      </c>
      <c r="E2366" t="s">
        <v>29</v>
      </c>
      <c r="F2366" t="s">
        <v>26</v>
      </c>
      <c r="G2366">
        <v>48.09</v>
      </c>
      <c r="H2366">
        <v>3</v>
      </c>
      <c r="I2366">
        <v>7.2134999999999998</v>
      </c>
      <c r="J2366">
        <v>159.85021900000001</v>
      </c>
      <c r="K2366">
        <v>144.27000000000001</v>
      </c>
      <c r="L2366" s="1">
        <v>45567</v>
      </c>
      <c r="M2366" s="2">
        <v>0.76597222222222217</v>
      </c>
      <c r="N2366" t="s">
        <v>31</v>
      </c>
      <c r="O2366">
        <v>8.4624451839999999</v>
      </c>
    </row>
    <row r="2367" spans="1:15" x14ac:dyDescent="0.25">
      <c r="A2367" t="s">
        <v>375</v>
      </c>
      <c r="B2367" t="s">
        <v>40</v>
      </c>
      <c r="C2367" t="s">
        <v>41</v>
      </c>
      <c r="D2367" t="s">
        <v>18</v>
      </c>
      <c r="E2367" t="s">
        <v>19</v>
      </c>
      <c r="F2367" t="s">
        <v>20</v>
      </c>
      <c r="G2367">
        <v>55.97</v>
      </c>
      <c r="H2367">
        <v>7</v>
      </c>
      <c r="I2367">
        <v>19.589500000000001</v>
      </c>
      <c r="J2367">
        <v>434.10076470000001</v>
      </c>
      <c r="K2367">
        <v>391.79</v>
      </c>
      <c r="L2367" s="1">
        <v>45415</v>
      </c>
      <c r="M2367" s="2">
        <v>0.79583333333333339</v>
      </c>
      <c r="N2367" t="s">
        <v>21</v>
      </c>
      <c r="O2367">
        <v>9.6558669409999993</v>
      </c>
    </row>
    <row r="2368" spans="1:15" x14ac:dyDescent="0.25">
      <c r="A2368" t="s">
        <v>376</v>
      </c>
      <c r="B2368" t="s">
        <v>40</v>
      </c>
      <c r="C2368" t="s">
        <v>41</v>
      </c>
      <c r="D2368" t="s">
        <v>18</v>
      </c>
      <c r="E2368" t="s">
        <v>19</v>
      </c>
      <c r="F2368" t="s">
        <v>20</v>
      </c>
      <c r="G2368">
        <v>76.900000000000006</v>
      </c>
      <c r="H2368">
        <v>7</v>
      </c>
      <c r="I2368">
        <v>26.914999999999999</v>
      </c>
      <c r="J2368">
        <v>596.43288910000001</v>
      </c>
      <c r="K2368">
        <v>538.29999999999995</v>
      </c>
      <c r="L2368" s="1">
        <v>45337</v>
      </c>
      <c r="M2368" s="2">
        <v>0.84791666666666676</v>
      </c>
      <c r="N2368" t="s">
        <v>27</v>
      </c>
      <c r="O2368">
        <v>8.3539522969999993</v>
      </c>
    </row>
    <row r="2369" spans="1:15" x14ac:dyDescent="0.25">
      <c r="A2369" t="s">
        <v>377</v>
      </c>
      <c r="B2369" t="s">
        <v>23</v>
      </c>
      <c r="C2369" t="s">
        <v>24</v>
      </c>
      <c r="D2369" t="s">
        <v>25</v>
      </c>
      <c r="E2369" t="s">
        <v>19</v>
      </c>
      <c r="F2369" t="s">
        <v>42</v>
      </c>
      <c r="G2369">
        <v>97.03</v>
      </c>
      <c r="H2369">
        <v>5</v>
      </c>
      <c r="I2369">
        <v>24.2575</v>
      </c>
      <c r="J2369">
        <v>537.54303579999998</v>
      </c>
      <c r="K2369">
        <v>485.15</v>
      </c>
      <c r="L2369" s="1">
        <v>45321</v>
      </c>
      <c r="M2369" s="2">
        <v>0.68333333333333324</v>
      </c>
      <c r="N2369" t="s">
        <v>21</v>
      </c>
      <c r="O2369">
        <v>10</v>
      </c>
    </row>
    <row r="2370" spans="1:15" x14ac:dyDescent="0.25">
      <c r="A2370" t="s">
        <v>378</v>
      </c>
      <c r="B2370" t="s">
        <v>16</v>
      </c>
      <c r="C2370" t="s">
        <v>17</v>
      </c>
      <c r="D2370" t="s">
        <v>25</v>
      </c>
      <c r="E2370" t="s">
        <v>29</v>
      </c>
      <c r="F2370" t="s">
        <v>34</v>
      </c>
      <c r="G2370">
        <v>44.65</v>
      </c>
      <c r="H2370">
        <v>3</v>
      </c>
      <c r="I2370">
        <v>6.6974999999999998</v>
      </c>
      <c r="J2370">
        <v>148.41572640000001</v>
      </c>
      <c r="K2370">
        <v>133.94999999999999</v>
      </c>
      <c r="L2370" s="1">
        <v>45336</v>
      </c>
      <c r="M2370" s="2">
        <v>0.62777777777777777</v>
      </c>
      <c r="N2370" t="s">
        <v>27</v>
      </c>
      <c r="O2370">
        <v>6.7265589920000002</v>
      </c>
    </row>
    <row r="2371" spans="1:15" x14ac:dyDescent="0.25">
      <c r="A2371" t="s">
        <v>379</v>
      </c>
      <c r="B2371" t="s">
        <v>16</v>
      </c>
      <c r="C2371" t="s">
        <v>17</v>
      </c>
      <c r="D2371" t="s">
        <v>25</v>
      </c>
      <c r="E2371" t="s">
        <v>19</v>
      </c>
      <c r="F2371" t="s">
        <v>44</v>
      </c>
      <c r="G2371">
        <v>77.930000000000007</v>
      </c>
      <c r="H2371">
        <v>10</v>
      </c>
      <c r="I2371">
        <v>35.0685</v>
      </c>
      <c r="J2371">
        <v>777.11338550000005</v>
      </c>
      <c r="K2371">
        <v>701.37</v>
      </c>
      <c r="L2371" s="1">
        <v>45349</v>
      </c>
      <c r="M2371" s="2">
        <v>0.67361111111111116</v>
      </c>
      <c r="N2371" t="s">
        <v>21</v>
      </c>
      <c r="O2371">
        <v>8.2454594100000005</v>
      </c>
    </row>
    <row r="2372" spans="1:15" x14ac:dyDescent="0.25">
      <c r="A2372" t="s">
        <v>380</v>
      </c>
      <c r="B2372" t="s">
        <v>16</v>
      </c>
      <c r="C2372" t="s">
        <v>17</v>
      </c>
      <c r="D2372" t="s">
        <v>18</v>
      </c>
      <c r="E2372" t="s">
        <v>29</v>
      </c>
      <c r="F2372" t="s">
        <v>26</v>
      </c>
      <c r="G2372">
        <v>71.95</v>
      </c>
      <c r="H2372">
        <v>1</v>
      </c>
      <c r="I2372">
        <v>3.5975000000000001</v>
      </c>
      <c r="J2372">
        <v>79.720130729999994</v>
      </c>
      <c r="K2372">
        <v>71.95</v>
      </c>
      <c r="L2372" s="1">
        <v>45384</v>
      </c>
      <c r="M2372" s="2">
        <v>0.50972222222222219</v>
      </c>
      <c r="N2372" t="s">
        <v>27</v>
      </c>
      <c r="O2372">
        <v>7.9199807489999996</v>
      </c>
    </row>
    <row r="2373" spans="1:15" x14ac:dyDescent="0.25">
      <c r="A2373" t="s">
        <v>381</v>
      </c>
      <c r="B2373" t="s">
        <v>23</v>
      </c>
      <c r="C2373" t="s">
        <v>24</v>
      </c>
      <c r="D2373" t="s">
        <v>18</v>
      </c>
      <c r="E2373" t="s">
        <v>19</v>
      </c>
      <c r="F2373" t="s">
        <v>30</v>
      </c>
      <c r="G2373">
        <v>89.25</v>
      </c>
      <c r="H2373">
        <v>8</v>
      </c>
      <c r="I2373">
        <v>35.700000000000003</v>
      </c>
      <c r="J2373">
        <v>791.10734319999995</v>
      </c>
      <c r="K2373">
        <v>714</v>
      </c>
      <c r="L2373" s="1">
        <v>45311</v>
      </c>
      <c r="M2373" s="2">
        <v>0.42569444444444443</v>
      </c>
      <c r="N2373" t="s">
        <v>27</v>
      </c>
      <c r="O2373">
        <v>5.0991656880000003</v>
      </c>
    </row>
    <row r="2374" spans="1:15" x14ac:dyDescent="0.25">
      <c r="A2374" t="s">
        <v>382</v>
      </c>
      <c r="B2374" t="s">
        <v>16</v>
      </c>
      <c r="C2374" t="s">
        <v>17</v>
      </c>
      <c r="D2374" t="s">
        <v>25</v>
      </c>
      <c r="E2374" t="s">
        <v>29</v>
      </c>
      <c r="F2374" t="s">
        <v>26</v>
      </c>
      <c r="G2374">
        <v>26.02</v>
      </c>
      <c r="H2374">
        <v>7</v>
      </c>
      <c r="I2374">
        <v>9.1069999999999993</v>
      </c>
      <c r="J2374">
        <v>201.809932</v>
      </c>
      <c r="K2374">
        <v>182.14</v>
      </c>
      <c r="L2374" s="1">
        <v>45379</v>
      </c>
      <c r="M2374" s="2">
        <v>0.73472222222222217</v>
      </c>
      <c r="N2374" t="s">
        <v>27</v>
      </c>
      <c r="O2374">
        <v>5.533137236</v>
      </c>
    </row>
    <row r="2375" spans="1:15" x14ac:dyDescent="0.25">
      <c r="A2375" t="s">
        <v>383</v>
      </c>
      <c r="B2375" t="s">
        <v>40</v>
      </c>
      <c r="C2375" t="s">
        <v>41</v>
      </c>
      <c r="D2375" t="s">
        <v>25</v>
      </c>
      <c r="E2375" t="s">
        <v>19</v>
      </c>
      <c r="F2375" t="s">
        <v>20</v>
      </c>
      <c r="G2375">
        <v>13.5</v>
      </c>
      <c r="H2375">
        <v>11</v>
      </c>
      <c r="I2375">
        <v>6.75</v>
      </c>
      <c r="J2375">
        <v>149.57911949999999</v>
      </c>
      <c r="K2375">
        <v>135</v>
      </c>
      <c r="L2375" s="1">
        <v>45349</v>
      </c>
      <c r="M2375" s="2">
        <v>0.46249999999999997</v>
      </c>
      <c r="N2375" t="s">
        <v>31</v>
      </c>
      <c r="O2375">
        <v>5.207658575</v>
      </c>
    </row>
    <row r="2376" spans="1:15" x14ac:dyDescent="0.25">
      <c r="A2376" t="s">
        <v>384</v>
      </c>
      <c r="B2376" t="s">
        <v>23</v>
      </c>
      <c r="C2376" t="s">
        <v>24</v>
      </c>
      <c r="D2376" t="s">
        <v>18</v>
      </c>
      <c r="E2376" t="s">
        <v>19</v>
      </c>
      <c r="F2376" t="s">
        <v>44</v>
      </c>
      <c r="G2376">
        <v>99.3</v>
      </c>
      <c r="H2376">
        <v>11</v>
      </c>
      <c r="I2376">
        <v>49.65</v>
      </c>
      <c r="J2376">
        <v>1100.237523</v>
      </c>
      <c r="K2376">
        <v>993</v>
      </c>
      <c r="L2376" s="1">
        <v>45337</v>
      </c>
      <c r="M2376" s="2">
        <v>0.62013888888888891</v>
      </c>
      <c r="N2376" t="s">
        <v>31</v>
      </c>
      <c r="O2376">
        <v>7.1605305399999999</v>
      </c>
    </row>
    <row r="2377" spans="1:15" x14ac:dyDescent="0.25">
      <c r="A2377" t="s">
        <v>385</v>
      </c>
      <c r="B2377" t="s">
        <v>16</v>
      </c>
      <c r="C2377" t="s">
        <v>17</v>
      </c>
      <c r="D2377" t="s">
        <v>25</v>
      </c>
      <c r="E2377" t="s">
        <v>29</v>
      </c>
      <c r="F2377" t="s">
        <v>26</v>
      </c>
      <c r="G2377">
        <v>51.69</v>
      </c>
      <c r="H2377">
        <v>7</v>
      </c>
      <c r="I2377">
        <v>18.0915</v>
      </c>
      <c r="J2377">
        <v>400.90528010000003</v>
      </c>
      <c r="K2377">
        <v>361.83</v>
      </c>
      <c r="L2377" s="1">
        <v>45317</v>
      </c>
      <c r="M2377" s="2">
        <v>0.76527777777777783</v>
      </c>
      <c r="N2377" t="s">
        <v>27</v>
      </c>
      <c r="O2377">
        <v>5.9671087839999997</v>
      </c>
    </row>
    <row r="2378" spans="1:15" x14ac:dyDescent="0.25">
      <c r="A2378" t="s">
        <v>386</v>
      </c>
      <c r="B2378" t="s">
        <v>40</v>
      </c>
      <c r="C2378" t="s">
        <v>41</v>
      </c>
      <c r="D2378" t="s">
        <v>18</v>
      </c>
      <c r="E2378" t="s">
        <v>19</v>
      </c>
      <c r="F2378" t="s">
        <v>44</v>
      </c>
      <c r="G2378">
        <v>54.73</v>
      </c>
      <c r="H2378">
        <v>7</v>
      </c>
      <c r="I2378">
        <v>19.1555</v>
      </c>
      <c r="J2378">
        <v>424.48338130000002</v>
      </c>
      <c r="K2378">
        <v>383.11</v>
      </c>
      <c r="L2378" s="1">
        <v>45365</v>
      </c>
      <c r="M2378" s="2">
        <v>0.79305555555555562</v>
      </c>
      <c r="N2378" t="s">
        <v>31</v>
      </c>
      <c r="O2378">
        <v>9.2218953930000005</v>
      </c>
    </row>
    <row r="2379" spans="1:15" x14ac:dyDescent="0.25">
      <c r="A2379" t="s">
        <v>387</v>
      </c>
      <c r="B2379" t="s">
        <v>40</v>
      </c>
      <c r="C2379" t="s">
        <v>41</v>
      </c>
      <c r="D2379" t="s">
        <v>18</v>
      </c>
      <c r="E2379" t="s">
        <v>29</v>
      </c>
      <c r="F2379" t="s">
        <v>30</v>
      </c>
      <c r="G2379">
        <v>27</v>
      </c>
      <c r="H2379">
        <v>10</v>
      </c>
      <c r="I2379">
        <v>12.15</v>
      </c>
      <c r="J2379">
        <v>269.24241510000002</v>
      </c>
      <c r="K2379">
        <v>243</v>
      </c>
      <c r="L2379" s="1">
        <v>45325</v>
      </c>
      <c r="M2379" s="2">
        <v>0.59444444444444444</v>
      </c>
      <c r="N2379" t="s">
        <v>27</v>
      </c>
      <c r="O2379">
        <v>5.207658575</v>
      </c>
    </row>
    <row r="2380" spans="1:15" x14ac:dyDescent="0.25">
      <c r="A2380" t="s">
        <v>388</v>
      </c>
      <c r="B2380" t="s">
        <v>23</v>
      </c>
      <c r="C2380" t="s">
        <v>24</v>
      </c>
      <c r="D2380" t="s">
        <v>25</v>
      </c>
      <c r="E2380" t="s">
        <v>19</v>
      </c>
      <c r="F2380" t="s">
        <v>26</v>
      </c>
      <c r="G2380">
        <v>30.24</v>
      </c>
      <c r="H2380">
        <v>1</v>
      </c>
      <c r="I2380">
        <v>1.512</v>
      </c>
      <c r="J2380">
        <v>33.505722769999998</v>
      </c>
      <c r="K2380">
        <v>30.24</v>
      </c>
      <c r="L2380" s="1">
        <v>45385</v>
      </c>
      <c r="M2380" s="2">
        <v>0.65555555555555556</v>
      </c>
      <c r="N2380" t="s">
        <v>27</v>
      </c>
      <c r="O2380">
        <v>9.1134025059999999</v>
      </c>
    </row>
    <row r="2381" spans="1:15" x14ac:dyDescent="0.25">
      <c r="A2381" t="s">
        <v>389</v>
      </c>
      <c r="B2381" t="s">
        <v>40</v>
      </c>
      <c r="C2381" t="s">
        <v>41</v>
      </c>
      <c r="D2381" t="s">
        <v>18</v>
      </c>
      <c r="E2381" t="s">
        <v>19</v>
      </c>
      <c r="F2381" t="s">
        <v>42</v>
      </c>
      <c r="G2381">
        <v>89.14</v>
      </c>
      <c r="H2381">
        <v>4</v>
      </c>
      <c r="I2381">
        <v>17.827999999999999</v>
      </c>
      <c r="J2381">
        <v>395.06615440000002</v>
      </c>
      <c r="K2381">
        <v>356.56</v>
      </c>
      <c r="L2381" s="1">
        <v>45474</v>
      </c>
      <c r="M2381" s="2">
        <v>0.51388888888888895</v>
      </c>
      <c r="N2381" t="s">
        <v>31</v>
      </c>
      <c r="O2381">
        <v>8.4624451839999999</v>
      </c>
    </row>
    <row r="2382" spans="1:15" x14ac:dyDescent="0.25">
      <c r="A2382" t="s">
        <v>390</v>
      </c>
      <c r="B2382" t="s">
        <v>23</v>
      </c>
      <c r="C2382" t="s">
        <v>24</v>
      </c>
      <c r="D2382" t="s">
        <v>25</v>
      </c>
      <c r="E2382" t="s">
        <v>19</v>
      </c>
      <c r="F2382" t="s">
        <v>44</v>
      </c>
      <c r="G2382">
        <v>37.549999999999997</v>
      </c>
      <c r="H2382">
        <v>11</v>
      </c>
      <c r="I2382">
        <v>18.774999999999999</v>
      </c>
      <c r="J2382">
        <v>416.0515509</v>
      </c>
      <c r="K2382">
        <v>375.5</v>
      </c>
      <c r="L2382" s="1">
        <v>45507</v>
      </c>
      <c r="M2382" s="2">
        <v>0.8340277777777777</v>
      </c>
      <c r="N2382" t="s">
        <v>31</v>
      </c>
      <c r="O2382">
        <v>10</v>
      </c>
    </row>
    <row r="2383" spans="1:15" x14ac:dyDescent="0.25">
      <c r="A2383" t="s">
        <v>391</v>
      </c>
      <c r="B2383" t="s">
        <v>23</v>
      </c>
      <c r="C2383" t="s">
        <v>24</v>
      </c>
      <c r="D2383" t="s">
        <v>25</v>
      </c>
      <c r="E2383" t="s">
        <v>19</v>
      </c>
      <c r="F2383" t="s">
        <v>34</v>
      </c>
      <c r="G2383">
        <v>95.44</v>
      </c>
      <c r="H2383">
        <v>11</v>
      </c>
      <c r="I2383">
        <v>47.72</v>
      </c>
      <c r="J2383">
        <v>1057.468975</v>
      </c>
      <c r="K2383">
        <v>954.4</v>
      </c>
      <c r="L2383" s="1">
        <v>45536</v>
      </c>
      <c r="M2383" s="2">
        <v>0.57291666666666663</v>
      </c>
      <c r="N2383" t="s">
        <v>27</v>
      </c>
      <c r="O2383">
        <v>5.6416301229999997</v>
      </c>
    </row>
    <row r="2384" spans="1:15" x14ac:dyDescent="0.25">
      <c r="A2384" t="s">
        <v>392</v>
      </c>
      <c r="B2384" t="s">
        <v>40</v>
      </c>
      <c r="C2384" t="s">
        <v>41</v>
      </c>
      <c r="D2384" t="s">
        <v>25</v>
      </c>
      <c r="E2384" t="s">
        <v>29</v>
      </c>
      <c r="F2384" t="s">
        <v>26</v>
      </c>
      <c r="G2384">
        <v>27.5</v>
      </c>
      <c r="H2384">
        <v>3</v>
      </c>
      <c r="I2384">
        <v>4.125</v>
      </c>
      <c r="J2384">
        <v>91.409461919999998</v>
      </c>
      <c r="K2384">
        <v>82.5</v>
      </c>
      <c r="L2384" s="1">
        <v>45294</v>
      </c>
      <c r="M2384" s="2">
        <v>0.65277777777777779</v>
      </c>
      <c r="N2384" t="s">
        <v>21</v>
      </c>
      <c r="O2384">
        <v>7.0520376530000002</v>
      </c>
    </row>
    <row r="2385" spans="1:15" x14ac:dyDescent="0.25">
      <c r="A2385" t="s">
        <v>393</v>
      </c>
      <c r="B2385" t="s">
        <v>40</v>
      </c>
      <c r="C2385" t="s">
        <v>41</v>
      </c>
      <c r="D2385" t="s">
        <v>25</v>
      </c>
      <c r="E2385" t="s">
        <v>29</v>
      </c>
      <c r="F2385" t="s">
        <v>34</v>
      </c>
      <c r="G2385">
        <v>74.97</v>
      </c>
      <c r="H2385">
        <v>1</v>
      </c>
      <c r="I2385">
        <v>3.7484999999999999</v>
      </c>
      <c r="J2385">
        <v>83.066271029999996</v>
      </c>
      <c r="K2385">
        <v>74.97</v>
      </c>
      <c r="L2385" s="1">
        <v>45367</v>
      </c>
      <c r="M2385" s="2">
        <v>0.70694444444444438</v>
      </c>
      <c r="N2385" t="s">
        <v>27</v>
      </c>
      <c r="O2385">
        <v>6.0756016710000003</v>
      </c>
    </row>
    <row r="2386" spans="1:15" x14ac:dyDescent="0.25">
      <c r="A2386" t="s">
        <v>394</v>
      </c>
      <c r="B2386" t="s">
        <v>16</v>
      </c>
      <c r="C2386" t="s">
        <v>17</v>
      </c>
      <c r="D2386" t="s">
        <v>18</v>
      </c>
      <c r="E2386" t="s">
        <v>29</v>
      </c>
      <c r="F2386" t="s">
        <v>42</v>
      </c>
      <c r="G2386">
        <v>80.959999999999994</v>
      </c>
      <c r="H2386">
        <v>8</v>
      </c>
      <c r="I2386">
        <v>32.384</v>
      </c>
      <c r="J2386">
        <v>717.62521570000001</v>
      </c>
      <c r="K2386">
        <v>647.67999999999995</v>
      </c>
      <c r="L2386" s="1">
        <v>45339</v>
      </c>
      <c r="M2386" s="2">
        <v>0.46666666666666662</v>
      </c>
      <c r="N2386" t="s">
        <v>31</v>
      </c>
      <c r="O2386">
        <v>8.0284736359999993</v>
      </c>
    </row>
    <row r="2387" spans="1:15" x14ac:dyDescent="0.25">
      <c r="A2387" t="s">
        <v>395</v>
      </c>
      <c r="B2387" t="s">
        <v>23</v>
      </c>
      <c r="C2387" t="s">
        <v>24</v>
      </c>
      <c r="D2387" t="s">
        <v>25</v>
      </c>
      <c r="E2387" t="s">
        <v>19</v>
      </c>
      <c r="F2387" t="s">
        <v>42</v>
      </c>
      <c r="G2387">
        <v>94.47</v>
      </c>
      <c r="H2387">
        <v>8</v>
      </c>
      <c r="I2387">
        <v>37.787999999999997</v>
      </c>
      <c r="J2387">
        <v>837.37715079999998</v>
      </c>
      <c r="K2387">
        <v>755.76</v>
      </c>
      <c r="L2387" s="1">
        <v>45349</v>
      </c>
      <c r="M2387" s="2">
        <v>0.6333333333333333</v>
      </c>
      <c r="N2387" t="s">
        <v>27</v>
      </c>
      <c r="O2387">
        <v>9.8728527150000005</v>
      </c>
    </row>
    <row r="2388" spans="1:15" x14ac:dyDescent="0.25">
      <c r="A2388" t="s">
        <v>396</v>
      </c>
      <c r="B2388" t="s">
        <v>23</v>
      </c>
      <c r="C2388" t="s">
        <v>24</v>
      </c>
      <c r="D2388" t="s">
        <v>25</v>
      </c>
      <c r="E2388" t="s">
        <v>29</v>
      </c>
      <c r="F2388" t="s">
        <v>42</v>
      </c>
      <c r="G2388">
        <v>99.79</v>
      </c>
      <c r="H2388">
        <v>2</v>
      </c>
      <c r="I2388">
        <v>9.9789999999999992</v>
      </c>
      <c r="J2388">
        <v>221.13333829999999</v>
      </c>
      <c r="K2388">
        <v>199.58</v>
      </c>
      <c r="L2388" s="1">
        <v>45476</v>
      </c>
      <c r="M2388" s="2">
        <v>0.85902777777777783</v>
      </c>
      <c r="N2388" t="s">
        <v>21</v>
      </c>
      <c r="O2388">
        <v>8.6794309579999993</v>
      </c>
    </row>
    <row r="2389" spans="1:15" x14ac:dyDescent="0.25">
      <c r="A2389" t="s">
        <v>397</v>
      </c>
      <c r="B2389" t="s">
        <v>16</v>
      </c>
      <c r="C2389" t="s">
        <v>17</v>
      </c>
      <c r="D2389" t="s">
        <v>25</v>
      </c>
      <c r="E2389" t="s">
        <v>29</v>
      </c>
      <c r="F2389" t="s">
        <v>30</v>
      </c>
      <c r="G2389">
        <v>73.22</v>
      </c>
      <c r="H2389">
        <v>6</v>
      </c>
      <c r="I2389">
        <v>21.966000000000001</v>
      </c>
      <c r="J2389">
        <v>486.76369469999997</v>
      </c>
      <c r="K2389">
        <v>439.32</v>
      </c>
      <c r="L2389" s="1">
        <v>45312</v>
      </c>
      <c r="M2389" s="2">
        <v>0.73888888888888893</v>
      </c>
      <c r="N2389" t="s">
        <v>27</v>
      </c>
      <c r="O2389">
        <v>7.8114878619999999</v>
      </c>
    </row>
    <row r="2390" spans="1:15" x14ac:dyDescent="0.25">
      <c r="A2390" t="s">
        <v>398</v>
      </c>
      <c r="B2390" t="s">
        <v>23</v>
      </c>
      <c r="C2390" t="s">
        <v>24</v>
      </c>
      <c r="D2390" t="s">
        <v>25</v>
      </c>
      <c r="E2390" t="s">
        <v>19</v>
      </c>
      <c r="F2390" t="s">
        <v>42</v>
      </c>
      <c r="G2390">
        <v>41.24</v>
      </c>
      <c r="H2390">
        <v>4</v>
      </c>
      <c r="I2390">
        <v>8.2479999999999993</v>
      </c>
      <c r="J2390">
        <v>182.7746041</v>
      </c>
      <c r="K2390">
        <v>164.96</v>
      </c>
      <c r="L2390" s="1">
        <v>45341</v>
      </c>
      <c r="M2390" s="2">
        <v>0.68263888888888891</v>
      </c>
      <c r="N2390" t="s">
        <v>27</v>
      </c>
      <c r="O2390">
        <v>7.7029949750000002</v>
      </c>
    </row>
    <row r="2391" spans="1:15" x14ac:dyDescent="0.25">
      <c r="A2391" t="s">
        <v>399</v>
      </c>
      <c r="B2391" t="s">
        <v>23</v>
      </c>
      <c r="C2391" t="s">
        <v>24</v>
      </c>
      <c r="D2391" t="s">
        <v>25</v>
      </c>
      <c r="E2391" t="s">
        <v>19</v>
      </c>
      <c r="F2391" t="s">
        <v>44</v>
      </c>
      <c r="G2391">
        <v>81.680000000000007</v>
      </c>
      <c r="H2391">
        <v>4</v>
      </c>
      <c r="I2391">
        <v>16.335999999999999</v>
      </c>
      <c r="J2391">
        <v>362.00362910000001</v>
      </c>
      <c r="K2391">
        <v>326.72000000000003</v>
      </c>
      <c r="L2391" s="1">
        <v>45444</v>
      </c>
      <c r="M2391" s="2">
        <v>0.5083333333333333</v>
      </c>
      <c r="N2391" t="s">
        <v>27</v>
      </c>
      <c r="O2391">
        <v>9.8728527150000005</v>
      </c>
    </row>
    <row r="2392" spans="1:15" x14ac:dyDescent="0.25">
      <c r="A2392" t="s">
        <v>400</v>
      </c>
      <c r="B2392" t="s">
        <v>23</v>
      </c>
      <c r="C2392" t="s">
        <v>24</v>
      </c>
      <c r="D2392" t="s">
        <v>25</v>
      </c>
      <c r="E2392" t="s">
        <v>19</v>
      </c>
      <c r="F2392" t="s">
        <v>26</v>
      </c>
      <c r="G2392">
        <v>51.32</v>
      </c>
      <c r="H2392">
        <v>10</v>
      </c>
      <c r="I2392">
        <v>23.094000000000001</v>
      </c>
      <c r="J2392">
        <v>511.76002749999998</v>
      </c>
      <c r="K2392">
        <v>461.88</v>
      </c>
      <c r="L2392" s="1">
        <v>45365</v>
      </c>
      <c r="M2392" s="2">
        <v>0.81458333333333333</v>
      </c>
      <c r="N2392" t="s">
        <v>27</v>
      </c>
      <c r="O2392">
        <v>6.0756016710000003</v>
      </c>
    </row>
    <row r="2393" spans="1:15" x14ac:dyDescent="0.25">
      <c r="A2393" t="s">
        <v>401</v>
      </c>
      <c r="B2393" t="s">
        <v>16</v>
      </c>
      <c r="C2393" t="s">
        <v>17</v>
      </c>
      <c r="D2393" t="s">
        <v>18</v>
      </c>
      <c r="E2393" t="s">
        <v>29</v>
      </c>
      <c r="F2393" t="s">
        <v>30</v>
      </c>
      <c r="G2393">
        <v>65.94</v>
      </c>
      <c r="H2393">
        <v>4</v>
      </c>
      <c r="I2393">
        <v>13.188000000000001</v>
      </c>
      <c r="J2393">
        <v>292.24435970000002</v>
      </c>
      <c r="K2393">
        <v>263.76</v>
      </c>
      <c r="L2393" s="1">
        <v>45375</v>
      </c>
      <c r="M2393" s="2">
        <v>0.4368055555555555</v>
      </c>
      <c r="N2393" t="s">
        <v>27</v>
      </c>
      <c r="O2393">
        <v>6.5095732179999999</v>
      </c>
    </row>
    <row r="2394" spans="1:15" x14ac:dyDescent="0.25">
      <c r="A2394" t="s">
        <v>402</v>
      </c>
      <c r="B2394" t="s">
        <v>23</v>
      </c>
      <c r="C2394" t="s">
        <v>24</v>
      </c>
      <c r="D2394" t="s">
        <v>25</v>
      </c>
      <c r="E2394" t="s">
        <v>19</v>
      </c>
      <c r="F2394" t="s">
        <v>34</v>
      </c>
      <c r="G2394">
        <v>14.36</v>
      </c>
      <c r="H2394">
        <v>11</v>
      </c>
      <c r="I2394">
        <v>7.18</v>
      </c>
      <c r="J2394">
        <v>159.10786340000001</v>
      </c>
      <c r="K2394">
        <v>143.6</v>
      </c>
      <c r="L2394" s="1">
        <v>45318</v>
      </c>
      <c r="M2394" s="2">
        <v>0.60277777777777775</v>
      </c>
      <c r="N2394" t="s">
        <v>27</v>
      </c>
      <c r="O2394">
        <v>5.858615897</v>
      </c>
    </row>
    <row r="2395" spans="1:15" x14ac:dyDescent="0.25">
      <c r="A2395" t="s">
        <v>403</v>
      </c>
      <c r="B2395" t="s">
        <v>16</v>
      </c>
      <c r="C2395" t="s">
        <v>17</v>
      </c>
      <c r="D2395" t="s">
        <v>18</v>
      </c>
      <c r="E2395" t="s">
        <v>29</v>
      </c>
      <c r="F2395" t="s">
        <v>26</v>
      </c>
      <c r="G2395">
        <v>21.5</v>
      </c>
      <c r="H2395">
        <v>10</v>
      </c>
      <c r="I2395">
        <v>9.6750000000000007</v>
      </c>
      <c r="J2395">
        <v>214.396738</v>
      </c>
      <c r="K2395">
        <v>193.5</v>
      </c>
      <c r="L2395" s="1">
        <v>45446</v>
      </c>
      <c r="M2395" s="2">
        <v>0.53194444444444444</v>
      </c>
      <c r="N2395" t="s">
        <v>31</v>
      </c>
      <c r="O2395">
        <v>8.4624451839999999</v>
      </c>
    </row>
    <row r="2396" spans="1:15" x14ac:dyDescent="0.25">
      <c r="A2396" t="s">
        <v>404</v>
      </c>
      <c r="B2396" t="s">
        <v>40</v>
      </c>
      <c r="C2396" t="s">
        <v>41</v>
      </c>
      <c r="D2396" t="s">
        <v>18</v>
      </c>
      <c r="E2396" t="s">
        <v>19</v>
      </c>
      <c r="F2396" t="s">
        <v>26</v>
      </c>
      <c r="G2396">
        <v>26.26</v>
      </c>
      <c r="H2396">
        <v>7</v>
      </c>
      <c r="I2396">
        <v>9.1910000000000007</v>
      </c>
      <c r="J2396">
        <v>203.67136110000001</v>
      </c>
      <c r="K2396">
        <v>183.82</v>
      </c>
      <c r="L2396" s="1">
        <v>45324</v>
      </c>
      <c r="M2396" s="2">
        <v>0.81944444444444453</v>
      </c>
      <c r="N2396" t="s">
        <v>27</v>
      </c>
      <c r="O2396">
        <v>10</v>
      </c>
    </row>
    <row r="2397" spans="1:15" x14ac:dyDescent="0.25">
      <c r="A2397" t="s">
        <v>405</v>
      </c>
      <c r="B2397" t="s">
        <v>40</v>
      </c>
      <c r="C2397" t="s">
        <v>41</v>
      </c>
      <c r="D2397" t="s">
        <v>25</v>
      </c>
      <c r="E2397" t="s">
        <v>19</v>
      </c>
      <c r="F2397" t="s">
        <v>44</v>
      </c>
      <c r="G2397">
        <v>60.96</v>
      </c>
      <c r="H2397">
        <v>2</v>
      </c>
      <c r="I2397">
        <v>6.0960000000000001</v>
      </c>
      <c r="J2397">
        <v>135.08656479999999</v>
      </c>
      <c r="K2397">
        <v>121.92</v>
      </c>
      <c r="L2397" s="1">
        <v>45316</v>
      </c>
      <c r="M2397" s="2">
        <v>0.81874999999999998</v>
      </c>
      <c r="N2397" t="s">
        <v>31</v>
      </c>
      <c r="O2397">
        <v>5.3161514619999997</v>
      </c>
    </row>
    <row r="2398" spans="1:15" x14ac:dyDescent="0.25">
      <c r="A2398" t="s">
        <v>406</v>
      </c>
      <c r="B2398" t="s">
        <v>23</v>
      </c>
      <c r="C2398" t="s">
        <v>24</v>
      </c>
      <c r="D2398" t="s">
        <v>25</v>
      </c>
      <c r="E2398" t="s">
        <v>19</v>
      </c>
      <c r="F2398" t="s">
        <v>30</v>
      </c>
      <c r="G2398">
        <v>70.11</v>
      </c>
      <c r="H2398">
        <v>6</v>
      </c>
      <c r="I2398">
        <v>21.033000000000001</v>
      </c>
      <c r="J2398">
        <v>466.08853640000001</v>
      </c>
      <c r="K2398">
        <v>420.66</v>
      </c>
      <c r="L2398" s="1">
        <v>45365</v>
      </c>
      <c r="M2398" s="2">
        <v>0.74583333333333324</v>
      </c>
      <c r="N2398" t="s">
        <v>21</v>
      </c>
      <c r="O2398">
        <v>5.6416301229999997</v>
      </c>
    </row>
    <row r="2399" spans="1:15" x14ac:dyDescent="0.25">
      <c r="A2399" t="s">
        <v>407</v>
      </c>
      <c r="B2399" t="s">
        <v>23</v>
      </c>
      <c r="C2399" t="s">
        <v>24</v>
      </c>
      <c r="D2399" t="s">
        <v>25</v>
      </c>
      <c r="E2399" t="s">
        <v>29</v>
      </c>
      <c r="F2399" t="s">
        <v>44</v>
      </c>
      <c r="G2399">
        <v>42.08</v>
      </c>
      <c r="H2399">
        <v>6</v>
      </c>
      <c r="I2399">
        <v>12.624000000000001</v>
      </c>
      <c r="J2399">
        <v>279.74619330000002</v>
      </c>
      <c r="K2399">
        <v>252.48</v>
      </c>
      <c r="L2399" s="1">
        <v>45320</v>
      </c>
      <c r="M2399" s="2">
        <v>0.51736111111111105</v>
      </c>
      <c r="N2399" t="s">
        <v>27</v>
      </c>
      <c r="O2399">
        <v>9.6558669409999993</v>
      </c>
    </row>
    <row r="2400" spans="1:15" x14ac:dyDescent="0.25">
      <c r="A2400" t="s">
        <v>408</v>
      </c>
      <c r="B2400" t="s">
        <v>16</v>
      </c>
      <c r="C2400" t="s">
        <v>17</v>
      </c>
      <c r="D2400" t="s">
        <v>25</v>
      </c>
      <c r="E2400" t="s">
        <v>19</v>
      </c>
      <c r="F2400" t="s">
        <v>30</v>
      </c>
      <c r="G2400">
        <v>67.09</v>
      </c>
      <c r="H2400">
        <v>5</v>
      </c>
      <c r="I2400">
        <v>16.772500000000001</v>
      </c>
      <c r="J2400">
        <v>371.67641209999999</v>
      </c>
      <c r="K2400">
        <v>335.45</v>
      </c>
      <c r="L2400" s="1">
        <v>45352</v>
      </c>
      <c r="M2400" s="2">
        <v>0.69930555555555562</v>
      </c>
      <c r="N2400" t="s">
        <v>31</v>
      </c>
      <c r="O2400">
        <v>9.8728527150000005</v>
      </c>
    </row>
    <row r="2401" spans="1:15" x14ac:dyDescent="0.25">
      <c r="A2401" t="s">
        <v>409</v>
      </c>
      <c r="B2401" t="s">
        <v>16</v>
      </c>
      <c r="C2401" t="s">
        <v>17</v>
      </c>
      <c r="D2401" t="s">
        <v>18</v>
      </c>
      <c r="E2401" t="s">
        <v>19</v>
      </c>
      <c r="F2401" t="s">
        <v>44</v>
      </c>
      <c r="G2401">
        <v>96.7</v>
      </c>
      <c r="H2401">
        <v>5</v>
      </c>
      <c r="I2401">
        <v>24.175000000000001</v>
      </c>
      <c r="J2401">
        <v>535.71484650000002</v>
      </c>
      <c r="K2401">
        <v>483.5</v>
      </c>
      <c r="L2401" s="1">
        <v>45305</v>
      </c>
      <c r="M2401" s="2">
        <v>0.53611111111111109</v>
      </c>
      <c r="N2401" t="s">
        <v>21</v>
      </c>
      <c r="O2401">
        <v>7.5945020879999996</v>
      </c>
    </row>
    <row r="2402" spans="1:15" x14ac:dyDescent="0.25">
      <c r="A2402" t="s">
        <v>410</v>
      </c>
      <c r="B2402" t="s">
        <v>40</v>
      </c>
      <c r="C2402" t="s">
        <v>41</v>
      </c>
      <c r="D2402" t="s">
        <v>18</v>
      </c>
      <c r="E2402" t="s">
        <v>19</v>
      </c>
      <c r="F2402" t="s">
        <v>30</v>
      </c>
      <c r="G2402">
        <v>35.380000000000003</v>
      </c>
      <c r="H2402">
        <v>10</v>
      </c>
      <c r="I2402">
        <v>15.920999999999999</v>
      </c>
      <c r="J2402">
        <v>352.80728319999997</v>
      </c>
      <c r="K2402">
        <v>318.42</v>
      </c>
      <c r="L2402" s="1">
        <v>45413</v>
      </c>
      <c r="M2402" s="2">
        <v>0.82638888888888884</v>
      </c>
      <c r="N2402" t="s">
        <v>31</v>
      </c>
      <c r="O2402">
        <v>10</v>
      </c>
    </row>
    <row r="2403" spans="1:15" x14ac:dyDescent="0.25">
      <c r="A2403" t="s">
        <v>411</v>
      </c>
      <c r="B2403" t="s">
        <v>23</v>
      </c>
      <c r="C2403" t="s">
        <v>24</v>
      </c>
      <c r="D2403" t="s">
        <v>25</v>
      </c>
      <c r="E2403" t="s">
        <v>29</v>
      </c>
      <c r="F2403" t="s">
        <v>34</v>
      </c>
      <c r="G2403">
        <v>95.49</v>
      </c>
      <c r="H2403">
        <v>7</v>
      </c>
      <c r="I2403">
        <v>33.421500000000002</v>
      </c>
      <c r="J2403">
        <v>740.61608039999999</v>
      </c>
      <c r="K2403">
        <v>668.43</v>
      </c>
      <c r="L2403" s="1">
        <v>45344</v>
      </c>
      <c r="M2403" s="2">
        <v>0.76180555555555562</v>
      </c>
      <c r="N2403" t="s">
        <v>21</v>
      </c>
      <c r="O2403">
        <v>9.4388811669999999</v>
      </c>
    </row>
    <row r="2404" spans="1:15" x14ac:dyDescent="0.25">
      <c r="A2404" t="s">
        <v>412</v>
      </c>
      <c r="B2404" t="s">
        <v>23</v>
      </c>
      <c r="C2404" t="s">
        <v>24</v>
      </c>
      <c r="D2404" t="s">
        <v>18</v>
      </c>
      <c r="E2404" t="s">
        <v>29</v>
      </c>
      <c r="F2404" t="s">
        <v>44</v>
      </c>
      <c r="G2404">
        <v>96.98</v>
      </c>
      <c r="H2404">
        <v>4</v>
      </c>
      <c r="I2404">
        <v>19.396000000000001</v>
      </c>
      <c r="J2404">
        <v>429.8128299</v>
      </c>
      <c r="K2404">
        <v>387.92</v>
      </c>
      <c r="L2404" s="1">
        <v>45445</v>
      </c>
      <c r="M2404" s="2">
        <v>0.72222222222222221</v>
      </c>
      <c r="N2404" t="s">
        <v>21</v>
      </c>
      <c r="O2404">
        <v>10</v>
      </c>
    </row>
    <row r="2405" spans="1:15" x14ac:dyDescent="0.25">
      <c r="A2405" t="s">
        <v>413</v>
      </c>
      <c r="B2405" t="s">
        <v>40</v>
      </c>
      <c r="C2405" t="s">
        <v>41</v>
      </c>
      <c r="D2405" t="s">
        <v>25</v>
      </c>
      <c r="E2405" t="s">
        <v>19</v>
      </c>
      <c r="F2405" t="s">
        <v>26</v>
      </c>
      <c r="G2405">
        <v>23.65</v>
      </c>
      <c r="H2405">
        <v>4</v>
      </c>
      <c r="I2405">
        <v>4.7300000000000004</v>
      </c>
      <c r="J2405">
        <v>104.816183</v>
      </c>
      <c r="K2405">
        <v>94.6</v>
      </c>
      <c r="L2405" s="1">
        <v>45321</v>
      </c>
      <c r="M2405" s="2">
        <v>0.56388888888888888</v>
      </c>
      <c r="N2405" t="s">
        <v>31</v>
      </c>
      <c r="O2405">
        <v>4.3397154789999997</v>
      </c>
    </row>
    <row r="2406" spans="1:15" x14ac:dyDescent="0.25">
      <c r="A2406" t="s">
        <v>414</v>
      </c>
      <c r="B2406" t="s">
        <v>16</v>
      </c>
      <c r="C2406" t="s">
        <v>17</v>
      </c>
      <c r="D2406" t="s">
        <v>18</v>
      </c>
      <c r="E2406" t="s">
        <v>29</v>
      </c>
      <c r="F2406" t="s">
        <v>34</v>
      </c>
      <c r="G2406">
        <v>82.33</v>
      </c>
      <c r="H2406">
        <v>4</v>
      </c>
      <c r="I2406">
        <v>16.466000000000001</v>
      </c>
      <c r="J2406">
        <v>364.88441210000002</v>
      </c>
      <c r="K2406">
        <v>329.32</v>
      </c>
      <c r="L2406" s="1">
        <v>45597</v>
      </c>
      <c r="M2406" s="2">
        <v>0.44236111111111115</v>
      </c>
      <c r="N2406" t="s">
        <v>31</v>
      </c>
      <c r="O2406">
        <v>8.1369665229999999</v>
      </c>
    </row>
    <row r="2407" spans="1:15" x14ac:dyDescent="0.25">
      <c r="A2407" t="s">
        <v>415</v>
      </c>
      <c r="B2407" t="s">
        <v>23</v>
      </c>
      <c r="C2407" t="s">
        <v>24</v>
      </c>
      <c r="D2407" t="s">
        <v>25</v>
      </c>
      <c r="E2407" t="s">
        <v>19</v>
      </c>
      <c r="F2407" t="s">
        <v>26</v>
      </c>
      <c r="G2407">
        <v>26.61</v>
      </c>
      <c r="H2407">
        <v>2</v>
      </c>
      <c r="I2407">
        <v>2.661</v>
      </c>
      <c r="J2407">
        <v>58.967412889999999</v>
      </c>
      <c r="K2407">
        <v>53.22</v>
      </c>
      <c r="L2407" s="1">
        <v>45370</v>
      </c>
      <c r="M2407" s="2">
        <v>0.60763888888888895</v>
      </c>
      <c r="N2407" t="s">
        <v>27</v>
      </c>
      <c r="O2407">
        <v>4.556701253</v>
      </c>
    </row>
    <row r="2408" spans="1:15" x14ac:dyDescent="0.25">
      <c r="A2408" t="s">
        <v>416</v>
      </c>
      <c r="B2408" t="s">
        <v>40</v>
      </c>
      <c r="C2408" t="s">
        <v>41</v>
      </c>
      <c r="D2408" t="s">
        <v>25</v>
      </c>
      <c r="E2408" t="s">
        <v>19</v>
      </c>
      <c r="F2408" t="s">
        <v>42</v>
      </c>
      <c r="G2408">
        <v>99.69</v>
      </c>
      <c r="H2408">
        <v>5</v>
      </c>
      <c r="I2408">
        <v>24.922499999999999</v>
      </c>
      <c r="J2408">
        <v>552.27934900000002</v>
      </c>
      <c r="K2408">
        <v>498.45</v>
      </c>
      <c r="L2408" s="1">
        <v>45305</v>
      </c>
      <c r="M2408" s="2">
        <v>0.50624999999999998</v>
      </c>
      <c r="N2408" t="s">
        <v>27</v>
      </c>
      <c r="O2408">
        <v>10</v>
      </c>
    </row>
    <row r="2409" spans="1:15" x14ac:dyDescent="0.25">
      <c r="A2409" t="s">
        <v>417</v>
      </c>
      <c r="B2409" t="s">
        <v>23</v>
      </c>
      <c r="C2409" t="s">
        <v>24</v>
      </c>
      <c r="D2409" t="s">
        <v>18</v>
      </c>
      <c r="E2409" t="s">
        <v>19</v>
      </c>
      <c r="F2409" t="s">
        <v>42</v>
      </c>
      <c r="G2409">
        <v>74.89</v>
      </c>
      <c r="H2409">
        <v>4</v>
      </c>
      <c r="I2409">
        <v>14.978</v>
      </c>
      <c r="J2409">
        <v>331.91052619999999</v>
      </c>
      <c r="K2409">
        <v>299.56</v>
      </c>
      <c r="L2409" s="1">
        <v>45294</v>
      </c>
      <c r="M2409" s="2">
        <v>0.64722222222222225</v>
      </c>
      <c r="N2409" t="s">
        <v>21</v>
      </c>
      <c r="O2409">
        <v>4.556701253</v>
      </c>
    </row>
    <row r="2410" spans="1:15" x14ac:dyDescent="0.25">
      <c r="A2410" t="s">
        <v>418</v>
      </c>
      <c r="B2410" t="s">
        <v>16</v>
      </c>
      <c r="C2410" t="s">
        <v>17</v>
      </c>
      <c r="D2410" t="s">
        <v>25</v>
      </c>
      <c r="E2410" t="s">
        <v>19</v>
      </c>
      <c r="F2410" t="s">
        <v>42</v>
      </c>
      <c r="G2410">
        <v>40.94</v>
      </c>
      <c r="H2410">
        <v>5</v>
      </c>
      <c r="I2410">
        <v>10.234999999999999</v>
      </c>
      <c r="J2410">
        <v>226.8062649</v>
      </c>
      <c r="K2410">
        <v>204.7</v>
      </c>
      <c r="L2410" s="1">
        <v>45444</v>
      </c>
      <c r="M2410" s="2">
        <v>0.58194444444444449</v>
      </c>
      <c r="N2410" t="s">
        <v>21</v>
      </c>
      <c r="O2410">
        <v>10</v>
      </c>
    </row>
    <row r="2411" spans="1:15" x14ac:dyDescent="0.25">
      <c r="A2411" t="s">
        <v>419</v>
      </c>
      <c r="B2411" t="s">
        <v>40</v>
      </c>
      <c r="C2411" t="s">
        <v>41</v>
      </c>
      <c r="D2411" t="s">
        <v>18</v>
      </c>
      <c r="E2411" t="s">
        <v>29</v>
      </c>
      <c r="F2411" t="s">
        <v>34</v>
      </c>
      <c r="G2411">
        <v>75.819999999999993</v>
      </c>
      <c r="H2411">
        <v>1</v>
      </c>
      <c r="I2411">
        <v>3.7909999999999999</v>
      </c>
      <c r="J2411">
        <v>84.008065490000007</v>
      </c>
      <c r="K2411">
        <v>75.819999999999993</v>
      </c>
      <c r="L2411" s="1">
        <v>45322</v>
      </c>
      <c r="M2411" s="2">
        <v>0.55486111111111114</v>
      </c>
      <c r="N2411" t="s">
        <v>27</v>
      </c>
      <c r="O2411">
        <v>6.2925874449999997</v>
      </c>
    </row>
    <row r="2412" spans="1:15" x14ac:dyDescent="0.25">
      <c r="A2412" t="s">
        <v>420</v>
      </c>
      <c r="B2412" t="s">
        <v>23</v>
      </c>
      <c r="C2412" t="s">
        <v>24</v>
      </c>
      <c r="D2412" t="s">
        <v>25</v>
      </c>
      <c r="E2412" t="s">
        <v>29</v>
      </c>
      <c r="F2412" t="s">
        <v>42</v>
      </c>
      <c r="G2412">
        <v>46.77</v>
      </c>
      <c r="H2412">
        <v>6</v>
      </c>
      <c r="I2412">
        <v>14.031000000000001</v>
      </c>
      <c r="J2412">
        <v>310.92512970000001</v>
      </c>
      <c r="K2412">
        <v>280.62</v>
      </c>
      <c r="L2412" s="1">
        <v>45599</v>
      </c>
      <c r="M2412" s="2">
        <v>0.56736111111111109</v>
      </c>
      <c r="N2412" t="s">
        <v>27</v>
      </c>
      <c r="O2412">
        <v>6.5095732179999999</v>
      </c>
    </row>
    <row r="2413" spans="1:15" x14ac:dyDescent="0.25">
      <c r="A2413" t="s">
        <v>421</v>
      </c>
      <c r="B2413" t="s">
        <v>16</v>
      </c>
      <c r="C2413" t="s">
        <v>17</v>
      </c>
      <c r="D2413" t="s">
        <v>25</v>
      </c>
      <c r="E2413" t="s">
        <v>19</v>
      </c>
      <c r="F2413" t="s">
        <v>20</v>
      </c>
      <c r="G2413">
        <v>32.32</v>
      </c>
      <c r="H2413">
        <v>11</v>
      </c>
      <c r="I2413">
        <v>16.16</v>
      </c>
      <c r="J2413">
        <v>358.10349200000002</v>
      </c>
      <c r="K2413">
        <v>323.2</v>
      </c>
      <c r="L2413" s="1">
        <v>45342</v>
      </c>
      <c r="M2413" s="2">
        <v>0.7006944444444444</v>
      </c>
      <c r="N2413" t="s">
        <v>31</v>
      </c>
      <c r="O2413">
        <v>10</v>
      </c>
    </row>
    <row r="2414" spans="1:15" x14ac:dyDescent="0.25">
      <c r="A2414" t="s">
        <v>422</v>
      </c>
      <c r="B2414" t="s">
        <v>23</v>
      </c>
      <c r="C2414" t="s">
        <v>24</v>
      </c>
      <c r="D2414" t="s">
        <v>18</v>
      </c>
      <c r="E2414" t="s">
        <v>19</v>
      </c>
      <c r="F2414" t="s">
        <v>44</v>
      </c>
      <c r="G2414">
        <v>54.07</v>
      </c>
      <c r="H2414">
        <v>10</v>
      </c>
      <c r="I2414">
        <v>24.331499999999998</v>
      </c>
      <c r="J2414">
        <v>539.18286609999996</v>
      </c>
      <c r="K2414">
        <v>486.63</v>
      </c>
      <c r="L2414" s="1">
        <v>45318</v>
      </c>
      <c r="M2414" s="2">
        <v>0.62152777777777779</v>
      </c>
      <c r="N2414" t="s">
        <v>21</v>
      </c>
      <c r="O2414">
        <v>10</v>
      </c>
    </row>
    <row r="2415" spans="1:15" x14ac:dyDescent="0.25">
      <c r="A2415" t="s">
        <v>423</v>
      </c>
      <c r="B2415" t="s">
        <v>40</v>
      </c>
      <c r="C2415" t="s">
        <v>41</v>
      </c>
      <c r="D2415" t="s">
        <v>25</v>
      </c>
      <c r="E2415" t="s">
        <v>29</v>
      </c>
      <c r="F2415" t="s">
        <v>42</v>
      </c>
      <c r="G2415">
        <v>18.22</v>
      </c>
      <c r="H2415">
        <v>7</v>
      </c>
      <c r="I2415">
        <v>6.3769999999999998</v>
      </c>
      <c r="J2415">
        <v>141.31348819999999</v>
      </c>
      <c r="K2415">
        <v>127.54</v>
      </c>
      <c r="L2415" s="1">
        <v>45568</v>
      </c>
      <c r="M2415" s="2">
        <v>0.58611111111111114</v>
      </c>
      <c r="N2415" t="s">
        <v>31</v>
      </c>
      <c r="O2415">
        <v>7.1605305399999999</v>
      </c>
    </row>
    <row r="2416" spans="1:15" x14ac:dyDescent="0.25">
      <c r="A2416" t="s">
        <v>424</v>
      </c>
      <c r="B2416" t="s">
        <v>23</v>
      </c>
      <c r="C2416" t="s">
        <v>24</v>
      </c>
      <c r="D2416" t="s">
        <v>18</v>
      </c>
      <c r="E2416" t="s">
        <v>19</v>
      </c>
      <c r="F2416" t="s">
        <v>44</v>
      </c>
      <c r="G2416">
        <v>80.48</v>
      </c>
      <c r="H2416">
        <v>3</v>
      </c>
      <c r="I2416">
        <v>12.071999999999999</v>
      </c>
      <c r="J2416">
        <v>267.51394529999999</v>
      </c>
      <c r="K2416">
        <v>241.44</v>
      </c>
      <c r="L2416" s="1">
        <v>45337</v>
      </c>
      <c r="M2416" s="2">
        <v>0.52152777777777781</v>
      </c>
      <c r="N2416" t="s">
        <v>27</v>
      </c>
      <c r="O2416">
        <v>8.7879238449999999</v>
      </c>
    </row>
    <row r="2417" spans="1:15" x14ac:dyDescent="0.25">
      <c r="A2417" t="s">
        <v>425</v>
      </c>
      <c r="B2417" t="s">
        <v>40</v>
      </c>
      <c r="C2417" t="s">
        <v>41</v>
      </c>
      <c r="D2417" t="s">
        <v>25</v>
      </c>
      <c r="E2417" t="s">
        <v>19</v>
      </c>
      <c r="F2417" t="s">
        <v>44</v>
      </c>
      <c r="G2417">
        <v>37.950000000000003</v>
      </c>
      <c r="H2417">
        <v>11</v>
      </c>
      <c r="I2417">
        <v>18.975000000000001</v>
      </c>
      <c r="J2417">
        <v>420.4835248</v>
      </c>
      <c r="K2417">
        <v>379.5</v>
      </c>
      <c r="L2417" s="1">
        <v>45317</v>
      </c>
      <c r="M2417" s="2">
        <v>0.61875000000000002</v>
      </c>
      <c r="N2417" t="s">
        <v>27</v>
      </c>
      <c r="O2417">
        <v>10</v>
      </c>
    </row>
    <row r="2418" spans="1:15" x14ac:dyDescent="0.25">
      <c r="A2418" t="s">
        <v>426</v>
      </c>
      <c r="B2418" t="s">
        <v>16</v>
      </c>
      <c r="C2418" t="s">
        <v>17</v>
      </c>
      <c r="D2418" t="s">
        <v>18</v>
      </c>
      <c r="E2418" t="s">
        <v>29</v>
      </c>
      <c r="F2418" t="s">
        <v>26</v>
      </c>
      <c r="G2418">
        <v>76.819999999999993</v>
      </c>
      <c r="H2418">
        <v>1</v>
      </c>
      <c r="I2418">
        <v>3.8410000000000002</v>
      </c>
      <c r="J2418">
        <v>85.116058960000004</v>
      </c>
      <c r="K2418">
        <v>76.819999999999993</v>
      </c>
      <c r="L2418" s="1">
        <v>45335</v>
      </c>
      <c r="M2418" s="2">
        <v>0.76874999999999993</v>
      </c>
      <c r="N2418" t="s">
        <v>21</v>
      </c>
      <c r="O2418">
        <v>7.8114878619999999</v>
      </c>
    </row>
    <row r="2419" spans="1:15" x14ac:dyDescent="0.25">
      <c r="A2419" t="s">
        <v>427</v>
      </c>
      <c r="B2419" t="s">
        <v>16</v>
      </c>
      <c r="C2419" t="s">
        <v>17</v>
      </c>
      <c r="D2419" t="s">
        <v>18</v>
      </c>
      <c r="E2419" t="s">
        <v>19</v>
      </c>
      <c r="F2419" t="s">
        <v>34</v>
      </c>
      <c r="G2419">
        <v>52.26</v>
      </c>
      <c r="H2419">
        <v>11</v>
      </c>
      <c r="I2419">
        <v>26.13</v>
      </c>
      <c r="J2419">
        <v>579.03739150000001</v>
      </c>
      <c r="K2419">
        <v>522.6</v>
      </c>
      <c r="L2419" s="1">
        <v>45538</v>
      </c>
      <c r="M2419" s="2">
        <v>0.53125</v>
      </c>
      <c r="N2419" t="s">
        <v>31</v>
      </c>
      <c r="O2419">
        <v>6.7265589920000002</v>
      </c>
    </row>
    <row r="2420" spans="1:15" x14ac:dyDescent="0.25">
      <c r="A2420" t="s">
        <v>428</v>
      </c>
      <c r="B2420" t="s">
        <v>16</v>
      </c>
      <c r="C2420" t="s">
        <v>17</v>
      </c>
      <c r="D2420" t="s">
        <v>25</v>
      </c>
      <c r="E2420" t="s">
        <v>19</v>
      </c>
      <c r="F2420" t="s">
        <v>20</v>
      </c>
      <c r="G2420">
        <v>79.739999999999995</v>
      </c>
      <c r="H2420">
        <v>1</v>
      </c>
      <c r="I2420">
        <v>3.9870000000000001</v>
      </c>
      <c r="J2420">
        <v>88.351399920000006</v>
      </c>
      <c r="K2420">
        <v>79.739999999999995</v>
      </c>
      <c r="L2420" s="1">
        <v>45446</v>
      </c>
      <c r="M2420" s="2">
        <v>0.44166666666666665</v>
      </c>
      <c r="N2420" t="s">
        <v>21</v>
      </c>
      <c r="O2420">
        <v>7.9199807489999996</v>
      </c>
    </row>
    <row r="2421" spans="1:15" x14ac:dyDescent="0.25">
      <c r="A2421" t="s">
        <v>429</v>
      </c>
      <c r="B2421" t="s">
        <v>16</v>
      </c>
      <c r="C2421" t="s">
        <v>17</v>
      </c>
      <c r="D2421" t="s">
        <v>25</v>
      </c>
      <c r="E2421" t="s">
        <v>19</v>
      </c>
      <c r="F2421" t="s">
        <v>20</v>
      </c>
      <c r="G2421">
        <v>77.5</v>
      </c>
      <c r="H2421">
        <v>5</v>
      </c>
      <c r="I2421">
        <v>19.375</v>
      </c>
      <c r="J2421">
        <v>429.3474726</v>
      </c>
      <c r="K2421">
        <v>387.5</v>
      </c>
      <c r="L2421" s="1">
        <v>45315</v>
      </c>
      <c r="M2421" s="2">
        <v>0.85833333333333339</v>
      </c>
      <c r="N2421" t="s">
        <v>21</v>
      </c>
      <c r="O2421">
        <v>4.6651941399999997</v>
      </c>
    </row>
    <row r="2422" spans="1:15" x14ac:dyDescent="0.25">
      <c r="A2422" t="s">
        <v>430</v>
      </c>
      <c r="B2422" t="s">
        <v>16</v>
      </c>
      <c r="C2422" t="s">
        <v>17</v>
      </c>
      <c r="D2422" t="s">
        <v>25</v>
      </c>
      <c r="E2422" t="s">
        <v>19</v>
      </c>
      <c r="F2422" t="s">
        <v>42</v>
      </c>
      <c r="G2422">
        <v>54.27</v>
      </c>
      <c r="H2422">
        <v>5</v>
      </c>
      <c r="I2422">
        <v>13.567500000000001</v>
      </c>
      <c r="J2422">
        <v>300.65403020000002</v>
      </c>
      <c r="K2422">
        <v>271.35000000000002</v>
      </c>
      <c r="L2422" s="1">
        <v>45364</v>
      </c>
      <c r="M2422" s="2">
        <v>0.59444444444444444</v>
      </c>
      <c r="N2422" t="s">
        <v>21</v>
      </c>
      <c r="O2422">
        <v>4.9906728009999997</v>
      </c>
    </row>
    <row r="2423" spans="1:15" x14ac:dyDescent="0.25">
      <c r="A2423" t="s">
        <v>431</v>
      </c>
      <c r="B2423" t="s">
        <v>40</v>
      </c>
      <c r="C2423" t="s">
        <v>41</v>
      </c>
      <c r="D2423" t="s">
        <v>25</v>
      </c>
      <c r="E2423" t="s">
        <v>29</v>
      </c>
      <c r="F2423" t="s">
        <v>30</v>
      </c>
      <c r="G2423">
        <v>13.59</v>
      </c>
      <c r="H2423">
        <v>10</v>
      </c>
      <c r="I2423">
        <v>6.1154999999999999</v>
      </c>
      <c r="J2423">
        <v>135.51868229999999</v>
      </c>
      <c r="K2423">
        <v>122.31</v>
      </c>
      <c r="L2423" s="1">
        <v>45366</v>
      </c>
      <c r="M2423" s="2">
        <v>0.43472222222222223</v>
      </c>
      <c r="N2423" t="s">
        <v>27</v>
      </c>
      <c r="O2423">
        <v>6.2925874449999997</v>
      </c>
    </row>
    <row r="2424" spans="1:15" x14ac:dyDescent="0.25">
      <c r="A2424" t="s">
        <v>432</v>
      </c>
      <c r="B2424" t="s">
        <v>40</v>
      </c>
      <c r="C2424" t="s">
        <v>41</v>
      </c>
      <c r="D2424" t="s">
        <v>18</v>
      </c>
      <c r="E2424" t="s">
        <v>19</v>
      </c>
      <c r="F2424" t="s">
        <v>20</v>
      </c>
      <c r="G2424">
        <v>41.06</v>
      </c>
      <c r="H2424">
        <v>6</v>
      </c>
      <c r="I2424">
        <v>12.318</v>
      </c>
      <c r="J2424">
        <v>272.96527320000001</v>
      </c>
      <c r="K2424">
        <v>246.36</v>
      </c>
      <c r="L2424" s="1">
        <v>45415</v>
      </c>
      <c r="M2424" s="2">
        <v>0.5625</v>
      </c>
      <c r="N2424" t="s">
        <v>31</v>
      </c>
      <c r="O2424">
        <v>9.0049096189999993</v>
      </c>
    </row>
    <row r="2425" spans="1:15" x14ac:dyDescent="0.25">
      <c r="A2425" t="s">
        <v>433</v>
      </c>
      <c r="B2425" t="s">
        <v>40</v>
      </c>
      <c r="C2425" t="s">
        <v>41</v>
      </c>
      <c r="D2425" t="s">
        <v>18</v>
      </c>
      <c r="E2425" t="s">
        <v>29</v>
      </c>
      <c r="F2425" t="s">
        <v>26</v>
      </c>
      <c r="G2425">
        <v>19.239999999999998</v>
      </c>
      <c r="H2425">
        <v>10</v>
      </c>
      <c r="I2425">
        <v>8.6579999999999995</v>
      </c>
      <c r="J2425">
        <v>191.8601506</v>
      </c>
      <c r="K2425">
        <v>173.16</v>
      </c>
      <c r="L2425" s="1">
        <v>45385</v>
      </c>
      <c r="M2425" s="2">
        <v>0.68611111111111101</v>
      </c>
      <c r="N2425" t="s">
        <v>27</v>
      </c>
      <c r="O2425">
        <v>8.6794309579999993</v>
      </c>
    </row>
    <row r="2426" spans="1:15" x14ac:dyDescent="0.25">
      <c r="A2426" t="s">
        <v>434</v>
      </c>
      <c r="B2426" t="s">
        <v>23</v>
      </c>
      <c r="C2426" t="s">
        <v>24</v>
      </c>
      <c r="D2426" t="s">
        <v>25</v>
      </c>
      <c r="E2426" t="s">
        <v>19</v>
      </c>
      <c r="F2426" t="s">
        <v>42</v>
      </c>
      <c r="G2426">
        <v>39.43</v>
      </c>
      <c r="H2426">
        <v>6</v>
      </c>
      <c r="I2426">
        <v>11.829000000000001</v>
      </c>
      <c r="J2426">
        <v>262.129097</v>
      </c>
      <c r="K2426">
        <v>236.58</v>
      </c>
      <c r="L2426" s="1">
        <v>45376</v>
      </c>
      <c r="M2426" s="2">
        <v>0.84583333333333333</v>
      </c>
      <c r="N2426" t="s">
        <v>31</v>
      </c>
      <c r="O2426">
        <v>10</v>
      </c>
    </row>
    <row r="2427" spans="1:15" x14ac:dyDescent="0.25">
      <c r="A2427" t="s">
        <v>435</v>
      </c>
      <c r="B2427" t="s">
        <v>23</v>
      </c>
      <c r="C2427" t="s">
        <v>24</v>
      </c>
      <c r="D2427" t="s">
        <v>25</v>
      </c>
      <c r="E2427" t="s">
        <v>29</v>
      </c>
      <c r="F2427" t="s">
        <v>30</v>
      </c>
      <c r="G2427">
        <v>46.22</v>
      </c>
      <c r="H2427">
        <v>4</v>
      </c>
      <c r="I2427">
        <v>9.2439999999999998</v>
      </c>
      <c r="J2427">
        <v>204.84583420000001</v>
      </c>
      <c r="K2427">
        <v>184.88</v>
      </c>
      <c r="L2427" s="1">
        <v>45629</v>
      </c>
      <c r="M2427" s="2">
        <v>0.83611111111111114</v>
      </c>
      <c r="N2427" t="s">
        <v>31</v>
      </c>
      <c r="O2427">
        <v>6.7265589920000002</v>
      </c>
    </row>
    <row r="2428" spans="1:15" x14ac:dyDescent="0.25">
      <c r="A2428" t="s">
        <v>436</v>
      </c>
      <c r="B2428" t="s">
        <v>23</v>
      </c>
      <c r="C2428" t="s">
        <v>24</v>
      </c>
      <c r="D2428" t="s">
        <v>18</v>
      </c>
      <c r="E2428" t="s">
        <v>29</v>
      </c>
      <c r="F2428" t="s">
        <v>30</v>
      </c>
      <c r="G2428">
        <v>13.98</v>
      </c>
      <c r="H2428">
        <v>1</v>
      </c>
      <c r="I2428">
        <v>0.69899999999999995</v>
      </c>
      <c r="J2428">
        <v>15.489748820000001</v>
      </c>
      <c r="K2428">
        <v>13.98</v>
      </c>
      <c r="L2428" s="1">
        <v>45384</v>
      </c>
      <c r="M2428" s="2">
        <v>0.56805555555555554</v>
      </c>
      <c r="N2428" t="s">
        <v>21</v>
      </c>
      <c r="O2428">
        <v>10</v>
      </c>
    </row>
    <row r="2429" spans="1:15" x14ac:dyDescent="0.25">
      <c r="A2429" t="s">
        <v>437</v>
      </c>
      <c r="B2429" t="s">
        <v>40</v>
      </c>
      <c r="C2429" t="s">
        <v>41</v>
      </c>
      <c r="D2429" t="s">
        <v>25</v>
      </c>
      <c r="E2429" t="s">
        <v>19</v>
      </c>
      <c r="F2429" t="s">
        <v>44</v>
      </c>
      <c r="G2429">
        <v>39.75</v>
      </c>
      <c r="H2429">
        <v>5</v>
      </c>
      <c r="I2429">
        <v>9.9375</v>
      </c>
      <c r="J2429">
        <v>220.2137037</v>
      </c>
      <c r="K2429">
        <v>198.75</v>
      </c>
      <c r="L2429" s="1">
        <v>45344</v>
      </c>
      <c r="M2429" s="2">
        <v>0.4465277777777778</v>
      </c>
      <c r="N2429" t="s">
        <v>21</v>
      </c>
      <c r="O2429">
        <v>10</v>
      </c>
    </row>
    <row r="2430" spans="1:15" x14ac:dyDescent="0.25">
      <c r="A2430" t="s">
        <v>438</v>
      </c>
      <c r="B2430" t="s">
        <v>23</v>
      </c>
      <c r="C2430" t="s">
        <v>24</v>
      </c>
      <c r="D2430" t="s">
        <v>18</v>
      </c>
      <c r="E2430" t="s">
        <v>19</v>
      </c>
      <c r="F2430" t="s">
        <v>44</v>
      </c>
      <c r="G2430">
        <v>97.79</v>
      </c>
      <c r="H2430">
        <v>7</v>
      </c>
      <c r="I2430">
        <v>34.226500000000001</v>
      </c>
      <c r="J2430">
        <v>758.45477540000002</v>
      </c>
      <c r="K2430">
        <v>684.53</v>
      </c>
      <c r="L2430" s="1">
        <v>45338</v>
      </c>
      <c r="M2430" s="2">
        <v>0.72916666666666663</v>
      </c>
      <c r="N2430" t="s">
        <v>21</v>
      </c>
      <c r="O2430">
        <v>5.3161514619999997</v>
      </c>
    </row>
    <row r="2431" spans="1:15" x14ac:dyDescent="0.25">
      <c r="A2431" t="s">
        <v>439</v>
      </c>
      <c r="B2431" t="s">
        <v>16</v>
      </c>
      <c r="C2431" t="s">
        <v>17</v>
      </c>
      <c r="D2431" t="s">
        <v>18</v>
      </c>
      <c r="E2431" t="s">
        <v>29</v>
      </c>
      <c r="F2431" t="s">
        <v>34</v>
      </c>
      <c r="G2431">
        <v>67.260000000000005</v>
      </c>
      <c r="H2431">
        <v>4</v>
      </c>
      <c r="I2431">
        <v>13.452</v>
      </c>
      <c r="J2431">
        <v>298.0945653</v>
      </c>
      <c r="K2431">
        <v>269.04000000000002</v>
      </c>
      <c r="L2431" s="1">
        <v>45310</v>
      </c>
      <c r="M2431" s="2">
        <v>0.64444444444444449</v>
      </c>
      <c r="N2431" t="s">
        <v>31</v>
      </c>
      <c r="O2431">
        <v>8.6794309579999993</v>
      </c>
    </row>
    <row r="2432" spans="1:15" x14ac:dyDescent="0.25">
      <c r="A2432" t="s">
        <v>440</v>
      </c>
      <c r="B2432" t="s">
        <v>16</v>
      </c>
      <c r="C2432" t="s">
        <v>17</v>
      </c>
      <c r="D2432" t="s">
        <v>25</v>
      </c>
      <c r="E2432" t="s">
        <v>29</v>
      </c>
      <c r="F2432" t="s">
        <v>42</v>
      </c>
      <c r="G2432">
        <v>13.79</v>
      </c>
      <c r="H2432">
        <v>5</v>
      </c>
      <c r="I2432">
        <v>3.4474999999999998</v>
      </c>
      <c r="J2432">
        <v>76.396150289999994</v>
      </c>
      <c r="K2432">
        <v>68.95</v>
      </c>
      <c r="L2432" s="1">
        <v>45597</v>
      </c>
      <c r="M2432" s="2">
        <v>0.79652777777777783</v>
      </c>
      <c r="N2432" t="s">
        <v>31</v>
      </c>
      <c r="O2432">
        <v>8.4624451839999999</v>
      </c>
    </row>
    <row r="2433" spans="1:15" x14ac:dyDescent="0.25">
      <c r="A2433" t="s">
        <v>441</v>
      </c>
      <c r="B2433" t="s">
        <v>40</v>
      </c>
      <c r="C2433" t="s">
        <v>41</v>
      </c>
      <c r="D2433" t="s">
        <v>18</v>
      </c>
      <c r="E2433" t="s">
        <v>19</v>
      </c>
      <c r="F2433" t="s">
        <v>44</v>
      </c>
      <c r="G2433">
        <v>68.709999999999994</v>
      </c>
      <c r="H2433">
        <v>4</v>
      </c>
      <c r="I2433">
        <v>13.742000000000001</v>
      </c>
      <c r="J2433">
        <v>304.52092740000001</v>
      </c>
      <c r="K2433">
        <v>274.83999999999997</v>
      </c>
      <c r="L2433" s="1">
        <v>45383</v>
      </c>
      <c r="M2433" s="2">
        <v>0.79236111111111107</v>
      </c>
      <c r="N2433" t="s">
        <v>27</v>
      </c>
      <c r="O2433">
        <v>4.4482083660000002</v>
      </c>
    </row>
    <row r="2434" spans="1:15" x14ac:dyDescent="0.25">
      <c r="A2434" t="s">
        <v>442</v>
      </c>
      <c r="B2434" t="s">
        <v>16</v>
      </c>
      <c r="C2434" t="s">
        <v>17</v>
      </c>
      <c r="D2434" t="s">
        <v>25</v>
      </c>
      <c r="E2434" t="s">
        <v>19</v>
      </c>
      <c r="F2434" t="s">
        <v>30</v>
      </c>
      <c r="G2434">
        <v>56.53</v>
      </c>
      <c r="H2434">
        <v>4</v>
      </c>
      <c r="I2434">
        <v>11.305999999999999</v>
      </c>
      <c r="J2434">
        <v>250.5394852</v>
      </c>
      <c r="K2434">
        <v>226.12</v>
      </c>
      <c r="L2434" s="1">
        <v>45385</v>
      </c>
      <c r="M2434" s="2">
        <v>0.82500000000000007</v>
      </c>
      <c r="N2434" t="s">
        <v>21</v>
      </c>
      <c r="O2434">
        <v>5.9671087839999997</v>
      </c>
    </row>
    <row r="2435" spans="1:15" x14ac:dyDescent="0.25">
      <c r="A2435" t="s">
        <v>443</v>
      </c>
      <c r="B2435" t="s">
        <v>23</v>
      </c>
      <c r="C2435" t="s">
        <v>24</v>
      </c>
      <c r="D2435" t="s">
        <v>25</v>
      </c>
      <c r="E2435" t="s">
        <v>19</v>
      </c>
      <c r="F2435" t="s">
        <v>44</v>
      </c>
      <c r="G2435">
        <v>23.82</v>
      </c>
      <c r="H2435">
        <v>5</v>
      </c>
      <c r="I2435">
        <v>5.9550000000000001</v>
      </c>
      <c r="J2435">
        <v>131.9620232</v>
      </c>
      <c r="K2435">
        <v>119.1</v>
      </c>
      <c r="L2435" s="1">
        <v>45319</v>
      </c>
      <c r="M2435" s="2">
        <v>0.80833333333333324</v>
      </c>
      <c r="N2435" t="s">
        <v>21</v>
      </c>
      <c r="O2435">
        <v>5.858615897</v>
      </c>
    </row>
    <row r="2436" spans="1:15" x14ac:dyDescent="0.25">
      <c r="A2436" t="s">
        <v>444</v>
      </c>
      <c r="B2436" t="s">
        <v>40</v>
      </c>
      <c r="C2436" t="s">
        <v>41</v>
      </c>
      <c r="D2436" t="s">
        <v>25</v>
      </c>
      <c r="E2436" t="s">
        <v>19</v>
      </c>
      <c r="F2436" t="s">
        <v>20</v>
      </c>
      <c r="G2436">
        <v>34.21</v>
      </c>
      <c r="H2436">
        <v>11</v>
      </c>
      <c r="I2436">
        <v>17.105</v>
      </c>
      <c r="J2436">
        <v>379.04456879999998</v>
      </c>
      <c r="K2436">
        <v>342.1</v>
      </c>
      <c r="L2436" s="1">
        <v>45323</v>
      </c>
      <c r="M2436" s="2">
        <v>0.54166666666666663</v>
      </c>
      <c r="N2436" t="s">
        <v>27</v>
      </c>
      <c r="O2436">
        <v>5.533137236</v>
      </c>
    </row>
    <row r="2437" spans="1:15" x14ac:dyDescent="0.25">
      <c r="A2437" t="s">
        <v>445</v>
      </c>
      <c r="B2437" t="s">
        <v>40</v>
      </c>
      <c r="C2437" t="s">
        <v>41</v>
      </c>
      <c r="D2437" t="s">
        <v>25</v>
      </c>
      <c r="E2437" t="s">
        <v>29</v>
      </c>
      <c r="F2437" t="s">
        <v>34</v>
      </c>
      <c r="G2437">
        <v>21.87</v>
      </c>
      <c r="H2437">
        <v>2</v>
      </c>
      <c r="I2437">
        <v>2.1869999999999998</v>
      </c>
      <c r="J2437">
        <v>48.463634720000002</v>
      </c>
      <c r="K2437">
        <v>43.74</v>
      </c>
      <c r="L2437" s="1">
        <v>45316</v>
      </c>
      <c r="M2437" s="2">
        <v>0.60347222222222219</v>
      </c>
      <c r="N2437" t="s">
        <v>21</v>
      </c>
      <c r="O2437">
        <v>7.4860092009999999</v>
      </c>
    </row>
    <row r="2438" spans="1:15" x14ac:dyDescent="0.25">
      <c r="A2438" t="s">
        <v>446</v>
      </c>
      <c r="B2438" t="s">
        <v>16</v>
      </c>
      <c r="C2438" t="s">
        <v>17</v>
      </c>
      <c r="D2438" t="s">
        <v>18</v>
      </c>
      <c r="E2438" t="s">
        <v>29</v>
      </c>
      <c r="F2438" t="s">
        <v>20</v>
      </c>
      <c r="G2438">
        <v>20.97</v>
      </c>
      <c r="H2438">
        <v>5</v>
      </c>
      <c r="I2438">
        <v>5.2424999999999997</v>
      </c>
      <c r="J2438">
        <v>116.1731161</v>
      </c>
      <c r="K2438">
        <v>104.85</v>
      </c>
      <c r="L2438" s="1">
        <v>45383</v>
      </c>
      <c r="M2438" s="2">
        <v>0.55625000000000002</v>
      </c>
      <c r="N2438" t="s">
        <v>27</v>
      </c>
      <c r="O2438">
        <v>8.4624451839999999</v>
      </c>
    </row>
    <row r="2439" spans="1:15" x14ac:dyDescent="0.25">
      <c r="A2439" t="s">
        <v>447</v>
      </c>
      <c r="B2439" t="s">
        <v>16</v>
      </c>
      <c r="C2439" t="s">
        <v>17</v>
      </c>
      <c r="D2439" t="s">
        <v>25</v>
      </c>
      <c r="E2439" t="s">
        <v>29</v>
      </c>
      <c r="F2439" t="s">
        <v>34</v>
      </c>
      <c r="G2439">
        <v>25.84</v>
      </c>
      <c r="H2439">
        <v>3</v>
      </c>
      <c r="I2439">
        <v>3.8759999999999999</v>
      </c>
      <c r="J2439">
        <v>85.891654399999993</v>
      </c>
      <c r="K2439">
        <v>77.52</v>
      </c>
      <c r="L2439" s="1">
        <v>45568</v>
      </c>
      <c r="M2439" s="2">
        <v>0.78819444444444453</v>
      </c>
      <c r="N2439" t="s">
        <v>21</v>
      </c>
      <c r="O2439">
        <v>7.1605305399999999</v>
      </c>
    </row>
    <row r="2440" spans="1:15" x14ac:dyDescent="0.25">
      <c r="A2440" t="s">
        <v>448</v>
      </c>
      <c r="B2440" t="s">
        <v>16</v>
      </c>
      <c r="C2440" t="s">
        <v>17</v>
      </c>
      <c r="D2440" t="s">
        <v>25</v>
      </c>
      <c r="E2440" t="s">
        <v>29</v>
      </c>
      <c r="F2440" t="s">
        <v>30</v>
      </c>
      <c r="G2440">
        <v>50.93</v>
      </c>
      <c r="H2440">
        <v>8</v>
      </c>
      <c r="I2440">
        <v>20.372</v>
      </c>
      <c r="J2440">
        <v>451.4408626</v>
      </c>
      <c r="K2440">
        <v>407.44</v>
      </c>
      <c r="L2440" s="1">
        <v>45373</v>
      </c>
      <c r="M2440" s="2">
        <v>0.81666666666666676</v>
      </c>
      <c r="N2440" t="s">
        <v>21</v>
      </c>
      <c r="O2440">
        <v>9.9813456019999993</v>
      </c>
    </row>
    <row r="2441" spans="1:15" x14ac:dyDescent="0.25">
      <c r="A2441" t="s">
        <v>449</v>
      </c>
      <c r="B2441" t="s">
        <v>40</v>
      </c>
      <c r="C2441" t="s">
        <v>41</v>
      </c>
      <c r="D2441" t="s">
        <v>25</v>
      </c>
      <c r="E2441" t="s">
        <v>29</v>
      </c>
      <c r="F2441" t="s">
        <v>20</v>
      </c>
      <c r="G2441">
        <v>96.11</v>
      </c>
      <c r="H2441">
        <v>1</v>
      </c>
      <c r="I2441">
        <v>4.8055000000000003</v>
      </c>
      <c r="J2441">
        <v>106.48925319999999</v>
      </c>
      <c r="K2441">
        <v>96.11</v>
      </c>
      <c r="L2441" s="1">
        <v>45316</v>
      </c>
      <c r="M2441" s="2">
        <v>0.68611111111111101</v>
      </c>
      <c r="N2441" t="s">
        <v>21</v>
      </c>
      <c r="O2441">
        <v>8.4624451839999999</v>
      </c>
    </row>
    <row r="2442" spans="1:15" x14ac:dyDescent="0.25">
      <c r="A2442" t="s">
        <v>450</v>
      </c>
      <c r="B2442" t="s">
        <v>23</v>
      </c>
      <c r="C2442" t="s">
        <v>24</v>
      </c>
      <c r="D2442" t="s">
        <v>25</v>
      </c>
      <c r="E2442" t="s">
        <v>19</v>
      </c>
      <c r="F2442" t="s">
        <v>30</v>
      </c>
      <c r="G2442">
        <v>45.38</v>
      </c>
      <c r="H2442">
        <v>4</v>
      </c>
      <c r="I2442">
        <v>9.0760000000000005</v>
      </c>
      <c r="J2442">
        <v>201.12297609999999</v>
      </c>
      <c r="K2442">
        <v>181.52</v>
      </c>
      <c r="L2442" s="1">
        <v>45505</v>
      </c>
      <c r="M2442" s="2">
        <v>0.57500000000000007</v>
      </c>
      <c r="N2442" t="s">
        <v>31</v>
      </c>
      <c r="O2442">
        <v>9.4388811669999999</v>
      </c>
    </row>
    <row r="2443" spans="1:15" x14ac:dyDescent="0.25">
      <c r="A2443" t="s">
        <v>451</v>
      </c>
      <c r="B2443" t="s">
        <v>23</v>
      </c>
      <c r="C2443" t="s">
        <v>24</v>
      </c>
      <c r="D2443" t="s">
        <v>18</v>
      </c>
      <c r="E2443" t="s">
        <v>19</v>
      </c>
      <c r="F2443" t="s">
        <v>20</v>
      </c>
      <c r="G2443">
        <v>81.510000000000005</v>
      </c>
      <c r="H2443">
        <v>1</v>
      </c>
      <c r="I2443">
        <v>4.0754999999999999</v>
      </c>
      <c r="J2443">
        <v>90.312548379999996</v>
      </c>
      <c r="K2443">
        <v>81.510000000000005</v>
      </c>
      <c r="L2443" s="1">
        <v>45313</v>
      </c>
      <c r="M2443" s="2">
        <v>0.45624999999999999</v>
      </c>
      <c r="N2443" t="s">
        <v>21</v>
      </c>
      <c r="O2443">
        <v>9.9813456019999993</v>
      </c>
    </row>
    <row r="2444" spans="1:15" x14ac:dyDescent="0.25">
      <c r="A2444" t="s">
        <v>452</v>
      </c>
      <c r="B2444" t="s">
        <v>40</v>
      </c>
      <c r="C2444" t="s">
        <v>41</v>
      </c>
      <c r="D2444" t="s">
        <v>25</v>
      </c>
      <c r="E2444" t="s">
        <v>19</v>
      </c>
      <c r="F2444" t="s">
        <v>20</v>
      </c>
      <c r="G2444">
        <v>57.22</v>
      </c>
      <c r="H2444">
        <v>2</v>
      </c>
      <c r="I2444">
        <v>5.7220000000000004</v>
      </c>
      <c r="J2444">
        <v>126.7987736</v>
      </c>
      <c r="K2444">
        <v>114.44</v>
      </c>
      <c r="L2444" s="1">
        <v>45627</v>
      </c>
      <c r="M2444" s="2">
        <v>0.71736111111111101</v>
      </c>
      <c r="N2444" t="s">
        <v>21</v>
      </c>
      <c r="O2444">
        <v>9.0049096189999993</v>
      </c>
    </row>
    <row r="2445" spans="1:15" x14ac:dyDescent="0.25">
      <c r="A2445" t="s">
        <v>453</v>
      </c>
      <c r="B2445" t="s">
        <v>16</v>
      </c>
      <c r="C2445" t="s">
        <v>17</v>
      </c>
      <c r="D2445" t="s">
        <v>18</v>
      </c>
      <c r="E2445" t="s">
        <v>19</v>
      </c>
      <c r="F2445" t="s">
        <v>26</v>
      </c>
      <c r="G2445">
        <v>25.22</v>
      </c>
      <c r="H2445">
        <v>7</v>
      </c>
      <c r="I2445">
        <v>8.827</v>
      </c>
      <c r="J2445">
        <v>195.60516860000001</v>
      </c>
      <c r="K2445">
        <v>176.54</v>
      </c>
      <c r="L2445" s="1">
        <v>45384</v>
      </c>
      <c r="M2445" s="2">
        <v>0.43263888888888885</v>
      </c>
      <c r="N2445" t="s">
        <v>27</v>
      </c>
      <c r="O2445">
        <v>8.8964167320000005</v>
      </c>
    </row>
    <row r="2446" spans="1:15" x14ac:dyDescent="0.25">
      <c r="A2446" t="s">
        <v>454</v>
      </c>
      <c r="B2446" t="s">
        <v>23</v>
      </c>
      <c r="C2446" t="s">
        <v>24</v>
      </c>
      <c r="D2446" t="s">
        <v>18</v>
      </c>
      <c r="E2446" t="s">
        <v>19</v>
      </c>
      <c r="F2446" t="s">
        <v>42</v>
      </c>
      <c r="G2446">
        <v>38.6</v>
      </c>
      <c r="H2446">
        <v>3</v>
      </c>
      <c r="I2446">
        <v>5.79</v>
      </c>
      <c r="J2446">
        <v>128.30564469999999</v>
      </c>
      <c r="K2446">
        <v>115.8</v>
      </c>
      <c r="L2446" s="1">
        <v>45379</v>
      </c>
      <c r="M2446" s="2">
        <v>0.58124999999999993</v>
      </c>
      <c r="N2446" t="s">
        <v>21</v>
      </c>
      <c r="O2446">
        <v>8.1369665229999999</v>
      </c>
    </row>
    <row r="2447" spans="1:15" x14ac:dyDescent="0.25">
      <c r="A2447" t="s">
        <v>455</v>
      </c>
      <c r="B2447" t="s">
        <v>23</v>
      </c>
      <c r="C2447" t="s">
        <v>24</v>
      </c>
      <c r="D2447" t="s">
        <v>25</v>
      </c>
      <c r="E2447" t="s">
        <v>19</v>
      </c>
      <c r="F2447" t="s">
        <v>26</v>
      </c>
      <c r="G2447">
        <v>84.05</v>
      </c>
      <c r="H2447">
        <v>3</v>
      </c>
      <c r="I2447">
        <v>12.6075</v>
      </c>
      <c r="J2447">
        <v>279.38055539999999</v>
      </c>
      <c r="K2447">
        <v>252.15</v>
      </c>
      <c r="L2447" s="1">
        <v>45314</v>
      </c>
      <c r="M2447" s="2">
        <v>0.56180555555555556</v>
      </c>
      <c r="N2447" t="s">
        <v>27</v>
      </c>
      <c r="O2447">
        <v>10</v>
      </c>
    </row>
    <row r="2448" spans="1:15" x14ac:dyDescent="0.25">
      <c r="A2448" t="s">
        <v>456</v>
      </c>
      <c r="B2448" t="s">
        <v>23</v>
      </c>
      <c r="C2448" t="s">
        <v>24</v>
      </c>
      <c r="D2448" t="s">
        <v>18</v>
      </c>
      <c r="E2448" t="s">
        <v>19</v>
      </c>
      <c r="F2448" t="s">
        <v>44</v>
      </c>
      <c r="G2448">
        <v>97.21</v>
      </c>
      <c r="H2448">
        <v>11</v>
      </c>
      <c r="I2448">
        <v>48.604999999999997</v>
      </c>
      <c r="J2448">
        <v>1077.0804599999999</v>
      </c>
      <c r="K2448">
        <v>972.1</v>
      </c>
      <c r="L2448" s="1">
        <v>45506</v>
      </c>
      <c r="M2448" s="2">
        <v>0.54166666666666663</v>
      </c>
      <c r="N2448" t="s">
        <v>31</v>
      </c>
      <c r="O2448">
        <v>9.4388811669999999</v>
      </c>
    </row>
    <row r="2449" spans="1:15" x14ac:dyDescent="0.25">
      <c r="A2449" t="s">
        <v>457</v>
      </c>
      <c r="B2449" t="s">
        <v>40</v>
      </c>
      <c r="C2449" t="s">
        <v>41</v>
      </c>
      <c r="D2449" t="s">
        <v>18</v>
      </c>
      <c r="E2449" t="s">
        <v>29</v>
      </c>
      <c r="F2449" t="s">
        <v>44</v>
      </c>
      <c r="G2449">
        <v>25.42</v>
      </c>
      <c r="H2449">
        <v>8</v>
      </c>
      <c r="I2449">
        <v>10.167999999999999</v>
      </c>
      <c r="J2449">
        <v>225.32155359999999</v>
      </c>
      <c r="K2449">
        <v>203.36</v>
      </c>
      <c r="L2449" s="1">
        <v>45370</v>
      </c>
      <c r="M2449" s="2">
        <v>0.8208333333333333</v>
      </c>
      <c r="N2449" t="s">
        <v>31</v>
      </c>
      <c r="O2449">
        <v>7.2690234269999996</v>
      </c>
    </row>
    <row r="2450" spans="1:15" x14ac:dyDescent="0.25">
      <c r="A2450" t="s">
        <v>458</v>
      </c>
      <c r="B2450" t="s">
        <v>23</v>
      </c>
      <c r="C2450" t="s">
        <v>24</v>
      </c>
      <c r="D2450" t="s">
        <v>25</v>
      </c>
      <c r="E2450" t="s">
        <v>29</v>
      </c>
      <c r="F2450" t="s">
        <v>44</v>
      </c>
      <c r="G2450">
        <v>16.28</v>
      </c>
      <c r="H2450">
        <v>1</v>
      </c>
      <c r="I2450">
        <v>0.81399999999999995</v>
      </c>
      <c r="J2450">
        <v>18.038133819999999</v>
      </c>
      <c r="K2450">
        <v>16.28</v>
      </c>
      <c r="L2450" s="1">
        <v>45538</v>
      </c>
      <c r="M2450" s="2">
        <v>0.65</v>
      </c>
      <c r="N2450" t="s">
        <v>27</v>
      </c>
      <c r="O2450">
        <v>5.4246443490000003</v>
      </c>
    </row>
    <row r="2451" spans="1:15" x14ac:dyDescent="0.25">
      <c r="A2451" t="s">
        <v>459</v>
      </c>
      <c r="B2451" t="s">
        <v>40</v>
      </c>
      <c r="C2451" t="s">
        <v>41</v>
      </c>
      <c r="D2451" t="s">
        <v>18</v>
      </c>
      <c r="E2451" t="s">
        <v>29</v>
      </c>
      <c r="F2451" t="s">
        <v>44</v>
      </c>
      <c r="G2451">
        <v>40.61</v>
      </c>
      <c r="H2451">
        <v>10</v>
      </c>
      <c r="I2451">
        <v>18.2745</v>
      </c>
      <c r="J2451">
        <v>404.96053619999998</v>
      </c>
      <c r="K2451">
        <v>365.49</v>
      </c>
      <c r="L2451" s="1">
        <v>45323</v>
      </c>
      <c r="M2451" s="2">
        <v>0.56944444444444442</v>
      </c>
      <c r="N2451" t="s">
        <v>27</v>
      </c>
      <c r="O2451">
        <v>7.5945020879999996</v>
      </c>
    </row>
    <row r="2452" spans="1:15" x14ac:dyDescent="0.25">
      <c r="A2452" t="s">
        <v>460</v>
      </c>
      <c r="B2452" t="s">
        <v>16</v>
      </c>
      <c r="C2452" t="s">
        <v>17</v>
      </c>
      <c r="D2452" t="s">
        <v>18</v>
      </c>
      <c r="E2452" t="s">
        <v>29</v>
      </c>
      <c r="F2452" t="s">
        <v>20</v>
      </c>
      <c r="G2452">
        <v>53.17</v>
      </c>
      <c r="H2452">
        <v>7</v>
      </c>
      <c r="I2452">
        <v>18.609500000000001</v>
      </c>
      <c r="J2452">
        <v>412.38409250000001</v>
      </c>
      <c r="K2452">
        <v>372.19</v>
      </c>
      <c r="L2452" s="1">
        <v>45312</v>
      </c>
      <c r="M2452" s="2">
        <v>0.75069444444444444</v>
      </c>
      <c r="N2452" t="s">
        <v>27</v>
      </c>
      <c r="O2452">
        <v>9.6558669409999993</v>
      </c>
    </row>
    <row r="2453" spans="1:15" x14ac:dyDescent="0.25">
      <c r="A2453" t="s">
        <v>461</v>
      </c>
      <c r="B2453" t="s">
        <v>40</v>
      </c>
      <c r="C2453" t="s">
        <v>41</v>
      </c>
      <c r="D2453" t="s">
        <v>18</v>
      </c>
      <c r="E2453" t="s">
        <v>19</v>
      </c>
      <c r="F2453" t="s">
        <v>42</v>
      </c>
      <c r="G2453">
        <v>20.87</v>
      </c>
      <c r="H2453">
        <v>3</v>
      </c>
      <c r="I2453">
        <v>3.1305000000000001</v>
      </c>
      <c r="J2453">
        <v>69.371471650000004</v>
      </c>
      <c r="K2453">
        <v>62.61</v>
      </c>
      <c r="L2453" s="1">
        <v>45371</v>
      </c>
      <c r="M2453" s="2">
        <v>0.57847222222222217</v>
      </c>
      <c r="N2453" t="s">
        <v>31</v>
      </c>
      <c r="O2453">
        <v>8.6794309579999993</v>
      </c>
    </row>
    <row r="2454" spans="1:15" x14ac:dyDescent="0.25">
      <c r="A2454" t="s">
        <v>462</v>
      </c>
      <c r="B2454" t="s">
        <v>40</v>
      </c>
      <c r="C2454" t="s">
        <v>41</v>
      </c>
      <c r="D2454" t="s">
        <v>25</v>
      </c>
      <c r="E2454" t="s">
        <v>29</v>
      </c>
      <c r="F2454" t="s">
        <v>34</v>
      </c>
      <c r="G2454">
        <v>67.27</v>
      </c>
      <c r="H2454">
        <v>5</v>
      </c>
      <c r="I2454">
        <v>16.817499999999999</v>
      </c>
      <c r="J2454">
        <v>372.67360630000002</v>
      </c>
      <c r="K2454">
        <v>336.35</v>
      </c>
      <c r="L2454" s="1">
        <v>45349</v>
      </c>
      <c r="M2454" s="2">
        <v>0.7270833333333333</v>
      </c>
      <c r="N2454" t="s">
        <v>27</v>
      </c>
      <c r="O2454">
        <v>7.4860092009999999</v>
      </c>
    </row>
    <row r="2455" spans="1:15" x14ac:dyDescent="0.25">
      <c r="A2455" t="s">
        <v>463</v>
      </c>
      <c r="B2455" t="s">
        <v>16</v>
      </c>
      <c r="C2455" t="s">
        <v>17</v>
      </c>
      <c r="D2455" t="s">
        <v>18</v>
      </c>
      <c r="E2455" t="s">
        <v>19</v>
      </c>
      <c r="F2455" t="s">
        <v>30</v>
      </c>
      <c r="G2455">
        <v>90.65</v>
      </c>
      <c r="H2455">
        <v>11</v>
      </c>
      <c r="I2455">
        <v>45.325000000000003</v>
      </c>
      <c r="J2455">
        <v>1004.396088</v>
      </c>
      <c r="K2455">
        <v>906.5</v>
      </c>
      <c r="L2455" s="1">
        <v>45507</v>
      </c>
      <c r="M2455" s="2">
        <v>0.45347222222222222</v>
      </c>
      <c r="N2455" t="s">
        <v>21</v>
      </c>
      <c r="O2455">
        <v>7.9199807489999996</v>
      </c>
    </row>
    <row r="2456" spans="1:15" x14ac:dyDescent="0.25">
      <c r="A2456" t="s">
        <v>464</v>
      </c>
      <c r="B2456" t="s">
        <v>40</v>
      </c>
      <c r="C2456" t="s">
        <v>41</v>
      </c>
      <c r="D2456" t="s">
        <v>25</v>
      </c>
      <c r="E2456" t="s">
        <v>29</v>
      </c>
      <c r="F2456" t="s">
        <v>44</v>
      </c>
      <c r="G2456">
        <v>69.08</v>
      </c>
      <c r="H2456">
        <v>2</v>
      </c>
      <c r="I2456">
        <v>6.9080000000000004</v>
      </c>
      <c r="J2456">
        <v>153.0803789</v>
      </c>
      <c r="K2456">
        <v>138.16</v>
      </c>
      <c r="L2456" s="1">
        <v>45322</v>
      </c>
      <c r="M2456" s="2">
        <v>0.82500000000000007</v>
      </c>
      <c r="N2456" t="s">
        <v>31</v>
      </c>
      <c r="O2456">
        <v>7.4860092009999999</v>
      </c>
    </row>
    <row r="2457" spans="1:15" x14ac:dyDescent="0.25">
      <c r="A2457" t="s">
        <v>465</v>
      </c>
      <c r="B2457" t="s">
        <v>23</v>
      </c>
      <c r="C2457" t="s">
        <v>24</v>
      </c>
      <c r="D2457" t="s">
        <v>25</v>
      </c>
      <c r="E2457" t="s">
        <v>29</v>
      </c>
      <c r="F2457" t="s">
        <v>42</v>
      </c>
      <c r="G2457">
        <v>43.27</v>
      </c>
      <c r="H2457">
        <v>2</v>
      </c>
      <c r="I2457">
        <v>4.327</v>
      </c>
      <c r="J2457">
        <v>95.885755570000001</v>
      </c>
      <c r="K2457">
        <v>86.54</v>
      </c>
      <c r="L2457" s="1">
        <v>45507</v>
      </c>
      <c r="M2457" s="2">
        <v>0.70347222222222217</v>
      </c>
      <c r="N2457" t="s">
        <v>21</v>
      </c>
      <c r="O2457">
        <v>6.184094558</v>
      </c>
    </row>
    <row r="2458" spans="1:15" x14ac:dyDescent="0.25">
      <c r="A2458" t="s">
        <v>466</v>
      </c>
      <c r="B2458" t="s">
        <v>16</v>
      </c>
      <c r="C2458" t="s">
        <v>17</v>
      </c>
      <c r="D2458" t="s">
        <v>25</v>
      </c>
      <c r="E2458" t="s">
        <v>19</v>
      </c>
      <c r="F2458" t="s">
        <v>26</v>
      </c>
      <c r="G2458">
        <v>23.46</v>
      </c>
      <c r="H2458">
        <v>6</v>
      </c>
      <c r="I2458">
        <v>7.0380000000000003</v>
      </c>
      <c r="J2458">
        <v>155.96116190000001</v>
      </c>
      <c r="K2458">
        <v>140.76</v>
      </c>
      <c r="L2458" s="1">
        <v>45304</v>
      </c>
      <c r="M2458" s="2">
        <v>0.80138888888888893</v>
      </c>
      <c r="N2458" t="s">
        <v>21</v>
      </c>
      <c r="O2458">
        <v>6.9435447659999996</v>
      </c>
    </row>
    <row r="2459" spans="1:15" x14ac:dyDescent="0.25">
      <c r="A2459" t="s">
        <v>467</v>
      </c>
      <c r="B2459" t="s">
        <v>40</v>
      </c>
      <c r="C2459" t="s">
        <v>41</v>
      </c>
      <c r="D2459" t="s">
        <v>25</v>
      </c>
      <c r="E2459" t="s">
        <v>29</v>
      </c>
      <c r="F2459" t="s">
        <v>44</v>
      </c>
      <c r="G2459">
        <v>95.54</v>
      </c>
      <c r="H2459">
        <v>7</v>
      </c>
      <c r="I2459">
        <v>33.439</v>
      </c>
      <c r="J2459">
        <v>741.00387809999995</v>
      </c>
      <c r="K2459">
        <v>668.78</v>
      </c>
      <c r="L2459" s="1">
        <v>45538</v>
      </c>
      <c r="M2459" s="2">
        <v>0.60833333333333328</v>
      </c>
      <c r="N2459" t="s">
        <v>31</v>
      </c>
      <c r="O2459">
        <v>10</v>
      </c>
    </row>
    <row r="2460" spans="1:15" x14ac:dyDescent="0.25">
      <c r="A2460" t="s">
        <v>468</v>
      </c>
      <c r="B2460" t="s">
        <v>40</v>
      </c>
      <c r="C2460" t="s">
        <v>41</v>
      </c>
      <c r="D2460" t="s">
        <v>25</v>
      </c>
      <c r="E2460" t="s">
        <v>19</v>
      </c>
      <c r="F2460" t="s">
        <v>44</v>
      </c>
      <c r="G2460">
        <v>47.44</v>
      </c>
      <c r="H2460">
        <v>1</v>
      </c>
      <c r="I2460">
        <v>2.3719999999999999</v>
      </c>
      <c r="J2460">
        <v>52.563210589999997</v>
      </c>
      <c r="K2460">
        <v>47.44</v>
      </c>
      <c r="L2460" s="1">
        <v>45344</v>
      </c>
      <c r="M2460" s="2">
        <v>0.7631944444444444</v>
      </c>
      <c r="N2460" t="s">
        <v>31</v>
      </c>
      <c r="O2460">
        <v>7.3775163140000002</v>
      </c>
    </row>
    <row r="2461" spans="1:15" x14ac:dyDescent="0.25">
      <c r="A2461" t="s">
        <v>469</v>
      </c>
      <c r="B2461" t="s">
        <v>23</v>
      </c>
      <c r="C2461" t="s">
        <v>24</v>
      </c>
      <c r="D2461" t="s">
        <v>25</v>
      </c>
      <c r="E2461" t="s">
        <v>29</v>
      </c>
      <c r="F2461" t="s">
        <v>34</v>
      </c>
      <c r="G2461">
        <v>99.24</v>
      </c>
      <c r="H2461">
        <v>10</v>
      </c>
      <c r="I2461">
        <v>44.658000000000001</v>
      </c>
      <c r="J2461">
        <v>989.61545460000002</v>
      </c>
      <c r="K2461">
        <v>893.16</v>
      </c>
      <c r="L2461" s="1">
        <v>45370</v>
      </c>
      <c r="M2461" s="2">
        <v>0.79791666666666661</v>
      </c>
      <c r="N2461" t="s">
        <v>21</v>
      </c>
      <c r="O2461">
        <v>9.7643598279999999</v>
      </c>
    </row>
    <row r="2462" spans="1:15" x14ac:dyDescent="0.25">
      <c r="A2462" t="s">
        <v>470</v>
      </c>
      <c r="B2462" t="s">
        <v>23</v>
      </c>
      <c r="C2462" t="s">
        <v>24</v>
      </c>
      <c r="D2462" t="s">
        <v>18</v>
      </c>
      <c r="E2462" t="s">
        <v>29</v>
      </c>
      <c r="F2462" t="s">
        <v>34</v>
      </c>
      <c r="G2462">
        <v>82.93</v>
      </c>
      <c r="H2462">
        <v>4</v>
      </c>
      <c r="I2462">
        <v>16.585999999999999</v>
      </c>
      <c r="J2462">
        <v>367.54359649999998</v>
      </c>
      <c r="K2462">
        <v>331.72</v>
      </c>
      <c r="L2462" s="1">
        <v>45311</v>
      </c>
      <c r="M2462" s="2">
        <v>0.70208333333333339</v>
      </c>
      <c r="N2462" t="s">
        <v>21</v>
      </c>
      <c r="O2462">
        <v>10</v>
      </c>
    </row>
    <row r="2463" spans="1:15" x14ac:dyDescent="0.25">
      <c r="A2463" t="s">
        <v>471</v>
      </c>
      <c r="B2463" t="s">
        <v>16</v>
      </c>
      <c r="C2463" t="s">
        <v>17</v>
      </c>
      <c r="D2463" t="s">
        <v>25</v>
      </c>
      <c r="E2463" t="s">
        <v>29</v>
      </c>
      <c r="F2463" t="s">
        <v>30</v>
      </c>
      <c r="G2463">
        <v>33.99</v>
      </c>
      <c r="H2463">
        <v>6</v>
      </c>
      <c r="I2463">
        <v>10.196999999999999</v>
      </c>
      <c r="J2463">
        <v>225.96418990000001</v>
      </c>
      <c r="K2463">
        <v>203.94</v>
      </c>
      <c r="L2463" s="1">
        <v>45507</v>
      </c>
      <c r="M2463" s="2">
        <v>0.65069444444444446</v>
      </c>
      <c r="N2463" t="s">
        <v>31</v>
      </c>
      <c r="O2463">
        <v>8.3539522969999993</v>
      </c>
    </row>
    <row r="2464" spans="1:15" x14ac:dyDescent="0.25">
      <c r="A2464" t="s">
        <v>472</v>
      </c>
      <c r="B2464" t="s">
        <v>23</v>
      </c>
      <c r="C2464" t="s">
        <v>24</v>
      </c>
      <c r="D2464" t="s">
        <v>18</v>
      </c>
      <c r="E2464" t="s">
        <v>29</v>
      </c>
      <c r="F2464" t="s">
        <v>42</v>
      </c>
      <c r="G2464">
        <v>17.04</v>
      </c>
      <c r="H2464">
        <v>4</v>
      </c>
      <c r="I2464">
        <v>3.4079999999999999</v>
      </c>
      <c r="J2464">
        <v>75.520835450000007</v>
      </c>
      <c r="K2464">
        <v>68.16</v>
      </c>
      <c r="L2464" s="1">
        <v>45507</v>
      </c>
      <c r="M2464" s="2">
        <v>0.84375</v>
      </c>
      <c r="N2464" t="s">
        <v>21</v>
      </c>
      <c r="O2464">
        <v>7.5945020879999996</v>
      </c>
    </row>
    <row r="2465" spans="1:15" x14ac:dyDescent="0.25">
      <c r="A2465" t="s">
        <v>473</v>
      </c>
      <c r="B2465" t="s">
        <v>23</v>
      </c>
      <c r="C2465" t="s">
        <v>24</v>
      </c>
      <c r="D2465" t="s">
        <v>25</v>
      </c>
      <c r="E2465" t="s">
        <v>19</v>
      </c>
      <c r="F2465" t="s">
        <v>26</v>
      </c>
      <c r="G2465">
        <v>40.86</v>
      </c>
      <c r="H2465">
        <v>8</v>
      </c>
      <c r="I2465">
        <v>16.344000000000001</v>
      </c>
      <c r="J2465">
        <v>362.18090799999999</v>
      </c>
      <c r="K2465">
        <v>326.88</v>
      </c>
      <c r="L2465" s="1">
        <v>45475</v>
      </c>
      <c r="M2465" s="2">
        <v>0.60972222222222217</v>
      </c>
      <c r="N2465" t="s">
        <v>31</v>
      </c>
      <c r="O2465">
        <v>7.0520376530000002</v>
      </c>
    </row>
    <row r="2466" spans="1:15" x14ac:dyDescent="0.25">
      <c r="A2466" t="s">
        <v>474</v>
      </c>
      <c r="B2466" t="s">
        <v>23</v>
      </c>
      <c r="C2466" t="s">
        <v>24</v>
      </c>
      <c r="D2466" t="s">
        <v>18</v>
      </c>
      <c r="E2466" t="s">
        <v>29</v>
      </c>
      <c r="F2466" t="s">
        <v>42</v>
      </c>
      <c r="G2466">
        <v>17.440000000000001</v>
      </c>
      <c r="H2466">
        <v>5</v>
      </c>
      <c r="I2466">
        <v>4.3600000000000003</v>
      </c>
      <c r="J2466">
        <v>96.617031260000005</v>
      </c>
      <c r="K2466">
        <v>87.2</v>
      </c>
      <c r="L2466" s="1">
        <v>45306</v>
      </c>
      <c r="M2466" s="2">
        <v>0.80902777777777779</v>
      </c>
      <c r="N2466" t="s">
        <v>27</v>
      </c>
      <c r="O2466">
        <v>8.7879238449999999</v>
      </c>
    </row>
    <row r="2467" spans="1:15" x14ac:dyDescent="0.25">
      <c r="A2467" t="s">
        <v>475</v>
      </c>
      <c r="B2467" t="s">
        <v>40</v>
      </c>
      <c r="C2467" t="s">
        <v>41</v>
      </c>
      <c r="D2467" t="s">
        <v>18</v>
      </c>
      <c r="E2467" t="s">
        <v>19</v>
      </c>
      <c r="F2467" t="s">
        <v>34</v>
      </c>
      <c r="G2467">
        <v>88.43</v>
      </c>
      <c r="H2467">
        <v>8</v>
      </c>
      <c r="I2467">
        <v>35.372</v>
      </c>
      <c r="J2467">
        <v>783.83890589999999</v>
      </c>
      <c r="K2467">
        <v>707.44</v>
      </c>
      <c r="L2467" s="1">
        <v>45373</v>
      </c>
      <c r="M2467" s="2">
        <v>0.81597222222222221</v>
      </c>
      <c r="N2467" t="s">
        <v>31</v>
      </c>
      <c r="O2467">
        <v>4.6651941399999997</v>
      </c>
    </row>
    <row r="2468" spans="1:15" x14ac:dyDescent="0.25">
      <c r="A2468" t="s">
        <v>476</v>
      </c>
      <c r="B2468" t="s">
        <v>16</v>
      </c>
      <c r="C2468" t="s">
        <v>17</v>
      </c>
      <c r="D2468" t="s">
        <v>18</v>
      </c>
      <c r="E2468" t="s">
        <v>19</v>
      </c>
      <c r="F2468" t="s">
        <v>30</v>
      </c>
      <c r="G2468">
        <v>89.21</v>
      </c>
      <c r="H2468">
        <v>10</v>
      </c>
      <c r="I2468">
        <v>40.144500000000001</v>
      </c>
      <c r="J2468">
        <v>889.59688340000002</v>
      </c>
      <c r="K2468">
        <v>802.89</v>
      </c>
      <c r="L2468" s="1">
        <v>45306</v>
      </c>
      <c r="M2468" s="2">
        <v>0.65416666666666667</v>
      </c>
      <c r="N2468" t="s">
        <v>31</v>
      </c>
      <c r="O2468">
        <v>7.0520376530000002</v>
      </c>
    </row>
    <row r="2469" spans="1:15" x14ac:dyDescent="0.25">
      <c r="A2469" t="s">
        <v>477</v>
      </c>
      <c r="B2469" t="s">
        <v>23</v>
      </c>
      <c r="C2469" t="s">
        <v>24</v>
      </c>
      <c r="D2469" t="s">
        <v>25</v>
      </c>
      <c r="E2469" t="s">
        <v>29</v>
      </c>
      <c r="F2469" t="s">
        <v>44</v>
      </c>
      <c r="G2469">
        <v>12.78</v>
      </c>
      <c r="H2469">
        <v>1</v>
      </c>
      <c r="I2469">
        <v>0.63900000000000001</v>
      </c>
      <c r="J2469">
        <v>14.160156649999999</v>
      </c>
      <c r="K2469">
        <v>12.78</v>
      </c>
      <c r="L2469" s="1">
        <v>45505</v>
      </c>
      <c r="M2469" s="2">
        <v>0.59097222222222223</v>
      </c>
      <c r="N2469" t="s">
        <v>21</v>
      </c>
      <c r="O2469">
        <v>10</v>
      </c>
    </row>
    <row r="2470" spans="1:15" x14ac:dyDescent="0.25">
      <c r="A2470" t="s">
        <v>478</v>
      </c>
      <c r="B2470" t="s">
        <v>16</v>
      </c>
      <c r="C2470" t="s">
        <v>17</v>
      </c>
      <c r="D2470" t="s">
        <v>25</v>
      </c>
      <c r="E2470" t="s">
        <v>19</v>
      </c>
      <c r="F2470" t="s">
        <v>34</v>
      </c>
      <c r="G2470">
        <v>19.100000000000001</v>
      </c>
      <c r="H2470">
        <v>7</v>
      </c>
      <c r="I2470">
        <v>6.6849999999999996</v>
      </c>
      <c r="J2470">
        <v>148.13872799999999</v>
      </c>
      <c r="K2470">
        <v>133.69999999999999</v>
      </c>
      <c r="L2470" s="1">
        <v>45306</v>
      </c>
      <c r="M2470" s="2">
        <v>0.4465277777777778</v>
      </c>
      <c r="N2470" t="s">
        <v>27</v>
      </c>
      <c r="O2470">
        <v>10</v>
      </c>
    </row>
    <row r="2471" spans="1:15" x14ac:dyDescent="0.25">
      <c r="A2471" t="s">
        <v>479</v>
      </c>
      <c r="B2471" t="s">
        <v>40</v>
      </c>
      <c r="C2471" t="s">
        <v>41</v>
      </c>
      <c r="D2471" t="s">
        <v>18</v>
      </c>
      <c r="E2471" t="s">
        <v>19</v>
      </c>
      <c r="F2471" t="s">
        <v>20</v>
      </c>
      <c r="G2471">
        <v>19.149999999999999</v>
      </c>
      <c r="H2471">
        <v>1</v>
      </c>
      <c r="I2471">
        <v>0.95750000000000002</v>
      </c>
      <c r="J2471">
        <v>21.2180751</v>
      </c>
      <c r="K2471">
        <v>19.149999999999999</v>
      </c>
      <c r="L2471" s="1">
        <v>45319</v>
      </c>
      <c r="M2471" s="2">
        <v>0.74861111111111101</v>
      </c>
      <c r="N2471" t="s">
        <v>31</v>
      </c>
      <c r="O2471">
        <v>10</v>
      </c>
    </row>
    <row r="2472" spans="1:15" x14ac:dyDescent="0.25">
      <c r="A2472" t="s">
        <v>480</v>
      </c>
      <c r="B2472" t="s">
        <v>23</v>
      </c>
      <c r="C2472" t="s">
        <v>24</v>
      </c>
      <c r="D2472" t="s">
        <v>18</v>
      </c>
      <c r="E2472" t="s">
        <v>29</v>
      </c>
      <c r="F2472" t="s">
        <v>42</v>
      </c>
      <c r="G2472">
        <v>27.66</v>
      </c>
      <c r="H2472">
        <v>11</v>
      </c>
      <c r="I2472">
        <v>13.83</v>
      </c>
      <c r="J2472">
        <v>306.47099600000001</v>
      </c>
      <c r="K2472">
        <v>276.60000000000002</v>
      </c>
      <c r="L2472" s="1">
        <v>45336</v>
      </c>
      <c r="M2472" s="2">
        <v>0.47638888888888892</v>
      </c>
      <c r="N2472" t="s">
        <v>31</v>
      </c>
      <c r="O2472">
        <v>9.6558669409999993</v>
      </c>
    </row>
    <row r="2473" spans="1:15" x14ac:dyDescent="0.25">
      <c r="A2473" t="s">
        <v>481</v>
      </c>
      <c r="B2473" t="s">
        <v>23</v>
      </c>
      <c r="C2473" t="s">
        <v>24</v>
      </c>
      <c r="D2473" t="s">
        <v>25</v>
      </c>
      <c r="E2473" t="s">
        <v>29</v>
      </c>
      <c r="F2473" t="s">
        <v>44</v>
      </c>
      <c r="G2473">
        <v>45.74</v>
      </c>
      <c r="H2473">
        <v>3</v>
      </c>
      <c r="I2473">
        <v>6.8609999999999998</v>
      </c>
      <c r="J2473">
        <v>152.03886499999999</v>
      </c>
      <c r="K2473">
        <v>137.22</v>
      </c>
      <c r="L2473" s="1">
        <v>45568</v>
      </c>
      <c r="M2473" s="2">
        <v>0.73472222222222217</v>
      </c>
      <c r="N2473" t="s">
        <v>31</v>
      </c>
      <c r="O2473">
        <v>7.0520376530000002</v>
      </c>
    </row>
    <row r="2474" spans="1:15" x14ac:dyDescent="0.25">
      <c r="A2474" t="s">
        <v>482</v>
      </c>
      <c r="B2474" t="s">
        <v>40</v>
      </c>
      <c r="C2474" t="s">
        <v>41</v>
      </c>
      <c r="D2474" t="s">
        <v>18</v>
      </c>
      <c r="E2474" t="s">
        <v>19</v>
      </c>
      <c r="F2474" t="s">
        <v>20</v>
      </c>
      <c r="G2474">
        <v>27.07</v>
      </c>
      <c r="H2474">
        <v>1</v>
      </c>
      <c r="I2474">
        <v>1.3534999999999999</v>
      </c>
      <c r="J2474">
        <v>29.993383439999999</v>
      </c>
      <c r="K2474">
        <v>27.07</v>
      </c>
      <c r="L2474" s="1">
        <v>45627</v>
      </c>
      <c r="M2474" s="2">
        <v>0.83819444444444446</v>
      </c>
      <c r="N2474" t="s">
        <v>31</v>
      </c>
      <c r="O2474">
        <v>5.7501230100000003</v>
      </c>
    </row>
    <row r="2475" spans="1:15" x14ac:dyDescent="0.25">
      <c r="A2475" t="s">
        <v>483</v>
      </c>
      <c r="B2475" t="s">
        <v>40</v>
      </c>
      <c r="C2475" t="s">
        <v>41</v>
      </c>
      <c r="D2475" t="s">
        <v>18</v>
      </c>
      <c r="E2475" t="s">
        <v>19</v>
      </c>
      <c r="F2475" t="s">
        <v>34</v>
      </c>
      <c r="G2475">
        <v>39.119999999999997</v>
      </c>
      <c r="H2475">
        <v>1</v>
      </c>
      <c r="I2475">
        <v>1.956</v>
      </c>
      <c r="J2475">
        <v>43.344704849999999</v>
      </c>
      <c r="K2475">
        <v>39.119999999999997</v>
      </c>
      <c r="L2475" s="1">
        <v>45377</v>
      </c>
      <c r="M2475" s="2">
        <v>0.4597222222222222</v>
      </c>
      <c r="N2475" t="s">
        <v>31</v>
      </c>
      <c r="O2475">
        <v>10</v>
      </c>
    </row>
    <row r="2476" spans="1:15" x14ac:dyDescent="0.25">
      <c r="A2476" t="s">
        <v>484</v>
      </c>
      <c r="B2476" t="s">
        <v>40</v>
      </c>
      <c r="C2476" t="s">
        <v>41</v>
      </c>
      <c r="D2476" t="s">
        <v>25</v>
      </c>
      <c r="E2476" t="s">
        <v>19</v>
      </c>
      <c r="F2476" t="s">
        <v>26</v>
      </c>
      <c r="G2476">
        <v>74.709999999999994</v>
      </c>
      <c r="H2476">
        <v>6</v>
      </c>
      <c r="I2476">
        <v>22.413</v>
      </c>
      <c r="J2476">
        <v>496.66915640000002</v>
      </c>
      <c r="K2476">
        <v>448.26</v>
      </c>
      <c r="L2476" s="1">
        <v>45292</v>
      </c>
      <c r="M2476" s="2">
        <v>0.79652777777777783</v>
      </c>
      <c r="N2476" t="s">
        <v>27</v>
      </c>
      <c r="O2476">
        <v>7.2690234269999996</v>
      </c>
    </row>
    <row r="2477" spans="1:15" x14ac:dyDescent="0.25">
      <c r="A2477" t="s">
        <v>485</v>
      </c>
      <c r="B2477" t="s">
        <v>40</v>
      </c>
      <c r="C2477" t="s">
        <v>41</v>
      </c>
      <c r="D2477" t="s">
        <v>25</v>
      </c>
      <c r="E2477" t="s">
        <v>29</v>
      </c>
      <c r="F2477" t="s">
        <v>26</v>
      </c>
      <c r="G2477">
        <v>22.01</v>
      </c>
      <c r="H2477">
        <v>6</v>
      </c>
      <c r="I2477">
        <v>6.6029999999999998</v>
      </c>
      <c r="J2477">
        <v>146.32161869999999</v>
      </c>
      <c r="K2477">
        <v>132.06</v>
      </c>
      <c r="L2477" s="1">
        <v>45323</v>
      </c>
      <c r="M2477" s="2">
        <v>0.78472222222222221</v>
      </c>
      <c r="N2477" t="s">
        <v>27</v>
      </c>
      <c r="O2477">
        <v>8.2454594100000005</v>
      </c>
    </row>
    <row r="2478" spans="1:15" x14ac:dyDescent="0.25">
      <c r="A2478" t="s">
        <v>486</v>
      </c>
      <c r="B2478" t="s">
        <v>16</v>
      </c>
      <c r="C2478" t="s">
        <v>17</v>
      </c>
      <c r="D2478" t="s">
        <v>25</v>
      </c>
      <c r="E2478" t="s">
        <v>19</v>
      </c>
      <c r="F2478" t="s">
        <v>42</v>
      </c>
      <c r="G2478">
        <v>63.61</v>
      </c>
      <c r="H2478">
        <v>5</v>
      </c>
      <c r="I2478">
        <v>15.9025</v>
      </c>
      <c r="J2478">
        <v>352.39732559999999</v>
      </c>
      <c r="K2478">
        <v>318.05</v>
      </c>
      <c r="L2478" s="1">
        <v>45367</v>
      </c>
      <c r="M2478" s="2">
        <v>0.52986111111111112</v>
      </c>
      <c r="N2478" t="s">
        <v>21</v>
      </c>
      <c r="O2478">
        <v>5.207658575</v>
      </c>
    </row>
    <row r="2479" spans="1:15" x14ac:dyDescent="0.25">
      <c r="A2479" t="s">
        <v>487</v>
      </c>
      <c r="B2479" t="s">
        <v>16</v>
      </c>
      <c r="C2479" t="s">
        <v>17</v>
      </c>
      <c r="D2479" t="s">
        <v>25</v>
      </c>
      <c r="E2479" t="s">
        <v>29</v>
      </c>
      <c r="F2479" t="s">
        <v>20</v>
      </c>
      <c r="G2479">
        <v>25</v>
      </c>
      <c r="H2479">
        <v>1</v>
      </c>
      <c r="I2479">
        <v>1.25</v>
      </c>
      <c r="J2479">
        <v>27.699836950000002</v>
      </c>
      <c r="K2479">
        <v>25</v>
      </c>
      <c r="L2479" s="1">
        <v>45354</v>
      </c>
      <c r="M2479" s="2">
        <v>0.63124999999999998</v>
      </c>
      <c r="N2479" t="s">
        <v>21</v>
      </c>
      <c r="O2479">
        <v>5.9671087839999997</v>
      </c>
    </row>
    <row r="2480" spans="1:15" x14ac:dyDescent="0.25">
      <c r="A2480" t="s">
        <v>488</v>
      </c>
      <c r="B2480" t="s">
        <v>16</v>
      </c>
      <c r="C2480" t="s">
        <v>17</v>
      </c>
      <c r="D2480" t="s">
        <v>18</v>
      </c>
      <c r="E2480" t="s">
        <v>29</v>
      </c>
      <c r="F2480" t="s">
        <v>26</v>
      </c>
      <c r="G2480">
        <v>20.77</v>
      </c>
      <c r="H2480">
        <v>4</v>
      </c>
      <c r="I2480">
        <v>4.1539999999999999</v>
      </c>
      <c r="J2480">
        <v>92.052098139999998</v>
      </c>
      <c r="K2480">
        <v>83.08</v>
      </c>
      <c r="L2480" s="1">
        <v>45322</v>
      </c>
      <c r="M2480" s="2">
        <v>0.57430555555555551</v>
      </c>
      <c r="N2480" t="s">
        <v>27</v>
      </c>
      <c r="O2480">
        <v>5.0991656880000003</v>
      </c>
    </row>
    <row r="2481" spans="1:15" x14ac:dyDescent="0.25">
      <c r="A2481" t="s">
        <v>489</v>
      </c>
      <c r="B2481" t="s">
        <v>40</v>
      </c>
      <c r="C2481" t="s">
        <v>41</v>
      </c>
      <c r="D2481" t="s">
        <v>18</v>
      </c>
      <c r="E2481" t="s">
        <v>19</v>
      </c>
      <c r="F2481" t="s">
        <v>44</v>
      </c>
      <c r="G2481">
        <v>29.56</v>
      </c>
      <c r="H2481">
        <v>5</v>
      </c>
      <c r="I2481">
        <v>7.39</v>
      </c>
      <c r="J2481">
        <v>163.761436</v>
      </c>
      <c r="K2481">
        <v>147.80000000000001</v>
      </c>
      <c r="L2481" s="1">
        <v>45335</v>
      </c>
      <c r="M2481" s="2">
        <v>0.70763888888888893</v>
      </c>
      <c r="N2481" t="s">
        <v>27</v>
      </c>
      <c r="O2481">
        <v>7.4860092009999999</v>
      </c>
    </row>
    <row r="2482" spans="1:15" x14ac:dyDescent="0.25">
      <c r="A2482" t="s">
        <v>490</v>
      </c>
      <c r="B2482" t="s">
        <v>40</v>
      </c>
      <c r="C2482" t="s">
        <v>41</v>
      </c>
      <c r="D2482" t="s">
        <v>18</v>
      </c>
      <c r="E2482" t="s">
        <v>19</v>
      </c>
      <c r="F2482" t="s">
        <v>42</v>
      </c>
      <c r="G2482">
        <v>77.400000000000006</v>
      </c>
      <c r="H2482">
        <v>10</v>
      </c>
      <c r="I2482">
        <v>34.83</v>
      </c>
      <c r="J2482">
        <v>771.82825660000003</v>
      </c>
      <c r="K2482">
        <v>696.6</v>
      </c>
      <c r="L2482" s="1">
        <v>45337</v>
      </c>
      <c r="M2482" s="2">
        <v>0.59375</v>
      </c>
      <c r="N2482" t="s">
        <v>31</v>
      </c>
      <c r="O2482">
        <v>4.882179914</v>
      </c>
    </row>
    <row r="2483" spans="1:15" x14ac:dyDescent="0.25">
      <c r="A2483" t="s">
        <v>491</v>
      </c>
      <c r="B2483" t="s">
        <v>40</v>
      </c>
      <c r="C2483" t="s">
        <v>41</v>
      </c>
      <c r="D2483" t="s">
        <v>25</v>
      </c>
      <c r="E2483" t="s">
        <v>29</v>
      </c>
      <c r="F2483" t="s">
        <v>26</v>
      </c>
      <c r="G2483">
        <v>79.39</v>
      </c>
      <c r="H2483">
        <v>11</v>
      </c>
      <c r="I2483">
        <v>39.695</v>
      </c>
      <c r="J2483">
        <v>879.63602200000003</v>
      </c>
      <c r="K2483">
        <v>793.9</v>
      </c>
      <c r="L2483" s="1">
        <v>45475</v>
      </c>
      <c r="M2483" s="2">
        <v>0.85</v>
      </c>
      <c r="N2483" t="s">
        <v>27</v>
      </c>
      <c r="O2483">
        <v>6.7265589920000002</v>
      </c>
    </row>
    <row r="2484" spans="1:15" x14ac:dyDescent="0.25">
      <c r="A2484" t="s">
        <v>492</v>
      </c>
      <c r="B2484" t="s">
        <v>23</v>
      </c>
      <c r="C2484" t="s">
        <v>24</v>
      </c>
      <c r="D2484" t="s">
        <v>18</v>
      </c>
      <c r="E2484" t="s">
        <v>19</v>
      </c>
      <c r="F2484" t="s">
        <v>26</v>
      </c>
      <c r="G2484">
        <v>46.57</v>
      </c>
      <c r="H2484">
        <v>11</v>
      </c>
      <c r="I2484">
        <v>23.285</v>
      </c>
      <c r="J2484">
        <v>515.99256260000004</v>
      </c>
      <c r="K2484">
        <v>465.7</v>
      </c>
      <c r="L2484" s="1">
        <v>45318</v>
      </c>
      <c r="M2484" s="2">
        <v>0.58194444444444449</v>
      </c>
      <c r="N2484" t="s">
        <v>27</v>
      </c>
      <c r="O2484">
        <v>8.2454594100000005</v>
      </c>
    </row>
    <row r="2485" spans="1:15" x14ac:dyDescent="0.25">
      <c r="A2485" t="s">
        <v>493</v>
      </c>
      <c r="B2485" t="s">
        <v>23</v>
      </c>
      <c r="C2485" t="s">
        <v>24</v>
      </c>
      <c r="D2485" t="s">
        <v>25</v>
      </c>
      <c r="E2485" t="s">
        <v>29</v>
      </c>
      <c r="F2485" t="s">
        <v>42</v>
      </c>
      <c r="G2485">
        <v>35.89</v>
      </c>
      <c r="H2485">
        <v>1</v>
      </c>
      <c r="I2485">
        <v>1.7945</v>
      </c>
      <c r="J2485">
        <v>39.765885920000002</v>
      </c>
      <c r="K2485">
        <v>35.89</v>
      </c>
      <c r="L2485" s="1">
        <v>45345</v>
      </c>
      <c r="M2485" s="2">
        <v>0.70277777777777783</v>
      </c>
      <c r="N2485" t="s">
        <v>31</v>
      </c>
      <c r="O2485">
        <v>8.5709380710000005</v>
      </c>
    </row>
    <row r="2486" spans="1:15" x14ac:dyDescent="0.25">
      <c r="A2486" t="s">
        <v>494</v>
      </c>
      <c r="B2486" t="s">
        <v>23</v>
      </c>
      <c r="C2486" t="s">
        <v>24</v>
      </c>
      <c r="D2486" t="s">
        <v>25</v>
      </c>
      <c r="E2486" t="s">
        <v>29</v>
      </c>
      <c r="F2486" t="s">
        <v>42</v>
      </c>
      <c r="G2486">
        <v>40.520000000000003</v>
      </c>
      <c r="H2486">
        <v>5</v>
      </c>
      <c r="I2486">
        <v>10.130000000000001</v>
      </c>
      <c r="J2486">
        <v>224.47947859999999</v>
      </c>
      <c r="K2486">
        <v>202.6</v>
      </c>
      <c r="L2486" s="1">
        <v>45353</v>
      </c>
      <c r="M2486" s="2">
        <v>0.6381944444444444</v>
      </c>
      <c r="N2486" t="s">
        <v>27</v>
      </c>
      <c r="O2486">
        <v>4.882179914</v>
      </c>
    </row>
    <row r="2487" spans="1:15" x14ac:dyDescent="0.25">
      <c r="A2487" t="s">
        <v>495</v>
      </c>
      <c r="B2487" t="s">
        <v>40</v>
      </c>
      <c r="C2487" t="s">
        <v>41</v>
      </c>
      <c r="D2487" t="s">
        <v>18</v>
      </c>
      <c r="E2487" t="s">
        <v>19</v>
      </c>
      <c r="F2487" t="s">
        <v>42</v>
      </c>
      <c r="G2487">
        <v>73.05</v>
      </c>
      <c r="H2487">
        <v>11</v>
      </c>
      <c r="I2487">
        <v>36.524999999999999</v>
      </c>
      <c r="J2487">
        <v>809.38923550000004</v>
      </c>
      <c r="K2487">
        <v>730.5</v>
      </c>
      <c r="L2487" s="1">
        <v>45354</v>
      </c>
      <c r="M2487" s="2">
        <v>0.51736111111111105</v>
      </c>
      <c r="N2487" t="s">
        <v>31</v>
      </c>
      <c r="O2487">
        <v>9.4388811669999999</v>
      </c>
    </row>
    <row r="2488" spans="1:15" x14ac:dyDescent="0.25">
      <c r="A2488" t="s">
        <v>496</v>
      </c>
      <c r="B2488" t="s">
        <v>23</v>
      </c>
      <c r="C2488" t="s">
        <v>24</v>
      </c>
      <c r="D2488" t="s">
        <v>25</v>
      </c>
      <c r="E2488" t="s">
        <v>19</v>
      </c>
      <c r="F2488" t="s">
        <v>34</v>
      </c>
      <c r="G2488">
        <v>73.95</v>
      </c>
      <c r="H2488">
        <v>4</v>
      </c>
      <c r="I2488">
        <v>14.79</v>
      </c>
      <c r="J2488">
        <v>327.74447070000002</v>
      </c>
      <c r="K2488">
        <v>295.8</v>
      </c>
      <c r="L2488" s="1">
        <v>45353</v>
      </c>
      <c r="M2488" s="2">
        <v>0.41805555555555557</v>
      </c>
      <c r="N2488" t="s">
        <v>27</v>
      </c>
      <c r="O2488">
        <v>6.6180661049999996</v>
      </c>
    </row>
    <row r="2489" spans="1:15" x14ac:dyDescent="0.25">
      <c r="A2489" t="s">
        <v>497</v>
      </c>
      <c r="B2489" t="s">
        <v>23</v>
      </c>
      <c r="C2489" t="s">
        <v>24</v>
      </c>
      <c r="D2489" t="s">
        <v>18</v>
      </c>
      <c r="E2489" t="s">
        <v>19</v>
      </c>
      <c r="F2489" t="s">
        <v>42</v>
      </c>
      <c r="G2489">
        <v>22.62</v>
      </c>
      <c r="H2489">
        <v>1</v>
      </c>
      <c r="I2489">
        <v>1.131</v>
      </c>
      <c r="J2489">
        <v>25.062812470000001</v>
      </c>
      <c r="K2489">
        <v>22.62</v>
      </c>
      <c r="L2489" s="1">
        <v>45368</v>
      </c>
      <c r="M2489" s="2">
        <v>0.79027777777777775</v>
      </c>
      <c r="N2489" t="s">
        <v>27</v>
      </c>
      <c r="O2489">
        <v>6.9435447659999996</v>
      </c>
    </row>
    <row r="2490" spans="1:15" x14ac:dyDescent="0.25">
      <c r="A2490" t="s">
        <v>498</v>
      </c>
      <c r="B2490" t="s">
        <v>16</v>
      </c>
      <c r="C2490" t="s">
        <v>17</v>
      </c>
      <c r="D2490" t="s">
        <v>18</v>
      </c>
      <c r="E2490" t="s">
        <v>29</v>
      </c>
      <c r="F2490" t="s">
        <v>42</v>
      </c>
      <c r="G2490">
        <v>51.34</v>
      </c>
      <c r="H2490">
        <v>5</v>
      </c>
      <c r="I2490">
        <v>12.835000000000001</v>
      </c>
      <c r="J2490">
        <v>284.4219258</v>
      </c>
      <c r="K2490">
        <v>256.7</v>
      </c>
      <c r="L2490" s="1">
        <v>45379</v>
      </c>
      <c r="M2490" s="2">
        <v>0.64652777777777781</v>
      </c>
      <c r="N2490" t="s">
        <v>31</v>
      </c>
      <c r="O2490">
        <v>9.8728527150000005</v>
      </c>
    </row>
    <row r="2491" spans="1:15" x14ac:dyDescent="0.25">
      <c r="A2491" t="s">
        <v>499</v>
      </c>
      <c r="B2491" t="s">
        <v>23</v>
      </c>
      <c r="C2491" t="s">
        <v>24</v>
      </c>
      <c r="D2491" t="s">
        <v>18</v>
      </c>
      <c r="E2491" t="s">
        <v>19</v>
      </c>
      <c r="F2491" t="s">
        <v>34</v>
      </c>
      <c r="G2491">
        <v>54.55</v>
      </c>
      <c r="H2491">
        <v>11</v>
      </c>
      <c r="I2491">
        <v>27.274999999999999</v>
      </c>
      <c r="J2491">
        <v>604.41044209999995</v>
      </c>
      <c r="K2491">
        <v>545.5</v>
      </c>
      <c r="L2491" s="1">
        <v>45325</v>
      </c>
      <c r="M2491" s="2">
        <v>0.47361111111111115</v>
      </c>
      <c r="N2491" t="s">
        <v>31</v>
      </c>
      <c r="O2491">
        <v>7.7029949750000002</v>
      </c>
    </row>
    <row r="2492" spans="1:15" x14ac:dyDescent="0.25">
      <c r="A2492" t="s">
        <v>500</v>
      </c>
      <c r="B2492" t="s">
        <v>23</v>
      </c>
      <c r="C2492" t="s">
        <v>24</v>
      </c>
      <c r="D2492" t="s">
        <v>18</v>
      </c>
      <c r="E2492" t="s">
        <v>19</v>
      </c>
      <c r="F2492" t="s">
        <v>20</v>
      </c>
      <c r="G2492">
        <v>37.15</v>
      </c>
      <c r="H2492">
        <v>7</v>
      </c>
      <c r="I2492">
        <v>13.0025</v>
      </c>
      <c r="J2492">
        <v>288.1337039</v>
      </c>
      <c r="K2492">
        <v>260.05</v>
      </c>
      <c r="L2492" s="1">
        <v>45506</v>
      </c>
      <c r="M2492" s="2">
        <v>0.54999999999999993</v>
      </c>
      <c r="N2492" t="s">
        <v>31</v>
      </c>
      <c r="O2492">
        <v>8.3539522969999993</v>
      </c>
    </row>
    <row r="2493" spans="1:15" x14ac:dyDescent="0.25">
      <c r="A2493" t="s">
        <v>501</v>
      </c>
      <c r="B2493" t="s">
        <v>40</v>
      </c>
      <c r="C2493" t="s">
        <v>41</v>
      </c>
      <c r="D2493" t="s">
        <v>25</v>
      </c>
      <c r="E2493" t="s">
        <v>29</v>
      </c>
      <c r="F2493" t="s">
        <v>34</v>
      </c>
      <c r="G2493">
        <v>37.020000000000003</v>
      </c>
      <c r="H2493">
        <v>6</v>
      </c>
      <c r="I2493">
        <v>11.106</v>
      </c>
      <c r="J2493">
        <v>246.1075113</v>
      </c>
      <c r="K2493">
        <v>222.12</v>
      </c>
      <c r="L2493" s="1">
        <v>45373</v>
      </c>
      <c r="M2493" s="2">
        <v>0.7729166666666667</v>
      </c>
      <c r="N2493" t="s">
        <v>27</v>
      </c>
      <c r="O2493">
        <v>4.882179914</v>
      </c>
    </row>
    <row r="2494" spans="1:15" x14ac:dyDescent="0.25">
      <c r="A2494" t="s">
        <v>502</v>
      </c>
      <c r="B2494" t="s">
        <v>23</v>
      </c>
      <c r="C2494" t="s">
        <v>24</v>
      </c>
      <c r="D2494" t="s">
        <v>25</v>
      </c>
      <c r="E2494" t="s">
        <v>29</v>
      </c>
      <c r="F2494" t="s">
        <v>42</v>
      </c>
      <c r="G2494">
        <v>21.58</v>
      </c>
      <c r="H2494">
        <v>1</v>
      </c>
      <c r="I2494">
        <v>1.079</v>
      </c>
      <c r="J2494">
        <v>23.910499250000001</v>
      </c>
      <c r="K2494">
        <v>21.58</v>
      </c>
      <c r="L2494" s="1">
        <v>45537</v>
      </c>
      <c r="M2494" s="2">
        <v>0.41805555555555557</v>
      </c>
      <c r="N2494" t="s">
        <v>21</v>
      </c>
      <c r="O2494">
        <v>7.8114878619999999</v>
      </c>
    </row>
    <row r="2495" spans="1:15" x14ac:dyDescent="0.25">
      <c r="A2495" t="s">
        <v>503</v>
      </c>
      <c r="B2495" t="s">
        <v>23</v>
      </c>
      <c r="C2495" t="s">
        <v>24</v>
      </c>
      <c r="D2495" t="s">
        <v>18</v>
      </c>
      <c r="E2495" t="s">
        <v>19</v>
      </c>
      <c r="F2495" t="s">
        <v>26</v>
      </c>
      <c r="G2495">
        <v>98.84</v>
      </c>
      <c r="H2495">
        <v>1</v>
      </c>
      <c r="I2495">
        <v>4.9420000000000002</v>
      </c>
      <c r="J2495">
        <v>109.5140753</v>
      </c>
      <c r="K2495">
        <v>98.84</v>
      </c>
      <c r="L2495" s="1">
        <v>45337</v>
      </c>
      <c r="M2495" s="2">
        <v>0.47291666666666665</v>
      </c>
      <c r="N2495" t="s">
        <v>27</v>
      </c>
      <c r="O2495">
        <v>9.1134025059999999</v>
      </c>
    </row>
    <row r="2496" spans="1:15" x14ac:dyDescent="0.25">
      <c r="A2496" t="s">
        <v>504</v>
      </c>
      <c r="B2496" t="s">
        <v>23</v>
      </c>
      <c r="C2496" t="s">
        <v>24</v>
      </c>
      <c r="D2496" t="s">
        <v>18</v>
      </c>
      <c r="E2496" t="s">
        <v>19</v>
      </c>
      <c r="F2496" t="s">
        <v>30</v>
      </c>
      <c r="G2496">
        <v>83.77</v>
      </c>
      <c r="H2496">
        <v>6</v>
      </c>
      <c r="I2496">
        <v>25.131</v>
      </c>
      <c r="J2496">
        <v>556.89968180000005</v>
      </c>
      <c r="K2496">
        <v>502.62</v>
      </c>
      <c r="L2496" s="1">
        <v>45314</v>
      </c>
      <c r="M2496" s="2">
        <v>0.50694444444444442</v>
      </c>
      <c r="N2496" t="s">
        <v>21</v>
      </c>
      <c r="O2496">
        <v>5.858615897</v>
      </c>
    </row>
    <row r="2497" spans="1:15" x14ac:dyDescent="0.25">
      <c r="A2497" t="s">
        <v>505</v>
      </c>
      <c r="B2497" t="s">
        <v>16</v>
      </c>
      <c r="C2497" t="s">
        <v>17</v>
      </c>
      <c r="D2497" t="s">
        <v>18</v>
      </c>
      <c r="E2497" t="s">
        <v>19</v>
      </c>
      <c r="F2497" t="s">
        <v>34</v>
      </c>
      <c r="G2497">
        <v>40.049999999999997</v>
      </c>
      <c r="H2497">
        <v>4</v>
      </c>
      <c r="I2497">
        <v>8.01</v>
      </c>
      <c r="J2497">
        <v>177.50055510000001</v>
      </c>
      <c r="K2497">
        <v>160.19999999999999</v>
      </c>
      <c r="L2497" s="1">
        <v>45316</v>
      </c>
      <c r="M2497" s="2">
        <v>0.4861111111111111</v>
      </c>
      <c r="N2497" t="s">
        <v>27</v>
      </c>
      <c r="O2497">
        <v>10</v>
      </c>
    </row>
    <row r="2498" spans="1:15" x14ac:dyDescent="0.25">
      <c r="A2498" t="s">
        <v>506</v>
      </c>
      <c r="B2498" t="s">
        <v>16</v>
      </c>
      <c r="C2498" t="s">
        <v>17</v>
      </c>
      <c r="D2498" t="s">
        <v>18</v>
      </c>
      <c r="E2498" t="s">
        <v>29</v>
      </c>
      <c r="F2498" t="s">
        <v>44</v>
      </c>
      <c r="G2498">
        <v>43.13</v>
      </c>
      <c r="H2498">
        <v>11</v>
      </c>
      <c r="I2498">
        <v>21.565000000000001</v>
      </c>
      <c r="J2498">
        <v>477.87758700000001</v>
      </c>
      <c r="K2498">
        <v>431.3</v>
      </c>
      <c r="L2498" s="1">
        <v>45324</v>
      </c>
      <c r="M2498" s="2">
        <v>0.7715277777777777</v>
      </c>
      <c r="N2498" t="s">
        <v>31</v>
      </c>
      <c r="O2498">
        <v>5.9671087839999997</v>
      </c>
    </row>
    <row r="2499" spans="1:15" x14ac:dyDescent="0.25">
      <c r="A2499" t="s">
        <v>507</v>
      </c>
      <c r="B2499" t="s">
        <v>40</v>
      </c>
      <c r="C2499" t="s">
        <v>41</v>
      </c>
      <c r="D2499" t="s">
        <v>18</v>
      </c>
      <c r="E2499" t="s">
        <v>29</v>
      </c>
      <c r="F2499" t="s">
        <v>20</v>
      </c>
      <c r="G2499">
        <v>72.569999999999993</v>
      </c>
      <c r="H2499">
        <v>8</v>
      </c>
      <c r="I2499">
        <v>29.027999999999999</v>
      </c>
      <c r="J2499">
        <v>643.25669349999998</v>
      </c>
      <c r="K2499">
        <v>580.55999999999995</v>
      </c>
      <c r="L2499" s="1">
        <v>45381</v>
      </c>
      <c r="M2499" s="2">
        <v>0.74861111111111101</v>
      </c>
      <c r="N2499" t="s">
        <v>27</v>
      </c>
      <c r="O2499">
        <v>4.9906728009999997</v>
      </c>
    </row>
    <row r="2500" spans="1:15" x14ac:dyDescent="0.25">
      <c r="A2500" t="s">
        <v>508</v>
      </c>
      <c r="B2500" t="s">
        <v>16</v>
      </c>
      <c r="C2500" t="s">
        <v>17</v>
      </c>
      <c r="D2500" t="s">
        <v>18</v>
      </c>
      <c r="E2500" t="s">
        <v>19</v>
      </c>
      <c r="F2500" t="s">
        <v>26</v>
      </c>
      <c r="G2500">
        <v>64.44</v>
      </c>
      <c r="H2500">
        <v>5</v>
      </c>
      <c r="I2500">
        <v>16.11</v>
      </c>
      <c r="J2500">
        <v>356.9954985</v>
      </c>
      <c r="K2500">
        <v>322.2</v>
      </c>
      <c r="L2500" s="1">
        <v>45381</v>
      </c>
      <c r="M2500" s="2">
        <v>0.71111111111111114</v>
      </c>
      <c r="N2500" t="s">
        <v>27</v>
      </c>
      <c r="O2500">
        <v>7.1605305399999999</v>
      </c>
    </row>
    <row r="2501" spans="1:15" x14ac:dyDescent="0.25">
      <c r="A2501" t="s">
        <v>509</v>
      </c>
      <c r="B2501" t="s">
        <v>16</v>
      </c>
      <c r="C2501" t="s">
        <v>17</v>
      </c>
      <c r="D2501" t="s">
        <v>25</v>
      </c>
      <c r="E2501" t="s">
        <v>29</v>
      </c>
      <c r="F2501" t="s">
        <v>20</v>
      </c>
      <c r="G2501">
        <v>65.180000000000007</v>
      </c>
      <c r="H2501">
        <v>3</v>
      </c>
      <c r="I2501">
        <v>9.7769999999999992</v>
      </c>
      <c r="J2501">
        <v>216.65704460000001</v>
      </c>
      <c r="K2501">
        <v>195.54</v>
      </c>
      <c r="L2501" s="1">
        <v>45347</v>
      </c>
      <c r="M2501" s="2">
        <v>0.85763888888888884</v>
      </c>
      <c r="N2501" t="s">
        <v>31</v>
      </c>
      <c r="O2501">
        <v>6.8350518789999999</v>
      </c>
    </row>
    <row r="2502" spans="1:15" x14ac:dyDescent="0.25">
      <c r="A2502" t="s">
        <v>510</v>
      </c>
      <c r="B2502" t="s">
        <v>16</v>
      </c>
      <c r="C2502" t="s">
        <v>17</v>
      </c>
      <c r="D2502" t="s">
        <v>25</v>
      </c>
      <c r="E2502" t="s">
        <v>19</v>
      </c>
      <c r="F2502" t="s">
        <v>34</v>
      </c>
      <c r="G2502">
        <v>33.26</v>
      </c>
      <c r="H2502">
        <v>5</v>
      </c>
      <c r="I2502">
        <v>8.3149999999999995</v>
      </c>
      <c r="J2502">
        <v>184.25931539999999</v>
      </c>
      <c r="K2502">
        <v>166.3</v>
      </c>
      <c r="L2502" s="1">
        <v>45369</v>
      </c>
      <c r="M2502" s="2">
        <v>0.67361111111111116</v>
      </c>
      <c r="N2502" t="s">
        <v>31</v>
      </c>
      <c r="O2502">
        <v>4.556701253</v>
      </c>
    </row>
    <row r="2503" spans="1:15" x14ac:dyDescent="0.25">
      <c r="A2503" t="s">
        <v>511</v>
      </c>
      <c r="B2503" t="s">
        <v>23</v>
      </c>
      <c r="C2503" t="s">
        <v>24</v>
      </c>
      <c r="D2503" t="s">
        <v>25</v>
      </c>
      <c r="E2503" t="s">
        <v>29</v>
      </c>
      <c r="F2503" t="s">
        <v>26</v>
      </c>
      <c r="G2503">
        <v>84.07</v>
      </c>
      <c r="H2503">
        <v>4</v>
      </c>
      <c r="I2503">
        <v>16.814</v>
      </c>
      <c r="J2503">
        <v>372.59604669999999</v>
      </c>
      <c r="K2503">
        <v>336.28</v>
      </c>
      <c r="L2503" s="1">
        <v>45476</v>
      </c>
      <c r="M2503" s="2">
        <v>0.70416666666666661</v>
      </c>
      <c r="N2503" t="s">
        <v>21</v>
      </c>
      <c r="O2503">
        <v>4.7736870270000002</v>
      </c>
    </row>
    <row r="2504" spans="1:15" x14ac:dyDescent="0.25">
      <c r="A2504" t="s">
        <v>512</v>
      </c>
      <c r="B2504" t="s">
        <v>40</v>
      </c>
      <c r="C2504" t="s">
        <v>41</v>
      </c>
      <c r="D2504" t="s">
        <v>25</v>
      </c>
      <c r="E2504" t="s">
        <v>29</v>
      </c>
      <c r="F2504" t="s">
        <v>34</v>
      </c>
      <c r="G2504">
        <v>34.369999999999997</v>
      </c>
      <c r="H2504">
        <v>11</v>
      </c>
      <c r="I2504">
        <v>17.184999999999999</v>
      </c>
      <c r="J2504">
        <v>380.81735830000002</v>
      </c>
      <c r="K2504">
        <v>343.7</v>
      </c>
      <c r="L2504" s="1">
        <v>45367</v>
      </c>
      <c r="M2504" s="2">
        <v>0.42430555555555555</v>
      </c>
      <c r="N2504" t="s">
        <v>21</v>
      </c>
      <c r="O2504">
        <v>7.2690234269999996</v>
      </c>
    </row>
    <row r="2505" spans="1:15" x14ac:dyDescent="0.25">
      <c r="A2505" t="s">
        <v>513</v>
      </c>
      <c r="B2505" t="s">
        <v>16</v>
      </c>
      <c r="C2505" t="s">
        <v>17</v>
      </c>
      <c r="D2505" t="s">
        <v>25</v>
      </c>
      <c r="E2505" t="s">
        <v>29</v>
      </c>
      <c r="F2505" t="s">
        <v>26</v>
      </c>
      <c r="G2505">
        <v>38.6</v>
      </c>
      <c r="H2505">
        <v>1</v>
      </c>
      <c r="I2505">
        <v>1.93</v>
      </c>
      <c r="J2505">
        <v>42.768548240000001</v>
      </c>
      <c r="K2505">
        <v>38.6</v>
      </c>
      <c r="L2505" s="1">
        <v>45320</v>
      </c>
      <c r="M2505" s="2">
        <v>0.47638888888888892</v>
      </c>
      <c r="N2505" t="s">
        <v>21</v>
      </c>
      <c r="O2505">
        <v>7.2690234269999996</v>
      </c>
    </row>
    <row r="2506" spans="1:15" x14ac:dyDescent="0.25">
      <c r="A2506" t="s">
        <v>514</v>
      </c>
      <c r="B2506" t="s">
        <v>23</v>
      </c>
      <c r="C2506" t="s">
        <v>24</v>
      </c>
      <c r="D2506" t="s">
        <v>25</v>
      </c>
      <c r="E2506" t="s">
        <v>29</v>
      </c>
      <c r="F2506" t="s">
        <v>42</v>
      </c>
      <c r="G2506">
        <v>65.97</v>
      </c>
      <c r="H2506">
        <v>8</v>
      </c>
      <c r="I2506">
        <v>26.388000000000002</v>
      </c>
      <c r="J2506">
        <v>584.75463779999995</v>
      </c>
      <c r="K2506">
        <v>527.76</v>
      </c>
      <c r="L2506" s="1">
        <v>45324</v>
      </c>
      <c r="M2506" s="2">
        <v>0.8534722222222223</v>
      </c>
      <c r="N2506" t="s">
        <v>27</v>
      </c>
      <c r="O2506">
        <v>9.1134025059999999</v>
      </c>
    </row>
    <row r="2507" spans="1:15" x14ac:dyDescent="0.25">
      <c r="A2507" t="s">
        <v>515</v>
      </c>
      <c r="B2507" t="s">
        <v>23</v>
      </c>
      <c r="C2507" t="s">
        <v>24</v>
      </c>
      <c r="D2507" t="s">
        <v>25</v>
      </c>
      <c r="E2507" t="s">
        <v>19</v>
      </c>
      <c r="F2507" t="s">
        <v>26</v>
      </c>
      <c r="G2507">
        <v>32.799999999999997</v>
      </c>
      <c r="H2507">
        <v>11</v>
      </c>
      <c r="I2507">
        <v>16.399999999999999</v>
      </c>
      <c r="J2507">
        <v>363.42186070000002</v>
      </c>
      <c r="K2507">
        <v>328</v>
      </c>
      <c r="L2507" s="1">
        <v>45337</v>
      </c>
      <c r="M2507" s="2">
        <v>0.5083333333333333</v>
      </c>
      <c r="N2507" t="s">
        <v>27</v>
      </c>
      <c r="O2507">
        <v>6.7265589920000002</v>
      </c>
    </row>
    <row r="2508" spans="1:15" x14ac:dyDescent="0.25">
      <c r="A2508" t="s">
        <v>516</v>
      </c>
      <c r="B2508" t="s">
        <v>16</v>
      </c>
      <c r="C2508" t="s">
        <v>17</v>
      </c>
      <c r="D2508" t="s">
        <v>25</v>
      </c>
      <c r="E2508" t="s">
        <v>29</v>
      </c>
      <c r="F2508" t="s">
        <v>34</v>
      </c>
      <c r="G2508">
        <v>37.14</v>
      </c>
      <c r="H2508">
        <v>5</v>
      </c>
      <c r="I2508">
        <v>9.2850000000000001</v>
      </c>
      <c r="J2508">
        <v>205.75438879999999</v>
      </c>
      <c r="K2508">
        <v>185.7</v>
      </c>
      <c r="L2508" s="1">
        <v>45505</v>
      </c>
      <c r="M2508" s="2">
        <v>0.54513888888888895</v>
      </c>
      <c r="N2508" t="s">
        <v>21</v>
      </c>
      <c r="O2508">
        <v>5.4246443490000003</v>
      </c>
    </row>
    <row r="2509" spans="1:15" x14ac:dyDescent="0.25">
      <c r="A2509" t="s">
        <v>517</v>
      </c>
      <c r="B2509" t="s">
        <v>40</v>
      </c>
      <c r="C2509" t="s">
        <v>41</v>
      </c>
      <c r="D2509" t="s">
        <v>18</v>
      </c>
      <c r="E2509" t="s">
        <v>29</v>
      </c>
      <c r="F2509" t="s">
        <v>30</v>
      </c>
      <c r="G2509">
        <v>60.38</v>
      </c>
      <c r="H2509">
        <v>11</v>
      </c>
      <c r="I2509">
        <v>30.19</v>
      </c>
      <c r="J2509">
        <v>669.00646189999998</v>
      </c>
      <c r="K2509">
        <v>603.79999999999995</v>
      </c>
      <c r="L2509" s="1">
        <v>45628</v>
      </c>
      <c r="M2509" s="2">
        <v>0.67986111111111114</v>
      </c>
      <c r="N2509" t="s">
        <v>27</v>
      </c>
      <c r="O2509">
        <v>6.5095732179999999</v>
      </c>
    </row>
    <row r="2510" spans="1:15" x14ac:dyDescent="0.25">
      <c r="A2510" t="s">
        <v>518</v>
      </c>
      <c r="B2510" t="s">
        <v>23</v>
      </c>
      <c r="C2510" t="s">
        <v>24</v>
      </c>
      <c r="D2510" t="s">
        <v>18</v>
      </c>
      <c r="E2510" t="s">
        <v>19</v>
      </c>
      <c r="F2510" t="s">
        <v>34</v>
      </c>
      <c r="G2510">
        <v>36.979999999999997</v>
      </c>
      <c r="H2510">
        <v>11</v>
      </c>
      <c r="I2510">
        <v>18.489999999999998</v>
      </c>
      <c r="J2510">
        <v>409.73598809999999</v>
      </c>
      <c r="K2510">
        <v>369.8</v>
      </c>
      <c r="L2510" s="1">
        <v>45292</v>
      </c>
      <c r="M2510" s="2">
        <v>0.82500000000000007</v>
      </c>
      <c r="N2510" t="s">
        <v>31</v>
      </c>
      <c r="O2510">
        <v>7.5945020879999996</v>
      </c>
    </row>
    <row r="2511" spans="1:15" x14ac:dyDescent="0.25">
      <c r="A2511" t="s">
        <v>519</v>
      </c>
      <c r="B2511" t="s">
        <v>40</v>
      </c>
      <c r="C2511" t="s">
        <v>41</v>
      </c>
      <c r="D2511" t="s">
        <v>18</v>
      </c>
      <c r="E2511" t="s">
        <v>19</v>
      </c>
      <c r="F2511" t="s">
        <v>34</v>
      </c>
      <c r="G2511">
        <v>49.49</v>
      </c>
      <c r="H2511">
        <v>4</v>
      </c>
      <c r="I2511">
        <v>9.8979999999999997</v>
      </c>
      <c r="J2511">
        <v>219.33838890000001</v>
      </c>
      <c r="K2511">
        <v>197.96</v>
      </c>
      <c r="L2511" s="1">
        <v>45372</v>
      </c>
      <c r="M2511" s="2">
        <v>0.64236111111111105</v>
      </c>
      <c r="N2511" t="s">
        <v>21</v>
      </c>
      <c r="O2511">
        <v>7.1605305399999999</v>
      </c>
    </row>
    <row r="2512" spans="1:15" x14ac:dyDescent="0.25">
      <c r="A2512" t="s">
        <v>520</v>
      </c>
      <c r="B2512" t="s">
        <v>40</v>
      </c>
      <c r="C2512" t="s">
        <v>41</v>
      </c>
      <c r="D2512" t="s">
        <v>25</v>
      </c>
      <c r="E2512" t="s">
        <v>19</v>
      </c>
      <c r="F2512" t="s">
        <v>44</v>
      </c>
      <c r="G2512">
        <v>41.09</v>
      </c>
      <c r="H2512">
        <v>11</v>
      </c>
      <c r="I2512">
        <v>20.545000000000002</v>
      </c>
      <c r="J2512">
        <v>455.27452</v>
      </c>
      <c r="K2512">
        <v>410.9</v>
      </c>
      <c r="L2512" s="1">
        <v>45350</v>
      </c>
      <c r="M2512" s="2">
        <v>0.61249999999999993</v>
      </c>
      <c r="N2512" t="s">
        <v>27</v>
      </c>
      <c r="O2512">
        <v>7.9199807489999996</v>
      </c>
    </row>
    <row r="2513" spans="1:15" x14ac:dyDescent="0.25">
      <c r="A2513" t="s">
        <v>521</v>
      </c>
      <c r="B2513" t="s">
        <v>16</v>
      </c>
      <c r="C2513" t="s">
        <v>17</v>
      </c>
      <c r="D2513" t="s">
        <v>25</v>
      </c>
      <c r="E2513" t="s">
        <v>29</v>
      </c>
      <c r="F2513" t="s">
        <v>44</v>
      </c>
      <c r="G2513">
        <v>37.15</v>
      </c>
      <c r="H2513">
        <v>4</v>
      </c>
      <c r="I2513">
        <v>7.43</v>
      </c>
      <c r="J2513">
        <v>164.64783080000001</v>
      </c>
      <c r="K2513">
        <v>148.6</v>
      </c>
      <c r="L2513" s="1">
        <v>45374</v>
      </c>
      <c r="M2513" s="2">
        <v>0.7909722222222223</v>
      </c>
      <c r="N2513" t="s">
        <v>21</v>
      </c>
      <c r="O2513">
        <v>9.0049096189999993</v>
      </c>
    </row>
    <row r="2514" spans="1:15" x14ac:dyDescent="0.25">
      <c r="A2514" t="s">
        <v>522</v>
      </c>
      <c r="B2514" t="s">
        <v>23</v>
      </c>
      <c r="C2514" t="s">
        <v>24</v>
      </c>
      <c r="D2514" t="s">
        <v>25</v>
      </c>
      <c r="E2514" t="s">
        <v>29</v>
      </c>
      <c r="F2514" t="s">
        <v>30</v>
      </c>
      <c r="G2514">
        <v>22.96</v>
      </c>
      <c r="H2514">
        <v>1</v>
      </c>
      <c r="I2514">
        <v>1.1479999999999999</v>
      </c>
      <c r="J2514">
        <v>25.439530250000001</v>
      </c>
      <c r="K2514">
        <v>22.96</v>
      </c>
      <c r="L2514" s="1">
        <v>45321</v>
      </c>
      <c r="M2514" s="2">
        <v>0.86597222222222225</v>
      </c>
      <c r="N2514" t="s">
        <v>27</v>
      </c>
      <c r="O2514">
        <v>4.6651941399999997</v>
      </c>
    </row>
    <row r="2515" spans="1:15" x14ac:dyDescent="0.25">
      <c r="A2515" t="s">
        <v>523</v>
      </c>
      <c r="B2515" t="s">
        <v>40</v>
      </c>
      <c r="C2515" t="s">
        <v>41</v>
      </c>
      <c r="D2515" t="s">
        <v>18</v>
      </c>
      <c r="E2515" t="s">
        <v>19</v>
      </c>
      <c r="F2515" t="s">
        <v>30</v>
      </c>
      <c r="G2515">
        <v>77.680000000000007</v>
      </c>
      <c r="H2515">
        <v>10</v>
      </c>
      <c r="I2515">
        <v>34.956000000000003</v>
      </c>
      <c r="J2515">
        <v>774.62040019999995</v>
      </c>
      <c r="K2515">
        <v>699.12</v>
      </c>
      <c r="L2515" s="1">
        <v>45384</v>
      </c>
      <c r="M2515" s="2">
        <v>0.55625000000000002</v>
      </c>
      <c r="N2515" t="s">
        <v>21</v>
      </c>
      <c r="O2515">
        <v>10</v>
      </c>
    </row>
    <row r="2516" spans="1:15" x14ac:dyDescent="0.25">
      <c r="A2516" t="s">
        <v>524</v>
      </c>
      <c r="B2516" t="s">
        <v>40</v>
      </c>
      <c r="C2516" t="s">
        <v>41</v>
      </c>
      <c r="D2516" t="s">
        <v>25</v>
      </c>
      <c r="E2516" t="s">
        <v>19</v>
      </c>
      <c r="F2516" t="s">
        <v>44</v>
      </c>
      <c r="G2516">
        <v>34.700000000000003</v>
      </c>
      <c r="H2516">
        <v>2</v>
      </c>
      <c r="I2516">
        <v>3.47</v>
      </c>
      <c r="J2516">
        <v>76.894747359999997</v>
      </c>
      <c r="K2516">
        <v>69.400000000000006</v>
      </c>
      <c r="L2516" s="1">
        <v>45364</v>
      </c>
      <c r="M2516" s="2">
        <v>0.82500000000000007</v>
      </c>
      <c r="N2516" t="s">
        <v>21</v>
      </c>
      <c r="O2516">
        <v>8.8964167320000005</v>
      </c>
    </row>
    <row r="2517" spans="1:15" x14ac:dyDescent="0.25">
      <c r="A2517" t="s">
        <v>525</v>
      </c>
      <c r="B2517" t="s">
        <v>16</v>
      </c>
      <c r="C2517" t="s">
        <v>17</v>
      </c>
      <c r="D2517" t="s">
        <v>18</v>
      </c>
      <c r="E2517" t="s">
        <v>19</v>
      </c>
      <c r="F2517" t="s">
        <v>44</v>
      </c>
      <c r="G2517">
        <v>19.66</v>
      </c>
      <c r="H2517">
        <v>11</v>
      </c>
      <c r="I2517">
        <v>9.83</v>
      </c>
      <c r="J2517">
        <v>217.83151770000001</v>
      </c>
      <c r="K2517">
        <v>196.6</v>
      </c>
      <c r="L2517" s="1">
        <v>45366</v>
      </c>
      <c r="M2517" s="2">
        <v>0.76388888888888884</v>
      </c>
      <c r="N2517" t="s">
        <v>31</v>
      </c>
      <c r="O2517">
        <v>7.8114878619999999</v>
      </c>
    </row>
    <row r="2518" spans="1:15" x14ac:dyDescent="0.25">
      <c r="A2518" t="s">
        <v>526</v>
      </c>
      <c r="B2518" t="s">
        <v>40</v>
      </c>
      <c r="C2518" t="s">
        <v>41</v>
      </c>
      <c r="D2518" t="s">
        <v>18</v>
      </c>
      <c r="E2518" t="s">
        <v>19</v>
      </c>
      <c r="F2518" t="s">
        <v>20</v>
      </c>
      <c r="G2518">
        <v>25.32</v>
      </c>
      <c r="H2518">
        <v>8</v>
      </c>
      <c r="I2518">
        <v>10.128</v>
      </c>
      <c r="J2518">
        <v>224.4351589</v>
      </c>
      <c r="K2518">
        <v>202.56</v>
      </c>
      <c r="L2518" s="1">
        <v>45415</v>
      </c>
      <c r="M2518" s="2">
        <v>0.85</v>
      </c>
      <c r="N2518" t="s">
        <v>21</v>
      </c>
      <c r="O2518">
        <v>9.4388811669999999</v>
      </c>
    </row>
    <row r="2519" spans="1:15" x14ac:dyDescent="0.25">
      <c r="A2519" t="s">
        <v>527</v>
      </c>
      <c r="B2519" t="s">
        <v>23</v>
      </c>
      <c r="C2519" t="s">
        <v>24</v>
      </c>
      <c r="D2519" t="s">
        <v>18</v>
      </c>
      <c r="E2519" t="s">
        <v>19</v>
      </c>
      <c r="F2519" t="s">
        <v>30</v>
      </c>
      <c r="G2519">
        <v>12.12</v>
      </c>
      <c r="H2519">
        <v>11</v>
      </c>
      <c r="I2519">
        <v>6.06</v>
      </c>
      <c r="J2519">
        <v>134.28880950000001</v>
      </c>
      <c r="K2519">
        <v>121.2</v>
      </c>
      <c r="L2519" s="1">
        <v>45415</v>
      </c>
      <c r="M2519" s="2">
        <v>0.57222222222222219</v>
      </c>
      <c r="N2519" t="s">
        <v>31</v>
      </c>
      <c r="O2519">
        <v>9.1134025059999999</v>
      </c>
    </row>
    <row r="2520" spans="1:15" x14ac:dyDescent="0.25">
      <c r="A2520" t="s">
        <v>528</v>
      </c>
      <c r="B2520" t="s">
        <v>40</v>
      </c>
      <c r="C2520" t="s">
        <v>41</v>
      </c>
      <c r="D2520" t="s">
        <v>25</v>
      </c>
      <c r="E2520" t="s">
        <v>29</v>
      </c>
      <c r="F2520" t="s">
        <v>44</v>
      </c>
      <c r="G2520">
        <v>99.89</v>
      </c>
      <c r="H2520">
        <v>2</v>
      </c>
      <c r="I2520">
        <v>9.9890000000000008</v>
      </c>
      <c r="J2520">
        <v>221.35493700000001</v>
      </c>
      <c r="K2520">
        <v>199.78</v>
      </c>
      <c r="L2520" s="1">
        <v>45348</v>
      </c>
      <c r="M2520" s="2">
        <v>0.4916666666666667</v>
      </c>
      <c r="N2520" t="s">
        <v>21</v>
      </c>
      <c r="O2520">
        <v>7.7029949750000002</v>
      </c>
    </row>
    <row r="2521" spans="1:15" x14ac:dyDescent="0.25">
      <c r="A2521" t="s">
        <v>529</v>
      </c>
      <c r="B2521" t="s">
        <v>40</v>
      </c>
      <c r="C2521" t="s">
        <v>41</v>
      </c>
      <c r="D2521" t="s">
        <v>25</v>
      </c>
      <c r="E2521" t="s">
        <v>29</v>
      </c>
      <c r="F2521" t="s">
        <v>34</v>
      </c>
      <c r="G2521">
        <v>75.92</v>
      </c>
      <c r="H2521">
        <v>8</v>
      </c>
      <c r="I2521">
        <v>30.367999999999999</v>
      </c>
      <c r="J2521">
        <v>672.95091869999999</v>
      </c>
      <c r="K2521">
        <v>607.36</v>
      </c>
      <c r="L2521" s="1">
        <v>45371</v>
      </c>
      <c r="M2521" s="2">
        <v>0.59305555555555556</v>
      </c>
      <c r="N2521" t="s">
        <v>27</v>
      </c>
      <c r="O2521">
        <v>5.9671087839999997</v>
      </c>
    </row>
    <row r="2522" spans="1:15" x14ac:dyDescent="0.25">
      <c r="A2522" t="s">
        <v>530</v>
      </c>
      <c r="B2522" t="s">
        <v>23</v>
      </c>
      <c r="C2522" t="s">
        <v>24</v>
      </c>
      <c r="D2522" t="s">
        <v>25</v>
      </c>
      <c r="E2522" t="s">
        <v>19</v>
      </c>
      <c r="F2522" t="s">
        <v>26</v>
      </c>
      <c r="G2522">
        <v>63.22</v>
      </c>
      <c r="H2522">
        <v>2</v>
      </c>
      <c r="I2522">
        <v>6.3220000000000001</v>
      </c>
      <c r="J2522">
        <v>140.09469530000001</v>
      </c>
      <c r="K2522">
        <v>126.44</v>
      </c>
      <c r="L2522" s="1">
        <v>45292</v>
      </c>
      <c r="M2522" s="2">
        <v>0.66041666666666665</v>
      </c>
      <c r="N2522" t="s">
        <v>27</v>
      </c>
      <c r="O2522">
        <v>9.2218953930000005</v>
      </c>
    </row>
    <row r="2523" spans="1:15" x14ac:dyDescent="0.25">
      <c r="A2523" t="s">
        <v>531</v>
      </c>
      <c r="B2523" t="s">
        <v>23</v>
      </c>
      <c r="C2523" t="s">
        <v>24</v>
      </c>
      <c r="D2523" t="s">
        <v>25</v>
      </c>
      <c r="E2523" t="s">
        <v>19</v>
      </c>
      <c r="F2523" t="s">
        <v>42</v>
      </c>
      <c r="G2523">
        <v>90.24</v>
      </c>
      <c r="H2523">
        <v>6</v>
      </c>
      <c r="I2523">
        <v>27.071999999999999</v>
      </c>
      <c r="J2523">
        <v>599.91198859999997</v>
      </c>
      <c r="K2523">
        <v>541.44000000000005</v>
      </c>
      <c r="L2523" s="1">
        <v>45318</v>
      </c>
      <c r="M2523" s="2">
        <v>0.47013888888888888</v>
      </c>
      <c r="N2523" t="s">
        <v>27</v>
      </c>
      <c r="O2523">
        <v>6.7265589920000002</v>
      </c>
    </row>
    <row r="2524" spans="1:15" x14ac:dyDescent="0.25">
      <c r="A2524" t="s">
        <v>532</v>
      </c>
      <c r="B2524" t="s">
        <v>40</v>
      </c>
      <c r="C2524" t="s">
        <v>41</v>
      </c>
      <c r="D2524" t="s">
        <v>18</v>
      </c>
      <c r="E2524" t="s">
        <v>19</v>
      </c>
      <c r="F2524" t="s">
        <v>34</v>
      </c>
      <c r="G2524">
        <v>98.13</v>
      </c>
      <c r="H2524">
        <v>1</v>
      </c>
      <c r="I2524">
        <v>4.9065000000000003</v>
      </c>
      <c r="J2524">
        <v>108.7274</v>
      </c>
      <c r="K2524">
        <v>98.13</v>
      </c>
      <c r="L2524" s="1">
        <v>45312</v>
      </c>
      <c r="M2524" s="2">
        <v>0.73333333333333339</v>
      </c>
      <c r="N2524" t="s">
        <v>27</v>
      </c>
      <c r="O2524">
        <v>9.6558669409999993</v>
      </c>
    </row>
    <row r="2525" spans="1:15" x14ac:dyDescent="0.25">
      <c r="A2525" t="s">
        <v>533</v>
      </c>
      <c r="B2525" t="s">
        <v>16</v>
      </c>
      <c r="C2525" t="s">
        <v>17</v>
      </c>
      <c r="D2525" t="s">
        <v>18</v>
      </c>
      <c r="E2525" t="s">
        <v>19</v>
      </c>
      <c r="F2525" t="s">
        <v>34</v>
      </c>
      <c r="G2525">
        <v>51.52</v>
      </c>
      <c r="H2525">
        <v>8</v>
      </c>
      <c r="I2525">
        <v>20.608000000000001</v>
      </c>
      <c r="J2525">
        <v>456.67059180000001</v>
      </c>
      <c r="K2525">
        <v>412.16</v>
      </c>
      <c r="L2525" s="1">
        <v>45324</v>
      </c>
      <c r="M2525" s="2">
        <v>0.65763888888888888</v>
      </c>
      <c r="N2525" t="s">
        <v>27</v>
      </c>
      <c r="O2525">
        <v>10</v>
      </c>
    </row>
    <row r="2526" spans="1:15" x14ac:dyDescent="0.25">
      <c r="A2526" t="s">
        <v>534</v>
      </c>
      <c r="B2526" t="s">
        <v>40</v>
      </c>
      <c r="C2526" t="s">
        <v>41</v>
      </c>
      <c r="D2526" t="s">
        <v>18</v>
      </c>
      <c r="E2526" t="s">
        <v>29</v>
      </c>
      <c r="F2526" t="s">
        <v>34</v>
      </c>
      <c r="G2526">
        <v>73.97</v>
      </c>
      <c r="H2526">
        <v>1</v>
      </c>
      <c r="I2526">
        <v>3.6985000000000001</v>
      </c>
      <c r="J2526">
        <v>81.958277550000005</v>
      </c>
      <c r="K2526">
        <v>73.97</v>
      </c>
      <c r="L2526" s="1">
        <v>45353</v>
      </c>
      <c r="M2526" s="2">
        <v>0.66180555555555554</v>
      </c>
      <c r="N2526" t="s">
        <v>31</v>
      </c>
      <c r="O2526">
        <v>5.858615897</v>
      </c>
    </row>
    <row r="2527" spans="1:15" x14ac:dyDescent="0.25">
      <c r="A2527" t="s">
        <v>535</v>
      </c>
      <c r="B2527" t="s">
        <v>23</v>
      </c>
      <c r="C2527" t="s">
        <v>24</v>
      </c>
      <c r="D2527" t="s">
        <v>18</v>
      </c>
      <c r="E2527" t="s">
        <v>19</v>
      </c>
      <c r="F2527" t="s">
        <v>44</v>
      </c>
      <c r="G2527">
        <v>31.9</v>
      </c>
      <c r="H2527">
        <v>1</v>
      </c>
      <c r="I2527">
        <v>1.595</v>
      </c>
      <c r="J2527">
        <v>35.34499194</v>
      </c>
      <c r="K2527">
        <v>31.9</v>
      </c>
      <c r="L2527" s="1">
        <v>45413</v>
      </c>
      <c r="M2527" s="2">
        <v>0.52777777777777779</v>
      </c>
      <c r="N2527" t="s">
        <v>21</v>
      </c>
      <c r="O2527">
        <v>9.8728527150000005</v>
      </c>
    </row>
    <row r="2528" spans="1:15" x14ac:dyDescent="0.25">
      <c r="A2528" t="s">
        <v>536</v>
      </c>
      <c r="B2528" t="s">
        <v>23</v>
      </c>
      <c r="C2528" t="s">
        <v>24</v>
      </c>
      <c r="D2528" t="s">
        <v>25</v>
      </c>
      <c r="E2528" t="s">
        <v>29</v>
      </c>
      <c r="F2528" t="s">
        <v>30</v>
      </c>
      <c r="G2528">
        <v>69.400000000000006</v>
      </c>
      <c r="H2528">
        <v>2</v>
      </c>
      <c r="I2528">
        <v>6.94</v>
      </c>
      <c r="J2528">
        <v>153.78949470000001</v>
      </c>
      <c r="K2528">
        <v>138.80000000000001</v>
      </c>
      <c r="L2528" s="1">
        <v>45318</v>
      </c>
      <c r="M2528" s="2">
        <v>0.82500000000000007</v>
      </c>
      <c r="N2528" t="s">
        <v>21</v>
      </c>
      <c r="O2528">
        <v>9.7643598279999999</v>
      </c>
    </row>
    <row r="2529" spans="1:15" x14ac:dyDescent="0.25">
      <c r="A2529" t="s">
        <v>537</v>
      </c>
      <c r="B2529" t="s">
        <v>40</v>
      </c>
      <c r="C2529" t="s">
        <v>41</v>
      </c>
      <c r="D2529" t="s">
        <v>25</v>
      </c>
      <c r="E2529" t="s">
        <v>19</v>
      </c>
      <c r="F2529" t="s">
        <v>34</v>
      </c>
      <c r="G2529">
        <v>93.31</v>
      </c>
      <c r="H2529">
        <v>2</v>
      </c>
      <c r="I2529">
        <v>9.3309999999999995</v>
      </c>
      <c r="J2529">
        <v>206.77374280000001</v>
      </c>
      <c r="K2529">
        <v>186.62</v>
      </c>
      <c r="L2529" s="1">
        <v>45376</v>
      </c>
      <c r="M2529" s="2">
        <v>0.74513888888888891</v>
      </c>
      <c r="N2529" t="s">
        <v>27</v>
      </c>
      <c r="O2529">
        <v>6.8350518789999999</v>
      </c>
    </row>
    <row r="2530" spans="1:15" x14ac:dyDescent="0.25">
      <c r="A2530" t="s">
        <v>538</v>
      </c>
      <c r="B2530" t="s">
        <v>40</v>
      </c>
      <c r="C2530" t="s">
        <v>41</v>
      </c>
      <c r="D2530" t="s">
        <v>25</v>
      </c>
      <c r="E2530" t="s">
        <v>29</v>
      </c>
      <c r="F2530" t="s">
        <v>34</v>
      </c>
      <c r="G2530">
        <v>88.45</v>
      </c>
      <c r="H2530">
        <v>1</v>
      </c>
      <c r="I2530">
        <v>4.4225000000000003</v>
      </c>
      <c r="J2530">
        <v>98.002023109999996</v>
      </c>
      <c r="K2530">
        <v>88.45</v>
      </c>
      <c r="L2530" s="1">
        <v>45347</v>
      </c>
      <c r="M2530" s="2">
        <v>0.69166666666666676</v>
      </c>
      <c r="N2530" t="s">
        <v>31</v>
      </c>
      <c r="O2530">
        <v>10</v>
      </c>
    </row>
    <row r="2531" spans="1:15" x14ac:dyDescent="0.25">
      <c r="A2531" t="s">
        <v>539</v>
      </c>
      <c r="B2531" t="s">
        <v>16</v>
      </c>
      <c r="C2531" t="s">
        <v>17</v>
      </c>
      <c r="D2531" t="s">
        <v>18</v>
      </c>
      <c r="E2531" t="s">
        <v>29</v>
      </c>
      <c r="F2531" t="s">
        <v>26</v>
      </c>
      <c r="G2531">
        <v>24.18</v>
      </c>
      <c r="H2531">
        <v>8</v>
      </c>
      <c r="I2531">
        <v>9.6720000000000006</v>
      </c>
      <c r="J2531">
        <v>214.3302583</v>
      </c>
      <c r="K2531">
        <v>193.44</v>
      </c>
      <c r="L2531" s="1">
        <v>45319</v>
      </c>
      <c r="M2531" s="2">
        <v>0.87083333333333324</v>
      </c>
      <c r="N2531" t="s">
        <v>21</v>
      </c>
      <c r="O2531">
        <v>10</v>
      </c>
    </row>
    <row r="2532" spans="1:15" x14ac:dyDescent="0.25">
      <c r="A2532" t="s">
        <v>540</v>
      </c>
      <c r="B2532" t="s">
        <v>40</v>
      </c>
      <c r="C2532" t="s">
        <v>41</v>
      </c>
      <c r="D2532" t="s">
        <v>18</v>
      </c>
      <c r="E2532" t="s">
        <v>19</v>
      </c>
      <c r="F2532" t="s">
        <v>34</v>
      </c>
      <c r="G2532">
        <v>48.5</v>
      </c>
      <c r="H2532">
        <v>3</v>
      </c>
      <c r="I2532">
        <v>7.2750000000000004</v>
      </c>
      <c r="J2532">
        <v>161.21305100000001</v>
      </c>
      <c r="K2532">
        <v>145.5</v>
      </c>
      <c r="L2532" s="1">
        <v>45505</v>
      </c>
      <c r="M2532" s="2">
        <v>0.53472222222222221</v>
      </c>
      <c r="N2532" t="s">
        <v>27</v>
      </c>
      <c r="O2532">
        <v>7.2690234269999996</v>
      </c>
    </row>
    <row r="2533" spans="1:15" x14ac:dyDescent="0.25">
      <c r="A2533" t="s">
        <v>541</v>
      </c>
      <c r="B2533" t="s">
        <v>40</v>
      </c>
      <c r="C2533" t="s">
        <v>41</v>
      </c>
      <c r="D2533" t="s">
        <v>25</v>
      </c>
      <c r="E2533" t="s">
        <v>19</v>
      </c>
      <c r="F2533" t="s">
        <v>42</v>
      </c>
      <c r="G2533">
        <v>84.05</v>
      </c>
      <c r="H2533">
        <v>6</v>
      </c>
      <c r="I2533">
        <v>25.215</v>
      </c>
      <c r="J2533">
        <v>558.76111089999995</v>
      </c>
      <c r="K2533">
        <v>504.3</v>
      </c>
      <c r="L2533" s="1">
        <v>45320</v>
      </c>
      <c r="M2533" s="2">
        <v>0.45</v>
      </c>
      <c r="N2533" t="s">
        <v>31</v>
      </c>
      <c r="O2533">
        <v>8.3539522969999993</v>
      </c>
    </row>
    <row r="2534" spans="1:15" x14ac:dyDescent="0.25">
      <c r="A2534" t="s">
        <v>542</v>
      </c>
      <c r="B2534" t="s">
        <v>40</v>
      </c>
      <c r="C2534" t="s">
        <v>41</v>
      </c>
      <c r="D2534" t="s">
        <v>18</v>
      </c>
      <c r="E2534" t="s">
        <v>29</v>
      </c>
      <c r="F2534" t="s">
        <v>20</v>
      </c>
      <c r="G2534">
        <v>61.29</v>
      </c>
      <c r="H2534">
        <v>5</v>
      </c>
      <c r="I2534">
        <v>15.3225</v>
      </c>
      <c r="J2534">
        <v>339.54460130000001</v>
      </c>
      <c r="K2534">
        <v>306.45</v>
      </c>
      <c r="L2534" s="1">
        <v>45380</v>
      </c>
      <c r="M2534" s="2">
        <v>0.60277777777777775</v>
      </c>
      <c r="N2534" t="s">
        <v>27</v>
      </c>
      <c r="O2534">
        <v>7.5945020879999996</v>
      </c>
    </row>
    <row r="2535" spans="1:15" x14ac:dyDescent="0.25">
      <c r="A2535" t="s">
        <v>543</v>
      </c>
      <c r="B2535" t="s">
        <v>23</v>
      </c>
      <c r="C2535" t="s">
        <v>24</v>
      </c>
      <c r="D2535" t="s">
        <v>18</v>
      </c>
      <c r="E2535" t="s">
        <v>19</v>
      </c>
      <c r="F2535" t="s">
        <v>30</v>
      </c>
      <c r="G2535">
        <v>15.95</v>
      </c>
      <c r="H2535">
        <v>6</v>
      </c>
      <c r="I2535">
        <v>4.7850000000000001</v>
      </c>
      <c r="J2535">
        <v>106.0349758</v>
      </c>
      <c r="K2535">
        <v>95.7</v>
      </c>
      <c r="L2535" s="1">
        <v>45537</v>
      </c>
      <c r="M2535" s="2">
        <v>0.71875</v>
      </c>
      <c r="N2535" t="s">
        <v>31</v>
      </c>
      <c r="O2535">
        <v>5.533137236</v>
      </c>
    </row>
    <row r="2536" spans="1:15" x14ac:dyDescent="0.25">
      <c r="A2536" t="s">
        <v>544</v>
      </c>
      <c r="B2536" t="s">
        <v>40</v>
      </c>
      <c r="C2536" t="s">
        <v>41</v>
      </c>
      <c r="D2536" t="s">
        <v>18</v>
      </c>
      <c r="E2536" t="s">
        <v>19</v>
      </c>
      <c r="F2536" t="s">
        <v>34</v>
      </c>
      <c r="G2536">
        <v>90.74</v>
      </c>
      <c r="H2536">
        <v>7</v>
      </c>
      <c r="I2536">
        <v>31.759</v>
      </c>
      <c r="J2536">
        <v>703.77529719999995</v>
      </c>
      <c r="K2536">
        <v>635.17999999999995</v>
      </c>
      <c r="L2536" s="1">
        <v>45307</v>
      </c>
      <c r="M2536" s="2">
        <v>0.75208333333333333</v>
      </c>
      <c r="N2536" t="s">
        <v>31</v>
      </c>
      <c r="O2536">
        <v>6.7265589920000002</v>
      </c>
    </row>
    <row r="2537" spans="1:15" x14ac:dyDescent="0.25">
      <c r="A2537" t="s">
        <v>545</v>
      </c>
      <c r="B2537" t="s">
        <v>16</v>
      </c>
      <c r="C2537" t="s">
        <v>17</v>
      </c>
      <c r="D2537" t="s">
        <v>25</v>
      </c>
      <c r="E2537" t="s">
        <v>19</v>
      </c>
      <c r="F2537" t="s">
        <v>30</v>
      </c>
      <c r="G2537">
        <v>42.91</v>
      </c>
      <c r="H2537">
        <v>5</v>
      </c>
      <c r="I2537">
        <v>10.727499999999999</v>
      </c>
      <c r="J2537">
        <v>237.72000070000001</v>
      </c>
      <c r="K2537">
        <v>214.55</v>
      </c>
      <c r="L2537" s="1">
        <v>45413</v>
      </c>
      <c r="M2537" s="2">
        <v>0.7284722222222223</v>
      </c>
      <c r="N2537" t="s">
        <v>21</v>
      </c>
      <c r="O2537">
        <v>6.6180661049999996</v>
      </c>
    </row>
    <row r="2538" spans="1:15" x14ac:dyDescent="0.25">
      <c r="A2538" t="s">
        <v>546</v>
      </c>
      <c r="B2538" t="s">
        <v>16</v>
      </c>
      <c r="C2538" t="s">
        <v>17</v>
      </c>
      <c r="D2538" t="s">
        <v>25</v>
      </c>
      <c r="E2538" t="s">
        <v>19</v>
      </c>
      <c r="F2538" t="s">
        <v>44</v>
      </c>
      <c r="G2538">
        <v>54.28</v>
      </c>
      <c r="H2538">
        <v>7</v>
      </c>
      <c r="I2538">
        <v>18.998000000000001</v>
      </c>
      <c r="J2538">
        <v>420.99320180000001</v>
      </c>
      <c r="K2538">
        <v>379.96</v>
      </c>
      <c r="L2538" s="1">
        <v>45318</v>
      </c>
      <c r="M2538" s="2">
        <v>0.75347222222222221</v>
      </c>
      <c r="N2538" t="s">
        <v>21</v>
      </c>
      <c r="O2538">
        <v>10</v>
      </c>
    </row>
    <row r="2539" spans="1:15" x14ac:dyDescent="0.25">
      <c r="A2539" t="s">
        <v>547</v>
      </c>
      <c r="B2539" t="s">
        <v>16</v>
      </c>
      <c r="C2539" t="s">
        <v>17</v>
      </c>
      <c r="D2539" t="s">
        <v>25</v>
      </c>
      <c r="E2539" t="s">
        <v>29</v>
      </c>
      <c r="F2539" t="s">
        <v>26</v>
      </c>
      <c r="G2539">
        <v>99.55</v>
      </c>
      <c r="H2539">
        <v>7</v>
      </c>
      <c r="I2539">
        <v>34.842500000000001</v>
      </c>
      <c r="J2539">
        <v>772.10525500000006</v>
      </c>
      <c r="K2539">
        <v>696.85</v>
      </c>
      <c r="L2539" s="1">
        <v>45365</v>
      </c>
      <c r="M2539" s="2">
        <v>0.50486111111111109</v>
      </c>
      <c r="N2539" t="s">
        <v>27</v>
      </c>
      <c r="O2539">
        <v>8.2454594100000005</v>
      </c>
    </row>
    <row r="2540" spans="1:15" x14ac:dyDescent="0.25">
      <c r="A2540" t="s">
        <v>548</v>
      </c>
      <c r="B2540" t="s">
        <v>23</v>
      </c>
      <c r="C2540" t="s">
        <v>24</v>
      </c>
      <c r="D2540" t="s">
        <v>18</v>
      </c>
      <c r="E2540" t="s">
        <v>29</v>
      </c>
      <c r="F2540" t="s">
        <v>34</v>
      </c>
      <c r="G2540">
        <v>58.39</v>
      </c>
      <c r="H2540">
        <v>7</v>
      </c>
      <c r="I2540">
        <v>20.436499999999999</v>
      </c>
      <c r="J2540">
        <v>452.87017420000001</v>
      </c>
      <c r="K2540">
        <v>408.73</v>
      </c>
      <c r="L2540" s="1">
        <v>45345</v>
      </c>
      <c r="M2540" s="2">
        <v>0.8256944444444444</v>
      </c>
      <c r="N2540" t="s">
        <v>31</v>
      </c>
      <c r="O2540">
        <v>8.8964167320000005</v>
      </c>
    </row>
    <row r="2541" spans="1:15" x14ac:dyDescent="0.25">
      <c r="A2541" t="s">
        <v>549</v>
      </c>
      <c r="B2541" t="s">
        <v>23</v>
      </c>
      <c r="C2541" t="s">
        <v>24</v>
      </c>
      <c r="D2541" t="s">
        <v>18</v>
      </c>
      <c r="E2541" t="s">
        <v>19</v>
      </c>
      <c r="F2541" t="s">
        <v>44</v>
      </c>
      <c r="G2541">
        <v>51.47</v>
      </c>
      <c r="H2541">
        <v>1</v>
      </c>
      <c r="I2541">
        <v>2.5735000000000001</v>
      </c>
      <c r="J2541">
        <v>57.028424299999998</v>
      </c>
      <c r="K2541">
        <v>51.47</v>
      </c>
      <c r="L2541" s="1">
        <v>45369</v>
      </c>
      <c r="M2541" s="2">
        <v>0.66111111111111109</v>
      </c>
      <c r="N2541" t="s">
        <v>21</v>
      </c>
      <c r="O2541">
        <v>9.2218953930000005</v>
      </c>
    </row>
    <row r="2542" spans="1:15" x14ac:dyDescent="0.25">
      <c r="A2542" t="s">
        <v>550</v>
      </c>
      <c r="B2542" t="s">
        <v>40</v>
      </c>
      <c r="C2542" t="s">
        <v>41</v>
      </c>
      <c r="D2542" t="s">
        <v>18</v>
      </c>
      <c r="E2542" t="s">
        <v>29</v>
      </c>
      <c r="F2542" t="s">
        <v>20</v>
      </c>
      <c r="G2542">
        <v>54.86</v>
      </c>
      <c r="H2542">
        <v>5</v>
      </c>
      <c r="I2542">
        <v>13.715</v>
      </c>
      <c r="J2542">
        <v>303.92261100000002</v>
      </c>
      <c r="K2542">
        <v>274.3</v>
      </c>
      <c r="L2542" s="1">
        <v>45380</v>
      </c>
      <c r="M2542" s="2">
        <v>0.70000000000000007</v>
      </c>
      <c r="N2542" t="s">
        <v>21</v>
      </c>
      <c r="O2542">
        <v>10</v>
      </c>
    </row>
    <row r="2543" spans="1:15" x14ac:dyDescent="0.25">
      <c r="A2543" t="s">
        <v>551</v>
      </c>
      <c r="B2543" t="s">
        <v>23</v>
      </c>
      <c r="C2543" t="s">
        <v>24</v>
      </c>
      <c r="D2543" t="s">
        <v>18</v>
      </c>
      <c r="E2543" t="s">
        <v>29</v>
      </c>
      <c r="F2543" t="s">
        <v>30</v>
      </c>
      <c r="G2543">
        <v>39.39</v>
      </c>
      <c r="H2543">
        <v>5</v>
      </c>
      <c r="I2543">
        <v>9.8475000000000001</v>
      </c>
      <c r="J2543">
        <v>218.21931549999999</v>
      </c>
      <c r="K2543">
        <v>196.95</v>
      </c>
      <c r="L2543" s="1">
        <v>45313</v>
      </c>
      <c r="M2543" s="2">
        <v>0.8652777777777777</v>
      </c>
      <c r="N2543" t="s">
        <v>31</v>
      </c>
      <c r="O2543">
        <v>9.4388811669999999</v>
      </c>
    </row>
    <row r="2544" spans="1:15" x14ac:dyDescent="0.25">
      <c r="A2544" t="s">
        <v>552</v>
      </c>
      <c r="B2544" t="s">
        <v>16</v>
      </c>
      <c r="C2544" t="s">
        <v>17</v>
      </c>
      <c r="D2544" t="s">
        <v>25</v>
      </c>
      <c r="E2544" t="s">
        <v>29</v>
      </c>
      <c r="F2544" t="s">
        <v>30</v>
      </c>
      <c r="G2544">
        <v>34.729999999999997</v>
      </c>
      <c r="H2544">
        <v>2</v>
      </c>
      <c r="I2544">
        <v>3.4729999999999999</v>
      </c>
      <c r="J2544">
        <v>76.961226969999998</v>
      </c>
      <c r="K2544">
        <v>69.459999999999994</v>
      </c>
      <c r="L2544" s="1">
        <v>45294</v>
      </c>
      <c r="M2544" s="2">
        <v>0.7597222222222223</v>
      </c>
      <c r="N2544" t="s">
        <v>21</v>
      </c>
      <c r="O2544">
        <v>10</v>
      </c>
    </row>
    <row r="2545" spans="1:15" x14ac:dyDescent="0.25">
      <c r="A2545" t="s">
        <v>553</v>
      </c>
      <c r="B2545" t="s">
        <v>23</v>
      </c>
      <c r="C2545" t="s">
        <v>24</v>
      </c>
      <c r="D2545" t="s">
        <v>18</v>
      </c>
      <c r="E2545" t="s">
        <v>29</v>
      </c>
      <c r="F2545" t="s">
        <v>34</v>
      </c>
      <c r="G2545">
        <v>71.92</v>
      </c>
      <c r="H2545">
        <v>5</v>
      </c>
      <c r="I2545">
        <v>17.98</v>
      </c>
      <c r="J2545">
        <v>398.43445459999998</v>
      </c>
      <c r="K2545">
        <v>359.6</v>
      </c>
      <c r="L2545" s="1">
        <v>45308</v>
      </c>
      <c r="M2545" s="2">
        <v>0.62847222222222221</v>
      </c>
      <c r="N2545" t="s">
        <v>31</v>
      </c>
      <c r="O2545">
        <v>4.6651941399999997</v>
      </c>
    </row>
    <row r="2546" spans="1:15" x14ac:dyDescent="0.25">
      <c r="A2546" t="s">
        <v>554</v>
      </c>
      <c r="B2546" t="s">
        <v>40</v>
      </c>
      <c r="C2546" t="s">
        <v>41</v>
      </c>
      <c r="D2546" t="s">
        <v>25</v>
      </c>
      <c r="E2546" t="s">
        <v>19</v>
      </c>
      <c r="F2546" t="s">
        <v>26</v>
      </c>
      <c r="G2546">
        <v>45.71</v>
      </c>
      <c r="H2546">
        <v>3</v>
      </c>
      <c r="I2546">
        <v>6.8564999999999996</v>
      </c>
      <c r="J2546">
        <v>151.93914559999999</v>
      </c>
      <c r="K2546">
        <v>137.13</v>
      </c>
      <c r="L2546" s="1">
        <v>45377</v>
      </c>
      <c r="M2546" s="2">
        <v>0.44027777777777777</v>
      </c>
      <c r="N2546" t="s">
        <v>31</v>
      </c>
      <c r="O2546">
        <v>8.3539522969999993</v>
      </c>
    </row>
    <row r="2547" spans="1:15" x14ac:dyDescent="0.25">
      <c r="A2547" t="s">
        <v>555</v>
      </c>
      <c r="B2547" t="s">
        <v>23</v>
      </c>
      <c r="C2547" t="s">
        <v>24</v>
      </c>
      <c r="D2547" t="s">
        <v>18</v>
      </c>
      <c r="E2547" t="s">
        <v>19</v>
      </c>
      <c r="F2547" t="s">
        <v>30</v>
      </c>
      <c r="G2547">
        <v>83.17</v>
      </c>
      <c r="H2547">
        <v>6</v>
      </c>
      <c r="I2547">
        <v>24.951000000000001</v>
      </c>
      <c r="J2547">
        <v>552.91090529999997</v>
      </c>
      <c r="K2547">
        <v>499.02</v>
      </c>
      <c r="L2547" s="1">
        <v>45371</v>
      </c>
      <c r="M2547" s="2">
        <v>0.47430555555555554</v>
      </c>
      <c r="N2547" t="s">
        <v>27</v>
      </c>
      <c r="O2547">
        <v>7.9199807489999996</v>
      </c>
    </row>
    <row r="2548" spans="1:15" x14ac:dyDescent="0.25">
      <c r="A2548" t="s">
        <v>556</v>
      </c>
      <c r="B2548" t="s">
        <v>16</v>
      </c>
      <c r="C2548" t="s">
        <v>17</v>
      </c>
      <c r="D2548" t="s">
        <v>18</v>
      </c>
      <c r="E2548" t="s">
        <v>19</v>
      </c>
      <c r="F2548" t="s">
        <v>30</v>
      </c>
      <c r="G2548">
        <v>37.44</v>
      </c>
      <c r="H2548">
        <v>6</v>
      </c>
      <c r="I2548">
        <v>11.231999999999999</v>
      </c>
      <c r="J2548">
        <v>248.8996549</v>
      </c>
      <c r="K2548">
        <v>224.64</v>
      </c>
      <c r="L2548" s="1">
        <v>45445</v>
      </c>
      <c r="M2548" s="2">
        <v>0.57986111111111105</v>
      </c>
      <c r="N2548" t="s">
        <v>31</v>
      </c>
      <c r="O2548">
        <v>6.4010803320000003</v>
      </c>
    </row>
    <row r="2549" spans="1:15" x14ac:dyDescent="0.25">
      <c r="A2549" t="s">
        <v>557</v>
      </c>
      <c r="B2549" t="s">
        <v>23</v>
      </c>
      <c r="C2549" t="s">
        <v>24</v>
      </c>
      <c r="D2549" t="s">
        <v>25</v>
      </c>
      <c r="E2549" t="s">
        <v>29</v>
      </c>
      <c r="F2549" t="s">
        <v>20</v>
      </c>
      <c r="G2549">
        <v>62.87</v>
      </c>
      <c r="H2549">
        <v>2</v>
      </c>
      <c r="I2549">
        <v>6.2869999999999999</v>
      </c>
      <c r="J2549">
        <v>139.3190999</v>
      </c>
      <c r="K2549">
        <v>125.74</v>
      </c>
      <c r="L2549" s="1">
        <v>45292</v>
      </c>
      <c r="M2549" s="2">
        <v>0.48819444444444443</v>
      </c>
      <c r="N2549" t="s">
        <v>27</v>
      </c>
      <c r="O2549">
        <v>5.4246443490000003</v>
      </c>
    </row>
    <row r="2550" spans="1:15" x14ac:dyDescent="0.25">
      <c r="A2550" t="s">
        <v>558</v>
      </c>
      <c r="B2550" t="s">
        <v>16</v>
      </c>
      <c r="C2550" t="s">
        <v>17</v>
      </c>
      <c r="D2550" t="s">
        <v>25</v>
      </c>
      <c r="E2550" t="s">
        <v>29</v>
      </c>
      <c r="F2550" t="s">
        <v>42</v>
      </c>
      <c r="G2550">
        <v>81.709999999999994</v>
      </c>
      <c r="H2550">
        <v>6</v>
      </c>
      <c r="I2550">
        <v>24.513000000000002</v>
      </c>
      <c r="J2550">
        <v>543.20488239999997</v>
      </c>
      <c r="K2550">
        <v>490.26</v>
      </c>
      <c r="L2550" s="1">
        <v>45318</v>
      </c>
      <c r="M2550" s="2">
        <v>0.60833333333333328</v>
      </c>
      <c r="N2550" t="s">
        <v>31</v>
      </c>
      <c r="O2550">
        <v>8.6794309579999993</v>
      </c>
    </row>
    <row r="2551" spans="1:15" x14ac:dyDescent="0.25">
      <c r="A2551" t="s">
        <v>559</v>
      </c>
      <c r="B2551" t="s">
        <v>16</v>
      </c>
      <c r="C2551" t="s">
        <v>17</v>
      </c>
      <c r="D2551" t="s">
        <v>18</v>
      </c>
      <c r="E2551" t="s">
        <v>19</v>
      </c>
      <c r="F2551" t="s">
        <v>34</v>
      </c>
      <c r="G2551">
        <v>91.41</v>
      </c>
      <c r="H2551">
        <v>5</v>
      </c>
      <c r="I2551">
        <v>22.852499999999999</v>
      </c>
      <c r="J2551">
        <v>506.40841899999998</v>
      </c>
      <c r="K2551">
        <v>457.05</v>
      </c>
      <c r="L2551" s="1">
        <v>45347</v>
      </c>
      <c r="M2551" s="2">
        <v>0.66875000000000007</v>
      </c>
      <c r="N2551" t="s">
        <v>21</v>
      </c>
      <c r="O2551">
        <v>7.7029949750000002</v>
      </c>
    </row>
    <row r="2552" spans="1:15" x14ac:dyDescent="0.25">
      <c r="A2552" t="s">
        <v>560</v>
      </c>
      <c r="B2552" t="s">
        <v>40</v>
      </c>
      <c r="C2552" t="s">
        <v>41</v>
      </c>
      <c r="D2552" t="s">
        <v>25</v>
      </c>
      <c r="E2552" t="s">
        <v>29</v>
      </c>
      <c r="F2552" t="s">
        <v>44</v>
      </c>
      <c r="G2552">
        <v>39.21</v>
      </c>
      <c r="H2552">
        <v>4</v>
      </c>
      <c r="I2552">
        <v>7.8419999999999996</v>
      </c>
      <c r="J2552">
        <v>173.77769710000001</v>
      </c>
      <c r="K2552">
        <v>156.84</v>
      </c>
      <c r="L2552" s="1">
        <v>45307</v>
      </c>
      <c r="M2552" s="2">
        <v>0.8354166666666667</v>
      </c>
      <c r="N2552" t="s">
        <v>31</v>
      </c>
      <c r="O2552">
        <v>9.7643598279999999</v>
      </c>
    </row>
    <row r="2553" spans="1:15" x14ac:dyDescent="0.25">
      <c r="A2553" t="s">
        <v>561</v>
      </c>
      <c r="B2553" t="s">
        <v>40</v>
      </c>
      <c r="C2553" t="s">
        <v>41</v>
      </c>
      <c r="D2553" t="s">
        <v>18</v>
      </c>
      <c r="E2553" t="s">
        <v>29</v>
      </c>
      <c r="F2553" t="s">
        <v>44</v>
      </c>
      <c r="G2553">
        <v>59.86</v>
      </c>
      <c r="H2553">
        <v>2</v>
      </c>
      <c r="I2553">
        <v>5.9859999999999998</v>
      </c>
      <c r="J2553">
        <v>132.64897920000001</v>
      </c>
      <c r="K2553">
        <v>119.72</v>
      </c>
      <c r="L2553" s="1">
        <v>45304</v>
      </c>
      <c r="M2553" s="2">
        <v>0.62152777777777779</v>
      </c>
      <c r="N2553" t="s">
        <v>21</v>
      </c>
      <c r="O2553">
        <v>7.2690234269999996</v>
      </c>
    </row>
    <row r="2554" spans="1:15" x14ac:dyDescent="0.25">
      <c r="A2554" t="s">
        <v>562</v>
      </c>
      <c r="B2554" t="s">
        <v>40</v>
      </c>
      <c r="C2554" t="s">
        <v>41</v>
      </c>
      <c r="D2554" t="s">
        <v>18</v>
      </c>
      <c r="E2554" t="s">
        <v>19</v>
      </c>
      <c r="F2554" t="s">
        <v>42</v>
      </c>
      <c r="G2554">
        <v>54.36</v>
      </c>
      <c r="H2554">
        <v>11</v>
      </c>
      <c r="I2554">
        <v>27.18</v>
      </c>
      <c r="J2554">
        <v>602.30525450000005</v>
      </c>
      <c r="K2554">
        <v>543.6</v>
      </c>
      <c r="L2554" s="1">
        <v>45475</v>
      </c>
      <c r="M2554" s="2">
        <v>0.4777777777777778</v>
      </c>
      <c r="N2554" t="s">
        <v>31</v>
      </c>
      <c r="O2554">
        <v>6.6180661049999996</v>
      </c>
    </row>
    <row r="2555" spans="1:15" x14ac:dyDescent="0.25">
      <c r="A2555" t="s">
        <v>563</v>
      </c>
      <c r="B2555" t="s">
        <v>16</v>
      </c>
      <c r="C2555" t="s">
        <v>17</v>
      </c>
      <c r="D2555" t="s">
        <v>25</v>
      </c>
      <c r="E2555" t="s">
        <v>29</v>
      </c>
      <c r="F2555" t="s">
        <v>34</v>
      </c>
      <c r="G2555">
        <v>98.09</v>
      </c>
      <c r="H2555">
        <v>10</v>
      </c>
      <c r="I2555">
        <v>44.140500000000003</v>
      </c>
      <c r="J2555">
        <v>978.14772210000001</v>
      </c>
      <c r="K2555">
        <v>882.81</v>
      </c>
      <c r="L2555" s="1">
        <v>45339</v>
      </c>
      <c r="M2555" s="2">
        <v>0.82013888888888886</v>
      </c>
      <c r="N2555" t="s">
        <v>27</v>
      </c>
      <c r="O2555">
        <v>10</v>
      </c>
    </row>
    <row r="2556" spans="1:15" x14ac:dyDescent="0.25">
      <c r="A2556" t="s">
        <v>564</v>
      </c>
      <c r="B2556" t="s">
        <v>16</v>
      </c>
      <c r="C2556" t="s">
        <v>17</v>
      </c>
      <c r="D2556" t="s">
        <v>25</v>
      </c>
      <c r="E2556" t="s">
        <v>29</v>
      </c>
      <c r="F2556" t="s">
        <v>20</v>
      </c>
      <c r="G2556">
        <v>25.43</v>
      </c>
      <c r="H2556">
        <v>6</v>
      </c>
      <c r="I2556">
        <v>7.6289999999999996</v>
      </c>
      <c r="J2556">
        <v>169.05764479999999</v>
      </c>
      <c r="K2556">
        <v>152.58000000000001</v>
      </c>
      <c r="L2556" s="1">
        <v>45628</v>
      </c>
      <c r="M2556" s="2">
        <v>0.79236111111111107</v>
      </c>
      <c r="N2556" t="s">
        <v>21</v>
      </c>
      <c r="O2556">
        <v>7.5945020879999996</v>
      </c>
    </row>
    <row r="2557" spans="1:15" x14ac:dyDescent="0.25">
      <c r="A2557" t="s">
        <v>565</v>
      </c>
      <c r="B2557" t="s">
        <v>16</v>
      </c>
      <c r="C2557" t="s">
        <v>17</v>
      </c>
      <c r="D2557" t="s">
        <v>18</v>
      </c>
      <c r="E2557" t="s">
        <v>29</v>
      </c>
      <c r="F2557" t="s">
        <v>44</v>
      </c>
      <c r="G2557">
        <v>86.68</v>
      </c>
      <c r="H2557">
        <v>8</v>
      </c>
      <c r="I2557">
        <v>34.671999999999997</v>
      </c>
      <c r="J2557">
        <v>768.32699720000005</v>
      </c>
      <c r="K2557">
        <v>693.44</v>
      </c>
      <c r="L2557" s="1">
        <v>45315</v>
      </c>
      <c r="M2557" s="2">
        <v>0.75277777777777777</v>
      </c>
      <c r="N2557" t="s">
        <v>31</v>
      </c>
      <c r="O2557">
        <v>7.8114878619999999</v>
      </c>
    </row>
    <row r="2558" spans="1:15" x14ac:dyDescent="0.25">
      <c r="A2558" t="s">
        <v>566</v>
      </c>
      <c r="B2558" t="s">
        <v>40</v>
      </c>
      <c r="C2558" t="s">
        <v>41</v>
      </c>
      <c r="D2558" t="s">
        <v>25</v>
      </c>
      <c r="E2558" t="s">
        <v>29</v>
      </c>
      <c r="F2558" t="s">
        <v>26</v>
      </c>
      <c r="G2558">
        <v>22.95</v>
      </c>
      <c r="H2558">
        <v>11</v>
      </c>
      <c r="I2558">
        <v>11.475</v>
      </c>
      <c r="J2558">
        <v>254.28450319999999</v>
      </c>
      <c r="K2558">
        <v>229.5</v>
      </c>
      <c r="L2558" s="1">
        <v>45445</v>
      </c>
      <c r="M2558" s="2">
        <v>0.80555555555555547</v>
      </c>
      <c r="N2558" t="s">
        <v>21</v>
      </c>
      <c r="O2558">
        <v>8.8964167320000005</v>
      </c>
    </row>
    <row r="2559" spans="1:15" x14ac:dyDescent="0.25">
      <c r="A2559" t="s">
        <v>567</v>
      </c>
      <c r="B2559" t="s">
        <v>23</v>
      </c>
      <c r="C2559" t="s">
        <v>24</v>
      </c>
      <c r="D2559" t="s">
        <v>25</v>
      </c>
      <c r="E2559" t="s">
        <v>19</v>
      </c>
      <c r="F2559" t="s">
        <v>42</v>
      </c>
      <c r="G2559">
        <v>16.309999999999999</v>
      </c>
      <c r="H2559">
        <v>10</v>
      </c>
      <c r="I2559">
        <v>7.3395000000000001</v>
      </c>
      <c r="J2559">
        <v>162.64236260000001</v>
      </c>
      <c r="K2559">
        <v>146.79</v>
      </c>
      <c r="L2559" s="1">
        <v>45377</v>
      </c>
      <c r="M2559" s="2">
        <v>0.4381944444444445</v>
      </c>
      <c r="N2559" t="s">
        <v>21</v>
      </c>
      <c r="O2559">
        <v>9.1134025059999999</v>
      </c>
    </row>
    <row r="2560" spans="1:15" x14ac:dyDescent="0.25">
      <c r="A2560" t="s">
        <v>568</v>
      </c>
      <c r="B2560" t="s">
        <v>16</v>
      </c>
      <c r="C2560" t="s">
        <v>17</v>
      </c>
      <c r="D2560" t="s">
        <v>25</v>
      </c>
      <c r="E2560" t="s">
        <v>19</v>
      </c>
      <c r="F2560" t="s">
        <v>30</v>
      </c>
      <c r="G2560">
        <v>28.32</v>
      </c>
      <c r="H2560">
        <v>5</v>
      </c>
      <c r="I2560">
        <v>7.08</v>
      </c>
      <c r="J2560">
        <v>156.8918765</v>
      </c>
      <c r="K2560">
        <v>141.6</v>
      </c>
      <c r="L2560" s="1">
        <v>45599</v>
      </c>
      <c r="M2560" s="2">
        <v>0.56111111111111112</v>
      </c>
      <c r="N2560" t="s">
        <v>21</v>
      </c>
      <c r="O2560">
        <v>6.7265589920000002</v>
      </c>
    </row>
    <row r="2561" spans="1:15" x14ac:dyDescent="0.25">
      <c r="A2561" t="s">
        <v>569</v>
      </c>
      <c r="B2561" t="s">
        <v>23</v>
      </c>
      <c r="C2561" t="s">
        <v>24</v>
      </c>
      <c r="D2561" t="s">
        <v>25</v>
      </c>
      <c r="E2561" t="s">
        <v>29</v>
      </c>
      <c r="F2561" t="s">
        <v>30</v>
      </c>
      <c r="G2561">
        <v>16.670000000000002</v>
      </c>
      <c r="H2561">
        <v>7</v>
      </c>
      <c r="I2561">
        <v>5.8345000000000002</v>
      </c>
      <c r="J2561">
        <v>129.29175889999999</v>
      </c>
      <c r="K2561">
        <v>116.69</v>
      </c>
      <c r="L2561" s="1">
        <v>45475</v>
      </c>
      <c r="M2561" s="2">
        <v>0.48333333333333334</v>
      </c>
      <c r="N2561" t="s">
        <v>21</v>
      </c>
      <c r="O2561">
        <v>8.0284736359999993</v>
      </c>
    </row>
    <row r="2562" spans="1:15" x14ac:dyDescent="0.25">
      <c r="A2562" t="s">
        <v>570</v>
      </c>
      <c r="B2562" t="s">
        <v>40</v>
      </c>
      <c r="C2562" t="s">
        <v>41</v>
      </c>
      <c r="D2562" t="s">
        <v>18</v>
      </c>
      <c r="E2562" t="s">
        <v>19</v>
      </c>
      <c r="F2562" t="s">
        <v>44</v>
      </c>
      <c r="G2562">
        <v>73.959999999999994</v>
      </c>
      <c r="H2562">
        <v>1</v>
      </c>
      <c r="I2562">
        <v>3.698</v>
      </c>
      <c r="J2562">
        <v>81.947197619999997</v>
      </c>
      <c r="K2562">
        <v>73.959999999999994</v>
      </c>
      <c r="L2562" s="1">
        <v>45413</v>
      </c>
      <c r="M2562" s="2">
        <v>0.48055555555555557</v>
      </c>
      <c r="N2562" t="s">
        <v>31</v>
      </c>
      <c r="O2562">
        <v>5.4246443490000003</v>
      </c>
    </row>
    <row r="2563" spans="1:15" x14ac:dyDescent="0.25">
      <c r="A2563" t="s">
        <v>571</v>
      </c>
      <c r="B2563" t="s">
        <v>16</v>
      </c>
      <c r="C2563" t="s">
        <v>17</v>
      </c>
      <c r="D2563" t="s">
        <v>25</v>
      </c>
      <c r="E2563" t="s">
        <v>29</v>
      </c>
      <c r="F2563" t="s">
        <v>30</v>
      </c>
      <c r="G2563">
        <v>97.94</v>
      </c>
      <c r="H2563">
        <v>1</v>
      </c>
      <c r="I2563">
        <v>4.8970000000000002</v>
      </c>
      <c r="J2563">
        <v>108.5168812</v>
      </c>
      <c r="K2563">
        <v>97.94</v>
      </c>
      <c r="L2563" s="1">
        <v>45476</v>
      </c>
      <c r="M2563" s="2">
        <v>0.48888888888888887</v>
      </c>
      <c r="N2563" t="s">
        <v>21</v>
      </c>
      <c r="O2563">
        <v>7.4860092009999999</v>
      </c>
    </row>
    <row r="2564" spans="1:15" x14ac:dyDescent="0.25">
      <c r="A2564" t="s">
        <v>572</v>
      </c>
      <c r="B2564" t="s">
        <v>16</v>
      </c>
      <c r="C2564" t="s">
        <v>17</v>
      </c>
      <c r="D2564" t="s">
        <v>25</v>
      </c>
      <c r="E2564" t="s">
        <v>19</v>
      </c>
      <c r="F2564" t="s">
        <v>44</v>
      </c>
      <c r="G2564">
        <v>73.05</v>
      </c>
      <c r="H2564">
        <v>4</v>
      </c>
      <c r="I2564">
        <v>14.61</v>
      </c>
      <c r="J2564">
        <v>323.75569419999999</v>
      </c>
      <c r="K2564">
        <v>292.2</v>
      </c>
      <c r="L2564" s="1">
        <v>45347</v>
      </c>
      <c r="M2564" s="2">
        <v>0.71944444444444444</v>
      </c>
      <c r="N2564" t="s">
        <v>31</v>
      </c>
      <c r="O2564">
        <v>5.3161514619999997</v>
      </c>
    </row>
    <row r="2565" spans="1:15" x14ac:dyDescent="0.25">
      <c r="A2565" t="s">
        <v>573</v>
      </c>
      <c r="B2565" t="s">
        <v>23</v>
      </c>
      <c r="C2565" t="s">
        <v>24</v>
      </c>
      <c r="D2565" t="s">
        <v>18</v>
      </c>
      <c r="E2565" t="s">
        <v>19</v>
      </c>
      <c r="F2565" t="s">
        <v>42</v>
      </c>
      <c r="G2565">
        <v>87.48</v>
      </c>
      <c r="H2565">
        <v>6</v>
      </c>
      <c r="I2565">
        <v>26.244</v>
      </c>
      <c r="J2565">
        <v>581.56361660000005</v>
      </c>
      <c r="K2565">
        <v>524.88</v>
      </c>
      <c r="L2565" s="1">
        <v>45293</v>
      </c>
      <c r="M2565" s="2">
        <v>0.77986111111111101</v>
      </c>
      <c r="N2565" t="s">
        <v>21</v>
      </c>
      <c r="O2565">
        <v>5.533137236</v>
      </c>
    </row>
    <row r="2566" spans="1:15" x14ac:dyDescent="0.25">
      <c r="A2566" t="s">
        <v>574</v>
      </c>
      <c r="B2566" t="s">
        <v>16</v>
      </c>
      <c r="C2566" t="s">
        <v>17</v>
      </c>
      <c r="D2566" t="s">
        <v>25</v>
      </c>
      <c r="E2566" t="s">
        <v>29</v>
      </c>
      <c r="F2566" t="s">
        <v>30</v>
      </c>
      <c r="G2566">
        <v>30.68</v>
      </c>
      <c r="H2566">
        <v>3</v>
      </c>
      <c r="I2566">
        <v>4.6020000000000003</v>
      </c>
      <c r="J2566">
        <v>101.9797197</v>
      </c>
      <c r="K2566">
        <v>92.04</v>
      </c>
      <c r="L2566" s="1">
        <v>45313</v>
      </c>
      <c r="M2566" s="2">
        <v>0.45833333333333331</v>
      </c>
      <c r="N2566" t="s">
        <v>21</v>
      </c>
      <c r="O2566">
        <v>9.8728527150000005</v>
      </c>
    </row>
    <row r="2567" spans="1:15" x14ac:dyDescent="0.25">
      <c r="A2567" t="s">
        <v>575</v>
      </c>
      <c r="B2567" t="s">
        <v>23</v>
      </c>
      <c r="C2567" t="s">
        <v>24</v>
      </c>
      <c r="D2567" t="s">
        <v>18</v>
      </c>
      <c r="E2567" t="s">
        <v>29</v>
      </c>
      <c r="F2567" t="s">
        <v>20</v>
      </c>
      <c r="G2567">
        <v>75.88</v>
      </c>
      <c r="H2567">
        <v>1</v>
      </c>
      <c r="I2567">
        <v>3.794</v>
      </c>
      <c r="J2567">
        <v>84.074545099999995</v>
      </c>
      <c r="K2567">
        <v>75.88</v>
      </c>
      <c r="L2567" s="1">
        <v>45352</v>
      </c>
      <c r="M2567" s="2">
        <v>0.4375</v>
      </c>
      <c r="N2567" t="s">
        <v>31</v>
      </c>
      <c r="O2567">
        <v>7.7029949750000002</v>
      </c>
    </row>
    <row r="2568" spans="1:15" x14ac:dyDescent="0.25">
      <c r="A2568" t="s">
        <v>576</v>
      </c>
      <c r="B2568" t="s">
        <v>40</v>
      </c>
      <c r="C2568" t="s">
        <v>41</v>
      </c>
      <c r="D2568" t="s">
        <v>18</v>
      </c>
      <c r="E2568" t="s">
        <v>19</v>
      </c>
      <c r="F2568" t="s">
        <v>34</v>
      </c>
      <c r="G2568">
        <v>20.18</v>
      </c>
      <c r="H2568">
        <v>4</v>
      </c>
      <c r="I2568">
        <v>4.0359999999999996</v>
      </c>
      <c r="J2568">
        <v>89.43723353</v>
      </c>
      <c r="K2568">
        <v>80.72</v>
      </c>
      <c r="L2568" s="1">
        <v>45335</v>
      </c>
      <c r="M2568" s="2">
        <v>0.50972222222222219</v>
      </c>
      <c r="N2568" t="s">
        <v>31</v>
      </c>
      <c r="O2568">
        <v>5.4246443490000003</v>
      </c>
    </row>
    <row r="2569" spans="1:15" x14ac:dyDescent="0.25">
      <c r="A2569" t="s">
        <v>577</v>
      </c>
      <c r="B2569" t="s">
        <v>23</v>
      </c>
      <c r="C2569" t="s">
        <v>24</v>
      </c>
      <c r="D2569" t="s">
        <v>18</v>
      </c>
      <c r="E2569" t="s">
        <v>29</v>
      </c>
      <c r="F2569" t="s">
        <v>26</v>
      </c>
      <c r="G2569">
        <v>18.77</v>
      </c>
      <c r="H2569">
        <v>6</v>
      </c>
      <c r="I2569">
        <v>5.6310000000000002</v>
      </c>
      <c r="J2569">
        <v>124.7822255</v>
      </c>
      <c r="K2569">
        <v>112.62</v>
      </c>
      <c r="L2569" s="1">
        <v>45319</v>
      </c>
      <c r="M2569" s="2">
        <v>0.69652777777777775</v>
      </c>
      <c r="N2569" t="s">
        <v>31</v>
      </c>
      <c r="O2569">
        <v>5.9671087839999997</v>
      </c>
    </row>
    <row r="2570" spans="1:15" x14ac:dyDescent="0.25">
      <c r="A2570" t="s">
        <v>578</v>
      </c>
      <c r="B2570" t="s">
        <v>40</v>
      </c>
      <c r="C2570" t="s">
        <v>41</v>
      </c>
      <c r="D2570" t="s">
        <v>25</v>
      </c>
      <c r="E2570" t="s">
        <v>19</v>
      </c>
      <c r="F2570" t="s">
        <v>42</v>
      </c>
      <c r="G2570">
        <v>71.2</v>
      </c>
      <c r="H2570">
        <v>1</v>
      </c>
      <c r="I2570">
        <v>3.56</v>
      </c>
      <c r="J2570">
        <v>78.889135620000005</v>
      </c>
      <c r="K2570">
        <v>71.2</v>
      </c>
      <c r="L2570" s="1">
        <v>45413</v>
      </c>
      <c r="M2570" s="2">
        <v>0.86111111111111116</v>
      </c>
      <c r="N2570" t="s">
        <v>31</v>
      </c>
      <c r="O2570">
        <v>9.9813456019999993</v>
      </c>
    </row>
    <row r="2571" spans="1:15" x14ac:dyDescent="0.25">
      <c r="A2571" t="s">
        <v>579</v>
      </c>
      <c r="B2571" t="s">
        <v>40</v>
      </c>
      <c r="C2571" t="s">
        <v>41</v>
      </c>
      <c r="D2571" t="s">
        <v>18</v>
      </c>
      <c r="E2571" t="s">
        <v>29</v>
      </c>
      <c r="F2571" t="s">
        <v>30</v>
      </c>
      <c r="G2571">
        <v>38.81</v>
      </c>
      <c r="H2571">
        <v>4</v>
      </c>
      <c r="I2571">
        <v>7.7619999999999996</v>
      </c>
      <c r="J2571">
        <v>172.0049075</v>
      </c>
      <c r="K2571">
        <v>155.24</v>
      </c>
      <c r="L2571" s="1">
        <v>45370</v>
      </c>
      <c r="M2571" s="2">
        <v>0.56944444444444442</v>
      </c>
      <c r="N2571" t="s">
        <v>21</v>
      </c>
      <c r="O2571">
        <v>5.3161514619999997</v>
      </c>
    </row>
    <row r="2572" spans="1:15" x14ac:dyDescent="0.25">
      <c r="A2572" t="s">
        <v>580</v>
      </c>
      <c r="B2572" t="s">
        <v>16</v>
      </c>
      <c r="C2572" t="s">
        <v>17</v>
      </c>
      <c r="D2572" t="s">
        <v>25</v>
      </c>
      <c r="E2572" t="s">
        <v>19</v>
      </c>
      <c r="F2572" t="s">
        <v>44</v>
      </c>
      <c r="G2572">
        <v>29.42</v>
      </c>
      <c r="H2572">
        <v>11</v>
      </c>
      <c r="I2572">
        <v>14.71</v>
      </c>
      <c r="J2572">
        <v>325.97168119999998</v>
      </c>
      <c r="K2572">
        <v>294.2</v>
      </c>
      <c r="L2572" s="1">
        <v>45627</v>
      </c>
      <c r="M2572" s="2">
        <v>0.68263888888888891</v>
      </c>
      <c r="N2572" t="s">
        <v>21</v>
      </c>
      <c r="O2572">
        <v>9.6558669409999993</v>
      </c>
    </row>
    <row r="2573" spans="1:15" x14ac:dyDescent="0.25">
      <c r="A2573" t="s">
        <v>581</v>
      </c>
      <c r="B2573" t="s">
        <v>16</v>
      </c>
      <c r="C2573" t="s">
        <v>17</v>
      </c>
      <c r="D2573" t="s">
        <v>25</v>
      </c>
      <c r="E2573" t="s">
        <v>29</v>
      </c>
      <c r="F2573" t="s">
        <v>34</v>
      </c>
      <c r="G2573">
        <v>60.95</v>
      </c>
      <c r="H2573">
        <v>10</v>
      </c>
      <c r="I2573">
        <v>27.427499999999998</v>
      </c>
      <c r="J2573">
        <v>607.7898222</v>
      </c>
      <c r="K2573">
        <v>548.54999999999995</v>
      </c>
      <c r="L2573" s="1">
        <v>45474</v>
      </c>
      <c r="M2573" s="2">
        <v>0.50555555555555554</v>
      </c>
      <c r="N2573" t="s">
        <v>31</v>
      </c>
      <c r="O2573">
        <v>6.5095732179999999</v>
      </c>
    </row>
    <row r="2574" spans="1:15" x14ac:dyDescent="0.25">
      <c r="A2574" t="s">
        <v>582</v>
      </c>
      <c r="B2574" t="s">
        <v>40</v>
      </c>
      <c r="C2574" t="s">
        <v>41</v>
      </c>
      <c r="D2574" t="s">
        <v>25</v>
      </c>
      <c r="E2574" t="s">
        <v>19</v>
      </c>
      <c r="F2574" t="s">
        <v>34</v>
      </c>
      <c r="G2574">
        <v>51.54</v>
      </c>
      <c r="H2574">
        <v>5</v>
      </c>
      <c r="I2574">
        <v>12.885</v>
      </c>
      <c r="J2574">
        <v>285.52991919999999</v>
      </c>
      <c r="K2574">
        <v>257.7</v>
      </c>
      <c r="L2574" s="1">
        <v>45317</v>
      </c>
      <c r="M2574" s="2">
        <v>0.73958333333333337</v>
      </c>
      <c r="N2574" t="s">
        <v>27</v>
      </c>
      <c r="O2574">
        <v>4.556701253</v>
      </c>
    </row>
    <row r="2575" spans="1:15" x14ac:dyDescent="0.25">
      <c r="A2575" t="s">
        <v>583</v>
      </c>
      <c r="B2575" t="s">
        <v>16</v>
      </c>
      <c r="C2575" t="s">
        <v>17</v>
      </c>
      <c r="D2575" t="s">
        <v>25</v>
      </c>
      <c r="E2575" t="s">
        <v>19</v>
      </c>
      <c r="F2575" t="s">
        <v>26</v>
      </c>
      <c r="G2575">
        <v>66.06</v>
      </c>
      <c r="H2575">
        <v>6</v>
      </c>
      <c r="I2575">
        <v>19.818000000000001</v>
      </c>
      <c r="J2575">
        <v>439.16429490000002</v>
      </c>
      <c r="K2575">
        <v>396.36</v>
      </c>
      <c r="L2575" s="1">
        <v>45314</v>
      </c>
      <c r="M2575" s="2">
        <v>0.43611111111111112</v>
      </c>
      <c r="N2575" t="s">
        <v>27</v>
      </c>
      <c r="O2575">
        <v>7.9199807489999996</v>
      </c>
    </row>
    <row r="2576" spans="1:15" x14ac:dyDescent="0.25">
      <c r="A2576" t="s">
        <v>584</v>
      </c>
      <c r="B2576" t="s">
        <v>40</v>
      </c>
      <c r="C2576" t="s">
        <v>41</v>
      </c>
      <c r="D2576" t="s">
        <v>25</v>
      </c>
      <c r="E2576" t="s">
        <v>29</v>
      </c>
      <c r="F2576" t="s">
        <v>44</v>
      </c>
      <c r="G2576">
        <v>57.27</v>
      </c>
      <c r="H2576">
        <v>3</v>
      </c>
      <c r="I2576">
        <v>8.5905000000000005</v>
      </c>
      <c r="J2576">
        <v>190.36435940000001</v>
      </c>
      <c r="K2576">
        <v>171.81</v>
      </c>
      <c r="L2576" s="1">
        <v>45537</v>
      </c>
      <c r="M2576" s="2">
        <v>0.85486111111111107</v>
      </c>
      <c r="N2576" t="s">
        <v>21</v>
      </c>
      <c r="O2576">
        <v>7.0520376530000002</v>
      </c>
    </row>
    <row r="2577" spans="1:15" x14ac:dyDescent="0.25">
      <c r="A2577" t="s">
        <v>585</v>
      </c>
      <c r="B2577" t="s">
        <v>40</v>
      </c>
      <c r="C2577" t="s">
        <v>41</v>
      </c>
      <c r="D2577" t="s">
        <v>25</v>
      </c>
      <c r="E2577" t="s">
        <v>19</v>
      </c>
      <c r="F2577" t="s">
        <v>44</v>
      </c>
      <c r="G2577">
        <v>54.31</v>
      </c>
      <c r="H2577">
        <v>10</v>
      </c>
      <c r="I2577">
        <v>24.439499999999999</v>
      </c>
      <c r="J2577">
        <v>541.57613200000003</v>
      </c>
      <c r="K2577">
        <v>488.79</v>
      </c>
      <c r="L2577" s="1">
        <v>45344</v>
      </c>
      <c r="M2577" s="2">
        <v>0.45069444444444445</v>
      </c>
      <c r="N2577" t="s">
        <v>27</v>
      </c>
      <c r="O2577">
        <v>9.6558669409999993</v>
      </c>
    </row>
    <row r="2578" spans="1:15" x14ac:dyDescent="0.25">
      <c r="A2578" t="s">
        <v>586</v>
      </c>
      <c r="B2578" t="s">
        <v>40</v>
      </c>
      <c r="C2578" t="s">
        <v>41</v>
      </c>
      <c r="D2578" t="s">
        <v>25</v>
      </c>
      <c r="E2578" t="s">
        <v>19</v>
      </c>
      <c r="F2578" t="s">
        <v>20</v>
      </c>
      <c r="G2578">
        <v>58.24</v>
      </c>
      <c r="H2578">
        <v>10</v>
      </c>
      <c r="I2578">
        <v>26.207999999999998</v>
      </c>
      <c r="J2578">
        <v>580.76586129999998</v>
      </c>
      <c r="K2578">
        <v>524.16</v>
      </c>
      <c r="L2578" s="1">
        <v>45414</v>
      </c>
      <c r="M2578" s="2">
        <v>0.52361111111111114</v>
      </c>
      <c r="N2578" t="s">
        <v>27</v>
      </c>
      <c r="O2578">
        <v>10</v>
      </c>
    </row>
    <row r="2579" spans="1:15" x14ac:dyDescent="0.25">
      <c r="A2579" t="s">
        <v>587</v>
      </c>
      <c r="B2579" t="s">
        <v>23</v>
      </c>
      <c r="C2579" t="s">
        <v>24</v>
      </c>
      <c r="D2579" t="s">
        <v>25</v>
      </c>
      <c r="E2579" t="s">
        <v>29</v>
      </c>
      <c r="F2579" t="s">
        <v>26</v>
      </c>
      <c r="G2579">
        <v>22.21</v>
      </c>
      <c r="H2579">
        <v>6</v>
      </c>
      <c r="I2579">
        <v>6.6630000000000003</v>
      </c>
      <c r="J2579">
        <v>147.6512109</v>
      </c>
      <c r="K2579">
        <v>133.26</v>
      </c>
      <c r="L2579" s="1">
        <v>45476</v>
      </c>
      <c r="M2579" s="2">
        <v>0.43263888888888885</v>
      </c>
      <c r="N2579" t="s">
        <v>31</v>
      </c>
      <c r="O2579">
        <v>9.3303882799999993</v>
      </c>
    </row>
    <row r="2580" spans="1:15" x14ac:dyDescent="0.25">
      <c r="A2580" t="s">
        <v>588</v>
      </c>
      <c r="B2580" t="s">
        <v>16</v>
      </c>
      <c r="C2580" t="s">
        <v>17</v>
      </c>
      <c r="D2580" t="s">
        <v>18</v>
      </c>
      <c r="E2580" t="s">
        <v>29</v>
      </c>
      <c r="F2580" t="s">
        <v>26</v>
      </c>
      <c r="G2580">
        <v>19.32</v>
      </c>
      <c r="H2580">
        <v>7</v>
      </c>
      <c r="I2580">
        <v>6.7619999999999996</v>
      </c>
      <c r="J2580">
        <v>149.84503789999999</v>
      </c>
      <c r="K2580">
        <v>135.24</v>
      </c>
      <c r="L2580" s="1">
        <v>45376</v>
      </c>
      <c r="M2580" s="2">
        <v>0.78541666666666676</v>
      </c>
      <c r="N2580" t="s">
        <v>27</v>
      </c>
      <c r="O2580">
        <v>7.4860092009999999</v>
      </c>
    </row>
    <row r="2581" spans="1:15" x14ac:dyDescent="0.25">
      <c r="A2581" t="s">
        <v>589</v>
      </c>
      <c r="B2581" t="s">
        <v>40</v>
      </c>
      <c r="C2581" t="s">
        <v>41</v>
      </c>
      <c r="D2581" t="s">
        <v>25</v>
      </c>
      <c r="E2581" t="s">
        <v>29</v>
      </c>
      <c r="F2581" t="s">
        <v>30</v>
      </c>
      <c r="G2581">
        <v>37.479999999999997</v>
      </c>
      <c r="H2581">
        <v>3</v>
      </c>
      <c r="I2581">
        <v>5.6219999999999999</v>
      </c>
      <c r="J2581">
        <v>124.58278660000001</v>
      </c>
      <c r="K2581">
        <v>112.44</v>
      </c>
      <c r="L2581" s="1">
        <v>45311</v>
      </c>
      <c r="M2581" s="2">
        <v>0.57291666666666663</v>
      </c>
      <c r="N2581" t="s">
        <v>31</v>
      </c>
      <c r="O2581">
        <v>8.3539522969999993</v>
      </c>
    </row>
    <row r="2582" spans="1:15" x14ac:dyDescent="0.25">
      <c r="A2582" t="s">
        <v>590</v>
      </c>
      <c r="B2582" t="s">
        <v>40</v>
      </c>
      <c r="C2582" t="s">
        <v>41</v>
      </c>
      <c r="D2582" t="s">
        <v>18</v>
      </c>
      <c r="E2582" t="s">
        <v>19</v>
      </c>
      <c r="F2582" t="s">
        <v>44</v>
      </c>
      <c r="G2582">
        <v>72.040000000000006</v>
      </c>
      <c r="H2582">
        <v>2</v>
      </c>
      <c r="I2582">
        <v>7.2039999999999997</v>
      </c>
      <c r="J2582">
        <v>159.63970029999999</v>
      </c>
      <c r="K2582">
        <v>144.08000000000001</v>
      </c>
      <c r="L2582" s="1">
        <v>45384</v>
      </c>
      <c r="M2582" s="2">
        <v>0.81805555555555554</v>
      </c>
      <c r="N2582" t="s">
        <v>27</v>
      </c>
      <c r="O2582">
        <v>10</v>
      </c>
    </row>
    <row r="2583" spans="1:15" x14ac:dyDescent="0.25">
      <c r="A2583" t="s">
        <v>591</v>
      </c>
      <c r="B2583" t="s">
        <v>23</v>
      </c>
      <c r="C2583" t="s">
        <v>24</v>
      </c>
      <c r="D2583" t="s">
        <v>18</v>
      </c>
      <c r="E2583" t="s">
        <v>19</v>
      </c>
      <c r="F2583" t="s">
        <v>42</v>
      </c>
      <c r="G2583">
        <v>98.52</v>
      </c>
      <c r="H2583">
        <v>11</v>
      </c>
      <c r="I2583">
        <v>49.26</v>
      </c>
      <c r="J2583">
        <v>1091.595174</v>
      </c>
      <c r="K2583">
        <v>985.2</v>
      </c>
      <c r="L2583" s="1">
        <v>45321</v>
      </c>
      <c r="M2583" s="2">
        <v>0.84930555555555554</v>
      </c>
      <c r="N2583" t="s">
        <v>21</v>
      </c>
      <c r="O2583">
        <v>4.882179914</v>
      </c>
    </row>
    <row r="2584" spans="1:15" x14ac:dyDescent="0.25">
      <c r="A2584" t="s">
        <v>592</v>
      </c>
      <c r="B2584" t="s">
        <v>16</v>
      </c>
      <c r="C2584" t="s">
        <v>17</v>
      </c>
      <c r="D2584" t="s">
        <v>18</v>
      </c>
      <c r="E2584" t="s">
        <v>29</v>
      </c>
      <c r="F2584" t="s">
        <v>42</v>
      </c>
      <c r="G2584">
        <v>41.66</v>
      </c>
      <c r="H2584">
        <v>6</v>
      </c>
      <c r="I2584">
        <v>12.497999999999999</v>
      </c>
      <c r="J2584">
        <v>276.95404969999998</v>
      </c>
      <c r="K2584">
        <v>249.96</v>
      </c>
      <c r="L2584" s="1">
        <v>45323</v>
      </c>
      <c r="M2584" s="2">
        <v>0.64166666666666672</v>
      </c>
      <c r="N2584" t="s">
        <v>21</v>
      </c>
      <c r="O2584">
        <v>6.0756016710000003</v>
      </c>
    </row>
    <row r="2585" spans="1:15" x14ac:dyDescent="0.25">
      <c r="A2585" t="s">
        <v>593</v>
      </c>
      <c r="B2585" t="s">
        <v>16</v>
      </c>
      <c r="C2585" t="s">
        <v>17</v>
      </c>
      <c r="D2585" t="s">
        <v>18</v>
      </c>
      <c r="E2585" t="s">
        <v>19</v>
      </c>
      <c r="F2585" t="s">
        <v>30</v>
      </c>
      <c r="G2585">
        <v>72.42</v>
      </c>
      <c r="H2585">
        <v>3</v>
      </c>
      <c r="I2585">
        <v>10.863</v>
      </c>
      <c r="J2585">
        <v>240.72266300000001</v>
      </c>
      <c r="K2585">
        <v>217.26</v>
      </c>
      <c r="L2585" s="1">
        <v>45380</v>
      </c>
      <c r="M2585" s="2">
        <v>0.70416666666666661</v>
      </c>
      <c r="N2585" t="s">
        <v>21</v>
      </c>
      <c r="O2585">
        <v>8.8964167320000005</v>
      </c>
    </row>
    <row r="2586" spans="1:15" x14ac:dyDescent="0.25">
      <c r="A2586" t="s">
        <v>594</v>
      </c>
      <c r="B2586" t="s">
        <v>40</v>
      </c>
      <c r="C2586" t="s">
        <v>41</v>
      </c>
      <c r="D2586" t="s">
        <v>25</v>
      </c>
      <c r="E2586" t="s">
        <v>29</v>
      </c>
      <c r="F2586" t="s">
        <v>26</v>
      </c>
      <c r="G2586">
        <v>21.58</v>
      </c>
      <c r="H2586">
        <v>10</v>
      </c>
      <c r="I2586">
        <v>9.7110000000000003</v>
      </c>
      <c r="J2586">
        <v>215.1944933</v>
      </c>
      <c r="K2586">
        <v>194.22</v>
      </c>
      <c r="L2586" s="1">
        <v>45365</v>
      </c>
      <c r="M2586" s="2">
        <v>0.52222222222222225</v>
      </c>
      <c r="N2586" t="s">
        <v>27</v>
      </c>
      <c r="O2586">
        <v>7.9199807489999996</v>
      </c>
    </row>
    <row r="2587" spans="1:15" x14ac:dyDescent="0.25">
      <c r="A2587" t="s">
        <v>595</v>
      </c>
      <c r="B2587" t="s">
        <v>23</v>
      </c>
      <c r="C2587" t="s">
        <v>24</v>
      </c>
      <c r="D2587" t="s">
        <v>25</v>
      </c>
      <c r="E2587" t="s">
        <v>29</v>
      </c>
      <c r="F2587" t="s">
        <v>42</v>
      </c>
      <c r="G2587">
        <v>89.2</v>
      </c>
      <c r="H2587">
        <v>11</v>
      </c>
      <c r="I2587">
        <v>44.6</v>
      </c>
      <c r="J2587">
        <v>988.33018219999997</v>
      </c>
      <c r="K2587">
        <v>892</v>
      </c>
      <c r="L2587" s="1">
        <v>45598</v>
      </c>
      <c r="M2587" s="2">
        <v>0.65416666666666667</v>
      </c>
      <c r="N2587" t="s">
        <v>31</v>
      </c>
      <c r="O2587">
        <v>4.7736870270000002</v>
      </c>
    </row>
    <row r="2588" spans="1:15" x14ac:dyDescent="0.25">
      <c r="A2588" t="s">
        <v>596</v>
      </c>
      <c r="B2588" t="s">
        <v>40</v>
      </c>
      <c r="C2588" t="s">
        <v>41</v>
      </c>
      <c r="D2588" t="s">
        <v>25</v>
      </c>
      <c r="E2588" t="s">
        <v>19</v>
      </c>
      <c r="F2588" t="s">
        <v>26</v>
      </c>
      <c r="G2588">
        <v>42.42</v>
      </c>
      <c r="H2588">
        <v>8</v>
      </c>
      <c r="I2588">
        <v>16.968</v>
      </c>
      <c r="J2588">
        <v>376.00866660000003</v>
      </c>
      <c r="K2588">
        <v>339.36</v>
      </c>
      <c r="L2588" s="1">
        <v>45321</v>
      </c>
      <c r="M2588" s="2">
        <v>0.58194444444444449</v>
      </c>
      <c r="N2588" t="s">
        <v>21</v>
      </c>
      <c r="O2588">
        <v>6.184094558</v>
      </c>
    </row>
    <row r="2589" spans="1:15" x14ac:dyDescent="0.25">
      <c r="A2589" t="s">
        <v>597</v>
      </c>
      <c r="B2589" t="s">
        <v>16</v>
      </c>
      <c r="C2589" t="s">
        <v>17</v>
      </c>
      <c r="D2589" t="s">
        <v>18</v>
      </c>
      <c r="E2589" t="s">
        <v>29</v>
      </c>
      <c r="F2589" t="s">
        <v>26</v>
      </c>
      <c r="G2589">
        <v>74.510000000000005</v>
      </c>
      <c r="H2589">
        <v>6</v>
      </c>
      <c r="I2589">
        <v>22.353000000000002</v>
      </c>
      <c r="J2589">
        <v>495.33956419999998</v>
      </c>
      <c r="K2589">
        <v>447.06</v>
      </c>
      <c r="L2589" s="1">
        <v>45371</v>
      </c>
      <c r="M2589" s="2">
        <v>0.63055555555555554</v>
      </c>
      <c r="N2589" t="s">
        <v>21</v>
      </c>
      <c r="O2589">
        <v>5.4246443490000003</v>
      </c>
    </row>
    <row r="2590" spans="1:15" x14ac:dyDescent="0.25">
      <c r="A2590" t="s">
        <v>598</v>
      </c>
      <c r="B2590" t="s">
        <v>40</v>
      </c>
      <c r="C2590" t="s">
        <v>41</v>
      </c>
      <c r="D2590" t="s">
        <v>25</v>
      </c>
      <c r="E2590" t="s">
        <v>29</v>
      </c>
      <c r="F2590" t="s">
        <v>44</v>
      </c>
      <c r="G2590">
        <v>99.25</v>
      </c>
      <c r="H2590">
        <v>2</v>
      </c>
      <c r="I2590">
        <v>9.9250000000000007</v>
      </c>
      <c r="J2590">
        <v>219.9367053</v>
      </c>
      <c r="K2590">
        <v>198.5</v>
      </c>
      <c r="L2590" s="1">
        <v>45371</v>
      </c>
      <c r="M2590" s="2">
        <v>0.54305555555555551</v>
      </c>
      <c r="N2590" t="s">
        <v>27</v>
      </c>
      <c r="O2590">
        <v>9.7643598279999999</v>
      </c>
    </row>
    <row r="2591" spans="1:15" x14ac:dyDescent="0.25">
      <c r="A2591" t="s">
        <v>599</v>
      </c>
      <c r="B2591" t="s">
        <v>16</v>
      </c>
      <c r="C2591" t="s">
        <v>17</v>
      </c>
      <c r="D2591" t="s">
        <v>25</v>
      </c>
      <c r="E2591" t="s">
        <v>19</v>
      </c>
      <c r="F2591" t="s">
        <v>42</v>
      </c>
      <c r="G2591">
        <v>81.209999999999994</v>
      </c>
      <c r="H2591">
        <v>11</v>
      </c>
      <c r="I2591">
        <v>40.604999999999997</v>
      </c>
      <c r="J2591">
        <v>899.80150330000004</v>
      </c>
      <c r="K2591">
        <v>812.1</v>
      </c>
      <c r="L2591" s="1">
        <v>45308</v>
      </c>
      <c r="M2591" s="2">
        <v>0.54236111111111118</v>
      </c>
      <c r="N2591" t="s">
        <v>31</v>
      </c>
      <c r="O2591">
        <v>6.8350518789999999</v>
      </c>
    </row>
    <row r="2592" spans="1:15" x14ac:dyDescent="0.25">
      <c r="A2592" t="s">
        <v>600</v>
      </c>
      <c r="B2592" t="s">
        <v>23</v>
      </c>
      <c r="C2592" t="s">
        <v>24</v>
      </c>
      <c r="D2592" t="s">
        <v>25</v>
      </c>
      <c r="E2592" t="s">
        <v>19</v>
      </c>
      <c r="F2592" t="s">
        <v>34</v>
      </c>
      <c r="G2592">
        <v>49.33</v>
      </c>
      <c r="H2592">
        <v>11</v>
      </c>
      <c r="I2592">
        <v>24.664999999999999</v>
      </c>
      <c r="J2592">
        <v>546.5731826</v>
      </c>
      <c r="K2592">
        <v>493.3</v>
      </c>
      <c r="L2592" s="1">
        <v>45353</v>
      </c>
      <c r="M2592" s="2">
        <v>0.69444444444444453</v>
      </c>
      <c r="N2592" t="s">
        <v>31</v>
      </c>
      <c r="O2592">
        <v>10</v>
      </c>
    </row>
    <row r="2593" spans="1:15" x14ac:dyDescent="0.25">
      <c r="A2593" t="s">
        <v>601</v>
      </c>
      <c r="B2593" t="s">
        <v>16</v>
      </c>
      <c r="C2593" t="s">
        <v>17</v>
      </c>
      <c r="D2593" t="s">
        <v>25</v>
      </c>
      <c r="E2593" t="s">
        <v>19</v>
      </c>
      <c r="F2593" t="s">
        <v>44</v>
      </c>
      <c r="G2593">
        <v>65.739999999999995</v>
      </c>
      <c r="H2593">
        <v>10</v>
      </c>
      <c r="I2593">
        <v>29.582999999999998</v>
      </c>
      <c r="J2593">
        <v>655.55542109999999</v>
      </c>
      <c r="K2593">
        <v>591.66</v>
      </c>
      <c r="L2593" s="1">
        <v>45292</v>
      </c>
      <c r="M2593" s="2">
        <v>0.57986111111111105</v>
      </c>
      <c r="N2593" t="s">
        <v>27</v>
      </c>
      <c r="O2593">
        <v>8.3539522969999993</v>
      </c>
    </row>
    <row r="2594" spans="1:15" x14ac:dyDescent="0.25">
      <c r="A2594" t="s">
        <v>602</v>
      </c>
      <c r="B2594" t="s">
        <v>40</v>
      </c>
      <c r="C2594" t="s">
        <v>41</v>
      </c>
      <c r="D2594" t="s">
        <v>25</v>
      </c>
      <c r="E2594" t="s">
        <v>19</v>
      </c>
      <c r="F2594" t="s">
        <v>44</v>
      </c>
      <c r="G2594">
        <v>79.86</v>
      </c>
      <c r="H2594">
        <v>7</v>
      </c>
      <c r="I2594">
        <v>27.951000000000001</v>
      </c>
      <c r="J2594">
        <v>619.39051400000005</v>
      </c>
      <c r="K2594">
        <v>559.02</v>
      </c>
      <c r="L2594" s="1">
        <v>45566</v>
      </c>
      <c r="M2594" s="2">
        <v>0.43958333333333338</v>
      </c>
      <c r="N2594" t="s">
        <v>31</v>
      </c>
      <c r="O2594">
        <v>5.9671087839999997</v>
      </c>
    </row>
    <row r="2595" spans="1:15" x14ac:dyDescent="0.25">
      <c r="A2595" t="s">
        <v>603</v>
      </c>
      <c r="B2595" t="s">
        <v>23</v>
      </c>
      <c r="C2595" t="s">
        <v>24</v>
      </c>
      <c r="D2595" t="s">
        <v>25</v>
      </c>
      <c r="E2595" t="s">
        <v>19</v>
      </c>
      <c r="F2595" t="s">
        <v>34</v>
      </c>
      <c r="G2595">
        <v>73.98</v>
      </c>
      <c r="H2595">
        <v>7</v>
      </c>
      <c r="I2595">
        <v>25.893000000000001</v>
      </c>
      <c r="J2595">
        <v>573.78550240000004</v>
      </c>
      <c r="K2595">
        <v>517.86</v>
      </c>
      <c r="L2595" s="1">
        <v>45325</v>
      </c>
      <c r="M2595" s="2">
        <v>0.6958333333333333</v>
      </c>
      <c r="N2595" t="s">
        <v>21</v>
      </c>
      <c r="O2595">
        <v>4.4482083660000002</v>
      </c>
    </row>
    <row r="2596" spans="1:15" x14ac:dyDescent="0.25">
      <c r="A2596" t="s">
        <v>604</v>
      </c>
      <c r="B2596" t="s">
        <v>40</v>
      </c>
      <c r="C2596" t="s">
        <v>41</v>
      </c>
      <c r="D2596" t="s">
        <v>18</v>
      </c>
      <c r="E2596" t="s">
        <v>19</v>
      </c>
      <c r="F2596" t="s">
        <v>30</v>
      </c>
      <c r="G2596">
        <v>82.04</v>
      </c>
      <c r="H2596">
        <v>5</v>
      </c>
      <c r="I2596">
        <v>20.51</v>
      </c>
      <c r="J2596">
        <v>454.49892460000001</v>
      </c>
      <c r="K2596">
        <v>410.2</v>
      </c>
      <c r="L2596" s="1">
        <v>45347</v>
      </c>
      <c r="M2596" s="2">
        <v>0.71944444444444444</v>
      </c>
      <c r="N2596" t="s">
        <v>31</v>
      </c>
      <c r="O2596">
        <v>8.2454594100000005</v>
      </c>
    </row>
    <row r="2597" spans="1:15" x14ac:dyDescent="0.25">
      <c r="A2597" t="s">
        <v>605</v>
      </c>
      <c r="B2597" t="s">
        <v>40</v>
      </c>
      <c r="C2597" t="s">
        <v>41</v>
      </c>
      <c r="D2597" t="s">
        <v>18</v>
      </c>
      <c r="E2597" t="s">
        <v>29</v>
      </c>
      <c r="F2597" t="s">
        <v>34</v>
      </c>
      <c r="G2597">
        <v>26.67</v>
      </c>
      <c r="H2597">
        <v>11</v>
      </c>
      <c r="I2597">
        <v>13.335000000000001</v>
      </c>
      <c r="J2597">
        <v>295.50186050000002</v>
      </c>
      <c r="K2597">
        <v>266.7</v>
      </c>
      <c r="L2597" s="1">
        <v>45320</v>
      </c>
      <c r="M2597" s="2">
        <v>0.4916666666666667</v>
      </c>
      <c r="N2597" t="s">
        <v>27</v>
      </c>
      <c r="O2597">
        <v>9.3303882799999993</v>
      </c>
    </row>
    <row r="2598" spans="1:15" x14ac:dyDescent="0.25">
      <c r="A2598" t="s">
        <v>606</v>
      </c>
      <c r="B2598" t="s">
        <v>16</v>
      </c>
      <c r="C2598" t="s">
        <v>17</v>
      </c>
      <c r="D2598" t="s">
        <v>18</v>
      </c>
      <c r="E2598" t="s">
        <v>29</v>
      </c>
      <c r="F2598" t="s">
        <v>42</v>
      </c>
      <c r="G2598">
        <v>10.130000000000001</v>
      </c>
      <c r="H2598">
        <v>7</v>
      </c>
      <c r="I2598">
        <v>3.5455000000000001</v>
      </c>
      <c r="J2598">
        <v>78.567817509999998</v>
      </c>
      <c r="K2598">
        <v>70.91</v>
      </c>
      <c r="L2598" s="1">
        <v>45568</v>
      </c>
      <c r="M2598" s="2">
        <v>0.81597222222222221</v>
      </c>
      <c r="N2598" t="s">
        <v>21</v>
      </c>
      <c r="O2598">
        <v>9.0049096189999993</v>
      </c>
    </row>
    <row r="2599" spans="1:15" x14ac:dyDescent="0.25">
      <c r="A2599" t="s">
        <v>607</v>
      </c>
      <c r="B2599" t="s">
        <v>40</v>
      </c>
      <c r="C2599" t="s">
        <v>41</v>
      </c>
      <c r="D2599" t="s">
        <v>25</v>
      </c>
      <c r="E2599" t="s">
        <v>29</v>
      </c>
      <c r="F2599" t="s">
        <v>42</v>
      </c>
      <c r="G2599">
        <v>72.39</v>
      </c>
      <c r="H2599">
        <v>2</v>
      </c>
      <c r="I2599">
        <v>7.2389999999999999</v>
      </c>
      <c r="J2599">
        <v>160.4152957</v>
      </c>
      <c r="K2599">
        <v>144.78</v>
      </c>
      <c r="L2599" s="1">
        <v>45304</v>
      </c>
      <c r="M2599" s="2">
        <v>0.82986111111111116</v>
      </c>
      <c r="N2599" t="s">
        <v>31</v>
      </c>
      <c r="O2599">
        <v>8.7879238449999999</v>
      </c>
    </row>
    <row r="2600" spans="1:15" x14ac:dyDescent="0.25">
      <c r="A2600" t="s">
        <v>608</v>
      </c>
      <c r="B2600" t="s">
        <v>16</v>
      </c>
      <c r="C2600" t="s">
        <v>17</v>
      </c>
      <c r="D2600" t="s">
        <v>25</v>
      </c>
      <c r="E2600" t="s">
        <v>29</v>
      </c>
      <c r="F2600" t="s">
        <v>34</v>
      </c>
      <c r="G2600">
        <v>85.91</v>
      </c>
      <c r="H2600">
        <v>5</v>
      </c>
      <c r="I2600">
        <v>21.477499999999999</v>
      </c>
      <c r="J2600">
        <v>475.93859839999999</v>
      </c>
      <c r="K2600">
        <v>429.55</v>
      </c>
      <c r="L2600" s="1">
        <v>45373</v>
      </c>
      <c r="M2600" s="2">
        <v>0.60625000000000007</v>
      </c>
      <c r="N2600" t="s">
        <v>31</v>
      </c>
      <c r="O2600">
        <v>9.3303882799999993</v>
      </c>
    </row>
    <row r="2601" spans="1:15" x14ac:dyDescent="0.25">
      <c r="A2601" t="s">
        <v>609</v>
      </c>
      <c r="B2601" t="s">
        <v>40</v>
      </c>
      <c r="C2601" t="s">
        <v>41</v>
      </c>
      <c r="D2601" t="s">
        <v>18</v>
      </c>
      <c r="E2601" t="s">
        <v>29</v>
      </c>
      <c r="F2601" t="s">
        <v>44</v>
      </c>
      <c r="G2601">
        <v>81.31</v>
      </c>
      <c r="H2601">
        <v>7</v>
      </c>
      <c r="I2601">
        <v>28.458500000000001</v>
      </c>
      <c r="J2601">
        <v>630.63664779999999</v>
      </c>
      <c r="K2601">
        <v>569.16999999999996</v>
      </c>
      <c r="L2601" s="1">
        <v>45294</v>
      </c>
      <c r="M2601" s="2">
        <v>0.8256944444444444</v>
      </c>
      <c r="N2601" t="s">
        <v>21</v>
      </c>
      <c r="O2601">
        <v>6.8350518789999999</v>
      </c>
    </row>
    <row r="2602" spans="1:15" x14ac:dyDescent="0.25">
      <c r="A2602" t="s">
        <v>610</v>
      </c>
      <c r="B2602" t="s">
        <v>40</v>
      </c>
      <c r="C2602" t="s">
        <v>41</v>
      </c>
      <c r="D2602" t="s">
        <v>25</v>
      </c>
      <c r="E2602" t="s">
        <v>29</v>
      </c>
      <c r="F2602" t="s">
        <v>42</v>
      </c>
      <c r="G2602">
        <v>60.3</v>
      </c>
      <c r="H2602">
        <v>4</v>
      </c>
      <c r="I2602">
        <v>12.06</v>
      </c>
      <c r="J2602">
        <v>267.24802679999999</v>
      </c>
      <c r="K2602">
        <v>241.2</v>
      </c>
      <c r="L2602" s="1">
        <v>45342</v>
      </c>
      <c r="M2602" s="2">
        <v>0.77986111111111101</v>
      </c>
      <c r="N2602" t="s">
        <v>27</v>
      </c>
      <c r="O2602">
        <v>6.2925874449999997</v>
      </c>
    </row>
    <row r="2603" spans="1:15" x14ac:dyDescent="0.25">
      <c r="A2603" t="s">
        <v>611</v>
      </c>
      <c r="B2603" t="s">
        <v>23</v>
      </c>
      <c r="C2603" t="s">
        <v>24</v>
      </c>
      <c r="D2603" t="s">
        <v>25</v>
      </c>
      <c r="E2603" t="s">
        <v>29</v>
      </c>
      <c r="F2603" t="s">
        <v>42</v>
      </c>
      <c r="G2603">
        <v>31.77</v>
      </c>
      <c r="H2603">
        <v>4</v>
      </c>
      <c r="I2603">
        <v>6.3540000000000001</v>
      </c>
      <c r="J2603">
        <v>140.80381120000001</v>
      </c>
      <c r="K2603">
        <v>127.08</v>
      </c>
      <c r="L2603" s="1">
        <v>45305</v>
      </c>
      <c r="M2603" s="2">
        <v>0.61319444444444449</v>
      </c>
      <c r="N2603" t="s">
        <v>21</v>
      </c>
      <c r="O2603">
        <v>6.7265589920000002</v>
      </c>
    </row>
    <row r="2604" spans="1:15" x14ac:dyDescent="0.25">
      <c r="A2604" t="s">
        <v>612</v>
      </c>
      <c r="B2604" t="s">
        <v>16</v>
      </c>
      <c r="C2604" t="s">
        <v>17</v>
      </c>
      <c r="D2604" t="s">
        <v>25</v>
      </c>
      <c r="E2604" t="s">
        <v>19</v>
      </c>
      <c r="F2604" t="s">
        <v>20</v>
      </c>
      <c r="G2604">
        <v>64.27</v>
      </c>
      <c r="H2604">
        <v>4</v>
      </c>
      <c r="I2604">
        <v>12.853999999999999</v>
      </c>
      <c r="J2604">
        <v>284.84296330000001</v>
      </c>
      <c r="K2604">
        <v>257.08</v>
      </c>
      <c r="L2604" s="1">
        <v>45377</v>
      </c>
      <c r="M2604" s="2">
        <v>0.57916666666666672</v>
      </c>
      <c r="N2604" t="s">
        <v>27</v>
      </c>
      <c r="O2604">
        <v>8.3539522969999993</v>
      </c>
    </row>
    <row r="2605" spans="1:15" x14ac:dyDescent="0.25">
      <c r="A2605" t="s">
        <v>613</v>
      </c>
      <c r="B2605" t="s">
        <v>40</v>
      </c>
      <c r="C2605" t="s">
        <v>41</v>
      </c>
      <c r="D2605" t="s">
        <v>25</v>
      </c>
      <c r="E2605" t="s">
        <v>29</v>
      </c>
      <c r="F2605" t="s">
        <v>20</v>
      </c>
      <c r="G2605">
        <v>69.510000000000005</v>
      </c>
      <c r="H2605">
        <v>2</v>
      </c>
      <c r="I2605">
        <v>6.9509999999999996</v>
      </c>
      <c r="J2605">
        <v>154.03325330000001</v>
      </c>
      <c r="K2605">
        <v>139.02000000000001</v>
      </c>
      <c r="L2605" s="1">
        <v>45294</v>
      </c>
      <c r="M2605" s="2">
        <v>0.51041666666666663</v>
      </c>
      <c r="N2605" t="s">
        <v>21</v>
      </c>
      <c r="O2605">
        <v>8.7879238449999999</v>
      </c>
    </row>
    <row r="2606" spans="1:15" x14ac:dyDescent="0.25">
      <c r="A2606" t="s">
        <v>614</v>
      </c>
      <c r="B2606" t="s">
        <v>23</v>
      </c>
      <c r="C2606" t="s">
        <v>24</v>
      </c>
      <c r="D2606" t="s">
        <v>25</v>
      </c>
      <c r="E2606" t="s">
        <v>29</v>
      </c>
      <c r="F2606" t="s">
        <v>42</v>
      </c>
      <c r="G2606">
        <v>27.22</v>
      </c>
      <c r="H2606">
        <v>3</v>
      </c>
      <c r="I2606">
        <v>4.0830000000000002</v>
      </c>
      <c r="J2606">
        <v>90.478747400000003</v>
      </c>
      <c r="K2606">
        <v>81.66</v>
      </c>
      <c r="L2606" s="1">
        <v>45474</v>
      </c>
      <c r="M2606" s="2">
        <v>0.52569444444444446</v>
      </c>
      <c r="N2606" t="s">
        <v>27</v>
      </c>
      <c r="O2606">
        <v>7.9199807489999996</v>
      </c>
    </row>
    <row r="2607" spans="1:15" x14ac:dyDescent="0.25">
      <c r="A2607" t="s">
        <v>615</v>
      </c>
      <c r="B2607" t="s">
        <v>16</v>
      </c>
      <c r="C2607" t="s">
        <v>17</v>
      </c>
      <c r="D2607" t="s">
        <v>18</v>
      </c>
      <c r="E2607" t="s">
        <v>19</v>
      </c>
      <c r="F2607" t="s">
        <v>20</v>
      </c>
      <c r="G2607">
        <v>77.680000000000007</v>
      </c>
      <c r="H2607">
        <v>4</v>
      </c>
      <c r="I2607">
        <v>15.536</v>
      </c>
      <c r="J2607">
        <v>344.27573339999998</v>
      </c>
      <c r="K2607">
        <v>310.72000000000003</v>
      </c>
      <c r="L2607" s="1">
        <v>45293</v>
      </c>
      <c r="M2607" s="2">
        <v>0.82916666666666661</v>
      </c>
      <c r="N2607" t="s">
        <v>27</v>
      </c>
      <c r="O2607">
        <v>9.1134025059999999</v>
      </c>
    </row>
    <row r="2608" spans="1:15" x14ac:dyDescent="0.25">
      <c r="A2608" t="s">
        <v>616</v>
      </c>
      <c r="B2608" t="s">
        <v>23</v>
      </c>
      <c r="C2608" t="s">
        <v>24</v>
      </c>
      <c r="D2608" t="s">
        <v>18</v>
      </c>
      <c r="E2608" t="s">
        <v>19</v>
      </c>
      <c r="F2608" t="s">
        <v>44</v>
      </c>
      <c r="G2608">
        <v>92.98</v>
      </c>
      <c r="H2608">
        <v>2</v>
      </c>
      <c r="I2608">
        <v>9.298</v>
      </c>
      <c r="J2608">
        <v>206.04246710000001</v>
      </c>
      <c r="K2608">
        <v>185.96</v>
      </c>
      <c r="L2608" s="1">
        <v>45335</v>
      </c>
      <c r="M2608" s="2">
        <v>0.62916666666666665</v>
      </c>
      <c r="N2608" t="s">
        <v>31</v>
      </c>
      <c r="O2608">
        <v>8.6794309579999993</v>
      </c>
    </row>
    <row r="2609" spans="1:15" x14ac:dyDescent="0.25">
      <c r="A2609" t="s">
        <v>617</v>
      </c>
      <c r="B2609" t="s">
        <v>40</v>
      </c>
      <c r="C2609" t="s">
        <v>41</v>
      </c>
      <c r="D2609" t="s">
        <v>18</v>
      </c>
      <c r="E2609" t="s">
        <v>19</v>
      </c>
      <c r="F2609" t="s">
        <v>44</v>
      </c>
      <c r="G2609">
        <v>18.079999999999998</v>
      </c>
      <c r="H2609">
        <v>4</v>
      </c>
      <c r="I2609">
        <v>3.6160000000000001</v>
      </c>
      <c r="J2609">
        <v>80.130088310000005</v>
      </c>
      <c r="K2609">
        <v>72.319999999999993</v>
      </c>
      <c r="L2609" s="1">
        <v>45305</v>
      </c>
      <c r="M2609" s="2">
        <v>0.75208333333333333</v>
      </c>
      <c r="N2609" t="s">
        <v>31</v>
      </c>
      <c r="O2609">
        <v>10</v>
      </c>
    </row>
    <row r="2610" spans="1:15" x14ac:dyDescent="0.25">
      <c r="A2610" t="s">
        <v>618</v>
      </c>
      <c r="B2610" t="s">
        <v>40</v>
      </c>
      <c r="C2610" t="s">
        <v>41</v>
      </c>
      <c r="D2610" t="s">
        <v>25</v>
      </c>
      <c r="E2610" t="s">
        <v>29</v>
      </c>
      <c r="F2610" t="s">
        <v>34</v>
      </c>
      <c r="G2610">
        <v>63.06</v>
      </c>
      <c r="H2610">
        <v>3</v>
      </c>
      <c r="I2610">
        <v>9.4589999999999996</v>
      </c>
      <c r="J2610">
        <v>209.6102061</v>
      </c>
      <c r="K2610">
        <v>189.18</v>
      </c>
      <c r="L2610" s="1">
        <v>45310</v>
      </c>
      <c r="M2610" s="2">
        <v>0.66527777777777775</v>
      </c>
      <c r="N2610" t="s">
        <v>21</v>
      </c>
      <c r="O2610">
        <v>7.5945020879999996</v>
      </c>
    </row>
    <row r="2611" spans="1:15" x14ac:dyDescent="0.25">
      <c r="A2611" t="s">
        <v>619</v>
      </c>
      <c r="B2611" t="s">
        <v>16</v>
      </c>
      <c r="C2611" t="s">
        <v>17</v>
      </c>
      <c r="D2611" t="s">
        <v>25</v>
      </c>
      <c r="E2611" t="s">
        <v>29</v>
      </c>
      <c r="F2611" t="s">
        <v>20</v>
      </c>
      <c r="G2611">
        <v>51.71</v>
      </c>
      <c r="H2611">
        <v>4</v>
      </c>
      <c r="I2611">
        <v>10.342000000000001</v>
      </c>
      <c r="J2611">
        <v>229.1773709</v>
      </c>
      <c r="K2611">
        <v>206.84</v>
      </c>
      <c r="L2611" s="1">
        <v>45538</v>
      </c>
      <c r="M2611" s="2">
        <v>0.57847222222222217</v>
      </c>
      <c r="N2611" t="s">
        <v>31</v>
      </c>
      <c r="O2611">
        <v>10</v>
      </c>
    </row>
    <row r="2612" spans="1:15" x14ac:dyDescent="0.25">
      <c r="A2612" t="s">
        <v>620</v>
      </c>
      <c r="B2612" t="s">
        <v>16</v>
      </c>
      <c r="C2612" t="s">
        <v>17</v>
      </c>
      <c r="D2612" t="s">
        <v>25</v>
      </c>
      <c r="E2612" t="s">
        <v>19</v>
      </c>
      <c r="F2612" t="s">
        <v>42</v>
      </c>
      <c r="G2612">
        <v>52.34</v>
      </c>
      <c r="H2612">
        <v>3</v>
      </c>
      <c r="I2612">
        <v>7.851</v>
      </c>
      <c r="J2612">
        <v>173.97713590000001</v>
      </c>
      <c r="K2612">
        <v>157.02000000000001</v>
      </c>
      <c r="L2612" s="1">
        <v>45378</v>
      </c>
      <c r="M2612" s="2">
        <v>0.5854166666666667</v>
      </c>
      <c r="N2612" t="s">
        <v>27</v>
      </c>
      <c r="O2612">
        <v>9.9813456019999993</v>
      </c>
    </row>
    <row r="2613" spans="1:15" x14ac:dyDescent="0.25">
      <c r="A2613" t="s">
        <v>621</v>
      </c>
      <c r="B2613" t="s">
        <v>16</v>
      </c>
      <c r="C2613" t="s">
        <v>17</v>
      </c>
      <c r="D2613" t="s">
        <v>25</v>
      </c>
      <c r="E2613" t="s">
        <v>19</v>
      </c>
      <c r="F2613" t="s">
        <v>34</v>
      </c>
      <c r="G2613">
        <v>43.06</v>
      </c>
      <c r="H2613">
        <v>5</v>
      </c>
      <c r="I2613">
        <v>10.765000000000001</v>
      </c>
      <c r="J2613">
        <v>238.55099580000001</v>
      </c>
      <c r="K2613">
        <v>215.3</v>
      </c>
      <c r="L2613" s="1">
        <v>45384</v>
      </c>
      <c r="M2613" s="2">
        <v>0.69305555555555554</v>
      </c>
      <c r="N2613" t="s">
        <v>21</v>
      </c>
      <c r="O2613">
        <v>8.3539522969999993</v>
      </c>
    </row>
    <row r="2614" spans="1:15" x14ac:dyDescent="0.25">
      <c r="A2614" t="s">
        <v>622</v>
      </c>
      <c r="B2614" t="s">
        <v>23</v>
      </c>
      <c r="C2614" t="s">
        <v>24</v>
      </c>
      <c r="D2614" t="s">
        <v>25</v>
      </c>
      <c r="E2614" t="s">
        <v>29</v>
      </c>
      <c r="F2614" t="s">
        <v>44</v>
      </c>
      <c r="G2614">
        <v>59.61</v>
      </c>
      <c r="H2614">
        <v>11</v>
      </c>
      <c r="I2614">
        <v>29.805</v>
      </c>
      <c r="J2614">
        <v>660.47491209999998</v>
      </c>
      <c r="K2614">
        <v>596.1</v>
      </c>
      <c r="L2614" s="1">
        <v>45365</v>
      </c>
      <c r="M2614" s="2">
        <v>0.46319444444444446</v>
      </c>
      <c r="N2614" t="s">
        <v>27</v>
      </c>
      <c r="O2614">
        <v>5.7501230100000003</v>
      </c>
    </row>
    <row r="2615" spans="1:15" x14ac:dyDescent="0.25">
      <c r="A2615" t="s">
        <v>623</v>
      </c>
      <c r="B2615" t="s">
        <v>16</v>
      </c>
      <c r="C2615" t="s">
        <v>17</v>
      </c>
      <c r="D2615" t="s">
        <v>25</v>
      </c>
      <c r="E2615" t="s">
        <v>29</v>
      </c>
      <c r="F2615" t="s">
        <v>20</v>
      </c>
      <c r="G2615">
        <v>14.62</v>
      </c>
      <c r="H2615">
        <v>5</v>
      </c>
      <c r="I2615">
        <v>3.6549999999999998</v>
      </c>
      <c r="J2615">
        <v>80.994323230000006</v>
      </c>
      <c r="K2615">
        <v>73.099999999999994</v>
      </c>
      <c r="L2615" s="1">
        <v>45385</v>
      </c>
      <c r="M2615" s="2">
        <v>0.51597222222222217</v>
      </c>
      <c r="N2615" t="s">
        <v>27</v>
      </c>
      <c r="O2615">
        <v>4.7736870270000002</v>
      </c>
    </row>
    <row r="2616" spans="1:15" x14ac:dyDescent="0.25">
      <c r="A2616" t="s">
        <v>624</v>
      </c>
      <c r="B2616" t="s">
        <v>23</v>
      </c>
      <c r="C2616" t="s">
        <v>24</v>
      </c>
      <c r="D2616" t="s">
        <v>18</v>
      </c>
      <c r="E2616" t="s">
        <v>29</v>
      </c>
      <c r="F2616" t="s">
        <v>20</v>
      </c>
      <c r="G2616">
        <v>46.53</v>
      </c>
      <c r="H2616">
        <v>6</v>
      </c>
      <c r="I2616">
        <v>13.959</v>
      </c>
      <c r="J2616">
        <v>309.3296191</v>
      </c>
      <c r="K2616">
        <v>279.18</v>
      </c>
      <c r="L2616" s="1">
        <v>45354</v>
      </c>
      <c r="M2616" s="2">
        <v>0.45416666666666666</v>
      </c>
      <c r="N2616" t="s">
        <v>31</v>
      </c>
      <c r="O2616">
        <v>4.6651941399999997</v>
      </c>
    </row>
    <row r="2617" spans="1:15" x14ac:dyDescent="0.25">
      <c r="A2617" t="s">
        <v>625</v>
      </c>
      <c r="B2617" t="s">
        <v>23</v>
      </c>
      <c r="C2617" t="s">
        <v>24</v>
      </c>
      <c r="D2617" t="s">
        <v>18</v>
      </c>
      <c r="E2617" t="s">
        <v>19</v>
      </c>
      <c r="F2617" t="s">
        <v>30</v>
      </c>
      <c r="G2617">
        <v>24.24</v>
      </c>
      <c r="H2617">
        <v>7</v>
      </c>
      <c r="I2617">
        <v>8.484</v>
      </c>
      <c r="J2617">
        <v>188.00433330000001</v>
      </c>
      <c r="K2617">
        <v>169.68</v>
      </c>
      <c r="L2617" s="1">
        <v>45318</v>
      </c>
      <c r="M2617" s="2">
        <v>0.73472222222222217</v>
      </c>
      <c r="N2617" t="s">
        <v>21</v>
      </c>
      <c r="O2617">
        <v>10</v>
      </c>
    </row>
    <row r="2618" spans="1:15" x14ac:dyDescent="0.25">
      <c r="A2618" t="s">
        <v>626</v>
      </c>
      <c r="B2618" t="s">
        <v>16</v>
      </c>
      <c r="C2618" t="s">
        <v>17</v>
      </c>
      <c r="D2618" t="s">
        <v>18</v>
      </c>
      <c r="E2618" t="s">
        <v>19</v>
      </c>
      <c r="F2618" t="s">
        <v>34</v>
      </c>
      <c r="G2618">
        <v>45.58</v>
      </c>
      <c r="H2618">
        <v>1</v>
      </c>
      <c r="I2618">
        <v>2.2789999999999999</v>
      </c>
      <c r="J2618">
        <v>50.502342720000001</v>
      </c>
      <c r="K2618">
        <v>45.58</v>
      </c>
      <c r="L2618" s="1">
        <v>45475</v>
      </c>
      <c r="M2618" s="2">
        <v>0.59236111111111112</v>
      </c>
      <c r="N2618" t="s">
        <v>27</v>
      </c>
      <c r="O2618">
        <v>10</v>
      </c>
    </row>
    <row r="2619" spans="1:15" x14ac:dyDescent="0.25">
      <c r="A2619" t="s">
        <v>627</v>
      </c>
      <c r="B2619" t="s">
        <v>16</v>
      </c>
      <c r="C2619" t="s">
        <v>17</v>
      </c>
      <c r="D2619" t="s">
        <v>18</v>
      </c>
      <c r="E2619" t="s">
        <v>19</v>
      </c>
      <c r="F2619" t="s">
        <v>34</v>
      </c>
      <c r="G2619">
        <v>75.2</v>
      </c>
      <c r="H2619">
        <v>3</v>
      </c>
      <c r="I2619">
        <v>11.28</v>
      </c>
      <c r="J2619">
        <v>249.96332860000001</v>
      </c>
      <c r="K2619">
        <v>225.6</v>
      </c>
      <c r="L2619" s="1">
        <v>45414</v>
      </c>
      <c r="M2619" s="2">
        <v>0.49374999999999997</v>
      </c>
      <c r="N2619" t="s">
        <v>21</v>
      </c>
      <c r="O2619">
        <v>5.207658575</v>
      </c>
    </row>
    <row r="2620" spans="1:15" x14ac:dyDescent="0.25">
      <c r="A2620" t="s">
        <v>628</v>
      </c>
      <c r="B2620" t="s">
        <v>40</v>
      </c>
      <c r="C2620" t="s">
        <v>41</v>
      </c>
      <c r="D2620" t="s">
        <v>18</v>
      </c>
      <c r="E2620" t="s">
        <v>29</v>
      </c>
      <c r="F2620" t="s">
        <v>34</v>
      </c>
      <c r="G2620">
        <v>96.8</v>
      </c>
      <c r="H2620">
        <v>3</v>
      </c>
      <c r="I2620">
        <v>14.52</v>
      </c>
      <c r="J2620">
        <v>321.76130599999999</v>
      </c>
      <c r="K2620">
        <v>290.39999999999998</v>
      </c>
      <c r="L2620" s="1">
        <v>45366</v>
      </c>
      <c r="M2620" s="2">
        <v>0.54513888888888895</v>
      </c>
      <c r="N2620" t="s">
        <v>27</v>
      </c>
      <c r="O2620">
        <v>5.7501230100000003</v>
      </c>
    </row>
    <row r="2621" spans="1:15" x14ac:dyDescent="0.25">
      <c r="A2621" t="s">
        <v>629</v>
      </c>
      <c r="B2621" t="s">
        <v>40</v>
      </c>
      <c r="C2621" t="s">
        <v>41</v>
      </c>
      <c r="D2621" t="s">
        <v>25</v>
      </c>
      <c r="E2621" t="s">
        <v>29</v>
      </c>
      <c r="F2621" t="s">
        <v>20</v>
      </c>
      <c r="G2621">
        <v>14.82</v>
      </c>
      <c r="H2621">
        <v>3</v>
      </c>
      <c r="I2621">
        <v>2.2229999999999999</v>
      </c>
      <c r="J2621">
        <v>49.26139002</v>
      </c>
      <c r="K2621">
        <v>44.46</v>
      </c>
      <c r="L2621" s="1">
        <v>45294</v>
      </c>
      <c r="M2621" s="2">
        <v>0.47916666666666669</v>
      </c>
      <c r="N2621" t="s">
        <v>31</v>
      </c>
      <c r="O2621">
        <v>9.4388811669999999</v>
      </c>
    </row>
    <row r="2622" spans="1:15" x14ac:dyDescent="0.25">
      <c r="A2622" t="s">
        <v>630</v>
      </c>
      <c r="B2622" t="s">
        <v>16</v>
      </c>
      <c r="C2622" t="s">
        <v>17</v>
      </c>
      <c r="D2622" t="s">
        <v>25</v>
      </c>
      <c r="E2622" t="s">
        <v>29</v>
      </c>
      <c r="F2622" t="s">
        <v>42</v>
      </c>
      <c r="G2622">
        <v>52.2</v>
      </c>
      <c r="H2622">
        <v>3</v>
      </c>
      <c r="I2622">
        <v>7.83</v>
      </c>
      <c r="J2622">
        <v>173.51177860000001</v>
      </c>
      <c r="K2622">
        <v>156.6</v>
      </c>
      <c r="L2622" s="1">
        <v>45337</v>
      </c>
      <c r="M2622" s="2">
        <v>0.5625</v>
      </c>
      <c r="N2622" t="s">
        <v>31</v>
      </c>
      <c r="O2622">
        <v>10</v>
      </c>
    </row>
    <row r="2623" spans="1:15" x14ac:dyDescent="0.25">
      <c r="A2623" t="s">
        <v>631</v>
      </c>
      <c r="B2623" t="s">
        <v>23</v>
      </c>
      <c r="C2623" t="s">
        <v>24</v>
      </c>
      <c r="D2623" t="s">
        <v>25</v>
      </c>
      <c r="E2623" t="s">
        <v>19</v>
      </c>
      <c r="F2623" t="s">
        <v>34</v>
      </c>
      <c r="G2623">
        <v>46.66</v>
      </c>
      <c r="H2623">
        <v>10</v>
      </c>
      <c r="I2623">
        <v>20.997</v>
      </c>
      <c r="J2623">
        <v>465.2907811</v>
      </c>
      <c r="K2623">
        <v>419.94</v>
      </c>
      <c r="L2623" s="1">
        <v>45339</v>
      </c>
      <c r="M2623" s="2">
        <v>0.7993055555555556</v>
      </c>
      <c r="N2623" t="s">
        <v>21</v>
      </c>
      <c r="O2623">
        <v>5.7501230100000003</v>
      </c>
    </row>
    <row r="2624" spans="1:15" x14ac:dyDescent="0.25">
      <c r="A2624" t="s">
        <v>632</v>
      </c>
      <c r="B2624" t="s">
        <v>23</v>
      </c>
      <c r="C2624" t="s">
        <v>24</v>
      </c>
      <c r="D2624" t="s">
        <v>25</v>
      </c>
      <c r="E2624" t="s">
        <v>19</v>
      </c>
      <c r="F2624" t="s">
        <v>44</v>
      </c>
      <c r="G2624">
        <v>36.85</v>
      </c>
      <c r="H2624">
        <v>5</v>
      </c>
      <c r="I2624">
        <v>9.2125000000000004</v>
      </c>
      <c r="J2624">
        <v>204.14779830000001</v>
      </c>
      <c r="K2624">
        <v>184.25</v>
      </c>
      <c r="L2624" s="1">
        <v>45317</v>
      </c>
      <c r="M2624" s="2">
        <v>0.78680555555555554</v>
      </c>
      <c r="N2624" t="s">
        <v>27</v>
      </c>
      <c r="O2624">
        <v>9.9813456019999993</v>
      </c>
    </row>
    <row r="2625" spans="1:15" x14ac:dyDescent="0.25">
      <c r="A2625" t="s">
        <v>633</v>
      </c>
      <c r="B2625" t="s">
        <v>16</v>
      </c>
      <c r="C2625" t="s">
        <v>17</v>
      </c>
      <c r="D2625" t="s">
        <v>18</v>
      </c>
      <c r="E2625" t="s">
        <v>19</v>
      </c>
      <c r="F2625" t="s">
        <v>30</v>
      </c>
      <c r="G2625">
        <v>70.319999999999993</v>
      </c>
      <c r="H2625">
        <v>2</v>
      </c>
      <c r="I2625">
        <v>7.032</v>
      </c>
      <c r="J2625">
        <v>155.82820269999999</v>
      </c>
      <c r="K2625">
        <v>140.63999999999999</v>
      </c>
      <c r="L2625" s="1">
        <v>45375</v>
      </c>
      <c r="M2625" s="2">
        <v>0.59861111111111109</v>
      </c>
      <c r="N2625" t="s">
        <v>21</v>
      </c>
      <c r="O2625">
        <v>10</v>
      </c>
    </row>
    <row r="2626" spans="1:15" x14ac:dyDescent="0.25">
      <c r="A2626" t="s">
        <v>634</v>
      </c>
      <c r="B2626" t="s">
        <v>23</v>
      </c>
      <c r="C2626" t="s">
        <v>24</v>
      </c>
      <c r="D2626" t="s">
        <v>25</v>
      </c>
      <c r="E2626" t="s">
        <v>29</v>
      </c>
      <c r="F2626" t="s">
        <v>26</v>
      </c>
      <c r="G2626">
        <v>83.08</v>
      </c>
      <c r="H2626">
        <v>1</v>
      </c>
      <c r="I2626">
        <v>4.1539999999999999</v>
      </c>
      <c r="J2626">
        <v>92.052098139999998</v>
      </c>
      <c r="K2626">
        <v>83.08</v>
      </c>
      <c r="L2626" s="1">
        <v>45314</v>
      </c>
      <c r="M2626" s="2">
        <v>0.71944444444444444</v>
      </c>
      <c r="N2626" t="s">
        <v>21</v>
      </c>
      <c r="O2626">
        <v>6.9435447659999996</v>
      </c>
    </row>
    <row r="2627" spans="1:15" x14ac:dyDescent="0.25">
      <c r="A2627" t="s">
        <v>635</v>
      </c>
      <c r="B2627" t="s">
        <v>23</v>
      </c>
      <c r="C2627" t="s">
        <v>24</v>
      </c>
      <c r="D2627" t="s">
        <v>25</v>
      </c>
      <c r="E2627" t="s">
        <v>19</v>
      </c>
      <c r="F2627" t="s">
        <v>44</v>
      </c>
      <c r="G2627">
        <v>64.989999999999995</v>
      </c>
      <c r="H2627">
        <v>1</v>
      </c>
      <c r="I2627">
        <v>3.2494999999999998</v>
      </c>
      <c r="J2627">
        <v>72.008496120000004</v>
      </c>
      <c r="K2627">
        <v>64.989999999999995</v>
      </c>
      <c r="L2627" s="1">
        <v>45317</v>
      </c>
      <c r="M2627" s="2">
        <v>0.42083333333333334</v>
      </c>
      <c r="N2627" t="s">
        <v>31</v>
      </c>
      <c r="O2627">
        <v>4.882179914</v>
      </c>
    </row>
    <row r="2628" spans="1:15" x14ac:dyDescent="0.25">
      <c r="A2628" t="s">
        <v>636</v>
      </c>
      <c r="B2628" t="s">
        <v>23</v>
      </c>
      <c r="C2628" t="s">
        <v>24</v>
      </c>
      <c r="D2628" t="s">
        <v>25</v>
      </c>
      <c r="E2628" t="s">
        <v>29</v>
      </c>
      <c r="F2628" t="s">
        <v>42</v>
      </c>
      <c r="G2628">
        <v>77.56</v>
      </c>
      <c r="H2628">
        <v>11</v>
      </c>
      <c r="I2628">
        <v>38.78</v>
      </c>
      <c r="J2628">
        <v>859.35974139999996</v>
      </c>
      <c r="K2628">
        <v>775.6</v>
      </c>
      <c r="L2628" s="1">
        <v>45365</v>
      </c>
      <c r="M2628" s="2">
        <v>0.85763888888888884</v>
      </c>
      <c r="N2628" t="s">
        <v>21</v>
      </c>
      <c r="O2628">
        <v>7.4860092009999999</v>
      </c>
    </row>
    <row r="2629" spans="1:15" x14ac:dyDescent="0.25">
      <c r="A2629" t="s">
        <v>637</v>
      </c>
      <c r="B2629" t="s">
        <v>40</v>
      </c>
      <c r="C2629" t="s">
        <v>41</v>
      </c>
      <c r="D2629" t="s">
        <v>25</v>
      </c>
      <c r="E2629" t="s">
        <v>19</v>
      </c>
      <c r="F2629" t="s">
        <v>34</v>
      </c>
      <c r="G2629">
        <v>54.51</v>
      </c>
      <c r="H2629">
        <v>6</v>
      </c>
      <c r="I2629">
        <v>16.353000000000002</v>
      </c>
      <c r="J2629">
        <v>362.38034679999998</v>
      </c>
      <c r="K2629">
        <v>327.06</v>
      </c>
      <c r="L2629" s="1">
        <v>45368</v>
      </c>
      <c r="M2629" s="2">
        <v>0.57916666666666672</v>
      </c>
      <c r="N2629" t="s">
        <v>21</v>
      </c>
      <c r="O2629">
        <v>8.4624451839999999</v>
      </c>
    </row>
    <row r="2630" spans="1:15" x14ac:dyDescent="0.25">
      <c r="A2630" t="s">
        <v>638</v>
      </c>
      <c r="B2630" t="s">
        <v>23</v>
      </c>
      <c r="C2630" t="s">
        <v>24</v>
      </c>
      <c r="D2630" t="s">
        <v>18</v>
      </c>
      <c r="E2630" t="s">
        <v>19</v>
      </c>
      <c r="F2630" t="s">
        <v>44</v>
      </c>
      <c r="G2630">
        <v>51.89</v>
      </c>
      <c r="H2630">
        <v>7</v>
      </c>
      <c r="I2630">
        <v>18.1615</v>
      </c>
      <c r="J2630">
        <v>402.4564709</v>
      </c>
      <c r="K2630">
        <v>363.23</v>
      </c>
      <c r="L2630" s="1">
        <v>45505</v>
      </c>
      <c r="M2630" s="2">
        <v>0.83888888888888891</v>
      </c>
      <c r="N2630" t="s">
        <v>27</v>
      </c>
      <c r="O2630">
        <v>4.882179914</v>
      </c>
    </row>
    <row r="2631" spans="1:15" x14ac:dyDescent="0.25">
      <c r="A2631" t="s">
        <v>639</v>
      </c>
      <c r="B2631" t="s">
        <v>40</v>
      </c>
      <c r="C2631" t="s">
        <v>41</v>
      </c>
      <c r="D2631" t="s">
        <v>25</v>
      </c>
      <c r="E2631" t="s">
        <v>29</v>
      </c>
      <c r="F2631" t="s">
        <v>30</v>
      </c>
      <c r="G2631">
        <v>31.75</v>
      </c>
      <c r="H2631">
        <v>4</v>
      </c>
      <c r="I2631">
        <v>6.35</v>
      </c>
      <c r="J2631">
        <v>140.71517170000001</v>
      </c>
      <c r="K2631">
        <v>127</v>
      </c>
      <c r="L2631" s="1">
        <v>45506</v>
      </c>
      <c r="M2631" s="2">
        <v>0.6430555555555556</v>
      </c>
      <c r="N2631" t="s">
        <v>27</v>
      </c>
      <c r="O2631">
        <v>9.3303882799999993</v>
      </c>
    </row>
    <row r="2632" spans="1:15" x14ac:dyDescent="0.25">
      <c r="A2632" t="s">
        <v>640</v>
      </c>
      <c r="B2632" t="s">
        <v>16</v>
      </c>
      <c r="C2632" t="s">
        <v>17</v>
      </c>
      <c r="D2632" t="s">
        <v>18</v>
      </c>
      <c r="E2632" t="s">
        <v>19</v>
      </c>
      <c r="F2632" t="s">
        <v>44</v>
      </c>
      <c r="G2632">
        <v>53.65</v>
      </c>
      <c r="H2632">
        <v>7</v>
      </c>
      <c r="I2632">
        <v>18.7775</v>
      </c>
      <c r="J2632">
        <v>416.1069506</v>
      </c>
      <c r="K2632">
        <v>375.55</v>
      </c>
      <c r="L2632" s="1">
        <v>45567</v>
      </c>
      <c r="M2632" s="2">
        <v>0.53888888888888886</v>
      </c>
      <c r="N2632" t="s">
        <v>21</v>
      </c>
      <c r="O2632">
        <v>5.6416301229999997</v>
      </c>
    </row>
    <row r="2633" spans="1:15" x14ac:dyDescent="0.25">
      <c r="A2633" t="s">
        <v>641</v>
      </c>
      <c r="B2633" t="s">
        <v>23</v>
      </c>
      <c r="C2633" t="s">
        <v>24</v>
      </c>
      <c r="D2633" t="s">
        <v>18</v>
      </c>
      <c r="E2633" t="s">
        <v>19</v>
      </c>
      <c r="F2633" t="s">
        <v>42</v>
      </c>
      <c r="G2633">
        <v>49.79</v>
      </c>
      <c r="H2633">
        <v>4</v>
      </c>
      <c r="I2633">
        <v>9.9580000000000002</v>
      </c>
      <c r="J2633">
        <v>220.667981</v>
      </c>
      <c r="K2633">
        <v>199.16</v>
      </c>
      <c r="L2633" s="1">
        <v>45379</v>
      </c>
      <c r="M2633" s="2">
        <v>0.8027777777777777</v>
      </c>
      <c r="N2633" t="s">
        <v>31</v>
      </c>
      <c r="O2633">
        <v>6.9435447659999996</v>
      </c>
    </row>
    <row r="2634" spans="1:15" x14ac:dyDescent="0.25">
      <c r="A2634" t="s">
        <v>642</v>
      </c>
      <c r="B2634" t="s">
        <v>16</v>
      </c>
      <c r="C2634" t="s">
        <v>17</v>
      </c>
      <c r="D2634" t="s">
        <v>25</v>
      </c>
      <c r="E2634" t="s">
        <v>29</v>
      </c>
      <c r="F2634" t="s">
        <v>44</v>
      </c>
      <c r="G2634">
        <v>30.61</v>
      </c>
      <c r="H2634">
        <v>1</v>
      </c>
      <c r="I2634">
        <v>1.5305</v>
      </c>
      <c r="J2634">
        <v>33.915680360000003</v>
      </c>
      <c r="K2634">
        <v>30.61</v>
      </c>
      <c r="L2634" s="1">
        <v>45314</v>
      </c>
      <c r="M2634" s="2">
        <v>0.51388888888888895</v>
      </c>
      <c r="N2634" t="s">
        <v>21</v>
      </c>
      <c r="O2634">
        <v>5.6416301229999997</v>
      </c>
    </row>
    <row r="2635" spans="1:15" x14ac:dyDescent="0.25">
      <c r="A2635" t="s">
        <v>643</v>
      </c>
      <c r="B2635" t="s">
        <v>40</v>
      </c>
      <c r="C2635" t="s">
        <v>41</v>
      </c>
      <c r="D2635" t="s">
        <v>18</v>
      </c>
      <c r="E2635" t="s">
        <v>29</v>
      </c>
      <c r="F2635" t="s">
        <v>42</v>
      </c>
      <c r="G2635">
        <v>57.89</v>
      </c>
      <c r="H2635">
        <v>2</v>
      </c>
      <c r="I2635">
        <v>5.7889999999999997</v>
      </c>
      <c r="J2635">
        <v>128.28348489999999</v>
      </c>
      <c r="K2635">
        <v>115.78</v>
      </c>
      <c r="L2635" s="1">
        <v>45308</v>
      </c>
      <c r="M2635" s="2">
        <v>0.44236111111111115</v>
      </c>
      <c r="N2635" t="s">
        <v>21</v>
      </c>
      <c r="O2635">
        <v>9.6558669409999993</v>
      </c>
    </row>
    <row r="2636" spans="1:15" x14ac:dyDescent="0.25">
      <c r="A2636" t="s">
        <v>644</v>
      </c>
      <c r="B2636" t="s">
        <v>16</v>
      </c>
      <c r="C2636" t="s">
        <v>17</v>
      </c>
      <c r="D2636" t="s">
        <v>25</v>
      </c>
      <c r="E2636" t="s">
        <v>19</v>
      </c>
      <c r="F2636" t="s">
        <v>26</v>
      </c>
      <c r="G2636">
        <v>28.96</v>
      </c>
      <c r="H2636">
        <v>1</v>
      </c>
      <c r="I2636">
        <v>1.448</v>
      </c>
      <c r="J2636">
        <v>32.087491120000003</v>
      </c>
      <c r="K2636">
        <v>28.96</v>
      </c>
      <c r="L2636" s="1">
        <v>45475</v>
      </c>
      <c r="M2636" s="2">
        <v>0.4291666666666667</v>
      </c>
      <c r="N2636" t="s">
        <v>31</v>
      </c>
      <c r="O2636">
        <v>6.7265589920000002</v>
      </c>
    </row>
    <row r="2637" spans="1:15" x14ac:dyDescent="0.25">
      <c r="A2637" t="s">
        <v>645</v>
      </c>
      <c r="B2637" t="s">
        <v>23</v>
      </c>
      <c r="C2637" t="s">
        <v>24</v>
      </c>
      <c r="D2637" t="s">
        <v>18</v>
      </c>
      <c r="E2637" t="s">
        <v>19</v>
      </c>
      <c r="F2637" t="s">
        <v>42</v>
      </c>
      <c r="G2637">
        <v>98.97</v>
      </c>
      <c r="H2637">
        <v>10</v>
      </c>
      <c r="I2637">
        <v>44.536499999999997</v>
      </c>
      <c r="J2637">
        <v>986.92303049999998</v>
      </c>
      <c r="K2637">
        <v>890.73</v>
      </c>
      <c r="L2637" s="1">
        <v>45538</v>
      </c>
      <c r="M2637" s="2">
        <v>0.47430555555555554</v>
      </c>
      <c r="N2637" t="s">
        <v>27</v>
      </c>
      <c r="O2637">
        <v>7.2690234269999996</v>
      </c>
    </row>
    <row r="2638" spans="1:15" x14ac:dyDescent="0.25">
      <c r="A2638" t="s">
        <v>646</v>
      </c>
      <c r="B2638" t="s">
        <v>40</v>
      </c>
      <c r="C2638" t="s">
        <v>41</v>
      </c>
      <c r="D2638" t="s">
        <v>18</v>
      </c>
      <c r="E2638" t="s">
        <v>29</v>
      </c>
      <c r="F2638" t="s">
        <v>44</v>
      </c>
      <c r="G2638">
        <v>93.22</v>
      </c>
      <c r="H2638">
        <v>3</v>
      </c>
      <c r="I2638">
        <v>13.983000000000001</v>
      </c>
      <c r="J2638">
        <v>309.86145599999998</v>
      </c>
      <c r="K2638">
        <v>279.66000000000003</v>
      </c>
      <c r="L2638" s="1">
        <v>45315</v>
      </c>
      <c r="M2638" s="2">
        <v>0.48958333333333331</v>
      </c>
      <c r="N2638" t="s">
        <v>27</v>
      </c>
      <c r="O2638">
        <v>7.8114878619999999</v>
      </c>
    </row>
    <row r="2639" spans="1:15" x14ac:dyDescent="0.25">
      <c r="A2639" t="s">
        <v>647</v>
      </c>
      <c r="B2639" t="s">
        <v>23</v>
      </c>
      <c r="C2639" t="s">
        <v>24</v>
      </c>
      <c r="D2639" t="s">
        <v>18</v>
      </c>
      <c r="E2639" t="s">
        <v>29</v>
      </c>
      <c r="F2639" t="s">
        <v>34</v>
      </c>
      <c r="G2639">
        <v>80.930000000000007</v>
      </c>
      <c r="H2639">
        <v>1</v>
      </c>
      <c r="I2639">
        <v>4.0465</v>
      </c>
      <c r="J2639">
        <v>89.669912159999996</v>
      </c>
      <c r="K2639">
        <v>80.930000000000007</v>
      </c>
      <c r="L2639" s="1">
        <v>45310</v>
      </c>
      <c r="M2639" s="2">
        <v>0.67222222222222217</v>
      </c>
      <c r="N2639" t="s">
        <v>31</v>
      </c>
      <c r="O2639">
        <v>9.7643598279999999</v>
      </c>
    </row>
    <row r="2640" spans="1:15" x14ac:dyDescent="0.25">
      <c r="A2640" t="s">
        <v>648</v>
      </c>
      <c r="B2640" t="s">
        <v>16</v>
      </c>
      <c r="C2640" t="s">
        <v>17</v>
      </c>
      <c r="D2640" t="s">
        <v>18</v>
      </c>
      <c r="E2640" t="s">
        <v>29</v>
      </c>
      <c r="F2640" t="s">
        <v>42</v>
      </c>
      <c r="G2640">
        <v>67.45</v>
      </c>
      <c r="H2640">
        <v>11</v>
      </c>
      <c r="I2640">
        <v>33.725000000000001</v>
      </c>
      <c r="J2640">
        <v>747.34160080000004</v>
      </c>
      <c r="K2640">
        <v>674.5</v>
      </c>
      <c r="L2640" s="1">
        <v>45353</v>
      </c>
      <c r="M2640" s="2">
        <v>0.47569444444444442</v>
      </c>
      <c r="N2640" t="s">
        <v>21</v>
      </c>
      <c r="O2640">
        <v>4.556701253</v>
      </c>
    </row>
    <row r="2641" spans="1:15" x14ac:dyDescent="0.25">
      <c r="A2641" t="s">
        <v>649</v>
      </c>
      <c r="B2641" t="s">
        <v>16</v>
      </c>
      <c r="C2641" t="s">
        <v>17</v>
      </c>
      <c r="D2641" t="s">
        <v>18</v>
      </c>
      <c r="E2641" t="s">
        <v>19</v>
      </c>
      <c r="F2641" t="s">
        <v>34</v>
      </c>
      <c r="G2641">
        <v>38.72</v>
      </c>
      <c r="H2641">
        <v>10</v>
      </c>
      <c r="I2641">
        <v>17.423999999999999</v>
      </c>
      <c r="J2641">
        <v>386.11356710000001</v>
      </c>
      <c r="K2641">
        <v>348.48</v>
      </c>
      <c r="L2641" s="1">
        <v>45371</v>
      </c>
      <c r="M2641" s="2">
        <v>0.51666666666666672</v>
      </c>
      <c r="N2641" t="s">
        <v>21</v>
      </c>
      <c r="O2641">
        <v>4.556701253</v>
      </c>
    </row>
    <row r="2642" spans="1:15" x14ac:dyDescent="0.25">
      <c r="A2642" t="s">
        <v>650</v>
      </c>
      <c r="B2642" t="s">
        <v>40</v>
      </c>
      <c r="C2642" t="s">
        <v>41</v>
      </c>
      <c r="D2642" t="s">
        <v>18</v>
      </c>
      <c r="E2642" t="s">
        <v>29</v>
      </c>
      <c r="F2642" t="s">
        <v>34</v>
      </c>
      <c r="G2642">
        <v>72.599999999999994</v>
      </c>
      <c r="H2642">
        <v>6</v>
      </c>
      <c r="I2642">
        <v>21.78</v>
      </c>
      <c r="J2642">
        <v>482.64195890000002</v>
      </c>
      <c r="K2642">
        <v>435.6</v>
      </c>
      <c r="L2642" s="1">
        <v>45304</v>
      </c>
      <c r="M2642" s="2">
        <v>0.82708333333333339</v>
      </c>
      <c r="N2642" t="s">
        <v>27</v>
      </c>
      <c r="O2642">
        <v>7.4860092009999999</v>
      </c>
    </row>
    <row r="2643" spans="1:15" x14ac:dyDescent="0.25">
      <c r="A2643" t="s">
        <v>651</v>
      </c>
      <c r="B2643" t="s">
        <v>23</v>
      </c>
      <c r="C2643" t="s">
        <v>24</v>
      </c>
      <c r="D2643" t="s">
        <v>18</v>
      </c>
      <c r="E2643" t="s">
        <v>29</v>
      </c>
      <c r="F2643" t="s">
        <v>26</v>
      </c>
      <c r="G2643">
        <v>87.91</v>
      </c>
      <c r="H2643">
        <v>5</v>
      </c>
      <c r="I2643">
        <v>21.977499999999999</v>
      </c>
      <c r="J2643">
        <v>487.01853319999998</v>
      </c>
      <c r="K2643">
        <v>439.55</v>
      </c>
      <c r="L2643" s="1">
        <v>45365</v>
      </c>
      <c r="M2643" s="2">
        <v>0.75694444444444453</v>
      </c>
      <c r="N2643" t="s">
        <v>21</v>
      </c>
      <c r="O2643">
        <v>4.7736870270000002</v>
      </c>
    </row>
    <row r="2644" spans="1:15" x14ac:dyDescent="0.25">
      <c r="A2644" t="s">
        <v>652</v>
      </c>
      <c r="B2644" t="s">
        <v>16</v>
      </c>
      <c r="C2644" t="s">
        <v>17</v>
      </c>
      <c r="D2644" t="s">
        <v>18</v>
      </c>
      <c r="E2644" t="s">
        <v>29</v>
      </c>
      <c r="F2644" t="s">
        <v>42</v>
      </c>
      <c r="G2644">
        <v>98.53</v>
      </c>
      <c r="H2644">
        <v>6</v>
      </c>
      <c r="I2644">
        <v>29.559000000000001</v>
      </c>
      <c r="J2644">
        <v>655.02358419999996</v>
      </c>
      <c r="K2644">
        <v>591.17999999999995</v>
      </c>
      <c r="L2644" s="1">
        <v>45314</v>
      </c>
      <c r="M2644" s="2">
        <v>0.47361111111111115</v>
      </c>
      <c r="N2644" t="s">
        <v>31</v>
      </c>
      <c r="O2644">
        <v>4.3397154789999997</v>
      </c>
    </row>
    <row r="2645" spans="1:15" x14ac:dyDescent="0.25">
      <c r="A2645" t="s">
        <v>653</v>
      </c>
      <c r="B2645" t="s">
        <v>23</v>
      </c>
      <c r="C2645" t="s">
        <v>24</v>
      </c>
      <c r="D2645" t="s">
        <v>18</v>
      </c>
      <c r="E2645" t="s">
        <v>19</v>
      </c>
      <c r="F2645" t="s">
        <v>44</v>
      </c>
      <c r="G2645">
        <v>43.46</v>
      </c>
      <c r="H2645">
        <v>6</v>
      </c>
      <c r="I2645">
        <v>13.038</v>
      </c>
      <c r="J2645">
        <v>288.92037929999998</v>
      </c>
      <c r="K2645">
        <v>260.76</v>
      </c>
      <c r="L2645" s="1">
        <v>45475</v>
      </c>
      <c r="M2645" s="2">
        <v>0.74652777777777779</v>
      </c>
      <c r="N2645" t="s">
        <v>21</v>
      </c>
      <c r="O2645">
        <v>9.2218953930000005</v>
      </c>
    </row>
    <row r="2646" spans="1:15" x14ac:dyDescent="0.25">
      <c r="A2646" t="s">
        <v>654</v>
      </c>
      <c r="B2646" t="s">
        <v>16</v>
      </c>
      <c r="C2646" t="s">
        <v>17</v>
      </c>
      <c r="D2646" t="s">
        <v>25</v>
      </c>
      <c r="E2646" t="s">
        <v>19</v>
      </c>
      <c r="F2646" t="s">
        <v>42</v>
      </c>
      <c r="G2646">
        <v>71.680000000000007</v>
      </c>
      <c r="H2646">
        <v>3</v>
      </c>
      <c r="I2646">
        <v>10.752000000000001</v>
      </c>
      <c r="J2646">
        <v>238.26291749999999</v>
      </c>
      <c r="K2646">
        <v>215.04</v>
      </c>
      <c r="L2646" s="1">
        <v>45379</v>
      </c>
      <c r="M2646" s="2">
        <v>0.64583333333333337</v>
      </c>
      <c r="N2646" t="s">
        <v>31</v>
      </c>
      <c r="O2646">
        <v>9.9813456019999993</v>
      </c>
    </row>
    <row r="2647" spans="1:15" x14ac:dyDescent="0.25">
      <c r="A2647" t="s">
        <v>655</v>
      </c>
      <c r="B2647" t="s">
        <v>16</v>
      </c>
      <c r="C2647" t="s">
        <v>17</v>
      </c>
      <c r="D2647" t="s">
        <v>18</v>
      </c>
      <c r="E2647" t="s">
        <v>19</v>
      </c>
      <c r="F2647" t="s">
        <v>42</v>
      </c>
      <c r="G2647">
        <v>91.61</v>
      </c>
      <c r="H2647">
        <v>1</v>
      </c>
      <c r="I2647">
        <v>4.5804999999999998</v>
      </c>
      <c r="J2647">
        <v>101.5032825</v>
      </c>
      <c r="K2647">
        <v>91.61</v>
      </c>
      <c r="L2647" s="1">
        <v>45371</v>
      </c>
      <c r="M2647" s="2">
        <v>0.8222222222222223</v>
      </c>
      <c r="N2647" t="s">
        <v>27</v>
      </c>
      <c r="O2647">
        <v>10</v>
      </c>
    </row>
    <row r="2648" spans="1:15" x14ac:dyDescent="0.25">
      <c r="A2648" t="s">
        <v>656</v>
      </c>
      <c r="B2648" t="s">
        <v>40</v>
      </c>
      <c r="C2648" t="s">
        <v>41</v>
      </c>
      <c r="D2648" t="s">
        <v>18</v>
      </c>
      <c r="E2648" t="s">
        <v>19</v>
      </c>
      <c r="F2648" t="s">
        <v>30</v>
      </c>
      <c r="G2648">
        <v>94.59</v>
      </c>
      <c r="H2648">
        <v>7</v>
      </c>
      <c r="I2648">
        <v>33.106499999999997</v>
      </c>
      <c r="J2648">
        <v>733.63572150000005</v>
      </c>
      <c r="K2648">
        <v>662.13</v>
      </c>
      <c r="L2648" s="1">
        <v>45308</v>
      </c>
      <c r="M2648" s="2">
        <v>0.64374999999999993</v>
      </c>
      <c r="N2648" t="s">
        <v>31</v>
      </c>
      <c r="O2648">
        <v>5.3161514619999997</v>
      </c>
    </row>
    <row r="2649" spans="1:15" x14ac:dyDescent="0.25">
      <c r="A2649" t="s">
        <v>657</v>
      </c>
      <c r="B2649" t="s">
        <v>40</v>
      </c>
      <c r="C2649" t="s">
        <v>41</v>
      </c>
      <c r="D2649" t="s">
        <v>25</v>
      </c>
      <c r="E2649" t="s">
        <v>19</v>
      </c>
      <c r="F2649" t="s">
        <v>44</v>
      </c>
      <c r="G2649">
        <v>83.25</v>
      </c>
      <c r="H2649">
        <v>11</v>
      </c>
      <c r="I2649">
        <v>41.625</v>
      </c>
      <c r="J2649">
        <v>922.40457030000005</v>
      </c>
      <c r="K2649">
        <v>832.5</v>
      </c>
      <c r="L2649" s="1">
        <v>45627</v>
      </c>
      <c r="M2649" s="2">
        <v>0.47569444444444442</v>
      </c>
      <c r="N2649" t="s">
        <v>31</v>
      </c>
      <c r="O2649">
        <v>4.7736870270000002</v>
      </c>
    </row>
    <row r="2650" spans="1:15" x14ac:dyDescent="0.25">
      <c r="A2650" t="s">
        <v>658</v>
      </c>
      <c r="B2650" t="s">
        <v>40</v>
      </c>
      <c r="C2650" t="s">
        <v>41</v>
      </c>
      <c r="D2650" t="s">
        <v>18</v>
      </c>
      <c r="E2650" t="s">
        <v>29</v>
      </c>
      <c r="F2650" t="s">
        <v>44</v>
      </c>
      <c r="G2650">
        <v>91.35</v>
      </c>
      <c r="H2650">
        <v>1</v>
      </c>
      <c r="I2650">
        <v>4.5674999999999999</v>
      </c>
      <c r="J2650">
        <v>101.2152042</v>
      </c>
      <c r="K2650">
        <v>91.35</v>
      </c>
      <c r="L2650" s="1">
        <v>45338</v>
      </c>
      <c r="M2650" s="2">
        <v>0.65416666666666667</v>
      </c>
      <c r="N2650" t="s">
        <v>27</v>
      </c>
      <c r="O2650">
        <v>7.3775163140000002</v>
      </c>
    </row>
    <row r="2651" spans="1:15" x14ac:dyDescent="0.25">
      <c r="A2651" t="s">
        <v>659</v>
      </c>
      <c r="B2651" t="s">
        <v>40</v>
      </c>
      <c r="C2651" t="s">
        <v>41</v>
      </c>
      <c r="D2651" t="s">
        <v>18</v>
      </c>
      <c r="E2651" t="s">
        <v>19</v>
      </c>
      <c r="F2651" t="s">
        <v>42</v>
      </c>
      <c r="G2651">
        <v>78.88</v>
      </c>
      <c r="H2651">
        <v>2</v>
      </c>
      <c r="I2651">
        <v>7.8879999999999999</v>
      </c>
      <c r="J2651">
        <v>174.7970511</v>
      </c>
      <c r="K2651">
        <v>157.76</v>
      </c>
      <c r="L2651" s="1">
        <v>45317</v>
      </c>
      <c r="M2651" s="2">
        <v>0.6694444444444444</v>
      </c>
      <c r="N2651" t="s">
        <v>27</v>
      </c>
      <c r="O2651">
        <v>9.8728527150000005</v>
      </c>
    </row>
    <row r="2652" spans="1:15" x14ac:dyDescent="0.25">
      <c r="A2652" t="s">
        <v>660</v>
      </c>
      <c r="B2652" t="s">
        <v>16</v>
      </c>
      <c r="C2652" t="s">
        <v>17</v>
      </c>
      <c r="D2652" t="s">
        <v>25</v>
      </c>
      <c r="E2652" t="s">
        <v>29</v>
      </c>
      <c r="F2652" t="s">
        <v>34</v>
      </c>
      <c r="G2652">
        <v>60.87</v>
      </c>
      <c r="H2652">
        <v>2</v>
      </c>
      <c r="I2652">
        <v>6.0869999999999997</v>
      </c>
      <c r="J2652">
        <v>134.88712599999999</v>
      </c>
      <c r="K2652">
        <v>121.74</v>
      </c>
      <c r="L2652" s="1">
        <v>45538</v>
      </c>
      <c r="M2652" s="2">
        <v>0.52569444444444446</v>
      </c>
      <c r="N2652" t="s">
        <v>21</v>
      </c>
      <c r="O2652">
        <v>9.4388811669999999</v>
      </c>
    </row>
    <row r="2653" spans="1:15" x14ac:dyDescent="0.25">
      <c r="A2653" t="s">
        <v>661</v>
      </c>
      <c r="B2653" t="s">
        <v>40</v>
      </c>
      <c r="C2653" t="s">
        <v>41</v>
      </c>
      <c r="D2653" t="s">
        <v>18</v>
      </c>
      <c r="E2653" t="s">
        <v>29</v>
      </c>
      <c r="F2653" t="s">
        <v>20</v>
      </c>
      <c r="G2653">
        <v>82.58</v>
      </c>
      <c r="H2653">
        <v>11</v>
      </c>
      <c r="I2653">
        <v>41.29</v>
      </c>
      <c r="J2653">
        <v>914.98101399999996</v>
      </c>
      <c r="K2653">
        <v>825.8</v>
      </c>
      <c r="L2653" s="1">
        <v>45365</v>
      </c>
      <c r="M2653" s="2">
        <v>0.6118055555555556</v>
      </c>
      <c r="N2653" t="s">
        <v>27</v>
      </c>
      <c r="O2653">
        <v>5.4246443490000003</v>
      </c>
    </row>
    <row r="2654" spans="1:15" x14ac:dyDescent="0.25">
      <c r="A2654" t="s">
        <v>662</v>
      </c>
      <c r="B2654" t="s">
        <v>16</v>
      </c>
      <c r="C2654" t="s">
        <v>17</v>
      </c>
      <c r="D2654" t="s">
        <v>18</v>
      </c>
      <c r="E2654" t="s">
        <v>29</v>
      </c>
      <c r="F2654" t="s">
        <v>30</v>
      </c>
      <c r="G2654">
        <v>53.3</v>
      </c>
      <c r="H2654">
        <v>3</v>
      </c>
      <c r="I2654">
        <v>7.9950000000000001</v>
      </c>
      <c r="J2654">
        <v>177.1681571</v>
      </c>
      <c r="K2654">
        <v>159.9</v>
      </c>
      <c r="L2654" s="1">
        <v>45316</v>
      </c>
      <c r="M2654" s="2">
        <v>0.59652777777777777</v>
      </c>
      <c r="N2654" t="s">
        <v>21</v>
      </c>
      <c r="O2654">
        <v>8.1369665229999999</v>
      </c>
    </row>
    <row r="2655" spans="1:15" x14ac:dyDescent="0.25">
      <c r="A2655" t="s">
        <v>663</v>
      </c>
      <c r="B2655" t="s">
        <v>16</v>
      </c>
      <c r="C2655" t="s">
        <v>17</v>
      </c>
      <c r="D2655" t="s">
        <v>25</v>
      </c>
      <c r="E2655" t="s">
        <v>19</v>
      </c>
      <c r="F2655" t="s">
        <v>44</v>
      </c>
      <c r="G2655">
        <v>12.09</v>
      </c>
      <c r="H2655">
        <v>1</v>
      </c>
      <c r="I2655">
        <v>0.60450000000000004</v>
      </c>
      <c r="J2655">
        <v>13.395641149999999</v>
      </c>
      <c r="K2655">
        <v>12.09</v>
      </c>
      <c r="L2655" s="1">
        <v>45317</v>
      </c>
      <c r="M2655" s="2">
        <v>0.7631944444444444</v>
      </c>
      <c r="N2655" t="s">
        <v>31</v>
      </c>
      <c r="O2655">
        <v>8.8964167320000005</v>
      </c>
    </row>
    <row r="2656" spans="1:15" x14ac:dyDescent="0.25">
      <c r="A2656" t="s">
        <v>664</v>
      </c>
      <c r="B2656" t="s">
        <v>16</v>
      </c>
      <c r="C2656" t="s">
        <v>17</v>
      </c>
      <c r="D2656" t="s">
        <v>25</v>
      </c>
      <c r="E2656" t="s">
        <v>29</v>
      </c>
      <c r="F2656" t="s">
        <v>34</v>
      </c>
      <c r="G2656">
        <v>64.19</v>
      </c>
      <c r="H2656">
        <v>11</v>
      </c>
      <c r="I2656">
        <v>32.094999999999999</v>
      </c>
      <c r="J2656">
        <v>711.22101339999995</v>
      </c>
      <c r="K2656">
        <v>641.9</v>
      </c>
      <c r="L2656" s="1">
        <v>45310</v>
      </c>
      <c r="M2656" s="2">
        <v>0.58888888888888891</v>
      </c>
      <c r="N2656" t="s">
        <v>31</v>
      </c>
      <c r="O2656">
        <v>7.2690234269999996</v>
      </c>
    </row>
    <row r="2657" spans="1:15" x14ac:dyDescent="0.25">
      <c r="A2657" t="s">
        <v>665</v>
      </c>
      <c r="B2657" t="s">
        <v>16</v>
      </c>
      <c r="C2657" t="s">
        <v>17</v>
      </c>
      <c r="D2657" t="s">
        <v>25</v>
      </c>
      <c r="E2657" t="s">
        <v>29</v>
      </c>
      <c r="F2657" t="s">
        <v>26</v>
      </c>
      <c r="G2657">
        <v>78.31</v>
      </c>
      <c r="H2657">
        <v>3</v>
      </c>
      <c r="I2657">
        <v>11.746499999999999</v>
      </c>
      <c r="J2657">
        <v>260.30090769999998</v>
      </c>
      <c r="K2657">
        <v>234.93</v>
      </c>
      <c r="L2657" s="1">
        <v>45415</v>
      </c>
      <c r="M2657" s="2">
        <v>0.69305555555555554</v>
      </c>
      <c r="N2657" t="s">
        <v>21</v>
      </c>
      <c r="O2657">
        <v>5.858615897</v>
      </c>
    </row>
    <row r="2658" spans="1:15" x14ac:dyDescent="0.25">
      <c r="A2658" t="s">
        <v>666</v>
      </c>
      <c r="B2658" t="s">
        <v>16</v>
      </c>
      <c r="C2658" t="s">
        <v>17</v>
      </c>
      <c r="D2658" t="s">
        <v>18</v>
      </c>
      <c r="E2658" t="s">
        <v>29</v>
      </c>
      <c r="F2658" t="s">
        <v>42</v>
      </c>
      <c r="G2658">
        <v>83.77</v>
      </c>
      <c r="H2658">
        <v>2</v>
      </c>
      <c r="I2658">
        <v>8.3770000000000007</v>
      </c>
      <c r="J2658">
        <v>185.63322729999999</v>
      </c>
      <c r="K2658">
        <v>167.54</v>
      </c>
      <c r="L2658" s="1">
        <v>45306</v>
      </c>
      <c r="M2658" s="2">
        <v>0.45416666666666666</v>
      </c>
      <c r="N2658" t="s">
        <v>31</v>
      </c>
      <c r="O2658">
        <v>7.5945020879999996</v>
      </c>
    </row>
    <row r="2659" spans="1:15" x14ac:dyDescent="0.25">
      <c r="A2659" t="s">
        <v>667</v>
      </c>
      <c r="B2659" t="s">
        <v>40</v>
      </c>
      <c r="C2659" t="s">
        <v>41</v>
      </c>
      <c r="D2659" t="s">
        <v>25</v>
      </c>
      <c r="E2659" t="s">
        <v>29</v>
      </c>
      <c r="F2659" t="s">
        <v>30</v>
      </c>
      <c r="G2659">
        <v>99.7</v>
      </c>
      <c r="H2659">
        <v>3</v>
      </c>
      <c r="I2659">
        <v>14.955</v>
      </c>
      <c r="J2659">
        <v>331.40084919999998</v>
      </c>
      <c r="K2659">
        <v>299.10000000000002</v>
      </c>
      <c r="L2659" s="1">
        <v>45369</v>
      </c>
      <c r="M2659" s="2">
        <v>0.47847222222222219</v>
      </c>
      <c r="N2659" t="s">
        <v>21</v>
      </c>
      <c r="O2659">
        <v>5.0991656880000003</v>
      </c>
    </row>
    <row r="2660" spans="1:15" x14ac:dyDescent="0.25">
      <c r="A2660" t="s">
        <v>668</v>
      </c>
      <c r="B2660" t="s">
        <v>40</v>
      </c>
      <c r="C2660" t="s">
        <v>41</v>
      </c>
      <c r="D2660" t="s">
        <v>18</v>
      </c>
      <c r="E2660" t="s">
        <v>29</v>
      </c>
      <c r="F2660" t="s">
        <v>42</v>
      </c>
      <c r="G2660">
        <v>79.91</v>
      </c>
      <c r="H2660">
        <v>3</v>
      </c>
      <c r="I2660">
        <v>11.986499999999999</v>
      </c>
      <c r="J2660">
        <v>265.61927639999999</v>
      </c>
      <c r="K2660">
        <v>239.73</v>
      </c>
      <c r="L2660" s="1">
        <v>45371</v>
      </c>
      <c r="M2660" s="2">
        <v>0.81111111111111101</v>
      </c>
      <c r="N2660" t="s">
        <v>31</v>
      </c>
      <c r="O2660">
        <v>5.4246443490000003</v>
      </c>
    </row>
    <row r="2661" spans="1:15" x14ac:dyDescent="0.25">
      <c r="A2661" t="s">
        <v>669</v>
      </c>
      <c r="B2661" t="s">
        <v>40</v>
      </c>
      <c r="C2661" t="s">
        <v>41</v>
      </c>
      <c r="D2661" t="s">
        <v>18</v>
      </c>
      <c r="E2661" t="s">
        <v>29</v>
      </c>
      <c r="F2661" t="s">
        <v>20</v>
      </c>
      <c r="G2661">
        <v>66.47</v>
      </c>
      <c r="H2661">
        <v>11</v>
      </c>
      <c r="I2661">
        <v>33.234999999999999</v>
      </c>
      <c r="J2661">
        <v>736.48326469999995</v>
      </c>
      <c r="K2661">
        <v>664.7</v>
      </c>
      <c r="L2661" s="1">
        <v>45306</v>
      </c>
      <c r="M2661" s="2">
        <v>0.62569444444444444</v>
      </c>
      <c r="N2661" t="s">
        <v>31</v>
      </c>
      <c r="O2661">
        <v>5.4246443490000003</v>
      </c>
    </row>
    <row r="2662" spans="1:15" x14ac:dyDescent="0.25">
      <c r="A2662" t="s">
        <v>670</v>
      </c>
      <c r="B2662" t="s">
        <v>16</v>
      </c>
      <c r="C2662" t="s">
        <v>17</v>
      </c>
      <c r="D2662" t="s">
        <v>25</v>
      </c>
      <c r="E2662" t="s">
        <v>29</v>
      </c>
      <c r="F2662" t="s">
        <v>20</v>
      </c>
      <c r="G2662">
        <v>28.95</v>
      </c>
      <c r="H2662">
        <v>7</v>
      </c>
      <c r="I2662">
        <v>10.1325</v>
      </c>
      <c r="J2662">
        <v>224.5348783</v>
      </c>
      <c r="K2662">
        <v>202.65</v>
      </c>
      <c r="L2662" s="1">
        <v>45354</v>
      </c>
      <c r="M2662" s="2">
        <v>0.85486111111111107</v>
      </c>
      <c r="N2662" t="s">
        <v>31</v>
      </c>
      <c r="O2662">
        <v>6.5095732179999999</v>
      </c>
    </row>
    <row r="2663" spans="1:15" x14ac:dyDescent="0.25">
      <c r="A2663" t="s">
        <v>671</v>
      </c>
      <c r="B2663" t="s">
        <v>23</v>
      </c>
      <c r="C2663" t="s">
        <v>24</v>
      </c>
      <c r="D2663" t="s">
        <v>25</v>
      </c>
      <c r="E2663" t="s">
        <v>19</v>
      </c>
      <c r="F2663" t="s">
        <v>26</v>
      </c>
      <c r="G2663">
        <v>46.2</v>
      </c>
      <c r="H2663">
        <v>1</v>
      </c>
      <c r="I2663">
        <v>2.31</v>
      </c>
      <c r="J2663">
        <v>51.189298669999999</v>
      </c>
      <c r="K2663">
        <v>46.2</v>
      </c>
      <c r="L2663" s="1">
        <v>45370</v>
      </c>
      <c r="M2663" s="2">
        <v>0.51111111111111118</v>
      </c>
      <c r="N2663" t="s">
        <v>27</v>
      </c>
      <c r="O2663">
        <v>6.8350518789999999</v>
      </c>
    </row>
    <row r="2664" spans="1:15" x14ac:dyDescent="0.25">
      <c r="A2664" t="s">
        <v>672</v>
      </c>
      <c r="B2664" t="s">
        <v>40</v>
      </c>
      <c r="C2664" t="s">
        <v>41</v>
      </c>
      <c r="D2664" t="s">
        <v>18</v>
      </c>
      <c r="E2664" t="s">
        <v>19</v>
      </c>
      <c r="F2664" t="s">
        <v>42</v>
      </c>
      <c r="G2664">
        <v>17.63</v>
      </c>
      <c r="H2664">
        <v>5</v>
      </c>
      <c r="I2664">
        <v>4.4074999999999998</v>
      </c>
      <c r="J2664">
        <v>97.669625069999995</v>
      </c>
      <c r="K2664">
        <v>88.15</v>
      </c>
      <c r="L2664" s="1">
        <v>45507</v>
      </c>
      <c r="M2664" s="2">
        <v>0.64374999999999993</v>
      </c>
      <c r="N2664" t="s">
        <v>27</v>
      </c>
      <c r="O2664">
        <v>9.2218953930000005</v>
      </c>
    </row>
    <row r="2665" spans="1:15" x14ac:dyDescent="0.25">
      <c r="A2665" t="s">
        <v>673</v>
      </c>
      <c r="B2665" t="s">
        <v>40</v>
      </c>
      <c r="C2665" t="s">
        <v>41</v>
      </c>
      <c r="D2665" t="s">
        <v>25</v>
      </c>
      <c r="E2665" t="s">
        <v>29</v>
      </c>
      <c r="F2665" t="s">
        <v>44</v>
      </c>
      <c r="G2665">
        <v>52.42</v>
      </c>
      <c r="H2665">
        <v>3</v>
      </c>
      <c r="I2665">
        <v>7.8630000000000004</v>
      </c>
      <c r="J2665">
        <v>174.24305430000001</v>
      </c>
      <c r="K2665">
        <v>157.26</v>
      </c>
      <c r="L2665" s="1">
        <v>45349</v>
      </c>
      <c r="M2665" s="2">
        <v>0.73333333333333339</v>
      </c>
      <c r="N2665" t="s">
        <v>21</v>
      </c>
      <c r="O2665">
        <v>8.1369665229999999</v>
      </c>
    </row>
    <row r="2666" spans="1:15" x14ac:dyDescent="0.25">
      <c r="A2666" t="s">
        <v>674</v>
      </c>
      <c r="B2666" t="s">
        <v>40</v>
      </c>
      <c r="C2666" t="s">
        <v>41</v>
      </c>
      <c r="D2666" t="s">
        <v>18</v>
      </c>
      <c r="E2666" t="s">
        <v>19</v>
      </c>
      <c r="F2666" t="s">
        <v>42</v>
      </c>
      <c r="G2666">
        <v>98.79</v>
      </c>
      <c r="H2666">
        <v>3</v>
      </c>
      <c r="I2666">
        <v>14.8185</v>
      </c>
      <c r="J2666">
        <v>328.37602700000002</v>
      </c>
      <c r="K2666">
        <v>296.37</v>
      </c>
      <c r="L2666" s="1">
        <v>45345</v>
      </c>
      <c r="M2666" s="2">
        <v>0.83333333333333337</v>
      </c>
      <c r="N2666" t="s">
        <v>21</v>
      </c>
      <c r="O2666">
        <v>6.9435447659999996</v>
      </c>
    </row>
    <row r="2667" spans="1:15" x14ac:dyDescent="0.25">
      <c r="A2667" t="s">
        <v>675</v>
      </c>
      <c r="B2667" t="s">
        <v>23</v>
      </c>
      <c r="C2667" t="s">
        <v>24</v>
      </c>
      <c r="D2667" t="s">
        <v>18</v>
      </c>
      <c r="E2667" t="s">
        <v>19</v>
      </c>
      <c r="F2667" t="s">
        <v>26</v>
      </c>
      <c r="G2667">
        <v>88.55</v>
      </c>
      <c r="H2667">
        <v>8</v>
      </c>
      <c r="I2667">
        <v>35.42</v>
      </c>
      <c r="J2667">
        <v>784.90257970000005</v>
      </c>
      <c r="K2667">
        <v>708.4</v>
      </c>
      <c r="L2667" s="1">
        <v>45370</v>
      </c>
      <c r="M2667" s="2">
        <v>0.64513888888888882</v>
      </c>
      <c r="N2667" t="s">
        <v>21</v>
      </c>
      <c r="O2667">
        <v>5.0991656880000003</v>
      </c>
    </row>
    <row r="2668" spans="1:15" x14ac:dyDescent="0.25">
      <c r="A2668" t="s">
        <v>676</v>
      </c>
      <c r="B2668" t="s">
        <v>40</v>
      </c>
      <c r="C2668" t="s">
        <v>41</v>
      </c>
      <c r="D2668" t="s">
        <v>18</v>
      </c>
      <c r="E2668" t="s">
        <v>29</v>
      </c>
      <c r="F2668" t="s">
        <v>26</v>
      </c>
      <c r="G2668">
        <v>55.67</v>
      </c>
      <c r="H2668">
        <v>2</v>
      </c>
      <c r="I2668">
        <v>5.5670000000000002</v>
      </c>
      <c r="J2668">
        <v>123.3639938</v>
      </c>
      <c r="K2668">
        <v>111.34</v>
      </c>
      <c r="L2668" s="1">
        <v>45378</v>
      </c>
      <c r="M2668" s="2">
        <v>0.63055555555555554</v>
      </c>
      <c r="N2668" t="s">
        <v>21</v>
      </c>
      <c r="O2668">
        <v>6.5095732179999999</v>
      </c>
    </row>
    <row r="2669" spans="1:15" x14ac:dyDescent="0.25">
      <c r="A2669" t="s">
        <v>677</v>
      </c>
      <c r="B2669" t="s">
        <v>23</v>
      </c>
      <c r="C2669" t="s">
        <v>24</v>
      </c>
      <c r="D2669" t="s">
        <v>18</v>
      </c>
      <c r="E2669" t="s">
        <v>19</v>
      </c>
      <c r="F2669" t="s">
        <v>42</v>
      </c>
      <c r="G2669">
        <v>72.52</v>
      </c>
      <c r="H2669">
        <v>8</v>
      </c>
      <c r="I2669">
        <v>29.007999999999999</v>
      </c>
      <c r="J2669">
        <v>642.81349609999995</v>
      </c>
      <c r="K2669">
        <v>580.16</v>
      </c>
      <c r="L2669" s="1">
        <v>45381</v>
      </c>
      <c r="M2669" s="2">
        <v>0.80972222222222223</v>
      </c>
      <c r="N2669" t="s">
        <v>31</v>
      </c>
      <c r="O2669">
        <v>4.3397154789999997</v>
      </c>
    </row>
    <row r="2670" spans="1:15" x14ac:dyDescent="0.25">
      <c r="A2670" t="s">
        <v>678</v>
      </c>
      <c r="B2670" t="s">
        <v>23</v>
      </c>
      <c r="C2670" t="s">
        <v>24</v>
      </c>
      <c r="D2670" t="s">
        <v>18</v>
      </c>
      <c r="E2670" t="s">
        <v>29</v>
      </c>
      <c r="F2670" t="s">
        <v>26</v>
      </c>
      <c r="G2670">
        <v>12.05</v>
      </c>
      <c r="H2670">
        <v>5</v>
      </c>
      <c r="I2670">
        <v>3.0125000000000002</v>
      </c>
      <c r="J2670">
        <v>66.756607040000006</v>
      </c>
      <c r="K2670">
        <v>60.25</v>
      </c>
      <c r="L2670" s="1">
        <v>45338</v>
      </c>
      <c r="M2670" s="2">
        <v>0.66180555555555554</v>
      </c>
      <c r="N2670" t="s">
        <v>21</v>
      </c>
      <c r="O2670">
        <v>5.9671087839999997</v>
      </c>
    </row>
    <row r="2671" spans="1:15" x14ac:dyDescent="0.25">
      <c r="A2671" t="s">
        <v>679</v>
      </c>
      <c r="B2671" t="s">
        <v>16</v>
      </c>
      <c r="C2671" t="s">
        <v>17</v>
      </c>
      <c r="D2671" t="s">
        <v>18</v>
      </c>
      <c r="E2671" t="s">
        <v>29</v>
      </c>
      <c r="F2671" t="s">
        <v>30</v>
      </c>
      <c r="G2671">
        <v>19.36</v>
      </c>
      <c r="H2671">
        <v>10</v>
      </c>
      <c r="I2671">
        <v>8.7119999999999997</v>
      </c>
      <c r="J2671">
        <v>193.05678359999999</v>
      </c>
      <c r="K2671">
        <v>174.24</v>
      </c>
      <c r="L2671" s="1">
        <v>45309</v>
      </c>
      <c r="M2671" s="2">
        <v>0.77986111111111101</v>
      </c>
      <c r="N2671" t="s">
        <v>21</v>
      </c>
      <c r="O2671">
        <v>9.4388811669999999</v>
      </c>
    </row>
    <row r="2672" spans="1:15" x14ac:dyDescent="0.25">
      <c r="A2672" t="s">
        <v>680</v>
      </c>
      <c r="B2672" t="s">
        <v>23</v>
      </c>
      <c r="C2672" t="s">
        <v>24</v>
      </c>
      <c r="D2672" t="s">
        <v>25</v>
      </c>
      <c r="E2672" t="s">
        <v>29</v>
      </c>
      <c r="F2672" t="s">
        <v>20</v>
      </c>
      <c r="G2672">
        <v>70.209999999999994</v>
      </c>
      <c r="H2672">
        <v>6</v>
      </c>
      <c r="I2672">
        <v>21.062999999999999</v>
      </c>
      <c r="J2672">
        <v>466.7533325</v>
      </c>
      <c r="K2672">
        <v>421.26</v>
      </c>
      <c r="L2672" s="1">
        <v>45381</v>
      </c>
      <c r="M2672" s="2">
        <v>0.62361111111111112</v>
      </c>
      <c r="N2672" t="s">
        <v>27</v>
      </c>
      <c r="O2672">
        <v>8.0284736359999993</v>
      </c>
    </row>
    <row r="2673" spans="1:15" x14ac:dyDescent="0.25">
      <c r="A2673" t="s">
        <v>681</v>
      </c>
      <c r="B2673" t="s">
        <v>40</v>
      </c>
      <c r="C2673" t="s">
        <v>41</v>
      </c>
      <c r="D2673" t="s">
        <v>18</v>
      </c>
      <c r="E2673" t="s">
        <v>29</v>
      </c>
      <c r="F2673" t="s">
        <v>44</v>
      </c>
      <c r="G2673">
        <v>33.630000000000003</v>
      </c>
      <c r="H2673">
        <v>1</v>
      </c>
      <c r="I2673">
        <v>1.6815</v>
      </c>
      <c r="J2673">
        <v>37.261820659999998</v>
      </c>
      <c r="K2673">
        <v>33.630000000000003</v>
      </c>
      <c r="L2673" s="1">
        <v>45371</v>
      </c>
      <c r="M2673" s="2">
        <v>0.82986111111111116</v>
      </c>
      <c r="N2673" t="s">
        <v>27</v>
      </c>
      <c r="O2673">
        <v>6.0756016710000003</v>
      </c>
    </row>
    <row r="2674" spans="1:15" x14ac:dyDescent="0.25">
      <c r="A2674" t="s">
        <v>682</v>
      </c>
      <c r="B2674" t="s">
        <v>23</v>
      </c>
      <c r="C2674" t="s">
        <v>24</v>
      </c>
      <c r="D2674" t="s">
        <v>18</v>
      </c>
      <c r="E2674" t="s">
        <v>19</v>
      </c>
      <c r="F2674" t="s">
        <v>34</v>
      </c>
      <c r="G2674">
        <v>15.49</v>
      </c>
      <c r="H2674">
        <v>2</v>
      </c>
      <c r="I2674">
        <v>1.5489999999999999</v>
      </c>
      <c r="J2674">
        <v>34.32563794</v>
      </c>
      <c r="K2674">
        <v>30.98</v>
      </c>
      <c r="L2674" s="1">
        <v>45307</v>
      </c>
      <c r="M2674" s="2">
        <v>0.63194444444444442</v>
      </c>
      <c r="N2674" t="s">
        <v>27</v>
      </c>
      <c r="O2674">
        <v>6.8350518789999999</v>
      </c>
    </row>
    <row r="2675" spans="1:15" x14ac:dyDescent="0.25">
      <c r="A2675" t="s">
        <v>683</v>
      </c>
      <c r="B2675" t="s">
        <v>23</v>
      </c>
      <c r="C2675" t="s">
        <v>24</v>
      </c>
      <c r="D2675" t="s">
        <v>25</v>
      </c>
      <c r="E2675" t="s">
        <v>29</v>
      </c>
      <c r="F2675" t="s">
        <v>26</v>
      </c>
      <c r="G2675">
        <v>24.74</v>
      </c>
      <c r="H2675">
        <v>11</v>
      </c>
      <c r="I2675">
        <v>12.37</v>
      </c>
      <c r="J2675">
        <v>274.11758639999999</v>
      </c>
      <c r="K2675">
        <v>247.4</v>
      </c>
      <c r="L2675" s="1">
        <v>45346</v>
      </c>
      <c r="M2675" s="2">
        <v>0.6972222222222223</v>
      </c>
      <c r="N2675" t="s">
        <v>27</v>
      </c>
      <c r="O2675">
        <v>7.7029949750000002</v>
      </c>
    </row>
    <row r="2676" spans="1:15" x14ac:dyDescent="0.25">
      <c r="A2676" t="s">
        <v>684</v>
      </c>
      <c r="B2676" t="s">
        <v>40</v>
      </c>
      <c r="C2676" t="s">
        <v>41</v>
      </c>
      <c r="D2676" t="s">
        <v>25</v>
      </c>
      <c r="E2676" t="s">
        <v>29</v>
      </c>
      <c r="F2676" t="s">
        <v>26</v>
      </c>
      <c r="G2676">
        <v>75.66</v>
      </c>
      <c r="H2676">
        <v>5</v>
      </c>
      <c r="I2676">
        <v>18.914999999999999</v>
      </c>
      <c r="J2676">
        <v>419.15393269999998</v>
      </c>
      <c r="K2676">
        <v>378.3</v>
      </c>
      <c r="L2676" s="1">
        <v>45306</v>
      </c>
      <c r="M2676" s="2">
        <v>0.76527777777777783</v>
      </c>
      <c r="N2676" t="s">
        <v>21</v>
      </c>
      <c r="O2676">
        <v>8.4624451839999999</v>
      </c>
    </row>
    <row r="2677" spans="1:15" x14ac:dyDescent="0.25">
      <c r="A2677" t="s">
        <v>685</v>
      </c>
      <c r="B2677" t="s">
        <v>40</v>
      </c>
      <c r="C2677" t="s">
        <v>41</v>
      </c>
      <c r="D2677" t="s">
        <v>25</v>
      </c>
      <c r="E2677" t="s">
        <v>19</v>
      </c>
      <c r="F2677" t="s">
        <v>20</v>
      </c>
      <c r="G2677">
        <v>55.81</v>
      </c>
      <c r="H2677">
        <v>6</v>
      </c>
      <c r="I2677">
        <v>16.742999999999999</v>
      </c>
      <c r="J2677">
        <v>371.022696</v>
      </c>
      <c r="K2677">
        <v>334.86</v>
      </c>
      <c r="L2677" s="1">
        <v>45313</v>
      </c>
      <c r="M2677" s="2">
        <v>0.49444444444444446</v>
      </c>
      <c r="N2677" t="s">
        <v>27</v>
      </c>
      <c r="O2677">
        <v>10</v>
      </c>
    </row>
    <row r="2678" spans="1:15" x14ac:dyDescent="0.25">
      <c r="A2678" t="s">
        <v>686</v>
      </c>
      <c r="B2678" t="s">
        <v>16</v>
      </c>
      <c r="C2678" t="s">
        <v>17</v>
      </c>
      <c r="D2678" t="s">
        <v>18</v>
      </c>
      <c r="E2678" t="s">
        <v>29</v>
      </c>
      <c r="F2678" t="s">
        <v>30</v>
      </c>
      <c r="G2678">
        <v>72.78</v>
      </c>
      <c r="H2678">
        <v>11</v>
      </c>
      <c r="I2678">
        <v>36.39</v>
      </c>
      <c r="J2678">
        <v>806.39765309999996</v>
      </c>
      <c r="K2678">
        <v>727.8</v>
      </c>
      <c r="L2678" s="1">
        <v>45353</v>
      </c>
      <c r="M2678" s="2">
        <v>0.72499999999999998</v>
      </c>
      <c r="N2678" t="s">
        <v>27</v>
      </c>
      <c r="O2678">
        <v>7.9199807489999996</v>
      </c>
    </row>
    <row r="2679" spans="1:15" x14ac:dyDescent="0.25">
      <c r="A2679" t="s">
        <v>687</v>
      </c>
      <c r="B2679" t="s">
        <v>40</v>
      </c>
      <c r="C2679" t="s">
        <v>41</v>
      </c>
      <c r="D2679" t="s">
        <v>18</v>
      </c>
      <c r="E2679" t="s">
        <v>29</v>
      </c>
      <c r="F2679" t="s">
        <v>34</v>
      </c>
      <c r="G2679">
        <v>37.32</v>
      </c>
      <c r="H2679">
        <v>10</v>
      </c>
      <c r="I2679">
        <v>16.794</v>
      </c>
      <c r="J2679">
        <v>372.15284930000001</v>
      </c>
      <c r="K2679">
        <v>335.88</v>
      </c>
      <c r="L2679" s="1">
        <v>45446</v>
      </c>
      <c r="M2679" s="2">
        <v>0.64652777777777781</v>
      </c>
      <c r="N2679" t="s">
        <v>21</v>
      </c>
      <c r="O2679">
        <v>5.533137236</v>
      </c>
    </row>
    <row r="2680" spans="1:15" x14ac:dyDescent="0.25">
      <c r="A2680" t="s">
        <v>688</v>
      </c>
      <c r="B2680" t="s">
        <v>40</v>
      </c>
      <c r="C2680" t="s">
        <v>41</v>
      </c>
      <c r="D2680" t="s">
        <v>18</v>
      </c>
      <c r="E2680" t="s">
        <v>29</v>
      </c>
      <c r="F2680" t="s">
        <v>44</v>
      </c>
      <c r="G2680">
        <v>60.18</v>
      </c>
      <c r="H2680">
        <v>4</v>
      </c>
      <c r="I2680">
        <v>12.036</v>
      </c>
      <c r="J2680">
        <v>266.71618999999998</v>
      </c>
      <c r="K2680">
        <v>240.72</v>
      </c>
      <c r="L2680" s="1">
        <v>45338</v>
      </c>
      <c r="M2680" s="2">
        <v>0.75277777777777777</v>
      </c>
      <c r="N2680" t="s">
        <v>31</v>
      </c>
      <c r="O2680">
        <v>10</v>
      </c>
    </row>
    <row r="2681" spans="1:15" x14ac:dyDescent="0.25">
      <c r="A2681" t="s">
        <v>689</v>
      </c>
      <c r="B2681" t="s">
        <v>16</v>
      </c>
      <c r="C2681" t="s">
        <v>17</v>
      </c>
      <c r="D2681" t="s">
        <v>25</v>
      </c>
      <c r="E2681" t="s">
        <v>19</v>
      </c>
      <c r="F2681" t="s">
        <v>26</v>
      </c>
      <c r="G2681">
        <v>15.69</v>
      </c>
      <c r="H2681">
        <v>3</v>
      </c>
      <c r="I2681">
        <v>2.3534999999999999</v>
      </c>
      <c r="J2681">
        <v>52.153252999999999</v>
      </c>
      <c r="K2681">
        <v>47.07</v>
      </c>
      <c r="L2681" s="1">
        <v>45365</v>
      </c>
      <c r="M2681" s="2">
        <v>0.59236111111111112</v>
      </c>
      <c r="N2681" t="s">
        <v>31</v>
      </c>
      <c r="O2681">
        <v>6.2925874449999997</v>
      </c>
    </row>
    <row r="2682" spans="1:15" x14ac:dyDescent="0.25">
      <c r="A2682" t="s">
        <v>690</v>
      </c>
      <c r="B2682" t="s">
        <v>23</v>
      </c>
      <c r="C2682" t="s">
        <v>24</v>
      </c>
      <c r="D2682" t="s">
        <v>25</v>
      </c>
      <c r="E2682" t="s">
        <v>19</v>
      </c>
      <c r="F2682" t="s">
        <v>26</v>
      </c>
      <c r="G2682">
        <v>99.69</v>
      </c>
      <c r="H2682">
        <v>1</v>
      </c>
      <c r="I2682">
        <v>4.9844999999999997</v>
      </c>
      <c r="J2682">
        <v>110.4558698</v>
      </c>
      <c r="K2682">
        <v>99.69</v>
      </c>
      <c r="L2682" s="1">
        <v>45349</v>
      </c>
      <c r="M2682" s="2">
        <v>0.43263888888888885</v>
      </c>
      <c r="N2682" t="s">
        <v>31</v>
      </c>
      <c r="O2682">
        <v>8.6794309579999993</v>
      </c>
    </row>
    <row r="2683" spans="1:15" x14ac:dyDescent="0.25">
      <c r="A2683" t="s">
        <v>691</v>
      </c>
      <c r="B2683" t="s">
        <v>16</v>
      </c>
      <c r="C2683" t="s">
        <v>17</v>
      </c>
      <c r="D2683" t="s">
        <v>18</v>
      </c>
      <c r="E2683" t="s">
        <v>19</v>
      </c>
      <c r="F2683" t="s">
        <v>44</v>
      </c>
      <c r="G2683">
        <v>88.15</v>
      </c>
      <c r="H2683">
        <v>3</v>
      </c>
      <c r="I2683">
        <v>13.2225</v>
      </c>
      <c r="J2683">
        <v>293.00887519999998</v>
      </c>
      <c r="K2683">
        <v>264.45</v>
      </c>
      <c r="L2683" s="1">
        <v>45309</v>
      </c>
      <c r="M2683" s="2">
        <v>0.42430555555555555</v>
      </c>
      <c r="N2683" t="s">
        <v>21</v>
      </c>
      <c r="O2683">
        <v>8.5709380710000005</v>
      </c>
    </row>
    <row r="2684" spans="1:15" x14ac:dyDescent="0.25">
      <c r="A2684" t="s">
        <v>692</v>
      </c>
      <c r="B2684" t="s">
        <v>16</v>
      </c>
      <c r="C2684" t="s">
        <v>17</v>
      </c>
      <c r="D2684" t="s">
        <v>18</v>
      </c>
      <c r="E2684" t="s">
        <v>19</v>
      </c>
      <c r="F2684" t="s">
        <v>34</v>
      </c>
      <c r="G2684">
        <v>27.93</v>
      </c>
      <c r="H2684">
        <v>5</v>
      </c>
      <c r="I2684">
        <v>6.9824999999999999</v>
      </c>
      <c r="J2684">
        <v>154.73128919999999</v>
      </c>
      <c r="K2684">
        <v>139.65</v>
      </c>
      <c r="L2684" s="1">
        <v>45320</v>
      </c>
      <c r="M2684" s="2">
        <v>0.65833333333333333</v>
      </c>
      <c r="N2684" t="s">
        <v>27</v>
      </c>
      <c r="O2684">
        <v>6.4010803320000003</v>
      </c>
    </row>
    <row r="2685" spans="1:15" x14ac:dyDescent="0.25">
      <c r="A2685" t="s">
        <v>693</v>
      </c>
      <c r="B2685" t="s">
        <v>16</v>
      </c>
      <c r="C2685" t="s">
        <v>17</v>
      </c>
      <c r="D2685" t="s">
        <v>18</v>
      </c>
      <c r="E2685" t="s">
        <v>29</v>
      </c>
      <c r="F2685" t="s">
        <v>44</v>
      </c>
      <c r="G2685">
        <v>55.45</v>
      </c>
      <c r="H2685">
        <v>1</v>
      </c>
      <c r="I2685">
        <v>2.7725</v>
      </c>
      <c r="J2685">
        <v>61.438238339999998</v>
      </c>
      <c r="K2685">
        <v>55.45</v>
      </c>
      <c r="L2685" s="1">
        <v>45348</v>
      </c>
      <c r="M2685" s="2">
        <v>0.7402777777777777</v>
      </c>
      <c r="N2685" t="s">
        <v>31</v>
      </c>
      <c r="O2685">
        <v>5.3161514619999997</v>
      </c>
    </row>
    <row r="2686" spans="1:15" x14ac:dyDescent="0.25">
      <c r="A2686" t="s">
        <v>694</v>
      </c>
      <c r="B2686" t="s">
        <v>40</v>
      </c>
      <c r="C2686" t="s">
        <v>41</v>
      </c>
      <c r="D2686" t="s">
        <v>25</v>
      </c>
      <c r="E2686" t="s">
        <v>19</v>
      </c>
      <c r="F2686" t="s">
        <v>34</v>
      </c>
      <c r="G2686">
        <v>42.97</v>
      </c>
      <c r="H2686">
        <v>3</v>
      </c>
      <c r="I2686">
        <v>6.4455</v>
      </c>
      <c r="J2686">
        <v>142.83143920000001</v>
      </c>
      <c r="K2686">
        <v>128.91</v>
      </c>
      <c r="L2686" s="1">
        <v>45353</v>
      </c>
      <c r="M2686" s="2">
        <v>0.49027777777777781</v>
      </c>
      <c r="N2686" t="s">
        <v>27</v>
      </c>
      <c r="O2686">
        <v>10</v>
      </c>
    </row>
    <row r="2687" spans="1:15" x14ac:dyDescent="0.25">
      <c r="A2687" t="s">
        <v>695</v>
      </c>
      <c r="B2687" t="s">
        <v>23</v>
      </c>
      <c r="C2687" t="s">
        <v>24</v>
      </c>
      <c r="D2687" t="s">
        <v>18</v>
      </c>
      <c r="E2687" t="s">
        <v>29</v>
      </c>
      <c r="F2687" t="s">
        <v>34</v>
      </c>
      <c r="G2687">
        <v>17.14</v>
      </c>
      <c r="H2687">
        <v>7</v>
      </c>
      <c r="I2687">
        <v>5.9989999999999997</v>
      </c>
      <c r="J2687">
        <v>132.93705750000001</v>
      </c>
      <c r="K2687">
        <v>119.98</v>
      </c>
      <c r="L2687" s="1">
        <v>45307</v>
      </c>
      <c r="M2687" s="2">
        <v>0.50486111111111109</v>
      </c>
      <c r="N2687" t="s">
        <v>31</v>
      </c>
      <c r="O2687">
        <v>8.5709380710000005</v>
      </c>
    </row>
    <row r="2688" spans="1:15" x14ac:dyDescent="0.25">
      <c r="A2688" t="s">
        <v>696</v>
      </c>
      <c r="B2688" t="s">
        <v>40</v>
      </c>
      <c r="C2688" t="s">
        <v>41</v>
      </c>
      <c r="D2688" t="s">
        <v>18</v>
      </c>
      <c r="E2688" t="s">
        <v>19</v>
      </c>
      <c r="F2688" t="s">
        <v>44</v>
      </c>
      <c r="G2688">
        <v>58.75</v>
      </c>
      <c r="H2688">
        <v>6</v>
      </c>
      <c r="I2688">
        <v>17.625</v>
      </c>
      <c r="J2688">
        <v>390.56770089999998</v>
      </c>
      <c r="K2688">
        <v>352.5</v>
      </c>
      <c r="L2688" s="1">
        <v>45375</v>
      </c>
      <c r="M2688" s="2">
        <v>0.7597222222222223</v>
      </c>
      <c r="N2688" t="s">
        <v>31</v>
      </c>
      <c r="O2688">
        <v>6.4010803320000003</v>
      </c>
    </row>
    <row r="2689" spans="1:15" x14ac:dyDescent="0.25">
      <c r="A2689" t="s">
        <v>697</v>
      </c>
      <c r="B2689" t="s">
        <v>23</v>
      </c>
      <c r="C2689" t="s">
        <v>24</v>
      </c>
      <c r="D2689" t="s">
        <v>18</v>
      </c>
      <c r="E2689" t="s">
        <v>19</v>
      </c>
      <c r="F2689" t="s">
        <v>42</v>
      </c>
      <c r="G2689">
        <v>87.1</v>
      </c>
      <c r="H2689">
        <v>11</v>
      </c>
      <c r="I2689">
        <v>43.55</v>
      </c>
      <c r="J2689">
        <v>965.06231920000005</v>
      </c>
      <c r="K2689">
        <v>871</v>
      </c>
      <c r="L2689" s="1">
        <v>45628</v>
      </c>
      <c r="M2689" s="2">
        <v>0.61458333333333337</v>
      </c>
      <c r="N2689" t="s">
        <v>31</v>
      </c>
      <c r="O2689">
        <v>10</v>
      </c>
    </row>
    <row r="2690" spans="1:15" x14ac:dyDescent="0.25">
      <c r="A2690" t="s">
        <v>698</v>
      </c>
      <c r="B2690" t="s">
        <v>23</v>
      </c>
      <c r="C2690" t="s">
        <v>24</v>
      </c>
      <c r="D2690" t="s">
        <v>25</v>
      </c>
      <c r="E2690" t="s">
        <v>19</v>
      </c>
      <c r="F2690" t="s">
        <v>34</v>
      </c>
      <c r="G2690">
        <v>98.8</v>
      </c>
      <c r="H2690">
        <v>2</v>
      </c>
      <c r="I2690">
        <v>9.8800000000000008</v>
      </c>
      <c r="J2690">
        <v>218.9395112</v>
      </c>
      <c r="K2690">
        <v>197.6</v>
      </c>
      <c r="L2690" s="1">
        <v>45343</v>
      </c>
      <c r="M2690" s="2">
        <v>0.48541666666666666</v>
      </c>
      <c r="N2690" t="s">
        <v>27</v>
      </c>
      <c r="O2690">
        <v>8.3539522969999993</v>
      </c>
    </row>
    <row r="2691" spans="1:15" x14ac:dyDescent="0.25">
      <c r="A2691" t="s">
        <v>699</v>
      </c>
      <c r="B2691" t="s">
        <v>16</v>
      </c>
      <c r="C2691" t="s">
        <v>17</v>
      </c>
      <c r="D2691" t="s">
        <v>25</v>
      </c>
      <c r="E2691" t="s">
        <v>19</v>
      </c>
      <c r="F2691" t="s">
        <v>44</v>
      </c>
      <c r="G2691">
        <v>48.63</v>
      </c>
      <c r="H2691">
        <v>4</v>
      </c>
      <c r="I2691">
        <v>9.7260000000000009</v>
      </c>
      <c r="J2691">
        <v>215.52689129999999</v>
      </c>
      <c r="K2691">
        <v>194.52</v>
      </c>
      <c r="L2691" s="1">
        <v>45384</v>
      </c>
      <c r="M2691" s="2">
        <v>0.65555555555555556</v>
      </c>
      <c r="N2691" t="s">
        <v>21</v>
      </c>
      <c r="O2691">
        <v>8.2454594100000005</v>
      </c>
    </row>
    <row r="2692" spans="1:15" x14ac:dyDescent="0.25">
      <c r="A2692" t="s">
        <v>700</v>
      </c>
      <c r="B2692" t="s">
        <v>40</v>
      </c>
      <c r="C2692" t="s">
        <v>41</v>
      </c>
      <c r="D2692" t="s">
        <v>18</v>
      </c>
      <c r="E2692" t="s">
        <v>29</v>
      </c>
      <c r="F2692" t="s">
        <v>42</v>
      </c>
      <c r="G2692">
        <v>57.74</v>
      </c>
      <c r="H2692">
        <v>3</v>
      </c>
      <c r="I2692">
        <v>8.6609999999999996</v>
      </c>
      <c r="J2692">
        <v>191.92663020000001</v>
      </c>
      <c r="K2692">
        <v>173.22</v>
      </c>
      <c r="L2692" s="1">
        <v>45342</v>
      </c>
      <c r="M2692" s="2">
        <v>0.54583333333333328</v>
      </c>
      <c r="N2692" t="s">
        <v>21</v>
      </c>
      <c r="O2692">
        <v>8.3539522969999993</v>
      </c>
    </row>
    <row r="2693" spans="1:15" x14ac:dyDescent="0.25">
      <c r="A2693" t="s">
        <v>701</v>
      </c>
      <c r="B2693" t="s">
        <v>40</v>
      </c>
      <c r="C2693" t="s">
        <v>41</v>
      </c>
      <c r="D2693" t="s">
        <v>25</v>
      </c>
      <c r="E2693" t="s">
        <v>19</v>
      </c>
      <c r="F2693" t="s">
        <v>20</v>
      </c>
      <c r="G2693">
        <v>17.97</v>
      </c>
      <c r="H2693">
        <v>4</v>
      </c>
      <c r="I2693">
        <v>3.5939999999999999</v>
      </c>
      <c r="J2693">
        <v>79.642571180000004</v>
      </c>
      <c r="K2693">
        <v>71.88</v>
      </c>
      <c r="L2693" s="1">
        <v>45345</v>
      </c>
      <c r="M2693" s="2">
        <v>0.86319444444444438</v>
      </c>
      <c r="N2693" t="s">
        <v>21</v>
      </c>
      <c r="O2693">
        <v>6.9435447659999996</v>
      </c>
    </row>
    <row r="2694" spans="1:15" x14ac:dyDescent="0.25">
      <c r="A2694" t="s">
        <v>702</v>
      </c>
      <c r="B2694" t="s">
        <v>23</v>
      </c>
      <c r="C2694" t="s">
        <v>24</v>
      </c>
      <c r="D2694" t="s">
        <v>18</v>
      </c>
      <c r="E2694" t="s">
        <v>19</v>
      </c>
      <c r="F2694" t="s">
        <v>20</v>
      </c>
      <c r="G2694">
        <v>47.71</v>
      </c>
      <c r="H2694">
        <v>6</v>
      </c>
      <c r="I2694">
        <v>14.313000000000001</v>
      </c>
      <c r="J2694">
        <v>317.17421300000001</v>
      </c>
      <c r="K2694">
        <v>286.26</v>
      </c>
      <c r="L2694" s="1">
        <v>45338</v>
      </c>
      <c r="M2694" s="2">
        <v>0.59652777777777777</v>
      </c>
      <c r="N2694" t="s">
        <v>21</v>
      </c>
      <c r="O2694">
        <v>4.7736870270000002</v>
      </c>
    </row>
    <row r="2695" spans="1:15" x14ac:dyDescent="0.25">
      <c r="A2695" t="s">
        <v>703</v>
      </c>
      <c r="B2695" t="s">
        <v>40</v>
      </c>
      <c r="C2695" t="s">
        <v>41</v>
      </c>
      <c r="D2695" t="s">
        <v>25</v>
      </c>
      <c r="E2695" t="s">
        <v>19</v>
      </c>
      <c r="F2695" t="s">
        <v>34</v>
      </c>
      <c r="G2695">
        <v>40.619999999999997</v>
      </c>
      <c r="H2695">
        <v>2</v>
      </c>
      <c r="I2695">
        <v>4.0620000000000003</v>
      </c>
      <c r="J2695">
        <v>90.013390139999998</v>
      </c>
      <c r="K2695">
        <v>81.239999999999995</v>
      </c>
      <c r="L2695" s="1">
        <v>45308</v>
      </c>
      <c r="M2695" s="2">
        <v>0.41736111111111113</v>
      </c>
      <c r="N2695" t="s">
        <v>31</v>
      </c>
      <c r="O2695">
        <v>4.4482083660000002</v>
      </c>
    </row>
    <row r="2696" spans="1:15" x14ac:dyDescent="0.25">
      <c r="A2696" t="s">
        <v>704</v>
      </c>
      <c r="B2696" t="s">
        <v>16</v>
      </c>
      <c r="C2696" t="s">
        <v>17</v>
      </c>
      <c r="D2696" t="s">
        <v>18</v>
      </c>
      <c r="E2696" t="s">
        <v>29</v>
      </c>
      <c r="F2696" t="s">
        <v>44</v>
      </c>
      <c r="G2696">
        <v>56.04</v>
      </c>
      <c r="H2696">
        <v>11</v>
      </c>
      <c r="I2696">
        <v>28.02</v>
      </c>
      <c r="J2696">
        <v>620.91954499999997</v>
      </c>
      <c r="K2696">
        <v>560.4</v>
      </c>
      <c r="L2696" s="1">
        <v>45305</v>
      </c>
      <c r="M2696" s="2">
        <v>0.8125</v>
      </c>
      <c r="N2696" t="s">
        <v>21</v>
      </c>
      <c r="O2696">
        <v>4.7736870270000002</v>
      </c>
    </row>
    <row r="2697" spans="1:15" x14ac:dyDescent="0.25">
      <c r="A2697" t="s">
        <v>705</v>
      </c>
      <c r="B2697" t="s">
        <v>40</v>
      </c>
      <c r="C2697" t="s">
        <v>41</v>
      </c>
      <c r="D2697" t="s">
        <v>18</v>
      </c>
      <c r="E2697" t="s">
        <v>29</v>
      </c>
      <c r="F2697" t="s">
        <v>42</v>
      </c>
      <c r="G2697">
        <v>93.4</v>
      </c>
      <c r="H2697">
        <v>2</v>
      </c>
      <c r="I2697">
        <v>9.34</v>
      </c>
      <c r="J2697">
        <v>206.9731817</v>
      </c>
      <c r="K2697">
        <v>186.8</v>
      </c>
      <c r="L2697" s="1">
        <v>45381</v>
      </c>
      <c r="M2697" s="2">
        <v>0.69027777777777777</v>
      </c>
      <c r="N2697" t="s">
        <v>27</v>
      </c>
      <c r="O2697">
        <v>5.9671087839999997</v>
      </c>
    </row>
    <row r="2698" spans="1:15" x14ac:dyDescent="0.25">
      <c r="A2698" t="s">
        <v>706</v>
      </c>
      <c r="B2698" t="s">
        <v>40</v>
      </c>
      <c r="C2698" t="s">
        <v>41</v>
      </c>
      <c r="D2698" t="s">
        <v>25</v>
      </c>
      <c r="E2698" t="s">
        <v>19</v>
      </c>
      <c r="F2698" t="s">
        <v>20</v>
      </c>
      <c r="G2698">
        <v>73.41</v>
      </c>
      <c r="H2698">
        <v>3</v>
      </c>
      <c r="I2698">
        <v>11.0115</v>
      </c>
      <c r="J2698">
        <v>244.0134036</v>
      </c>
      <c r="K2698">
        <v>220.23</v>
      </c>
      <c r="L2698" s="1">
        <v>45325</v>
      </c>
      <c r="M2698" s="2">
        <v>0.54861111111111105</v>
      </c>
      <c r="N2698" t="s">
        <v>21</v>
      </c>
      <c r="O2698">
        <v>4.3397154789999997</v>
      </c>
    </row>
    <row r="2699" spans="1:15" x14ac:dyDescent="0.25">
      <c r="A2699" t="s">
        <v>707</v>
      </c>
      <c r="B2699" t="s">
        <v>23</v>
      </c>
      <c r="C2699" t="s">
        <v>24</v>
      </c>
      <c r="D2699" t="s">
        <v>25</v>
      </c>
      <c r="E2699" t="s">
        <v>29</v>
      </c>
      <c r="F2699" t="s">
        <v>20</v>
      </c>
      <c r="G2699">
        <v>33.64</v>
      </c>
      <c r="H2699">
        <v>8</v>
      </c>
      <c r="I2699">
        <v>13.456</v>
      </c>
      <c r="J2699">
        <v>298.18320469999998</v>
      </c>
      <c r="K2699">
        <v>269.12</v>
      </c>
      <c r="L2699" s="1">
        <v>45337</v>
      </c>
      <c r="M2699" s="2">
        <v>0.71527777777777779</v>
      </c>
      <c r="N2699" t="s">
        <v>31</v>
      </c>
      <c r="O2699">
        <v>10</v>
      </c>
    </row>
    <row r="2700" spans="1:15" x14ac:dyDescent="0.25">
      <c r="A2700" t="s">
        <v>708</v>
      </c>
      <c r="B2700" t="s">
        <v>16</v>
      </c>
      <c r="C2700" t="s">
        <v>17</v>
      </c>
      <c r="D2700" t="s">
        <v>25</v>
      </c>
      <c r="E2700" t="s">
        <v>19</v>
      </c>
      <c r="F2700" t="s">
        <v>26</v>
      </c>
      <c r="G2700">
        <v>45.48</v>
      </c>
      <c r="H2700">
        <v>11</v>
      </c>
      <c r="I2700">
        <v>22.74</v>
      </c>
      <c r="J2700">
        <v>503.91543369999999</v>
      </c>
      <c r="K2700">
        <v>454.8</v>
      </c>
      <c r="L2700" s="1">
        <v>45294</v>
      </c>
      <c r="M2700" s="2">
        <v>0.43194444444444446</v>
      </c>
      <c r="N2700" t="s">
        <v>31</v>
      </c>
      <c r="O2700">
        <v>5.207658575</v>
      </c>
    </row>
    <row r="2701" spans="1:15" x14ac:dyDescent="0.25">
      <c r="A2701" t="s">
        <v>709</v>
      </c>
      <c r="B2701" t="s">
        <v>40</v>
      </c>
      <c r="C2701" t="s">
        <v>41</v>
      </c>
      <c r="D2701" t="s">
        <v>18</v>
      </c>
      <c r="E2701" t="s">
        <v>29</v>
      </c>
      <c r="F2701" t="s">
        <v>44</v>
      </c>
      <c r="G2701">
        <v>83.77</v>
      </c>
      <c r="H2701">
        <v>2</v>
      </c>
      <c r="I2701">
        <v>8.3770000000000007</v>
      </c>
      <c r="J2701">
        <v>185.63322729999999</v>
      </c>
      <c r="K2701">
        <v>167.54</v>
      </c>
      <c r="L2701" s="1">
        <v>45346</v>
      </c>
      <c r="M2701" s="2">
        <v>0.83124999999999993</v>
      </c>
      <c r="N2701" t="s">
        <v>27</v>
      </c>
      <c r="O2701">
        <v>4.9906728009999997</v>
      </c>
    </row>
    <row r="2702" spans="1:15" x14ac:dyDescent="0.25">
      <c r="A2702" t="s">
        <v>710</v>
      </c>
      <c r="B2702" t="s">
        <v>40</v>
      </c>
      <c r="C2702" t="s">
        <v>41</v>
      </c>
      <c r="D2702" t="s">
        <v>18</v>
      </c>
      <c r="E2702" t="s">
        <v>19</v>
      </c>
      <c r="F2702" t="s">
        <v>34</v>
      </c>
      <c r="G2702">
        <v>64.08</v>
      </c>
      <c r="H2702">
        <v>7</v>
      </c>
      <c r="I2702">
        <v>22.428000000000001</v>
      </c>
      <c r="J2702">
        <v>497.00155439999997</v>
      </c>
      <c r="K2702">
        <v>448.56</v>
      </c>
      <c r="L2702" s="1">
        <v>45341</v>
      </c>
      <c r="M2702" s="2">
        <v>0.81180555555555556</v>
      </c>
      <c r="N2702" t="s">
        <v>31</v>
      </c>
      <c r="O2702">
        <v>7.9199807489999996</v>
      </c>
    </row>
    <row r="2703" spans="1:15" x14ac:dyDescent="0.25">
      <c r="A2703" t="s">
        <v>711</v>
      </c>
      <c r="B2703" t="s">
        <v>16</v>
      </c>
      <c r="C2703" t="s">
        <v>17</v>
      </c>
      <c r="D2703" t="s">
        <v>18</v>
      </c>
      <c r="E2703" t="s">
        <v>19</v>
      </c>
      <c r="F2703" t="s">
        <v>42</v>
      </c>
      <c r="G2703">
        <v>73.47</v>
      </c>
      <c r="H2703">
        <v>4</v>
      </c>
      <c r="I2703">
        <v>14.694000000000001</v>
      </c>
      <c r="J2703">
        <v>325.6171233</v>
      </c>
      <c r="K2703">
        <v>293.88</v>
      </c>
      <c r="L2703" s="1">
        <v>45345</v>
      </c>
      <c r="M2703" s="2">
        <v>0.77083333333333337</v>
      </c>
      <c r="N2703" t="s">
        <v>27</v>
      </c>
      <c r="O2703">
        <v>6.5095732179999999</v>
      </c>
    </row>
    <row r="2704" spans="1:15" x14ac:dyDescent="0.25">
      <c r="A2704" t="s">
        <v>712</v>
      </c>
      <c r="B2704" t="s">
        <v>23</v>
      </c>
      <c r="C2704" t="s">
        <v>24</v>
      </c>
      <c r="D2704" t="s">
        <v>25</v>
      </c>
      <c r="E2704" t="s">
        <v>29</v>
      </c>
      <c r="F2704" t="s">
        <v>20</v>
      </c>
      <c r="G2704">
        <v>58.95</v>
      </c>
      <c r="H2704">
        <v>11</v>
      </c>
      <c r="I2704">
        <v>29.475000000000001</v>
      </c>
      <c r="J2704">
        <v>653.16215520000003</v>
      </c>
      <c r="K2704">
        <v>589.5</v>
      </c>
      <c r="L2704" s="1">
        <v>45475</v>
      </c>
      <c r="M2704" s="2">
        <v>0.6020833333333333</v>
      </c>
      <c r="N2704" t="s">
        <v>21</v>
      </c>
      <c r="O2704">
        <v>8.7879238449999999</v>
      </c>
    </row>
    <row r="2705" spans="1:15" x14ac:dyDescent="0.25">
      <c r="A2705" t="s">
        <v>713</v>
      </c>
      <c r="B2705" t="s">
        <v>16</v>
      </c>
      <c r="C2705" t="s">
        <v>17</v>
      </c>
      <c r="D2705" t="s">
        <v>18</v>
      </c>
      <c r="E2705" t="s">
        <v>29</v>
      </c>
      <c r="F2705" t="s">
        <v>42</v>
      </c>
      <c r="G2705">
        <v>48.5</v>
      </c>
      <c r="H2705">
        <v>6</v>
      </c>
      <c r="I2705">
        <v>14.55</v>
      </c>
      <c r="J2705">
        <v>322.42610200000001</v>
      </c>
      <c r="K2705">
        <v>291</v>
      </c>
      <c r="L2705" s="1">
        <v>45597</v>
      </c>
      <c r="M2705" s="2">
        <v>0.58124999999999993</v>
      </c>
      <c r="N2705" t="s">
        <v>21</v>
      </c>
      <c r="O2705">
        <v>10</v>
      </c>
    </row>
    <row r="2706" spans="1:15" x14ac:dyDescent="0.25">
      <c r="A2706" t="s">
        <v>714</v>
      </c>
      <c r="B2706" t="s">
        <v>40</v>
      </c>
      <c r="C2706" t="s">
        <v>41</v>
      </c>
      <c r="D2706" t="s">
        <v>18</v>
      </c>
      <c r="E2706" t="s">
        <v>19</v>
      </c>
      <c r="F2706" t="s">
        <v>26</v>
      </c>
      <c r="G2706">
        <v>39.479999999999997</v>
      </c>
      <c r="H2706">
        <v>1</v>
      </c>
      <c r="I2706">
        <v>1.974</v>
      </c>
      <c r="J2706">
        <v>43.743582500000002</v>
      </c>
      <c r="K2706">
        <v>39.479999999999997</v>
      </c>
      <c r="L2706" s="1">
        <v>45628</v>
      </c>
      <c r="M2706" s="2">
        <v>0.82152777777777775</v>
      </c>
      <c r="N2706" t="s">
        <v>27</v>
      </c>
      <c r="O2706">
        <v>7.0520376530000002</v>
      </c>
    </row>
    <row r="2707" spans="1:15" x14ac:dyDescent="0.25">
      <c r="A2707" t="s">
        <v>715</v>
      </c>
      <c r="B2707" t="s">
        <v>40</v>
      </c>
      <c r="C2707" t="s">
        <v>41</v>
      </c>
      <c r="D2707" t="s">
        <v>25</v>
      </c>
      <c r="E2707" t="s">
        <v>19</v>
      </c>
      <c r="F2707" t="s">
        <v>34</v>
      </c>
      <c r="G2707">
        <v>34.81</v>
      </c>
      <c r="H2707">
        <v>1</v>
      </c>
      <c r="I2707">
        <v>1.7404999999999999</v>
      </c>
      <c r="J2707">
        <v>38.56925296</v>
      </c>
      <c r="K2707">
        <v>34.81</v>
      </c>
      <c r="L2707" s="1">
        <v>45305</v>
      </c>
      <c r="M2707" s="2">
        <v>0.42430555555555555</v>
      </c>
      <c r="N2707" t="s">
        <v>31</v>
      </c>
      <c r="O2707">
        <v>7.5945020879999996</v>
      </c>
    </row>
    <row r="2708" spans="1:15" x14ac:dyDescent="0.25">
      <c r="A2708" t="s">
        <v>716</v>
      </c>
      <c r="B2708" t="s">
        <v>23</v>
      </c>
      <c r="C2708" t="s">
        <v>24</v>
      </c>
      <c r="D2708" t="s">
        <v>25</v>
      </c>
      <c r="E2708" t="s">
        <v>19</v>
      </c>
      <c r="F2708" t="s">
        <v>44</v>
      </c>
      <c r="G2708">
        <v>49.32</v>
      </c>
      <c r="H2708">
        <v>6</v>
      </c>
      <c r="I2708">
        <v>14.795999999999999</v>
      </c>
      <c r="J2708">
        <v>327.87743</v>
      </c>
      <c r="K2708">
        <v>295.92</v>
      </c>
      <c r="L2708" s="1">
        <v>45536</v>
      </c>
      <c r="M2708" s="2">
        <v>0.57361111111111118</v>
      </c>
      <c r="N2708" t="s">
        <v>21</v>
      </c>
      <c r="O2708">
        <v>7.7029949750000002</v>
      </c>
    </row>
    <row r="2709" spans="1:15" x14ac:dyDescent="0.25">
      <c r="A2709" t="s">
        <v>717</v>
      </c>
      <c r="B2709" t="s">
        <v>16</v>
      </c>
      <c r="C2709" t="s">
        <v>17</v>
      </c>
      <c r="D2709" t="s">
        <v>18</v>
      </c>
      <c r="E2709" t="s">
        <v>29</v>
      </c>
      <c r="F2709" t="s">
        <v>44</v>
      </c>
      <c r="G2709">
        <v>21.48</v>
      </c>
      <c r="H2709">
        <v>2</v>
      </c>
      <c r="I2709">
        <v>2.1480000000000001</v>
      </c>
      <c r="J2709">
        <v>47.599399810000001</v>
      </c>
      <c r="K2709">
        <v>42.96</v>
      </c>
      <c r="L2709" s="1">
        <v>45349</v>
      </c>
      <c r="M2709" s="2">
        <v>0.51527777777777783</v>
      </c>
      <c r="N2709" t="s">
        <v>21</v>
      </c>
      <c r="O2709">
        <v>7.1605305399999999</v>
      </c>
    </row>
    <row r="2710" spans="1:15" x14ac:dyDescent="0.25">
      <c r="A2710" t="s">
        <v>718</v>
      </c>
      <c r="B2710" t="s">
        <v>40</v>
      </c>
      <c r="C2710" t="s">
        <v>41</v>
      </c>
      <c r="D2710" t="s">
        <v>18</v>
      </c>
      <c r="E2710" t="s">
        <v>19</v>
      </c>
      <c r="F2710" t="s">
        <v>34</v>
      </c>
      <c r="G2710">
        <v>23.08</v>
      </c>
      <c r="H2710">
        <v>6</v>
      </c>
      <c r="I2710">
        <v>6.9240000000000004</v>
      </c>
      <c r="J2710">
        <v>153.4349368</v>
      </c>
      <c r="K2710">
        <v>138.47999999999999</v>
      </c>
      <c r="L2710" s="1">
        <v>45315</v>
      </c>
      <c r="M2710" s="2">
        <v>0.80555555555555547</v>
      </c>
      <c r="N2710" t="s">
        <v>21</v>
      </c>
      <c r="O2710">
        <v>5.3161514619999997</v>
      </c>
    </row>
    <row r="2711" spans="1:15" x14ac:dyDescent="0.25">
      <c r="A2711" t="s">
        <v>719</v>
      </c>
      <c r="B2711" t="s">
        <v>40</v>
      </c>
      <c r="C2711" t="s">
        <v>41</v>
      </c>
      <c r="D2711" t="s">
        <v>18</v>
      </c>
      <c r="E2711" t="s">
        <v>19</v>
      </c>
      <c r="F2711" t="s">
        <v>30</v>
      </c>
      <c r="G2711">
        <v>49.1</v>
      </c>
      <c r="H2711">
        <v>2</v>
      </c>
      <c r="I2711">
        <v>4.91</v>
      </c>
      <c r="J2711">
        <v>108.8049595</v>
      </c>
      <c r="K2711">
        <v>98.2</v>
      </c>
      <c r="L2711" s="1">
        <v>45505</v>
      </c>
      <c r="M2711" s="2">
        <v>0.54027777777777775</v>
      </c>
      <c r="N2711" t="s">
        <v>31</v>
      </c>
      <c r="O2711">
        <v>6.9435447659999996</v>
      </c>
    </row>
    <row r="2712" spans="1:15" x14ac:dyDescent="0.25">
      <c r="A2712" t="s">
        <v>720</v>
      </c>
      <c r="B2712" t="s">
        <v>40</v>
      </c>
      <c r="C2712" t="s">
        <v>41</v>
      </c>
      <c r="D2712" t="s">
        <v>18</v>
      </c>
      <c r="E2712" t="s">
        <v>19</v>
      </c>
      <c r="F2712" t="s">
        <v>34</v>
      </c>
      <c r="G2712">
        <v>64.83</v>
      </c>
      <c r="H2712">
        <v>2</v>
      </c>
      <c r="I2712">
        <v>6.4829999999999997</v>
      </c>
      <c r="J2712">
        <v>143.6624343</v>
      </c>
      <c r="K2712">
        <v>129.66</v>
      </c>
      <c r="L2712" s="1">
        <v>45505</v>
      </c>
      <c r="M2712" s="2">
        <v>0.4993055555555555</v>
      </c>
      <c r="N2712" t="s">
        <v>31</v>
      </c>
      <c r="O2712">
        <v>8.6794309579999993</v>
      </c>
    </row>
    <row r="2713" spans="1:15" x14ac:dyDescent="0.25">
      <c r="A2713" t="s">
        <v>721</v>
      </c>
      <c r="B2713" t="s">
        <v>16</v>
      </c>
      <c r="C2713" t="s">
        <v>17</v>
      </c>
      <c r="D2713" t="s">
        <v>18</v>
      </c>
      <c r="E2713" t="s">
        <v>29</v>
      </c>
      <c r="F2713" t="s">
        <v>30</v>
      </c>
      <c r="G2713">
        <v>63.56</v>
      </c>
      <c r="H2713">
        <v>11</v>
      </c>
      <c r="I2713">
        <v>31.78</v>
      </c>
      <c r="J2713">
        <v>704.24065450000001</v>
      </c>
      <c r="K2713">
        <v>635.6</v>
      </c>
      <c r="L2713" s="1">
        <v>45307</v>
      </c>
      <c r="M2713" s="2">
        <v>0.74930555555555556</v>
      </c>
      <c r="N2713" t="s">
        <v>27</v>
      </c>
      <c r="O2713">
        <v>4.6651941399999997</v>
      </c>
    </row>
    <row r="2714" spans="1:15" x14ac:dyDescent="0.25">
      <c r="A2714" t="s">
        <v>722</v>
      </c>
      <c r="B2714" t="s">
        <v>23</v>
      </c>
      <c r="C2714" t="s">
        <v>24</v>
      </c>
      <c r="D2714" t="s">
        <v>18</v>
      </c>
      <c r="E2714" t="s">
        <v>29</v>
      </c>
      <c r="F2714" t="s">
        <v>34</v>
      </c>
      <c r="G2714">
        <v>72.88</v>
      </c>
      <c r="H2714">
        <v>2</v>
      </c>
      <c r="I2714">
        <v>7.2880000000000003</v>
      </c>
      <c r="J2714">
        <v>161.5011293</v>
      </c>
      <c r="K2714">
        <v>145.76</v>
      </c>
      <c r="L2714" s="1">
        <v>45364</v>
      </c>
      <c r="M2714" s="2">
        <v>0.53541666666666665</v>
      </c>
      <c r="N2714" t="s">
        <v>27</v>
      </c>
      <c r="O2714">
        <v>6.6180661049999996</v>
      </c>
    </row>
    <row r="2715" spans="1:15" x14ac:dyDescent="0.25">
      <c r="A2715" t="s">
        <v>723</v>
      </c>
      <c r="B2715" t="s">
        <v>16</v>
      </c>
      <c r="C2715" t="s">
        <v>17</v>
      </c>
      <c r="D2715" t="s">
        <v>25</v>
      </c>
      <c r="E2715" t="s">
        <v>19</v>
      </c>
      <c r="F2715" t="s">
        <v>42</v>
      </c>
      <c r="G2715">
        <v>67.099999999999994</v>
      </c>
      <c r="H2715">
        <v>3</v>
      </c>
      <c r="I2715">
        <v>10.065</v>
      </c>
      <c r="J2715">
        <v>223.03908709999999</v>
      </c>
      <c r="K2715">
        <v>201.3</v>
      </c>
      <c r="L2715" s="1">
        <v>45337</v>
      </c>
      <c r="M2715" s="2">
        <v>0.44166666666666665</v>
      </c>
      <c r="N2715" t="s">
        <v>27</v>
      </c>
      <c r="O2715">
        <v>8.1369665229999999</v>
      </c>
    </row>
    <row r="2716" spans="1:15" x14ac:dyDescent="0.25">
      <c r="A2716" t="s">
        <v>724</v>
      </c>
      <c r="B2716" t="s">
        <v>23</v>
      </c>
      <c r="C2716" t="s">
        <v>24</v>
      </c>
      <c r="D2716" t="s">
        <v>18</v>
      </c>
      <c r="E2716" t="s">
        <v>19</v>
      </c>
      <c r="F2716" t="s">
        <v>34</v>
      </c>
      <c r="G2716">
        <v>70.19</v>
      </c>
      <c r="H2716">
        <v>10</v>
      </c>
      <c r="I2716">
        <v>31.5855</v>
      </c>
      <c r="J2716">
        <v>699.93055990000005</v>
      </c>
      <c r="K2716">
        <v>631.71</v>
      </c>
      <c r="L2716" s="1">
        <v>45316</v>
      </c>
      <c r="M2716" s="2">
        <v>0.56805555555555554</v>
      </c>
      <c r="N2716" t="s">
        <v>27</v>
      </c>
      <c r="O2716">
        <v>7.2690234269999996</v>
      </c>
    </row>
    <row r="2717" spans="1:15" x14ac:dyDescent="0.25">
      <c r="A2717" t="s">
        <v>725</v>
      </c>
      <c r="B2717" t="s">
        <v>23</v>
      </c>
      <c r="C2717" t="s">
        <v>24</v>
      </c>
      <c r="D2717" t="s">
        <v>18</v>
      </c>
      <c r="E2717" t="s">
        <v>29</v>
      </c>
      <c r="F2717" t="s">
        <v>42</v>
      </c>
      <c r="G2717">
        <v>55.04</v>
      </c>
      <c r="H2717">
        <v>7</v>
      </c>
      <c r="I2717">
        <v>19.263999999999999</v>
      </c>
      <c r="J2717">
        <v>426.88772710000001</v>
      </c>
      <c r="K2717">
        <v>385.28</v>
      </c>
      <c r="L2717" s="1">
        <v>45629</v>
      </c>
      <c r="M2717" s="2">
        <v>0.81874999999999998</v>
      </c>
      <c r="N2717" t="s">
        <v>21</v>
      </c>
      <c r="O2717">
        <v>5.6416301229999997</v>
      </c>
    </row>
    <row r="2718" spans="1:15" x14ac:dyDescent="0.25">
      <c r="A2718" t="s">
        <v>726</v>
      </c>
      <c r="B2718" t="s">
        <v>16</v>
      </c>
      <c r="C2718" t="s">
        <v>17</v>
      </c>
      <c r="D2718" t="s">
        <v>18</v>
      </c>
      <c r="E2718" t="s">
        <v>29</v>
      </c>
      <c r="F2718" t="s">
        <v>20</v>
      </c>
      <c r="G2718">
        <v>48.63</v>
      </c>
      <c r="H2718">
        <v>11</v>
      </c>
      <c r="I2718">
        <v>24.315000000000001</v>
      </c>
      <c r="J2718">
        <v>538.81722830000001</v>
      </c>
      <c r="K2718">
        <v>486.3</v>
      </c>
      <c r="L2718" s="1">
        <v>45385</v>
      </c>
      <c r="M2718" s="2">
        <v>0.53055555555555556</v>
      </c>
      <c r="N2718" t="s">
        <v>27</v>
      </c>
      <c r="O2718">
        <v>9.5473740540000005</v>
      </c>
    </row>
    <row r="2719" spans="1:15" x14ac:dyDescent="0.25">
      <c r="A2719" t="s">
        <v>727</v>
      </c>
      <c r="B2719" t="s">
        <v>23</v>
      </c>
      <c r="C2719" t="s">
        <v>24</v>
      </c>
      <c r="D2719" t="s">
        <v>18</v>
      </c>
      <c r="E2719" t="s">
        <v>19</v>
      </c>
      <c r="F2719" t="s">
        <v>44</v>
      </c>
      <c r="G2719">
        <v>73.38</v>
      </c>
      <c r="H2719">
        <v>7</v>
      </c>
      <c r="I2719">
        <v>25.683</v>
      </c>
      <c r="J2719">
        <v>569.13192979999997</v>
      </c>
      <c r="K2719">
        <v>513.66</v>
      </c>
      <c r="L2719" s="1">
        <v>45567</v>
      </c>
      <c r="M2719" s="2">
        <v>0.5805555555555556</v>
      </c>
      <c r="N2719" t="s">
        <v>27</v>
      </c>
      <c r="O2719">
        <v>10</v>
      </c>
    </row>
    <row r="2720" spans="1:15" x14ac:dyDescent="0.25">
      <c r="A2720" t="s">
        <v>728</v>
      </c>
      <c r="B2720" t="s">
        <v>23</v>
      </c>
      <c r="C2720" t="s">
        <v>24</v>
      </c>
      <c r="D2720" t="s">
        <v>25</v>
      </c>
      <c r="E2720" t="s">
        <v>19</v>
      </c>
      <c r="F2720" t="s">
        <v>42</v>
      </c>
      <c r="G2720">
        <v>52.6</v>
      </c>
      <c r="H2720">
        <v>10</v>
      </c>
      <c r="I2720">
        <v>23.67</v>
      </c>
      <c r="J2720">
        <v>524.52411240000004</v>
      </c>
      <c r="K2720">
        <v>473.4</v>
      </c>
      <c r="L2720" s="1">
        <v>45307</v>
      </c>
      <c r="M2720" s="2">
        <v>0.61249999999999993</v>
      </c>
      <c r="N2720" t="s">
        <v>27</v>
      </c>
      <c r="O2720">
        <v>8.2454594100000005</v>
      </c>
    </row>
    <row r="2721" spans="1:15" x14ac:dyDescent="0.25">
      <c r="A2721" t="s">
        <v>729</v>
      </c>
      <c r="B2721" t="s">
        <v>16</v>
      </c>
      <c r="C2721" t="s">
        <v>17</v>
      </c>
      <c r="D2721" t="s">
        <v>18</v>
      </c>
      <c r="E2721" t="s">
        <v>19</v>
      </c>
      <c r="F2721" t="s">
        <v>30</v>
      </c>
      <c r="G2721">
        <v>87.37</v>
      </c>
      <c r="H2721">
        <v>5</v>
      </c>
      <c r="I2721">
        <v>21.842500000000001</v>
      </c>
      <c r="J2721">
        <v>484.02695080000001</v>
      </c>
      <c r="K2721">
        <v>436.85</v>
      </c>
      <c r="L2721" s="1">
        <v>45320</v>
      </c>
      <c r="M2721" s="2">
        <v>0.82291666666666663</v>
      </c>
      <c r="N2721" t="s">
        <v>27</v>
      </c>
      <c r="O2721">
        <v>7.1605305399999999</v>
      </c>
    </row>
    <row r="2722" spans="1:15" x14ac:dyDescent="0.25">
      <c r="A2722" t="s">
        <v>730</v>
      </c>
      <c r="B2722" t="s">
        <v>16</v>
      </c>
      <c r="C2722" t="s">
        <v>17</v>
      </c>
      <c r="D2722" t="s">
        <v>18</v>
      </c>
      <c r="E2722" t="s">
        <v>19</v>
      </c>
      <c r="F2722" t="s">
        <v>34</v>
      </c>
      <c r="G2722">
        <v>27.04</v>
      </c>
      <c r="H2722">
        <v>4</v>
      </c>
      <c r="I2722">
        <v>5.4080000000000004</v>
      </c>
      <c r="J2722">
        <v>119.8405746</v>
      </c>
      <c r="K2722">
        <v>108.16</v>
      </c>
      <c r="L2722" s="1">
        <v>45292</v>
      </c>
      <c r="M2722" s="2">
        <v>0.85138888888888886</v>
      </c>
      <c r="N2722" t="s">
        <v>21</v>
      </c>
      <c r="O2722">
        <v>7.4860092009999999</v>
      </c>
    </row>
    <row r="2723" spans="1:15" x14ac:dyDescent="0.25">
      <c r="A2723" t="s">
        <v>731</v>
      </c>
      <c r="B2723" t="s">
        <v>40</v>
      </c>
      <c r="C2723" t="s">
        <v>41</v>
      </c>
      <c r="D2723" t="s">
        <v>25</v>
      </c>
      <c r="E2723" t="s">
        <v>29</v>
      </c>
      <c r="F2723" t="s">
        <v>30</v>
      </c>
      <c r="G2723">
        <v>62.19</v>
      </c>
      <c r="H2723">
        <v>4</v>
      </c>
      <c r="I2723">
        <v>12.438000000000001</v>
      </c>
      <c r="J2723">
        <v>275.62445750000001</v>
      </c>
      <c r="K2723">
        <v>248.76</v>
      </c>
      <c r="L2723" s="1">
        <v>45444</v>
      </c>
      <c r="M2723" s="2">
        <v>0.82361111111111107</v>
      </c>
      <c r="N2723" t="s">
        <v>21</v>
      </c>
      <c r="O2723">
        <v>4.6651941399999997</v>
      </c>
    </row>
    <row r="2724" spans="1:15" x14ac:dyDescent="0.25">
      <c r="A2724" t="s">
        <v>732</v>
      </c>
      <c r="B2724" t="s">
        <v>16</v>
      </c>
      <c r="C2724" t="s">
        <v>17</v>
      </c>
      <c r="D2724" t="s">
        <v>18</v>
      </c>
      <c r="E2724" t="s">
        <v>29</v>
      </c>
      <c r="F2724" t="s">
        <v>26</v>
      </c>
      <c r="G2724">
        <v>69.58</v>
      </c>
      <c r="H2724">
        <v>10</v>
      </c>
      <c r="I2724">
        <v>31.311</v>
      </c>
      <c r="J2724">
        <v>693.84767569999997</v>
      </c>
      <c r="K2724">
        <v>626.22</v>
      </c>
      <c r="L2724" s="1">
        <v>45341</v>
      </c>
      <c r="M2724" s="2">
        <v>0.81805555555555554</v>
      </c>
      <c r="N2724" t="s">
        <v>31</v>
      </c>
      <c r="O2724">
        <v>8.4624451839999999</v>
      </c>
    </row>
    <row r="2725" spans="1:15" x14ac:dyDescent="0.25">
      <c r="A2725" t="s">
        <v>733</v>
      </c>
      <c r="B2725" t="s">
        <v>23</v>
      </c>
      <c r="C2725" t="s">
        <v>24</v>
      </c>
      <c r="D2725" t="s">
        <v>25</v>
      </c>
      <c r="E2725" t="s">
        <v>29</v>
      </c>
      <c r="F2725" t="s">
        <v>30</v>
      </c>
      <c r="G2725">
        <v>97.5</v>
      </c>
      <c r="H2725">
        <v>11</v>
      </c>
      <c r="I2725">
        <v>48.75</v>
      </c>
      <c r="J2725">
        <v>1080.293641</v>
      </c>
      <c r="K2725">
        <v>975</v>
      </c>
      <c r="L2725" s="1">
        <v>45627</v>
      </c>
      <c r="M2725" s="2">
        <v>0.6791666666666667</v>
      </c>
      <c r="N2725" t="s">
        <v>21</v>
      </c>
      <c r="O2725">
        <v>8.6794309579999993</v>
      </c>
    </row>
    <row r="2726" spans="1:15" x14ac:dyDescent="0.25">
      <c r="A2726" t="s">
        <v>734</v>
      </c>
      <c r="B2726" t="s">
        <v>23</v>
      </c>
      <c r="C2726" t="s">
        <v>24</v>
      </c>
      <c r="D2726" t="s">
        <v>25</v>
      </c>
      <c r="E2726" t="s">
        <v>19</v>
      </c>
      <c r="F2726" t="s">
        <v>44</v>
      </c>
      <c r="G2726">
        <v>60.41</v>
      </c>
      <c r="H2726">
        <v>8</v>
      </c>
      <c r="I2726">
        <v>24.164000000000001</v>
      </c>
      <c r="J2726">
        <v>535.47108800000001</v>
      </c>
      <c r="K2726">
        <v>483.28</v>
      </c>
      <c r="L2726" s="1">
        <v>45475</v>
      </c>
      <c r="M2726" s="2">
        <v>0.51597222222222217</v>
      </c>
      <c r="N2726" t="s">
        <v>21</v>
      </c>
      <c r="O2726">
        <v>10</v>
      </c>
    </row>
    <row r="2727" spans="1:15" x14ac:dyDescent="0.25">
      <c r="A2727" t="s">
        <v>735</v>
      </c>
      <c r="B2727" t="s">
        <v>40</v>
      </c>
      <c r="C2727" t="s">
        <v>41</v>
      </c>
      <c r="D2727" t="s">
        <v>25</v>
      </c>
      <c r="E2727" t="s">
        <v>29</v>
      </c>
      <c r="F2727" t="s">
        <v>42</v>
      </c>
      <c r="G2727">
        <v>32.32</v>
      </c>
      <c r="H2727">
        <v>3</v>
      </c>
      <c r="I2727">
        <v>4.8479999999999999</v>
      </c>
      <c r="J2727">
        <v>107.4310476</v>
      </c>
      <c r="K2727">
        <v>96.96</v>
      </c>
      <c r="L2727" s="1">
        <v>45378</v>
      </c>
      <c r="M2727" s="2">
        <v>0.7993055555555556</v>
      </c>
      <c r="N2727" t="s">
        <v>31</v>
      </c>
      <c r="O2727">
        <v>4.6651941399999997</v>
      </c>
    </row>
    <row r="2728" spans="1:15" x14ac:dyDescent="0.25">
      <c r="A2728" t="s">
        <v>736</v>
      </c>
      <c r="B2728" t="s">
        <v>40</v>
      </c>
      <c r="C2728" t="s">
        <v>41</v>
      </c>
      <c r="D2728" t="s">
        <v>18</v>
      </c>
      <c r="E2728" t="s">
        <v>19</v>
      </c>
      <c r="F2728" t="s">
        <v>44</v>
      </c>
      <c r="G2728">
        <v>19.77</v>
      </c>
      <c r="H2728">
        <v>11</v>
      </c>
      <c r="I2728">
        <v>9.8849999999999998</v>
      </c>
      <c r="J2728">
        <v>219.05031059999999</v>
      </c>
      <c r="K2728">
        <v>197.7</v>
      </c>
      <c r="L2728" s="1">
        <v>45349</v>
      </c>
      <c r="M2728" s="2">
        <v>0.7895833333333333</v>
      </c>
      <c r="N2728" t="s">
        <v>31</v>
      </c>
      <c r="O2728">
        <v>5.4246443490000003</v>
      </c>
    </row>
    <row r="2729" spans="1:15" x14ac:dyDescent="0.25">
      <c r="A2729" t="s">
        <v>737</v>
      </c>
      <c r="B2729" t="s">
        <v>40</v>
      </c>
      <c r="C2729" t="s">
        <v>41</v>
      </c>
      <c r="D2729" t="s">
        <v>18</v>
      </c>
      <c r="E2729" t="s">
        <v>29</v>
      </c>
      <c r="F2729" t="s">
        <v>20</v>
      </c>
      <c r="G2729">
        <v>80.47</v>
      </c>
      <c r="H2729">
        <v>10</v>
      </c>
      <c r="I2729">
        <v>36.211500000000001</v>
      </c>
      <c r="J2729">
        <v>802.44211640000003</v>
      </c>
      <c r="K2729">
        <v>724.23</v>
      </c>
      <c r="L2729" s="1">
        <v>45444</v>
      </c>
      <c r="M2729" s="2">
        <v>0.47083333333333338</v>
      </c>
      <c r="N2729" t="s">
        <v>27</v>
      </c>
      <c r="O2729">
        <v>9.9813456019999993</v>
      </c>
    </row>
    <row r="2730" spans="1:15" x14ac:dyDescent="0.25">
      <c r="A2730" t="s">
        <v>738</v>
      </c>
      <c r="B2730" t="s">
        <v>40</v>
      </c>
      <c r="C2730" t="s">
        <v>41</v>
      </c>
      <c r="D2730" t="s">
        <v>18</v>
      </c>
      <c r="E2730" t="s">
        <v>19</v>
      </c>
      <c r="F2730" t="s">
        <v>30</v>
      </c>
      <c r="G2730">
        <v>88.39</v>
      </c>
      <c r="H2730">
        <v>10</v>
      </c>
      <c r="I2730">
        <v>39.775500000000001</v>
      </c>
      <c r="J2730">
        <v>881.41989149999995</v>
      </c>
      <c r="K2730">
        <v>795.51</v>
      </c>
      <c r="L2730" s="1">
        <v>45325</v>
      </c>
      <c r="M2730" s="2">
        <v>0.52777777777777779</v>
      </c>
      <c r="N2730" t="s">
        <v>27</v>
      </c>
      <c r="O2730">
        <v>6.8350518789999999</v>
      </c>
    </row>
    <row r="2731" spans="1:15" x14ac:dyDescent="0.25">
      <c r="A2731" t="s">
        <v>739</v>
      </c>
      <c r="B2731" t="s">
        <v>40</v>
      </c>
      <c r="C2731" t="s">
        <v>41</v>
      </c>
      <c r="D2731" t="s">
        <v>25</v>
      </c>
      <c r="E2731" t="s">
        <v>29</v>
      </c>
      <c r="F2731" t="s">
        <v>20</v>
      </c>
      <c r="G2731">
        <v>71.77</v>
      </c>
      <c r="H2731">
        <v>7</v>
      </c>
      <c r="I2731">
        <v>25.119499999999999</v>
      </c>
      <c r="J2731">
        <v>556.64484330000005</v>
      </c>
      <c r="K2731">
        <v>502.39</v>
      </c>
      <c r="L2731" s="1">
        <v>45380</v>
      </c>
      <c r="M2731" s="2">
        <v>0.58750000000000002</v>
      </c>
      <c r="N2731" t="s">
        <v>27</v>
      </c>
      <c r="O2731">
        <v>9.6558669409999993</v>
      </c>
    </row>
    <row r="2732" spans="1:15" x14ac:dyDescent="0.25">
      <c r="A2732" t="s">
        <v>740</v>
      </c>
      <c r="B2732" t="s">
        <v>40</v>
      </c>
      <c r="C2732" t="s">
        <v>41</v>
      </c>
      <c r="D2732" t="s">
        <v>25</v>
      </c>
      <c r="E2732" t="s">
        <v>19</v>
      </c>
      <c r="F2732" t="s">
        <v>26</v>
      </c>
      <c r="G2732">
        <v>43</v>
      </c>
      <c r="H2732">
        <v>4</v>
      </c>
      <c r="I2732">
        <v>8.6</v>
      </c>
      <c r="J2732">
        <v>190.5748782</v>
      </c>
      <c r="K2732">
        <v>172</v>
      </c>
      <c r="L2732" s="1">
        <v>45322</v>
      </c>
      <c r="M2732" s="2">
        <v>0.8666666666666667</v>
      </c>
      <c r="N2732" t="s">
        <v>21</v>
      </c>
      <c r="O2732">
        <v>8.2454594100000005</v>
      </c>
    </row>
    <row r="2733" spans="1:15" x14ac:dyDescent="0.25">
      <c r="A2733" t="s">
        <v>741</v>
      </c>
      <c r="B2733" t="s">
        <v>23</v>
      </c>
      <c r="C2733" t="s">
        <v>24</v>
      </c>
      <c r="D2733" t="s">
        <v>18</v>
      </c>
      <c r="E2733" t="s">
        <v>29</v>
      </c>
      <c r="F2733" t="s">
        <v>42</v>
      </c>
      <c r="G2733">
        <v>68.98</v>
      </c>
      <c r="H2733">
        <v>1</v>
      </c>
      <c r="I2733">
        <v>3.4489999999999998</v>
      </c>
      <c r="J2733">
        <v>76.429390100000006</v>
      </c>
      <c r="K2733">
        <v>68.98</v>
      </c>
      <c r="L2733" s="1">
        <v>45312</v>
      </c>
      <c r="M2733" s="2">
        <v>0.84236111111111101</v>
      </c>
      <c r="N2733" t="s">
        <v>27</v>
      </c>
      <c r="O2733">
        <v>5.207658575</v>
      </c>
    </row>
    <row r="2734" spans="1:15" x14ac:dyDescent="0.25">
      <c r="A2734" t="s">
        <v>742</v>
      </c>
      <c r="B2734" t="s">
        <v>23</v>
      </c>
      <c r="C2734" t="s">
        <v>24</v>
      </c>
      <c r="D2734" t="s">
        <v>25</v>
      </c>
      <c r="E2734" t="s">
        <v>29</v>
      </c>
      <c r="F2734" t="s">
        <v>44</v>
      </c>
      <c r="G2734">
        <v>15.62</v>
      </c>
      <c r="H2734">
        <v>8</v>
      </c>
      <c r="I2734">
        <v>6.2480000000000002</v>
      </c>
      <c r="J2734">
        <v>138.45486500000001</v>
      </c>
      <c r="K2734">
        <v>124.96</v>
      </c>
      <c r="L2734" s="1">
        <v>45311</v>
      </c>
      <c r="M2734" s="2">
        <v>0.85902777777777783</v>
      </c>
      <c r="N2734" t="s">
        <v>21</v>
      </c>
      <c r="O2734">
        <v>9.8728527150000005</v>
      </c>
    </row>
    <row r="2735" spans="1:15" x14ac:dyDescent="0.25">
      <c r="A2735" t="s">
        <v>743</v>
      </c>
      <c r="B2735" t="s">
        <v>16</v>
      </c>
      <c r="C2735" t="s">
        <v>17</v>
      </c>
      <c r="D2735" t="s">
        <v>25</v>
      </c>
      <c r="E2735" t="s">
        <v>29</v>
      </c>
      <c r="F2735" t="s">
        <v>34</v>
      </c>
      <c r="G2735">
        <v>25.7</v>
      </c>
      <c r="H2735">
        <v>3</v>
      </c>
      <c r="I2735">
        <v>3.855</v>
      </c>
      <c r="J2735">
        <v>85.426297140000003</v>
      </c>
      <c r="K2735">
        <v>77.099999999999994</v>
      </c>
      <c r="L2735" s="1">
        <v>45308</v>
      </c>
      <c r="M2735" s="2">
        <v>0.74930555555555556</v>
      </c>
      <c r="N2735" t="s">
        <v>21</v>
      </c>
      <c r="O2735">
        <v>6.6180661049999996</v>
      </c>
    </row>
    <row r="2736" spans="1:15" x14ac:dyDescent="0.25">
      <c r="A2736" t="s">
        <v>744</v>
      </c>
      <c r="B2736" t="s">
        <v>16</v>
      </c>
      <c r="C2736" t="s">
        <v>17</v>
      </c>
      <c r="D2736" t="s">
        <v>18</v>
      </c>
      <c r="E2736" t="s">
        <v>29</v>
      </c>
      <c r="F2736" t="s">
        <v>42</v>
      </c>
      <c r="G2736">
        <v>80.62</v>
      </c>
      <c r="H2736">
        <v>6</v>
      </c>
      <c r="I2736">
        <v>24.186</v>
      </c>
      <c r="J2736">
        <v>535.9586051</v>
      </c>
      <c r="K2736">
        <v>483.72</v>
      </c>
      <c r="L2736" s="1">
        <v>45350</v>
      </c>
      <c r="M2736" s="2">
        <v>0.84583333333333333</v>
      </c>
      <c r="N2736" t="s">
        <v>27</v>
      </c>
      <c r="O2736">
        <v>9.8728527150000005</v>
      </c>
    </row>
    <row r="2737" spans="1:15" x14ac:dyDescent="0.25">
      <c r="A2737" t="s">
        <v>745</v>
      </c>
      <c r="B2737" t="s">
        <v>23</v>
      </c>
      <c r="C2737" t="s">
        <v>24</v>
      </c>
      <c r="D2737" t="s">
        <v>18</v>
      </c>
      <c r="E2737" t="s">
        <v>19</v>
      </c>
      <c r="F2737" t="s">
        <v>30</v>
      </c>
      <c r="G2737">
        <v>75.53</v>
      </c>
      <c r="H2737">
        <v>4</v>
      </c>
      <c r="I2737">
        <v>15.106</v>
      </c>
      <c r="J2737">
        <v>334.74698949999998</v>
      </c>
      <c r="K2737">
        <v>302.12</v>
      </c>
      <c r="L2737" s="1">
        <v>45370</v>
      </c>
      <c r="M2737" s="2">
        <v>0.66111111111111109</v>
      </c>
      <c r="N2737" t="s">
        <v>21</v>
      </c>
      <c r="O2737">
        <v>9.0049096189999993</v>
      </c>
    </row>
    <row r="2738" spans="1:15" x14ac:dyDescent="0.25">
      <c r="A2738" t="s">
        <v>746</v>
      </c>
      <c r="B2738" t="s">
        <v>23</v>
      </c>
      <c r="C2738" t="s">
        <v>24</v>
      </c>
      <c r="D2738" t="s">
        <v>25</v>
      </c>
      <c r="E2738" t="s">
        <v>19</v>
      </c>
      <c r="F2738" t="s">
        <v>26</v>
      </c>
      <c r="G2738">
        <v>77.63</v>
      </c>
      <c r="H2738">
        <v>10</v>
      </c>
      <c r="I2738">
        <v>34.933500000000002</v>
      </c>
      <c r="J2738">
        <v>774.12180309999997</v>
      </c>
      <c r="K2738">
        <v>698.67</v>
      </c>
      <c r="L2738" s="1">
        <v>45341</v>
      </c>
      <c r="M2738" s="2">
        <v>0.63472222222222219</v>
      </c>
      <c r="N2738" t="s">
        <v>21</v>
      </c>
      <c r="O2738">
        <v>7.8114878619999999</v>
      </c>
    </row>
    <row r="2739" spans="1:15" x14ac:dyDescent="0.25">
      <c r="A2739" t="s">
        <v>747</v>
      </c>
      <c r="B2739" t="s">
        <v>23</v>
      </c>
      <c r="C2739" t="s">
        <v>24</v>
      </c>
      <c r="D2739" t="s">
        <v>25</v>
      </c>
      <c r="E2739" t="s">
        <v>19</v>
      </c>
      <c r="F2739" t="s">
        <v>20</v>
      </c>
      <c r="G2739">
        <v>13.85</v>
      </c>
      <c r="H2739">
        <v>10</v>
      </c>
      <c r="I2739">
        <v>6.2324999999999999</v>
      </c>
      <c r="J2739">
        <v>138.11138700000001</v>
      </c>
      <c r="K2739">
        <v>124.65</v>
      </c>
      <c r="L2739" s="1">
        <v>45384</v>
      </c>
      <c r="M2739" s="2">
        <v>0.53472222222222221</v>
      </c>
      <c r="N2739" t="s">
        <v>21</v>
      </c>
      <c r="O2739">
        <v>6.5095732179999999</v>
      </c>
    </row>
    <row r="2740" spans="1:15" x14ac:dyDescent="0.25">
      <c r="A2740" t="s">
        <v>748</v>
      </c>
      <c r="B2740" t="s">
        <v>23</v>
      </c>
      <c r="C2740" t="s">
        <v>24</v>
      </c>
      <c r="D2740" t="s">
        <v>18</v>
      </c>
      <c r="E2740" t="s">
        <v>29</v>
      </c>
      <c r="F2740" t="s">
        <v>44</v>
      </c>
      <c r="G2740">
        <v>98.7</v>
      </c>
      <c r="H2740">
        <v>8</v>
      </c>
      <c r="I2740">
        <v>39.479999999999997</v>
      </c>
      <c r="J2740">
        <v>874.87165010000001</v>
      </c>
      <c r="K2740">
        <v>789.6</v>
      </c>
      <c r="L2740" s="1">
        <v>45322</v>
      </c>
      <c r="M2740" s="2">
        <v>0.44166666666666665</v>
      </c>
      <c r="N2740" t="s">
        <v>21</v>
      </c>
      <c r="O2740">
        <v>9.2218953930000005</v>
      </c>
    </row>
    <row r="2741" spans="1:15" x14ac:dyDescent="0.25">
      <c r="A2741" t="s">
        <v>749</v>
      </c>
      <c r="B2741" t="s">
        <v>16</v>
      </c>
      <c r="C2741" t="s">
        <v>17</v>
      </c>
      <c r="D2741" t="s">
        <v>25</v>
      </c>
      <c r="E2741" t="s">
        <v>19</v>
      </c>
      <c r="F2741" t="s">
        <v>20</v>
      </c>
      <c r="G2741">
        <v>35.68</v>
      </c>
      <c r="H2741">
        <v>5</v>
      </c>
      <c r="I2741">
        <v>8.92</v>
      </c>
      <c r="J2741">
        <v>197.6660364</v>
      </c>
      <c r="K2741">
        <v>178.4</v>
      </c>
      <c r="L2741" s="1">
        <v>45445</v>
      </c>
      <c r="M2741" s="2">
        <v>0.7729166666666667</v>
      </c>
      <c r="N2741" t="s">
        <v>31</v>
      </c>
      <c r="O2741">
        <v>7.1605305399999999</v>
      </c>
    </row>
    <row r="2742" spans="1:15" x14ac:dyDescent="0.25">
      <c r="A2742" t="s">
        <v>750</v>
      </c>
      <c r="B2742" t="s">
        <v>16</v>
      </c>
      <c r="C2742" t="s">
        <v>17</v>
      </c>
      <c r="D2742" t="s">
        <v>18</v>
      </c>
      <c r="E2742" t="s">
        <v>19</v>
      </c>
      <c r="F2742" t="s">
        <v>44</v>
      </c>
      <c r="G2742">
        <v>71.459999999999994</v>
      </c>
      <c r="H2742">
        <v>7</v>
      </c>
      <c r="I2742">
        <v>25.010999999999999</v>
      </c>
      <c r="J2742">
        <v>554.24049749999995</v>
      </c>
      <c r="K2742">
        <v>500.22</v>
      </c>
      <c r="L2742" s="1">
        <v>45379</v>
      </c>
      <c r="M2742" s="2">
        <v>0.67083333333333339</v>
      </c>
      <c r="N2742" t="s">
        <v>21</v>
      </c>
      <c r="O2742">
        <v>4.882179914</v>
      </c>
    </row>
    <row r="2743" spans="1:15" x14ac:dyDescent="0.25">
      <c r="A2743" t="s">
        <v>751</v>
      </c>
      <c r="B2743" t="s">
        <v>16</v>
      </c>
      <c r="C2743" t="s">
        <v>17</v>
      </c>
      <c r="D2743" t="s">
        <v>18</v>
      </c>
      <c r="E2743" t="s">
        <v>29</v>
      </c>
      <c r="F2743" t="s">
        <v>26</v>
      </c>
      <c r="G2743">
        <v>11.94</v>
      </c>
      <c r="H2743">
        <v>3</v>
      </c>
      <c r="I2743">
        <v>1.7909999999999999</v>
      </c>
      <c r="J2743">
        <v>39.688326369999999</v>
      </c>
      <c r="K2743">
        <v>35.82</v>
      </c>
      <c r="L2743" s="1">
        <v>45310</v>
      </c>
      <c r="M2743" s="2">
        <v>0.53263888888888888</v>
      </c>
      <c r="N2743" t="s">
        <v>31</v>
      </c>
      <c r="O2743">
        <v>8.7879238449999999</v>
      </c>
    </row>
    <row r="2744" spans="1:15" x14ac:dyDescent="0.25">
      <c r="A2744" t="s">
        <v>752</v>
      </c>
      <c r="B2744" t="s">
        <v>16</v>
      </c>
      <c r="C2744" t="s">
        <v>17</v>
      </c>
      <c r="D2744" t="s">
        <v>25</v>
      </c>
      <c r="E2744" t="s">
        <v>29</v>
      </c>
      <c r="F2744" t="s">
        <v>44</v>
      </c>
      <c r="G2744">
        <v>45.38</v>
      </c>
      <c r="H2744">
        <v>3</v>
      </c>
      <c r="I2744">
        <v>6.8070000000000004</v>
      </c>
      <c r="J2744">
        <v>150.84223209999999</v>
      </c>
      <c r="K2744">
        <v>136.13999999999999</v>
      </c>
      <c r="L2744" s="1">
        <v>45339</v>
      </c>
      <c r="M2744" s="2">
        <v>0.56527777777777777</v>
      </c>
      <c r="N2744" t="s">
        <v>31</v>
      </c>
      <c r="O2744">
        <v>7.8114878619999999</v>
      </c>
    </row>
    <row r="2745" spans="1:15" x14ac:dyDescent="0.25">
      <c r="A2745" t="s">
        <v>753</v>
      </c>
      <c r="B2745" t="s">
        <v>40</v>
      </c>
      <c r="C2745" t="s">
        <v>41</v>
      </c>
      <c r="D2745" t="s">
        <v>18</v>
      </c>
      <c r="E2745" t="s">
        <v>19</v>
      </c>
      <c r="F2745" t="s">
        <v>44</v>
      </c>
      <c r="G2745">
        <v>17.48</v>
      </c>
      <c r="H2745">
        <v>6</v>
      </c>
      <c r="I2745">
        <v>5.2439999999999998</v>
      </c>
      <c r="J2745">
        <v>116.206356</v>
      </c>
      <c r="K2745">
        <v>104.88</v>
      </c>
      <c r="L2745" s="1">
        <v>45309</v>
      </c>
      <c r="M2745" s="2">
        <v>0.62777777777777777</v>
      </c>
      <c r="N2745" t="s">
        <v>31</v>
      </c>
      <c r="O2745">
        <v>6.6180661049999996</v>
      </c>
    </row>
    <row r="2746" spans="1:15" x14ac:dyDescent="0.25">
      <c r="A2746" t="s">
        <v>754</v>
      </c>
      <c r="B2746" t="s">
        <v>40</v>
      </c>
      <c r="C2746" t="s">
        <v>41</v>
      </c>
      <c r="D2746" t="s">
        <v>25</v>
      </c>
      <c r="E2746" t="s">
        <v>19</v>
      </c>
      <c r="F2746" t="s">
        <v>44</v>
      </c>
      <c r="G2746">
        <v>25.56</v>
      </c>
      <c r="H2746">
        <v>7</v>
      </c>
      <c r="I2746">
        <v>8.9459999999999997</v>
      </c>
      <c r="J2746">
        <v>198.24219299999999</v>
      </c>
      <c r="K2746">
        <v>178.92</v>
      </c>
      <c r="L2746" s="1">
        <v>45324</v>
      </c>
      <c r="M2746" s="2">
        <v>0.86249999999999993</v>
      </c>
      <c r="N2746" t="s">
        <v>27</v>
      </c>
      <c r="O2746">
        <v>7.7029949750000002</v>
      </c>
    </row>
    <row r="2747" spans="1:15" x14ac:dyDescent="0.25">
      <c r="A2747" t="s">
        <v>755</v>
      </c>
      <c r="B2747" t="s">
        <v>23</v>
      </c>
      <c r="C2747" t="s">
        <v>24</v>
      </c>
      <c r="D2747" t="s">
        <v>18</v>
      </c>
      <c r="E2747" t="s">
        <v>19</v>
      </c>
      <c r="F2747" t="s">
        <v>34</v>
      </c>
      <c r="G2747">
        <v>90.63</v>
      </c>
      <c r="H2747">
        <v>10</v>
      </c>
      <c r="I2747">
        <v>40.783499999999997</v>
      </c>
      <c r="J2747">
        <v>903.75703999999996</v>
      </c>
      <c r="K2747">
        <v>815.67</v>
      </c>
      <c r="L2747" s="1">
        <v>45309</v>
      </c>
      <c r="M2747" s="2">
        <v>0.64444444444444449</v>
      </c>
      <c r="N2747" t="s">
        <v>27</v>
      </c>
      <c r="O2747">
        <v>5.533137236</v>
      </c>
    </row>
    <row r="2748" spans="1:15" x14ac:dyDescent="0.25">
      <c r="A2748" t="s">
        <v>756</v>
      </c>
      <c r="B2748" t="s">
        <v>40</v>
      </c>
      <c r="C2748" t="s">
        <v>41</v>
      </c>
      <c r="D2748" t="s">
        <v>25</v>
      </c>
      <c r="E2748" t="s">
        <v>29</v>
      </c>
      <c r="F2748" t="s">
        <v>30</v>
      </c>
      <c r="G2748">
        <v>44.12</v>
      </c>
      <c r="H2748">
        <v>3</v>
      </c>
      <c r="I2748">
        <v>6.6180000000000003</v>
      </c>
      <c r="J2748">
        <v>146.6540167</v>
      </c>
      <c r="K2748">
        <v>132.36000000000001</v>
      </c>
      <c r="L2748" s="1">
        <v>45369</v>
      </c>
      <c r="M2748" s="2">
        <v>0.57291666666666663</v>
      </c>
      <c r="N2748" t="s">
        <v>31</v>
      </c>
      <c r="O2748">
        <v>8.5709380710000005</v>
      </c>
    </row>
    <row r="2749" spans="1:15" x14ac:dyDescent="0.25">
      <c r="A2749" t="s">
        <v>757</v>
      </c>
      <c r="B2749" t="s">
        <v>23</v>
      </c>
      <c r="C2749" t="s">
        <v>24</v>
      </c>
      <c r="D2749" t="s">
        <v>18</v>
      </c>
      <c r="E2749" t="s">
        <v>19</v>
      </c>
      <c r="F2749" t="s">
        <v>42</v>
      </c>
      <c r="G2749">
        <v>36.770000000000003</v>
      </c>
      <c r="H2749">
        <v>7</v>
      </c>
      <c r="I2749">
        <v>12.8695</v>
      </c>
      <c r="J2749">
        <v>285.18644130000001</v>
      </c>
      <c r="K2749">
        <v>257.39</v>
      </c>
      <c r="L2749" s="1">
        <v>45597</v>
      </c>
      <c r="M2749" s="2">
        <v>0.84027777777777779</v>
      </c>
      <c r="N2749" t="s">
        <v>27</v>
      </c>
      <c r="O2749">
        <v>8.0284736359999993</v>
      </c>
    </row>
    <row r="2750" spans="1:15" x14ac:dyDescent="0.25">
      <c r="A2750" t="s">
        <v>758</v>
      </c>
      <c r="B2750" t="s">
        <v>40</v>
      </c>
      <c r="C2750" t="s">
        <v>41</v>
      </c>
      <c r="D2750" t="s">
        <v>18</v>
      </c>
      <c r="E2750" t="s">
        <v>29</v>
      </c>
      <c r="F2750" t="s">
        <v>42</v>
      </c>
      <c r="G2750">
        <v>23.34</v>
      </c>
      <c r="H2750">
        <v>4</v>
      </c>
      <c r="I2750">
        <v>4.6680000000000001</v>
      </c>
      <c r="J2750">
        <v>103.4422711</v>
      </c>
      <c r="K2750">
        <v>93.36</v>
      </c>
      <c r="L2750" s="1">
        <v>45384</v>
      </c>
      <c r="M2750" s="2">
        <v>0.78680555555555554</v>
      </c>
      <c r="N2750" t="s">
        <v>21</v>
      </c>
      <c r="O2750">
        <v>8.0284736359999993</v>
      </c>
    </row>
    <row r="2751" spans="1:15" x14ac:dyDescent="0.25">
      <c r="A2751" t="s">
        <v>759</v>
      </c>
      <c r="B2751" t="s">
        <v>23</v>
      </c>
      <c r="C2751" t="s">
        <v>24</v>
      </c>
      <c r="D2751" t="s">
        <v>18</v>
      </c>
      <c r="E2751" t="s">
        <v>19</v>
      </c>
      <c r="F2751" t="s">
        <v>20</v>
      </c>
      <c r="G2751">
        <v>28.5</v>
      </c>
      <c r="H2751">
        <v>8</v>
      </c>
      <c r="I2751">
        <v>11.4</v>
      </c>
      <c r="J2751">
        <v>252.6225129</v>
      </c>
      <c r="K2751">
        <v>228</v>
      </c>
      <c r="L2751" s="1">
        <v>45445</v>
      </c>
      <c r="M2751" s="2">
        <v>0.6</v>
      </c>
      <c r="N2751" t="s">
        <v>27</v>
      </c>
      <c r="O2751">
        <v>7.1605305399999999</v>
      </c>
    </row>
    <row r="2752" spans="1:15" x14ac:dyDescent="0.25">
      <c r="A2752" t="s">
        <v>760</v>
      </c>
      <c r="B2752" t="s">
        <v>23</v>
      </c>
      <c r="C2752" t="s">
        <v>24</v>
      </c>
      <c r="D2752" t="s">
        <v>18</v>
      </c>
      <c r="E2752" t="s">
        <v>29</v>
      </c>
      <c r="F2752" t="s">
        <v>30</v>
      </c>
      <c r="G2752">
        <v>55.57</v>
      </c>
      <c r="H2752">
        <v>3</v>
      </c>
      <c r="I2752">
        <v>8.3354999999999997</v>
      </c>
      <c r="J2752">
        <v>184.71359269999999</v>
      </c>
      <c r="K2752">
        <v>166.71</v>
      </c>
      <c r="L2752" s="1">
        <v>45505</v>
      </c>
      <c r="M2752" s="2">
        <v>0.48749999999999999</v>
      </c>
      <c r="N2752" t="s">
        <v>31</v>
      </c>
      <c r="O2752">
        <v>6.4010803320000003</v>
      </c>
    </row>
    <row r="2753" spans="1:15" x14ac:dyDescent="0.25">
      <c r="A2753" t="s">
        <v>761</v>
      </c>
      <c r="B2753" t="s">
        <v>40</v>
      </c>
      <c r="C2753" t="s">
        <v>41</v>
      </c>
      <c r="D2753" t="s">
        <v>25</v>
      </c>
      <c r="E2753" t="s">
        <v>29</v>
      </c>
      <c r="F2753" t="s">
        <v>34</v>
      </c>
      <c r="G2753">
        <v>69.739999999999995</v>
      </c>
      <c r="H2753">
        <v>11</v>
      </c>
      <c r="I2753">
        <v>34.869999999999997</v>
      </c>
      <c r="J2753">
        <v>772.71465139999998</v>
      </c>
      <c r="K2753">
        <v>697.4</v>
      </c>
      <c r="L2753" s="1">
        <v>45415</v>
      </c>
      <c r="M2753" s="2">
        <v>0.74236111111111114</v>
      </c>
      <c r="N2753" t="s">
        <v>31</v>
      </c>
      <c r="O2753">
        <v>9.6558669409999993</v>
      </c>
    </row>
    <row r="2754" spans="1:15" x14ac:dyDescent="0.25">
      <c r="A2754" t="s">
        <v>762</v>
      </c>
      <c r="B2754" t="s">
        <v>23</v>
      </c>
      <c r="C2754" t="s">
        <v>24</v>
      </c>
      <c r="D2754" t="s">
        <v>25</v>
      </c>
      <c r="E2754" t="s">
        <v>29</v>
      </c>
      <c r="F2754" t="s">
        <v>44</v>
      </c>
      <c r="G2754">
        <v>97.26</v>
      </c>
      <c r="H2754">
        <v>4</v>
      </c>
      <c r="I2754">
        <v>19.452000000000002</v>
      </c>
      <c r="J2754">
        <v>431.05378259999998</v>
      </c>
      <c r="K2754">
        <v>389.04</v>
      </c>
      <c r="L2754" s="1">
        <v>45367</v>
      </c>
      <c r="M2754" s="2">
        <v>0.6479166666666667</v>
      </c>
      <c r="N2754" t="s">
        <v>21</v>
      </c>
      <c r="O2754">
        <v>7.3775163140000002</v>
      </c>
    </row>
    <row r="2755" spans="1:15" x14ac:dyDescent="0.25">
      <c r="A2755" t="s">
        <v>763</v>
      </c>
      <c r="B2755" t="s">
        <v>40</v>
      </c>
      <c r="C2755" t="s">
        <v>41</v>
      </c>
      <c r="D2755" t="s">
        <v>18</v>
      </c>
      <c r="E2755" t="s">
        <v>19</v>
      </c>
      <c r="F2755" t="s">
        <v>30</v>
      </c>
      <c r="G2755">
        <v>52.18</v>
      </c>
      <c r="H2755">
        <v>7</v>
      </c>
      <c r="I2755">
        <v>18.263000000000002</v>
      </c>
      <c r="J2755">
        <v>404.70569769999997</v>
      </c>
      <c r="K2755">
        <v>365.26</v>
      </c>
      <c r="L2755" s="1">
        <v>45538</v>
      </c>
      <c r="M2755" s="2">
        <v>0.45416666666666666</v>
      </c>
      <c r="N2755" t="s">
        <v>27</v>
      </c>
      <c r="O2755">
        <v>10</v>
      </c>
    </row>
    <row r="2756" spans="1:15" x14ac:dyDescent="0.25">
      <c r="A2756" t="s">
        <v>764</v>
      </c>
      <c r="B2756" t="s">
        <v>16</v>
      </c>
      <c r="C2756" t="s">
        <v>17</v>
      </c>
      <c r="D2756" t="s">
        <v>18</v>
      </c>
      <c r="E2756" t="s">
        <v>19</v>
      </c>
      <c r="F2756" t="s">
        <v>44</v>
      </c>
      <c r="G2756">
        <v>22.32</v>
      </c>
      <c r="H2756">
        <v>4</v>
      </c>
      <c r="I2756">
        <v>4.4640000000000004</v>
      </c>
      <c r="J2756">
        <v>98.921657699999997</v>
      </c>
      <c r="K2756">
        <v>89.28</v>
      </c>
      <c r="L2756" s="1">
        <v>45294</v>
      </c>
      <c r="M2756" s="2">
        <v>0.68263888888888891</v>
      </c>
      <c r="N2756" t="s">
        <v>31</v>
      </c>
      <c r="O2756">
        <v>4.7736870270000002</v>
      </c>
    </row>
    <row r="2757" spans="1:15" x14ac:dyDescent="0.25">
      <c r="A2757" t="s">
        <v>765</v>
      </c>
      <c r="B2757" t="s">
        <v>16</v>
      </c>
      <c r="C2757" t="s">
        <v>17</v>
      </c>
      <c r="D2757" t="s">
        <v>25</v>
      </c>
      <c r="E2757" t="s">
        <v>29</v>
      </c>
      <c r="F2757" t="s">
        <v>20</v>
      </c>
      <c r="G2757">
        <v>56</v>
      </c>
      <c r="H2757">
        <v>3</v>
      </c>
      <c r="I2757">
        <v>8.4</v>
      </c>
      <c r="J2757">
        <v>186.1429043</v>
      </c>
      <c r="K2757">
        <v>168</v>
      </c>
      <c r="L2757" s="1">
        <v>45350</v>
      </c>
      <c r="M2757" s="2">
        <v>0.81458333333333333</v>
      </c>
      <c r="N2757" t="s">
        <v>21</v>
      </c>
      <c r="O2757">
        <v>5.207658575</v>
      </c>
    </row>
    <row r="2758" spans="1:15" x14ac:dyDescent="0.25">
      <c r="A2758" t="s">
        <v>766</v>
      </c>
      <c r="B2758" t="s">
        <v>16</v>
      </c>
      <c r="C2758" t="s">
        <v>17</v>
      </c>
      <c r="D2758" t="s">
        <v>18</v>
      </c>
      <c r="E2758" t="s">
        <v>29</v>
      </c>
      <c r="F2758" t="s">
        <v>44</v>
      </c>
      <c r="G2758">
        <v>19.7</v>
      </c>
      <c r="H2758">
        <v>1</v>
      </c>
      <c r="I2758">
        <v>0.98499999999999999</v>
      </c>
      <c r="J2758">
        <v>21.827471509999999</v>
      </c>
      <c r="K2758">
        <v>19.7</v>
      </c>
      <c r="L2758" s="1">
        <v>45506</v>
      </c>
      <c r="M2758" s="2">
        <v>0.48541666666666666</v>
      </c>
      <c r="N2758" t="s">
        <v>21</v>
      </c>
      <c r="O2758">
        <v>10</v>
      </c>
    </row>
    <row r="2759" spans="1:15" x14ac:dyDescent="0.25">
      <c r="A2759" t="s">
        <v>767</v>
      </c>
      <c r="B2759" t="s">
        <v>40</v>
      </c>
      <c r="C2759" t="s">
        <v>41</v>
      </c>
      <c r="D2759" t="s">
        <v>25</v>
      </c>
      <c r="E2759" t="s">
        <v>29</v>
      </c>
      <c r="F2759" t="s">
        <v>26</v>
      </c>
      <c r="G2759">
        <v>75.88</v>
      </c>
      <c r="H2759">
        <v>7</v>
      </c>
      <c r="I2759">
        <v>26.558</v>
      </c>
      <c r="J2759">
        <v>588.52181570000005</v>
      </c>
      <c r="K2759">
        <v>531.16</v>
      </c>
      <c r="L2759" s="1">
        <v>45315</v>
      </c>
      <c r="M2759" s="2">
        <v>0.44305555555555554</v>
      </c>
      <c r="N2759" t="s">
        <v>21</v>
      </c>
      <c r="O2759">
        <v>9.6558669409999993</v>
      </c>
    </row>
    <row r="2760" spans="1:15" x14ac:dyDescent="0.25">
      <c r="A2760" t="s">
        <v>768</v>
      </c>
      <c r="B2760" t="s">
        <v>40</v>
      </c>
      <c r="C2760" t="s">
        <v>41</v>
      </c>
      <c r="D2760" t="s">
        <v>18</v>
      </c>
      <c r="E2760" t="s">
        <v>29</v>
      </c>
      <c r="F2760" t="s">
        <v>42</v>
      </c>
      <c r="G2760">
        <v>53.72</v>
      </c>
      <c r="H2760">
        <v>1</v>
      </c>
      <c r="I2760">
        <v>2.6859999999999999</v>
      </c>
      <c r="J2760">
        <v>59.521409630000001</v>
      </c>
      <c r="K2760">
        <v>53.72</v>
      </c>
      <c r="L2760" s="1">
        <v>45294</v>
      </c>
      <c r="M2760" s="2">
        <v>0.8354166666666667</v>
      </c>
      <c r="N2760" t="s">
        <v>21</v>
      </c>
      <c r="O2760">
        <v>6.9435447659999996</v>
      </c>
    </row>
    <row r="2761" spans="1:15" x14ac:dyDescent="0.25">
      <c r="A2761" t="s">
        <v>769</v>
      </c>
      <c r="B2761" t="s">
        <v>23</v>
      </c>
      <c r="C2761" t="s">
        <v>24</v>
      </c>
      <c r="D2761" t="s">
        <v>18</v>
      </c>
      <c r="E2761" t="s">
        <v>29</v>
      </c>
      <c r="F2761" t="s">
        <v>20</v>
      </c>
      <c r="G2761">
        <v>81.95</v>
      </c>
      <c r="H2761">
        <v>11</v>
      </c>
      <c r="I2761">
        <v>40.975000000000001</v>
      </c>
      <c r="J2761">
        <v>908.00065510000002</v>
      </c>
      <c r="K2761">
        <v>819.5</v>
      </c>
      <c r="L2761" s="1">
        <v>45568</v>
      </c>
      <c r="M2761" s="2">
        <v>0.52708333333333335</v>
      </c>
      <c r="N2761" t="s">
        <v>31</v>
      </c>
      <c r="O2761">
        <v>6.5095732179999999</v>
      </c>
    </row>
    <row r="2762" spans="1:15" x14ac:dyDescent="0.25">
      <c r="A2762" t="s">
        <v>770</v>
      </c>
      <c r="B2762" t="s">
        <v>23</v>
      </c>
      <c r="C2762" t="s">
        <v>24</v>
      </c>
      <c r="D2762" t="s">
        <v>18</v>
      </c>
      <c r="E2762" t="s">
        <v>19</v>
      </c>
      <c r="F2762" t="s">
        <v>30</v>
      </c>
      <c r="G2762">
        <v>81.2</v>
      </c>
      <c r="H2762">
        <v>7</v>
      </c>
      <c r="I2762">
        <v>28.42</v>
      </c>
      <c r="J2762">
        <v>629.78349279999998</v>
      </c>
      <c r="K2762">
        <v>568.4</v>
      </c>
      <c r="L2762" s="1">
        <v>45374</v>
      </c>
      <c r="M2762" s="2">
        <v>0.66597222222222219</v>
      </c>
      <c r="N2762" t="s">
        <v>31</v>
      </c>
      <c r="O2762">
        <v>8.7879238449999999</v>
      </c>
    </row>
    <row r="2763" spans="1:15" x14ac:dyDescent="0.25">
      <c r="A2763" t="s">
        <v>771</v>
      </c>
      <c r="B2763" t="s">
        <v>23</v>
      </c>
      <c r="C2763" t="s">
        <v>24</v>
      </c>
      <c r="D2763" t="s">
        <v>25</v>
      </c>
      <c r="E2763" t="s">
        <v>29</v>
      </c>
      <c r="F2763" t="s">
        <v>26</v>
      </c>
      <c r="G2763">
        <v>58.76</v>
      </c>
      <c r="H2763">
        <v>11</v>
      </c>
      <c r="I2763">
        <v>29.38</v>
      </c>
      <c r="J2763">
        <v>651.05696760000001</v>
      </c>
      <c r="K2763">
        <v>587.6</v>
      </c>
      <c r="L2763" s="1">
        <v>45320</v>
      </c>
      <c r="M2763" s="2">
        <v>0.60138888888888886</v>
      </c>
      <c r="N2763" t="s">
        <v>21</v>
      </c>
      <c r="O2763">
        <v>9.7643598279999999</v>
      </c>
    </row>
    <row r="2764" spans="1:15" x14ac:dyDescent="0.25">
      <c r="A2764" t="s">
        <v>772</v>
      </c>
      <c r="B2764" t="s">
        <v>40</v>
      </c>
      <c r="C2764" t="s">
        <v>41</v>
      </c>
      <c r="D2764" t="s">
        <v>18</v>
      </c>
      <c r="E2764" t="s">
        <v>29</v>
      </c>
      <c r="F2764" t="s">
        <v>26</v>
      </c>
      <c r="G2764">
        <v>91.56</v>
      </c>
      <c r="H2764">
        <v>8</v>
      </c>
      <c r="I2764">
        <v>36.624000000000002</v>
      </c>
      <c r="J2764">
        <v>811.58306259999995</v>
      </c>
      <c r="K2764">
        <v>732.48</v>
      </c>
      <c r="L2764" s="1">
        <v>45627</v>
      </c>
      <c r="M2764" s="2">
        <v>0.76527777777777783</v>
      </c>
      <c r="N2764" t="s">
        <v>21</v>
      </c>
      <c r="O2764">
        <v>6.5095732179999999</v>
      </c>
    </row>
    <row r="2765" spans="1:15" x14ac:dyDescent="0.25">
      <c r="A2765" t="s">
        <v>773</v>
      </c>
      <c r="B2765" t="s">
        <v>16</v>
      </c>
      <c r="C2765" t="s">
        <v>17</v>
      </c>
      <c r="D2765" t="s">
        <v>25</v>
      </c>
      <c r="E2765" t="s">
        <v>29</v>
      </c>
      <c r="F2765" t="s">
        <v>30</v>
      </c>
      <c r="G2765">
        <v>93.96</v>
      </c>
      <c r="H2765">
        <v>10</v>
      </c>
      <c r="I2765">
        <v>42.281999999999996</v>
      </c>
      <c r="J2765">
        <v>936.96360460000005</v>
      </c>
      <c r="K2765">
        <v>845.64</v>
      </c>
      <c r="L2765" s="1">
        <v>45371</v>
      </c>
      <c r="M2765" s="2">
        <v>0.48055555555555557</v>
      </c>
      <c r="N2765" t="s">
        <v>27</v>
      </c>
      <c r="O2765">
        <v>10</v>
      </c>
    </row>
    <row r="2766" spans="1:15" x14ac:dyDescent="0.25">
      <c r="A2766" t="s">
        <v>774</v>
      </c>
      <c r="B2766" t="s">
        <v>23</v>
      </c>
      <c r="C2766" t="s">
        <v>24</v>
      </c>
      <c r="D2766" t="s">
        <v>25</v>
      </c>
      <c r="E2766" t="s">
        <v>29</v>
      </c>
      <c r="F2766" t="s">
        <v>30</v>
      </c>
      <c r="G2766">
        <v>55.61</v>
      </c>
      <c r="H2766">
        <v>7</v>
      </c>
      <c r="I2766">
        <v>19.4635</v>
      </c>
      <c r="J2766">
        <v>431.30862109999998</v>
      </c>
      <c r="K2766">
        <v>389.27</v>
      </c>
      <c r="L2766" s="1">
        <v>45374</v>
      </c>
      <c r="M2766" s="2">
        <v>0.52847222222222223</v>
      </c>
      <c r="N2766" t="s">
        <v>27</v>
      </c>
      <c r="O2766">
        <v>9.2218953930000005</v>
      </c>
    </row>
    <row r="2767" spans="1:15" x14ac:dyDescent="0.25">
      <c r="A2767" t="s">
        <v>775</v>
      </c>
      <c r="B2767" t="s">
        <v>23</v>
      </c>
      <c r="C2767" t="s">
        <v>24</v>
      </c>
      <c r="D2767" t="s">
        <v>25</v>
      </c>
      <c r="E2767" t="s">
        <v>29</v>
      </c>
      <c r="F2767" t="s">
        <v>42</v>
      </c>
      <c r="G2767">
        <v>84.83</v>
      </c>
      <c r="H2767">
        <v>1</v>
      </c>
      <c r="I2767">
        <v>4.2415000000000003</v>
      </c>
      <c r="J2767">
        <v>93.991086719999998</v>
      </c>
      <c r="K2767">
        <v>84.83</v>
      </c>
      <c r="L2767" s="1">
        <v>45305</v>
      </c>
      <c r="M2767" s="2">
        <v>0.63888888888888895</v>
      </c>
      <c r="N2767" t="s">
        <v>21</v>
      </c>
      <c r="O2767">
        <v>9.5473740540000005</v>
      </c>
    </row>
    <row r="2768" spans="1:15" x14ac:dyDescent="0.25">
      <c r="A2768" t="s">
        <v>776</v>
      </c>
      <c r="B2768" t="s">
        <v>16</v>
      </c>
      <c r="C2768" t="s">
        <v>17</v>
      </c>
      <c r="D2768" t="s">
        <v>18</v>
      </c>
      <c r="E2768" t="s">
        <v>19</v>
      </c>
      <c r="F2768" t="s">
        <v>34</v>
      </c>
      <c r="G2768">
        <v>71.63</v>
      </c>
      <c r="H2768">
        <v>2</v>
      </c>
      <c r="I2768">
        <v>7.1630000000000003</v>
      </c>
      <c r="J2768">
        <v>158.73114559999999</v>
      </c>
      <c r="K2768">
        <v>143.26</v>
      </c>
      <c r="L2768" s="1">
        <v>45628</v>
      </c>
      <c r="M2768" s="2">
        <v>0.60625000000000007</v>
      </c>
      <c r="N2768" t="s">
        <v>21</v>
      </c>
      <c r="O2768">
        <v>9.5473740540000005</v>
      </c>
    </row>
    <row r="2769" spans="1:15" x14ac:dyDescent="0.25">
      <c r="A2769" t="s">
        <v>777</v>
      </c>
      <c r="B2769" t="s">
        <v>16</v>
      </c>
      <c r="C2769" t="s">
        <v>17</v>
      </c>
      <c r="D2769" t="s">
        <v>18</v>
      </c>
      <c r="E2769" t="s">
        <v>29</v>
      </c>
      <c r="F2769" t="s">
        <v>30</v>
      </c>
      <c r="G2769">
        <v>37.69</v>
      </c>
      <c r="H2769">
        <v>2</v>
      </c>
      <c r="I2769">
        <v>3.7690000000000001</v>
      </c>
      <c r="J2769">
        <v>83.520548360000006</v>
      </c>
      <c r="K2769">
        <v>75.38</v>
      </c>
      <c r="L2769" s="1">
        <v>45342</v>
      </c>
      <c r="M2769" s="2">
        <v>0.64513888888888882</v>
      </c>
      <c r="N2769" t="s">
        <v>21</v>
      </c>
      <c r="O2769">
        <v>10</v>
      </c>
    </row>
    <row r="2770" spans="1:15" x14ac:dyDescent="0.25">
      <c r="A2770" t="s">
        <v>778</v>
      </c>
      <c r="B2770" t="s">
        <v>23</v>
      </c>
      <c r="C2770" t="s">
        <v>24</v>
      </c>
      <c r="D2770" t="s">
        <v>18</v>
      </c>
      <c r="E2770" t="s">
        <v>19</v>
      </c>
      <c r="F2770" t="s">
        <v>34</v>
      </c>
      <c r="G2770">
        <v>31.67</v>
      </c>
      <c r="H2770">
        <v>8</v>
      </c>
      <c r="I2770">
        <v>12.667999999999999</v>
      </c>
      <c r="J2770">
        <v>280.7212275</v>
      </c>
      <c r="K2770">
        <v>253.36</v>
      </c>
      <c r="L2770" s="1">
        <v>45323</v>
      </c>
      <c r="M2770" s="2">
        <v>0.67986111111111114</v>
      </c>
      <c r="N2770" t="s">
        <v>31</v>
      </c>
      <c r="O2770">
        <v>6.0756016710000003</v>
      </c>
    </row>
    <row r="2771" spans="1:15" x14ac:dyDescent="0.25">
      <c r="A2771" t="s">
        <v>779</v>
      </c>
      <c r="B2771" t="s">
        <v>23</v>
      </c>
      <c r="C2771" t="s">
        <v>24</v>
      </c>
      <c r="D2771" t="s">
        <v>18</v>
      </c>
      <c r="E2771" t="s">
        <v>19</v>
      </c>
      <c r="F2771" t="s">
        <v>42</v>
      </c>
      <c r="G2771">
        <v>38.42</v>
      </c>
      <c r="H2771">
        <v>1</v>
      </c>
      <c r="I2771">
        <v>1.921</v>
      </c>
      <c r="J2771">
        <v>42.569109419999997</v>
      </c>
      <c r="K2771">
        <v>38.42</v>
      </c>
      <c r="L2771" s="1">
        <v>45324</v>
      </c>
      <c r="M2771" s="2">
        <v>0.68958333333333333</v>
      </c>
      <c r="N2771" t="s">
        <v>27</v>
      </c>
      <c r="O2771">
        <v>9.3303882799999993</v>
      </c>
    </row>
    <row r="2772" spans="1:15" x14ac:dyDescent="0.25">
      <c r="A2772" t="s">
        <v>780</v>
      </c>
      <c r="B2772" t="s">
        <v>40</v>
      </c>
      <c r="C2772" t="s">
        <v>41</v>
      </c>
      <c r="D2772" t="s">
        <v>18</v>
      </c>
      <c r="E2772" t="s">
        <v>29</v>
      </c>
      <c r="F2772" t="s">
        <v>44</v>
      </c>
      <c r="G2772">
        <v>65.23</v>
      </c>
      <c r="H2772">
        <v>11</v>
      </c>
      <c r="I2772">
        <v>32.615000000000002</v>
      </c>
      <c r="J2772">
        <v>722.74414560000002</v>
      </c>
      <c r="K2772">
        <v>652.29999999999995</v>
      </c>
      <c r="L2772" s="1">
        <v>45505</v>
      </c>
      <c r="M2772" s="2">
        <v>0.79652777777777783</v>
      </c>
      <c r="N2772" t="s">
        <v>31</v>
      </c>
      <c r="O2772">
        <v>5.6416301229999997</v>
      </c>
    </row>
    <row r="2773" spans="1:15" x14ac:dyDescent="0.25">
      <c r="A2773" t="s">
        <v>781</v>
      </c>
      <c r="B2773" t="s">
        <v>23</v>
      </c>
      <c r="C2773" t="s">
        <v>24</v>
      </c>
      <c r="D2773" t="s">
        <v>18</v>
      </c>
      <c r="E2773" t="s">
        <v>19</v>
      </c>
      <c r="F2773" t="s">
        <v>30</v>
      </c>
      <c r="G2773">
        <v>10.53</v>
      </c>
      <c r="H2773">
        <v>5</v>
      </c>
      <c r="I2773">
        <v>2.6324999999999998</v>
      </c>
      <c r="J2773">
        <v>58.33585661</v>
      </c>
      <c r="K2773">
        <v>52.65</v>
      </c>
      <c r="L2773" s="1">
        <v>45321</v>
      </c>
      <c r="M2773" s="2">
        <v>0.61319444444444449</v>
      </c>
      <c r="N2773" t="s">
        <v>31</v>
      </c>
      <c r="O2773">
        <v>6.2925874449999997</v>
      </c>
    </row>
    <row r="2774" spans="1:15" x14ac:dyDescent="0.25">
      <c r="A2774" t="s">
        <v>782</v>
      </c>
      <c r="B2774" t="s">
        <v>40</v>
      </c>
      <c r="C2774" t="s">
        <v>41</v>
      </c>
      <c r="D2774" t="s">
        <v>18</v>
      </c>
      <c r="E2774" t="s">
        <v>19</v>
      </c>
      <c r="F2774" t="s">
        <v>30</v>
      </c>
      <c r="G2774">
        <v>12.29</v>
      </c>
      <c r="H2774">
        <v>10</v>
      </c>
      <c r="I2774">
        <v>5.5305</v>
      </c>
      <c r="J2774">
        <v>122.5551586</v>
      </c>
      <c r="K2774">
        <v>110.61</v>
      </c>
      <c r="L2774" s="1">
        <v>45377</v>
      </c>
      <c r="M2774" s="2">
        <v>0.81111111111111101</v>
      </c>
      <c r="N2774" t="s">
        <v>31</v>
      </c>
      <c r="O2774">
        <v>8.6794309579999993</v>
      </c>
    </row>
    <row r="2775" spans="1:15" x14ac:dyDescent="0.25">
      <c r="A2775" t="s">
        <v>783</v>
      </c>
      <c r="B2775" t="s">
        <v>23</v>
      </c>
      <c r="C2775" t="s">
        <v>24</v>
      </c>
      <c r="D2775" t="s">
        <v>18</v>
      </c>
      <c r="E2775" t="s">
        <v>29</v>
      </c>
      <c r="F2775" t="s">
        <v>20</v>
      </c>
      <c r="G2775">
        <v>81.23</v>
      </c>
      <c r="H2775">
        <v>7</v>
      </c>
      <c r="I2775">
        <v>28.430499999999999</v>
      </c>
      <c r="J2775">
        <v>630.01617139999996</v>
      </c>
      <c r="K2775">
        <v>568.61</v>
      </c>
      <c r="L2775" s="1">
        <v>45306</v>
      </c>
      <c r="M2775" s="2">
        <v>0.86388888888888893</v>
      </c>
      <c r="N2775" t="s">
        <v>27</v>
      </c>
      <c r="O2775">
        <v>9.7643598279999999</v>
      </c>
    </row>
    <row r="2776" spans="1:15" x14ac:dyDescent="0.25">
      <c r="A2776" t="s">
        <v>784</v>
      </c>
      <c r="B2776" t="s">
        <v>40</v>
      </c>
      <c r="C2776" t="s">
        <v>41</v>
      </c>
      <c r="D2776" t="s">
        <v>18</v>
      </c>
      <c r="E2776" t="s">
        <v>19</v>
      </c>
      <c r="F2776" t="s">
        <v>44</v>
      </c>
      <c r="G2776">
        <v>22.32</v>
      </c>
      <c r="H2776">
        <v>4</v>
      </c>
      <c r="I2776">
        <v>4.4640000000000004</v>
      </c>
      <c r="J2776">
        <v>98.921657699999997</v>
      </c>
      <c r="K2776">
        <v>89.28</v>
      </c>
      <c r="L2776" s="1">
        <v>45365</v>
      </c>
      <c r="M2776" s="2">
        <v>0.4694444444444445</v>
      </c>
      <c r="N2776" t="s">
        <v>21</v>
      </c>
      <c r="O2776">
        <v>4.4482083660000002</v>
      </c>
    </row>
    <row r="2777" spans="1:15" x14ac:dyDescent="0.25">
      <c r="A2777" t="s">
        <v>785</v>
      </c>
      <c r="B2777" t="s">
        <v>16</v>
      </c>
      <c r="C2777" t="s">
        <v>17</v>
      </c>
      <c r="D2777" t="s">
        <v>25</v>
      </c>
      <c r="E2777" t="s">
        <v>19</v>
      </c>
      <c r="F2777" t="s">
        <v>42</v>
      </c>
      <c r="G2777">
        <v>27.28</v>
      </c>
      <c r="H2777">
        <v>5</v>
      </c>
      <c r="I2777">
        <v>6.82</v>
      </c>
      <c r="J2777">
        <v>151.13031040000001</v>
      </c>
      <c r="K2777">
        <v>136.4</v>
      </c>
      <c r="L2777" s="1">
        <v>45353</v>
      </c>
      <c r="M2777" s="2">
        <v>0.4381944444444445</v>
      </c>
      <c r="N2777" t="s">
        <v>31</v>
      </c>
      <c r="O2777">
        <v>9.3303882799999993</v>
      </c>
    </row>
    <row r="2778" spans="1:15" x14ac:dyDescent="0.25">
      <c r="A2778" t="s">
        <v>786</v>
      </c>
      <c r="B2778" t="s">
        <v>16</v>
      </c>
      <c r="C2778" t="s">
        <v>17</v>
      </c>
      <c r="D2778" t="s">
        <v>18</v>
      </c>
      <c r="E2778" t="s">
        <v>19</v>
      </c>
      <c r="F2778" t="s">
        <v>26</v>
      </c>
      <c r="G2778">
        <v>17.420000000000002</v>
      </c>
      <c r="H2778">
        <v>11</v>
      </c>
      <c r="I2778">
        <v>8.7100000000000009</v>
      </c>
      <c r="J2778">
        <v>193.01246380000001</v>
      </c>
      <c r="K2778">
        <v>174.2</v>
      </c>
      <c r="L2778" s="1">
        <v>45344</v>
      </c>
      <c r="M2778" s="2">
        <v>0.52083333333333337</v>
      </c>
      <c r="N2778" t="s">
        <v>21</v>
      </c>
      <c r="O2778">
        <v>7.5945020879999996</v>
      </c>
    </row>
    <row r="2779" spans="1:15" x14ac:dyDescent="0.25">
      <c r="A2779" t="s">
        <v>787</v>
      </c>
      <c r="B2779" t="s">
        <v>40</v>
      </c>
      <c r="C2779" t="s">
        <v>41</v>
      </c>
      <c r="D2779" t="s">
        <v>25</v>
      </c>
      <c r="E2779" t="s">
        <v>29</v>
      </c>
      <c r="F2779" t="s">
        <v>30</v>
      </c>
      <c r="G2779">
        <v>73.28</v>
      </c>
      <c r="H2779">
        <v>5</v>
      </c>
      <c r="I2779">
        <v>18.32</v>
      </c>
      <c r="J2779">
        <v>405.96881029999997</v>
      </c>
      <c r="K2779">
        <v>366.4</v>
      </c>
      <c r="L2779" s="1">
        <v>45315</v>
      </c>
      <c r="M2779" s="2">
        <v>0.62847222222222221</v>
      </c>
      <c r="N2779" t="s">
        <v>21</v>
      </c>
      <c r="O2779">
        <v>9.1134025059999999</v>
      </c>
    </row>
    <row r="2780" spans="1:15" x14ac:dyDescent="0.25">
      <c r="A2780" t="s">
        <v>788</v>
      </c>
      <c r="B2780" t="s">
        <v>23</v>
      </c>
      <c r="C2780" t="s">
        <v>24</v>
      </c>
      <c r="D2780" t="s">
        <v>18</v>
      </c>
      <c r="E2780" t="s">
        <v>19</v>
      </c>
      <c r="F2780" t="s">
        <v>44</v>
      </c>
      <c r="G2780">
        <v>84.87</v>
      </c>
      <c r="H2780">
        <v>3</v>
      </c>
      <c r="I2780">
        <v>12.730499999999999</v>
      </c>
      <c r="J2780">
        <v>282.10621939999999</v>
      </c>
      <c r="K2780">
        <v>254.61</v>
      </c>
      <c r="L2780" s="1">
        <v>45316</v>
      </c>
      <c r="M2780" s="2">
        <v>0.77083333333333337</v>
      </c>
      <c r="N2780" t="s">
        <v>21</v>
      </c>
      <c r="O2780">
        <v>8.0284736359999993</v>
      </c>
    </row>
    <row r="2781" spans="1:15" x14ac:dyDescent="0.25">
      <c r="A2781" t="s">
        <v>789</v>
      </c>
      <c r="B2781" t="s">
        <v>16</v>
      </c>
      <c r="C2781" t="s">
        <v>17</v>
      </c>
      <c r="D2781" t="s">
        <v>25</v>
      </c>
      <c r="E2781" t="s">
        <v>19</v>
      </c>
      <c r="F2781" t="s">
        <v>44</v>
      </c>
      <c r="G2781">
        <v>97.29</v>
      </c>
      <c r="H2781">
        <v>8</v>
      </c>
      <c r="I2781">
        <v>38.915999999999997</v>
      </c>
      <c r="J2781">
        <v>862.37348359999999</v>
      </c>
      <c r="K2781">
        <v>778.32</v>
      </c>
      <c r="L2781" s="1">
        <v>45538</v>
      </c>
      <c r="M2781" s="2">
        <v>0.5541666666666667</v>
      </c>
      <c r="N2781" t="s">
        <v>31</v>
      </c>
      <c r="O2781">
        <v>6.7265589920000002</v>
      </c>
    </row>
    <row r="2782" spans="1:15" x14ac:dyDescent="0.25">
      <c r="A2782" t="s">
        <v>790</v>
      </c>
      <c r="B2782" t="s">
        <v>40</v>
      </c>
      <c r="C2782" t="s">
        <v>41</v>
      </c>
      <c r="D2782" t="s">
        <v>18</v>
      </c>
      <c r="E2782" t="s">
        <v>19</v>
      </c>
      <c r="F2782" t="s">
        <v>26</v>
      </c>
      <c r="G2782">
        <v>35.74</v>
      </c>
      <c r="H2782">
        <v>8</v>
      </c>
      <c r="I2782">
        <v>14.295999999999999</v>
      </c>
      <c r="J2782">
        <v>316.79749520000001</v>
      </c>
      <c r="K2782">
        <v>285.92</v>
      </c>
      <c r="L2782" s="1">
        <v>45339</v>
      </c>
      <c r="M2782" s="2">
        <v>0.64444444444444449</v>
      </c>
      <c r="N2782" t="s">
        <v>21</v>
      </c>
      <c r="O2782">
        <v>5.3161514619999997</v>
      </c>
    </row>
    <row r="2783" spans="1:15" x14ac:dyDescent="0.25">
      <c r="A2783" t="s">
        <v>791</v>
      </c>
      <c r="B2783" t="s">
        <v>16</v>
      </c>
      <c r="C2783" t="s">
        <v>17</v>
      </c>
      <c r="D2783" t="s">
        <v>25</v>
      </c>
      <c r="E2783" t="s">
        <v>19</v>
      </c>
      <c r="F2783" t="s">
        <v>30</v>
      </c>
      <c r="G2783">
        <v>96.52</v>
      </c>
      <c r="H2783">
        <v>6</v>
      </c>
      <c r="I2783">
        <v>28.956</v>
      </c>
      <c r="J2783">
        <v>641.66118289999997</v>
      </c>
      <c r="K2783">
        <v>579.12</v>
      </c>
      <c r="L2783" s="1">
        <v>45597</v>
      </c>
      <c r="M2783" s="2">
        <v>0.49444444444444446</v>
      </c>
      <c r="N2783" t="s">
        <v>27</v>
      </c>
      <c r="O2783">
        <v>4.882179914</v>
      </c>
    </row>
    <row r="2784" spans="1:15" x14ac:dyDescent="0.25">
      <c r="A2784" t="s">
        <v>792</v>
      </c>
      <c r="B2784" t="s">
        <v>16</v>
      </c>
      <c r="C2784" t="s">
        <v>17</v>
      </c>
      <c r="D2784" t="s">
        <v>18</v>
      </c>
      <c r="E2784" t="s">
        <v>29</v>
      </c>
      <c r="F2784" t="s">
        <v>42</v>
      </c>
      <c r="G2784">
        <v>18.850000000000001</v>
      </c>
      <c r="H2784">
        <v>11</v>
      </c>
      <c r="I2784">
        <v>9.4250000000000007</v>
      </c>
      <c r="J2784">
        <v>208.8567706</v>
      </c>
      <c r="K2784">
        <v>188.5</v>
      </c>
      <c r="L2784" s="1">
        <v>45349</v>
      </c>
      <c r="M2784" s="2">
        <v>0.76666666666666661</v>
      </c>
      <c r="N2784" t="s">
        <v>21</v>
      </c>
      <c r="O2784">
        <v>6.0756016710000003</v>
      </c>
    </row>
    <row r="2785" spans="1:15" x14ac:dyDescent="0.25">
      <c r="A2785" t="s">
        <v>793</v>
      </c>
      <c r="B2785" t="s">
        <v>16</v>
      </c>
      <c r="C2785" t="s">
        <v>17</v>
      </c>
      <c r="D2785" t="s">
        <v>25</v>
      </c>
      <c r="E2785" t="s">
        <v>19</v>
      </c>
      <c r="F2785" t="s">
        <v>42</v>
      </c>
      <c r="G2785">
        <v>55.39</v>
      </c>
      <c r="H2785">
        <v>4</v>
      </c>
      <c r="I2785">
        <v>11.077999999999999</v>
      </c>
      <c r="J2785">
        <v>245.4870349</v>
      </c>
      <c r="K2785">
        <v>221.56</v>
      </c>
      <c r="L2785" s="1">
        <v>45376</v>
      </c>
      <c r="M2785" s="2">
        <v>0.6381944444444444</v>
      </c>
      <c r="N2785" t="s">
        <v>21</v>
      </c>
      <c r="O2785">
        <v>8.6794309579999993</v>
      </c>
    </row>
    <row r="2786" spans="1:15" x14ac:dyDescent="0.25">
      <c r="A2786" t="s">
        <v>794</v>
      </c>
      <c r="B2786" t="s">
        <v>40</v>
      </c>
      <c r="C2786" t="s">
        <v>41</v>
      </c>
      <c r="D2786" t="s">
        <v>18</v>
      </c>
      <c r="E2786" t="s">
        <v>19</v>
      </c>
      <c r="F2786" t="s">
        <v>42</v>
      </c>
      <c r="G2786">
        <v>77.2</v>
      </c>
      <c r="H2786">
        <v>11</v>
      </c>
      <c r="I2786">
        <v>38.6</v>
      </c>
      <c r="J2786">
        <v>855.37096489999999</v>
      </c>
      <c r="K2786">
        <v>772</v>
      </c>
      <c r="L2786" s="1">
        <v>45598</v>
      </c>
      <c r="M2786" s="2">
        <v>0.44305555555555554</v>
      </c>
      <c r="N2786" t="s">
        <v>31</v>
      </c>
      <c r="O2786">
        <v>6.0756016710000003</v>
      </c>
    </row>
    <row r="2787" spans="1:15" x14ac:dyDescent="0.25">
      <c r="A2787" t="s">
        <v>795</v>
      </c>
      <c r="B2787" t="s">
        <v>40</v>
      </c>
      <c r="C2787" t="s">
        <v>41</v>
      </c>
      <c r="D2787" t="s">
        <v>25</v>
      </c>
      <c r="E2787" t="s">
        <v>29</v>
      </c>
      <c r="F2787" t="s">
        <v>26</v>
      </c>
      <c r="G2787">
        <v>72.13</v>
      </c>
      <c r="H2787">
        <v>11</v>
      </c>
      <c r="I2787">
        <v>36.064999999999998</v>
      </c>
      <c r="J2787">
        <v>799.19569550000006</v>
      </c>
      <c r="K2787">
        <v>721.3</v>
      </c>
      <c r="L2787" s="1">
        <v>45322</v>
      </c>
      <c r="M2787" s="2">
        <v>0.6333333333333333</v>
      </c>
      <c r="N2787" t="s">
        <v>31</v>
      </c>
      <c r="O2787">
        <v>4.556701253</v>
      </c>
    </row>
    <row r="2788" spans="1:15" x14ac:dyDescent="0.25">
      <c r="A2788" t="s">
        <v>796</v>
      </c>
      <c r="B2788" t="s">
        <v>16</v>
      </c>
      <c r="C2788" t="s">
        <v>17</v>
      </c>
      <c r="D2788" t="s">
        <v>18</v>
      </c>
      <c r="E2788" t="s">
        <v>19</v>
      </c>
      <c r="F2788" t="s">
        <v>44</v>
      </c>
      <c r="G2788">
        <v>63.88</v>
      </c>
      <c r="H2788">
        <v>8</v>
      </c>
      <c r="I2788">
        <v>25.552</v>
      </c>
      <c r="J2788">
        <v>566.2289869</v>
      </c>
      <c r="K2788">
        <v>511.04</v>
      </c>
      <c r="L2788" s="1">
        <v>45311</v>
      </c>
      <c r="M2788" s="2">
        <v>0.7416666666666667</v>
      </c>
      <c r="N2788" t="s">
        <v>21</v>
      </c>
      <c r="O2788">
        <v>10</v>
      </c>
    </row>
    <row r="2789" spans="1:15" x14ac:dyDescent="0.25">
      <c r="A2789" t="s">
        <v>797</v>
      </c>
      <c r="B2789" t="s">
        <v>16</v>
      </c>
      <c r="C2789" t="s">
        <v>17</v>
      </c>
      <c r="D2789" t="s">
        <v>18</v>
      </c>
      <c r="E2789" t="s">
        <v>19</v>
      </c>
      <c r="F2789" t="s">
        <v>20</v>
      </c>
      <c r="G2789">
        <v>10.69</v>
      </c>
      <c r="H2789">
        <v>5</v>
      </c>
      <c r="I2789">
        <v>2.6724999999999999</v>
      </c>
      <c r="J2789">
        <v>59.222251389999997</v>
      </c>
      <c r="K2789">
        <v>53.45</v>
      </c>
      <c r="L2789" s="1">
        <v>45377</v>
      </c>
      <c r="M2789" s="2">
        <v>0.46319444444444446</v>
      </c>
      <c r="N2789" t="s">
        <v>21</v>
      </c>
      <c r="O2789">
        <v>8.2454594100000005</v>
      </c>
    </row>
    <row r="2790" spans="1:15" x14ac:dyDescent="0.25">
      <c r="A2790" t="s">
        <v>798</v>
      </c>
      <c r="B2790" t="s">
        <v>16</v>
      </c>
      <c r="C2790" t="s">
        <v>17</v>
      </c>
      <c r="D2790" t="s">
        <v>18</v>
      </c>
      <c r="E2790" t="s">
        <v>29</v>
      </c>
      <c r="F2790" t="s">
        <v>20</v>
      </c>
      <c r="G2790">
        <v>55.5</v>
      </c>
      <c r="H2790">
        <v>4</v>
      </c>
      <c r="I2790">
        <v>11.1</v>
      </c>
      <c r="J2790">
        <v>245.97455210000001</v>
      </c>
      <c r="K2790">
        <v>222</v>
      </c>
      <c r="L2790" s="1">
        <v>45311</v>
      </c>
      <c r="M2790" s="2">
        <v>0.65833333333333333</v>
      </c>
      <c r="N2790" t="s">
        <v>31</v>
      </c>
      <c r="O2790">
        <v>7.1605305399999999</v>
      </c>
    </row>
    <row r="2791" spans="1:15" x14ac:dyDescent="0.25">
      <c r="A2791" t="s">
        <v>799</v>
      </c>
      <c r="B2791" t="s">
        <v>40</v>
      </c>
      <c r="C2791" t="s">
        <v>41</v>
      </c>
      <c r="D2791" t="s">
        <v>25</v>
      </c>
      <c r="E2791" t="s">
        <v>19</v>
      </c>
      <c r="F2791" t="s">
        <v>30</v>
      </c>
      <c r="G2791">
        <v>95.46</v>
      </c>
      <c r="H2791">
        <v>8</v>
      </c>
      <c r="I2791">
        <v>38.183999999999997</v>
      </c>
      <c r="J2791">
        <v>846.15245909999999</v>
      </c>
      <c r="K2791">
        <v>763.68</v>
      </c>
      <c r="L2791" s="1">
        <v>45415</v>
      </c>
      <c r="M2791" s="2">
        <v>0.81944444444444453</v>
      </c>
      <c r="N2791" t="s">
        <v>21</v>
      </c>
      <c r="O2791">
        <v>5.0991656880000003</v>
      </c>
    </row>
    <row r="2792" spans="1:15" x14ac:dyDescent="0.25">
      <c r="A2792" t="s">
        <v>800</v>
      </c>
      <c r="B2792" t="s">
        <v>23</v>
      </c>
      <c r="C2792" t="s">
        <v>24</v>
      </c>
      <c r="D2792" t="s">
        <v>25</v>
      </c>
      <c r="E2792" t="s">
        <v>19</v>
      </c>
      <c r="F2792" t="s">
        <v>44</v>
      </c>
      <c r="G2792">
        <v>76.06</v>
      </c>
      <c r="H2792">
        <v>3</v>
      </c>
      <c r="I2792">
        <v>11.409000000000001</v>
      </c>
      <c r="J2792">
        <v>252.82195179999999</v>
      </c>
      <c r="K2792">
        <v>228.18</v>
      </c>
      <c r="L2792" s="1">
        <v>45413</v>
      </c>
      <c r="M2792" s="2">
        <v>0.85416666666666663</v>
      </c>
      <c r="N2792" t="s">
        <v>31</v>
      </c>
      <c r="O2792">
        <v>10</v>
      </c>
    </row>
    <row r="2793" spans="1:15" x14ac:dyDescent="0.25">
      <c r="A2793" t="s">
        <v>801</v>
      </c>
      <c r="B2793" t="s">
        <v>40</v>
      </c>
      <c r="C2793" t="s">
        <v>41</v>
      </c>
      <c r="D2793" t="s">
        <v>25</v>
      </c>
      <c r="E2793" t="s">
        <v>29</v>
      </c>
      <c r="F2793" t="s">
        <v>34</v>
      </c>
      <c r="G2793">
        <v>13.69</v>
      </c>
      <c r="H2793">
        <v>6</v>
      </c>
      <c r="I2793">
        <v>4.1070000000000002</v>
      </c>
      <c r="J2793">
        <v>91.010584269999995</v>
      </c>
      <c r="K2793">
        <v>82.14</v>
      </c>
      <c r="L2793" s="1">
        <v>45335</v>
      </c>
      <c r="M2793" s="2">
        <v>0.58263888888888882</v>
      </c>
      <c r="N2793" t="s">
        <v>27</v>
      </c>
      <c r="O2793">
        <v>6.8350518789999999</v>
      </c>
    </row>
    <row r="2794" spans="1:15" x14ac:dyDescent="0.25">
      <c r="A2794" t="s">
        <v>802</v>
      </c>
      <c r="B2794" t="s">
        <v>40</v>
      </c>
      <c r="C2794" t="s">
        <v>41</v>
      </c>
      <c r="D2794" t="s">
        <v>25</v>
      </c>
      <c r="E2794" t="s">
        <v>19</v>
      </c>
      <c r="F2794" t="s">
        <v>26</v>
      </c>
      <c r="G2794">
        <v>95.64</v>
      </c>
      <c r="H2794">
        <v>4</v>
      </c>
      <c r="I2794">
        <v>19.128</v>
      </c>
      <c r="J2794">
        <v>423.87398489999998</v>
      </c>
      <c r="K2794">
        <v>382.56</v>
      </c>
      <c r="L2794" s="1">
        <v>45367</v>
      </c>
      <c r="M2794" s="2">
        <v>0.78541666666666676</v>
      </c>
      <c r="N2794" t="s">
        <v>27</v>
      </c>
      <c r="O2794">
        <v>8.5709380710000005</v>
      </c>
    </row>
    <row r="2795" spans="1:15" x14ac:dyDescent="0.25">
      <c r="A2795" t="s">
        <v>803</v>
      </c>
      <c r="B2795" t="s">
        <v>16</v>
      </c>
      <c r="C2795" t="s">
        <v>17</v>
      </c>
      <c r="D2795" t="s">
        <v>25</v>
      </c>
      <c r="E2795" t="s">
        <v>19</v>
      </c>
      <c r="F2795" t="s">
        <v>30</v>
      </c>
      <c r="G2795">
        <v>11.43</v>
      </c>
      <c r="H2795">
        <v>6</v>
      </c>
      <c r="I2795">
        <v>3.4289999999999998</v>
      </c>
      <c r="J2795">
        <v>75.986192709999997</v>
      </c>
      <c r="K2795">
        <v>68.58</v>
      </c>
      <c r="L2795" s="1">
        <v>45306</v>
      </c>
      <c r="M2795" s="2">
        <v>0.72499999999999998</v>
      </c>
      <c r="N2795" t="s">
        <v>27</v>
      </c>
      <c r="O2795">
        <v>8.3539522969999993</v>
      </c>
    </row>
    <row r="2796" spans="1:15" x14ac:dyDescent="0.25">
      <c r="A2796" t="s">
        <v>804</v>
      </c>
      <c r="B2796" t="s">
        <v>40</v>
      </c>
      <c r="C2796" t="s">
        <v>41</v>
      </c>
      <c r="D2796" t="s">
        <v>18</v>
      </c>
      <c r="E2796" t="s">
        <v>19</v>
      </c>
      <c r="F2796" t="s">
        <v>34</v>
      </c>
      <c r="G2796">
        <v>95.54</v>
      </c>
      <c r="H2796">
        <v>4</v>
      </c>
      <c r="I2796">
        <v>19.108000000000001</v>
      </c>
      <c r="J2796">
        <v>423.43078750000001</v>
      </c>
      <c r="K2796">
        <v>382.16</v>
      </c>
      <c r="L2796" s="1">
        <v>45348</v>
      </c>
      <c r="M2796" s="2">
        <v>0.49861111111111112</v>
      </c>
      <c r="N2796" t="s">
        <v>21</v>
      </c>
      <c r="O2796">
        <v>4.882179914</v>
      </c>
    </row>
    <row r="2797" spans="1:15" x14ac:dyDescent="0.25">
      <c r="A2797" t="s">
        <v>805</v>
      </c>
      <c r="B2797" t="s">
        <v>23</v>
      </c>
      <c r="C2797" t="s">
        <v>24</v>
      </c>
      <c r="D2797" t="s">
        <v>18</v>
      </c>
      <c r="E2797" t="s">
        <v>19</v>
      </c>
      <c r="F2797" t="s">
        <v>20</v>
      </c>
      <c r="G2797">
        <v>85.87</v>
      </c>
      <c r="H2797">
        <v>7</v>
      </c>
      <c r="I2797">
        <v>30.054500000000001</v>
      </c>
      <c r="J2797">
        <v>666.00379959999998</v>
      </c>
      <c r="K2797">
        <v>601.09</v>
      </c>
      <c r="L2797" s="1">
        <v>45349</v>
      </c>
      <c r="M2797" s="2">
        <v>0.79236111111111107</v>
      </c>
      <c r="N2797" t="s">
        <v>31</v>
      </c>
      <c r="O2797">
        <v>8.6794309579999993</v>
      </c>
    </row>
    <row r="2798" spans="1:15" x14ac:dyDescent="0.25">
      <c r="A2798" t="s">
        <v>806</v>
      </c>
      <c r="B2798" t="s">
        <v>23</v>
      </c>
      <c r="C2798" t="s">
        <v>24</v>
      </c>
      <c r="D2798" t="s">
        <v>18</v>
      </c>
      <c r="E2798" t="s">
        <v>19</v>
      </c>
      <c r="F2798" t="s">
        <v>34</v>
      </c>
      <c r="G2798">
        <v>67.989999999999995</v>
      </c>
      <c r="H2798">
        <v>7</v>
      </c>
      <c r="I2798">
        <v>23.796500000000002</v>
      </c>
      <c r="J2798">
        <v>527.32733589999998</v>
      </c>
      <c r="K2798">
        <v>475.93</v>
      </c>
      <c r="L2798" s="1">
        <v>45339</v>
      </c>
      <c r="M2798" s="2">
        <v>0.70138888888888884</v>
      </c>
      <c r="N2798" t="s">
        <v>21</v>
      </c>
      <c r="O2798">
        <v>6.184094558</v>
      </c>
    </row>
    <row r="2799" spans="1:15" x14ac:dyDescent="0.25">
      <c r="A2799" t="s">
        <v>807</v>
      </c>
      <c r="B2799" t="s">
        <v>23</v>
      </c>
      <c r="C2799" t="s">
        <v>24</v>
      </c>
      <c r="D2799" t="s">
        <v>25</v>
      </c>
      <c r="E2799" t="s">
        <v>19</v>
      </c>
      <c r="F2799" t="s">
        <v>42</v>
      </c>
      <c r="G2799">
        <v>52.42</v>
      </c>
      <c r="H2799">
        <v>1</v>
      </c>
      <c r="I2799">
        <v>2.621</v>
      </c>
      <c r="J2799">
        <v>58.081018110000002</v>
      </c>
      <c r="K2799">
        <v>52.42</v>
      </c>
      <c r="L2799" s="1">
        <v>45445</v>
      </c>
      <c r="M2799" s="2">
        <v>0.43194444444444446</v>
      </c>
      <c r="N2799" t="s">
        <v>31</v>
      </c>
      <c r="O2799">
        <v>6.8350518789999999</v>
      </c>
    </row>
    <row r="2800" spans="1:15" x14ac:dyDescent="0.25">
      <c r="A2800" t="s">
        <v>808</v>
      </c>
      <c r="B2800" t="s">
        <v>23</v>
      </c>
      <c r="C2800" t="s">
        <v>24</v>
      </c>
      <c r="D2800" t="s">
        <v>18</v>
      </c>
      <c r="E2800" t="s">
        <v>29</v>
      </c>
      <c r="F2800" t="s">
        <v>42</v>
      </c>
      <c r="G2800">
        <v>65.650000000000006</v>
      </c>
      <c r="H2800">
        <v>2</v>
      </c>
      <c r="I2800">
        <v>6.5650000000000004</v>
      </c>
      <c r="J2800">
        <v>145.4795436</v>
      </c>
      <c r="K2800">
        <v>131.30000000000001</v>
      </c>
      <c r="L2800" s="1">
        <v>45308</v>
      </c>
      <c r="M2800" s="2">
        <v>0.69861111111111107</v>
      </c>
      <c r="N2800" t="s">
        <v>27</v>
      </c>
      <c r="O2800">
        <v>6.5095732179999999</v>
      </c>
    </row>
    <row r="2801" spans="1:15" x14ac:dyDescent="0.25">
      <c r="A2801" t="s">
        <v>809</v>
      </c>
      <c r="B2801" t="s">
        <v>40</v>
      </c>
      <c r="C2801" t="s">
        <v>41</v>
      </c>
      <c r="D2801" t="s">
        <v>25</v>
      </c>
      <c r="E2801" t="s">
        <v>19</v>
      </c>
      <c r="F2801" t="s">
        <v>42</v>
      </c>
      <c r="G2801">
        <v>28.86</v>
      </c>
      <c r="H2801">
        <v>5</v>
      </c>
      <c r="I2801">
        <v>7.2149999999999999</v>
      </c>
      <c r="J2801">
        <v>159.8834588</v>
      </c>
      <c r="K2801">
        <v>144.30000000000001</v>
      </c>
      <c r="L2801" s="1">
        <v>45313</v>
      </c>
      <c r="M2801" s="2">
        <v>0.75555555555555554</v>
      </c>
      <c r="N2801" t="s">
        <v>31</v>
      </c>
      <c r="O2801">
        <v>8.6794309579999993</v>
      </c>
    </row>
    <row r="2802" spans="1:15" x14ac:dyDescent="0.25">
      <c r="A2802" t="s">
        <v>810</v>
      </c>
      <c r="B2802" t="s">
        <v>23</v>
      </c>
      <c r="C2802" t="s">
        <v>24</v>
      </c>
      <c r="D2802" t="s">
        <v>18</v>
      </c>
      <c r="E2802" t="s">
        <v>29</v>
      </c>
      <c r="F2802" t="s">
        <v>20</v>
      </c>
      <c r="G2802">
        <v>65.31</v>
      </c>
      <c r="H2802">
        <v>7</v>
      </c>
      <c r="I2802">
        <v>22.858499999999999</v>
      </c>
      <c r="J2802">
        <v>506.5413782</v>
      </c>
      <c r="K2802">
        <v>457.17</v>
      </c>
      <c r="L2802" s="1">
        <v>45415</v>
      </c>
      <c r="M2802" s="2">
        <v>0.75138888888888899</v>
      </c>
      <c r="N2802" t="s">
        <v>31</v>
      </c>
      <c r="O2802">
        <v>4.556701253</v>
      </c>
    </row>
    <row r="2803" spans="1:15" x14ac:dyDescent="0.25">
      <c r="A2803" t="s">
        <v>811</v>
      </c>
      <c r="B2803" t="s">
        <v>40</v>
      </c>
      <c r="C2803" t="s">
        <v>41</v>
      </c>
      <c r="D2803" t="s">
        <v>25</v>
      </c>
      <c r="E2803" t="s">
        <v>29</v>
      </c>
      <c r="F2803" t="s">
        <v>34</v>
      </c>
      <c r="G2803">
        <v>93.38</v>
      </c>
      <c r="H2803">
        <v>1</v>
      </c>
      <c r="I2803">
        <v>4.6689999999999996</v>
      </c>
      <c r="J2803">
        <v>103.464431</v>
      </c>
      <c r="K2803">
        <v>93.38</v>
      </c>
      <c r="L2803" s="1">
        <v>45352</v>
      </c>
      <c r="M2803" s="2">
        <v>0.54652777777777783</v>
      </c>
      <c r="N2803" t="s">
        <v>27</v>
      </c>
      <c r="O2803">
        <v>10</v>
      </c>
    </row>
    <row r="2804" spans="1:15" x14ac:dyDescent="0.25">
      <c r="A2804" t="s">
        <v>812</v>
      </c>
      <c r="B2804" t="s">
        <v>23</v>
      </c>
      <c r="C2804" t="s">
        <v>24</v>
      </c>
      <c r="D2804" t="s">
        <v>18</v>
      </c>
      <c r="E2804" t="s">
        <v>29</v>
      </c>
      <c r="F2804" t="s">
        <v>34</v>
      </c>
      <c r="G2804">
        <v>25.25</v>
      </c>
      <c r="H2804">
        <v>5</v>
      </c>
      <c r="I2804">
        <v>6.3125</v>
      </c>
      <c r="J2804">
        <v>139.88417659999999</v>
      </c>
      <c r="K2804">
        <v>126.25</v>
      </c>
      <c r="L2804" s="1">
        <v>45371</v>
      </c>
      <c r="M2804" s="2">
        <v>0.74444444444444446</v>
      </c>
      <c r="N2804" t="s">
        <v>27</v>
      </c>
      <c r="O2804">
        <v>6.6180661049999996</v>
      </c>
    </row>
    <row r="2805" spans="1:15" x14ac:dyDescent="0.25">
      <c r="A2805" t="s">
        <v>813</v>
      </c>
      <c r="B2805" t="s">
        <v>40</v>
      </c>
      <c r="C2805" t="s">
        <v>41</v>
      </c>
      <c r="D2805" t="s">
        <v>18</v>
      </c>
      <c r="E2805" t="s">
        <v>29</v>
      </c>
      <c r="F2805" t="s">
        <v>26</v>
      </c>
      <c r="G2805">
        <v>87.87</v>
      </c>
      <c r="H2805">
        <v>10</v>
      </c>
      <c r="I2805">
        <v>39.541499999999999</v>
      </c>
      <c r="J2805">
        <v>876.23448199999996</v>
      </c>
      <c r="K2805">
        <v>790.83</v>
      </c>
      <c r="L2805" s="1">
        <v>45322</v>
      </c>
      <c r="M2805" s="2">
        <v>0.85555555555555562</v>
      </c>
      <c r="N2805" t="s">
        <v>21</v>
      </c>
      <c r="O2805">
        <v>6.0756016710000003</v>
      </c>
    </row>
    <row r="2806" spans="1:15" x14ac:dyDescent="0.25">
      <c r="A2806" t="s">
        <v>814</v>
      </c>
      <c r="B2806" t="s">
        <v>23</v>
      </c>
      <c r="C2806" t="s">
        <v>24</v>
      </c>
      <c r="D2806" t="s">
        <v>25</v>
      </c>
      <c r="E2806" t="s">
        <v>29</v>
      </c>
      <c r="F2806" t="s">
        <v>20</v>
      </c>
      <c r="G2806">
        <v>21.8</v>
      </c>
      <c r="H2806">
        <v>8</v>
      </c>
      <c r="I2806">
        <v>8.7200000000000006</v>
      </c>
      <c r="J2806">
        <v>193.23406249999999</v>
      </c>
      <c r="K2806">
        <v>174.4</v>
      </c>
      <c r="L2806" s="1">
        <v>45341</v>
      </c>
      <c r="M2806" s="2">
        <v>0.80833333333333324</v>
      </c>
      <c r="N2806" t="s">
        <v>27</v>
      </c>
      <c r="O2806">
        <v>9.0049096189999993</v>
      </c>
    </row>
    <row r="2807" spans="1:15" x14ac:dyDescent="0.25">
      <c r="A2807" t="s">
        <v>815</v>
      </c>
      <c r="B2807" t="s">
        <v>16</v>
      </c>
      <c r="C2807" t="s">
        <v>17</v>
      </c>
      <c r="D2807" t="s">
        <v>25</v>
      </c>
      <c r="E2807" t="s">
        <v>19</v>
      </c>
      <c r="F2807" t="s">
        <v>34</v>
      </c>
      <c r="G2807">
        <v>94.76</v>
      </c>
      <c r="H2807">
        <v>4</v>
      </c>
      <c r="I2807">
        <v>18.952000000000002</v>
      </c>
      <c r="J2807">
        <v>419.97384779999999</v>
      </c>
      <c r="K2807">
        <v>379.04</v>
      </c>
      <c r="L2807" s="1">
        <v>45598</v>
      </c>
      <c r="M2807" s="2">
        <v>0.67083333333333339</v>
      </c>
      <c r="N2807" t="s">
        <v>21</v>
      </c>
      <c r="O2807">
        <v>8.4624451839999999</v>
      </c>
    </row>
    <row r="2808" spans="1:15" x14ac:dyDescent="0.25">
      <c r="A2808" t="s">
        <v>816</v>
      </c>
      <c r="B2808" t="s">
        <v>16</v>
      </c>
      <c r="C2808" t="s">
        <v>17</v>
      </c>
      <c r="D2808" t="s">
        <v>18</v>
      </c>
      <c r="E2808" t="s">
        <v>19</v>
      </c>
      <c r="F2808" t="s">
        <v>44</v>
      </c>
      <c r="G2808">
        <v>30.62</v>
      </c>
      <c r="H2808">
        <v>1</v>
      </c>
      <c r="I2808">
        <v>1.5309999999999999</v>
      </c>
      <c r="J2808">
        <v>33.926760289999997</v>
      </c>
      <c r="K2808">
        <v>30.62</v>
      </c>
      <c r="L2808" s="1">
        <v>45414</v>
      </c>
      <c r="M2808" s="2">
        <v>0.59305555555555556</v>
      </c>
      <c r="N2808" t="s">
        <v>31</v>
      </c>
      <c r="O2808">
        <v>4.4482083660000002</v>
      </c>
    </row>
    <row r="2809" spans="1:15" x14ac:dyDescent="0.25">
      <c r="A2809" t="s">
        <v>817</v>
      </c>
      <c r="B2809" t="s">
        <v>23</v>
      </c>
      <c r="C2809" t="s">
        <v>24</v>
      </c>
      <c r="D2809" t="s">
        <v>25</v>
      </c>
      <c r="E2809" t="s">
        <v>19</v>
      </c>
      <c r="F2809" t="s">
        <v>30</v>
      </c>
      <c r="G2809">
        <v>44.01</v>
      </c>
      <c r="H2809">
        <v>8</v>
      </c>
      <c r="I2809">
        <v>17.603999999999999</v>
      </c>
      <c r="J2809">
        <v>390.10234370000001</v>
      </c>
      <c r="K2809">
        <v>352.08</v>
      </c>
      <c r="L2809" s="1">
        <v>45354</v>
      </c>
      <c r="M2809" s="2">
        <v>0.73333333333333339</v>
      </c>
      <c r="N2809" t="s">
        <v>27</v>
      </c>
      <c r="O2809">
        <v>9.5473740540000005</v>
      </c>
    </row>
    <row r="2810" spans="1:15" x14ac:dyDescent="0.25">
      <c r="A2810" t="s">
        <v>818</v>
      </c>
      <c r="B2810" t="s">
        <v>23</v>
      </c>
      <c r="C2810" t="s">
        <v>24</v>
      </c>
      <c r="D2810" t="s">
        <v>18</v>
      </c>
      <c r="E2810" t="s">
        <v>19</v>
      </c>
      <c r="F2810" t="s">
        <v>20</v>
      </c>
      <c r="G2810">
        <v>10.16</v>
      </c>
      <c r="H2810">
        <v>5</v>
      </c>
      <c r="I2810">
        <v>2.54</v>
      </c>
      <c r="J2810">
        <v>56.286068669999999</v>
      </c>
      <c r="K2810">
        <v>50.8</v>
      </c>
      <c r="L2810" s="1">
        <v>45346</v>
      </c>
      <c r="M2810" s="2">
        <v>0.54722222222222217</v>
      </c>
      <c r="N2810" t="s">
        <v>21</v>
      </c>
      <c r="O2810">
        <v>4.4482083660000002</v>
      </c>
    </row>
    <row r="2811" spans="1:15" x14ac:dyDescent="0.25">
      <c r="A2811" t="s">
        <v>819</v>
      </c>
      <c r="B2811" t="s">
        <v>16</v>
      </c>
      <c r="C2811" t="s">
        <v>17</v>
      </c>
      <c r="D2811" t="s">
        <v>25</v>
      </c>
      <c r="E2811" t="s">
        <v>29</v>
      </c>
      <c r="F2811" t="s">
        <v>26</v>
      </c>
      <c r="G2811">
        <v>74.58</v>
      </c>
      <c r="H2811">
        <v>7</v>
      </c>
      <c r="I2811">
        <v>26.103000000000002</v>
      </c>
      <c r="J2811">
        <v>578.439075</v>
      </c>
      <c r="K2811">
        <v>522.05999999999995</v>
      </c>
      <c r="L2811" s="1">
        <v>45384</v>
      </c>
      <c r="M2811" s="2">
        <v>0.67291666666666661</v>
      </c>
      <c r="N2811" t="s">
        <v>31</v>
      </c>
      <c r="O2811">
        <v>9.7643598279999999</v>
      </c>
    </row>
    <row r="2812" spans="1:15" x14ac:dyDescent="0.25">
      <c r="A2812" t="s">
        <v>820</v>
      </c>
      <c r="B2812" t="s">
        <v>23</v>
      </c>
      <c r="C2812" t="s">
        <v>24</v>
      </c>
      <c r="D2812" t="s">
        <v>25</v>
      </c>
      <c r="E2812" t="s">
        <v>29</v>
      </c>
      <c r="F2812" t="s">
        <v>26</v>
      </c>
      <c r="G2812">
        <v>71.89</v>
      </c>
      <c r="H2812">
        <v>8</v>
      </c>
      <c r="I2812">
        <v>28.756</v>
      </c>
      <c r="J2812">
        <v>637.22920899999997</v>
      </c>
      <c r="K2812">
        <v>575.12</v>
      </c>
      <c r="L2812" s="1">
        <v>45341</v>
      </c>
      <c r="M2812" s="2">
        <v>0.48125000000000001</v>
      </c>
      <c r="N2812" t="s">
        <v>21</v>
      </c>
      <c r="O2812">
        <v>5.9671087839999997</v>
      </c>
    </row>
    <row r="2813" spans="1:15" x14ac:dyDescent="0.25">
      <c r="A2813" t="s">
        <v>821</v>
      </c>
      <c r="B2813" t="s">
        <v>23</v>
      </c>
      <c r="C2813" t="s">
        <v>24</v>
      </c>
      <c r="D2813" t="s">
        <v>25</v>
      </c>
      <c r="E2813" t="s">
        <v>19</v>
      </c>
      <c r="F2813" t="s">
        <v>20</v>
      </c>
      <c r="G2813">
        <v>10.99</v>
      </c>
      <c r="H2813">
        <v>5</v>
      </c>
      <c r="I2813">
        <v>2.7475000000000001</v>
      </c>
      <c r="J2813">
        <v>60.884241609999997</v>
      </c>
      <c r="K2813">
        <v>54.95</v>
      </c>
      <c r="L2813" s="1">
        <v>45314</v>
      </c>
      <c r="M2813" s="2">
        <v>0.4291666666666667</v>
      </c>
      <c r="N2813" t="s">
        <v>31</v>
      </c>
      <c r="O2813">
        <v>10</v>
      </c>
    </row>
    <row r="2814" spans="1:15" x14ac:dyDescent="0.25">
      <c r="A2814" t="s">
        <v>822</v>
      </c>
      <c r="B2814" t="s">
        <v>23</v>
      </c>
      <c r="C2814" t="s">
        <v>24</v>
      </c>
      <c r="D2814" t="s">
        <v>18</v>
      </c>
      <c r="E2814" t="s">
        <v>29</v>
      </c>
      <c r="F2814" t="s">
        <v>20</v>
      </c>
      <c r="G2814">
        <v>60.47</v>
      </c>
      <c r="H2814">
        <v>3</v>
      </c>
      <c r="I2814">
        <v>9.0704999999999991</v>
      </c>
      <c r="J2814">
        <v>201.0010968</v>
      </c>
      <c r="K2814">
        <v>181.41</v>
      </c>
      <c r="L2814" s="1">
        <v>45305</v>
      </c>
      <c r="M2814" s="2">
        <v>0.4548611111111111</v>
      </c>
      <c r="N2814" t="s">
        <v>31</v>
      </c>
      <c r="O2814">
        <v>6.0756016710000003</v>
      </c>
    </row>
    <row r="2815" spans="1:15" x14ac:dyDescent="0.25">
      <c r="A2815" t="s">
        <v>823</v>
      </c>
      <c r="B2815" t="s">
        <v>16</v>
      </c>
      <c r="C2815" t="s">
        <v>17</v>
      </c>
      <c r="D2815" t="s">
        <v>25</v>
      </c>
      <c r="E2815" t="s">
        <v>29</v>
      </c>
      <c r="F2815" t="s">
        <v>34</v>
      </c>
      <c r="G2815">
        <v>58.91</v>
      </c>
      <c r="H2815">
        <v>7</v>
      </c>
      <c r="I2815">
        <v>20.618500000000001</v>
      </c>
      <c r="J2815">
        <v>456.9032704</v>
      </c>
      <c r="K2815">
        <v>412.37</v>
      </c>
      <c r="L2815" s="1">
        <v>45308</v>
      </c>
      <c r="M2815" s="2">
        <v>0.63541666666666663</v>
      </c>
      <c r="N2815" t="s">
        <v>21</v>
      </c>
      <c r="O2815">
        <v>10</v>
      </c>
    </row>
    <row r="2816" spans="1:15" x14ac:dyDescent="0.25">
      <c r="A2816" t="s">
        <v>824</v>
      </c>
      <c r="B2816" t="s">
        <v>16</v>
      </c>
      <c r="C2816" t="s">
        <v>17</v>
      </c>
      <c r="D2816" t="s">
        <v>25</v>
      </c>
      <c r="E2816" t="s">
        <v>29</v>
      </c>
      <c r="F2816" t="s">
        <v>44</v>
      </c>
      <c r="G2816">
        <v>46.41</v>
      </c>
      <c r="H2816">
        <v>1</v>
      </c>
      <c r="I2816">
        <v>2.3205</v>
      </c>
      <c r="J2816">
        <v>51.421977300000002</v>
      </c>
      <c r="K2816">
        <v>46.41</v>
      </c>
      <c r="L2816" s="1">
        <v>45354</v>
      </c>
      <c r="M2816" s="2">
        <v>0.83750000000000002</v>
      </c>
      <c r="N2816" t="s">
        <v>31</v>
      </c>
      <c r="O2816">
        <v>4.3397154789999997</v>
      </c>
    </row>
    <row r="2817" spans="1:15" x14ac:dyDescent="0.25">
      <c r="A2817" t="s">
        <v>825</v>
      </c>
      <c r="B2817" t="s">
        <v>23</v>
      </c>
      <c r="C2817" t="s">
        <v>24</v>
      </c>
      <c r="D2817" t="s">
        <v>18</v>
      </c>
      <c r="E2817" t="s">
        <v>29</v>
      </c>
      <c r="F2817" t="s">
        <v>20</v>
      </c>
      <c r="G2817">
        <v>68.55</v>
      </c>
      <c r="H2817">
        <v>4</v>
      </c>
      <c r="I2817">
        <v>13.71</v>
      </c>
      <c r="J2817">
        <v>303.8118116</v>
      </c>
      <c r="K2817">
        <v>274.2</v>
      </c>
      <c r="L2817" s="1">
        <v>45337</v>
      </c>
      <c r="M2817" s="2">
        <v>0.84791666666666676</v>
      </c>
      <c r="N2817" t="s">
        <v>31</v>
      </c>
      <c r="O2817">
        <v>9.9813456019999993</v>
      </c>
    </row>
    <row r="2818" spans="1:15" x14ac:dyDescent="0.25">
      <c r="A2818" t="s">
        <v>826</v>
      </c>
      <c r="B2818" t="s">
        <v>40</v>
      </c>
      <c r="C2818" t="s">
        <v>41</v>
      </c>
      <c r="D2818" t="s">
        <v>25</v>
      </c>
      <c r="E2818" t="s">
        <v>19</v>
      </c>
      <c r="F2818" t="s">
        <v>30</v>
      </c>
      <c r="G2818">
        <v>97.37</v>
      </c>
      <c r="H2818">
        <v>11</v>
      </c>
      <c r="I2818">
        <v>48.685000000000002</v>
      </c>
      <c r="J2818">
        <v>1078.853249</v>
      </c>
      <c r="K2818">
        <v>973.7</v>
      </c>
      <c r="L2818" s="1">
        <v>45306</v>
      </c>
      <c r="M2818" s="2">
        <v>0.57500000000000007</v>
      </c>
      <c r="N2818" t="s">
        <v>31</v>
      </c>
      <c r="O2818">
        <v>5.3161514619999997</v>
      </c>
    </row>
    <row r="2819" spans="1:15" x14ac:dyDescent="0.25">
      <c r="A2819" t="s">
        <v>827</v>
      </c>
      <c r="B2819" t="s">
        <v>16</v>
      </c>
      <c r="C2819" t="s">
        <v>17</v>
      </c>
      <c r="D2819" t="s">
        <v>18</v>
      </c>
      <c r="E2819" t="s">
        <v>29</v>
      </c>
      <c r="F2819" t="s">
        <v>26</v>
      </c>
      <c r="G2819">
        <v>92.6</v>
      </c>
      <c r="H2819">
        <v>7</v>
      </c>
      <c r="I2819">
        <v>32.409999999999997</v>
      </c>
      <c r="J2819">
        <v>718.2013723</v>
      </c>
      <c r="K2819">
        <v>648.20000000000005</v>
      </c>
      <c r="L2819" s="1">
        <v>45349</v>
      </c>
      <c r="M2819" s="2">
        <v>0.53611111111111109</v>
      </c>
      <c r="N2819" t="s">
        <v>31</v>
      </c>
      <c r="O2819">
        <v>10</v>
      </c>
    </row>
    <row r="2820" spans="1:15" x14ac:dyDescent="0.25">
      <c r="A2820" t="s">
        <v>828</v>
      </c>
      <c r="B2820" t="s">
        <v>16</v>
      </c>
      <c r="C2820" t="s">
        <v>17</v>
      </c>
      <c r="D2820" t="s">
        <v>25</v>
      </c>
      <c r="E2820" t="s">
        <v>19</v>
      </c>
      <c r="F2820" t="s">
        <v>26</v>
      </c>
      <c r="G2820">
        <v>46.61</v>
      </c>
      <c r="H2820">
        <v>2</v>
      </c>
      <c r="I2820">
        <v>4.6609999999999996</v>
      </c>
      <c r="J2820">
        <v>103.28715200000001</v>
      </c>
      <c r="K2820">
        <v>93.22</v>
      </c>
      <c r="L2820" s="1">
        <v>45348</v>
      </c>
      <c r="M2820" s="2">
        <v>0.51944444444444449</v>
      </c>
      <c r="N2820" t="s">
        <v>31</v>
      </c>
      <c r="O2820">
        <v>7.1605305399999999</v>
      </c>
    </row>
    <row r="2821" spans="1:15" x14ac:dyDescent="0.25">
      <c r="A2821" t="s">
        <v>829</v>
      </c>
      <c r="B2821" t="s">
        <v>40</v>
      </c>
      <c r="C2821" t="s">
        <v>41</v>
      </c>
      <c r="D2821" t="s">
        <v>25</v>
      </c>
      <c r="E2821" t="s">
        <v>29</v>
      </c>
      <c r="F2821" t="s">
        <v>44</v>
      </c>
      <c r="G2821">
        <v>27.18</v>
      </c>
      <c r="H2821">
        <v>2</v>
      </c>
      <c r="I2821">
        <v>2.718</v>
      </c>
      <c r="J2821">
        <v>60.230525450000002</v>
      </c>
      <c r="K2821">
        <v>54.36</v>
      </c>
      <c r="L2821" s="1">
        <v>45366</v>
      </c>
      <c r="M2821" s="2">
        <v>0.68472222222222223</v>
      </c>
      <c r="N2821" t="s">
        <v>21</v>
      </c>
      <c r="O2821">
        <v>4.6651941399999997</v>
      </c>
    </row>
    <row r="2822" spans="1:15" x14ac:dyDescent="0.25">
      <c r="A2822" t="s">
        <v>830</v>
      </c>
      <c r="B2822" t="s">
        <v>23</v>
      </c>
      <c r="C2822" t="s">
        <v>24</v>
      </c>
      <c r="D2822" t="s">
        <v>18</v>
      </c>
      <c r="E2822" t="s">
        <v>19</v>
      </c>
      <c r="F2822" t="s">
        <v>30</v>
      </c>
      <c r="G2822">
        <v>60.87</v>
      </c>
      <c r="H2822">
        <v>1</v>
      </c>
      <c r="I2822">
        <v>3.0434999999999999</v>
      </c>
      <c r="J2822">
        <v>67.443562990000004</v>
      </c>
      <c r="K2822">
        <v>60.87</v>
      </c>
      <c r="L2822" s="1">
        <v>45315</v>
      </c>
      <c r="M2822" s="2">
        <v>0.55833333333333335</v>
      </c>
      <c r="N2822" t="s">
        <v>27</v>
      </c>
      <c r="O2822">
        <v>5.9671087839999997</v>
      </c>
    </row>
    <row r="2823" spans="1:15" x14ac:dyDescent="0.25">
      <c r="A2823" t="s">
        <v>831</v>
      </c>
      <c r="B2823" t="s">
        <v>16</v>
      </c>
      <c r="C2823" t="s">
        <v>17</v>
      </c>
      <c r="D2823" t="s">
        <v>18</v>
      </c>
      <c r="E2823" t="s">
        <v>19</v>
      </c>
      <c r="F2823" t="s">
        <v>34</v>
      </c>
      <c r="G2823">
        <v>24.49</v>
      </c>
      <c r="H2823">
        <v>11</v>
      </c>
      <c r="I2823">
        <v>12.244999999999999</v>
      </c>
      <c r="J2823">
        <v>271.34760269999998</v>
      </c>
      <c r="K2823">
        <v>244.9</v>
      </c>
      <c r="L2823" s="1">
        <v>45344</v>
      </c>
      <c r="M2823" s="2">
        <v>0.63541666666666663</v>
      </c>
      <c r="N2823" t="s">
        <v>27</v>
      </c>
      <c r="O2823">
        <v>8.7879238449999999</v>
      </c>
    </row>
    <row r="2824" spans="1:15" x14ac:dyDescent="0.25">
      <c r="A2824" t="s">
        <v>832</v>
      </c>
      <c r="B2824" t="s">
        <v>40</v>
      </c>
      <c r="C2824" t="s">
        <v>41</v>
      </c>
      <c r="D2824" t="s">
        <v>25</v>
      </c>
      <c r="E2824" t="s">
        <v>29</v>
      </c>
      <c r="F2824" t="s">
        <v>20</v>
      </c>
      <c r="G2824">
        <v>92.78</v>
      </c>
      <c r="H2824">
        <v>1</v>
      </c>
      <c r="I2824">
        <v>4.6390000000000002</v>
      </c>
      <c r="J2824">
        <v>102.7996349</v>
      </c>
      <c r="K2824">
        <v>92.78</v>
      </c>
      <c r="L2824" s="1">
        <v>45366</v>
      </c>
      <c r="M2824" s="2">
        <v>0.4513888888888889</v>
      </c>
      <c r="N2824" t="s">
        <v>31</v>
      </c>
      <c r="O2824">
        <v>10</v>
      </c>
    </row>
    <row r="2825" spans="1:15" x14ac:dyDescent="0.25">
      <c r="A2825" t="s">
        <v>833</v>
      </c>
      <c r="B2825" t="s">
        <v>23</v>
      </c>
      <c r="C2825" t="s">
        <v>24</v>
      </c>
      <c r="D2825" t="s">
        <v>18</v>
      </c>
      <c r="E2825" t="s">
        <v>29</v>
      </c>
      <c r="F2825" t="s">
        <v>30</v>
      </c>
      <c r="G2825">
        <v>86.69</v>
      </c>
      <c r="H2825">
        <v>5</v>
      </c>
      <c r="I2825">
        <v>21.672499999999999</v>
      </c>
      <c r="J2825">
        <v>480.259773</v>
      </c>
      <c r="K2825">
        <v>433.45</v>
      </c>
      <c r="L2825" s="1">
        <v>45598</v>
      </c>
      <c r="M2825" s="2">
        <v>0.77638888888888891</v>
      </c>
      <c r="N2825" t="s">
        <v>21</v>
      </c>
      <c r="O2825">
        <v>10</v>
      </c>
    </row>
    <row r="2826" spans="1:15" x14ac:dyDescent="0.25">
      <c r="A2826" t="s">
        <v>834</v>
      </c>
      <c r="B2826" t="s">
        <v>40</v>
      </c>
      <c r="C2826" t="s">
        <v>41</v>
      </c>
      <c r="D2826" t="s">
        <v>25</v>
      </c>
      <c r="E2826" t="s">
        <v>29</v>
      </c>
      <c r="F2826" t="s">
        <v>34</v>
      </c>
      <c r="G2826">
        <v>23.01</v>
      </c>
      <c r="H2826">
        <v>6</v>
      </c>
      <c r="I2826">
        <v>6.9029999999999996</v>
      </c>
      <c r="J2826">
        <v>152.96957950000001</v>
      </c>
      <c r="K2826">
        <v>138.06</v>
      </c>
      <c r="L2826" s="1">
        <v>45627</v>
      </c>
      <c r="M2826" s="2">
        <v>0.69791666666666663</v>
      </c>
      <c r="N2826" t="s">
        <v>21</v>
      </c>
      <c r="O2826">
        <v>8.5709380710000005</v>
      </c>
    </row>
    <row r="2827" spans="1:15" x14ac:dyDescent="0.25">
      <c r="A2827" t="s">
        <v>835</v>
      </c>
      <c r="B2827" t="s">
        <v>23</v>
      </c>
      <c r="C2827" t="s">
        <v>24</v>
      </c>
      <c r="D2827" t="s">
        <v>18</v>
      </c>
      <c r="E2827" t="s">
        <v>19</v>
      </c>
      <c r="F2827" t="s">
        <v>26</v>
      </c>
      <c r="G2827">
        <v>30.2</v>
      </c>
      <c r="H2827">
        <v>8</v>
      </c>
      <c r="I2827">
        <v>12.08</v>
      </c>
      <c r="J2827">
        <v>267.69122420000002</v>
      </c>
      <c r="K2827">
        <v>241.6</v>
      </c>
      <c r="L2827" s="1">
        <v>45354</v>
      </c>
      <c r="M2827" s="2">
        <v>0.8125</v>
      </c>
      <c r="N2827" t="s">
        <v>21</v>
      </c>
      <c r="O2827">
        <v>5.533137236</v>
      </c>
    </row>
    <row r="2828" spans="1:15" x14ac:dyDescent="0.25">
      <c r="A2828" t="s">
        <v>836</v>
      </c>
      <c r="B2828" t="s">
        <v>23</v>
      </c>
      <c r="C2828" t="s">
        <v>24</v>
      </c>
      <c r="D2828" t="s">
        <v>18</v>
      </c>
      <c r="E2828" t="s">
        <v>29</v>
      </c>
      <c r="F2828" t="s">
        <v>44</v>
      </c>
      <c r="G2828">
        <v>67.39</v>
      </c>
      <c r="H2828">
        <v>7</v>
      </c>
      <c r="I2828">
        <v>23.586500000000001</v>
      </c>
      <c r="J2828">
        <v>522.67376330000002</v>
      </c>
      <c r="K2828">
        <v>471.73</v>
      </c>
      <c r="L2828" s="1">
        <v>45374</v>
      </c>
      <c r="M2828" s="2">
        <v>0.55763888888888891</v>
      </c>
      <c r="N2828" t="s">
        <v>21</v>
      </c>
      <c r="O2828">
        <v>7.4860092009999999</v>
      </c>
    </row>
    <row r="2829" spans="1:15" x14ac:dyDescent="0.25">
      <c r="A2829" t="s">
        <v>837</v>
      </c>
      <c r="B2829" t="s">
        <v>16</v>
      </c>
      <c r="C2829" t="s">
        <v>17</v>
      </c>
      <c r="D2829" t="s">
        <v>18</v>
      </c>
      <c r="E2829" t="s">
        <v>19</v>
      </c>
      <c r="F2829" t="s">
        <v>44</v>
      </c>
      <c r="G2829">
        <v>48.96</v>
      </c>
      <c r="H2829">
        <v>10</v>
      </c>
      <c r="I2829">
        <v>22.032</v>
      </c>
      <c r="J2829">
        <v>488.22624610000003</v>
      </c>
      <c r="K2829">
        <v>440.64</v>
      </c>
      <c r="L2829" s="1">
        <v>45385</v>
      </c>
      <c r="M2829" s="2">
        <v>0.4770833333333333</v>
      </c>
      <c r="N2829" t="s">
        <v>27</v>
      </c>
      <c r="O2829">
        <v>8.6794309579999993</v>
      </c>
    </row>
    <row r="2830" spans="1:15" x14ac:dyDescent="0.25">
      <c r="A2830" t="s">
        <v>838</v>
      </c>
      <c r="B2830" t="s">
        <v>40</v>
      </c>
      <c r="C2830" t="s">
        <v>41</v>
      </c>
      <c r="D2830" t="s">
        <v>18</v>
      </c>
      <c r="E2830" t="s">
        <v>19</v>
      </c>
      <c r="F2830" t="s">
        <v>26</v>
      </c>
      <c r="G2830">
        <v>75.59</v>
      </c>
      <c r="H2830">
        <v>10</v>
      </c>
      <c r="I2830">
        <v>34.015500000000003</v>
      </c>
      <c r="J2830">
        <v>753.77904290000004</v>
      </c>
      <c r="K2830">
        <v>680.31</v>
      </c>
      <c r="L2830" s="1">
        <v>45345</v>
      </c>
      <c r="M2830" s="2">
        <v>0.46666666666666662</v>
      </c>
      <c r="N2830" t="s">
        <v>27</v>
      </c>
      <c r="O2830">
        <v>8.6794309579999993</v>
      </c>
    </row>
    <row r="2831" spans="1:15" x14ac:dyDescent="0.25">
      <c r="A2831" t="s">
        <v>839</v>
      </c>
      <c r="B2831" t="s">
        <v>16</v>
      </c>
      <c r="C2831" t="s">
        <v>17</v>
      </c>
      <c r="D2831" t="s">
        <v>25</v>
      </c>
      <c r="E2831" t="s">
        <v>19</v>
      </c>
      <c r="F2831" t="s">
        <v>30</v>
      </c>
      <c r="G2831">
        <v>77.47</v>
      </c>
      <c r="H2831">
        <v>4</v>
      </c>
      <c r="I2831">
        <v>15.494</v>
      </c>
      <c r="J2831">
        <v>343.34501890000001</v>
      </c>
      <c r="K2831">
        <v>309.88</v>
      </c>
      <c r="L2831" s="1">
        <v>45368</v>
      </c>
      <c r="M2831" s="2">
        <v>0.69166666666666676</v>
      </c>
      <c r="N2831" t="s">
        <v>27</v>
      </c>
      <c r="O2831">
        <v>4.556701253</v>
      </c>
    </row>
    <row r="2832" spans="1:15" x14ac:dyDescent="0.25">
      <c r="A2832" t="s">
        <v>840</v>
      </c>
      <c r="B2832" t="s">
        <v>16</v>
      </c>
      <c r="C2832" t="s">
        <v>17</v>
      </c>
      <c r="D2832" t="s">
        <v>25</v>
      </c>
      <c r="E2832" t="s">
        <v>19</v>
      </c>
      <c r="F2832" t="s">
        <v>34</v>
      </c>
      <c r="G2832">
        <v>93.18</v>
      </c>
      <c r="H2832">
        <v>2</v>
      </c>
      <c r="I2832">
        <v>9.3179999999999996</v>
      </c>
      <c r="J2832">
        <v>206.48566450000001</v>
      </c>
      <c r="K2832">
        <v>186.36</v>
      </c>
      <c r="L2832" s="1">
        <v>45307</v>
      </c>
      <c r="M2832" s="2">
        <v>0.77847222222222223</v>
      </c>
      <c r="N2832" t="s">
        <v>31</v>
      </c>
      <c r="O2832">
        <v>9.2218953930000005</v>
      </c>
    </row>
    <row r="2833" spans="1:15" x14ac:dyDescent="0.25">
      <c r="A2833" t="s">
        <v>841</v>
      </c>
      <c r="B2833" t="s">
        <v>16</v>
      </c>
      <c r="C2833" t="s">
        <v>17</v>
      </c>
      <c r="D2833" t="s">
        <v>25</v>
      </c>
      <c r="E2833" t="s">
        <v>19</v>
      </c>
      <c r="F2833" t="s">
        <v>26</v>
      </c>
      <c r="G2833">
        <v>50.23</v>
      </c>
      <c r="H2833">
        <v>4</v>
      </c>
      <c r="I2833">
        <v>10.045999999999999</v>
      </c>
      <c r="J2833">
        <v>222.61804960000001</v>
      </c>
      <c r="K2833">
        <v>200.92</v>
      </c>
      <c r="L2833" s="1">
        <v>45505</v>
      </c>
      <c r="M2833" s="2">
        <v>0.71666666666666667</v>
      </c>
      <c r="N2833" t="s">
        <v>27</v>
      </c>
      <c r="O2833">
        <v>9.7643598279999999</v>
      </c>
    </row>
    <row r="2834" spans="1:15" x14ac:dyDescent="0.25">
      <c r="A2834" t="s">
        <v>842</v>
      </c>
      <c r="B2834" t="s">
        <v>40</v>
      </c>
      <c r="C2834" t="s">
        <v>41</v>
      </c>
      <c r="D2834" t="s">
        <v>25</v>
      </c>
      <c r="E2834" t="s">
        <v>19</v>
      </c>
      <c r="F2834" t="s">
        <v>20</v>
      </c>
      <c r="G2834">
        <v>17.75</v>
      </c>
      <c r="H2834">
        <v>1</v>
      </c>
      <c r="I2834">
        <v>0.88749999999999996</v>
      </c>
      <c r="J2834">
        <v>19.666884230000001</v>
      </c>
      <c r="K2834">
        <v>17.75</v>
      </c>
      <c r="L2834" s="1">
        <v>45305</v>
      </c>
      <c r="M2834" s="2">
        <v>0.44305555555555554</v>
      </c>
      <c r="N2834" t="s">
        <v>27</v>
      </c>
      <c r="O2834">
        <v>9.3303882799999993</v>
      </c>
    </row>
    <row r="2835" spans="1:15" x14ac:dyDescent="0.25">
      <c r="A2835" t="s">
        <v>843</v>
      </c>
      <c r="B2835" t="s">
        <v>23</v>
      </c>
      <c r="C2835" t="s">
        <v>24</v>
      </c>
      <c r="D2835" t="s">
        <v>25</v>
      </c>
      <c r="E2835" t="s">
        <v>19</v>
      </c>
      <c r="F2835" t="s">
        <v>44</v>
      </c>
      <c r="G2835">
        <v>62.18</v>
      </c>
      <c r="H2835">
        <v>11</v>
      </c>
      <c r="I2835">
        <v>31.09</v>
      </c>
      <c r="J2835">
        <v>688.95034450000003</v>
      </c>
      <c r="K2835">
        <v>621.79999999999995</v>
      </c>
      <c r="L2835" s="1">
        <v>45322</v>
      </c>
      <c r="M2835" s="2">
        <v>0.43958333333333338</v>
      </c>
      <c r="N2835" t="s">
        <v>21</v>
      </c>
      <c r="O2835">
        <v>6.5095732179999999</v>
      </c>
    </row>
    <row r="2836" spans="1:15" x14ac:dyDescent="0.25">
      <c r="A2836" t="s">
        <v>844</v>
      </c>
      <c r="B2836" t="s">
        <v>40</v>
      </c>
      <c r="C2836" t="s">
        <v>41</v>
      </c>
      <c r="D2836" t="s">
        <v>25</v>
      </c>
      <c r="E2836" t="s">
        <v>29</v>
      </c>
      <c r="F2836" t="s">
        <v>20</v>
      </c>
      <c r="G2836">
        <v>10.75</v>
      </c>
      <c r="H2836">
        <v>8</v>
      </c>
      <c r="I2836">
        <v>4.3</v>
      </c>
      <c r="J2836">
        <v>95.287439090000007</v>
      </c>
      <c r="K2836">
        <v>86</v>
      </c>
      <c r="L2836" s="1">
        <v>45366</v>
      </c>
      <c r="M2836" s="2">
        <v>0.60972222222222217</v>
      </c>
      <c r="N2836" t="s">
        <v>21</v>
      </c>
      <c r="O2836">
        <v>6.7265589920000002</v>
      </c>
    </row>
    <row r="2837" spans="1:15" x14ac:dyDescent="0.25">
      <c r="A2837" t="s">
        <v>845</v>
      </c>
      <c r="B2837" t="s">
        <v>16</v>
      </c>
      <c r="C2837" t="s">
        <v>17</v>
      </c>
      <c r="D2837" t="s">
        <v>25</v>
      </c>
      <c r="E2837" t="s">
        <v>19</v>
      </c>
      <c r="F2837" t="s">
        <v>26</v>
      </c>
      <c r="G2837">
        <v>40.26</v>
      </c>
      <c r="H2837">
        <v>11</v>
      </c>
      <c r="I2837">
        <v>20.13</v>
      </c>
      <c r="J2837">
        <v>446.07817419999998</v>
      </c>
      <c r="K2837">
        <v>402.6</v>
      </c>
      <c r="L2837" s="1">
        <v>45346</v>
      </c>
      <c r="M2837" s="2">
        <v>0.75416666666666676</v>
      </c>
      <c r="N2837" t="s">
        <v>31</v>
      </c>
      <c r="O2837">
        <v>5.4246443490000003</v>
      </c>
    </row>
    <row r="2838" spans="1:15" x14ac:dyDescent="0.25">
      <c r="A2838" t="s">
        <v>846</v>
      </c>
      <c r="B2838" t="s">
        <v>23</v>
      </c>
      <c r="C2838" t="s">
        <v>24</v>
      </c>
      <c r="D2838" t="s">
        <v>18</v>
      </c>
      <c r="E2838" t="s">
        <v>19</v>
      </c>
      <c r="F2838" t="s">
        <v>34</v>
      </c>
      <c r="G2838">
        <v>64.97</v>
      </c>
      <c r="H2838">
        <v>5</v>
      </c>
      <c r="I2838">
        <v>16.2425</v>
      </c>
      <c r="J2838">
        <v>359.93168129999998</v>
      </c>
      <c r="K2838">
        <v>324.85000000000002</v>
      </c>
      <c r="L2838" s="1">
        <v>45506</v>
      </c>
      <c r="M2838" s="2">
        <v>0.53611111111111109</v>
      </c>
      <c r="N2838" t="s">
        <v>31</v>
      </c>
      <c r="O2838">
        <v>7.0520376530000002</v>
      </c>
    </row>
    <row r="2839" spans="1:15" x14ac:dyDescent="0.25">
      <c r="A2839" t="s">
        <v>847</v>
      </c>
      <c r="B2839" t="s">
        <v>16</v>
      </c>
      <c r="C2839" t="s">
        <v>17</v>
      </c>
      <c r="D2839" t="s">
        <v>25</v>
      </c>
      <c r="E2839" t="s">
        <v>29</v>
      </c>
      <c r="F2839" t="s">
        <v>26</v>
      </c>
      <c r="G2839">
        <v>95.15</v>
      </c>
      <c r="H2839">
        <v>1</v>
      </c>
      <c r="I2839">
        <v>4.7575000000000003</v>
      </c>
      <c r="J2839">
        <v>105.4255794</v>
      </c>
      <c r="K2839">
        <v>95.15</v>
      </c>
      <c r="L2839" s="1">
        <v>45373</v>
      </c>
      <c r="M2839" s="2">
        <v>0.58333333333333337</v>
      </c>
      <c r="N2839" t="s">
        <v>27</v>
      </c>
      <c r="O2839">
        <v>6.5095732179999999</v>
      </c>
    </row>
    <row r="2840" spans="1:15" x14ac:dyDescent="0.25">
      <c r="A2840" t="s">
        <v>848</v>
      </c>
      <c r="B2840" t="s">
        <v>16</v>
      </c>
      <c r="C2840" t="s">
        <v>17</v>
      </c>
      <c r="D2840" t="s">
        <v>18</v>
      </c>
      <c r="E2840" t="s">
        <v>19</v>
      </c>
      <c r="F2840" t="s">
        <v>26</v>
      </c>
      <c r="G2840">
        <v>48.62</v>
      </c>
      <c r="H2840">
        <v>8</v>
      </c>
      <c r="I2840">
        <v>19.448</v>
      </c>
      <c r="J2840">
        <v>430.96514309999998</v>
      </c>
      <c r="K2840">
        <v>388.96</v>
      </c>
      <c r="L2840" s="1">
        <v>45315</v>
      </c>
      <c r="M2840" s="2">
        <v>0.45624999999999999</v>
      </c>
      <c r="N2840" t="s">
        <v>27</v>
      </c>
      <c r="O2840">
        <v>5.4246443490000003</v>
      </c>
    </row>
    <row r="2841" spans="1:15" x14ac:dyDescent="0.25">
      <c r="A2841" t="s">
        <v>849</v>
      </c>
      <c r="B2841" t="s">
        <v>40</v>
      </c>
      <c r="C2841" t="s">
        <v>41</v>
      </c>
      <c r="D2841" t="s">
        <v>25</v>
      </c>
      <c r="E2841" t="s">
        <v>19</v>
      </c>
      <c r="F2841" t="s">
        <v>42</v>
      </c>
      <c r="G2841">
        <v>53.21</v>
      </c>
      <c r="H2841">
        <v>8</v>
      </c>
      <c r="I2841">
        <v>21.283999999999999</v>
      </c>
      <c r="J2841">
        <v>471.65066359999997</v>
      </c>
      <c r="K2841">
        <v>425.68</v>
      </c>
      <c r="L2841" s="1">
        <v>45365</v>
      </c>
      <c r="M2841" s="2">
        <v>0.69791666666666663</v>
      </c>
      <c r="N2841" t="s">
        <v>21</v>
      </c>
      <c r="O2841">
        <v>5.4246443490000003</v>
      </c>
    </row>
    <row r="2842" spans="1:15" x14ac:dyDescent="0.25">
      <c r="A2842" t="s">
        <v>850</v>
      </c>
      <c r="B2842" t="s">
        <v>23</v>
      </c>
      <c r="C2842" t="s">
        <v>24</v>
      </c>
      <c r="D2842" t="s">
        <v>25</v>
      </c>
      <c r="E2842" t="s">
        <v>19</v>
      </c>
      <c r="F2842" t="s">
        <v>44</v>
      </c>
      <c r="G2842">
        <v>45.44</v>
      </c>
      <c r="H2842">
        <v>7</v>
      </c>
      <c r="I2842">
        <v>15.904</v>
      </c>
      <c r="J2842">
        <v>352.43056539999998</v>
      </c>
      <c r="K2842">
        <v>318.08</v>
      </c>
      <c r="L2842" s="1">
        <v>45314</v>
      </c>
      <c r="M2842" s="2">
        <v>0.46875</v>
      </c>
      <c r="N2842" t="s">
        <v>27</v>
      </c>
      <c r="O2842">
        <v>9.9813456019999993</v>
      </c>
    </row>
    <row r="2843" spans="1:15" x14ac:dyDescent="0.25">
      <c r="A2843" t="s">
        <v>851</v>
      </c>
      <c r="B2843" t="s">
        <v>16</v>
      </c>
      <c r="C2843" t="s">
        <v>17</v>
      </c>
      <c r="D2843" t="s">
        <v>25</v>
      </c>
      <c r="E2843" t="s">
        <v>29</v>
      </c>
      <c r="F2843" t="s">
        <v>42</v>
      </c>
      <c r="G2843">
        <v>33.880000000000003</v>
      </c>
      <c r="H2843">
        <v>8</v>
      </c>
      <c r="I2843">
        <v>13.552</v>
      </c>
      <c r="J2843">
        <v>300.31055220000002</v>
      </c>
      <c r="K2843">
        <v>271.04000000000002</v>
      </c>
      <c r="L2843" s="1">
        <v>45310</v>
      </c>
      <c r="M2843" s="2">
        <v>0.8534722222222223</v>
      </c>
      <c r="N2843" t="s">
        <v>21</v>
      </c>
      <c r="O2843">
        <v>10</v>
      </c>
    </row>
    <row r="2844" spans="1:15" x14ac:dyDescent="0.25">
      <c r="A2844" t="s">
        <v>852</v>
      </c>
      <c r="B2844" t="s">
        <v>40</v>
      </c>
      <c r="C2844" t="s">
        <v>41</v>
      </c>
      <c r="D2844" t="s">
        <v>18</v>
      </c>
      <c r="E2844" t="s">
        <v>29</v>
      </c>
      <c r="F2844" t="s">
        <v>20</v>
      </c>
      <c r="G2844">
        <v>96.16</v>
      </c>
      <c r="H2844">
        <v>4</v>
      </c>
      <c r="I2844">
        <v>19.231999999999999</v>
      </c>
      <c r="J2844">
        <v>426.1786113</v>
      </c>
      <c r="K2844">
        <v>384.64</v>
      </c>
      <c r="L2844" s="1">
        <v>45318</v>
      </c>
      <c r="M2844" s="2">
        <v>0.8354166666666667</v>
      </c>
      <c r="N2844" t="s">
        <v>31</v>
      </c>
      <c r="O2844">
        <v>9.1134025059999999</v>
      </c>
    </row>
    <row r="2845" spans="1:15" x14ac:dyDescent="0.25">
      <c r="A2845" t="s">
        <v>853</v>
      </c>
      <c r="B2845" t="s">
        <v>40</v>
      </c>
      <c r="C2845" t="s">
        <v>41</v>
      </c>
      <c r="D2845" t="s">
        <v>18</v>
      </c>
      <c r="E2845" t="s">
        <v>29</v>
      </c>
      <c r="F2845" t="s">
        <v>42</v>
      </c>
      <c r="G2845">
        <v>47.16</v>
      </c>
      <c r="H2845">
        <v>5</v>
      </c>
      <c r="I2845">
        <v>11.79</v>
      </c>
      <c r="J2845">
        <v>261.26486210000002</v>
      </c>
      <c r="K2845">
        <v>235.8</v>
      </c>
      <c r="L2845" s="1">
        <v>45353</v>
      </c>
      <c r="M2845" s="2">
        <v>0.60763888888888895</v>
      </c>
      <c r="N2845" t="s">
        <v>31</v>
      </c>
      <c r="O2845">
        <v>6.5095732179999999</v>
      </c>
    </row>
    <row r="2846" spans="1:15" x14ac:dyDescent="0.25">
      <c r="A2846" t="s">
        <v>854</v>
      </c>
      <c r="B2846" t="s">
        <v>40</v>
      </c>
      <c r="C2846" t="s">
        <v>41</v>
      </c>
      <c r="D2846" t="s">
        <v>25</v>
      </c>
      <c r="E2846" t="s">
        <v>29</v>
      </c>
      <c r="F2846" t="s">
        <v>26</v>
      </c>
      <c r="G2846">
        <v>52.89</v>
      </c>
      <c r="H2846">
        <v>4</v>
      </c>
      <c r="I2846">
        <v>10.577999999999999</v>
      </c>
      <c r="J2846">
        <v>234.4071002</v>
      </c>
      <c r="K2846">
        <v>211.56</v>
      </c>
      <c r="L2846" s="1">
        <v>45376</v>
      </c>
      <c r="M2846" s="2">
        <v>0.68888888888888899</v>
      </c>
      <c r="N2846" t="s">
        <v>21</v>
      </c>
      <c r="O2846">
        <v>7.2690234269999996</v>
      </c>
    </row>
    <row r="2847" spans="1:15" x14ac:dyDescent="0.25">
      <c r="A2847" t="s">
        <v>855</v>
      </c>
      <c r="B2847" t="s">
        <v>16</v>
      </c>
      <c r="C2847" t="s">
        <v>17</v>
      </c>
      <c r="D2847" t="s">
        <v>18</v>
      </c>
      <c r="E2847" t="s">
        <v>19</v>
      </c>
      <c r="F2847" t="s">
        <v>30</v>
      </c>
      <c r="G2847">
        <v>47.68</v>
      </c>
      <c r="H2847">
        <v>2</v>
      </c>
      <c r="I2847">
        <v>4.7679999999999998</v>
      </c>
      <c r="J2847">
        <v>105.658258</v>
      </c>
      <c r="K2847">
        <v>95.36</v>
      </c>
      <c r="L2847" s="1">
        <v>45346</v>
      </c>
      <c r="M2847" s="2">
        <v>0.4236111111111111</v>
      </c>
      <c r="N2847" t="s">
        <v>31</v>
      </c>
      <c r="O2847">
        <v>4.4482083660000002</v>
      </c>
    </row>
    <row r="2848" spans="1:15" x14ac:dyDescent="0.25">
      <c r="A2848" t="s">
        <v>856</v>
      </c>
      <c r="B2848" t="s">
        <v>23</v>
      </c>
      <c r="C2848" t="s">
        <v>24</v>
      </c>
      <c r="D2848" t="s">
        <v>18</v>
      </c>
      <c r="E2848" t="s">
        <v>29</v>
      </c>
      <c r="F2848" t="s">
        <v>34</v>
      </c>
      <c r="G2848">
        <v>10.17</v>
      </c>
      <c r="H2848">
        <v>1</v>
      </c>
      <c r="I2848">
        <v>0.50849999999999995</v>
      </c>
      <c r="J2848">
        <v>11.26829367</v>
      </c>
      <c r="K2848">
        <v>10.17</v>
      </c>
      <c r="L2848" s="1">
        <v>45475</v>
      </c>
      <c r="M2848" s="2">
        <v>0.59375</v>
      </c>
      <c r="N2848" t="s">
        <v>27</v>
      </c>
      <c r="O2848">
        <v>6.4010803320000003</v>
      </c>
    </row>
    <row r="2849" spans="1:15" x14ac:dyDescent="0.25">
      <c r="A2849" t="s">
        <v>857</v>
      </c>
      <c r="B2849" t="s">
        <v>16</v>
      </c>
      <c r="C2849" t="s">
        <v>17</v>
      </c>
      <c r="D2849" t="s">
        <v>25</v>
      </c>
      <c r="E2849" t="s">
        <v>19</v>
      </c>
      <c r="F2849" t="s">
        <v>20</v>
      </c>
      <c r="G2849">
        <v>68.709999999999994</v>
      </c>
      <c r="H2849">
        <v>3</v>
      </c>
      <c r="I2849">
        <v>10.3065</v>
      </c>
      <c r="J2849">
        <v>228.39069559999999</v>
      </c>
      <c r="K2849">
        <v>206.13</v>
      </c>
      <c r="L2849" s="1">
        <v>45385</v>
      </c>
      <c r="M2849" s="2">
        <v>0.4201388888888889</v>
      </c>
      <c r="N2849" t="s">
        <v>27</v>
      </c>
      <c r="O2849">
        <v>9.4388811669999999</v>
      </c>
    </row>
    <row r="2850" spans="1:15" x14ac:dyDescent="0.25">
      <c r="A2850" t="s">
        <v>858</v>
      </c>
      <c r="B2850" t="s">
        <v>40</v>
      </c>
      <c r="C2850" t="s">
        <v>41</v>
      </c>
      <c r="D2850" t="s">
        <v>18</v>
      </c>
      <c r="E2850" t="s">
        <v>19</v>
      </c>
      <c r="F2850" t="s">
        <v>34</v>
      </c>
      <c r="G2850">
        <v>60.08</v>
      </c>
      <c r="H2850">
        <v>7</v>
      </c>
      <c r="I2850">
        <v>21.027999999999999</v>
      </c>
      <c r="J2850">
        <v>465.97773699999999</v>
      </c>
      <c r="K2850">
        <v>420.56</v>
      </c>
      <c r="L2850" s="1">
        <v>45336</v>
      </c>
      <c r="M2850" s="2">
        <v>0.48333333333333334</v>
      </c>
      <c r="N2850" t="s">
        <v>31</v>
      </c>
      <c r="O2850">
        <v>4.882179914</v>
      </c>
    </row>
    <row r="2851" spans="1:15" x14ac:dyDescent="0.25">
      <c r="A2851" t="s">
        <v>859</v>
      </c>
      <c r="B2851" t="s">
        <v>16</v>
      </c>
      <c r="C2851" t="s">
        <v>17</v>
      </c>
      <c r="D2851" t="s">
        <v>18</v>
      </c>
      <c r="E2851" t="s">
        <v>19</v>
      </c>
      <c r="F2851" t="s">
        <v>34</v>
      </c>
      <c r="G2851">
        <v>22.01</v>
      </c>
      <c r="H2851">
        <v>4</v>
      </c>
      <c r="I2851">
        <v>4.4020000000000001</v>
      </c>
      <c r="J2851">
        <v>97.547745789999993</v>
      </c>
      <c r="K2851">
        <v>88.04</v>
      </c>
      <c r="L2851" s="1">
        <v>45320</v>
      </c>
      <c r="M2851" s="2">
        <v>0.76041666666666663</v>
      </c>
      <c r="N2851" t="s">
        <v>31</v>
      </c>
      <c r="O2851">
        <v>7.1605305399999999</v>
      </c>
    </row>
    <row r="2852" spans="1:15" x14ac:dyDescent="0.25">
      <c r="A2852" t="s">
        <v>860</v>
      </c>
      <c r="B2852" t="s">
        <v>40</v>
      </c>
      <c r="C2852" t="s">
        <v>41</v>
      </c>
      <c r="D2852" t="s">
        <v>18</v>
      </c>
      <c r="E2852" t="s">
        <v>19</v>
      </c>
      <c r="F2852" t="s">
        <v>20</v>
      </c>
      <c r="G2852">
        <v>72.11</v>
      </c>
      <c r="H2852">
        <v>10</v>
      </c>
      <c r="I2852">
        <v>32.4495</v>
      </c>
      <c r="J2852">
        <v>719.07668720000004</v>
      </c>
      <c r="K2852">
        <v>648.99</v>
      </c>
      <c r="L2852" s="1">
        <v>45319</v>
      </c>
      <c r="M2852" s="2">
        <v>0.57847222222222217</v>
      </c>
      <c r="N2852" t="s">
        <v>31</v>
      </c>
      <c r="O2852">
        <v>8.3539522969999993</v>
      </c>
    </row>
    <row r="2853" spans="1:15" x14ac:dyDescent="0.25">
      <c r="A2853" t="s">
        <v>861</v>
      </c>
      <c r="B2853" t="s">
        <v>16</v>
      </c>
      <c r="C2853" t="s">
        <v>17</v>
      </c>
      <c r="D2853" t="s">
        <v>18</v>
      </c>
      <c r="E2853" t="s">
        <v>29</v>
      </c>
      <c r="F2853" t="s">
        <v>44</v>
      </c>
      <c r="G2853">
        <v>41.28</v>
      </c>
      <c r="H2853">
        <v>3</v>
      </c>
      <c r="I2853">
        <v>6.1920000000000002</v>
      </c>
      <c r="J2853">
        <v>137.2139123</v>
      </c>
      <c r="K2853">
        <v>123.84</v>
      </c>
      <c r="L2853" s="1">
        <v>45377</v>
      </c>
      <c r="M2853" s="2">
        <v>0.77569444444444446</v>
      </c>
      <c r="N2853" t="s">
        <v>31</v>
      </c>
      <c r="O2853">
        <v>9.2218953930000005</v>
      </c>
    </row>
    <row r="2854" spans="1:15" x14ac:dyDescent="0.25">
      <c r="A2854" t="s">
        <v>862</v>
      </c>
      <c r="B2854" t="s">
        <v>23</v>
      </c>
      <c r="C2854" t="s">
        <v>24</v>
      </c>
      <c r="D2854" t="s">
        <v>25</v>
      </c>
      <c r="E2854" t="s">
        <v>29</v>
      </c>
      <c r="F2854" t="s">
        <v>26</v>
      </c>
      <c r="G2854">
        <v>64.95</v>
      </c>
      <c r="H2854">
        <v>11</v>
      </c>
      <c r="I2854">
        <v>32.475000000000001</v>
      </c>
      <c r="J2854">
        <v>719.64176380000004</v>
      </c>
      <c r="K2854">
        <v>649.5</v>
      </c>
      <c r="L2854" s="1">
        <v>45375</v>
      </c>
      <c r="M2854" s="2">
        <v>0.76874999999999993</v>
      </c>
      <c r="N2854" t="s">
        <v>27</v>
      </c>
      <c r="O2854">
        <v>5.6416301229999997</v>
      </c>
    </row>
    <row r="2855" spans="1:15" x14ac:dyDescent="0.25">
      <c r="A2855" t="s">
        <v>863</v>
      </c>
      <c r="B2855" t="s">
        <v>16</v>
      </c>
      <c r="C2855" t="s">
        <v>17</v>
      </c>
      <c r="D2855" t="s">
        <v>18</v>
      </c>
      <c r="E2855" t="s">
        <v>19</v>
      </c>
      <c r="F2855" t="s">
        <v>26</v>
      </c>
      <c r="G2855">
        <v>74.22</v>
      </c>
      <c r="H2855">
        <v>11</v>
      </c>
      <c r="I2855">
        <v>37.11</v>
      </c>
      <c r="J2855">
        <v>822.35275920000004</v>
      </c>
      <c r="K2855">
        <v>742.2</v>
      </c>
      <c r="L2855" s="1">
        <v>45292</v>
      </c>
      <c r="M2855" s="2">
        <v>0.61249999999999993</v>
      </c>
      <c r="N2855" t="s">
        <v>31</v>
      </c>
      <c r="O2855">
        <v>4.6651941399999997</v>
      </c>
    </row>
    <row r="2856" spans="1:15" x14ac:dyDescent="0.25">
      <c r="A2856" t="s">
        <v>864</v>
      </c>
      <c r="B2856" t="s">
        <v>16</v>
      </c>
      <c r="C2856" t="s">
        <v>17</v>
      </c>
      <c r="D2856" t="s">
        <v>25</v>
      </c>
      <c r="E2856" t="s">
        <v>29</v>
      </c>
      <c r="F2856" t="s">
        <v>26</v>
      </c>
      <c r="G2856">
        <v>10.56</v>
      </c>
      <c r="H2856">
        <v>8</v>
      </c>
      <c r="I2856">
        <v>4.2240000000000002</v>
      </c>
      <c r="J2856">
        <v>93.603289000000004</v>
      </c>
      <c r="K2856">
        <v>84.48</v>
      </c>
      <c r="L2856" s="1">
        <v>45315</v>
      </c>
      <c r="M2856" s="2">
        <v>0.73819444444444438</v>
      </c>
      <c r="N2856" t="s">
        <v>27</v>
      </c>
      <c r="O2856">
        <v>8.2454594100000005</v>
      </c>
    </row>
    <row r="2857" spans="1:15" x14ac:dyDescent="0.25">
      <c r="A2857" t="s">
        <v>865</v>
      </c>
      <c r="B2857" t="s">
        <v>40</v>
      </c>
      <c r="C2857" t="s">
        <v>41</v>
      </c>
      <c r="D2857" t="s">
        <v>25</v>
      </c>
      <c r="E2857" t="s">
        <v>29</v>
      </c>
      <c r="F2857" t="s">
        <v>20</v>
      </c>
      <c r="G2857">
        <v>62.57</v>
      </c>
      <c r="H2857">
        <v>4</v>
      </c>
      <c r="I2857">
        <v>12.513999999999999</v>
      </c>
      <c r="J2857">
        <v>277.30860760000002</v>
      </c>
      <c r="K2857">
        <v>250.28</v>
      </c>
      <c r="L2857" s="1">
        <v>45347</v>
      </c>
      <c r="M2857" s="2">
        <v>0.77569444444444446</v>
      </c>
      <c r="N2857" t="s">
        <v>27</v>
      </c>
      <c r="O2857">
        <v>10</v>
      </c>
    </row>
    <row r="2858" spans="1:15" x14ac:dyDescent="0.25">
      <c r="A2858" t="s">
        <v>866</v>
      </c>
      <c r="B2858" t="s">
        <v>40</v>
      </c>
      <c r="C2858" t="s">
        <v>41</v>
      </c>
      <c r="D2858" t="s">
        <v>18</v>
      </c>
      <c r="E2858" t="s">
        <v>19</v>
      </c>
      <c r="F2858" t="s">
        <v>34</v>
      </c>
      <c r="G2858">
        <v>11.85</v>
      </c>
      <c r="H2858">
        <v>8</v>
      </c>
      <c r="I2858">
        <v>4.74</v>
      </c>
      <c r="J2858">
        <v>105.0377817</v>
      </c>
      <c r="K2858">
        <v>94.8</v>
      </c>
      <c r="L2858" s="1">
        <v>45536</v>
      </c>
      <c r="M2858" s="2">
        <v>0.69027777777777777</v>
      </c>
      <c r="N2858" t="s">
        <v>27</v>
      </c>
      <c r="O2858">
        <v>4.4482083660000002</v>
      </c>
    </row>
    <row r="2859" spans="1:15" x14ac:dyDescent="0.25">
      <c r="A2859" t="s">
        <v>867</v>
      </c>
      <c r="B2859" t="s">
        <v>16</v>
      </c>
      <c r="C2859" t="s">
        <v>17</v>
      </c>
      <c r="D2859" t="s">
        <v>18</v>
      </c>
      <c r="E2859" t="s">
        <v>29</v>
      </c>
      <c r="F2859" t="s">
        <v>20</v>
      </c>
      <c r="G2859">
        <v>91.3</v>
      </c>
      <c r="H2859">
        <v>1</v>
      </c>
      <c r="I2859">
        <v>4.5650000000000004</v>
      </c>
      <c r="J2859">
        <v>101.15980450000001</v>
      </c>
      <c r="K2859">
        <v>91.3</v>
      </c>
      <c r="L2859" s="1">
        <v>45336</v>
      </c>
      <c r="M2859" s="2">
        <v>0.61249999999999993</v>
      </c>
      <c r="N2859" t="s">
        <v>21</v>
      </c>
      <c r="O2859">
        <v>9.9813456019999993</v>
      </c>
    </row>
    <row r="2860" spans="1:15" x14ac:dyDescent="0.25">
      <c r="A2860" t="s">
        <v>868</v>
      </c>
      <c r="B2860" t="s">
        <v>40</v>
      </c>
      <c r="C2860" t="s">
        <v>41</v>
      </c>
      <c r="D2860" t="s">
        <v>18</v>
      </c>
      <c r="E2860" t="s">
        <v>19</v>
      </c>
      <c r="F2860" t="s">
        <v>30</v>
      </c>
      <c r="G2860">
        <v>40.729999999999997</v>
      </c>
      <c r="H2860">
        <v>7</v>
      </c>
      <c r="I2860">
        <v>14.2555</v>
      </c>
      <c r="J2860">
        <v>315.90002049999998</v>
      </c>
      <c r="K2860">
        <v>285.11</v>
      </c>
      <c r="L2860" s="1">
        <v>45629</v>
      </c>
      <c r="M2860" s="2">
        <v>0.45902777777777781</v>
      </c>
      <c r="N2860" t="s">
        <v>21</v>
      </c>
      <c r="O2860">
        <v>5.858615897</v>
      </c>
    </row>
    <row r="2861" spans="1:15" x14ac:dyDescent="0.25">
      <c r="A2861" t="s">
        <v>869</v>
      </c>
      <c r="B2861" t="s">
        <v>16</v>
      </c>
      <c r="C2861" t="s">
        <v>17</v>
      </c>
      <c r="D2861" t="s">
        <v>25</v>
      </c>
      <c r="E2861" t="s">
        <v>29</v>
      </c>
      <c r="F2861" t="s">
        <v>44</v>
      </c>
      <c r="G2861">
        <v>52.38</v>
      </c>
      <c r="H2861">
        <v>1</v>
      </c>
      <c r="I2861">
        <v>2.6190000000000002</v>
      </c>
      <c r="J2861">
        <v>58.036698370000003</v>
      </c>
      <c r="K2861">
        <v>52.38</v>
      </c>
      <c r="L2861" s="1">
        <v>45377</v>
      </c>
      <c r="M2861" s="2">
        <v>0.8222222222222223</v>
      </c>
      <c r="N2861" t="s">
        <v>27</v>
      </c>
      <c r="O2861">
        <v>6.2925874449999997</v>
      </c>
    </row>
    <row r="2862" spans="1:15" x14ac:dyDescent="0.25">
      <c r="A2862" t="s">
        <v>870</v>
      </c>
      <c r="B2862" t="s">
        <v>16</v>
      </c>
      <c r="C2862" t="s">
        <v>17</v>
      </c>
      <c r="D2862" t="s">
        <v>18</v>
      </c>
      <c r="E2862" t="s">
        <v>29</v>
      </c>
      <c r="F2862" t="s">
        <v>44</v>
      </c>
      <c r="G2862">
        <v>38.54</v>
      </c>
      <c r="H2862">
        <v>5</v>
      </c>
      <c r="I2862">
        <v>9.6349999999999998</v>
      </c>
      <c r="J2862">
        <v>213.51034319999999</v>
      </c>
      <c r="K2862">
        <v>192.7</v>
      </c>
      <c r="L2862" s="1">
        <v>45536</v>
      </c>
      <c r="M2862" s="2">
        <v>0.56527777777777777</v>
      </c>
      <c r="N2862" t="s">
        <v>21</v>
      </c>
      <c r="O2862">
        <v>6.0756016710000003</v>
      </c>
    </row>
    <row r="2863" spans="1:15" x14ac:dyDescent="0.25">
      <c r="A2863" t="s">
        <v>871</v>
      </c>
      <c r="B2863" t="s">
        <v>40</v>
      </c>
      <c r="C2863" t="s">
        <v>41</v>
      </c>
      <c r="D2863" t="s">
        <v>25</v>
      </c>
      <c r="E2863" t="s">
        <v>29</v>
      </c>
      <c r="F2863" t="s">
        <v>34</v>
      </c>
      <c r="G2863">
        <v>44.63</v>
      </c>
      <c r="H2863">
        <v>6</v>
      </c>
      <c r="I2863">
        <v>13.388999999999999</v>
      </c>
      <c r="J2863">
        <v>296.69849349999998</v>
      </c>
      <c r="K2863">
        <v>267.77999999999997</v>
      </c>
      <c r="L2863" s="1">
        <v>45323</v>
      </c>
      <c r="M2863" s="2">
        <v>0.83888888888888891</v>
      </c>
      <c r="N2863" t="s">
        <v>31</v>
      </c>
      <c r="O2863">
        <v>5.533137236</v>
      </c>
    </row>
    <row r="2864" spans="1:15" x14ac:dyDescent="0.25">
      <c r="A2864" t="s">
        <v>872</v>
      </c>
      <c r="B2864" t="s">
        <v>23</v>
      </c>
      <c r="C2864" t="s">
        <v>24</v>
      </c>
      <c r="D2864" t="s">
        <v>25</v>
      </c>
      <c r="E2864" t="s">
        <v>29</v>
      </c>
      <c r="F2864" t="s">
        <v>26</v>
      </c>
      <c r="G2864">
        <v>55.87</v>
      </c>
      <c r="H2864">
        <v>11</v>
      </c>
      <c r="I2864">
        <v>27.934999999999999</v>
      </c>
      <c r="J2864">
        <v>619.03595600000006</v>
      </c>
      <c r="K2864">
        <v>558.70000000000005</v>
      </c>
      <c r="L2864" s="1">
        <v>45306</v>
      </c>
      <c r="M2864" s="2">
        <v>0.62569444444444444</v>
      </c>
      <c r="N2864" t="s">
        <v>27</v>
      </c>
      <c r="O2864">
        <v>6.2925874449999997</v>
      </c>
    </row>
    <row r="2865" spans="1:15" x14ac:dyDescent="0.25">
      <c r="A2865" t="s">
        <v>873</v>
      </c>
      <c r="B2865" t="s">
        <v>23</v>
      </c>
      <c r="C2865" t="s">
        <v>24</v>
      </c>
      <c r="D2865" t="s">
        <v>18</v>
      </c>
      <c r="E2865" t="s">
        <v>19</v>
      </c>
      <c r="F2865" t="s">
        <v>34</v>
      </c>
      <c r="G2865">
        <v>29.22</v>
      </c>
      <c r="H2865">
        <v>6</v>
      </c>
      <c r="I2865">
        <v>8.766</v>
      </c>
      <c r="J2865">
        <v>194.25341649999999</v>
      </c>
      <c r="K2865">
        <v>175.32</v>
      </c>
      <c r="L2865" s="1">
        <v>45292</v>
      </c>
      <c r="M2865" s="2">
        <v>0.4861111111111111</v>
      </c>
      <c r="N2865" t="s">
        <v>21</v>
      </c>
      <c r="O2865">
        <v>5.4246443490000003</v>
      </c>
    </row>
    <row r="2866" spans="1:15" x14ac:dyDescent="0.25">
      <c r="A2866" t="s">
        <v>874</v>
      </c>
      <c r="B2866" t="s">
        <v>16</v>
      </c>
      <c r="C2866" t="s">
        <v>17</v>
      </c>
      <c r="D2866" t="s">
        <v>25</v>
      </c>
      <c r="E2866" t="s">
        <v>29</v>
      </c>
      <c r="F2866" t="s">
        <v>44</v>
      </c>
      <c r="G2866">
        <v>51.94</v>
      </c>
      <c r="H2866">
        <v>3</v>
      </c>
      <c r="I2866">
        <v>7.7910000000000004</v>
      </c>
      <c r="J2866">
        <v>172.6475437</v>
      </c>
      <c r="K2866">
        <v>155.82</v>
      </c>
      <c r="L2866" s="1">
        <v>45337</v>
      </c>
      <c r="M2866" s="2">
        <v>0.63958333333333328</v>
      </c>
      <c r="N2866" t="s">
        <v>27</v>
      </c>
      <c r="O2866">
        <v>8.5709380710000005</v>
      </c>
    </row>
    <row r="2867" spans="1:15" x14ac:dyDescent="0.25">
      <c r="A2867" t="s">
        <v>875</v>
      </c>
      <c r="B2867" t="s">
        <v>40</v>
      </c>
      <c r="C2867" t="s">
        <v>41</v>
      </c>
      <c r="D2867" t="s">
        <v>25</v>
      </c>
      <c r="E2867" t="s">
        <v>29</v>
      </c>
      <c r="F2867" t="s">
        <v>26</v>
      </c>
      <c r="G2867">
        <v>60.3</v>
      </c>
      <c r="H2867">
        <v>1</v>
      </c>
      <c r="I2867">
        <v>3.0150000000000001</v>
      </c>
      <c r="J2867">
        <v>66.812006710000006</v>
      </c>
      <c r="K2867">
        <v>60.3</v>
      </c>
      <c r="L2867" s="1">
        <v>45350</v>
      </c>
      <c r="M2867" s="2">
        <v>0.73472222222222217</v>
      </c>
      <c r="N2867" t="s">
        <v>27</v>
      </c>
      <c r="O2867">
        <v>6.5095732179999999</v>
      </c>
    </row>
    <row r="2868" spans="1:15" x14ac:dyDescent="0.25">
      <c r="A2868" t="s">
        <v>876</v>
      </c>
      <c r="B2868" t="s">
        <v>16</v>
      </c>
      <c r="C2868" t="s">
        <v>17</v>
      </c>
      <c r="D2868" t="s">
        <v>18</v>
      </c>
      <c r="E2868" t="s">
        <v>19</v>
      </c>
      <c r="F2868" t="s">
        <v>34</v>
      </c>
      <c r="G2868">
        <v>39.47</v>
      </c>
      <c r="H2868">
        <v>2</v>
      </c>
      <c r="I2868">
        <v>3.9470000000000001</v>
      </c>
      <c r="J2868">
        <v>87.465005140000002</v>
      </c>
      <c r="K2868">
        <v>78.94</v>
      </c>
      <c r="L2868" s="1">
        <v>45325</v>
      </c>
      <c r="M2868" s="2">
        <v>0.6777777777777777</v>
      </c>
      <c r="N2868" t="s">
        <v>31</v>
      </c>
      <c r="O2868">
        <v>5.4246443490000003</v>
      </c>
    </row>
    <row r="2869" spans="1:15" x14ac:dyDescent="0.25">
      <c r="A2869" t="s">
        <v>877</v>
      </c>
      <c r="B2869" t="s">
        <v>23</v>
      </c>
      <c r="C2869" t="s">
        <v>24</v>
      </c>
      <c r="D2869" t="s">
        <v>18</v>
      </c>
      <c r="E2869" t="s">
        <v>19</v>
      </c>
      <c r="F2869" t="s">
        <v>42</v>
      </c>
      <c r="G2869">
        <v>14.87</v>
      </c>
      <c r="H2869">
        <v>2</v>
      </c>
      <c r="I2869">
        <v>1.4870000000000001</v>
      </c>
      <c r="J2869">
        <v>32.951726030000003</v>
      </c>
      <c r="K2869">
        <v>29.74</v>
      </c>
      <c r="L2869" s="1">
        <v>45335</v>
      </c>
      <c r="M2869" s="2">
        <v>0.76041666666666663</v>
      </c>
      <c r="N2869" t="s">
        <v>31</v>
      </c>
      <c r="O2869">
        <v>9.6558669409999993</v>
      </c>
    </row>
    <row r="2870" spans="1:15" x14ac:dyDescent="0.25">
      <c r="A2870" t="s">
        <v>878</v>
      </c>
      <c r="B2870" t="s">
        <v>16</v>
      </c>
      <c r="C2870" t="s">
        <v>17</v>
      </c>
      <c r="D2870" t="s">
        <v>25</v>
      </c>
      <c r="E2870" t="s">
        <v>29</v>
      </c>
      <c r="F2870" t="s">
        <v>44</v>
      </c>
      <c r="G2870">
        <v>21.32</v>
      </c>
      <c r="H2870">
        <v>1</v>
      </c>
      <c r="I2870">
        <v>1.0660000000000001</v>
      </c>
      <c r="J2870">
        <v>23.622420949999999</v>
      </c>
      <c r="K2870">
        <v>21.32</v>
      </c>
      <c r="L2870" s="1">
        <v>45317</v>
      </c>
      <c r="M2870" s="2">
        <v>0.52986111111111112</v>
      </c>
      <c r="N2870" t="s">
        <v>27</v>
      </c>
      <c r="O2870">
        <v>6.4010803320000003</v>
      </c>
    </row>
    <row r="2871" spans="1:15" x14ac:dyDescent="0.25">
      <c r="A2871" t="s">
        <v>879</v>
      </c>
      <c r="B2871" t="s">
        <v>16</v>
      </c>
      <c r="C2871" t="s">
        <v>17</v>
      </c>
      <c r="D2871" t="s">
        <v>18</v>
      </c>
      <c r="E2871" t="s">
        <v>29</v>
      </c>
      <c r="F2871" t="s">
        <v>26</v>
      </c>
      <c r="G2871">
        <v>93.78</v>
      </c>
      <c r="H2871">
        <v>3</v>
      </c>
      <c r="I2871">
        <v>14.067</v>
      </c>
      <c r="J2871">
        <v>311.72288500000002</v>
      </c>
      <c r="K2871">
        <v>281.33999999999997</v>
      </c>
      <c r="L2871" s="1">
        <v>45321</v>
      </c>
      <c r="M2871" s="2">
        <v>0.48055555555555557</v>
      </c>
      <c r="N2871" t="s">
        <v>31</v>
      </c>
      <c r="O2871">
        <v>6.4010803320000003</v>
      </c>
    </row>
    <row r="2872" spans="1:15" x14ac:dyDescent="0.25">
      <c r="A2872" t="s">
        <v>880</v>
      </c>
      <c r="B2872" t="s">
        <v>16</v>
      </c>
      <c r="C2872" t="s">
        <v>17</v>
      </c>
      <c r="D2872" t="s">
        <v>18</v>
      </c>
      <c r="E2872" t="s">
        <v>29</v>
      </c>
      <c r="F2872" t="s">
        <v>26</v>
      </c>
      <c r="G2872">
        <v>73.260000000000005</v>
      </c>
      <c r="H2872">
        <v>1</v>
      </c>
      <c r="I2872">
        <v>3.6629999999999998</v>
      </c>
      <c r="J2872">
        <v>81.171602179999994</v>
      </c>
      <c r="K2872">
        <v>73.260000000000005</v>
      </c>
      <c r="L2872" s="1">
        <v>45318</v>
      </c>
      <c r="M2872" s="2">
        <v>0.75555555555555554</v>
      </c>
      <c r="N2872" t="s">
        <v>21</v>
      </c>
      <c r="O2872">
        <v>10</v>
      </c>
    </row>
    <row r="2873" spans="1:15" x14ac:dyDescent="0.25">
      <c r="A2873" t="s">
        <v>881</v>
      </c>
      <c r="B2873" t="s">
        <v>23</v>
      </c>
      <c r="C2873" t="s">
        <v>24</v>
      </c>
      <c r="D2873" t="s">
        <v>25</v>
      </c>
      <c r="E2873" t="s">
        <v>19</v>
      </c>
      <c r="F2873" t="s">
        <v>34</v>
      </c>
      <c r="G2873">
        <v>22.38</v>
      </c>
      <c r="H2873">
        <v>1</v>
      </c>
      <c r="I2873">
        <v>1.119</v>
      </c>
      <c r="J2873">
        <v>24.796894030000001</v>
      </c>
      <c r="K2873">
        <v>22.38</v>
      </c>
      <c r="L2873" s="1">
        <v>45321</v>
      </c>
      <c r="M2873" s="2">
        <v>0.71388888888888891</v>
      </c>
      <c r="N2873" t="s">
        <v>31</v>
      </c>
      <c r="O2873">
        <v>9.3303882799999993</v>
      </c>
    </row>
    <row r="2874" spans="1:15" x14ac:dyDescent="0.25">
      <c r="A2874" t="s">
        <v>882</v>
      </c>
      <c r="B2874" t="s">
        <v>23</v>
      </c>
      <c r="C2874" t="s">
        <v>24</v>
      </c>
      <c r="D2874" t="s">
        <v>18</v>
      </c>
      <c r="E2874" t="s">
        <v>19</v>
      </c>
      <c r="F2874" t="s">
        <v>42</v>
      </c>
      <c r="G2874">
        <v>72.88</v>
      </c>
      <c r="H2874">
        <v>10</v>
      </c>
      <c r="I2874">
        <v>32.795999999999999</v>
      </c>
      <c r="J2874">
        <v>726.75508200000002</v>
      </c>
      <c r="K2874">
        <v>655.92</v>
      </c>
      <c r="L2874" s="1">
        <v>45505</v>
      </c>
      <c r="M2874" s="2">
        <v>0.81805555555555554</v>
      </c>
      <c r="N2874" t="s">
        <v>27</v>
      </c>
      <c r="O2874">
        <v>4.3397154789999997</v>
      </c>
    </row>
    <row r="2875" spans="1:15" x14ac:dyDescent="0.25">
      <c r="A2875" t="s">
        <v>883</v>
      </c>
      <c r="B2875" t="s">
        <v>16</v>
      </c>
      <c r="C2875" t="s">
        <v>17</v>
      </c>
      <c r="D2875" t="s">
        <v>25</v>
      </c>
      <c r="E2875" t="s">
        <v>19</v>
      </c>
      <c r="F2875" t="s">
        <v>44</v>
      </c>
      <c r="G2875">
        <v>99.1</v>
      </c>
      <c r="H2875">
        <v>6</v>
      </c>
      <c r="I2875">
        <v>29.73</v>
      </c>
      <c r="J2875">
        <v>658.81292189999999</v>
      </c>
      <c r="K2875">
        <v>594.6</v>
      </c>
      <c r="L2875" s="1">
        <v>45310</v>
      </c>
      <c r="M2875" s="2">
        <v>0.5493055555555556</v>
      </c>
      <c r="N2875" t="s">
        <v>27</v>
      </c>
      <c r="O2875">
        <v>4.556701253</v>
      </c>
    </row>
    <row r="2876" spans="1:15" x14ac:dyDescent="0.25">
      <c r="A2876" t="s">
        <v>884</v>
      </c>
      <c r="B2876" t="s">
        <v>16</v>
      </c>
      <c r="C2876" t="s">
        <v>17</v>
      </c>
      <c r="D2876" t="s">
        <v>25</v>
      </c>
      <c r="E2876" t="s">
        <v>29</v>
      </c>
      <c r="F2876" t="s">
        <v>44</v>
      </c>
      <c r="G2876">
        <v>74.099999999999994</v>
      </c>
      <c r="H2876">
        <v>1</v>
      </c>
      <c r="I2876">
        <v>3.7050000000000001</v>
      </c>
      <c r="J2876">
        <v>82.102316709999997</v>
      </c>
      <c r="K2876">
        <v>74.099999999999994</v>
      </c>
      <c r="L2876" s="1">
        <v>45316</v>
      </c>
      <c r="M2876" s="2">
        <v>0.46180555555555558</v>
      </c>
      <c r="N2876" t="s">
        <v>27</v>
      </c>
      <c r="O2876">
        <v>9.9813456019999993</v>
      </c>
    </row>
    <row r="2877" spans="1:15" x14ac:dyDescent="0.25">
      <c r="A2877" t="s">
        <v>885</v>
      </c>
      <c r="B2877" t="s">
        <v>16</v>
      </c>
      <c r="C2877" t="s">
        <v>17</v>
      </c>
      <c r="D2877" t="s">
        <v>25</v>
      </c>
      <c r="E2877" t="s">
        <v>19</v>
      </c>
      <c r="F2877" t="s">
        <v>44</v>
      </c>
      <c r="G2877">
        <v>98.48</v>
      </c>
      <c r="H2877">
        <v>2</v>
      </c>
      <c r="I2877">
        <v>9.8480000000000008</v>
      </c>
      <c r="J2877">
        <v>218.23039539999999</v>
      </c>
      <c r="K2877">
        <v>196.96</v>
      </c>
      <c r="L2877" s="1">
        <v>45341</v>
      </c>
      <c r="M2877" s="2">
        <v>0.42499999999999999</v>
      </c>
      <c r="N2877" t="s">
        <v>21</v>
      </c>
      <c r="O2877">
        <v>9.9813456019999993</v>
      </c>
    </row>
    <row r="2878" spans="1:15" x14ac:dyDescent="0.25">
      <c r="A2878" t="s">
        <v>886</v>
      </c>
      <c r="B2878" t="s">
        <v>23</v>
      </c>
      <c r="C2878" t="s">
        <v>24</v>
      </c>
      <c r="D2878" t="s">
        <v>25</v>
      </c>
      <c r="E2878" t="s">
        <v>29</v>
      </c>
      <c r="F2878" t="s">
        <v>20</v>
      </c>
      <c r="G2878">
        <v>53.19</v>
      </c>
      <c r="H2878">
        <v>7</v>
      </c>
      <c r="I2878">
        <v>18.616499999999998</v>
      </c>
      <c r="J2878">
        <v>412.53921159999999</v>
      </c>
      <c r="K2878">
        <v>372.33</v>
      </c>
      <c r="L2878" s="1">
        <v>45305</v>
      </c>
      <c r="M2878" s="2">
        <v>0.65416666666666667</v>
      </c>
      <c r="N2878" t="s">
        <v>21</v>
      </c>
      <c r="O2878">
        <v>5.4246443490000003</v>
      </c>
    </row>
    <row r="2879" spans="1:15" x14ac:dyDescent="0.25">
      <c r="A2879" t="s">
        <v>887</v>
      </c>
      <c r="B2879" t="s">
        <v>40</v>
      </c>
      <c r="C2879" t="s">
        <v>41</v>
      </c>
      <c r="D2879" t="s">
        <v>25</v>
      </c>
      <c r="E2879" t="s">
        <v>19</v>
      </c>
      <c r="F2879" t="s">
        <v>26</v>
      </c>
      <c r="G2879">
        <v>52.79</v>
      </c>
      <c r="H2879">
        <v>11</v>
      </c>
      <c r="I2879">
        <v>26.395</v>
      </c>
      <c r="J2879">
        <v>584.90975690000005</v>
      </c>
      <c r="K2879">
        <v>527.9</v>
      </c>
      <c r="L2879" s="1">
        <v>45347</v>
      </c>
      <c r="M2879" s="2">
        <v>0.49861111111111112</v>
      </c>
      <c r="N2879" t="s">
        <v>21</v>
      </c>
      <c r="O2879">
        <v>10</v>
      </c>
    </row>
    <row r="2880" spans="1:15" x14ac:dyDescent="0.25">
      <c r="A2880" t="s">
        <v>888</v>
      </c>
      <c r="B2880" t="s">
        <v>16</v>
      </c>
      <c r="C2880" t="s">
        <v>17</v>
      </c>
      <c r="D2880" t="s">
        <v>18</v>
      </c>
      <c r="E2880" t="s">
        <v>19</v>
      </c>
      <c r="F2880" t="s">
        <v>20</v>
      </c>
      <c r="G2880">
        <v>95.95</v>
      </c>
      <c r="H2880">
        <v>5</v>
      </c>
      <c r="I2880">
        <v>23.987500000000001</v>
      </c>
      <c r="J2880">
        <v>531.55987100000004</v>
      </c>
      <c r="K2880">
        <v>479.75</v>
      </c>
      <c r="L2880" s="1">
        <v>45314</v>
      </c>
      <c r="M2880" s="2">
        <v>0.59791666666666665</v>
      </c>
      <c r="N2880" t="s">
        <v>21</v>
      </c>
      <c r="O2880">
        <v>9.5473740540000005</v>
      </c>
    </row>
    <row r="2881" spans="1:15" x14ac:dyDescent="0.25">
      <c r="A2881" t="s">
        <v>889</v>
      </c>
      <c r="B2881" t="s">
        <v>40</v>
      </c>
      <c r="C2881" t="s">
        <v>41</v>
      </c>
      <c r="D2881" t="s">
        <v>25</v>
      </c>
      <c r="E2881" t="s">
        <v>19</v>
      </c>
      <c r="F2881" t="s">
        <v>44</v>
      </c>
      <c r="G2881">
        <v>36.51</v>
      </c>
      <c r="H2881">
        <v>10</v>
      </c>
      <c r="I2881">
        <v>16.429500000000001</v>
      </c>
      <c r="J2881">
        <v>364.07557689999999</v>
      </c>
      <c r="K2881">
        <v>328.59</v>
      </c>
      <c r="L2881" s="1">
        <v>45338</v>
      </c>
      <c r="M2881" s="2">
        <v>0.45277777777777778</v>
      </c>
      <c r="N2881" t="s">
        <v>27</v>
      </c>
      <c r="O2881">
        <v>4.556701253</v>
      </c>
    </row>
    <row r="2882" spans="1:15" x14ac:dyDescent="0.25">
      <c r="A2882" t="s">
        <v>890</v>
      </c>
      <c r="B2882" t="s">
        <v>40</v>
      </c>
      <c r="C2882" t="s">
        <v>41</v>
      </c>
      <c r="D2882" t="s">
        <v>25</v>
      </c>
      <c r="E2882" t="s">
        <v>29</v>
      </c>
      <c r="F2882" t="s">
        <v>42</v>
      </c>
      <c r="G2882">
        <v>21.12</v>
      </c>
      <c r="H2882">
        <v>8</v>
      </c>
      <c r="I2882">
        <v>8.4480000000000004</v>
      </c>
      <c r="J2882">
        <v>187.20657800000001</v>
      </c>
      <c r="K2882">
        <v>168.96</v>
      </c>
      <c r="L2882" s="1">
        <v>45292</v>
      </c>
      <c r="M2882" s="2">
        <v>0.81319444444444444</v>
      </c>
      <c r="N2882" t="s">
        <v>27</v>
      </c>
      <c r="O2882">
        <v>6.8350518789999999</v>
      </c>
    </row>
    <row r="2883" spans="1:15" x14ac:dyDescent="0.25">
      <c r="A2883" t="s">
        <v>891</v>
      </c>
      <c r="B2883" t="s">
        <v>16</v>
      </c>
      <c r="C2883" t="s">
        <v>17</v>
      </c>
      <c r="D2883" t="s">
        <v>18</v>
      </c>
      <c r="E2883" t="s">
        <v>19</v>
      </c>
      <c r="F2883" t="s">
        <v>30</v>
      </c>
      <c r="G2883">
        <v>28.31</v>
      </c>
      <c r="H2883">
        <v>4</v>
      </c>
      <c r="I2883">
        <v>5.6619999999999999</v>
      </c>
      <c r="J2883">
        <v>125.4691814</v>
      </c>
      <c r="K2883">
        <v>113.24</v>
      </c>
      <c r="L2883" s="1">
        <v>45476</v>
      </c>
      <c r="M2883" s="2">
        <v>0.77430555555555547</v>
      </c>
      <c r="N2883" t="s">
        <v>27</v>
      </c>
      <c r="O2883">
        <v>8.8964167320000005</v>
      </c>
    </row>
    <row r="2884" spans="1:15" x14ac:dyDescent="0.25">
      <c r="A2884" t="s">
        <v>892</v>
      </c>
      <c r="B2884" t="s">
        <v>40</v>
      </c>
      <c r="C2884" t="s">
        <v>41</v>
      </c>
      <c r="D2884" t="s">
        <v>25</v>
      </c>
      <c r="E2884" t="s">
        <v>29</v>
      </c>
      <c r="F2884" t="s">
        <v>20</v>
      </c>
      <c r="G2884">
        <v>57.59</v>
      </c>
      <c r="H2884">
        <v>6</v>
      </c>
      <c r="I2884">
        <v>17.277000000000001</v>
      </c>
      <c r="J2884">
        <v>382.85606630000001</v>
      </c>
      <c r="K2884">
        <v>345.54</v>
      </c>
      <c r="L2884" s="1">
        <v>45337</v>
      </c>
      <c r="M2884" s="2">
        <v>0.57708333333333328</v>
      </c>
      <c r="N2884" t="s">
        <v>27</v>
      </c>
      <c r="O2884">
        <v>5.533137236</v>
      </c>
    </row>
    <row r="2885" spans="1:15" x14ac:dyDescent="0.25">
      <c r="A2885" t="s">
        <v>893</v>
      </c>
      <c r="B2885" t="s">
        <v>16</v>
      </c>
      <c r="C2885" t="s">
        <v>17</v>
      </c>
      <c r="D2885" t="s">
        <v>18</v>
      </c>
      <c r="E2885" t="s">
        <v>19</v>
      </c>
      <c r="F2885" t="s">
        <v>42</v>
      </c>
      <c r="G2885">
        <v>47.63</v>
      </c>
      <c r="H2885">
        <v>10</v>
      </c>
      <c r="I2885">
        <v>21.433499999999999</v>
      </c>
      <c r="J2885">
        <v>474.96356409999999</v>
      </c>
      <c r="K2885">
        <v>428.67</v>
      </c>
      <c r="L2885" s="1">
        <v>45314</v>
      </c>
      <c r="M2885" s="2">
        <v>0.52430555555555558</v>
      </c>
      <c r="N2885" t="s">
        <v>27</v>
      </c>
      <c r="O2885">
        <v>5.4246443490000003</v>
      </c>
    </row>
    <row r="2886" spans="1:15" x14ac:dyDescent="0.25">
      <c r="A2886" t="s">
        <v>894</v>
      </c>
      <c r="B2886" t="s">
        <v>23</v>
      </c>
      <c r="C2886" t="s">
        <v>24</v>
      </c>
      <c r="D2886" t="s">
        <v>18</v>
      </c>
      <c r="E2886" t="s">
        <v>19</v>
      </c>
      <c r="F2886" t="s">
        <v>30</v>
      </c>
      <c r="G2886">
        <v>86.27</v>
      </c>
      <c r="H2886">
        <v>1</v>
      </c>
      <c r="I2886">
        <v>4.3135000000000003</v>
      </c>
      <c r="J2886">
        <v>95.586597330000004</v>
      </c>
      <c r="K2886">
        <v>86.27</v>
      </c>
      <c r="L2886" s="1">
        <v>45342</v>
      </c>
      <c r="M2886" s="2">
        <v>0.55833333333333335</v>
      </c>
      <c r="N2886" t="s">
        <v>21</v>
      </c>
      <c r="O2886">
        <v>7.5945020879999996</v>
      </c>
    </row>
    <row r="2887" spans="1:15" x14ac:dyDescent="0.25">
      <c r="A2887" t="s">
        <v>895</v>
      </c>
      <c r="B2887" t="s">
        <v>16</v>
      </c>
      <c r="C2887" t="s">
        <v>17</v>
      </c>
      <c r="D2887" t="s">
        <v>18</v>
      </c>
      <c r="E2887" t="s">
        <v>29</v>
      </c>
      <c r="F2887" t="s">
        <v>34</v>
      </c>
      <c r="G2887">
        <v>12.76</v>
      </c>
      <c r="H2887">
        <v>2</v>
      </c>
      <c r="I2887">
        <v>1.276</v>
      </c>
      <c r="J2887">
        <v>28.275993549999999</v>
      </c>
      <c r="K2887">
        <v>25.52</v>
      </c>
      <c r="L2887" s="1">
        <v>45505</v>
      </c>
      <c r="M2887" s="2">
        <v>0.75416666666666676</v>
      </c>
      <c r="N2887" t="s">
        <v>21</v>
      </c>
      <c r="O2887">
        <v>8.4624451839999999</v>
      </c>
    </row>
    <row r="2888" spans="1:15" x14ac:dyDescent="0.25">
      <c r="A2888" t="s">
        <v>896</v>
      </c>
      <c r="B2888" t="s">
        <v>40</v>
      </c>
      <c r="C2888" t="s">
        <v>41</v>
      </c>
      <c r="D2888" t="s">
        <v>25</v>
      </c>
      <c r="E2888" t="s">
        <v>19</v>
      </c>
      <c r="F2888" t="s">
        <v>30</v>
      </c>
      <c r="G2888">
        <v>11.28</v>
      </c>
      <c r="H2888">
        <v>10</v>
      </c>
      <c r="I2888">
        <v>5.0759999999999996</v>
      </c>
      <c r="J2888">
        <v>112.4834979</v>
      </c>
      <c r="K2888">
        <v>101.52</v>
      </c>
      <c r="L2888" s="1">
        <v>45368</v>
      </c>
      <c r="M2888" s="2">
        <v>0.49652777777777773</v>
      </c>
      <c r="N2888" t="s">
        <v>31</v>
      </c>
      <c r="O2888">
        <v>4.6651941399999997</v>
      </c>
    </row>
    <row r="2889" spans="1:15" x14ac:dyDescent="0.25">
      <c r="A2889" t="s">
        <v>897</v>
      </c>
      <c r="B2889" t="s">
        <v>40</v>
      </c>
      <c r="C2889" t="s">
        <v>41</v>
      </c>
      <c r="D2889" t="s">
        <v>25</v>
      </c>
      <c r="E2889" t="s">
        <v>19</v>
      </c>
      <c r="F2889" t="s">
        <v>30</v>
      </c>
      <c r="G2889">
        <v>51.07</v>
      </c>
      <c r="H2889">
        <v>7</v>
      </c>
      <c r="I2889">
        <v>17.874500000000001</v>
      </c>
      <c r="J2889">
        <v>396.09658839999997</v>
      </c>
      <c r="K2889">
        <v>357.49</v>
      </c>
      <c r="L2889" s="1">
        <v>45627</v>
      </c>
      <c r="M2889" s="2">
        <v>0.48749999999999999</v>
      </c>
      <c r="N2889" t="s">
        <v>27</v>
      </c>
      <c r="O2889">
        <v>7.5945020879999996</v>
      </c>
    </row>
    <row r="2890" spans="1:15" x14ac:dyDescent="0.25">
      <c r="A2890" t="s">
        <v>898</v>
      </c>
      <c r="B2890" t="s">
        <v>16</v>
      </c>
      <c r="C2890" t="s">
        <v>17</v>
      </c>
      <c r="D2890" t="s">
        <v>18</v>
      </c>
      <c r="E2890" t="s">
        <v>19</v>
      </c>
      <c r="F2890" t="s">
        <v>26</v>
      </c>
      <c r="G2890">
        <v>79.59</v>
      </c>
      <c r="H2890">
        <v>3</v>
      </c>
      <c r="I2890">
        <v>11.938499999999999</v>
      </c>
      <c r="J2890">
        <v>264.55560270000001</v>
      </c>
      <c r="K2890">
        <v>238.77</v>
      </c>
      <c r="L2890" s="1">
        <v>45505</v>
      </c>
      <c r="M2890" s="2">
        <v>0.60416666666666663</v>
      </c>
      <c r="N2890" t="s">
        <v>27</v>
      </c>
      <c r="O2890">
        <v>7.1605305399999999</v>
      </c>
    </row>
    <row r="2891" spans="1:15" x14ac:dyDescent="0.25">
      <c r="A2891" t="s">
        <v>899</v>
      </c>
      <c r="B2891" t="s">
        <v>23</v>
      </c>
      <c r="C2891" t="s">
        <v>24</v>
      </c>
      <c r="D2891" t="s">
        <v>18</v>
      </c>
      <c r="E2891" t="s">
        <v>29</v>
      </c>
      <c r="F2891" t="s">
        <v>20</v>
      </c>
      <c r="G2891">
        <v>33.81</v>
      </c>
      <c r="H2891">
        <v>3</v>
      </c>
      <c r="I2891">
        <v>5.0715000000000003</v>
      </c>
      <c r="J2891">
        <v>112.38377850000001</v>
      </c>
      <c r="K2891">
        <v>101.43</v>
      </c>
      <c r="L2891" s="1">
        <v>45317</v>
      </c>
      <c r="M2891" s="2">
        <v>0.63263888888888886</v>
      </c>
      <c r="N2891" t="s">
        <v>21</v>
      </c>
      <c r="O2891">
        <v>7.9199807489999996</v>
      </c>
    </row>
    <row r="2892" spans="1:15" x14ac:dyDescent="0.25">
      <c r="A2892" t="s">
        <v>900</v>
      </c>
      <c r="B2892" t="s">
        <v>40</v>
      </c>
      <c r="C2892" t="s">
        <v>41</v>
      </c>
      <c r="D2892" t="s">
        <v>18</v>
      </c>
      <c r="E2892" t="s">
        <v>29</v>
      </c>
      <c r="F2892" t="s">
        <v>34</v>
      </c>
      <c r="G2892">
        <v>90.53</v>
      </c>
      <c r="H2892">
        <v>8</v>
      </c>
      <c r="I2892">
        <v>36.212000000000003</v>
      </c>
      <c r="J2892">
        <v>802.45319640000002</v>
      </c>
      <c r="K2892">
        <v>724.24</v>
      </c>
      <c r="L2892" s="1">
        <v>45366</v>
      </c>
      <c r="M2892" s="2">
        <v>0.6166666666666667</v>
      </c>
      <c r="N2892" t="s">
        <v>31</v>
      </c>
      <c r="O2892">
        <v>7.0520376530000002</v>
      </c>
    </row>
    <row r="2893" spans="1:15" x14ac:dyDescent="0.25">
      <c r="A2893" t="s">
        <v>901</v>
      </c>
      <c r="B2893" t="s">
        <v>23</v>
      </c>
      <c r="C2893" t="s">
        <v>24</v>
      </c>
      <c r="D2893" t="s">
        <v>18</v>
      </c>
      <c r="E2893" t="s">
        <v>19</v>
      </c>
      <c r="F2893" t="s">
        <v>20</v>
      </c>
      <c r="G2893">
        <v>62.82</v>
      </c>
      <c r="H2893">
        <v>2</v>
      </c>
      <c r="I2893">
        <v>6.282</v>
      </c>
      <c r="J2893">
        <v>139.2083006</v>
      </c>
      <c r="K2893">
        <v>125.64</v>
      </c>
      <c r="L2893" s="1">
        <v>45308</v>
      </c>
      <c r="M2893" s="2">
        <v>0.52500000000000002</v>
      </c>
      <c r="N2893" t="s">
        <v>21</v>
      </c>
      <c r="O2893">
        <v>5.3161514619999997</v>
      </c>
    </row>
    <row r="2894" spans="1:15" x14ac:dyDescent="0.25">
      <c r="A2894" t="s">
        <v>902</v>
      </c>
      <c r="B2894" t="s">
        <v>23</v>
      </c>
      <c r="C2894" t="s">
        <v>24</v>
      </c>
      <c r="D2894" t="s">
        <v>18</v>
      </c>
      <c r="E2894" t="s">
        <v>29</v>
      </c>
      <c r="F2894" t="s">
        <v>42</v>
      </c>
      <c r="G2894">
        <v>24.31</v>
      </c>
      <c r="H2894">
        <v>3</v>
      </c>
      <c r="I2894">
        <v>3.6465000000000001</v>
      </c>
      <c r="J2894">
        <v>80.805964340000003</v>
      </c>
      <c r="K2894">
        <v>72.930000000000007</v>
      </c>
      <c r="L2894" s="1">
        <v>45505</v>
      </c>
      <c r="M2894" s="2">
        <v>0.79791666666666661</v>
      </c>
      <c r="N2894" t="s">
        <v>31</v>
      </c>
      <c r="O2894">
        <v>4.6651941399999997</v>
      </c>
    </row>
    <row r="2895" spans="1:15" x14ac:dyDescent="0.25">
      <c r="A2895" t="s">
        <v>903</v>
      </c>
      <c r="B2895" t="s">
        <v>16</v>
      </c>
      <c r="C2895" t="s">
        <v>17</v>
      </c>
      <c r="D2895" t="s">
        <v>25</v>
      </c>
      <c r="E2895" t="s">
        <v>29</v>
      </c>
      <c r="F2895" t="s">
        <v>34</v>
      </c>
      <c r="G2895">
        <v>64.59</v>
      </c>
      <c r="H2895">
        <v>4</v>
      </c>
      <c r="I2895">
        <v>12.917999999999999</v>
      </c>
      <c r="J2895">
        <v>286.26119490000002</v>
      </c>
      <c r="K2895">
        <v>258.36</v>
      </c>
      <c r="L2895" s="1">
        <v>45444</v>
      </c>
      <c r="M2895" s="2">
        <v>0.56597222222222221</v>
      </c>
      <c r="N2895" t="s">
        <v>21</v>
      </c>
      <c r="O2895">
        <v>10</v>
      </c>
    </row>
    <row r="2896" spans="1:15" x14ac:dyDescent="0.25">
      <c r="A2896" t="s">
        <v>904</v>
      </c>
      <c r="B2896" t="s">
        <v>16</v>
      </c>
      <c r="C2896" t="s">
        <v>17</v>
      </c>
      <c r="D2896" t="s">
        <v>18</v>
      </c>
      <c r="E2896" t="s">
        <v>29</v>
      </c>
      <c r="F2896" t="s">
        <v>42</v>
      </c>
      <c r="G2896">
        <v>24.82</v>
      </c>
      <c r="H2896">
        <v>7</v>
      </c>
      <c r="I2896">
        <v>8.6869999999999994</v>
      </c>
      <c r="J2896">
        <v>192.5027868</v>
      </c>
      <c r="K2896">
        <v>173.74</v>
      </c>
      <c r="L2896" s="1">
        <v>45338</v>
      </c>
      <c r="M2896" s="2">
        <v>0.43958333333333338</v>
      </c>
      <c r="N2896" t="s">
        <v>31</v>
      </c>
      <c r="O2896">
        <v>7.7029949750000002</v>
      </c>
    </row>
    <row r="2897" spans="1:15" x14ac:dyDescent="0.25">
      <c r="A2897" t="s">
        <v>905</v>
      </c>
      <c r="B2897" t="s">
        <v>23</v>
      </c>
      <c r="C2897" t="s">
        <v>24</v>
      </c>
      <c r="D2897" t="s">
        <v>25</v>
      </c>
      <c r="E2897" t="s">
        <v>29</v>
      </c>
      <c r="F2897" t="s">
        <v>44</v>
      </c>
      <c r="G2897">
        <v>56.5</v>
      </c>
      <c r="H2897">
        <v>1</v>
      </c>
      <c r="I2897">
        <v>2.8250000000000002</v>
      </c>
      <c r="J2897">
        <v>62.601631500000003</v>
      </c>
      <c r="K2897">
        <v>56.5</v>
      </c>
      <c r="L2897" s="1">
        <v>45364</v>
      </c>
      <c r="M2897" s="2">
        <v>0.65625</v>
      </c>
      <c r="N2897" t="s">
        <v>21</v>
      </c>
      <c r="O2897">
        <v>10</v>
      </c>
    </row>
    <row r="2898" spans="1:15" x14ac:dyDescent="0.25">
      <c r="A2898" t="s">
        <v>906</v>
      </c>
      <c r="B2898" t="s">
        <v>40</v>
      </c>
      <c r="C2898" t="s">
        <v>41</v>
      </c>
      <c r="D2898" t="s">
        <v>18</v>
      </c>
      <c r="E2898" t="s">
        <v>19</v>
      </c>
      <c r="F2898" t="s">
        <v>26</v>
      </c>
      <c r="G2898">
        <v>21.43</v>
      </c>
      <c r="H2898">
        <v>11</v>
      </c>
      <c r="I2898">
        <v>10.715</v>
      </c>
      <c r="J2898">
        <v>237.44300229999999</v>
      </c>
      <c r="K2898">
        <v>214.3</v>
      </c>
      <c r="L2898" s="1">
        <v>45319</v>
      </c>
      <c r="M2898" s="2">
        <v>0.49374999999999997</v>
      </c>
      <c r="N2898" t="s">
        <v>27</v>
      </c>
      <c r="O2898">
        <v>6.7265589920000002</v>
      </c>
    </row>
    <row r="2899" spans="1:15" x14ac:dyDescent="0.25">
      <c r="A2899" t="s">
        <v>907</v>
      </c>
      <c r="B2899" t="s">
        <v>16</v>
      </c>
      <c r="C2899" t="s">
        <v>17</v>
      </c>
      <c r="D2899" t="s">
        <v>18</v>
      </c>
      <c r="E2899" t="s">
        <v>29</v>
      </c>
      <c r="F2899" t="s">
        <v>34</v>
      </c>
      <c r="G2899">
        <v>89.06</v>
      </c>
      <c r="H2899">
        <v>6</v>
      </c>
      <c r="I2899">
        <v>26.718</v>
      </c>
      <c r="J2899">
        <v>592.06739479999999</v>
      </c>
      <c r="K2899">
        <v>534.36</v>
      </c>
      <c r="L2899" s="1">
        <v>45309</v>
      </c>
      <c r="M2899" s="2">
        <v>0.72638888888888886</v>
      </c>
      <c r="N2899" t="s">
        <v>27</v>
      </c>
      <c r="O2899">
        <v>10</v>
      </c>
    </row>
    <row r="2900" spans="1:15" x14ac:dyDescent="0.25">
      <c r="A2900" t="s">
        <v>908</v>
      </c>
      <c r="B2900" t="s">
        <v>16</v>
      </c>
      <c r="C2900" t="s">
        <v>17</v>
      </c>
      <c r="D2900" t="s">
        <v>18</v>
      </c>
      <c r="E2900" t="s">
        <v>29</v>
      </c>
      <c r="F2900" t="s">
        <v>30</v>
      </c>
      <c r="G2900">
        <v>23.29</v>
      </c>
      <c r="H2900">
        <v>4</v>
      </c>
      <c r="I2900">
        <v>4.6580000000000004</v>
      </c>
      <c r="J2900">
        <v>103.2206724</v>
      </c>
      <c r="K2900">
        <v>93.16</v>
      </c>
      <c r="L2900" s="1">
        <v>45370</v>
      </c>
      <c r="M2900" s="2">
        <v>0.49444444444444446</v>
      </c>
      <c r="N2900" t="s">
        <v>31</v>
      </c>
      <c r="O2900">
        <v>6.4010803320000003</v>
      </c>
    </row>
    <row r="2901" spans="1:15" x14ac:dyDescent="0.25">
      <c r="A2901" t="s">
        <v>909</v>
      </c>
      <c r="B2901" t="s">
        <v>23</v>
      </c>
      <c r="C2901" t="s">
        <v>24</v>
      </c>
      <c r="D2901" t="s">
        <v>25</v>
      </c>
      <c r="E2901" t="s">
        <v>29</v>
      </c>
      <c r="F2901" t="s">
        <v>30</v>
      </c>
      <c r="G2901">
        <v>65.260000000000005</v>
      </c>
      <c r="H2901">
        <v>8</v>
      </c>
      <c r="I2901">
        <v>26.103999999999999</v>
      </c>
      <c r="J2901">
        <v>578.46123490000002</v>
      </c>
      <c r="K2901">
        <v>522.08000000000004</v>
      </c>
      <c r="L2901" s="1">
        <v>45366</v>
      </c>
      <c r="M2901" s="2">
        <v>0.58611111111111114</v>
      </c>
      <c r="N2901" t="s">
        <v>21</v>
      </c>
      <c r="O2901">
        <v>6.8350518789999999</v>
      </c>
    </row>
    <row r="2902" spans="1:15" x14ac:dyDescent="0.25">
      <c r="A2902" t="s">
        <v>910</v>
      </c>
      <c r="B2902" t="s">
        <v>23</v>
      </c>
      <c r="C2902" t="s">
        <v>24</v>
      </c>
      <c r="D2902" t="s">
        <v>18</v>
      </c>
      <c r="E2902" t="s">
        <v>29</v>
      </c>
      <c r="F2902" t="s">
        <v>44</v>
      </c>
      <c r="G2902">
        <v>52.35</v>
      </c>
      <c r="H2902">
        <v>1</v>
      </c>
      <c r="I2902">
        <v>2.6175000000000002</v>
      </c>
      <c r="J2902">
        <v>58.003458559999999</v>
      </c>
      <c r="K2902">
        <v>52.35</v>
      </c>
      <c r="L2902" s="1">
        <v>45628</v>
      </c>
      <c r="M2902" s="2">
        <v>0.74236111111111114</v>
      </c>
      <c r="N2902" t="s">
        <v>27</v>
      </c>
      <c r="O2902">
        <v>4.3397154789999997</v>
      </c>
    </row>
    <row r="2903" spans="1:15" x14ac:dyDescent="0.25">
      <c r="A2903" t="s">
        <v>911</v>
      </c>
      <c r="B2903" t="s">
        <v>40</v>
      </c>
      <c r="C2903" t="s">
        <v>41</v>
      </c>
      <c r="D2903" t="s">
        <v>18</v>
      </c>
      <c r="E2903" t="s">
        <v>29</v>
      </c>
      <c r="F2903" t="s">
        <v>26</v>
      </c>
      <c r="G2903">
        <v>39.75</v>
      </c>
      <c r="H2903">
        <v>1</v>
      </c>
      <c r="I2903">
        <v>1.9875</v>
      </c>
      <c r="J2903">
        <v>44.042740739999999</v>
      </c>
      <c r="K2903">
        <v>39.75</v>
      </c>
      <c r="L2903" s="1">
        <v>45347</v>
      </c>
      <c r="M2903" s="2">
        <v>0.84652777777777777</v>
      </c>
      <c r="N2903" t="s">
        <v>27</v>
      </c>
      <c r="O2903">
        <v>6.6180661049999996</v>
      </c>
    </row>
    <row r="2904" spans="1:15" x14ac:dyDescent="0.25">
      <c r="A2904" t="s">
        <v>912</v>
      </c>
      <c r="B2904" t="s">
        <v>16</v>
      </c>
      <c r="C2904" t="s">
        <v>17</v>
      </c>
      <c r="D2904" t="s">
        <v>25</v>
      </c>
      <c r="E2904" t="s">
        <v>19</v>
      </c>
      <c r="F2904" t="s">
        <v>26</v>
      </c>
      <c r="G2904">
        <v>90.02</v>
      </c>
      <c r="H2904">
        <v>8</v>
      </c>
      <c r="I2904">
        <v>36.008000000000003</v>
      </c>
      <c r="J2904">
        <v>797.93258300000002</v>
      </c>
      <c r="K2904">
        <v>720.16</v>
      </c>
      <c r="L2904" s="1">
        <v>45372</v>
      </c>
      <c r="M2904" s="2">
        <v>0.67222222222222217</v>
      </c>
      <c r="N2904" t="s">
        <v>31</v>
      </c>
      <c r="O2904">
        <v>4.882179914</v>
      </c>
    </row>
    <row r="2905" spans="1:15" x14ac:dyDescent="0.25">
      <c r="A2905" t="s">
        <v>913</v>
      </c>
      <c r="B2905" t="s">
        <v>40</v>
      </c>
      <c r="C2905" t="s">
        <v>41</v>
      </c>
      <c r="D2905" t="s">
        <v>18</v>
      </c>
      <c r="E2905" t="s">
        <v>19</v>
      </c>
      <c r="F2905" t="s">
        <v>26</v>
      </c>
      <c r="G2905">
        <v>12.1</v>
      </c>
      <c r="H2905">
        <v>8</v>
      </c>
      <c r="I2905">
        <v>4.84</v>
      </c>
      <c r="J2905">
        <v>107.25376869999999</v>
      </c>
      <c r="K2905">
        <v>96.8</v>
      </c>
      <c r="L2905" s="1">
        <v>45310</v>
      </c>
      <c r="M2905" s="2">
        <v>0.4284722222222222</v>
      </c>
      <c r="N2905" t="s">
        <v>21</v>
      </c>
      <c r="O2905">
        <v>9.3303882799999993</v>
      </c>
    </row>
    <row r="2906" spans="1:15" x14ac:dyDescent="0.25">
      <c r="A2906" t="s">
        <v>914</v>
      </c>
      <c r="B2906" t="s">
        <v>40</v>
      </c>
      <c r="C2906" t="s">
        <v>41</v>
      </c>
      <c r="D2906" t="s">
        <v>18</v>
      </c>
      <c r="E2906" t="s">
        <v>19</v>
      </c>
      <c r="F2906" t="s">
        <v>42</v>
      </c>
      <c r="G2906">
        <v>33.21</v>
      </c>
      <c r="H2906">
        <v>11</v>
      </c>
      <c r="I2906">
        <v>16.605</v>
      </c>
      <c r="J2906">
        <v>367.96463399999999</v>
      </c>
      <c r="K2906">
        <v>332.1</v>
      </c>
      <c r="L2906" s="1">
        <v>45505</v>
      </c>
      <c r="M2906" s="2">
        <v>0.60069444444444442</v>
      </c>
      <c r="N2906" t="s">
        <v>21</v>
      </c>
      <c r="O2906">
        <v>6.5095732179999999</v>
      </c>
    </row>
    <row r="2907" spans="1:15" x14ac:dyDescent="0.25">
      <c r="A2907" t="s">
        <v>915</v>
      </c>
      <c r="B2907" t="s">
        <v>23</v>
      </c>
      <c r="C2907" t="s">
        <v>24</v>
      </c>
      <c r="D2907" t="s">
        <v>18</v>
      </c>
      <c r="E2907" t="s">
        <v>19</v>
      </c>
      <c r="F2907" t="s">
        <v>44</v>
      </c>
      <c r="G2907">
        <v>10.18</v>
      </c>
      <c r="H2907">
        <v>8</v>
      </c>
      <c r="I2907">
        <v>4.0720000000000001</v>
      </c>
      <c r="J2907">
        <v>90.234988830000006</v>
      </c>
      <c r="K2907">
        <v>81.44</v>
      </c>
      <c r="L2907" s="1">
        <v>45381</v>
      </c>
      <c r="M2907" s="2">
        <v>0.53541666666666665</v>
      </c>
      <c r="N2907" t="s">
        <v>31</v>
      </c>
      <c r="O2907">
        <v>10</v>
      </c>
    </row>
    <row r="2908" spans="1:15" x14ac:dyDescent="0.25">
      <c r="A2908" t="s">
        <v>916</v>
      </c>
      <c r="B2908" t="s">
        <v>40</v>
      </c>
      <c r="C2908" t="s">
        <v>41</v>
      </c>
      <c r="D2908" t="s">
        <v>18</v>
      </c>
      <c r="E2908" t="s">
        <v>29</v>
      </c>
      <c r="F2908" t="s">
        <v>34</v>
      </c>
      <c r="G2908">
        <v>31.99</v>
      </c>
      <c r="H2908">
        <v>11</v>
      </c>
      <c r="I2908">
        <v>15.994999999999999</v>
      </c>
      <c r="J2908">
        <v>354.4471135</v>
      </c>
      <c r="K2908">
        <v>319.89999999999998</v>
      </c>
      <c r="L2908" s="1">
        <v>45342</v>
      </c>
      <c r="M2908" s="2">
        <v>0.63750000000000007</v>
      </c>
      <c r="N2908" t="s">
        <v>31</v>
      </c>
      <c r="O2908">
        <v>10</v>
      </c>
    </row>
    <row r="2909" spans="1:15" x14ac:dyDescent="0.25">
      <c r="A2909" t="s">
        <v>917</v>
      </c>
      <c r="B2909" t="s">
        <v>16</v>
      </c>
      <c r="C2909" t="s">
        <v>17</v>
      </c>
      <c r="D2909" t="s">
        <v>18</v>
      </c>
      <c r="E2909" t="s">
        <v>19</v>
      </c>
      <c r="F2909" t="s">
        <v>30</v>
      </c>
      <c r="G2909">
        <v>34.42</v>
      </c>
      <c r="H2909">
        <v>6</v>
      </c>
      <c r="I2909">
        <v>10.326000000000001</v>
      </c>
      <c r="J2909">
        <v>228.822813</v>
      </c>
      <c r="K2909">
        <v>206.52</v>
      </c>
      <c r="L2909" s="1">
        <v>45381</v>
      </c>
      <c r="M2909" s="2">
        <v>0.53125</v>
      </c>
      <c r="N2909" t="s">
        <v>21</v>
      </c>
      <c r="O2909">
        <v>8.1369665229999999</v>
      </c>
    </row>
    <row r="2910" spans="1:15" x14ac:dyDescent="0.25">
      <c r="A2910" t="s">
        <v>918</v>
      </c>
      <c r="B2910" t="s">
        <v>16</v>
      </c>
      <c r="C2910" t="s">
        <v>17</v>
      </c>
      <c r="D2910" t="s">
        <v>18</v>
      </c>
      <c r="E2910" t="s">
        <v>19</v>
      </c>
      <c r="F2910" t="s">
        <v>42</v>
      </c>
      <c r="G2910">
        <v>83.34</v>
      </c>
      <c r="H2910">
        <v>2</v>
      </c>
      <c r="I2910">
        <v>8.3339999999999996</v>
      </c>
      <c r="J2910">
        <v>184.6803529</v>
      </c>
      <c r="K2910">
        <v>166.68</v>
      </c>
      <c r="L2910" s="1">
        <v>45370</v>
      </c>
      <c r="M2910" s="2">
        <v>0.56736111111111109</v>
      </c>
      <c r="N2910" t="s">
        <v>27</v>
      </c>
      <c r="O2910">
        <v>8.2454594100000005</v>
      </c>
    </row>
    <row r="2911" spans="1:15" x14ac:dyDescent="0.25">
      <c r="A2911" t="s">
        <v>919</v>
      </c>
      <c r="B2911" t="s">
        <v>16</v>
      </c>
      <c r="C2911" t="s">
        <v>17</v>
      </c>
      <c r="D2911" t="s">
        <v>25</v>
      </c>
      <c r="E2911" t="s">
        <v>29</v>
      </c>
      <c r="F2911" t="s">
        <v>34</v>
      </c>
      <c r="G2911">
        <v>45.58</v>
      </c>
      <c r="H2911">
        <v>7</v>
      </c>
      <c r="I2911">
        <v>15.952999999999999</v>
      </c>
      <c r="J2911">
        <v>353.51639899999998</v>
      </c>
      <c r="K2911">
        <v>319.06</v>
      </c>
      <c r="L2911" s="1">
        <v>45304</v>
      </c>
      <c r="M2911" s="2">
        <v>0.41875000000000001</v>
      </c>
      <c r="N2911" t="s">
        <v>27</v>
      </c>
      <c r="O2911">
        <v>5.4246443490000003</v>
      </c>
    </row>
    <row r="2912" spans="1:15" x14ac:dyDescent="0.25">
      <c r="A2912" t="s">
        <v>920</v>
      </c>
      <c r="B2912" t="s">
        <v>16</v>
      </c>
      <c r="C2912" t="s">
        <v>17</v>
      </c>
      <c r="D2912" t="s">
        <v>18</v>
      </c>
      <c r="E2912" t="s">
        <v>29</v>
      </c>
      <c r="F2912" t="s">
        <v>42</v>
      </c>
      <c r="G2912">
        <v>87.9</v>
      </c>
      <c r="H2912">
        <v>1</v>
      </c>
      <c r="I2912">
        <v>4.3949999999999996</v>
      </c>
      <c r="J2912">
        <v>97.392626699999994</v>
      </c>
      <c r="K2912">
        <v>87.9</v>
      </c>
      <c r="L2912" s="1">
        <v>45414</v>
      </c>
      <c r="M2912" s="2">
        <v>0.8208333333333333</v>
      </c>
      <c r="N2912" t="s">
        <v>21</v>
      </c>
      <c r="O2912">
        <v>7.2690234269999996</v>
      </c>
    </row>
    <row r="2913" spans="1:15" x14ac:dyDescent="0.25">
      <c r="A2913" t="s">
        <v>921</v>
      </c>
      <c r="B2913" t="s">
        <v>16</v>
      </c>
      <c r="C2913" t="s">
        <v>17</v>
      </c>
      <c r="D2913" t="s">
        <v>18</v>
      </c>
      <c r="E2913" t="s">
        <v>19</v>
      </c>
      <c r="F2913" t="s">
        <v>26</v>
      </c>
      <c r="G2913">
        <v>73.47</v>
      </c>
      <c r="H2913">
        <v>11</v>
      </c>
      <c r="I2913">
        <v>36.734999999999999</v>
      </c>
      <c r="J2913">
        <v>814.0428081</v>
      </c>
      <c r="K2913">
        <v>734.7</v>
      </c>
      <c r="L2913" s="1">
        <v>45374</v>
      </c>
      <c r="M2913" s="2">
        <v>0.55138888888888882</v>
      </c>
      <c r="N2913" t="s">
        <v>21</v>
      </c>
      <c r="O2913">
        <v>10</v>
      </c>
    </row>
    <row r="2914" spans="1:15" x14ac:dyDescent="0.25">
      <c r="A2914" t="s">
        <v>922</v>
      </c>
      <c r="B2914" t="s">
        <v>23</v>
      </c>
      <c r="C2914" t="s">
        <v>24</v>
      </c>
      <c r="D2914" t="s">
        <v>25</v>
      </c>
      <c r="E2914" t="s">
        <v>19</v>
      </c>
      <c r="F2914" t="s">
        <v>44</v>
      </c>
      <c r="G2914">
        <v>12.19</v>
      </c>
      <c r="H2914">
        <v>8</v>
      </c>
      <c r="I2914">
        <v>4.8760000000000003</v>
      </c>
      <c r="J2914">
        <v>108.051524</v>
      </c>
      <c r="K2914">
        <v>97.52</v>
      </c>
      <c r="L2914" s="1">
        <v>45364</v>
      </c>
      <c r="M2914" s="2">
        <v>0.53263888888888888</v>
      </c>
      <c r="N2914" t="s">
        <v>21</v>
      </c>
      <c r="O2914">
        <v>7.3775163140000002</v>
      </c>
    </row>
    <row r="2915" spans="1:15" x14ac:dyDescent="0.25">
      <c r="A2915" t="s">
        <v>923</v>
      </c>
      <c r="B2915" t="s">
        <v>16</v>
      </c>
      <c r="C2915" t="s">
        <v>17</v>
      </c>
      <c r="D2915" t="s">
        <v>18</v>
      </c>
      <c r="E2915" t="s">
        <v>29</v>
      </c>
      <c r="F2915" t="s">
        <v>34</v>
      </c>
      <c r="G2915">
        <v>76.92</v>
      </c>
      <c r="H2915">
        <v>11</v>
      </c>
      <c r="I2915">
        <v>38.46</v>
      </c>
      <c r="J2915">
        <v>852.2685831</v>
      </c>
      <c r="K2915">
        <v>769.2</v>
      </c>
      <c r="L2915" s="1">
        <v>45368</v>
      </c>
      <c r="M2915" s="2">
        <v>0.82847222222222217</v>
      </c>
      <c r="N2915" t="s">
        <v>21</v>
      </c>
      <c r="O2915">
        <v>6.0756016710000003</v>
      </c>
    </row>
    <row r="2916" spans="1:15" x14ac:dyDescent="0.25">
      <c r="A2916" t="s">
        <v>924</v>
      </c>
      <c r="B2916" t="s">
        <v>23</v>
      </c>
      <c r="C2916" t="s">
        <v>24</v>
      </c>
      <c r="D2916" t="s">
        <v>25</v>
      </c>
      <c r="E2916" t="s">
        <v>19</v>
      </c>
      <c r="F2916" t="s">
        <v>20</v>
      </c>
      <c r="G2916">
        <v>83.66</v>
      </c>
      <c r="H2916">
        <v>5</v>
      </c>
      <c r="I2916">
        <v>20.914999999999999</v>
      </c>
      <c r="J2916">
        <v>463.47367179999998</v>
      </c>
      <c r="K2916">
        <v>418.3</v>
      </c>
      <c r="L2916" s="1">
        <v>45343</v>
      </c>
      <c r="M2916" s="2">
        <v>0.43472222222222223</v>
      </c>
      <c r="N2916" t="s">
        <v>27</v>
      </c>
      <c r="O2916">
        <v>7.8114878619999999</v>
      </c>
    </row>
    <row r="2917" spans="1:15" x14ac:dyDescent="0.25">
      <c r="A2917" t="s">
        <v>925</v>
      </c>
      <c r="B2917" t="s">
        <v>40</v>
      </c>
      <c r="C2917" t="s">
        <v>41</v>
      </c>
      <c r="D2917" t="s">
        <v>25</v>
      </c>
      <c r="E2917" t="s">
        <v>19</v>
      </c>
      <c r="F2917" t="s">
        <v>26</v>
      </c>
      <c r="G2917">
        <v>57.91</v>
      </c>
      <c r="H2917">
        <v>8</v>
      </c>
      <c r="I2917">
        <v>23.164000000000001</v>
      </c>
      <c r="J2917">
        <v>513.31121840000003</v>
      </c>
      <c r="K2917">
        <v>463.28</v>
      </c>
      <c r="L2917" s="1">
        <v>45475</v>
      </c>
      <c r="M2917" s="2">
        <v>0.62916666666666665</v>
      </c>
      <c r="N2917" t="s">
        <v>27</v>
      </c>
      <c r="O2917">
        <v>8.7879238449999999</v>
      </c>
    </row>
    <row r="2918" spans="1:15" x14ac:dyDescent="0.25">
      <c r="A2918" t="s">
        <v>926</v>
      </c>
      <c r="B2918" t="s">
        <v>23</v>
      </c>
      <c r="C2918" t="s">
        <v>24</v>
      </c>
      <c r="D2918" t="s">
        <v>18</v>
      </c>
      <c r="E2918" t="s">
        <v>19</v>
      </c>
      <c r="F2918" t="s">
        <v>44</v>
      </c>
      <c r="G2918">
        <v>92.49</v>
      </c>
      <c r="H2918">
        <v>5</v>
      </c>
      <c r="I2918">
        <v>23.122499999999999</v>
      </c>
      <c r="J2918">
        <v>512.39158380000003</v>
      </c>
      <c r="K2918">
        <v>462.45</v>
      </c>
      <c r="L2918" s="1">
        <v>45325</v>
      </c>
      <c r="M2918" s="2">
        <v>0.69097222222222221</v>
      </c>
      <c r="N2918" t="s">
        <v>31</v>
      </c>
      <c r="O2918">
        <v>9.3303882799999993</v>
      </c>
    </row>
    <row r="2919" spans="1:15" x14ac:dyDescent="0.25">
      <c r="A2919" t="s">
        <v>927</v>
      </c>
      <c r="B2919" t="s">
        <v>40</v>
      </c>
      <c r="C2919" t="s">
        <v>41</v>
      </c>
      <c r="D2919" t="s">
        <v>25</v>
      </c>
      <c r="E2919" t="s">
        <v>29</v>
      </c>
      <c r="F2919" t="s">
        <v>26</v>
      </c>
      <c r="G2919">
        <v>28.38</v>
      </c>
      <c r="H2919">
        <v>5</v>
      </c>
      <c r="I2919">
        <v>7.0949999999999998</v>
      </c>
      <c r="J2919">
        <v>157.22427450000001</v>
      </c>
      <c r="K2919">
        <v>141.9</v>
      </c>
      <c r="L2919" s="1">
        <v>45446</v>
      </c>
      <c r="M2919" s="2">
        <v>0.87291666666666667</v>
      </c>
      <c r="N2919" t="s">
        <v>27</v>
      </c>
      <c r="O2919">
        <v>10</v>
      </c>
    </row>
    <row r="2920" spans="1:15" x14ac:dyDescent="0.25">
      <c r="A2920" t="s">
        <v>928</v>
      </c>
      <c r="B2920" t="s">
        <v>40</v>
      </c>
      <c r="C2920" t="s">
        <v>41</v>
      </c>
      <c r="D2920" t="s">
        <v>18</v>
      </c>
      <c r="E2920" t="s">
        <v>29</v>
      </c>
      <c r="F2920" t="s">
        <v>26</v>
      </c>
      <c r="G2920">
        <v>50.45</v>
      </c>
      <c r="H2920">
        <v>6</v>
      </c>
      <c r="I2920">
        <v>15.135</v>
      </c>
      <c r="J2920">
        <v>335.38962570000001</v>
      </c>
      <c r="K2920">
        <v>302.7</v>
      </c>
      <c r="L2920" s="1">
        <v>45445</v>
      </c>
      <c r="M2920" s="2">
        <v>0.63611111111111118</v>
      </c>
      <c r="N2920" t="s">
        <v>31</v>
      </c>
      <c r="O2920">
        <v>9.6558669409999993</v>
      </c>
    </row>
    <row r="2921" spans="1:15" x14ac:dyDescent="0.25">
      <c r="A2921" t="s">
        <v>929</v>
      </c>
      <c r="B2921" t="s">
        <v>40</v>
      </c>
      <c r="C2921" t="s">
        <v>41</v>
      </c>
      <c r="D2921" t="s">
        <v>25</v>
      </c>
      <c r="E2921" t="s">
        <v>29</v>
      </c>
      <c r="F2921" t="s">
        <v>20</v>
      </c>
      <c r="G2921">
        <v>99.16</v>
      </c>
      <c r="H2921">
        <v>8</v>
      </c>
      <c r="I2921">
        <v>39.664000000000001</v>
      </c>
      <c r="J2921">
        <v>878.94906609999998</v>
      </c>
      <c r="K2921">
        <v>793.28</v>
      </c>
      <c r="L2921" s="1">
        <v>45319</v>
      </c>
      <c r="M2921" s="2">
        <v>0.74097222222222225</v>
      </c>
      <c r="N2921" t="s">
        <v>31</v>
      </c>
      <c r="O2921">
        <v>4.556701253</v>
      </c>
    </row>
    <row r="2922" spans="1:15" x14ac:dyDescent="0.25">
      <c r="A2922" t="s">
        <v>930</v>
      </c>
      <c r="B2922" t="s">
        <v>23</v>
      </c>
      <c r="C2922" t="s">
        <v>24</v>
      </c>
      <c r="D2922" t="s">
        <v>25</v>
      </c>
      <c r="E2922" t="s">
        <v>29</v>
      </c>
      <c r="F2922" t="s">
        <v>44</v>
      </c>
      <c r="G2922">
        <v>60.74</v>
      </c>
      <c r="H2922">
        <v>7</v>
      </c>
      <c r="I2922">
        <v>21.259</v>
      </c>
      <c r="J2922">
        <v>471.0966669</v>
      </c>
      <c r="K2922">
        <v>425.18</v>
      </c>
      <c r="L2922" s="1">
        <v>45309</v>
      </c>
      <c r="M2922" s="2">
        <v>0.68263888888888891</v>
      </c>
      <c r="N2922" t="s">
        <v>21</v>
      </c>
      <c r="O2922">
        <v>5.4246443490000003</v>
      </c>
    </row>
    <row r="2923" spans="1:15" x14ac:dyDescent="0.25">
      <c r="A2923" t="s">
        <v>931</v>
      </c>
      <c r="B2923" t="s">
        <v>23</v>
      </c>
      <c r="C2923" t="s">
        <v>24</v>
      </c>
      <c r="D2923" t="s">
        <v>18</v>
      </c>
      <c r="E2923" t="s">
        <v>19</v>
      </c>
      <c r="F2923" t="s">
        <v>42</v>
      </c>
      <c r="G2923">
        <v>47.27</v>
      </c>
      <c r="H2923">
        <v>6</v>
      </c>
      <c r="I2923">
        <v>14.180999999999999</v>
      </c>
      <c r="J2923">
        <v>314.24911020000002</v>
      </c>
      <c r="K2923">
        <v>283.62</v>
      </c>
      <c r="L2923" s="1">
        <v>45414</v>
      </c>
      <c r="M2923" s="2">
        <v>0.4284722222222222</v>
      </c>
      <c r="N2923" t="s">
        <v>27</v>
      </c>
      <c r="O2923">
        <v>9.5473740540000005</v>
      </c>
    </row>
    <row r="2924" spans="1:15" x14ac:dyDescent="0.25">
      <c r="A2924" t="s">
        <v>932</v>
      </c>
      <c r="B2924" t="s">
        <v>23</v>
      </c>
      <c r="C2924" t="s">
        <v>24</v>
      </c>
      <c r="D2924" t="s">
        <v>18</v>
      </c>
      <c r="E2924" t="s">
        <v>29</v>
      </c>
      <c r="F2924" t="s">
        <v>20</v>
      </c>
      <c r="G2924">
        <v>85.6</v>
      </c>
      <c r="H2924">
        <v>7</v>
      </c>
      <c r="I2924">
        <v>29.96</v>
      </c>
      <c r="J2924">
        <v>663.90969189999998</v>
      </c>
      <c r="K2924">
        <v>599.20000000000005</v>
      </c>
      <c r="L2924" s="1">
        <v>45325</v>
      </c>
      <c r="M2924" s="2">
        <v>0.57638888888888895</v>
      </c>
      <c r="N2924" t="s">
        <v>27</v>
      </c>
      <c r="O2924">
        <v>5.7501230100000003</v>
      </c>
    </row>
    <row r="2925" spans="1:15" x14ac:dyDescent="0.25">
      <c r="A2925" t="s">
        <v>933</v>
      </c>
      <c r="B2925" t="s">
        <v>16</v>
      </c>
      <c r="C2925" t="s">
        <v>17</v>
      </c>
      <c r="D2925" t="s">
        <v>18</v>
      </c>
      <c r="E2925" t="s">
        <v>29</v>
      </c>
      <c r="F2925" t="s">
        <v>42</v>
      </c>
      <c r="G2925">
        <v>35.04</v>
      </c>
      <c r="H2925">
        <v>10</v>
      </c>
      <c r="I2925">
        <v>15.768000000000001</v>
      </c>
      <c r="J2925">
        <v>349.41682320000001</v>
      </c>
      <c r="K2925">
        <v>315.36</v>
      </c>
      <c r="L2925" s="1">
        <v>45537</v>
      </c>
      <c r="M2925" s="2">
        <v>0.80347222222222225</v>
      </c>
      <c r="N2925" t="s">
        <v>21</v>
      </c>
      <c r="O2925">
        <v>4.9906728009999997</v>
      </c>
    </row>
    <row r="2926" spans="1:15" x14ac:dyDescent="0.25">
      <c r="A2926" t="s">
        <v>934</v>
      </c>
      <c r="B2926" t="s">
        <v>23</v>
      </c>
      <c r="C2926" t="s">
        <v>24</v>
      </c>
      <c r="D2926" t="s">
        <v>18</v>
      </c>
      <c r="E2926" t="s">
        <v>19</v>
      </c>
      <c r="F2926" t="s">
        <v>26</v>
      </c>
      <c r="G2926">
        <v>44.84</v>
      </c>
      <c r="H2926">
        <v>10</v>
      </c>
      <c r="I2926">
        <v>20.178000000000001</v>
      </c>
      <c r="J2926">
        <v>447.14184790000002</v>
      </c>
      <c r="K2926">
        <v>403.56</v>
      </c>
      <c r="L2926" s="1">
        <v>45305</v>
      </c>
      <c r="M2926" s="2">
        <v>0.58333333333333337</v>
      </c>
      <c r="N2926" t="s">
        <v>31</v>
      </c>
      <c r="O2926">
        <v>8.1369665229999999</v>
      </c>
    </row>
    <row r="2927" spans="1:15" x14ac:dyDescent="0.25">
      <c r="A2927" t="s">
        <v>935</v>
      </c>
      <c r="B2927" t="s">
        <v>40</v>
      </c>
      <c r="C2927" t="s">
        <v>41</v>
      </c>
      <c r="D2927" t="s">
        <v>25</v>
      </c>
      <c r="E2927" t="s">
        <v>29</v>
      </c>
      <c r="F2927" t="s">
        <v>30</v>
      </c>
      <c r="G2927">
        <v>45.97</v>
      </c>
      <c r="H2927">
        <v>4</v>
      </c>
      <c r="I2927">
        <v>9.1940000000000008</v>
      </c>
      <c r="J2927">
        <v>203.73784069999999</v>
      </c>
      <c r="K2927">
        <v>183.88</v>
      </c>
      <c r="L2927" s="1">
        <v>45537</v>
      </c>
      <c r="M2927" s="2">
        <v>0.50138888888888888</v>
      </c>
      <c r="N2927" t="s">
        <v>21</v>
      </c>
      <c r="O2927">
        <v>5.533137236</v>
      </c>
    </row>
    <row r="2928" spans="1:15" x14ac:dyDescent="0.25">
      <c r="A2928" t="s">
        <v>936</v>
      </c>
      <c r="B2928" t="s">
        <v>16</v>
      </c>
      <c r="C2928" t="s">
        <v>17</v>
      </c>
      <c r="D2928" t="s">
        <v>18</v>
      </c>
      <c r="E2928" t="s">
        <v>19</v>
      </c>
      <c r="F2928" t="s">
        <v>20</v>
      </c>
      <c r="G2928">
        <v>27.73</v>
      </c>
      <c r="H2928">
        <v>5</v>
      </c>
      <c r="I2928">
        <v>6.9325000000000001</v>
      </c>
      <c r="J2928">
        <v>153.6232957</v>
      </c>
      <c r="K2928">
        <v>138.65</v>
      </c>
      <c r="L2928" s="1">
        <v>45377</v>
      </c>
      <c r="M2928" s="2">
        <v>0.84791666666666676</v>
      </c>
      <c r="N2928" t="s">
        <v>31</v>
      </c>
      <c r="O2928">
        <v>4.556701253</v>
      </c>
    </row>
    <row r="2929" spans="1:15" x14ac:dyDescent="0.25">
      <c r="A2929" t="s">
        <v>937</v>
      </c>
      <c r="B2929" t="s">
        <v>16</v>
      </c>
      <c r="C2929" t="s">
        <v>17</v>
      </c>
      <c r="D2929" t="s">
        <v>25</v>
      </c>
      <c r="E2929" t="s">
        <v>29</v>
      </c>
      <c r="F2929" t="s">
        <v>42</v>
      </c>
      <c r="G2929">
        <v>11.53</v>
      </c>
      <c r="H2929">
        <v>7</v>
      </c>
      <c r="I2929">
        <v>4.0354999999999999</v>
      </c>
      <c r="J2929">
        <v>89.426153589999998</v>
      </c>
      <c r="K2929">
        <v>80.709999999999994</v>
      </c>
      <c r="L2929" s="1">
        <v>45319</v>
      </c>
      <c r="M2929" s="2">
        <v>0.73263888888888884</v>
      </c>
      <c r="N2929" t="s">
        <v>27</v>
      </c>
      <c r="O2929">
        <v>8.7879238449999999</v>
      </c>
    </row>
    <row r="2930" spans="1:15" x14ac:dyDescent="0.25">
      <c r="A2930" t="s">
        <v>938</v>
      </c>
      <c r="B2930" t="s">
        <v>23</v>
      </c>
      <c r="C2930" t="s">
        <v>24</v>
      </c>
      <c r="D2930" t="s">
        <v>25</v>
      </c>
      <c r="E2930" t="s">
        <v>19</v>
      </c>
      <c r="F2930" t="s">
        <v>20</v>
      </c>
      <c r="G2930">
        <v>58.32</v>
      </c>
      <c r="H2930">
        <v>2</v>
      </c>
      <c r="I2930">
        <v>5.8319999999999999</v>
      </c>
      <c r="J2930">
        <v>129.2363593</v>
      </c>
      <c r="K2930">
        <v>116.64</v>
      </c>
      <c r="L2930" s="1">
        <v>45336</v>
      </c>
      <c r="M2930" s="2">
        <v>0.52916666666666667</v>
      </c>
      <c r="N2930" t="s">
        <v>21</v>
      </c>
      <c r="O2930">
        <v>6.5095732179999999</v>
      </c>
    </row>
    <row r="2931" spans="1:15" x14ac:dyDescent="0.25">
      <c r="A2931" t="s">
        <v>939</v>
      </c>
      <c r="B2931" t="s">
        <v>23</v>
      </c>
      <c r="C2931" t="s">
        <v>24</v>
      </c>
      <c r="D2931" t="s">
        <v>18</v>
      </c>
      <c r="E2931" t="s">
        <v>19</v>
      </c>
      <c r="F2931" t="s">
        <v>30</v>
      </c>
      <c r="G2931">
        <v>78.38</v>
      </c>
      <c r="H2931">
        <v>4</v>
      </c>
      <c r="I2931">
        <v>15.676</v>
      </c>
      <c r="J2931">
        <v>347.37811520000002</v>
      </c>
      <c r="K2931">
        <v>313.52</v>
      </c>
      <c r="L2931" s="1">
        <v>45375</v>
      </c>
      <c r="M2931" s="2">
        <v>0.74722222222222223</v>
      </c>
      <c r="N2931" t="s">
        <v>27</v>
      </c>
      <c r="O2931">
        <v>8.5709380710000005</v>
      </c>
    </row>
    <row r="2932" spans="1:15" x14ac:dyDescent="0.25">
      <c r="A2932" t="s">
        <v>940</v>
      </c>
      <c r="B2932" t="s">
        <v>23</v>
      </c>
      <c r="C2932" t="s">
        <v>24</v>
      </c>
      <c r="D2932" t="s">
        <v>25</v>
      </c>
      <c r="E2932" t="s">
        <v>29</v>
      </c>
      <c r="F2932" t="s">
        <v>20</v>
      </c>
      <c r="G2932">
        <v>84.61</v>
      </c>
      <c r="H2932">
        <v>11</v>
      </c>
      <c r="I2932">
        <v>42.305</v>
      </c>
      <c r="J2932">
        <v>937.47328159999995</v>
      </c>
      <c r="K2932">
        <v>846.1</v>
      </c>
      <c r="L2932" s="1">
        <v>45537</v>
      </c>
      <c r="M2932" s="2">
        <v>0.79027777777777775</v>
      </c>
      <c r="N2932" t="s">
        <v>31</v>
      </c>
      <c r="O2932">
        <v>9.5473740540000005</v>
      </c>
    </row>
    <row r="2933" spans="1:15" x14ac:dyDescent="0.25">
      <c r="A2933" t="s">
        <v>941</v>
      </c>
      <c r="B2933" t="s">
        <v>40</v>
      </c>
      <c r="C2933" t="s">
        <v>41</v>
      </c>
      <c r="D2933" t="s">
        <v>25</v>
      </c>
      <c r="E2933" t="s">
        <v>19</v>
      </c>
      <c r="F2933" t="s">
        <v>20</v>
      </c>
      <c r="G2933">
        <v>82.88</v>
      </c>
      <c r="H2933">
        <v>5</v>
      </c>
      <c r="I2933">
        <v>20.72</v>
      </c>
      <c r="J2933">
        <v>459.15249720000003</v>
      </c>
      <c r="K2933">
        <v>414.4</v>
      </c>
      <c r="L2933" s="1">
        <v>45375</v>
      </c>
      <c r="M2933" s="2">
        <v>0.58888888888888891</v>
      </c>
      <c r="N2933" t="s">
        <v>31</v>
      </c>
      <c r="O2933">
        <v>7.1605305399999999</v>
      </c>
    </row>
    <row r="2934" spans="1:15" x14ac:dyDescent="0.25">
      <c r="A2934" t="s">
        <v>942</v>
      </c>
      <c r="B2934" t="s">
        <v>16</v>
      </c>
      <c r="C2934" t="s">
        <v>17</v>
      </c>
      <c r="D2934" t="s">
        <v>18</v>
      </c>
      <c r="E2934" t="s">
        <v>19</v>
      </c>
      <c r="F2934" t="s">
        <v>42</v>
      </c>
      <c r="G2934">
        <v>79.540000000000006</v>
      </c>
      <c r="H2934">
        <v>2</v>
      </c>
      <c r="I2934">
        <v>7.9539999999999997</v>
      </c>
      <c r="J2934">
        <v>176.25960240000001</v>
      </c>
      <c r="K2934">
        <v>159.08000000000001</v>
      </c>
      <c r="L2934" s="1">
        <v>45378</v>
      </c>
      <c r="M2934" s="2">
        <v>0.6875</v>
      </c>
      <c r="N2934" t="s">
        <v>21</v>
      </c>
      <c r="O2934">
        <v>6.7265589920000002</v>
      </c>
    </row>
    <row r="2935" spans="1:15" x14ac:dyDescent="0.25">
      <c r="A2935" t="s">
        <v>943</v>
      </c>
      <c r="B2935" t="s">
        <v>40</v>
      </c>
      <c r="C2935" t="s">
        <v>41</v>
      </c>
      <c r="D2935" t="s">
        <v>25</v>
      </c>
      <c r="E2935" t="s">
        <v>19</v>
      </c>
      <c r="F2935" t="s">
        <v>30</v>
      </c>
      <c r="G2935">
        <v>49.01</v>
      </c>
      <c r="H2935">
        <v>11</v>
      </c>
      <c r="I2935">
        <v>24.504999999999999</v>
      </c>
      <c r="J2935">
        <v>543.02760350000005</v>
      </c>
      <c r="K2935">
        <v>490.1</v>
      </c>
      <c r="L2935" s="1">
        <v>45318</v>
      </c>
      <c r="M2935" s="2">
        <v>0.44722222222222219</v>
      </c>
      <c r="N2935" t="s">
        <v>31</v>
      </c>
      <c r="O2935">
        <v>4.556701253</v>
      </c>
    </row>
    <row r="2936" spans="1:15" x14ac:dyDescent="0.25">
      <c r="A2936" t="s">
        <v>944</v>
      </c>
      <c r="B2936" t="s">
        <v>40</v>
      </c>
      <c r="C2936" t="s">
        <v>41</v>
      </c>
      <c r="D2936" t="s">
        <v>18</v>
      </c>
      <c r="E2936" t="s">
        <v>19</v>
      </c>
      <c r="F2936" t="s">
        <v>42</v>
      </c>
      <c r="G2936">
        <v>29.15</v>
      </c>
      <c r="H2936">
        <v>3</v>
      </c>
      <c r="I2936">
        <v>4.3724999999999996</v>
      </c>
      <c r="J2936">
        <v>96.894029630000006</v>
      </c>
      <c r="K2936">
        <v>87.45</v>
      </c>
      <c r="L2936" s="1">
        <v>45378</v>
      </c>
      <c r="M2936" s="2">
        <v>0.8534722222222223</v>
      </c>
      <c r="N2936" t="s">
        <v>31</v>
      </c>
      <c r="O2936">
        <v>7.9199807489999996</v>
      </c>
    </row>
    <row r="2937" spans="1:15" x14ac:dyDescent="0.25">
      <c r="A2937" t="s">
        <v>945</v>
      </c>
      <c r="B2937" t="s">
        <v>23</v>
      </c>
      <c r="C2937" t="s">
        <v>24</v>
      </c>
      <c r="D2937" t="s">
        <v>25</v>
      </c>
      <c r="E2937" t="s">
        <v>19</v>
      </c>
      <c r="F2937" t="s">
        <v>26</v>
      </c>
      <c r="G2937">
        <v>56.13</v>
      </c>
      <c r="H2937">
        <v>4</v>
      </c>
      <c r="I2937">
        <v>11.226000000000001</v>
      </c>
      <c r="J2937">
        <v>248.76669559999999</v>
      </c>
      <c r="K2937">
        <v>224.52</v>
      </c>
      <c r="L2937" s="1">
        <v>45310</v>
      </c>
      <c r="M2937" s="2">
        <v>0.48819444444444443</v>
      </c>
      <c r="N2937" t="s">
        <v>21</v>
      </c>
      <c r="O2937">
        <v>9.3303882799999993</v>
      </c>
    </row>
    <row r="2938" spans="1:15" x14ac:dyDescent="0.25">
      <c r="A2938" t="s">
        <v>946</v>
      </c>
      <c r="B2938" t="s">
        <v>16</v>
      </c>
      <c r="C2938" t="s">
        <v>17</v>
      </c>
      <c r="D2938" t="s">
        <v>25</v>
      </c>
      <c r="E2938" t="s">
        <v>19</v>
      </c>
      <c r="F2938" t="s">
        <v>30</v>
      </c>
      <c r="G2938">
        <v>93.12</v>
      </c>
      <c r="H2938">
        <v>8</v>
      </c>
      <c r="I2938">
        <v>37.247999999999998</v>
      </c>
      <c r="J2938">
        <v>825.41082119999999</v>
      </c>
      <c r="K2938">
        <v>744.96</v>
      </c>
      <c r="L2938" s="1">
        <v>45475</v>
      </c>
      <c r="M2938" s="2">
        <v>0.42291666666666666</v>
      </c>
      <c r="N2938" t="s">
        <v>27</v>
      </c>
      <c r="O2938">
        <v>7.3775163140000002</v>
      </c>
    </row>
    <row r="2939" spans="1:15" x14ac:dyDescent="0.25">
      <c r="A2939" t="s">
        <v>947</v>
      </c>
      <c r="B2939" t="s">
        <v>16</v>
      </c>
      <c r="C2939" t="s">
        <v>17</v>
      </c>
      <c r="D2939" t="s">
        <v>18</v>
      </c>
      <c r="E2939" t="s">
        <v>29</v>
      </c>
      <c r="F2939" t="s">
        <v>44</v>
      </c>
      <c r="G2939">
        <v>51.34</v>
      </c>
      <c r="H2939">
        <v>8</v>
      </c>
      <c r="I2939">
        <v>20.536000000000001</v>
      </c>
      <c r="J2939">
        <v>455.0750812</v>
      </c>
      <c r="K2939">
        <v>410.72</v>
      </c>
      <c r="L2939" s="1">
        <v>45322</v>
      </c>
      <c r="M2939" s="2">
        <v>0.41666666666666669</v>
      </c>
      <c r="N2939" t="s">
        <v>21</v>
      </c>
      <c r="O2939">
        <v>8.2454594100000005</v>
      </c>
    </row>
    <row r="2940" spans="1:15" x14ac:dyDescent="0.25">
      <c r="A2940" t="s">
        <v>948</v>
      </c>
      <c r="B2940" t="s">
        <v>16</v>
      </c>
      <c r="C2940" t="s">
        <v>17</v>
      </c>
      <c r="D2940" t="s">
        <v>18</v>
      </c>
      <c r="E2940" t="s">
        <v>19</v>
      </c>
      <c r="F2940" t="s">
        <v>42</v>
      </c>
      <c r="G2940">
        <v>99.6</v>
      </c>
      <c r="H2940">
        <v>3</v>
      </c>
      <c r="I2940">
        <v>14.94</v>
      </c>
      <c r="J2940">
        <v>331.06845120000003</v>
      </c>
      <c r="K2940">
        <v>298.8</v>
      </c>
      <c r="L2940" s="1">
        <v>45347</v>
      </c>
      <c r="M2940" s="2">
        <v>0.78125</v>
      </c>
      <c r="N2940" t="s">
        <v>27</v>
      </c>
      <c r="O2940">
        <v>6.2925874449999997</v>
      </c>
    </row>
    <row r="2941" spans="1:15" x14ac:dyDescent="0.25">
      <c r="A2941" t="s">
        <v>949</v>
      </c>
      <c r="B2941" t="s">
        <v>23</v>
      </c>
      <c r="C2941" t="s">
        <v>24</v>
      </c>
      <c r="D2941" t="s">
        <v>25</v>
      </c>
      <c r="E2941" t="s">
        <v>19</v>
      </c>
      <c r="F2941" t="s">
        <v>26</v>
      </c>
      <c r="G2941">
        <v>35.49</v>
      </c>
      <c r="H2941">
        <v>6</v>
      </c>
      <c r="I2941">
        <v>10.647</v>
      </c>
      <c r="J2941">
        <v>235.93613120000001</v>
      </c>
      <c r="K2941">
        <v>212.94</v>
      </c>
      <c r="L2941" s="1">
        <v>45324</v>
      </c>
      <c r="M2941" s="2">
        <v>0.52777777777777779</v>
      </c>
      <c r="N2941" t="s">
        <v>27</v>
      </c>
      <c r="O2941">
        <v>4.4482083660000002</v>
      </c>
    </row>
    <row r="2942" spans="1:15" x14ac:dyDescent="0.25">
      <c r="A2942" t="s">
        <v>950</v>
      </c>
      <c r="B2942" t="s">
        <v>23</v>
      </c>
      <c r="C2942" t="s">
        <v>24</v>
      </c>
      <c r="D2942" t="s">
        <v>18</v>
      </c>
      <c r="E2942" t="s">
        <v>29</v>
      </c>
      <c r="F2942" t="s">
        <v>34</v>
      </c>
      <c r="G2942">
        <v>42.85</v>
      </c>
      <c r="H2942">
        <v>1</v>
      </c>
      <c r="I2942">
        <v>2.1425000000000001</v>
      </c>
      <c r="J2942">
        <v>47.477520519999999</v>
      </c>
      <c r="K2942">
        <v>42.85</v>
      </c>
      <c r="L2942" s="1">
        <v>45365</v>
      </c>
      <c r="M2942" s="2">
        <v>0.65</v>
      </c>
      <c r="N2942" t="s">
        <v>31</v>
      </c>
      <c r="O2942">
        <v>10</v>
      </c>
    </row>
    <row r="2943" spans="1:15" x14ac:dyDescent="0.25">
      <c r="A2943" t="s">
        <v>951</v>
      </c>
      <c r="B2943" t="s">
        <v>16</v>
      </c>
      <c r="C2943" t="s">
        <v>17</v>
      </c>
      <c r="D2943" t="s">
        <v>25</v>
      </c>
      <c r="E2943" t="s">
        <v>19</v>
      </c>
      <c r="F2943" t="s">
        <v>44</v>
      </c>
      <c r="G2943">
        <v>94.67</v>
      </c>
      <c r="H2943">
        <v>4</v>
      </c>
      <c r="I2943">
        <v>18.934000000000001</v>
      </c>
      <c r="J2943">
        <v>419.5749702</v>
      </c>
      <c r="K2943">
        <v>378.68</v>
      </c>
      <c r="L2943" s="1">
        <v>45599</v>
      </c>
      <c r="M2943" s="2">
        <v>0.50277777777777777</v>
      </c>
      <c r="N2943" t="s">
        <v>27</v>
      </c>
      <c r="O2943">
        <v>7.3775163140000002</v>
      </c>
    </row>
    <row r="2944" spans="1:15" x14ac:dyDescent="0.25">
      <c r="A2944" t="s">
        <v>952</v>
      </c>
      <c r="B2944" t="s">
        <v>40</v>
      </c>
      <c r="C2944" t="s">
        <v>41</v>
      </c>
      <c r="D2944" t="s">
        <v>25</v>
      </c>
      <c r="E2944" t="s">
        <v>29</v>
      </c>
      <c r="F2944" t="s">
        <v>30</v>
      </c>
      <c r="G2944">
        <v>68.97</v>
      </c>
      <c r="H2944">
        <v>3</v>
      </c>
      <c r="I2944">
        <v>10.345499999999999</v>
      </c>
      <c r="J2944">
        <v>229.2549305</v>
      </c>
      <c r="K2944">
        <v>206.91</v>
      </c>
      <c r="L2944" s="1">
        <v>45344</v>
      </c>
      <c r="M2944" s="2">
        <v>0.47638888888888892</v>
      </c>
      <c r="N2944" t="s">
        <v>21</v>
      </c>
      <c r="O2944">
        <v>9.4388811669999999</v>
      </c>
    </row>
    <row r="2945" spans="1:15" x14ac:dyDescent="0.25">
      <c r="A2945" t="s">
        <v>953</v>
      </c>
      <c r="B2945" t="s">
        <v>40</v>
      </c>
      <c r="C2945" t="s">
        <v>41</v>
      </c>
      <c r="D2945" t="s">
        <v>18</v>
      </c>
      <c r="E2945" t="s">
        <v>19</v>
      </c>
      <c r="F2945" t="s">
        <v>26</v>
      </c>
      <c r="G2945">
        <v>26.26</v>
      </c>
      <c r="H2945">
        <v>3</v>
      </c>
      <c r="I2945">
        <v>3.9390000000000001</v>
      </c>
      <c r="J2945">
        <v>87.287726180000007</v>
      </c>
      <c r="K2945">
        <v>78.78</v>
      </c>
      <c r="L2945" s="1">
        <v>45325</v>
      </c>
      <c r="M2945" s="2">
        <v>0.52500000000000002</v>
      </c>
      <c r="N2945" t="s">
        <v>21</v>
      </c>
      <c r="O2945">
        <v>6.8350518789999999</v>
      </c>
    </row>
    <row r="2946" spans="1:15" x14ac:dyDescent="0.25">
      <c r="A2946" t="s">
        <v>954</v>
      </c>
      <c r="B2946" t="s">
        <v>23</v>
      </c>
      <c r="C2946" t="s">
        <v>24</v>
      </c>
      <c r="D2946" t="s">
        <v>18</v>
      </c>
      <c r="E2946" t="s">
        <v>19</v>
      </c>
      <c r="F2946" t="s">
        <v>30</v>
      </c>
      <c r="G2946">
        <v>35.79</v>
      </c>
      <c r="H2946">
        <v>10</v>
      </c>
      <c r="I2946">
        <v>16.105499999999999</v>
      </c>
      <c r="J2946">
        <v>356.89577910000003</v>
      </c>
      <c r="K2946">
        <v>322.11</v>
      </c>
      <c r="L2946" s="1">
        <v>45568</v>
      </c>
      <c r="M2946" s="2">
        <v>0.62916666666666665</v>
      </c>
      <c r="N2946" t="s">
        <v>31</v>
      </c>
      <c r="O2946">
        <v>5.533137236</v>
      </c>
    </row>
    <row r="2947" spans="1:15" x14ac:dyDescent="0.25">
      <c r="A2947" t="s">
        <v>955</v>
      </c>
      <c r="B2947" t="s">
        <v>40</v>
      </c>
      <c r="C2947" t="s">
        <v>41</v>
      </c>
      <c r="D2947" t="s">
        <v>25</v>
      </c>
      <c r="E2947" t="s">
        <v>19</v>
      </c>
      <c r="F2947" t="s">
        <v>30</v>
      </c>
      <c r="G2947">
        <v>16.37</v>
      </c>
      <c r="H2947">
        <v>6</v>
      </c>
      <c r="I2947">
        <v>4.9109999999999996</v>
      </c>
      <c r="J2947">
        <v>108.8271194</v>
      </c>
      <c r="K2947">
        <v>98.22</v>
      </c>
      <c r="L2947" s="1">
        <v>45506</v>
      </c>
      <c r="M2947" s="2">
        <v>0.45694444444444443</v>
      </c>
      <c r="N2947" t="s">
        <v>27</v>
      </c>
      <c r="O2947">
        <v>7.5945020879999996</v>
      </c>
    </row>
    <row r="2948" spans="1:15" x14ac:dyDescent="0.25">
      <c r="A2948" t="s">
        <v>956</v>
      </c>
      <c r="B2948" t="s">
        <v>23</v>
      </c>
      <c r="C2948" t="s">
        <v>24</v>
      </c>
      <c r="D2948" t="s">
        <v>18</v>
      </c>
      <c r="E2948" t="s">
        <v>19</v>
      </c>
      <c r="F2948" t="s">
        <v>30</v>
      </c>
      <c r="G2948">
        <v>12.73</v>
      </c>
      <c r="H2948">
        <v>2</v>
      </c>
      <c r="I2948">
        <v>1.2729999999999999</v>
      </c>
      <c r="J2948">
        <v>28.209513940000001</v>
      </c>
      <c r="K2948">
        <v>25.46</v>
      </c>
      <c r="L2948" s="1">
        <v>45344</v>
      </c>
      <c r="M2948" s="2">
        <v>0.50694444444444442</v>
      </c>
      <c r="N2948" t="s">
        <v>31</v>
      </c>
      <c r="O2948">
        <v>5.6416301229999997</v>
      </c>
    </row>
    <row r="2949" spans="1:15" x14ac:dyDescent="0.25">
      <c r="A2949" t="s">
        <v>957</v>
      </c>
      <c r="B2949" t="s">
        <v>23</v>
      </c>
      <c r="C2949" t="s">
        <v>24</v>
      </c>
      <c r="D2949" t="s">
        <v>25</v>
      </c>
      <c r="E2949" t="s">
        <v>19</v>
      </c>
      <c r="F2949" t="s">
        <v>34</v>
      </c>
      <c r="G2949">
        <v>83.14</v>
      </c>
      <c r="H2949">
        <v>7</v>
      </c>
      <c r="I2949">
        <v>29.099</v>
      </c>
      <c r="J2949">
        <v>644.83004419999997</v>
      </c>
      <c r="K2949">
        <v>581.98</v>
      </c>
      <c r="L2949" s="1">
        <v>45566</v>
      </c>
      <c r="M2949" s="2">
        <v>0.4381944444444445</v>
      </c>
      <c r="N2949" t="s">
        <v>31</v>
      </c>
      <c r="O2949">
        <v>7.1605305399999999</v>
      </c>
    </row>
    <row r="2950" spans="1:15" x14ac:dyDescent="0.25">
      <c r="A2950" t="s">
        <v>958</v>
      </c>
      <c r="B2950" t="s">
        <v>23</v>
      </c>
      <c r="C2950" t="s">
        <v>24</v>
      </c>
      <c r="D2950" t="s">
        <v>18</v>
      </c>
      <c r="E2950" t="s">
        <v>19</v>
      </c>
      <c r="F2950" t="s">
        <v>34</v>
      </c>
      <c r="G2950">
        <v>35.22</v>
      </c>
      <c r="H2950">
        <v>6</v>
      </c>
      <c r="I2950">
        <v>10.566000000000001</v>
      </c>
      <c r="J2950">
        <v>234.1411817</v>
      </c>
      <c r="K2950">
        <v>211.32</v>
      </c>
      <c r="L2950" s="1">
        <v>45365</v>
      </c>
      <c r="M2950" s="2">
        <v>0.5756944444444444</v>
      </c>
      <c r="N2950" t="s">
        <v>21</v>
      </c>
      <c r="O2950">
        <v>7.0520376530000002</v>
      </c>
    </row>
    <row r="2951" spans="1:15" x14ac:dyDescent="0.25">
      <c r="A2951" t="s">
        <v>959</v>
      </c>
      <c r="B2951" t="s">
        <v>40</v>
      </c>
      <c r="C2951" t="s">
        <v>41</v>
      </c>
      <c r="D2951" t="s">
        <v>25</v>
      </c>
      <c r="E2951" t="s">
        <v>19</v>
      </c>
      <c r="F2951" t="s">
        <v>26</v>
      </c>
      <c r="G2951">
        <v>13.78</v>
      </c>
      <c r="H2951">
        <v>4</v>
      </c>
      <c r="I2951">
        <v>2.7559999999999998</v>
      </c>
      <c r="J2951">
        <v>61.0726005</v>
      </c>
      <c r="K2951">
        <v>55.12</v>
      </c>
      <c r="L2951" s="1">
        <v>45566</v>
      </c>
      <c r="M2951" s="2">
        <v>0.46527777777777773</v>
      </c>
      <c r="N2951" t="s">
        <v>21</v>
      </c>
      <c r="O2951">
        <v>9.7643598279999999</v>
      </c>
    </row>
    <row r="2952" spans="1:15" x14ac:dyDescent="0.25">
      <c r="A2952" t="s">
        <v>960</v>
      </c>
      <c r="B2952" t="s">
        <v>40</v>
      </c>
      <c r="C2952" t="s">
        <v>41</v>
      </c>
      <c r="D2952" t="s">
        <v>18</v>
      </c>
      <c r="E2952" t="s">
        <v>29</v>
      </c>
      <c r="F2952" t="s">
        <v>34</v>
      </c>
      <c r="G2952">
        <v>88.31</v>
      </c>
      <c r="H2952">
        <v>1</v>
      </c>
      <c r="I2952">
        <v>4.4154999999999998</v>
      </c>
      <c r="J2952">
        <v>97.846904019999997</v>
      </c>
      <c r="K2952">
        <v>88.31</v>
      </c>
      <c r="L2952" s="1">
        <v>45337</v>
      </c>
      <c r="M2952" s="2">
        <v>0.73472222222222217</v>
      </c>
      <c r="N2952" t="s">
        <v>31</v>
      </c>
      <c r="O2952">
        <v>5.6416301229999997</v>
      </c>
    </row>
    <row r="2953" spans="1:15" x14ac:dyDescent="0.25">
      <c r="A2953" t="s">
        <v>961</v>
      </c>
      <c r="B2953" t="s">
        <v>16</v>
      </c>
      <c r="C2953" t="s">
        <v>17</v>
      </c>
      <c r="D2953" t="s">
        <v>18</v>
      </c>
      <c r="E2953" t="s">
        <v>19</v>
      </c>
      <c r="F2953" t="s">
        <v>20</v>
      </c>
      <c r="G2953">
        <v>39.619999999999997</v>
      </c>
      <c r="H2953">
        <v>10</v>
      </c>
      <c r="I2953">
        <v>17.829000000000001</v>
      </c>
      <c r="J2953">
        <v>395.08831429999998</v>
      </c>
      <c r="K2953">
        <v>356.58</v>
      </c>
      <c r="L2953" s="1">
        <v>45304</v>
      </c>
      <c r="M2953" s="2">
        <v>0.74583333333333324</v>
      </c>
      <c r="N2953" t="s">
        <v>31</v>
      </c>
      <c r="O2953">
        <v>7.3775163140000002</v>
      </c>
    </row>
    <row r="2954" spans="1:15" x14ac:dyDescent="0.25">
      <c r="A2954" t="s">
        <v>962</v>
      </c>
      <c r="B2954" t="s">
        <v>40</v>
      </c>
      <c r="C2954" t="s">
        <v>41</v>
      </c>
      <c r="D2954" t="s">
        <v>25</v>
      </c>
      <c r="E2954" t="s">
        <v>19</v>
      </c>
      <c r="F2954" t="s">
        <v>26</v>
      </c>
      <c r="G2954">
        <v>88.25</v>
      </c>
      <c r="H2954">
        <v>10</v>
      </c>
      <c r="I2954">
        <v>39.712499999999999</v>
      </c>
      <c r="J2954">
        <v>880.02381969999999</v>
      </c>
      <c r="K2954">
        <v>794.25</v>
      </c>
      <c r="L2954" s="1">
        <v>45337</v>
      </c>
      <c r="M2954" s="2">
        <v>0.86875000000000002</v>
      </c>
      <c r="N2954" t="s">
        <v>31</v>
      </c>
      <c r="O2954">
        <v>8.2454594100000005</v>
      </c>
    </row>
    <row r="2955" spans="1:15" x14ac:dyDescent="0.25">
      <c r="A2955" t="s">
        <v>963</v>
      </c>
      <c r="B2955" t="s">
        <v>40</v>
      </c>
      <c r="C2955" t="s">
        <v>41</v>
      </c>
      <c r="D2955" t="s">
        <v>25</v>
      </c>
      <c r="E2955" t="s">
        <v>29</v>
      </c>
      <c r="F2955" t="s">
        <v>34</v>
      </c>
      <c r="G2955">
        <v>25.31</v>
      </c>
      <c r="H2955">
        <v>2</v>
      </c>
      <c r="I2955">
        <v>2.5310000000000001</v>
      </c>
      <c r="J2955">
        <v>56.086629850000001</v>
      </c>
      <c r="K2955">
        <v>50.62</v>
      </c>
      <c r="L2955" s="1">
        <v>45325</v>
      </c>
      <c r="M2955" s="2">
        <v>0.80972222222222223</v>
      </c>
      <c r="N2955" t="s">
        <v>21</v>
      </c>
      <c r="O2955">
        <v>7.8114878619999999</v>
      </c>
    </row>
    <row r="2956" spans="1:15" x14ac:dyDescent="0.25">
      <c r="A2956" t="s">
        <v>964</v>
      </c>
      <c r="B2956" t="s">
        <v>40</v>
      </c>
      <c r="C2956" t="s">
        <v>41</v>
      </c>
      <c r="D2956" t="s">
        <v>25</v>
      </c>
      <c r="E2956" t="s">
        <v>29</v>
      </c>
      <c r="F2956" t="s">
        <v>30</v>
      </c>
      <c r="G2956">
        <v>99.92</v>
      </c>
      <c r="H2956">
        <v>6</v>
      </c>
      <c r="I2956">
        <v>29.975999999999999</v>
      </c>
      <c r="J2956">
        <v>664.26424980000002</v>
      </c>
      <c r="K2956">
        <v>599.52</v>
      </c>
      <c r="L2956" s="1">
        <v>45375</v>
      </c>
      <c r="M2956" s="2">
        <v>0.56458333333333333</v>
      </c>
      <c r="N2956" t="s">
        <v>21</v>
      </c>
      <c r="O2956">
        <v>7.7029949750000002</v>
      </c>
    </row>
    <row r="2957" spans="1:15" x14ac:dyDescent="0.25">
      <c r="A2957" t="s">
        <v>965</v>
      </c>
      <c r="B2957" t="s">
        <v>23</v>
      </c>
      <c r="C2957" t="s">
        <v>24</v>
      </c>
      <c r="D2957" t="s">
        <v>18</v>
      </c>
      <c r="E2957" t="s">
        <v>19</v>
      </c>
      <c r="F2957" t="s">
        <v>44</v>
      </c>
      <c r="G2957">
        <v>83.35</v>
      </c>
      <c r="H2957">
        <v>2</v>
      </c>
      <c r="I2957">
        <v>8.3350000000000009</v>
      </c>
      <c r="J2957">
        <v>184.7025127</v>
      </c>
      <c r="K2957">
        <v>166.7</v>
      </c>
      <c r="L2957" s="1">
        <v>45324</v>
      </c>
      <c r="M2957" s="2">
        <v>0.58680555555555558</v>
      </c>
      <c r="N2957" t="s">
        <v>31</v>
      </c>
      <c r="O2957">
        <v>10</v>
      </c>
    </row>
    <row r="2958" spans="1:15" x14ac:dyDescent="0.25">
      <c r="A2958" t="s">
        <v>966</v>
      </c>
      <c r="B2958" t="s">
        <v>16</v>
      </c>
      <c r="C2958" t="s">
        <v>17</v>
      </c>
      <c r="D2958" t="s">
        <v>25</v>
      </c>
      <c r="E2958" t="s">
        <v>19</v>
      </c>
      <c r="F2958" t="s">
        <v>42</v>
      </c>
      <c r="G2958">
        <v>74.44</v>
      </c>
      <c r="H2958">
        <v>11</v>
      </c>
      <c r="I2958">
        <v>37.22</v>
      </c>
      <c r="J2958">
        <v>824.79034490000004</v>
      </c>
      <c r="K2958">
        <v>744.4</v>
      </c>
      <c r="L2958" s="1">
        <v>45349</v>
      </c>
      <c r="M2958" s="2">
        <v>0.4861111111111111</v>
      </c>
      <c r="N2958" t="s">
        <v>21</v>
      </c>
      <c r="O2958">
        <v>5.533137236</v>
      </c>
    </row>
    <row r="2959" spans="1:15" x14ac:dyDescent="0.25">
      <c r="A2959" t="s">
        <v>967</v>
      </c>
      <c r="B2959" t="s">
        <v>23</v>
      </c>
      <c r="C2959" t="s">
        <v>24</v>
      </c>
      <c r="D2959" t="s">
        <v>25</v>
      </c>
      <c r="E2959" t="s">
        <v>29</v>
      </c>
      <c r="F2959" t="s">
        <v>20</v>
      </c>
      <c r="G2959">
        <v>64.08</v>
      </c>
      <c r="H2959">
        <v>7</v>
      </c>
      <c r="I2959">
        <v>22.428000000000001</v>
      </c>
      <c r="J2959">
        <v>497.00155439999997</v>
      </c>
      <c r="K2959">
        <v>448.56</v>
      </c>
      <c r="L2959" s="1">
        <v>45311</v>
      </c>
      <c r="M2959" s="2">
        <v>0.51874999999999993</v>
      </c>
      <c r="N2959" t="s">
        <v>21</v>
      </c>
      <c r="O2959">
        <v>8.2454594100000005</v>
      </c>
    </row>
    <row r="2960" spans="1:15" x14ac:dyDescent="0.25">
      <c r="A2960" t="s">
        <v>968</v>
      </c>
      <c r="B2960" t="s">
        <v>40</v>
      </c>
      <c r="C2960" t="s">
        <v>41</v>
      </c>
      <c r="D2960" t="s">
        <v>25</v>
      </c>
      <c r="E2960" t="s">
        <v>19</v>
      </c>
      <c r="F2960" t="s">
        <v>30</v>
      </c>
      <c r="G2960">
        <v>63.15</v>
      </c>
      <c r="H2960">
        <v>6</v>
      </c>
      <c r="I2960">
        <v>18.945</v>
      </c>
      <c r="J2960">
        <v>419.81872870000001</v>
      </c>
      <c r="K2960">
        <v>378.9</v>
      </c>
      <c r="L2960" s="1">
        <v>45352</v>
      </c>
      <c r="M2960" s="2">
        <v>0.85</v>
      </c>
      <c r="N2960" t="s">
        <v>21</v>
      </c>
      <c r="O2960">
        <v>10</v>
      </c>
    </row>
    <row r="2961" spans="1:15" x14ac:dyDescent="0.25">
      <c r="A2961" t="s">
        <v>969</v>
      </c>
      <c r="B2961" t="s">
        <v>23</v>
      </c>
      <c r="C2961" t="s">
        <v>24</v>
      </c>
      <c r="D2961" t="s">
        <v>18</v>
      </c>
      <c r="E2961" t="s">
        <v>29</v>
      </c>
      <c r="F2961" t="s">
        <v>30</v>
      </c>
      <c r="G2961">
        <v>85.72</v>
      </c>
      <c r="H2961">
        <v>3</v>
      </c>
      <c r="I2961">
        <v>12.858000000000001</v>
      </c>
      <c r="J2961">
        <v>284.93160280000001</v>
      </c>
      <c r="K2961">
        <v>257.16000000000003</v>
      </c>
      <c r="L2961" s="1">
        <v>45315</v>
      </c>
      <c r="M2961" s="2">
        <v>0.87430555555555556</v>
      </c>
      <c r="N2961" t="s">
        <v>21</v>
      </c>
      <c r="O2961">
        <v>5.533137236</v>
      </c>
    </row>
    <row r="2962" spans="1:15" x14ac:dyDescent="0.25">
      <c r="A2962" t="s">
        <v>970</v>
      </c>
      <c r="B2962" t="s">
        <v>23</v>
      </c>
      <c r="C2962" t="s">
        <v>24</v>
      </c>
      <c r="D2962" t="s">
        <v>25</v>
      </c>
      <c r="E2962" t="s">
        <v>19</v>
      </c>
      <c r="F2962" t="s">
        <v>20</v>
      </c>
      <c r="G2962">
        <v>78.89</v>
      </c>
      <c r="H2962">
        <v>7</v>
      </c>
      <c r="I2962">
        <v>27.611499999999999</v>
      </c>
      <c r="J2962">
        <v>611.86723819999997</v>
      </c>
      <c r="K2962">
        <v>552.23</v>
      </c>
      <c r="L2962" s="1">
        <v>45413</v>
      </c>
      <c r="M2962" s="2">
        <v>0.82500000000000007</v>
      </c>
      <c r="N2962" t="s">
        <v>21</v>
      </c>
      <c r="O2962">
        <v>8.1369665229999999</v>
      </c>
    </row>
    <row r="2963" spans="1:15" x14ac:dyDescent="0.25">
      <c r="A2963" t="s">
        <v>971</v>
      </c>
      <c r="B2963" t="s">
        <v>16</v>
      </c>
      <c r="C2963" t="s">
        <v>17</v>
      </c>
      <c r="D2963" t="s">
        <v>25</v>
      </c>
      <c r="E2963" t="s">
        <v>19</v>
      </c>
      <c r="F2963" t="s">
        <v>34</v>
      </c>
      <c r="G2963">
        <v>89.48</v>
      </c>
      <c r="H2963">
        <v>5</v>
      </c>
      <c r="I2963">
        <v>22.37</v>
      </c>
      <c r="J2963">
        <v>495.71628199999998</v>
      </c>
      <c r="K2963">
        <v>447.4</v>
      </c>
      <c r="L2963" s="1">
        <v>45381</v>
      </c>
      <c r="M2963" s="2">
        <v>0.4291666666666667</v>
      </c>
      <c r="N2963" t="s">
        <v>27</v>
      </c>
      <c r="O2963">
        <v>8.0284736359999993</v>
      </c>
    </row>
    <row r="2964" spans="1:15" x14ac:dyDescent="0.25">
      <c r="A2964" t="s">
        <v>972</v>
      </c>
      <c r="B2964" t="s">
        <v>16</v>
      </c>
      <c r="C2964" t="s">
        <v>17</v>
      </c>
      <c r="D2964" t="s">
        <v>18</v>
      </c>
      <c r="E2964" t="s">
        <v>19</v>
      </c>
      <c r="F2964" t="s">
        <v>20</v>
      </c>
      <c r="G2964">
        <v>92.09</v>
      </c>
      <c r="H2964">
        <v>3</v>
      </c>
      <c r="I2964">
        <v>13.813499999999999</v>
      </c>
      <c r="J2964">
        <v>306.10535809999999</v>
      </c>
      <c r="K2964">
        <v>276.27</v>
      </c>
      <c r="L2964" s="1">
        <v>45339</v>
      </c>
      <c r="M2964" s="2">
        <v>0.68541666666666667</v>
      </c>
      <c r="N2964" t="s">
        <v>27</v>
      </c>
      <c r="O2964">
        <v>4.556701253</v>
      </c>
    </row>
    <row r="2965" spans="1:15" x14ac:dyDescent="0.25">
      <c r="A2965" t="s">
        <v>973</v>
      </c>
      <c r="B2965" t="s">
        <v>23</v>
      </c>
      <c r="C2965" t="s">
        <v>24</v>
      </c>
      <c r="D2965" t="s">
        <v>25</v>
      </c>
      <c r="E2965" t="s">
        <v>19</v>
      </c>
      <c r="F2965" t="s">
        <v>42</v>
      </c>
      <c r="G2965">
        <v>57.29</v>
      </c>
      <c r="H2965">
        <v>6</v>
      </c>
      <c r="I2965">
        <v>17.187000000000001</v>
      </c>
      <c r="J2965">
        <v>380.86167810000001</v>
      </c>
      <c r="K2965">
        <v>343.74</v>
      </c>
      <c r="L2965" s="1">
        <v>45372</v>
      </c>
      <c r="M2965" s="2">
        <v>0.71111111111111114</v>
      </c>
      <c r="N2965" t="s">
        <v>21</v>
      </c>
      <c r="O2965">
        <v>6.4010803320000003</v>
      </c>
    </row>
    <row r="2966" spans="1:15" x14ac:dyDescent="0.25">
      <c r="A2966" t="s">
        <v>974</v>
      </c>
      <c r="B2966" t="s">
        <v>16</v>
      </c>
      <c r="C2966" t="s">
        <v>17</v>
      </c>
      <c r="D2966" t="s">
        <v>25</v>
      </c>
      <c r="E2966" t="s">
        <v>29</v>
      </c>
      <c r="F2966" t="s">
        <v>42</v>
      </c>
      <c r="G2966">
        <v>66.52</v>
      </c>
      <c r="H2966">
        <v>4</v>
      </c>
      <c r="I2966">
        <v>13.304</v>
      </c>
      <c r="J2966">
        <v>294.81490459999998</v>
      </c>
      <c r="K2966">
        <v>266.08</v>
      </c>
      <c r="L2966" s="1">
        <v>45325</v>
      </c>
      <c r="M2966" s="2">
        <v>0.7597222222222223</v>
      </c>
      <c r="N2966" t="s">
        <v>21</v>
      </c>
      <c r="O2966">
        <v>7.4860092009999999</v>
      </c>
    </row>
    <row r="2967" spans="1:15" x14ac:dyDescent="0.25">
      <c r="A2967" t="s">
        <v>975</v>
      </c>
      <c r="B2967" t="s">
        <v>23</v>
      </c>
      <c r="C2967" t="s">
        <v>24</v>
      </c>
      <c r="D2967" t="s">
        <v>18</v>
      </c>
      <c r="E2967" t="s">
        <v>29</v>
      </c>
      <c r="F2967" t="s">
        <v>44</v>
      </c>
      <c r="G2967">
        <v>99.82</v>
      </c>
      <c r="H2967">
        <v>10</v>
      </c>
      <c r="I2967">
        <v>44.918999999999997</v>
      </c>
      <c r="J2967">
        <v>995.39918060000002</v>
      </c>
      <c r="K2967">
        <v>898.38</v>
      </c>
      <c r="L2967" s="1">
        <v>45378</v>
      </c>
      <c r="M2967" s="2">
        <v>0.4465277777777778</v>
      </c>
      <c r="N2967" t="s">
        <v>27</v>
      </c>
      <c r="O2967">
        <v>7.1605305399999999</v>
      </c>
    </row>
    <row r="2968" spans="1:15" x14ac:dyDescent="0.25">
      <c r="A2968" t="s">
        <v>976</v>
      </c>
      <c r="B2968" t="s">
        <v>16</v>
      </c>
      <c r="C2968" t="s">
        <v>17</v>
      </c>
      <c r="D2968" t="s">
        <v>25</v>
      </c>
      <c r="E2968" t="s">
        <v>19</v>
      </c>
      <c r="F2968" t="s">
        <v>30</v>
      </c>
      <c r="G2968">
        <v>45.68</v>
      </c>
      <c r="H2968">
        <v>11</v>
      </c>
      <c r="I2968">
        <v>22.84</v>
      </c>
      <c r="J2968">
        <v>506.13142069999998</v>
      </c>
      <c r="K2968">
        <v>456.8</v>
      </c>
      <c r="L2968" s="1">
        <v>45310</v>
      </c>
      <c r="M2968" s="2">
        <v>0.8125</v>
      </c>
      <c r="N2968" t="s">
        <v>21</v>
      </c>
      <c r="O2968">
        <v>6.184094558</v>
      </c>
    </row>
    <row r="2969" spans="1:15" x14ac:dyDescent="0.25">
      <c r="A2969" t="s">
        <v>977</v>
      </c>
      <c r="B2969" t="s">
        <v>16</v>
      </c>
      <c r="C2969" t="s">
        <v>17</v>
      </c>
      <c r="D2969" t="s">
        <v>25</v>
      </c>
      <c r="E2969" t="s">
        <v>29</v>
      </c>
      <c r="F2969" t="s">
        <v>20</v>
      </c>
      <c r="G2969">
        <v>50.79</v>
      </c>
      <c r="H2969">
        <v>5</v>
      </c>
      <c r="I2969">
        <v>12.6975</v>
      </c>
      <c r="J2969">
        <v>281.37494370000002</v>
      </c>
      <c r="K2969">
        <v>253.95</v>
      </c>
      <c r="L2969" s="1">
        <v>45341</v>
      </c>
      <c r="M2969" s="2">
        <v>0.62013888888888891</v>
      </c>
      <c r="N2969" t="s">
        <v>31</v>
      </c>
      <c r="O2969">
        <v>5.7501230100000003</v>
      </c>
    </row>
    <row r="2970" spans="1:15" x14ac:dyDescent="0.25">
      <c r="A2970" t="s">
        <v>978</v>
      </c>
      <c r="B2970" t="s">
        <v>16</v>
      </c>
      <c r="C2970" t="s">
        <v>17</v>
      </c>
      <c r="D2970" t="s">
        <v>18</v>
      </c>
      <c r="E2970" t="s">
        <v>29</v>
      </c>
      <c r="F2970" t="s">
        <v>20</v>
      </c>
      <c r="G2970">
        <v>10.08</v>
      </c>
      <c r="H2970">
        <v>7</v>
      </c>
      <c r="I2970">
        <v>3.528</v>
      </c>
      <c r="J2970">
        <v>78.180019790000003</v>
      </c>
      <c r="K2970">
        <v>70.56</v>
      </c>
      <c r="L2970" s="1">
        <v>45379</v>
      </c>
      <c r="M2970" s="2">
        <v>0.84305555555555556</v>
      </c>
      <c r="N2970" t="s">
        <v>27</v>
      </c>
      <c r="O2970">
        <v>4.556701253</v>
      </c>
    </row>
    <row r="2971" spans="1:15" x14ac:dyDescent="0.25">
      <c r="A2971" t="s">
        <v>979</v>
      </c>
      <c r="B2971" t="s">
        <v>16</v>
      </c>
      <c r="C2971" t="s">
        <v>17</v>
      </c>
      <c r="D2971" t="s">
        <v>25</v>
      </c>
      <c r="E2971" t="s">
        <v>19</v>
      </c>
      <c r="F2971" t="s">
        <v>26</v>
      </c>
      <c r="G2971">
        <v>93.88</v>
      </c>
      <c r="H2971">
        <v>7</v>
      </c>
      <c r="I2971">
        <v>32.857999999999997</v>
      </c>
      <c r="J2971">
        <v>728.12899389999995</v>
      </c>
      <c r="K2971">
        <v>657.16</v>
      </c>
      <c r="L2971" s="1">
        <v>45413</v>
      </c>
      <c r="M2971" s="2">
        <v>0.49374999999999997</v>
      </c>
      <c r="N2971" t="s">
        <v>31</v>
      </c>
      <c r="O2971">
        <v>7.9199807489999996</v>
      </c>
    </row>
    <row r="2972" spans="1:15" x14ac:dyDescent="0.25">
      <c r="A2972" t="s">
        <v>980</v>
      </c>
      <c r="B2972" t="s">
        <v>23</v>
      </c>
      <c r="C2972" t="s">
        <v>24</v>
      </c>
      <c r="D2972" t="s">
        <v>18</v>
      </c>
      <c r="E2972" t="s">
        <v>29</v>
      </c>
      <c r="F2972" t="s">
        <v>26</v>
      </c>
      <c r="G2972">
        <v>84.25</v>
      </c>
      <c r="H2972">
        <v>2</v>
      </c>
      <c r="I2972">
        <v>8.4250000000000007</v>
      </c>
      <c r="J2972">
        <v>186.696901</v>
      </c>
      <c r="K2972">
        <v>168.5</v>
      </c>
      <c r="L2972" s="1">
        <v>45377</v>
      </c>
      <c r="M2972" s="2">
        <v>0.59236111111111112</v>
      </c>
      <c r="N2972" t="s">
        <v>31</v>
      </c>
      <c r="O2972">
        <v>5.7501230100000003</v>
      </c>
    </row>
    <row r="2973" spans="1:15" x14ac:dyDescent="0.25">
      <c r="A2973" t="s">
        <v>981</v>
      </c>
      <c r="B2973" t="s">
        <v>40</v>
      </c>
      <c r="C2973" t="s">
        <v>41</v>
      </c>
      <c r="D2973" t="s">
        <v>18</v>
      </c>
      <c r="E2973" t="s">
        <v>29</v>
      </c>
      <c r="F2973" t="s">
        <v>44</v>
      </c>
      <c r="G2973">
        <v>53.78</v>
      </c>
      <c r="H2973">
        <v>1</v>
      </c>
      <c r="I2973">
        <v>2.6890000000000001</v>
      </c>
      <c r="J2973">
        <v>59.587889240000003</v>
      </c>
      <c r="K2973">
        <v>53.78</v>
      </c>
      <c r="L2973" s="1">
        <v>45353</v>
      </c>
      <c r="M2973" s="2">
        <v>0.84236111111111101</v>
      </c>
      <c r="N2973" t="s">
        <v>21</v>
      </c>
      <c r="O2973">
        <v>5.0991656880000003</v>
      </c>
    </row>
    <row r="2974" spans="1:15" x14ac:dyDescent="0.25">
      <c r="A2974" t="s">
        <v>982</v>
      </c>
      <c r="B2974" t="s">
        <v>23</v>
      </c>
      <c r="C2974" t="s">
        <v>24</v>
      </c>
      <c r="D2974" t="s">
        <v>18</v>
      </c>
      <c r="E2974" t="s">
        <v>29</v>
      </c>
      <c r="F2974" t="s">
        <v>30</v>
      </c>
      <c r="G2974">
        <v>35.81</v>
      </c>
      <c r="H2974">
        <v>5</v>
      </c>
      <c r="I2974">
        <v>8.9525000000000006</v>
      </c>
      <c r="J2974">
        <v>198.38623219999999</v>
      </c>
      <c r="K2974">
        <v>179.05</v>
      </c>
      <c r="L2974" s="1">
        <v>45445</v>
      </c>
      <c r="M2974" s="2">
        <v>0.78055555555555556</v>
      </c>
      <c r="N2974" t="s">
        <v>21</v>
      </c>
      <c r="O2974">
        <v>8.5709380710000005</v>
      </c>
    </row>
    <row r="2975" spans="1:15" x14ac:dyDescent="0.25">
      <c r="A2975" t="s">
        <v>983</v>
      </c>
      <c r="B2975" t="s">
        <v>40</v>
      </c>
      <c r="C2975" t="s">
        <v>41</v>
      </c>
      <c r="D2975" t="s">
        <v>25</v>
      </c>
      <c r="E2975" t="s">
        <v>19</v>
      </c>
      <c r="F2975" t="s">
        <v>42</v>
      </c>
      <c r="G2975">
        <v>26.43</v>
      </c>
      <c r="H2975">
        <v>8</v>
      </c>
      <c r="I2975">
        <v>10.571999999999999</v>
      </c>
      <c r="J2975">
        <v>234.27414089999999</v>
      </c>
      <c r="K2975">
        <v>211.44</v>
      </c>
      <c r="L2975" s="1">
        <v>45346</v>
      </c>
      <c r="M2975" s="2">
        <v>0.60138888888888886</v>
      </c>
      <c r="N2975" t="s">
        <v>21</v>
      </c>
      <c r="O2975">
        <v>9.6558669409999993</v>
      </c>
    </row>
    <row r="2976" spans="1:15" x14ac:dyDescent="0.25">
      <c r="A2976" t="s">
        <v>984</v>
      </c>
      <c r="B2976" t="s">
        <v>40</v>
      </c>
      <c r="C2976" t="s">
        <v>41</v>
      </c>
      <c r="D2976" t="s">
        <v>18</v>
      </c>
      <c r="E2976" t="s">
        <v>29</v>
      </c>
      <c r="F2976" t="s">
        <v>20</v>
      </c>
      <c r="G2976">
        <v>39.909999999999997</v>
      </c>
      <c r="H2976">
        <v>3</v>
      </c>
      <c r="I2976">
        <v>5.9865000000000004</v>
      </c>
      <c r="J2976">
        <v>132.66005910000001</v>
      </c>
      <c r="K2976">
        <v>119.73</v>
      </c>
      <c r="L2976" s="1">
        <v>45343</v>
      </c>
      <c r="M2976" s="2">
        <v>0.52777777777777779</v>
      </c>
      <c r="N2976" t="s">
        <v>21</v>
      </c>
      <c r="O2976">
        <v>10</v>
      </c>
    </row>
    <row r="2977" spans="1:15" x14ac:dyDescent="0.25">
      <c r="A2977" t="s">
        <v>985</v>
      </c>
      <c r="B2977" t="s">
        <v>40</v>
      </c>
      <c r="C2977" t="s">
        <v>41</v>
      </c>
      <c r="D2977" t="s">
        <v>18</v>
      </c>
      <c r="E2977" t="s">
        <v>19</v>
      </c>
      <c r="F2977" t="s">
        <v>30</v>
      </c>
      <c r="G2977">
        <v>21.9</v>
      </c>
      <c r="H2977">
        <v>3</v>
      </c>
      <c r="I2977">
        <v>3.2850000000000001</v>
      </c>
      <c r="J2977">
        <v>72.795171490000001</v>
      </c>
      <c r="K2977">
        <v>65.7</v>
      </c>
      <c r="L2977" s="1">
        <v>45536</v>
      </c>
      <c r="M2977" s="2">
        <v>0.77986111111111101</v>
      </c>
      <c r="N2977" t="s">
        <v>21</v>
      </c>
      <c r="O2977">
        <v>5.0991656880000003</v>
      </c>
    </row>
    <row r="2978" spans="1:15" x14ac:dyDescent="0.25">
      <c r="A2978" t="s">
        <v>986</v>
      </c>
      <c r="B2978" t="s">
        <v>40</v>
      </c>
      <c r="C2978" t="s">
        <v>41</v>
      </c>
      <c r="D2978" t="s">
        <v>18</v>
      </c>
      <c r="E2978" t="s">
        <v>19</v>
      </c>
      <c r="F2978" t="s">
        <v>42</v>
      </c>
      <c r="G2978">
        <v>62.85</v>
      </c>
      <c r="H2978">
        <v>4</v>
      </c>
      <c r="I2978">
        <v>12.57</v>
      </c>
      <c r="J2978">
        <v>278.5495603</v>
      </c>
      <c r="K2978">
        <v>251.4</v>
      </c>
      <c r="L2978" s="1">
        <v>45347</v>
      </c>
      <c r="M2978" s="2">
        <v>0.55694444444444446</v>
      </c>
      <c r="N2978" t="s">
        <v>21</v>
      </c>
      <c r="O2978">
        <v>9.4388811669999999</v>
      </c>
    </row>
    <row r="2979" spans="1:15" x14ac:dyDescent="0.25">
      <c r="A2979" t="s">
        <v>987</v>
      </c>
      <c r="B2979" t="s">
        <v>23</v>
      </c>
      <c r="C2979" t="s">
        <v>24</v>
      </c>
      <c r="D2979" t="s">
        <v>18</v>
      </c>
      <c r="E2979" t="s">
        <v>19</v>
      </c>
      <c r="F2979" t="s">
        <v>42</v>
      </c>
      <c r="G2979">
        <v>21.04</v>
      </c>
      <c r="H2979">
        <v>4</v>
      </c>
      <c r="I2979">
        <v>4.2080000000000002</v>
      </c>
      <c r="J2979">
        <v>93.248731090000007</v>
      </c>
      <c r="K2979">
        <v>84.16</v>
      </c>
      <c r="L2979" s="1">
        <v>45304</v>
      </c>
      <c r="M2979" s="2">
        <v>0.58194444444444449</v>
      </c>
      <c r="N2979" t="s">
        <v>27</v>
      </c>
      <c r="O2979">
        <v>8.2454594100000005</v>
      </c>
    </row>
    <row r="2980" spans="1:15" x14ac:dyDescent="0.25">
      <c r="A2980" t="s">
        <v>988</v>
      </c>
      <c r="B2980" t="s">
        <v>40</v>
      </c>
      <c r="C2980" t="s">
        <v>41</v>
      </c>
      <c r="D2980" t="s">
        <v>18</v>
      </c>
      <c r="E2980" t="s">
        <v>29</v>
      </c>
      <c r="F2980" t="s">
        <v>30</v>
      </c>
      <c r="G2980">
        <v>65.91</v>
      </c>
      <c r="H2980">
        <v>6</v>
      </c>
      <c r="I2980">
        <v>19.773</v>
      </c>
      <c r="J2980">
        <v>438.16710069999999</v>
      </c>
      <c r="K2980">
        <v>395.46</v>
      </c>
      <c r="L2980" s="1">
        <v>45537</v>
      </c>
      <c r="M2980" s="2">
        <v>0.48958333333333331</v>
      </c>
      <c r="N2980" t="s">
        <v>27</v>
      </c>
      <c r="O2980">
        <v>6.184094558</v>
      </c>
    </row>
    <row r="2981" spans="1:15" x14ac:dyDescent="0.25">
      <c r="A2981" t="s">
        <v>989</v>
      </c>
      <c r="B2981" t="s">
        <v>16</v>
      </c>
      <c r="C2981" t="s">
        <v>17</v>
      </c>
      <c r="D2981" t="s">
        <v>25</v>
      </c>
      <c r="E2981" t="s">
        <v>19</v>
      </c>
      <c r="F2981" t="s">
        <v>44</v>
      </c>
      <c r="G2981">
        <v>42.57</v>
      </c>
      <c r="H2981">
        <v>7</v>
      </c>
      <c r="I2981">
        <v>14.8995</v>
      </c>
      <c r="J2981">
        <v>330.17097649999999</v>
      </c>
      <c r="K2981">
        <v>297.99</v>
      </c>
      <c r="L2981" s="1">
        <v>45444</v>
      </c>
      <c r="M2981" s="2">
        <v>0.49374999999999997</v>
      </c>
      <c r="N2981" t="s">
        <v>27</v>
      </c>
      <c r="O2981">
        <v>7.3775163140000002</v>
      </c>
    </row>
    <row r="2982" spans="1:15" x14ac:dyDescent="0.25">
      <c r="A2982" t="s">
        <v>990</v>
      </c>
      <c r="B2982" t="s">
        <v>23</v>
      </c>
      <c r="C2982" t="s">
        <v>24</v>
      </c>
      <c r="D2982" t="s">
        <v>18</v>
      </c>
      <c r="E2982" t="s">
        <v>29</v>
      </c>
      <c r="F2982" t="s">
        <v>42</v>
      </c>
      <c r="G2982">
        <v>50.49</v>
      </c>
      <c r="H2982">
        <v>10</v>
      </c>
      <c r="I2982">
        <v>22.720500000000001</v>
      </c>
      <c r="J2982">
        <v>503.48331619999999</v>
      </c>
      <c r="K2982">
        <v>454.41</v>
      </c>
      <c r="L2982" s="1">
        <v>45566</v>
      </c>
      <c r="M2982" s="2">
        <v>0.71944444444444444</v>
      </c>
      <c r="N2982" t="s">
        <v>27</v>
      </c>
      <c r="O2982">
        <v>5.858615897</v>
      </c>
    </row>
    <row r="2983" spans="1:15" x14ac:dyDescent="0.25">
      <c r="A2983" t="s">
        <v>991</v>
      </c>
      <c r="B2983" t="s">
        <v>40</v>
      </c>
      <c r="C2983" t="s">
        <v>41</v>
      </c>
      <c r="D2983" t="s">
        <v>25</v>
      </c>
      <c r="E2983" t="s">
        <v>29</v>
      </c>
      <c r="F2983" t="s">
        <v>26</v>
      </c>
      <c r="G2983">
        <v>46.02</v>
      </c>
      <c r="H2983">
        <v>6</v>
      </c>
      <c r="I2983">
        <v>13.805999999999999</v>
      </c>
      <c r="J2983">
        <v>305.93915909999998</v>
      </c>
      <c r="K2983">
        <v>276.12</v>
      </c>
      <c r="L2983" s="1">
        <v>45475</v>
      </c>
      <c r="M2983" s="2">
        <v>0.66319444444444442</v>
      </c>
      <c r="N2983" t="s">
        <v>27</v>
      </c>
      <c r="O2983">
        <v>7.7029949750000002</v>
      </c>
    </row>
    <row r="2984" spans="1:15" x14ac:dyDescent="0.25">
      <c r="A2984" t="s">
        <v>992</v>
      </c>
      <c r="B2984" t="s">
        <v>23</v>
      </c>
      <c r="C2984" t="s">
        <v>24</v>
      </c>
      <c r="D2984" t="s">
        <v>25</v>
      </c>
      <c r="E2984" t="s">
        <v>19</v>
      </c>
      <c r="F2984" t="s">
        <v>30</v>
      </c>
      <c r="G2984">
        <v>15.8</v>
      </c>
      <c r="H2984">
        <v>11</v>
      </c>
      <c r="I2984">
        <v>7.9</v>
      </c>
      <c r="J2984">
        <v>175.06296950000001</v>
      </c>
      <c r="K2984">
        <v>158</v>
      </c>
      <c r="L2984" s="1">
        <v>45536</v>
      </c>
      <c r="M2984" s="2">
        <v>0.50486111111111109</v>
      </c>
      <c r="N2984" t="s">
        <v>27</v>
      </c>
      <c r="O2984">
        <v>8.4624451839999999</v>
      </c>
    </row>
    <row r="2985" spans="1:15" x14ac:dyDescent="0.25">
      <c r="A2985" t="s">
        <v>993</v>
      </c>
      <c r="B2985" t="s">
        <v>16</v>
      </c>
      <c r="C2985" t="s">
        <v>17</v>
      </c>
      <c r="D2985" t="s">
        <v>18</v>
      </c>
      <c r="E2985" t="s">
        <v>19</v>
      </c>
      <c r="F2985" t="s">
        <v>42</v>
      </c>
      <c r="G2985">
        <v>98.66</v>
      </c>
      <c r="H2985">
        <v>10</v>
      </c>
      <c r="I2985">
        <v>44.396999999999998</v>
      </c>
      <c r="J2985">
        <v>983.83172869999999</v>
      </c>
      <c r="K2985">
        <v>887.94</v>
      </c>
      <c r="L2985" s="1">
        <v>45341</v>
      </c>
      <c r="M2985" s="2">
        <v>0.62986111111111109</v>
      </c>
      <c r="N2985" t="s">
        <v>27</v>
      </c>
      <c r="O2985">
        <v>9.1134025059999999</v>
      </c>
    </row>
    <row r="2986" spans="1:15" x14ac:dyDescent="0.25">
      <c r="A2986" t="s">
        <v>994</v>
      </c>
      <c r="B2986" t="s">
        <v>23</v>
      </c>
      <c r="C2986" t="s">
        <v>24</v>
      </c>
      <c r="D2986" t="s">
        <v>18</v>
      </c>
      <c r="E2986" t="s">
        <v>29</v>
      </c>
      <c r="F2986" t="s">
        <v>44</v>
      </c>
      <c r="G2986">
        <v>91.98</v>
      </c>
      <c r="H2986">
        <v>1</v>
      </c>
      <c r="I2986">
        <v>4.5990000000000002</v>
      </c>
      <c r="J2986">
        <v>101.9132401</v>
      </c>
      <c r="K2986">
        <v>91.98</v>
      </c>
      <c r="L2986" s="1">
        <v>45369</v>
      </c>
      <c r="M2986" s="2">
        <v>0.64513888888888882</v>
      </c>
      <c r="N2986" t="s">
        <v>27</v>
      </c>
      <c r="O2986">
        <v>10</v>
      </c>
    </row>
    <row r="2987" spans="1:15" x14ac:dyDescent="0.25">
      <c r="A2987" t="s">
        <v>995</v>
      </c>
      <c r="B2987" t="s">
        <v>16</v>
      </c>
      <c r="C2987" t="s">
        <v>17</v>
      </c>
      <c r="D2987" t="s">
        <v>18</v>
      </c>
      <c r="E2987" t="s">
        <v>29</v>
      </c>
      <c r="F2987" t="s">
        <v>26</v>
      </c>
      <c r="G2987">
        <v>20.89</v>
      </c>
      <c r="H2987">
        <v>2</v>
      </c>
      <c r="I2987">
        <v>2.089</v>
      </c>
      <c r="J2987">
        <v>46.291967499999998</v>
      </c>
      <c r="K2987">
        <v>41.78</v>
      </c>
      <c r="L2987" s="1">
        <v>45414</v>
      </c>
      <c r="M2987" s="2">
        <v>0.78125</v>
      </c>
      <c r="N2987" t="s">
        <v>27</v>
      </c>
      <c r="O2987">
        <v>10</v>
      </c>
    </row>
    <row r="2988" spans="1:15" x14ac:dyDescent="0.25">
      <c r="A2988" t="s">
        <v>996</v>
      </c>
      <c r="B2988" t="s">
        <v>16</v>
      </c>
      <c r="C2988" t="s">
        <v>17</v>
      </c>
      <c r="D2988" t="s">
        <v>25</v>
      </c>
      <c r="E2988" t="s">
        <v>19</v>
      </c>
      <c r="F2988" t="s">
        <v>44</v>
      </c>
      <c r="G2988">
        <v>15.5</v>
      </c>
      <c r="H2988">
        <v>1</v>
      </c>
      <c r="I2988">
        <v>0.77500000000000002</v>
      </c>
      <c r="J2988">
        <v>17.173898909999998</v>
      </c>
      <c r="K2988">
        <v>15.5</v>
      </c>
      <c r="L2988" s="1">
        <v>45370</v>
      </c>
      <c r="M2988" s="2">
        <v>0.64097222222222217</v>
      </c>
      <c r="N2988" t="s">
        <v>31</v>
      </c>
      <c r="O2988">
        <v>8.0284736359999993</v>
      </c>
    </row>
    <row r="2989" spans="1:15" x14ac:dyDescent="0.25">
      <c r="A2989" t="s">
        <v>997</v>
      </c>
      <c r="B2989" t="s">
        <v>23</v>
      </c>
      <c r="C2989" t="s">
        <v>24</v>
      </c>
      <c r="D2989" t="s">
        <v>18</v>
      </c>
      <c r="E2989" t="s">
        <v>29</v>
      </c>
      <c r="F2989" t="s">
        <v>26</v>
      </c>
      <c r="G2989">
        <v>96.82</v>
      </c>
      <c r="H2989">
        <v>3</v>
      </c>
      <c r="I2989">
        <v>14.523</v>
      </c>
      <c r="J2989">
        <v>321.82778560000003</v>
      </c>
      <c r="K2989">
        <v>290.45999999999998</v>
      </c>
      <c r="L2989" s="1">
        <v>45381</v>
      </c>
      <c r="M2989" s="2">
        <v>0.85902777777777783</v>
      </c>
      <c r="N2989" t="s">
        <v>27</v>
      </c>
      <c r="O2989">
        <v>7.2690234269999996</v>
      </c>
    </row>
    <row r="2990" spans="1:15" x14ac:dyDescent="0.25">
      <c r="A2990" t="s">
        <v>998</v>
      </c>
      <c r="B2990" t="s">
        <v>40</v>
      </c>
      <c r="C2990" t="s">
        <v>41</v>
      </c>
      <c r="D2990" t="s">
        <v>25</v>
      </c>
      <c r="E2990" t="s">
        <v>29</v>
      </c>
      <c r="F2990" t="s">
        <v>42</v>
      </c>
      <c r="G2990">
        <v>33.33</v>
      </c>
      <c r="H2990">
        <v>2</v>
      </c>
      <c r="I2990">
        <v>3.3330000000000002</v>
      </c>
      <c r="J2990">
        <v>73.85884523</v>
      </c>
      <c r="K2990">
        <v>66.66</v>
      </c>
      <c r="L2990" s="1">
        <v>45317</v>
      </c>
      <c r="M2990" s="2">
        <v>0.6118055555555556</v>
      </c>
      <c r="N2990" t="s">
        <v>31</v>
      </c>
      <c r="O2990">
        <v>6.9435447659999996</v>
      </c>
    </row>
    <row r="2991" spans="1:15" x14ac:dyDescent="0.25">
      <c r="A2991" t="s">
        <v>999</v>
      </c>
      <c r="B2991" t="s">
        <v>40</v>
      </c>
      <c r="C2991" t="s">
        <v>41</v>
      </c>
      <c r="D2991" t="s">
        <v>25</v>
      </c>
      <c r="E2991" t="s">
        <v>19</v>
      </c>
      <c r="F2991" t="s">
        <v>26</v>
      </c>
      <c r="G2991">
        <v>38.270000000000003</v>
      </c>
      <c r="H2991">
        <v>2</v>
      </c>
      <c r="I2991">
        <v>3.827</v>
      </c>
      <c r="J2991">
        <v>84.805820789999999</v>
      </c>
      <c r="K2991">
        <v>76.540000000000006</v>
      </c>
      <c r="L2991" s="1">
        <v>45325</v>
      </c>
      <c r="M2991" s="2">
        <v>0.76250000000000007</v>
      </c>
      <c r="N2991" t="s">
        <v>31</v>
      </c>
      <c r="O2991">
        <v>6.2925874449999997</v>
      </c>
    </row>
    <row r="2992" spans="1:15" x14ac:dyDescent="0.25">
      <c r="A2992" t="s">
        <v>1000</v>
      </c>
      <c r="B2992" t="s">
        <v>16</v>
      </c>
      <c r="C2992" t="s">
        <v>17</v>
      </c>
      <c r="D2992" t="s">
        <v>25</v>
      </c>
      <c r="E2992" t="s">
        <v>19</v>
      </c>
      <c r="F2992" t="s">
        <v>30</v>
      </c>
      <c r="G2992">
        <v>33.299999999999997</v>
      </c>
      <c r="H2992">
        <v>10</v>
      </c>
      <c r="I2992">
        <v>14.984999999999999</v>
      </c>
      <c r="J2992">
        <v>332.06564530000003</v>
      </c>
      <c r="K2992">
        <v>299.7</v>
      </c>
      <c r="L2992" s="1">
        <v>45385</v>
      </c>
      <c r="M2992" s="2">
        <v>0.64374999999999993</v>
      </c>
      <c r="N2992" t="s">
        <v>21</v>
      </c>
      <c r="O2992">
        <v>7.8114878619999999</v>
      </c>
    </row>
    <row r="2993" spans="1:15" x14ac:dyDescent="0.25">
      <c r="A2993" t="s">
        <v>1001</v>
      </c>
      <c r="B2993" t="s">
        <v>16</v>
      </c>
      <c r="C2993" t="s">
        <v>17</v>
      </c>
      <c r="D2993" t="s">
        <v>18</v>
      </c>
      <c r="E2993" t="s">
        <v>29</v>
      </c>
      <c r="F2993" t="s">
        <v>30</v>
      </c>
      <c r="G2993">
        <v>81.010000000000005</v>
      </c>
      <c r="H2993">
        <v>3</v>
      </c>
      <c r="I2993">
        <v>12.1515</v>
      </c>
      <c r="J2993">
        <v>269.27565490000001</v>
      </c>
      <c r="K2993">
        <v>243.03</v>
      </c>
      <c r="L2993" s="1">
        <v>45304</v>
      </c>
      <c r="M2993" s="2">
        <v>0.53819444444444442</v>
      </c>
      <c r="N2993" t="s">
        <v>31</v>
      </c>
      <c r="O2993">
        <v>10</v>
      </c>
    </row>
    <row r="2994" spans="1:15" x14ac:dyDescent="0.25">
      <c r="A2994" t="s">
        <v>1002</v>
      </c>
      <c r="B2994" t="s">
        <v>16</v>
      </c>
      <c r="C2994" t="s">
        <v>17</v>
      </c>
      <c r="D2994" t="s">
        <v>25</v>
      </c>
      <c r="E2994" t="s">
        <v>19</v>
      </c>
      <c r="F2994" t="s">
        <v>20</v>
      </c>
      <c r="G2994">
        <v>15.8</v>
      </c>
      <c r="H2994">
        <v>3</v>
      </c>
      <c r="I2994">
        <v>2.37</v>
      </c>
      <c r="J2994">
        <v>52.518890849999998</v>
      </c>
      <c r="K2994">
        <v>47.4</v>
      </c>
      <c r="L2994" s="1">
        <v>45376</v>
      </c>
      <c r="M2994" s="2">
        <v>0.75138888888888899</v>
      </c>
      <c r="N2994" t="s">
        <v>27</v>
      </c>
      <c r="O2994">
        <v>10</v>
      </c>
    </row>
    <row r="2995" spans="1:15" x14ac:dyDescent="0.25">
      <c r="A2995" t="s">
        <v>1003</v>
      </c>
      <c r="B2995" t="s">
        <v>40</v>
      </c>
      <c r="C2995" t="s">
        <v>41</v>
      </c>
      <c r="D2995" t="s">
        <v>18</v>
      </c>
      <c r="E2995" t="s">
        <v>19</v>
      </c>
      <c r="F2995" t="s">
        <v>26</v>
      </c>
      <c r="G2995">
        <v>34.49</v>
      </c>
      <c r="H2995">
        <v>5</v>
      </c>
      <c r="I2995">
        <v>8.6225000000000005</v>
      </c>
      <c r="J2995">
        <v>191.07347519999999</v>
      </c>
      <c r="K2995">
        <v>172.45</v>
      </c>
      <c r="L2995" s="1">
        <v>45599</v>
      </c>
      <c r="M2995" s="2">
        <v>0.8222222222222223</v>
      </c>
      <c r="N2995" t="s">
        <v>31</v>
      </c>
      <c r="O2995">
        <v>9.7643598279999999</v>
      </c>
    </row>
    <row r="2996" spans="1:15" x14ac:dyDescent="0.25">
      <c r="A2996" t="s">
        <v>1004</v>
      </c>
      <c r="B2996" t="s">
        <v>40</v>
      </c>
      <c r="C2996" t="s">
        <v>41</v>
      </c>
      <c r="D2996" t="s">
        <v>18</v>
      </c>
      <c r="E2996" t="s">
        <v>19</v>
      </c>
      <c r="F2996" t="s">
        <v>42</v>
      </c>
      <c r="G2996">
        <v>84.63</v>
      </c>
      <c r="H2996">
        <v>11</v>
      </c>
      <c r="I2996">
        <v>42.314999999999998</v>
      </c>
      <c r="J2996">
        <v>937.69488030000002</v>
      </c>
      <c r="K2996">
        <v>846.3</v>
      </c>
      <c r="L2996" s="1">
        <v>45292</v>
      </c>
      <c r="M2996" s="2">
        <v>0.48333333333333334</v>
      </c>
      <c r="N2996" t="s">
        <v>31</v>
      </c>
      <c r="O2996">
        <v>9.7643598279999999</v>
      </c>
    </row>
    <row r="2997" spans="1:15" x14ac:dyDescent="0.25">
      <c r="A2997" t="s">
        <v>1005</v>
      </c>
      <c r="B2997" t="s">
        <v>40</v>
      </c>
      <c r="C2997" t="s">
        <v>41</v>
      </c>
      <c r="D2997" t="s">
        <v>18</v>
      </c>
      <c r="E2997" t="s">
        <v>29</v>
      </c>
      <c r="F2997" t="s">
        <v>30</v>
      </c>
      <c r="G2997">
        <v>36.909999999999997</v>
      </c>
      <c r="H2997">
        <v>7</v>
      </c>
      <c r="I2997">
        <v>12.9185</v>
      </c>
      <c r="J2997">
        <v>286.27227490000001</v>
      </c>
      <c r="K2997">
        <v>258.37</v>
      </c>
      <c r="L2997" s="1">
        <v>45567</v>
      </c>
      <c r="M2997" s="2">
        <v>0.57708333333333328</v>
      </c>
      <c r="N2997" t="s">
        <v>21</v>
      </c>
      <c r="O2997">
        <v>7.2690234269999996</v>
      </c>
    </row>
    <row r="2998" spans="1:15" x14ac:dyDescent="0.25">
      <c r="A2998" t="s">
        <v>1006</v>
      </c>
      <c r="B2998" t="s">
        <v>40</v>
      </c>
      <c r="C2998" t="s">
        <v>41</v>
      </c>
      <c r="D2998" t="s">
        <v>25</v>
      </c>
      <c r="E2998" t="s">
        <v>29</v>
      </c>
      <c r="F2998" t="s">
        <v>26</v>
      </c>
      <c r="G2998">
        <v>87.08</v>
      </c>
      <c r="H2998">
        <v>7</v>
      </c>
      <c r="I2998">
        <v>30.478000000000002</v>
      </c>
      <c r="J2998">
        <v>675.38850430000002</v>
      </c>
      <c r="K2998">
        <v>609.55999999999995</v>
      </c>
      <c r="L2998" s="1">
        <v>45317</v>
      </c>
      <c r="M2998" s="2">
        <v>0.63680555555555551</v>
      </c>
      <c r="N2998" t="s">
        <v>27</v>
      </c>
      <c r="O2998">
        <v>5.9671087839999997</v>
      </c>
    </row>
    <row r="2999" spans="1:15" x14ac:dyDescent="0.25">
      <c r="A2999" t="s">
        <v>1007</v>
      </c>
      <c r="B2999" t="s">
        <v>16</v>
      </c>
      <c r="C2999" t="s">
        <v>17</v>
      </c>
      <c r="D2999" t="s">
        <v>25</v>
      </c>
      <c r="E2999" t="s">
        <v>29</v>
      </c>
      <c r="F2999" t="s">
        <v>30</v>
      </c>
      <c r="G2999">
        <v>80.08</v>
      </c>
      <c r="H2999">
        <v>3</v>
      </c>
      <c r="I2999">
        <v>12.012</v>
      </c>
      <c r="J2999">
        <v>266.18435310000001</v>
      </c>
      <c r="K2999">
        <v>240.24</v>
      </c>
      <c r="L2999" s="1">
        <v>45598</v>
      </c>
      <c r="M2999" s="2">
        <v>0.64513888888888882</v>
      </c>
      <c r="N2999" t="s">
        <v>27</v>
      </c>
      <c r="O2999">
        <v>5.858615897</v>
      </c>
    </row>
    <row r="3000" spans="1:15" x14ac:dyDescent="0.25">
      <c r="A3000" t="s">
        <v>1008</v>
      </c>
      <c r="B3000" t="s">
        <v>23</v>
      </c>
      <c r="C3000" t="s">
        <v>24</v>
      </c>
      <c r="D3000" t="s">
        <v>25</v>
      </c>
      <c r="E3000" t="s">
        <v>29</v>
      </c>
      <c r="F3000" t="s">
        <v>44</v>
      </c>
      <c r="G3000">
        <v>86.13</v>
      </c>
      <c r="H3000">
        <v>2</v>
      </c>
      <c r="I3000">
        <v>8.6129999999999995</v>
      </c>
      <c r="J3000">
        <v>190.8629565</v>
      </c>
      <c r="K3000">
        <v>172.26</v>
      </c>
      <c r="L3000" s="1">
        <v>45475</v>
      </c>
      <c r="M3000" s="2">
        <v>0.74930555555555556</v>
      </c>
      <c r="N3000" t="s">
        <v>27</v>
      </c>
      <c r="O3000">
        <v>8.8964167320000005</v>
      </c>
    </row>
    <row r="3001" spans="1:15" x14ac:dyDescent="0.25">
      <c r="A3001" t="s">
        <v>1009</v>
      </c>
      <c r="B3001" t="s">
        <v>40</v>
      </c>
      <c r="C3001" t="s">
        <v>41</v>
      </c>
      <c r="D3001" t="s">
        <v>18</v>
      </c>
      <c r="E3001" t="s">
        <v>29</v>
      </c>
      <c r="F3001" t="s">
        <v>44</v>
      </c>
      <c r="G3001">
        <v>49.92</v>
      </c>
      <c r="H3001">
        <v>2</v>
      </c>
      <c r="I3001">
        <v>4.992</v>
      </c>
      <c r="J3001">
        <v>110.62206879999999</v>
      </c>
      <c r="K3001">
        <v>99.84</v>
      </c>
      <c r="L3001" s="1">
        <v>45446</v>
      </c>
      <c r="M3001" s="2">
        <v>0.49652777777777773</v>
      </c>
      <c r="N3001" t="s">
        <v>31</v>
      </c>
      <c r="O3001">
        <v>7.5945020879999996</v>
      </c>
    </row>
    <row r="3002" spans="1:15" x14ac:dyDescent="0.25">
      <c r="A3002" t="s">
        <v>1010</v>
      </c>
      <c r="B3002" t="s">
        <v>16</v>
      </c>
      <c r="C3002" t="s">
        <v>17</v>
      </c>
      <c r="D3002" t="s">
        <v>25</v>
      </c>
      <c r="E3002" t="s">
        <v>19</v>
      </c>
      <c r="F3002" t="s">
        <v>42</v>
      </c>
      <c r="G3002">
        <v>74.66</v>
      </c>
      <c r="H3002">
        <v>4</v>
      </c>
      <c r="I3002">
        <v>14.932</v>
      </c>
      <c r="J3002">
        <v>330.89117220000003</v>
      </c>
      <c r="K3002">
        <v>298.64</v>
      </c>
      <c r="L3002" s="1">
        <v>45385</v>
      </c>
      <c r="M3002" s="2">
        <v>0.44375000000000003</v>
      </c>
      <c r="N3002" t="s">
        <v>27</v>
      </c>
      <c r="O3002">
        <v>9.2218953930000005</v>
      </c>
    </row>
    <row r="3003" spans="1:15" x14ac:dyDescent="0.25">
      <c r="A3003" t="s">
        <v>1011</v>
      </c>
      <c r="B3003" t="s">
        <v>40</v>
      </c>
      <c r="C3003" t="s">
        <v>41</v>
      </c>
      <c r="D3003" t="s">
        <v>18</v>
      </c>
      <c r="E3003" t="s">
        <v>29</v>
      </c>
      <c r="F3003" t="s">
        <v>42</v>
      </c>
      <c r="G3003">
        <v>26.6</v>
      </c>
      <c r="H3003">
        <v>6</v>
      </c>
      <c r="I3003">
        <v>7.98</v>
      </c>
      <c r="J3003">
        <v>176.83575909999999</v>
      </c>
      <c r="K3003">
        <v>159.6</v>
      </c>
      <c r="L3003" s="1">
        <v>45348</v>
      </c>
      <c r="M3003" s="2">
        <v>0.63194444444444442</v>
      </c>
      <c r="N3003" t="s">
        <v>21</v>
      </c>
      <c r="O3003">
        <v>5.3161514619999997</v>
      </c>
    </row>
    <row r="3004" spans="1:15" x14ac:dyDescent="0.25">
      <c r="A3004" t="s">
        <v>1012</v>
      </c>
      <c r="B3004" t="s">
        <v>40</v>
      </c>
      <c r="C3004" t="s">
        <v>41</v>
      </c>
      <c r="D3004" t="s">
        <v>25</v>
      </c>
      <c r="E3004" t="s">
        <v>19</v>
      </c>
      <c r="F3004" t="s">
        <v>26</v>
      </c>
      <c r="G3004">
        <v>25.45</v>
      </c>
      <c r="H3004">
        <v>1</v>
      </c>
      <c r="I3004">
        <v>1.2725</v>
      </c>
      <c r="J3004">
        <v>28.19843401</v>
      </c>
      <c r="K3004">
        <v>25.45</v>
      </c>
      <c r="L3004" s="1">
        <v>45568</v>
      </c>
      <c r="M3004" s="2">
        <v>0.75694444444444453</v>
      </c>
      <c r="N3004" t="s">
        <v>31</v>
      </c>
      <c r="O3004">
        <v>5.533137236</v>
      </c>
    </row>
    <row r="3005" spans="1:15" x14ac:dyDescent="0.25">
      <c r="A3005" t="s">
        <v>1013</v>
      </c>
      <c r="B3005" t="s">
        <v>40</v>
      </c>
      <c r="C3005" t="s">
        <v>41</v>
      </c>
      <c r="D3005" t="s">
        <v>25</v>
      </c>
      <c r="E3005" t="s">
        <v>19</v>
      </c>
      <c r="F3005" t="s">
        <v>42</v>
      </c>
      <c r="G3005">
        <v>67.77</v>
      </c>
      <c r="H3005">
        <v>1</v>
      </c>
      <c r="I3005">
        <v>3.3885000000000001</v>
      </c>
      <c r="J3005">
        <v>75.088717990000006</v>
      </c>
      <c r="K3005">
        <v>67.77</v>
      </c>
      <c r="L3005" s="1">
        <v>45384</v>
      </c>
      <c r="M3005" s="2">
        <v>0.86319444444444438</v>
      </c>
      <c r="N3005" t="s">
        <v>31</v>
      </c>
      <c r="O3005">
        <v>7.0520376530000002</v>
      </c>
    </row>
    <row r="3006" spans="1:15" x14ac:dyDescent="0.25">
      <c r="A3006" t="s">
        <v>1014</v>
      </c>
      <c r="B3006" t="s">
        <v>23</v>
      </c>
      <c r="C3006" t="s">
        <v>24</v>
      </c>
      <c r="D3006" t="s">
        <v>18</v>
      </c>
      <c r="E3006" t="s">
        <v>29</v>
      </c>
      <c r="F3006" t="s">
        <v>42</v>
      </c>
      <c r="G3006">
        <v>59.59</v>
      </c>
      <c r="H3006">
        <v>4</v>
      </c>
      <c r="I3006">
        <v>11.917999999999999</v>
      </c>
      <c r="J3006">
        <v>264.10132540000001</v>
      </c>
      <c r="K3006">
        <v>238.36</v>
      </c>
      <c r="L3006" s="1">
        <v>45310</v>
      </c>
      <c r="M3006" s="2">
        <v>0.53194444444444444</v>
      </c>
      <c r="N3006" t="s">
        <v>27</v>
      </c>
      <c r="O3006">
        <v>10</v>
      </c>
    </row>
    <row r="3007" spans="1:15" x14ac:dyDescent="0.25">
      <c r="A3007" t="s">
        <v>1015</v>
      </c>
      <c r="B3007" t="s">
        <v>16</v>
      </c>
      <c r="C3007" t="s">
        <v>17</v>
      </c>
      <c r="D3007" t="s">
        <v>25</v>
      </c>
      <c r="E3007" t="s">
        <v>29</v>
      </c>
      <c r="F3007" t="s">
        <v>20</v>
      </c>
      <c r="G3007">
        <v>58.15</v>
      </c>
      <c r="H3007">
        <v>4</v>
      </c>
      <c r="I3007">
        <v>11.63</v>
      </c>
      <c r="J3007">
        <v>257.7192829</v>
      </c>
      <c r="K3007">
        <v>232.6</v>
      </c>
      <c r="L3007" s="1">
        <v>45314</v>
      </c>
      <c r="M3007" s="2">
        <v>0.73888888888888893</v>
      </c>
      <c r="N3007" t="s">
        <v>27</v>
      </c>
      <c r="O3007">
        <v>9.1134025059999999</v>
      </c>
    </row>
    <row r="3008" spans="1:15" x14ac:dyDescent="0.25">
      <c r="A3008" t="s">
        <v>1016</v>
      </c>
      <c r="B3008" t="s">
        <v>16</v>
      </c>
      <c r="C3008" t="s">
        <v>17</v>
      </c>
      <c r="D3008" t="s">
        <v>18</v>
      </c>
      <c r="E3008" t="s">
        <v>19</v>
      </c>
      <c r="F3008" t="s">
        <v>34</v>
      </c>
      <c r="G3008">
        <v>97.48</v>
      </c>
      <c r="H3008">
        <v>10</v>
      </c>
      <c r="I3008">
        <v>43.866</v>
      </c>
      <c r="J3008">
        <v>972.06483790000004</v>
      </c>
      <c r="K3008">
        <v>877.32</v>
      </c>
      <c r="L3008" s="1">
        <v>45365</v>
      </c>
      <c r="M3008" s="2">
        <v>0.59652777777777777</v>
      </c>
      <c r="N3008" t="s">
        <v>21</v>
      </c>
      <c r="O3008">
        <v>8.0284736359999993</v>
      </c>
    </row>
    <row r="3009" spans="1:15" x14ac:dyDescent="0.25">
      <c r="A3009" t="s">
        <v>1017</v>
      </c>
      <c r="B3009" t="s">
        <v>23</v>
      </c>
      <c r="C3009" t="s">
        <v>24</v>
      </c>
      <c r="D3009" t="s">
        <v>25</v>
      </c>
      <c r="E3009" t="s">
        <v>29</v>
      </c>
      <c r="F3009" t="s">
        <v>20</v>
      </c>
      <c r="G3009">
        <v>99.96</v>
      </c>
      <c r="H3009">
        <v>7</v>
      </c>
      <c r="I3009">
        <v>34.985999999999997</v>
      </c>
      <c r="J3009">
        <v>775.28519630000005</v>
      </c>
      <c r="K3009">
        <v>699.72</v>
      </c>
      <c r="L3009" s="1">
        <v>45314</v>
      </c>
      <c r="M3009" s="2">
        <v>0.43958333333333338</v>
      </c>
      <c r="N3009" t="s">
        <v>27</v>
      </c>
      <c r="O3009">
        <v>6.6180661049999996</v>
      </c>
    </row>
    <row r="3010" spans="1:15" x14ac:dyDescent="0.25">
      <c r="A3010" t="s">
        <v>1018</v>
      </c>
      <c r="B3010" t="s">
        <v>23</v>
      </c>
      <c r="C3010" t="s">
        <v>24</v>
      </c>
      <c r="D3010" t="s">
        <v>25</v>
      </c>
      <c r="E3010" t="s">
        <v>29</v>
      </c>
      <c r="F3010" t="s">
        <v>26</v>
      </c>
      <c r="G3010">
        <v>96.37</v>
      </c>
      <c r="H3010">
        <v>7</v>
      </c>
      <c r="I3010">
        <v>33.729500000000002</v>
      </c>
      <c r="J3010">
        <v>747.44132019999995</v>
      </c>
      <c r="K3010">
        <v>674.59</v>
      </c>
      <c r="L3010" s="1">
        <v>45536</v>
      </c>
      <c r="M3010" s="2">
        <v>0.4861111111111111</v>
      </c>
      <c r="N3010" t="s">
        <v>27</v>
      </c>
      <c r="O3010">
        <v>6.5095732179999999</v>
      </c>
    </row>
    <row r="3011" spans="1:15" x14ac:dyDescent="0.25">
      <c r="A3011" t="s">
        <v>1019</v>
      </c>
      <c r="B3011" t="s">
        <v>40</v>
      </c>
      <c r="C3011" t="s">
        <v>41</v>
      </c>
      <c r="D3011" t="s">
        <v>25</v>
      </c>
      <c r="E3011" t="s">
        <v>19</v>
      </c>
      <c r="F3011" t="s">
        <v>44</v>
      </c>
      <c r="G3011">
        <v>63.71</v>
      </c>
      <c r="H3011">
        <v>5</v>
      </c>
      <c r="I3011">
        <v>15.9275</v>
      </c>
      <c r="J3011">
        <v>352.95132239999998</v>
      </c>
      <c r="K3011">
        <v>318.55</v>
      </c>
      <c r="L3011" s="1">
        <v>45475</v>
      </c>
      <c r="M3011" s="2">
        <v>0.8125</v>
      </c>
      <c r="N3011" t="s">
        <v>21</v>
      </c>
      <c r="O3011">
        <v>9.2218953930000005</v>
      </c>
    </row>
    <row r="3012" spans="1:15" x14ac:dyDescent="0.25">
      <c r="A3012" t="s">
        <v>1020</v>
      </c>
      <c r="B3012" t="s">
        <v>40</v>
      </c>
      <c r="C3012" t="s">
        <v>41</v>
      </c>
      <c r="D3012" t="s">
        <v>25</v>
      </c>
      <c r="E3012" t="s">
        <v>19</v>
      </c>
      <c r="F3012" t="s">
        <v>20</v>
      </c>
      <c r="G3012">
        <v>14.76</v>
      </c>
      <c r="H3012">
        <v>2</v>
      </c>
      <c r="I3012">
        <v>1.476</v>
      </c>
      <c r="J3012">
        <v>32.707967459999999</v>
      </c>
      <c r="K3012">
        <v>29.52</v>
      </c>
      <c r="L3012" s="1">
        <v>45340</v>
      </c>
      <c r="M3012" s="2">
        <v>0.61249999999999993</v>
      </c>
      <c r="N3012" t="s">
        <v>21</v>
      </c>
      <c r="O3012">
        <v>4.6651941399999997</v>
      </c>
    </row>
    <row r="3013" spans="1:15" x14ac:dyDescent="0.25">
      <c r="A3013" t="s">
        <v>1021</v>
      </c>
      <c r="B3013" t="s">
        <v>40</v>
      </c>
      <c r="C3013" t="s">
        <v>41</v>
      </c>
      <c r="D3013" t="s">
        <v>18</v>
      </c>
      <c r="E3013" t="s">
        <v>29</v>
      </c>
      <c r="F3013" t="s">
        <v>20</v>
      </c>
      <c r="G3013">
        <v>62</v>
      </c>
      <c r="H3013">
        <v>8</v>
      </c>
      <c r="I3013">
        <v>24.8</v>
      </c>
      <c r="J3013">
        <v>549.56476499999997</v>
      </c>
      <c r="K3013">
        <v>496</v>
      </c>
      <c r="L3013" s="1">
        <v>45352</v>
      </c>
      <c r="M3013" s="2">
        <v>0.79722222222222217</v>
      </c>
      <c r="N3013" t="s">
        <v>31</v>
      </c>
      <c r="O3013">
        <v>6.7265589920000002</v>
      </c>
    </row>
    <row r="3014" spans="1:15" x14ac:dyDescent="0.25">
      <c r="A3014" t="s">
        <v>1022</v>
      </c>
      <c r="B3014" t="s">
        <v>23</v>
      </c>
      <c r="C3014" t="s">
        <v>24</v>
      </c>
      <c r="D3014" t="s">
        <v>18</v>
      </c>
      <c r="E3014" t="s">
        <v>29</v>
      </c>
      <c r="F3014" t="s">
        <v>26</v>
      </c>
      <c r="G3014">
        <v>82.34</v>
      </c>
      <c r="H3014">
        <v>11</v>
      </c>
      <c r="I3014">
        <v>41.17</v>
      </c>
      <c r="J3014">
        <v>912.3218296</v>
      </c>
      <c r="K3014">
        <v>823.4</v>
      </c>
      <c r="L3014" s="1">
        <v>45380</v>
      </c>
      <c r="M3014" s="2">
        <v>0.79999999999999993</v>
      </c>
      <c r="N3014" t="s">
        <v>21</v>
      </c>
      <c r="O3014">
        <v>4.6651941399999997</v>
      </c>
    </row>
    <row r="3015" spans="1:15" x14ac:dyDescent="0.25">
      <c r="A3015" t="s">
        <v>1023</v>
      </c>
      <c r="B3015" t="s">
        <v>40</v>
      </c>
      <c r="C3015" t="s">
        <v>41</v>
      </c>
      <c r="D3015" t="s">
        <v>18</v>
      </c>
      <c r="E3015" t="s">
        <v>29</v>
      </c>
      <c r="F3015" t="s">
        <v>20</v>
      </c>
      <c r="G3015">
        <v>75.37</v>
      </c>
      <c r="H3015">
        <v>8</v>
      </c>
      <c r="I3015">
        <v>30.148</v>
      </c>
      <c r="J3015">
        <v>668.07574739999995</v>
      </c>
      <c r="K3015">
        <v>602.96</v>
      </c>
      <c r="L3015" s="1">
        <v>45319</v>
      </c>
      <c r="M3015" s="2">
        <v>0.65694444444444444</v>
      </c>
      <c r="N3015" t="s">
        <v>31</v>
      </c>
      <c r="O3015">
        <v>9.1134025059999999</v>
      </c>
    </row>
    <row r="3016" spans="1:15" x14ac:dyDescent="0.25">
      <c r="A3016" t="s">
        <v>1024</v>
      </c>
      <c r="B3016" t="s">
        <v>16</v>
      </c>
      <c r="C3016" t="s">
        <v>17</v>
      </c>
      <c r="D3016" t="s">
        <v>25</v>
      </c>
      <c r="E3016" t="s">
        <v>19</v>
      </c>
      <c r="F3016" t="s">
        <v>42</v>
      </c>
      <c r="G3016">
        <v>56.56</v>
      </c>
      <c r="H3016">
        <v>5</v>
      </c>
      <c r="I3016">
        <v>14.14</v>
      </c>
      <c r="J3016">
        <v>313.34055549999999</v>
      </c>
      <c r="K3016">
        <v>282.8</v>
      </c>
      <c r="L3016" s="1">
        <v>45373</v>
      </c>
      <c r="M3016" s="2">
        <v>0.79583333333333339</v>
      </c>
      <c r="N3016" t="s">
        <v>31</v>
      </c>
      <c r="O3016">
        <v>4.882179914</v>
      </c>
    </row>
    <row r="3017" spans="1:15" x14ac:dyDescent="0.25">
      <c r="A3017" t="s">
        <v>1025</v>
      </c>
      <c r="B3017" t="s">
        <v>40</v>
      </c>
      <c r="C3017" t="s">
        <v>41</v>
      </c>
      <c r="D3017" t="s">
        <v>25</v>
      </c>
      <c r="E3017" t="s">
        <v>19</v>
      </c>
      <c r="F3017" t="s">
        <v>34</v>
      </c>
      <c r="G3017">
        <v>76.599999999999994</v>
      </c>
      <c r="H3017">
        <v>11</v>
      </c>
      <c r="I3017">
        <v>38.299999999999997</v>
      </c>
      <c r="J3017">
        <v>848.72300399999995</v>
      </c>
      <c r="K3017">
        <v>766</v>
      </c>
      <c r="L3017" s="1">
        <v>45315</v>
      </c>
      <c r="M3017" s="2">
        <v>0.75694444444444453</v>
      </c>
      <c r="N3017" t="s">
        <v>21</v>
      </c>
      <c r="O3017">
        <v>6.5095732179999999</v>
      </c>
    </row>
    <row r="3018" spans="1:15" x14ac:dyDescent="0.25">
      <c r="A3018" t="s">
        <v>1026</v>
      </c>
      <c r="B3018" t="s">
        <v>16</v>
      </c>
      <c r="C3018" t="s">
        <v>17</v>
      </c>
      <c r="D3018" t="s">
        <v>25</v>
      </c>
      <c r="E3018" t="s">
        <v>29</v>
      </c>
      <c r="F3018" t="s">
        <v>26</v>
      </c>
      <c r="G3018">
        <v>58.03</v>
      </c>
      <c r="H3018">
        <v>2</v>
      </c>
      <c r="I3018">
        <v>5.8029999999999999</v>
      </c>
      <c r="J3018">
        <v>128.59372300000001</v>
      </c>
      <c r="K3018">
        <v>116.06</v>
      </c>
      <c r="L3018" s="1">
        <v>45568</v>
      </c>
      <c r="M3018" s="2">
        <v>0.8652777777777777</v>
      </c>
      <c r="N3018" t="s">
        <v>21</v>
      </c>
      <c r="O3018">
        <v>9.5473740540000005</v>
      </c>
    </row>
    <row r="3019" spans="1:15" x14ac:dyDescent="0.25">
      <c r="A3019" t="s">
        <v>1027</v>
      </c>
      <c r="B3019" t="s">
        <v>40</v>
      </c>
      <c r="C3019" t="s">
        <v>41</v>
      </c>
      <c r="D3019" t="s">
        <v>25</v>
      </c>
      <c r="E3019" t="s">
        <v>29</v>
      </c>
      <c r="F3019" t="s">
        <v>44</v>
      </c>
      <c r="G3019">
        <v>17.489999999999998</v>
      </c>
      <c r="H3019">
        <v>11</v>
      </c>
      <c r="I3019">
        <v>8.7449999999999992</v>
      </c>
      <c r="J3019">
        <v>193.78805929999999</v>
      </c>
      <c r="K3019">
        <v>174.9</v>
      </c>
      <c r="L3019" s="1">
        <v>45344</v>
      </c>
      <c r="M3019" s="2">
        <v>0.77430555555555547</v>
      </c>
      <c r="N3019" t="s">
        <v>21</v>
      </c>
      <c r="O3019">
        <v>7.1605305399999999</v>
      </c>
    </row>
    <row r="3020" spans="1:15" x14ac:dyDescent="0.25">
      <c r="A3020" t="s">
        <v>1028</v>
      </c>
      <c r="B3020" t="s">
        <v>23</v>
      </c>
      <c r="C3020" t="s">
        <v>24</v>
      </c>
      <c r="D3020" t="s">
        <v>18</v>
      </c>
      <c r="E3020" t="s">
        <v>19</v>
      </c>
      <c r="F3020" t="s">
        <v>26</v>
      </c>
      <c r="G3020">
        <v>60.95</v>
      </c>
      <c r="H3020">
        <v>1</v>
      </c>
      <c r="I3020">
        <v>3.0474999999999999</v>
      </c>
      <c r="J3020">
        <v>67.532202470000001</v>
      </c>
      <c r="K3020">
        <v>60.95</v>
      </c>
      <c r="L3020" s="1">
        <v>45340</v>
      </c>
      <c r="M3020" s="2">
        <v>0.4861111111111111</v>
      </c>
      <c r="N3020" t="s">
        <v>21</v>
      </c>
      <c r="O3020">
        <v>6.4010803320000003</v>
      </c>
    </row>
    <row r="3021" spans="1:15" x14ac:dyDescent="0.25">
      <c r="A3021" t="s">
        <v>1029</v>
      </c>
      <c r="B3021" t="s">
        <v>23</v>
      </c>
      <c r="C3021" t="s">
        <v>24</v>
      </c>
      <c r="D3021" t="s">
        <v>25</v>
      </c>
      <c r="E3021" t="s">
        <v>29</v>
      </c>
      <c r="F3021" t="s">
        <v>20</v>
      </c>
      <c r="G3021">
        <v>40.35</v>
      </c>
      <c r="H3021">
        <v>1</v>
      </c>
      <c r="I3021">
        <v>2.0175000000000001</v>
      </c>
      <c r="J3021">
        <v>44.707536830000002</v>
      </c>
      <c r="K3021">
        <v>40.35</v>
      </c>
      <c r="L3021" s="1">
        <v>45320</v>
      </c>
      <c r="M3021" s="2">
        <v>0.57361111111111118</v>
      </c>
      <c r="N3021" t="s">
        <v>21</v>
      </c>
      <c r="O3021">
        <v>6.7265589920000002</v>
      </c>
    </row>
    <row r="3022" spans="1:15" x14ac:dyDescent="0.25">
      <c r="A3022" t="s">
        <v>1030</v>
      </c>
      <c r="B3022" t="s">
        <v>40</v>
      </c>
      <c r="C3022" t="s">
        <v>41</v>
      </c>
      <c r="D3022" t="s">
        <v>25</v>
      </c>
      <c r="E3022" t="s">
        <v>19</v>
      </c>
      <c r="F3022" t="s">
        <v>30</v>
      </c>
      <c r="G3022">
        <v>97.38</v>
      </c>
      <c r="H3022">
        <v>11</v>
      </c>
      <c r="I3022">
        <v>48.69</v>
      </c>
      <c r="J3022">
        <v>1078.9640489999999</v>
      </c>
      <c r="K3022">
        <v>973.8</v>
      </c>
      <c r="L3022" s="1">
        <v>45325</v>
      </c>
      <c r="M3022" s="2">
        <v>0.71944444444444444</v>
      </c>
      <c r="N3022" t="s">
        <v>21</v>
      </c>
      <c r="O3022">
        <v>4.7736870270000002</v>
      </c>
    </row>
    <row r="3023" spans="1:15" x14ac:dyDescent="0.25">
      <c r="A3023" t="s">
        <v>1031</v>
      </c>
      <c r="B3023" t="s">
        <v>16</v>
      </c>
      <c r="C3023" t="s">
        <v>17</v>
      </c>
      <c r="D3023" t="s">
        <v>18</v>
      </c>
      <c r="E3023" t="s">
        <v>29</v>
      </c>
      <c r="F3023" t="s">
        <v>42</v>
      </c>
      <c r="G3023">
        <v>31.84</v>
      </c>
      <c r="H3023">
        <v>1</v>
      </c>
      <c r="I3023">
        <v>1.5920000000000001</v>
      </c>
      <c r="J3023">
        <v>35.278512329999998</v>
      </c>
      <c r="K3023">
        <v>31.84</v>
      </c>
      <c r="L3023" s="1">
        <v>45537</v>
      </c>
      <c r="M3023" s="2">
        <v>0.55694444444444446</v>
      </c>
      <c r="N3023" t="s">
        <v>27</v>
      </c>
      <c r="O3023">
        <v>8.3539522969999993</v>
      </c>
    </row>
    <row r="3024" spans="1:15" x14ac:dyDescent="0.25">
      <c r="A3024" t="s">
        <v>1032</v>
      </c>
      <c r="B3024" t="s">
        <v>16</v>
      </c>
      <c r="C3024" t="s">
        <v>17</v>
      </c>
      <c r="D3024" t="s">
        <v>25</v>
      </c>
      <c r="E3024" t="s">
        <v>29</v>
      </c>
      <c r="F3024" t="s">
        <v>30</v>
      </c>
      <c r="G3024">
        <v>65.819999999999993</v>
      </c>
      <c r="H3024">
        <v>1</v>
      </c>
      <c r="I3024">
        <v>3.2909999999999999</v>
      </c>
      <c r="J3024">
        <v>72.928130710000005</v>
      </c>
      <c r="K3024">
        <v>65.819999999999993</v>
      </c>
      <c r="L3024" s="1">
        <v>45344</v>
      </c>
      <c r="M3024" s="2">
        <v>0.6479166666666667</v>
      </c>
      <c r="N3024" t="s">
        <v>27</v>
      </c>
      <c r="O3024">
        <v>4.4482083660000002</v>
      </c>
    </row>
    <row r="3025" spans="1:15" x14ac:dyDescent="0.25">
      <c r="A3025" t="s">
        <v>1033</v>
      </c>
      <c r="B3025" t="s">
        <v>16</v>
      </c>
      <c r="C3025" t="s">
        <v>17</v>
      </c>
      <c r="D3025" t="s">
        <v>18</v>
      </c>
      <c r="E3025" t="s">
        <v>19</v>
      </c>
      <c r="F3025" t="s">
        <v>44</v>
      </c>
      <c r="G3025">
        <v>88.34</v>
      </c>
      <c r="H3025">
        <v>7</v>
      </c>
      <c r="I3025">
        <v>30.919</v>
      </c>
      <c r="J3025">
        <v>685.1610068</v>
      </c>
      <c r="K3025">
        <v>618.38</v>
      </c>
      <c r="L3025" s="1">
        <v>45340</v>
      </c>
      <c r="M3025" s="2">
        <v>0.56111111111111112</v>
      </c>
      <c r="N3025" t="s">
        <v>27</v>
      </c>
      <c r="O3025">
        <v>7.1605305399999999</v>
      </c>
    </row>
    <row r="3026" spans="1:15" x14ac:dyDescent="0.25">
      <c r="A3026" t="s">
        <v>15</v>
      </c>
      <c r="B3026" t="s">
        <v>16</v>
      </c>
      <c r="C3026" t="s">
        <v>17</v>
      </c>
      <c r="D3026" t="s">
        <v>18</v>
      </c>
      <c r="E3026" t="s">
        <v>19</v>
      </c>
      <c r="F3026" t="s">
        <v>20</v>
      </c>
      <c r="G3026">
        <v>74.69</v>
      </c>
      <c r="H3026">
        <v>8</v>
      </c>
      <c r="I3026">
        <v>26.141500000000001</v>
      </c>
      <c r="J3026">
        <v>548.79365559999997</v>
      </c>
      <c r="K3026">
        <v>522.83000000000004</v>
      </c>
      <c r="L3026" s="1">
        <v>45778</v>
      </c>
      <c r="M3026" s="2">
        <v>0.54722222222222217</v>
      </c>
      <c r="N3026" t="s">
        <v>21</v>
      </c>
      <c r="O3026">
        <v>9.4667461100000008</v>
      </c>
    </row>
    <row r="3027" spans="1:15" x14ac:dyDescent="0.25">
      <c r="A3027" t="s">
        <v>22</v>
      </c>
      <c r="B3027" t="s">
        <v>23</v>
      </c>
      <c r="C3027" t="s">
        <v>24</v>
      </c>
      <c r="D3027" t="s">
        <v>25</v>
      </c>
      <c r="E3027" t="s">
        <v>19</v>
      </c>
      <c r="F3027" t="s">
        <v>26</v>
      </c>
      <c r="G3027">
        <v>15.28</v>
      </c>
      <c r="H3027">
        <v>5</v>
      </c>
      <c r="I3027">
        <v>3.82</v>
      </c>
      <c r="J3027">
        <v>80.194011990000007</v>
      </c>
      <c r="K3027">
        <v>76.400000000000006</v>
      </c>
      <c r="L3027" s="1">
        <v>45872</v>
      </c>
      <c r="M3027" s="2">
        <v>0.4368055555555555</v>
      </c>
      <c r="N3027" t="s">
        <v>27</v>
      </c>
      <c r="O3027">
        <v>9.9868969950000004</v>
      </c>
    </row>
    <row r="3028" spans="1:15" x14ac:dyDescent="0.25">
      <c r="A3028" t="s">
        <v>28</v>
      </c>
      <c r="B3028" t="s">
        <v>16</v>
      </c>
      <c r="C3028" t="s">
        <v>17</v>
      </c>
      <c r="D3028" t="s">
        <v>25</v>
      </c>
      <c r="E3028" t="s">
        <v>29</v>
      </c>
      <c r="F3028" t="s">
        <v>30</v>
      </c>
      <c r="G3028">
        <v>46.33</v>
      </c>
      <c r="H3028">
        <v>8</v>
      </c>
      <c r="I3028">
        <v>16.215499999999999</v>
      </c>
      <c r="J3028">
        <v>340.41518359999998</v>
      </c>
      <c r="K3028">
        <v>324.31</v>
      </c>
      <c r="L3028" s="1">
        <v>45719</v>
      </c>
      <c r="M3028" s="2">
        <v>0.55763888888888891</v>
      </c>
      <c r="N3028" t="s">
        <v>31</v>
      </c>
      <c r="O3028">
        <v>7.6982331000000004</v>
      </c>
    </row>
    <row r="3029" spans="1:15" x14ac:dyDescent="0.25">
      <c r="A3029" t="s">
        <v>32</v>
      </c>
      <c r="B3029" t="s">
        <v>16</v>
      </c>
      <c r="C3029" t="s">
        <v>17</v>
      </c>
      <c r="D3029" t="s">
        <v>18</v>
      </c>
      <c r="E3029" t="s">
        <v>29</v>
      </c>
      <c r="F3029" t="s">
        <v>20</v>
      </c>
      <c r="G3029">
        <v>58.22</v>
      </c>
      <c r="H3029">
        <v>9</v>
      </c>
      <c r="I3029">
        <v>23.288</v>
      </c>
      <c r="J3029">
        <v>488.88956839999997</v>
      </c>
      <c r="K3029">
        <v>465.76</v>
      </c>
      <c r="L3029" s="1">
        <v>45684</v>
      </c>
      <c r="M3029" s="2">
        <v>0.85625000000000007</v>
      </c>
      <c r="N3029" t="s">
        <v>21</v>
      </c>
      <c r="O3029">
        <v>8.7385348710000006</v>
      </c>
    </row>
    <row r="3030" spans="1:15" x14ac:dyDescent="0.25">
      <c r="A3030" t="s">
        <v>33</v>
      </c>
      <c r="B3030" t="s">
        <v>16</v>
      </c>
      <c r="C3030" t="s">
        <v>17</v>
      </c>
      <c r="D3030" t="s">
        <v>25</v>
      </c>
      <c r="E3030" t="s">
        <v>29</v>
      </c>
      <c r="F3030" t="s">
        <v>34</v>
      </c>
      <c r="G3030">
        <v>86.31</v>
      </c>
      <c r="H3030">
        <v>8</v>
      </c>
      <c r="I3030">
        <v>30.208500000000001</v>
      </c>
      <c r="J3030">
        <v>634.17298719999997</v>
      </c>
      <c r="K3030">
        <v>604.16999999999996</v>
      </c>
      <c r="L3030" s="1">
        <v>45871</v>
      </c>
      <c r="M3030" s="2">
        <v>0.44236111111111115</v>
      </c>
      <c r="N3030" t="s">
        <v>21</v>
      </c>
      <c r="O3030">
        <v>5.5135993829999999</v>
      </c>
    </row>
    <row r="3031" spans="1:15" x14ac:dyDescent="0.25">
      <c r="A3031" t="s">
        <v>35</v>
      </c>
      <c r="B3031" t="s">
        <v>23</v>
      </c>
      <c r="C3031" t="s">
        <v>24</v>
      </c>
      <c r="D3031" t="s">
        <v>25</v>
      </c>
      <c r="E3031" t="s">
        <v>29</v>
      </c>
      <c r="F3031" t="s">
        <v>26</v>
      </c>
      <c r="G3031">
        <v>85.39</v>
      </c>
      <c r="H3031">
        <v>8</v>
      </c>
      <c r="I3031">
        <v>29.886500000000002</v>
      </c>
      <c r="J3031">
        <v>627.41317779999997</v>
      </c>
      <c r="K3031">
        <v>597.73</v>
      </c>
      <c r="L3031" s="1">
        <v>45741</v>
      </c>
      <c r="M3031" s="2">
        <v>0.77083333333333337</v>
      </c>
      <c r="N3031" t="s">
        <v>21</v>
      </c>
      <c r="O3031">
        <v>4.265237258</v>
      </c>
    </row>
    <row r="3032" spans="1:15" x14ac:dyDescent="0.25">
      <c r="A3032" t="s">
        <v>36</v>
      </c>
      <c r="B3032" t="s">
        <v>16</v>
      </c>
      <c r="C3032" t="s">
        <v>17</v>
      </c>
      <c r="D3032" t="s">
        <v>18</v>
      </c>
      <c r="E3032" t="s">
        <v>19</v>
      </c>
      <c r="F3032" t="s">
        <v>26</v>
      </c>
      <c r="G3032">
        <v>68.84</v>
      </c>
      <c r="H3032">
        <v>6</v>
      </c>
      <c r="I3032">
        <v>20.652000000000001</v>
      </c>
      <c r="J3032">
        <v>433.55150149999997</v>
      </c>
      <c r="K3032">
        <v>413.04</v>
      </c>
      <c r="L3032" s="1">
        <v>45713</v>
      </c>
      <c r="M3032" s="2">
        <v>0.60833333333333328</v>
      </c>
      <c r="N3032" t="s">
        <v>21</v>
      </c>
      <c r="O3032">
        <v>6.0337502680000004</v>
      </c>
    </row>
    <row r="3033" spans="1:15" x14ac:dyDescent="0.25">
      <c r="A3033" t="s">
        <v>37</v>
      </c>
      <c r="B3033" t="s">
        <v>23</v>
      </c>
      <c r="C3033" t="s">
        <v>24</v>
      </c>
      <c r="D3033" t="s">
        <v>25</v>
      </c>
      <c r="E3033" t="s">
        <v>19</v>
      </c>
      <c r="F3033" t="s">
        <v>30</v>
      </c>
      <c r="G3033">
        <v>73.56</v>
      </c>
      <c r="H3033">
        <v>11</v>
      </c>
      <c r="I3033">
        <v>36.78</v>
      </c>
      <c r="J3033">
        <v>772.12978039999996</v>
      </c>
      <c r="K3033">
        <v>735.6</v>
      </c>
      <c r="L3033" s="1">
        <v>45712</v>
      </c>
      <c r="M3033" s="2">
        <v>0.48472222222222222</v>
      </c>
      <c r="N3033" t="s">
        <v>21</v>
      </c>
      <c r="O3033">
        <v>8.3224141629999995</v>
      </c>
    </row>
    <row r="3034" spans="1:15" x14ac:dyDescent="0.25">
      <c r="A3034" t="s">
        <v>38</v>
      </c>
      <c r="B3034" t="s">
        <v>16</v>
      </c>
      <c r="C3034" t="s">
        <v>17</v>
      </c>
      <c r="D3034" t="s">
        <v>18</v>
      </c>
      <c r="E3034" t="s">
        <v>19</v>
      </c>
      <c r="F3034" t="s">
        <v>20</v>
      </c>
      <c r="G3034">
        <v>36.26</v>
      </c>
      <c r="H3034">
        <v>2</v>
      </c>
      <c r="I3034">
        <v>3.6259999999999999</v>
      </c>
      <c r="J3034">
        <v>76.121331799999993</v>
      </c>
      <c r="K3034">
        <v>72.52</v>
      </c>
      <c r="L3034" s="1">
        <v>45931</v>
      </c>
      <c r="M3034" s="2">
        <v>0.71875</v>
      </c>
      <c r="N3034" t="s">
        <v>31</v>
      </c>
      <c r="O3034">
        <v>7.4901727459999998</v>
      </c>
    </row>
    <row r="3035" spans="1:15" x14ac:dyDescent="0.25">
      <c r="A3035" t="s">
        <v>39</v>
      </c>
      <c r="B3035" t="s">
        <v>40</v>
      </c>
      <c r="C3035" t="s">
        <v>41</v>
      </c>
      <c r="D3035" t="s">
        <v>18</v>
      </c>
      <c r="E3035" t="s">
        <v>19</v>
      </c>
      <c r="F3035" t="s">
        <v>42</v>
      </c>
      <c r="G3035">
        <v>54.84</v>
      </c>
      <c r="H3035">
        <v>3</v>
      </c>
      <c r="I3035">
        <v>8.2260000000000009</v>
      </c>
      <c r="J3035">
        <v>172.6900373</v>
      </c>
      <c r="K3035">
        <v>164.52</v>
      </c>
      <c r="L3035" s="1">
        <v>45708</v>
      </c>
      <c r="M3035" s="2">
        <v>0.56041666666666667</v>
      </c>
      <c r="N3035" t="s">
        <v>31</v>
      </c>
      <c r="O3035">
        <v>6.1377804449999998</v>
      </c>
    </row>
    <row r="3036" spans="1:15" x14ac:dyDescent="0.25">
      <c r="A3036" t="s">
        <v>43</v>
      </c>
      <c r="B3036" t="s">
        <v>40</v>
      </c>
      <c r="C3036" t="s">
        <v>41</v>
      </c>
      <c r="D3036" t="s">
        <v>18</v>
      </c>
      <c r="E3036" t="s">
        <v>19</v>
      </c>
      <c r="F3036" t="s">
        <v>44</v>
      </c>
      <c r="G3036">
        <v>14.48</v>
      </c>
      <c r="H3036">
        <v>4</v>
      </c>
      <c r="I3036">
        <v>2.8959999999999999</v>
      </c>
      <c r="J3036">
        <v>60.796298100000001</v>
      </c>
      <c r="K3036">
        <v>57.92</v>
      </c>
      <c r="L3036" s="1">
        <v>45810</v>
      </c>
      <c r="M3036" s="2">
        <v>0.75486111111111109</v>
      </c>
      <c r="N3036" t="s">
        <v>21</v>
      </c>
      <c r="O3036">
        <v>4.6813579660000002</v>
      </c>
    </row>
    <row r="3037" spans="1:15" x14ac:dyDescent="0.25">
      <c r="A3037" t="s">
        <v>45</v>
      </c>
      <c r="B3037" t="s">
        <v>40</v>
      </c>
      <c r="C3037" t="s">
        <v>41</v>
      </c>
      <c r="D3037" t="s">
        <v>18</v>
      </c>
      <c r="E3037" t="s">
        <v>29</v>
      </c>
      <c r="F3037" t="s">
        <v>26</v>
      </c>
      <c r="G3037">
        <v>25.51</v>
      </c>
      <c r="H3037">
        <v>4</v>
      </c>
      <c r="I3037">
        <v>5.1020000000000003</v>
      </c>
      <c r="J3037">
        <v>107.1072904</v>
      </c>
      <c r="K3037">
        <v>102.04</v>
      </c>
      <c r="L3037" s="1">
        <v>45903</v>
      </c>
      <c r="M3037" s="2">
        <v>0.7104166666666667</v>
      </c>
      <c r="N3037" t="s">
        <v>27</v>
      </c>
      <c r="O3037">
        <v>7.0740520379999996</v>
      </c>
    </row>
    <row r="3038" spans="1:15" x14ac:dyDescent="0.25">
      <c r="A3038" t="s">
        <v>46</v>
      </c>
      <c r="B3038" t="s">
        <v>16</v>
      </c>
      <c r="C3038" t="s">
        <v>17</v>
      </c>
      <c r="D3038" t="s">
        <v>25</v>
      </c>
      <c r="E3038" t="s">
        <v>19</v>
      </c>
      <c r="F3038" t="s">
        <v>26</v>
      </c>
      <c r="G3038">
        <v>46.95</v>
      </c>
      <c r="H3038">
        <v>5</v>
      </c>
      <c r="I3038">
        <v>11.737500000000001</v>
      </c>
      <c r="J3038">
        <v>246.40764809999999</v>
      </c>
      <c r="K3038">
        <v>234.75</v>
      </c>
      <c r="L3038" s="1">
        <v>45993</v>
      </c>
      <c r="M3038" s="2">
        <v>0.43402777777777773</v>
      </c>
      <c r="N3038" t="s">
        <v>21</v>
      </c>
      <c r="O3038">
        <v>7.3861425690000004</v>
      </c>
    </row>
    <row r="3039" spans="1:15" x14ac:dyDescent="0.25">
      <c r="A3039" t="s">
        <v>47</v>
      </c>
      <c r="B3039" t="s">
        <v>16</v>
      </c>
      <c r="C3039" t="s">
        <v>17</v>
      </c>
      <c r="D3039" t="s">
        <v>25</v>
      </c>
      <c r="E3039" t="s">
        <v>29</v>
      </c>
      <c r="F3039" t="s">
        <v>42</v>
      </c>
      <c r="G3039">
        <v>43.19</v>
      </c>
      <c r="H3039">
        <v>11</v>
      </c>
      <c r="I3039">
        <v>21.594999999999999</v>
      </c>
      <c r="J3039">
        <v>453.34808609999999</v>
      </c>
      <c r="K3039">
        <v>431.9</v>
      </c>
      <c r="L3039" s="1">
        <v>45840</v>
      </c>
      <c r="M3039" s="2">
        <v>0.70000000000000007</v>
      </c>
      <c r="N3039" t="s">
        <v>21</v>
      </c>
      <c r="O3039">
        <v>8.530474517</v>
      </c>
    </row>
    <row r="3040" spans="1:15" x14ac:dyDescent="0.25">
      <c r="A3040" t="s">
        <v>48</v>
      </c>
      <c r="B3040" t="s">
        <v>16</v>
      </c>
      <c r="C3040" t="s">
        <v>17</v>
      </c>
      <c r="D3040" t="s">
        <v>25</v>
      </c>
      <c r="E3040" t="s">
        <v>19</v>
      </c>
      <c r="F3040" t="s">
        <v>20</v>
      </c>
      <c r="G3040">
        <v>71.38</v>
      </c>
      <c r="H3040">
        <v>11</v>
      </c>
      <c r="I3040">
        <v>35.69</v>
      </c>
      <c r="J3040">
        <v>749.24719579999999</v>
      </c>
      <c r="K3040">
        <v>713.8</v>
      </c>
      <c r="L3040" s="1">
        <v>45745</v>
      </c>
      <c r="M3040" s="2">
        <v>0.80625000000000002</v>
      </c>
      <c r="N3040" t="s">
        <v>27</v>
      </c>
      <c r="O3040">
        <v>5.9297200910000001</v>
      </c>
    </row>
    <row r="3041" spans="1:15" x14ac:dyDescent="0.25">
      <c r="A3041" t="s">
        <v>49</v>
      </c>
      <c r="B3041" t="s">
        <v>40</v>
      </c>
      <c r="C3041" t="s">
        <v>41</v>
      </c>
      <c r="D3041" t="s">
        <v>18</v>
      </c>
      <c r="E3041" t="s">
        <v>19</v>
      </c>
      <c r="F3041" t="s">
        <v>34</v>
      </c>
      <c r="G3041">
        <v>93.72</v>
      </c>
      <c r="H3041">
        <v>6</v>
      </c>
      <c r="I3041">
        <v>28.116</v>
      </c>
      <c r="J3041">
        <v>590.24472279999998</v>
      </c>
      <c r="K3041">
        <v>562.32000000000005</v>
      </c>
      <c r="L3041" s="1">
        <v>45672</v>
      </c>
      <c r="M3041" s="2">
        <v>0.67986111111111114</v>
      </c>
      <c r="N3041" t="s">
        <v>27</v>
      </c>
      <c r="O3041">
        <v>4.6813579660000002</v>
      </c>
    </row>
    <row r="3042" spans="1:15" x14ac:dyDescent="0.25">
      <c r="A3042" t="s">
        <v>50</v>
      </c>
      <c r="B3042" t="s">
        <v>16</v>
      </c>
      <c r="C3042" t="s">
        <v>17</v>
      </c>
      <c r="D3042" t="s">
        <v>18</v>
      </c>
      <c r="E3042" t="s">
        <v>19</v>
      </c>
      <c r="F3042" t="s">
        <v>20</v>
      </c>
      <c r="G3042">
        <v>68.930000000000007</v>
      </c>
      <c r="H3042">
        <v>8</v>
      </c>
      <c r="I3042">
        <v>24.125499999999999</v>
      </c>
      <c r="J3042">
        <v>506.47137079999999</v>
      </c>
      <c r="K3042">
        <v>482.51</v>
      </c>
      <c r="L3042" s="1">
        <v>45964</v>
      </c>
      <c r="M3042" s="2">
        <v>0.4604166666666667</v>
      </c>
      <c r="N3042" t="s">
        <v>31</v>
      </c>
      <c r="O3042">
        <v>4.7853881439999997</v>
      </c>
    </row>
    <row r="3043" spans="1:15" x14ac:dyDescent="0.25">
      <c r="A3043" t="s">
        <v>51</v>
      </c>
      <c r="B3043" t="s">
        <v>16</v>
      </c>
      <c r="C3043" t="s">
        <v>17</v>
      </c>
      <c r="D3043" t="s">
        <v>25</v>
      </c>
      <c r="E3043" t="s">
        <v>29</v>
      </c>
      <c r="F3043" t="s">
        <v>34</v>
      </c>
      <c r="G3043">
        <v>72.61</v>
      </c>
      <c r="H3043">
        <v>6</v>
      </c>
      <c r="I3043">
        <v>21.783000000000001</v>
      </c>
      <c r="J3043">
        <v>457.29480710000001</v>
      </c>
      <c r="K3043">
        <v>435.66</v>
      </c>
      <c r="L3043" s="1">
        <v>45658</v>
      </c>
      <c r="M3043" s="2">
        <v>0.44375000000000003</v>
      </c>
      <c r="N3043" t="s">
        <v>31</v>
      </c>
      <c r="O3043">
        <v>7.1780822149999999</v>
      </c>
    </row>
    <row r="3044" spans="1:15" x14ac:dyDescent="0.25">
      <c r="A3044" t="s">
        <v>52</v>
      </c>
      <c r="B3044" t="s">
        <v>16</v>
      </c>
      <c r="C3044" t="s">
        <v>17</v>
      </c>
      <c r="D3044" t="s">
        <v>25</v>
      </c>
      <c r="E3044" t="s">
        <v>29</v>
      </c>
      <c r="F3044" t="s">
        <v>42</v>
      </c>
      <c r="G3044">
        <v>54.67</v>
      </c>
      <c r="H3044">
        <v>3</v>
      </c>
      <c r="I3044">
        <v>8.2004999999999999</v>
      </c>
      <c r="J3044">
        <v>172.1547108</v>
      </c>
      <c r="K3044">
        <v>164.01</v>
      </c>
      <c r="L3044" s="1">
        <v>45678</v>
      </c>
      <c r="M3044" s="2">
        <v>0.75</v>
      </c>
      <c r="N3044" t="s">
        <v>31</v>
      </c>
      <c r="O3044">
        <v>8.9465952249999994</v>
      </c>
    </row>
    <row r="3045" spans="1:15" x14ac:dyDescent="0.25">
      <c r="A3045" t="s">
        <v>53</v>
      </c>
      <c r="B3045" t="s">
        <v>40</v>
      </c>
      <c r="C3045" t="s">
        <v>41</v>
      </c>
      <c r="D3045" t="s">
        <v>25</v>
      </c>
      <c r="E3045" t="s">
        <v>19</v>
      </c>
      <c r="F3045" t="s">
        <v>30</v>
      </c>
      <c r="G3045">
        <v>40.299999999999997</v>
      </c>
      <c r="H3045">
        <v>2</v>
      </c>
      <c r="I3045">
        <v>4.03</v>
      </c>
      <c r="J3045">
        <v>84.602583330000002</v>
      </c>
      <c r="K3045">
        <v>80.599999999999994</v>
      </c>
      <c r="L3045" s="1">
        <v>45964</v>
      </c>
      <c r="M3045" s="2">
        <v>0.64583333333333337</v>
      </c>
      <c r="N3045" t="s">
        <v>21</v>
      </c>
      <c r="O3045">
        <v>4.5773277889999999</v>
      </c>
    </row>
    <row r="3046" spans="1:15" x14ac:dyDescent="0.25">
      <c r="A3046" t="s">
        <v>54</v>
      </c>
      <c r="B3046" t="s">
        <v>23</v>
      </c>
      <c r="C3046" t="s">
        <v>24</v>
      </c>
      <c r="D3046" t="s">
        <v>18</v>
      </c>
      <c r="E3046" t="s">
        <v>29</v>
      </c>
      <c r="F3046" t="s">
        <v>26</v>
      </c>
      <c r="G3046">
        <v>86.04</v>
      </c>
      <c r="H3046">
        <v>5</v>
      </c>
      <c r="I3046">
        <v>21.51</v>
      </c>
      <c r="J3046">
        <v>451.56366439999999</v>
      </c>
      <c r="K3046">
        <v>430.2</v>
      </c>
      <c r="L3046" s="1">
        <v>45713</v>
      </c>
      <c r="M3046" s="2">
        <v>0.47500000000000003</v>
      </c>
      <c r="N3046" t="s">
        <v>21</v>
      </c>
      <c r="O3046">
        <v>4.9934484980000002</v>
      </c>
    </row>
    <row r="3047" spans="1:15" x14ac:dyDescent="0.25">
      <c r="A3047" t="s">
        <v>55</v>
      </c>
      <c r="B3047" t="s">
        <v>40</v>
      </c>
      <c r="C3047" t="s">
        <v>41</v>
      </c>
      <c r="D3047" t="s">
        <v>25</v>
      </c>
      <c r="E3047" t="s">
        <v>29</v>
      </c>
      <c r="F3047" t="s">
        <v>20</v>
      </c>
      <c r="G3047">
        <v>87.98</v>
      </c>
      <c r="H3047">
        <v>3</v>
      </c>
      <c r="I3047">
        <v>13.196999999999999</v>
      </c>
      <c r="J3047">
        <v>277.04721890000002</v>
      </c>
      <c r="K3047">
        <v>263.94</v>
      </c>
      <c r="L3047" s="1">
        <v>45780</v>
      </c>
      <c r="M3047" s="2">
        <v>0.44444444444444442</v>
      </c>
      <c r="N3047" t="s">
        <v>21</v>
      </c>
      <c r="O3047">
        <v>5.3055390290000002</v>
      </c>
    </row>
    <row r="3048" spans="1:15" x14ac:dyDescent="0.25">
      <c r="A3048" t="s">
        <v>56</v>
      </c>
      <c r="B3048" t="s">
        <v>40</v>
      </c>
      <c r="C3048" t="s">
        <v>41</v>
      </c>
      <c r="D3048" t="s">
        <v>25</v>
      </c>
      <c r="E3048" t="s">
        <v>29</v>
      </c>
      <c r="F3048" t="s">
        <v>30</v>
      </c>
      <c r="G3048">
        <v>33.200000000000003</v>
      </c>
      <c r="H3048">
        <v>2</v>
      </c>
      <c r="I3048">
        <v>3.32</v>
      </c>
      <c r="J3048">
        <v>69.697413560000001</v>
      </c>
      <c r="K3048">
        <v>66.400000000000006</v>
      </c>
      <c r="L3048" s="1">
        <v>45731</v>
      </c>
      <c r="M3048" s="2">
        <v>0.51388888888888895</v>
      </c>
      <c r="N3048" t="s">
        <v>31</v>
      </c>
      <c r="O3048">
        <v>4.5773277889999999</v>
      </c>
    </row>
    <row r="3049" spans="1:15" x14ac:dyDescent="0.25">
      <c r="A3049" t="s">
        <v>57</v>
      </c>
      <c r="B3049" t="s">
        <v>16</v>
      </c>
      <c r="C3049" t="s">
        <v>17</v>
      </c>
      <c r="D3049" t="s">
        <v>25</v>
      </c>
      <c r="E3049" t="s">
        <v>29</v>
      </c>
      <c r="F3049" t="s">
        <v>26</v>
      </c>
      <c r="G3049">
        <v>34.56</v>
      </c>
      <c r="H3049">
        <v>5</v>
      </c>
      <c r="I3049">
        <v>8.64</v>
      </c>
      <c r="J3049">
        <v>181.38122079999999</v>
      </c>
      <c r="K3049">
        <v>172.8</v>
      </c>
      <c r="L3049" s="1">
        <v>45705</v>
      </c>
      <c r="M3049" s="2">
        <v>0.46875</v>
      </c>
      <c r="N3049" t="s">
        <v>21</v>
      </c>
      <c r="O3049">
        <v>10</v>
      </c>
    </row>
    <row r="3050" spans="1:15" x14ac:dyDescent="0.25">
      <c r="A3050" t="s">
        <v>58</v>
      </c>
      <c r="B3050" t="s">
        <v>16</v>
      </c>
      <c r="C3050" t="s">
        <v>17</v>
      </c>
      <c r="D3050" t="s">
        <v>18</v>
      </c>
      <c r="E3050" t="s">
        <v>29</v>
      </c>
      <c r="F3050" t="s">
        <v>34</v>
      </c>
      <c r="G3050">
        <v>88.63</v>
      </c>
      <c r="H3050">
        <v>3</v>
      </c>
      <c r="I3050">
        <v>13.294499999999999</v>
      </c>
      <c r="J3050">
        <v>279.09405559999999</v>
      </c>
      <c r="K3050">
        <v>265.89</v>
      </c>
      <c r="L3050" s="1">
        <v>45691</v>
      </c>
      <c r="M3050" s="2">
        <v>0.73333333333333339</v>
      </c>
      <c r="N3050" t="s">
        <v>21</v>
      </c>
      <c r="O3050">
        <v>6.241810622</v>
      </c>
    </row>
    <row r="3051" spans="1:15" x14ac:dyDescent="0.25">
      <c r="A3051" t="s">
        <v>59</v>
      </c>
      <c r="B3051" t="s">
        <v>16</v>
      </c>
      <c r="C3051" t="s">
        <v>17</v>
      </c>
      <c r="D3051" t="s">
        <v>18</v>
      </c>
      <c r="E3051" t="s">
        <v>19</v>
      </c>
      <c r="F3051" t="s">
        <v>30</v>
      </c>
      <c r="G3051">
        <v>52.59</v>
      </c>
      <c r="H3051">
        <v>9</v>
      </c>
      <c r="I3051">
        <v>21.036000000000001</v>
      </c>
      <c r="J3051">
        <v>441.61288910000002</v>
      </c>
      <c r="K3051">
        <v>420.72</v>
      </c>
      <c r="L3051" s="1">
        <v>45738</v>
      </c>
      <c r="M3051" s="2">
        <v>0.80555555555555547</v>
      </c>
      <c r="N3051" t="s">
        <v>31</v>
      </c>
      <c r="O3051">
        <v>8.8425650480000009</v>
      </c>
    </row>
    <row r="3052" spans="1:15" x14ac:dyDescent="0.25">
      <c r="A3052" t="s">
        <v>60</v>
      </c>
      <c r="B3052" t="s">
        <v>40</v>
      </c>
      <c r="C3052" t="s">
        <v>41</v>
      </c>
      <c r="D3052" t="s">
        <v>25</v>
      </c>
      <c r="E3052" t="s">
        <v>29</v>
      </c>
      <c r="F3052" t="s">
        <v>44</v>
      </c>
      <c r="G3052">
        <v>33.520000000000003</v>
      </c>
      <c r="H3052">
        <v>1</v>
      </c>
      <c r="I3052">
        <v>1.6759999999999999</v>
      </c>
      <c r="J3052">
        <v>35.184597930000002</v>
      </c>
      <c r="K3052">
        <v>33.520000000000003</v>
      </c>
      <c r="L3052" s="1">
        <v>45871</v>
      </c>
      <c r="M3052" s="2">
        <v>0.64652777777777781</v>
      </c>
      <c r="N3052" t="s">
        <v>27</v>
      </c>
      <c r="O3052">
        <v>6.9700218610000002</v>
      </c>
    </row>
    <row r="3053" spans="1:15" x14ac:dyDescent="0.25">
      <c r="A3053" t="s">
        <v>61</v>
      </c>
      <c r="B3053" t="s">
        <v>16</v>
      </c>
      <c r="C3053" t="s">
        <v>17</v>
      </c>
      <c r="D3053" t="s">
        <v>25</v>
      </c>
      <c r="E3053" t="s">
        <v>19</v>
      </c>
      <c r="F3053" t="s">
        <v>44</v>
      </c>
      <c r="G3053">
        <v>87.67</v>
      </c>
      <c r="H3053">
        <v>2</v>
      </c>
      <c r="I3053">
        <v>8.7669999999999995</v>
      </c>
      <c r="J3053">
        <v>184.04735679999999</v>
      </c>
      <c r="K3053">
        <v>175.34</v>
      </c>
      <c r="L3053" s="1">
        <v>45933</v>
      </c>
      <c r="M3053" s="2">
        <v>0.51180555555555551</v>
      </c>
      <c r="N3053" t="s">
        <v>31</v>
      </c>
      <c r="O3053">
        <v>8.0103236320000004</v>
      </c>
    </row>
    <row r="3054" spans="1:15" x14ac:dyDescent="0.25">
      <c r="A3054" t="s">
        <v>62</v>
      </c>
      <c r="B3054" t="s">
        <v>40</v>
      </c>
      <c r="C3054" t="s">
        <v>41</v>
      </c>
      <c r="D3054" t="s">
        <v>25</v>
      </c>
      <c r="E3054" t="s">
        <v>19</v>
      </c>
      <c r="F3054" t="s">
        <v>42</v>
      </c>
      <c r="G3054">
        <v>88.36</v>
      </c>
      <c r="H3054">
        <v>5</v>
      </c>
      <c r="I3054">
        <v>22.09</v>
      </c>
      <c r="J3054">
        <v>463.7397186</v>
      </c>
      <c r="K3054">
        <v>441.8</v>
      </c>
      <c r="L3054" s="1">
        <v>45682</v>
      </c>
      <c r="M3054" s="2">
        <v>0.82500000000000007</v>
      </c>
      <c r="N3054" t="s">
        <v>27</v>
      </c>
      <c r="O3054">
        <v>9.9868969950000004</v>
      </c>
    </row>
    <row r="3055" spans="1:15" x14ac:dyDescent="0.25">
      <c r="A3055" t="s">
        <v>63</v>
      </c>
      <c r="B3055" t="s">
        <v>16</v>
      </c>
      <c r="C3055" t="s">
        <v>17</v>
      </c>
      <c r="D3055" t="s">
        <v>25</v>
      </c>
      <c r="E3055" t="s">
        <v>29</v>
      </c>
      <c r="F3055" t="s">
        <v>20</v>
      </c>
      <c r="G3055">
        <v>24.89</v>
      </c>
      <c r="H3055">
        <v>10</v>
      </c>
      <c r="I3055">
        <v>11.2005</v>
      </c>
      <c r="J3055">
        <v>235.1343014</v>
      </c>
      <c r="K3055">
        <v>224.01</v>
      </c>
      <c r="L3055" s="1">
        <v>45731</v>
      </c>
      <c r="M3055" s="2">
        <v>0.65</v>
      </c>
      <c r="N3055" t="s">
        <v>27</v>
      </c>
      <c r="O3055">
        <v>7.6982331000000004</v>
      </c>
    </row>
    <row r="3056" spans="1:15" x14ac:dyDescent="0.25">
      <c r="A3056" t="s">
        <v>64</v>
      </c>
      <c r="B3056" t="s">
        <v>40</v>
      </c>
      <c r="C3056" t="s">
        <v>41</v>
      </c>
      <c r="D3056" t="s">
        <v>25</v>
      </c>
      <c r="E3056" t="s">
        <v>29</v>
      </c>
      <c r="F3056" t="s">
        <v>44</v>
      </c>
      <c r="G3056">
        <v>94.13</v>
      </c>
      <c r="H3056">
        <v>5</v>
      </c>
      <c r="I3056">
        <v>23.532499999999999</v>
      </c>
      <c r="J3056">
        <v>494.02240499999999</v>
      </c>
      <c r="K3056">
        <v>470.65</v>
      </c>
      <c r="L3056" s="1">
        <v>45713</v>
      </c>
      <c r="M3056" s="2">
        <v>0.81874999999999998</v>
      </c>
      <c r="N3056" t="s">
        <v>31</v>
      </c>
      <c r="O3056">
        <v>4.9934484980000002</v>
      </c>
    </row>
    <row r="3057" spans="1:15" x14ac:dyDescent="0.25">
      <c r="A3057" t="s">
        <v>65</v>
      </c>
      <c r="B3057" t="s">
        <v>40</v>
      </c>
      <c r="C3057" t="s">
        <v>41</v>
      </c>
      <c r="D3057" t="s">
        <v>18</v>
      </c>
      <c r="E3057" t="s">
        <v>29</v>
      </c>
      <c r="F3057" t="s">
        <v>34</v>
      </c>
      <c r="G3057">
        <v>78.069999999999993</v>
      </c>
      <c r="H3057">
        <v>10</v>
      </c>
      <c r="I3057">
        <v>35.131500000000003</v>
      </c>
      <c r="J3057">
        <v>737.52249540000003</v>
      </c>
      <c r="K3057">
        <v>702.63</v>
      </c>
      <c r="L3057" s="1">
        <v>45685</v>
      </c>
      <c r="M3057" s="2">
        <v>0.52986111111111112</v>
      </c>
      <c r="N3057" t="s">
        <v>27</v>
      </c>
      <c r="O3057">
        <v>4.6813579660000002</v>
      </c>
    </row>
    <row r="3058" spans="1:15" x14ac:dyDescent="0.25">
      <c r="A3058" t="s">
        <v>66</v>
      </c>
      <c r="B3058" t="s">
        <v>40</v>
      </c>
      <c r="C3058" t="s">
        <v>41</v>
      </c>
      <c r="D3058" t="s">
        <v>25</v>
      </c>
      <c r="E3058" t="s">
        <v>29</v>
      </c>
      <c r="F3058" t="s">
        <v>34</v>
      </c>
      <c r="G3058">
        <v>83.78</v>
      </c>
      <c r="H3058">
        <v>9</v>
      </c>
      <c r="I3058">
        <v>33.512</v>
      </c>
      <c r="J3058">
        <v>703.52401299999997</v>
      </c>
      <c r="K3058">
        <v>670.24</v>
      </c>
      <c r="L3058" s="1">
        <v>45931</v>
      </c>
      <c r="M3058" s="2">
        <v>0.61736111111111114</v>
      </c>
      <c r="N3058" t="s">
        <v>27</v>
      </c>
      <c r="O3058">
        <v>5.3055390290000002</v>
      </c>
    </row>
    <row r="3059" spans="1:15" x14ac:dyDescent="0.25">
      <c r="A3059" t="s">
        <v>67</v>
      </c>
      <c r="B3059" t="s">
        <v>16</v>
      </c>
      <c r="C3059" t="s">
        <v>17</v>
      </c>
      <c r="D3059" t="s">
        <v>25</v>
      </c>
      <c r="E3059" t="s">
        <v>29</v>
      </c>
      <c r="F3059" t="s">
        <v>20</v>
      </c>
      <c r="G3059">
        <v>96.58</v>
      </c>
      <c r="H3059">
        <v>2</v>
      </c>
      <c r="I3059">
        <v>9.6579999999999995</v>
      </c>
      <c r="J3059">
        <v>202.75229519999999</v>
      </c>
      <c r="K3059">
        <v>193.16</v>
      </c>
      <c r="L3059" s="1">
        <v>45731</v>
      </c>
      <c r="M3059" s="2">
        <v>0.42499999999999999</v>
      </c>
      <c r="N3059" t="s">
        <v>31</v>
      </c>
      <c r="O3059">
        <v>5.3055390290000002</v>
      </c>
    </row>
    <row r="3060" spans="1:15" x14ac:dyDescent="0.25">
      <c r="A3060" t="s">
        <v>68</v>
      </c>
      <c r="B3060" t="s">
        <v>23</v>
      </c>
      <c r="C3060" t="s">
        <v>24</v>
      </c>
      <c r="D3060" t="s">
        <v>18</v>
      </c>
      <c r="E3060" t="s">
        <v>19</v>
      </c>
      <c r="F3060" t="s">
        <v>42</v>
      </c>
      <c r="G3060">
        <v>99.42</v>
      </c>
      <c r="H3060">
        <v>4</v>
      </c>
      <c r="I3060">
        <v>19.884</v>
      </c>
      <c r="J3060">
        <v>417.42872629999999</v>
      </c>
      <c r="K3060">
        <v>397.68</v>
      </c>
      <c r="L3060" s="1">
        <v>45810</v>
      </c>
      <c r="M3060" s="2">
        <v>0.4458333333333333</v>
      </c>
      <c r="N3060" t="s">
        <v>21</v>
      </c>
      <c r="O3060">
        <v>7.8022632769999998</v>
      </c>
    </row>
    <row r="3061" spans="1:15" x14ac:dyDescent="0.25">
      <c r="A3061" t="s">
        <v>69</v>
      </c>
      <c r="B3061" t="s">
        <v>23</v>
      </c>
      <c r="C3061" t="s">
        <v>24</v>
      </c>
      <c r="D3061" t="s">
        <v>18</v>
      </c>
      <c r="E3061" t="s">
        <v>19</v>
      </c>
      <c r="F3061" t="s">
        <v>34</v>
      </c>
      <c r="G3061">
        <v>68.12</v>
      </c>
      <c r="H3061">
        <v>1</v>
      </c>
      <c r="I3061">
        <v>3.4060000000000001</v>
      </c>
      <c r="J3061">
        <v>71.502828489999999</v>
      </c>
      <c r="K3061">
        <v>68.12</v>
      </c>
      <c r="L3061" s="1">
        <v>45839</v>
      </c>
      <c r="M3061" s="2">
        <v>0.51944444444444449</v>
      </c>
      <c r="N3061" t="s">
        <v>21</v>
      </c>
      <c r="O3061">
        <v>7.0740520379999996</v>
      </c>
    </row>
    <row r="3062" spans="1:15" x14ac:dyDescent="0.25">
      <c r="A3062" t="s">
        <v>70</v>
      </c>
      <c r="B3062" t="s">
        <v>16</v>
      </c>
      <c r="C3062" t="s">
        <v>17</v>
      </c>
      <c r="D3062" t="s">
        <v>18</v>
      </c>
      <c r="E3062" t="s">
        <v>29</v>
      </c>
      <c r="F3062" t="s">
        <v>34</v>
      </c>
      <c r="G3062">
        <v>62.62</v>
      </c>
      <c r="H3062">
        <v>5</v>
      </c>
      <c r="I3062">
        <v>15.654999999999999</v>
      </c>
      <c r="J3062">
        <v>328.64849679999998</v>
      </c>
      <c r="K3062">
        <v>313.10000000000002</v>
      </c>
      <c r="L3062" s="1">
        <v>45933</v>
      </c>
      <c r="M3062" s="2">
        <v>0.80208333333333337</v>
      </c>
      <c r="N3062" t="s">
        <v>21</v>
      </c>
      <c r="O3062">
        <v>7.2821123920000002</v>
      </c>
    </row>
    <row r="3063" spans="1:15" x14ac:dyDescent="0.25">
      <c r="A3063" t="s">
        <v>71</v>
      </c>
      <c r="B3063" t="s">
        <v>16</v>
      </c>
      <c r="C3063" t="s">
        <v>17</v>
      </c>
      <c r="D3063" t="s">
        <v>25</v>
      </c>
      <c r="E3063" t="s">
        <v>19</v>
      </c>
      <c r="F3063" t="s">
        <v>26</v>
      </c>
      <c r="G3063">
        <v>60.88</v>
      </c>
      <c r="H3063">
        <v>10</v>
      </c>
      <c r="I3063">
        <v>27.396000000000001</v>
      </c>
      <c r="J3063">
        <v>575.12962110000001</v>
      </c>
      <c r="K3063">
        <v>547.91999999999996</v>
      </c>
      <c r="L3063" s="1">
        <v>45672</v>
      </c>
      <c r="M3063" s="2">
        <v>0.72013888888888899</v>
      </c>
      <c r="N3063" t="s">
        <v>21</v>
      </c>
      <c r="O3063">
        <v>4.889418321</v>
      </c>
    </row>
    <row r="3064" spans="1:15" x14ac:dyDescent="0.25">
      <c r="A3064" t="s">
        <v>72</v>
      </c>
      <c r="B3064" t="s">
        <v>23</v>
      </c>
      <c r="C3064" t="s">
        <v>24</v>
      </c>
      <c r="D3064" t="s">
        <v>25</v>
      </c>
      <c r="E3064" t="s">
        <v>19</v>
      </c>
      <c r="F3064" t="s">
        <v>20</v>
      </c>
      <c r="G3064">
        <v>54.92</v>
      </c>
      <c r="H3064">
        <v>9</v>
      </c>
      <c r="I3064">
        <v>21.968</v>
      </c>
      <c r="J3064">
        <v>461.17854849999998</v>
      </c>
      <c r="K3064">
        <v>439.36</v>
      </c>
      <c r="L3064" s="1">
        <v>45739</v>
      </c>
      <c r="M3064" s="2">
        <v>0.55833333333333335</v>
      </c>
      <c r="N3064" t="s">
        <v>21</v>
      </c>
      <c r="O3064">
        <v>7.9062934550000001</v>
      </c>
    </row>
    <row r="3065" spans="1:15" x14ac:dyDescent="0.25">
      <c r="A3065" t="s">
        <v>73</v>
      </c>
      <c r="B3065" t="s">
        <v>40</v>
      </c>
      <c r="C3065" t="s">
        <v>41</v>
      </c>
      <c r="D3065" t="s">
        <v>18</v>
      </c>
      <c r="E3065" t="s">
        <v>29</v>
      </c>
      <c r="F3065" t="s">
        <v>30</v>
      </c>
      <c r="G3065">
        <v>30.12</v>
      </c>
      <c r="H3065">
        <v>9</v>
      </c>
      <c r="I3065">
        <v>12.048</v>
      </c>
      <c r="J3065">
        <v>252.9260357</v>
      </c>
      <c r="K3065">
        <v>240.96</v>
      </c>
      <c r="L3065" s="1">
        <v>45719</v>
      </c>
      <c r="M3065" s="2">
        <v>0.54236111111111118</v>
      </c>
      <c r="N3065" t="s">
        <v>27</v>
      </c>
      <c r="O3065">
        <v>8.0103236320000004</v>
      </c>
    </row>
    <row r="3066" spans="1:15" x14ac:dyDescent="0.25">
      <c r="A3066" t="s">
        <v>74</v>
      </c>
      <c r="B3066" t="s">
        <v>40</v>
      </c>
      <c r="C3066" t="s">
        <v>41</v>
      </c>
      <c r="D3066" t="s">
        <v>18</v>
      </c>
      <c r="E3066" t="s">
        <v>19</v>
      </c>
      <c r="F3066" t="s">
        <v>30</v>
      </c>
      <c r="G3066">
        <v>86.72</v>
      </c>
      <c r="H3066">
        <v>1</v>
      </c>
      <c r="I3066">
        <v>4.3360000000000003</v>
      </c>
      <c r="J3066">
        <v>91.026501569999994</v>
      </c>
      <c r="K3066">
        <v>86.72</v>
      </c>
      <c r="L3066" s="1">
        <v>45674</v>
      </c>
      <c r="M3066" s="2">
        <v>0.78125</v>
      </c>
      <c r="N3066" t="s">
        <v>21</v>
      </c>
      <c r="O3066">
        <v>8.2183839859999992</v>
      </c>
    </row>
    <row r="3067" spans="1:15" x14ac:dyDescent="0.25">
      <c r="A3067" t="s">
        <v>75</v>
      </c>
      <c r="B3067" t="s">
        <v>23</v>
      </c>
      <c r="C3067" t="s">
        <v>24</v>
      </c>
      <c r="D3067" t="s">
        <v>18</v>
      </c>
      <c r="E3067" t="s">
        <v>29</v>
      </c>
      <c r="F3067" t="s">
        <v>30</v>
      </c>
      <c r="G3067">
        <v>56.11</v>
      </c>
      <c r="H3067">
        <v>2</v>
      </c>
      <c r="I3067">
        <v>5.6109999999999998</v>
      </c>
      <c r="J3067">
        <v>117.7928276</v>
      </c>
      <c r="K3067">
        <v>112.22</v>
      </c>
      <c r="L3067" s="1">
        <v>45690</v>
      </c>
      <c r="M3067" s="2">
        <v>0.42430555555555555</v>
      </c>
      <c r="N3067" t="s">
        <v>27</v>
      </c>
      <c r="O3067">
        <v>6.553901153</v>
      </c>
    </row>
    <row r="3068" spans="1:15" x14ac:dyDescent="0.25">
      <c r="A3068" t="s">
        <v>76</v>
      </c>
      <c r="B3068" t="s">
        <v>40</v>
      </c>
      <c r="C3068" t="s">
        <v>41</v>
      </c>
      <c r="D3068" t="s">
        <v>18</v>
      </c>
      <c r="E3068" t="s">
        <v>19</v>
      </c>
      <c r="F3068" t="s">
        <v>34</v>
      </c>
      <c r="G3068">
        <v>69.12</v>
      </c>
      <c r="H3068">
        <v>6</v>
      </c>
      <c r="I3068">
        <v>20.736000000000001</v>
      </c>
      <c r="J3068">
        <v>435.31493</v>
      </c>
      <c r="K3068">
        <v>414.72</v>
      </c>
      <c r="L3068" s="1">
        <v>45871</v>
      </c>
      <c r="M3068" s="2">
        <v>0.54375000000000007</v>
      </c>
      <c r="N3068" t="s">
        <v>27</v>
      </c>
      <c r="O3068">
        <v>5.8256899139999998</v>
      </c>
    </row>
    <row r="3069" spans="1:15" x14ac:dyDescent="0.25">
      <c r="A3069" t="s">
        <v>77</v>
      </c>
      <c r="B3069" t="s">
        <v>23</v>
      </c>
      <c r="C3069" t="s">
        <v>24</v>
      </c>
      <c r="D3069" t="s">
        <v>18</v>
      </c>
      <c r="E3069" t="s">
        <v>19</v>
      </c>
      <c r="F3069" t="s">
        <v>42</v>
      </c>
      <c r="G3069">
        <v>98.7</v>
      </c>
      <c r="H3069">
        <v>9</v>
      </c>
      <c r="I3069">
        <v>39.479999999999997</v>
      </c>
      <c r="J3069">
        <v>828.81141190000005</v>
      </c>
      <c r="K3069">
        <v>789.6</v>
      </c>
      <c r="L3069" s="1">
        <v>45750</v>
      </c>
      <c r="M3069" s="2">
        <v>0.86041666666666661</v>
      </c>
      <c r="N3069" t="s">
        <v>27</v>
      </c>
      <c r="O3069">
        <v>7.9062934550000001</v>
      </c>
    </row>
    <row r="3070" spans="1:15" x14ac:dyDescent="0.25">
      <c r="A3070" t="s">
        <v>78</v>
      </c>
      <c r="B3070" t="s">
        <v>23</v>
      </c>
      <c r="C3070" t="s">
        <v>24</v>
      </c>
      <c r="D3070" t="s">
        <v>18</v>
      </c>
      <c r="E3070" t="s">
        <v>29</v>
      </c>
      <c r="F3070" t="s">
        <v>20</v>
      </c>
      <c r="G3070">
        <v>15.37</v>
      </c>
      <c r="H3070">
        <v>2</v>
      </c>
      <c r="I3070">
        <v>1.5369999999999999</v>
      </c>
      <c r="J3070">
        <v>32.266543570000003</v>
      </c>
      <c r="K3070">
        <v>30.74</v>
      </c>
      <c r="L3070" s="1">
        <v>45732</v>
      </c>
      <c r="M3070" s="2">
        <v>0.82430555555555562</v>
      </c>
      <c r="N3070" t="s">
        <v>27</v>
      </c>
      <c r="O3070">
        <v>7.4901727459999998</v>
      </c>
    </row>
    <row r="3071" spans="1:15" x14ac:dyDescent="0.25">
      <c r="A3071" t="s">
        <v>79</v>
      </c>
      <c r="B3071" t="s">
        <v>40</v>
      </c>
      <c r="C3071" t="s">
        <v>41</v>
      </c>
      <c r="D3071" t="s">
        <v>18</v>
      </c>
      <c r="E3071" t="s">
        <v>19</v>
      </c>
      <c r="F3071" t="s">
        <v>26</v>
      </c>
      <c r="G3071">
        <v>93.96</v>
      </c>
      <c r="H3071">
        <v>4</v>
      </c>
      <c r="I3071">
        <v>18.792000000000002</v>
      </c>
      <c r="J3071">
        <v>394.50415529999998</v>
      </c>
      <c r="K3071">
        <v>375.84</v>
      </c>
      <c r="L3071" s="1">
        <v>45903</v>
      </c>
      <c r="M3071" s="2">
        <v>0.75</v>
      </c>
      <c r="N3071" t="s">
        <v>27</v>
      </c>
      <c r="O3071">
        <v>9.8828668180000001</v>
      </c>
    </row>
    <row r="3072" spans="1:15" x14ac:dyDescent="0.25">
      <c r="A3072" t="s">
        <v>80</v>
      </c>
      <c r="B3072" t="s">
        <v>40</v>
      </c>
      <c r="C3072" t="s">
        <v>41</v>
      </c>
      <c r="D3072" t="s">
        <v>18</v>
      </c>
      <c r="E3072" t="s">
        <v>29</v>
      </c>
      <c r="F3072" t="s">
        <v>20</v>
      </c>
      <c r="G3072">
        <v>56.69</v>
      </c>
      <c r="H3072">
        <v>10</v>
      </c>
      <c r="I3072">
        <v>25.5105</v>
      </c>
      <c r="J3072">
        <v>535.54694840000002</v>
      </c>
      <c r="K3072">
        <v>510.21</v>
      </c>
      <c r="L3072" s="1">
        <v>45715</v>
      </c>
      <c r="M3072" s="2">
        <v>0.72499999999999998</v>
      </c>
      <c r="N3072" t="s">
        <v>31</v>
      </c>
      <c r="O3072">
        <v>8.7385348710000006</v>
      </c>
    </row>
    <row r="3073" spans="1:15" x14ac:dyDescent="0.25">
      <c r="A3073" t="s">
        <v>81</v>
      </c>
      <c r="B3073" t="s">
        <v>40</v>
      </c>
      <c r="C3073" t="s">
        <v>41</v>
      </c>
      <c r="D3073" t="s">
        <v>18</v>
      </c>
      <c r="E3073" t="s">
        <v>19</v>
      </c>
      <c r="F3073" t="s">
        <v>42</v>
      </c>
      <c r="G3073">
        <v>20.010000000000002</v>
      </c>
      <c r="H3073">
        <v>10</v>
      </c>
      <c r="I3073">
        <v>9.0045000000000002</v>
      </c>
      <c r="J3073">
        <v>189.0332411</v>
      </c>
      <c r="K3073">
        <v>180.09</v>
      </c>
      <c r="L3073" s="1">
        <v>45810</v>
      </c>
      <c r="M3073" s="2">
        <v>0.65763888888888888</v>
      </c>
      <c r="N3073" t="s">
        <v>21</v>
      </c>
      <c r="O3073">
        <v>4.265237258</v>
      </c>
    </row>
    <row r="3074" spans="1:15" x14ac:dyDescent="0.25">
      <c r="A3074" t="s">
        <v>82</v>
      </c>
      <c r="B3074" t="s">
        <v>40</v>
      </c>
      <c r="C3074" t="s">
        <v>41</v>
      </c>
      <c r="D3074" t="s">
        <v>18</v>
      </c>
      <c r="E3074" t="s">
        <v>29</v>
      </c>
      <c r="F3074" t="s">
        <v>26</v>
      </c>
      <c r="G3074">
        <v>18.93</v>
      </c>
      <c r="H3074">
        <v>6</v>
      </c>
      <c r="I3074">
        <v>5.6790000000000003</v>
      </c>
      <c r="J3074">
        <v>119.22036490000001</v>
      </c>
      <c r="K3074">
        <v>113.58</v>
      </c>
      <c r="L3074" s="1">
        <v>45932</v>
      </c>
      <c r="M3074" s="2">
        <v>0.53125</v>
      </c>
      <c r="N3074" t="s">
        <v>31</v>
      </c>
      <c r="O3074">
        <v>8.4264443399999998</v>
      </c>
    </row>
    <row r="3075" spans="1:15" x14ac:dyDescent="0.25">
      <c r="A3075" t="s">
        <v>83</v>
      </c>
      <c r="B3075" t="s">
        <v>23</v>
      </c>
      <c r="C3075" t="s">
        <v>24</v>
      </c>
      <c r="D3075" t="s">
        <v>18</v>
      </c>
      <c r="E3075" t="s">
        <v>19</v>
      </c>
      <c r="F3075" t="s">
        <v>44</v>
      </c>
      <c r="G3075">
        <v>82.63</v>
      </c>
      <c r="H3075">
        <v>11</v>
      </c>
      <c r="I3075">
        <v>41.314999999999998</v>
      </c>
      <c r="J3075">
        <v>867.33392809999998</v>
      </c>
      <c r="K3075">
        <v>826.3</v>
      </c>
      <c r="L3075" s="1">
        <v>45735</v>
      </c>
      <c r="M3075" s="2">
        <v>0.71388888888888891</v>
      </c>
      <c r="N3075" t="s">
        <v>21</v>
      </c>
      <c r="O3075">
        <v>8.2183839859999992</v>
      </c>
    </row>
    <row r="3076" spans="1:15" x14ac:dyDescent="0.25">
      <c r="A3076" t="s">
        <v>84</v>
      </c>
      <c r="B3076" t="s">
        <v>23</v>
      </c>
      <c r="C3076" t="s">
        <v>24</v>
      </c>
      <c r="D3076" t="s">
        <v>18</v>
      </c>
      <c r="E3076" t="s">
        <v>29</v>
      </c>
      <c r="F3076" t="s">
        <v>42</v>
      </c>
      <c r="G3076">
        <v>91.4</v>
      </c>
      <c r="H3076">
        <v>8</v>
      </c>
      <c r="I3076">
        <v>31.99</v>
      </c>
      <c r="J3076">
        <v>671.57236739999996</v>
      </c>
      <c r="K3076">
        <v>639.79999999999995</v>
      </c>
      <c r="L3076" s="1">
        <v>45718</v>
      </c>
      <c r="M3076" s="2">
        <v>0.42986111111111108</v>
      </c>
      <c r="N3076" t="s">
        <v>27</v>
      </c>
      <c r="O3076">
        <v>9.8828668180000001</v>
      </c>
    </row>
    <row r="3077" spans="1:15" x14ac:dyDescent="0.25">
      <c r="A3077" t="s">
        <v>85</v>
      </c>
      <c r="B3077" t="s">
        <v>16</v>
      </c>
      <c r="C3077" t="s">
        <v>17</v>
      </c>
      <c r="D3077" t="s">
        <v>18</v>
      </c>
      <c r="E3077" t="s">
        <v>19</v>
      </c>
      <c r="F3077" t="s">
        <v>42</v>
      </c>
      <c r="G3077">
        <v>44.59</v>
      </c>
      <c r="H3077">
        <v>5</v>
      </c>
      <c r="I3077">
        <v>11.147500000000001</v>
      </c>
      <c r="J3077">
        <v>234.02166199999999</v>
      </c>
      <c r="K3077">
        <v>222.95</v>
      </c>
      <c r="L3077" s="1">
        <v>45932</v>
      </c>
      <c r="M3077" s="2">
        <v>0.63194444444444442</v>
      </c>
      <c r="N3077" t="s">
        <v>27</v>
      </c>
      <c r="O3077">
        <v>8.8425650480000009</v>
      </c>
    </row>
    <row r="3078" spans="1:15" x14ac:dyDescent="0.25">
      <c r="A3078" t="s">
        <v>86</v>
      </c>
      <c r="B3078" t="s">
        <v>40</v>
      </c>
      <c r="C3078" t="s">
        <v>41</v>
      </c>
      <c r="D3078" t="s">
        <v>18</v>
      </c>
      <c r="E3078" t="s">
        <v>19</v>
      </c>
      <c r="F3078" t="s">
        <v>44</v>
      </c>
      <c r="G3078">
        <v>17.87</v>
      </c>
      <c r="H3078">
        <v>4</v>
      </c>
      <c r="I3078">
        <v>3.5739999999999998</v>
      </c>
      <c r="J3078">
        <v>75.029685560000004</v>
      </c>
      <c r="K3078">
        <v>71.48</v>
      </c>
      <c r="L3078" s="1">
        <v>45738</v>
      </c>
      <c r="M3078" s="2">
        <v>0.61249999999999993</v>
      </c>
      <c r="N3078" t="s">
        <v>21</v>
      </c>
      <c r="O3078">
        <v>6.7619615069999996</v>
      </c>
    </row>
    <row r="3079" spans="1:15" x14ac:dyDescent="0.25">
      <c r="A3079" t="s">
        <v>87</v>
      </c>
      <c r="B3079" t="s">
        <v>23</v>
      </c>
      <c r="C3079" t="s">
        <v>24</v>
      </c>
      <c r="D3079" t="s">
        <v>18</v>
      </c>
      <c r="E3079" t="s">
        <v>29</v>
      </c>
      <c r="F3079" t="s">
        <v>44</v>
      </c>
      <c r="G3079">
        <v>15.43</v>
      </c>
      <c r="H3079">
        <v>1</v>
      </c>
      <c r="I3079">
        <v>0.77149999999999996</v>
      </c>
      <c r="J3079">
        <v>16.196251369999999</v>
      </c>
      <c r="K3079">
        <v>15.43</v>
      </c>
      <c r="L3079" s="1">
        <v>45682</v>
      </c>
      <c r="M3079" s="2">
        <v>0.65694444444444444</v>
      </c>
      <c r="N3079" t="s">
        <v>31</v>
      </c>
      <c r="O3079">
        <v>6.3458407990000003</v>
      </c>
    </row>
    <row r="3080" spans="1:15" x14ac:dyDescent="0.25">
      <c r="A3080" t="s">
        <v>88</v>
      </c>
      <c r="B3080" t="s">
        <v>40</v>
      </c>
      <c r="C3080" t="s">
        <v>41</v>
      </c>
      <c r="D3080" t="s">
        <v>25</v>
      </c>
      <c r="E3080" t="s">
        <v>29</v>
      </c>
      <c r="F3080" t="s">
        <v>30</v>
      </c>
      <c r="G3080">
        <v>16.16</v>
      </c>
      <c r="H3080">
        <v>2</v>
      </c>
      <c r="I3080">
        <v>1.6160000000000001</v>
      </c>
      <c r="J3080">
        <v>33.925006119999999</v>
      </c>
      <c r="K3080">
        <v>32.32</v>
      </c>
      <c r="L3080" s="1">
        <v>45841</v>
      </c>
      <c r="M3080" s="2">
        <v>0.49236111111111108</v>
      </c>
      <c r="N3080" t="s">
        <v>21</v>
      </c>
      <c r="O3080">
        <v>6.7619615069999996</v>
      </c>
    </row>
    <row r="3081" spans="1:15" x14ac:dyDescent="0.25">
      <c r="A3081" t="s">
        <v>89</v>
      </c>
      <c r="B3081" t="s">
        <v>23</v>
      </c>
      <c r="C3081" t="s">
        <v>24</v>
      </c>
      <c r="D3081" t="s">
        <v>25</v>
      </c>
      <c r="E3081" t="s">
        <v>19</v>
      </c>
      <c r="F3081" t="s">
        <v>26</v>
      </c>
      <c r="G3081">
        <v>85.98</v>
      </c>
      <c r="H3081">
        <v>9</v>
      </c>
      <c r="I3081">
        <v>34.392000000000003</v>
      </c>
      <c r="J3081">
        <v>721.99802629999999</v>
      </c>
      <c r="K3081">
        <v>687.84</v>
      </c>
      <c r="L3081" s="1">
        <v>45716</v>
      </c>
      <c r="M3081" s="2">
        <v>0.79236111111111107</v>
      </c>
      <c r="N3081" t="s">
        <v>27</v>
      </c>
      <c r="O3081">
        <v>8.530474517</v>
      </c>
    </row>
    <row r="3082" spans="1:15" x14ac:dyDescent="0.25">
      <c r="A3082" t="s">
        <v>90</v>
      </c>
      <c r="B3082" t="s">
        <v>16</v>
      </c>
      <c r="C3082" t="s">
        <v>17</v>
      </c>
      <c r="D3082" t="s">
        <v>18</v>
      </c>
      <c r="E3082" t="s">
        <v>29</v>
      </c>
      <c r="F3082" t="s">
        <v>30</v>
      </c>
      <c r="G3082">
        <v>44.34</v>
      </c>
      <c r="H3082">
        <v>2</v>
      </c>
      <c r="I3082">
        <v>4.4340000000000002</v>
      </c>
      <c r="J3082">
        <v>93.083834859999996</v>
      </c>
      <c r="K3082">
        <v>88.68</v>
      </c>
      <c r="L3082" s="1">
        <v>45743</v>
      </c>
      <c r="M3082" s="2">
        <v>0.47638888888888892</v>
      </c>
      <c r="N3082" t="s">
        <v>27</v>
      </c>
      <c r="O3082">
        <v>6.0337502680000004</v>
      </c>
    </row>
    <row r="3083" spans="1:15" x14ac:dyDescent="0.25">
      <c r="A3083" t="s">
        <v>91</v>
      </c>
      <c r="B3083" t="s">
        <v>16</v>
      </c>
      <c r="C3083" t="s">
        <v>17</v>
      </c>
      <c r="D3083" t="s">
        <v>25</v>
      </c>
      <c r="E3083" t="s">
        <v>29</v>
      </c>
      <c r="F3083" t="s">
        <v>20</v>
      </c>
      <c r="G3083">
        <v>89.6</v>
      </c>
      <c r="H3083">
        <v>9</v>
      </c>
      <c r="I3083">
        <v>35.840000000000003</v>
      </c>
      <c r="J3083">
        <v>752.39617529999998</v>
      </c>
      <c r="K3083">
        <v>716.8</v>
      </c>
      <c r="L3083" s="1">
        <v>45840</v>
      </c>
      <c r="M3083" s="2">
        <v>0.4777777777777778</v>
      </c>
      <c r="N3083" t="s">
        <v>21</v>
      </c>
      <c r="O3083">
        <v>6.8659916839999999</v>
      </c>
    </row>
    <row r="3084" spans="1:15" x14ac:dyDescent="0.25">
      <c r="A3084" t="s">
        <v>92</v>
      </c>
      <c r="B3084" t="s">
        <v>16</v>
      </c>
      <c r="C3084" t="s">
        <v>17</v>
      </c>
      <c r="D3084" t="s">
        <v>18</v>
      </c>
      <c r="E3084" t="s">
        <v>19</v>
      </c>
      <c r="F3084" t="s">
        <v>30</v>
      </c>
      <c r="G3084">
        <v>72.349999999999994</v>
      </c>
      <c r="H3084">
        <v>11</v>
      </c>
      <c r="I3084">
        <v>36.174999999999997</v>
      </c>
      <c r="J3084">
        <v>759.42889630000002</v>
      </c>
      <c r="K3084">
        <v>723.5</v>
      </c>
      <c r="L3084" s="1">
        <v>45677</v>
      </c>
      <c r="M3084" s="2">
        <v>0.66319444444444442</v>
      </c>
      <c r="N3084" t="s">
        <v>27</v>
      </c>
      <c r="O3084">
        <v>5.6176295600000001</v>
      </c>
    </row>
    <row r="3085" spans="1:15" x14ac:dyDescent="0.25">
      <c r="A3085" t="s">
        <v>93</v>
      </c>
      <c r="B3085" t="s">
        <v>23</v>
      </c>
      <c r="C3085" t="s">
        <v>24</v>
      </c>
      <c r="D3085" t="s">
        <v>25</v>
      </c>
      <c r="E3085" t="s">
        <v>29</v>
      </c>
      <c r="F3085" t="s">
        <v>26</v>
      </c>
      <c r="G3085">
        <v>30.61</v>
      </c>
      <c r="H3085">
        <v>6</v>
      </c>
      <c r="I3085">
        <v>9.1829999999999998</v>
      </c>
      <c r="J3085">
        <v>192.7805267</v>
      </c>
      <c r="K3085">
        <v>183.66</v>
      </c>
      <c r="L3085" s="1">
        <v>45994</v>
      </c>
      <c r="M3085" s="2">
        <v>0.85833333333333339</v>
      </c>
      <c r="N3085" t="s">
        <v>27</v>
      </c>
      <c r="O3085">
        <v>9.6748064639999996</v>
      </c>
    </row>
    <row r="3086" spans="1:15" x14ac:dyDescent="0.25">
      <c r="A3086" t="s">
        <v>94</v>
      </c>
      <c r="B3086" t="s">
        <v>23</v>
      </c>
      <c r="C3086" t="s">
        <v>24</v>
      </c>
      <c r="D3086" t="s">
        <v>18</v>
      </c>
      <c r="E3086" t="s">
        <v>19</v>
      </c>
      <c r="F3086" t="s">
        <v>34</v>
      </c>
      <c r="G3086">
        <v>24.74</v>
      </c>
      <c r="H3086">
        <v>3</v>
      </c>
      <c r="I3086">
        <v>3.7109999999999999</v>
      </c>
      <c r="J3086">
        <v>77.905753529999998</v>
      </c>
      <c r="K3086">
        <v>74.22</v>
      </c>
      <c r="L3086" s="1">
        <v>45703</v>
      </c>
      <c r="M3086" s="2">
        <v>0.74097222222222225</v>
      </c>
      <c r="N3086" t="s">
        <v>31</v>
      </c>
      <c r="O3086">
        <v>10</v>
      </c>
    </row>
    <row r="3087" spans="1:15" x14ac:dyDescent="0.25">
      <c r="A3087" t="s">
        <v>95</v>
      </c>
      <c r="B3087" t="s">
        <v>23</v>
      </c>
      <c r="C3087" t="s">
        <v>24</v>
      </c>
      <c r="D3087" t="s">
        <v>25</v>
      </c>
      <c r="E3087" t="s">
        <v>29</v>
      </c>
      <c r="F3087" t="s">
        <v>30</v>
      </c>
      <c r="G3087">
        <v>55.73</v>
      </c>
      <c r="H3087">
        <v>6</v>
      </c>
      <c r="I3087">
        <v>16.719000000000001</v>
      </c>
      <c r="J3087">
        <v>350.98525819999998</v>
      </c>
      <c r="K3087">
        <v>334.38</v>
      </c>
      <c r="L3087" s="1">
        <v>45712</v>
      </c>
      <c r="M3087" s="2">
        <v>0.4548611111111111</v>
      </c>
      <c r="N3087" t="s">
        <v>21</v>
      </c>
      <c r="O3087">
        <v>7.2821123920000002</v>
      </c>
    </row>
    <row r="3088" spans="1:15" x14ac:dyDescent="0.25">
      <c r="A3088" t="s">
        <v>96</v>
      </c>
      <c r="B3088" t="s">
        <v>40</v>
      </c>
      <c r="C3088" t="s">
        <v>41</v>
      </c>
      <c r="D3088" t="s">
        <v>18</v>
      </c>
      <c r="E3088" t="s">
        <v>19</v>
      </c>
      <c r="F3088" t="s">
        <v>34</v>
      </c>
      <c r="G3088">
        <v>55.07</v>
      </c>
      <c r="H3088">
        <v>10</v>
      </c>
      <c r="I3088">
        <v>24.781500000000001</v>
      </c>
      <c r="J3088">
        <v>520.24290789999998</v>
      </c>
      <c r="K3088">
        <v>495.63</v>
      </c>
      <c r="L3088" s="1">
        <v>45718</v>
      </c>
      <c r="M3088" s="2">
        <v>0.56944444444444442</v>
      </c>
      <c r="N3088" t="s">
        <v>21</v>
      </c>
      <c r="O3088">
        <v>10</v>
      </c>
    </row>
    <row r="3089" spans="1:15" x14ac:dyDescent="0.25">
      <c r="A3089" t="s">
        <v>97</v>
      </c>
      <c r="B3089" t="s">
        <v>16</v>
      </c>
      <c r="C3089" t="s">
        <v>17</v>
      </c>
      <c r="D3089" t="s">
        <v>18</v>
      </c>
      <c r="E3089" t="s">
        <v>29</v>
      </c>
      <c r="F3089" t="s">
        <v>34</v>
      </c>
      <c r="G3089">
        <v>15.81</v>
      </c>
      <c r="H3089">
        <v>11</v>
      </c>
      <c r="I3089">
        <v>7.9050000000000002</v>
      </c>
      <c r="J3089">
        <v>165.9512211</v>
      </c>
      <c r="K3089">
        <v>158.1</v>
      </c>
      <c r="L3089" s="1">
        <v>45811</v>
      </c>
      <c r="M3089" s="2">
        <v>0.51874999999999993</v>
      </c>
      <c r="N3089" t="s">
        <v>31</v>
      </c>
      <c r="O3089">
        <v>8.9465952249999994</v>
      </c>
    </row>
    <row r="3090" spans="1:15" x14ac:dyDescent="0.25">
      <c r="A3090" t="s">
        <v>98</v>
      </c>
      <c r="B3090" t="s">
        <v>40</v>
      </c>
      <c r="C3090" t="s">
        <v>41</v>
      </c>
      <c r="D3090" t="s">
        <v>18</v>
      </c>
      <c r="E3090" t="s">
        <v>29</v>
      </c>
      <c r="F3090" t="s">
        <v>20</v>
      </c>
      <c r="G3090">
        <v>75.739999999999995</v>
      </c>
      <c r="H3090">
        <v>4</v>
      </c>
      <c r="I3090">
        <v>15.148</v>
      </c>
      <c r="J3090">
        <v>318.00494600000002</v>
      </c>
      <c r="K3090">
        <v>302.95999999999998</v>
      </c>
      <c r="L3090" s="1">
        <v>45702</v>
      </c>
      <c r="M3090" s="2">
        <v>0.60763888888888895</v>
      </c>
      <c r="N3090" t="s">
        <v>27</v>
      </c>
      <c r="O3090">
        <v>7.9062934550000001</v>
      </c>
    </row>
    <row r="3091" spans="1:15" x14ac:dyDescent="0.25">
      <c r="A3091" t="s">
        <v>99</v>
      </c>
      <c r="B3091" t="s">
        <v>16</v>
      </c>
      <c r="C3091" t="s">
        <v>17</v>
      </c>
      <c r="D3091" t="s">
        <v>18</v>
      </c>
      <c r="E3091" t="s">
        <v>29</v>
      </c>
      <c r="F3091" t="s">
        <v>20</v>
      </c>
      <c r="G3091">
        <v>15.87</v>
      </c>
      <c r="H3091">
        <v>11</v>
      </c>
      <c r="I3091">
        <v>7.9349999999999996</v>
      </c>
      <c r="J3091">
        <v>166.5810171</v>
      </c>
      <c r="K3091">
        <v>158.69999999999999</v>
      </c>
      <c r="L3091" s="1">
        <v>45729</v>
      </c>
      <c r="M3091" s="2">
        <v>0.69444444444444453</v>
      </c>
      <c r="N3091" t="s">
        <v>27</v>
      </c>
      <c r="O3091">
        <v>6.0337502680000004</v>
      </c>
    </row>
    <row r="3092" spans="1:15" x14ac:dyDescent="0.25">
      <c r="A3092" t="s">
        <v>100</v>
      </c>
      <c r="B3092" t="s">
        <v>23</v>
      </c>
      <c r="C3092" t="s">
        <v>24</v>
      </c>
      <c r="D3092" t="s">
        <v>25</v>
      </c>
      <c r="E3092" t="s">
        <v>19</v>
      </c>
      <c r="F3092" t="s">
        <v>20</v>
      </c>
      <c r="G3092">
        <v>33.47</v>
      </c>
      <c r="H3092">
        <v>2</v>
      </c>
      <c r="I3092">
        <v>3.347</v>
      </c>
      <c r="J3092">
        <v>70.264229880000002</v>
      </c>
      <c r="K3092">
        <v>66.94</v>
      </c>
      <c r="L3092" s="1">
        <v>45932</v>
      </c>
      <c r="M3092" s="2">
        <v>0.65486111111111112</v>
      </c>
      <c r="N3092" t="s">
        <v>21</v>
      </c>
      <c r="O3092">
        <v>6.9700218610000002</v>
      </c>
    </row>
    <row r="3093" spans="1:15" x14ac:dyDescent="0.25">
      <c r="A3093" t="s">
        <v>101</v>
      </c>
      <c r="B3093" t="s">
        <v>40</v>
      </c>
      <c r="C3093" t="s">
        <v>41</v>
      </c>
      <c r="D3093" t="s">
        <v>18</v>
      </c>
      <c r="E3093" t="s">
        <v>19</v>
      </c>
      <c r="F3093" t="s">
        <v>44</v>
      </c>
      <c r="G3093">
        <v>97.61</v>
      </c>
      <c r="H3093">
        <v>6</v>
      </c>
      <c r="I3093">
        <v>29.283000000000001</v>
      </c>
      <c r="J3093">
        <v>614.74378349999995</v>
      </c>
      <c r="K3093">
        <v>585.66</v>
      </c>
      <c r="L3093" s="1">
        <v>45839</v>
      </c>
      <c r="M3093" s="2">
        <v>0.62569444444444444</v>
      </c>
      <c r="N3093" t="s">
        <v>21</v>
      </c>
      <c r="O3093">
        <v>10</v>
      </c>
    </row>
    <row r="3094" spans="1:15" x14ac:dyDescent="0.25">
      <c r="A3094" t="s">
        <v>102</v>
      </c>
      <c r="B3094" t="s">
        <v>16</v>
      </c>
      <c r="C3094" t="s">
        <v>17</v>
      </c>
      <c r="D3094" t="s">
        <v>25</v>
      </c>
      <c r="E3094" t="s">
        <v>29</v>
      </c>
      <c r="F3094" t="s">
        <v>34</v>
      </c>
      <c r="G3094">
        <v>78.77</v>
      </c>
      <c r="H3094">
        <v>11</v>
      </c>
      <c r="I3094">
        <v>39.384999999999998</v>
      </c>
      <c r="J3094">
        <v>826.81705820000002</v>
      </c>
      <c r="K3094">
        <v>787.7</v>
      </c>
      <c r="L3094" s="1">
        <v>45681</v>
      </c>
      <c r="M3094" s="2">
        <v>0.41944444444444445</v>
      </c>
      <c r="N3094" t="s">
        <v>27</v>
      </c>
      <c r="O3094">
        <v>6.6579313300000003</v>
      </c>
    </row>
    <row r="3095" spans="1:15" x14ac:dyDescent="0.25">
      <c r="A3095" t="s">
        <v>103</v>
      </c>
      <c r="B3095" t="s">
        <v>16</v>
      </c>
      <c r="C3095" t="s">
        <v>17</v>
      </c>
      <c r="D3095" t="s">
        <v>18</v>
      </c>
      <c r="E3095" t="s">
        <v>19</v>
      </c>
      <c r="F3095" t="s">
        <v>20</v>
      </c>
      <c r="G3095">
        <v>18.329999999999998</v>
      </c>
      <c r="H3095">
        <v>1</v>
      </c>
      <c r="I3095">
        <v>0.91649999999999998</v>
      </c>
      <c r="J3095">
        <v>19.240264920000001</v>
      </c>
      <c r="K3095">
        <v>18.329999999999998</v>
      </c>
      <c r="L3095" s="1">
        <v>45690</v>
      </c>
      <c r="M3095" s="2">
        <v>0.78472222222222221</v>
      </c>
      <c r="N3095" t="s">
        <v>27</v>
      </c>
      <c r="O3095">
        <v>4.4732976119999996</v>
      </c>
    </row>
    <row r="3096" spans="1:15" x14ac:dyDescent="0.25">
      <c r="A3096" t="s">
        <v>104</v>
      </c>
      <c r="B3096" t="s">
        <v>23</v>
      </c>
      <c r="C3096" t="s">
        <v>24</v>
      </c>
      <c r="D3096" t="s">
        <v>25</v>
      </c>
      <c r="E3096" t="s">
        <v>29</v>
      </c>
      <c r="F3096" t="s">
        <v>42</v>
      </c>
      <c r="G3096">
        <v>89.48</v>
      </c>
      <c r="H3096">
        <v>11</v>
      </c>
      <c r="I3096">
        <v>44.74</v>
      </c>
      <c r="J3096">
        <v>939.23562730000003</v>
      </c>
      <c r="K3096">
        <v>894.8</v>
      </c>
      <c r="L3096" s="1">
        <v>45809</v>
      </c>
      <c r="M3096" s="2">
        <v>0.53194444444444444</v>
      </c>
      <c r="N3096" t="s">
        <v>31</v>
      </c>
      <c r="O3096">
        <v>9.9868969950000004</v>
      </c>
    </row>
    <row r="3097" spans="1:15" x14ac:dyDescent="0.25">
      <c r="A3097" t="s">
        <v>105</v>
      </c>
      <c r="B3097" t="s">
        <v>23</v>
      </c>
      <c r="C3097" t="s">
        <v>24</v>
      </c>
      <c r="D3097" t="s">
        <v>25</v>
      </c>
      <c r="E3097" t="s">
        <v>29</v>
      </c>
      <c r="F3097" t="s">
        <v>44</v>
      </c>
      <c r="G3097">
        <v>62.12</v>
      </c>
      <c r="H3097">
        <v>11</v>
      </c>
      <c r="I3097">
        <v>31.06</v>
      </c>
      <c r="J3097">
        <v>652.04869440000004</v>
      </c>
      <c r="K3097">
        <v>621.20000000000005</v>
      </c>
      <c r="L3097" s="1">
        <v>45963</v>
      </c>
      <c r="M3097" s="2">
        <v>0.67986111111111114</v>
      </c>
      <c r="N3097" t="s">
        <v>27</v>
      </c>
      <c r="O3097">
        <v>6.1377804449999998</v>
      </c>
    </row>
    <row r="3098" spans="1:15" x14ac:dyDescent="0.25">
      <c r="A3098" t="s">
        <v>106</v>
      </c>
      <c r="B3098" t="s">
        <v>40</v>
      </c>
      <c r="C3098" t="s">
        <v>41</v>
      </c>
      <c r="D3098" t="s">
        <v>18</v>
      </c>
      <c r="E3098" t="s">
        <v>19</v>
      </c>
      <c r="F3098" t="s">
        <v>42</v>
      </c>
      <c r="G3098">
        <v>48.52</v>
      </c>
      <c r="H3098">
        <v>3</v>
      </c>
      <c r="I3098">
        <v>7.2779999999999996</v>
      </c>
      <c r="J3098">
        <v>152.78848669999999</v>
      </c>
      <c r="K3098">
        <v>145.56</v>
      </c>
      <c r="L3098" s="1">
        <v>45780</v>
      </c>
      <c r="M3098" s="2">
        <v>0.76180555555555562</v>
      </c>
      <c r="N3098" t="s">
        <v>21</v>
      </c>
      <c r="O3098">
        <v>4.1612070809999997</v>
      </c>
    </row>
    <row r="3099" spans="1:15" x14ac:dyDescent="0.25">
      <c r="A3099" t="s">
        <v>107</v>
      </c>
      <c r="B3099" t="s">
        <v>23</v>
      </c>
      <c r="C3099" t="s">
        <v>24</v>
      </c>
      <c r="D3099" t="s">
        <v>25</v>
      </c>
      <c r="E3099" t="s">
        <v>19</v>
      </c>
      <c r="F3099" t="s">
        <v>26</v>
      </c>
      <c r="G3099">
        <v>75.91</v>
      </c>
      <c r="H3099">
        <v>6</v>
      </c>
      <c r="I3099">
        <v>22.773</v>
      </c>
      <c r="J3099">
        <v>478.07807200000002</v>
      </c>
      <c r="K3099">
        <v>455.46</v>
      </c>
      <c r="L3099" s="1">
        <v>45903</v>
      </c>
      <c r="M3099" s="2">
        <v>0.76458333333333339</v>
      </c>
      <c r="N3099" t="s">
        <v>27</v>
      </c>
      <c r="O3099">
        <v>9.0506254019999997</v>
      </c>
    </row>
    <row r="3100" spans="1:15" x14ac:dyDescent="0.25">
      <c r="A3100" t="s">
        <v>108</v>
      </c>
      <c r="B3100" t="s">
        <v>16</v>
      </c>
      <c r="C3100" t="s">
        <v>17</v>
      </c>
      <c r="D3100" t="s">
        <v>25</v>
      </c>
      <c r="E3100" t="s">
        <v>29</v>
      </c>
      <c r="F3100" t="s">
        <v>30</v>
      </c>
      <c r="G3100">
        <v>74.67</v>
      </c>
      <c r="H3100">
        <v>10</v>
      </c>
      <c r="I3100">
        <v>33.601500000000001</v>
      </c>
      <c r="J3100">
        <v>705.40290419999997</v>
      </c>
      <c r="K3100">
        <v>672.03</v>
      </c>
      <c r="L3100" s="1">
        <v>45679</v>
      </c>
      <c r="M3100" s="2">
        <v>0.4548611111111111</v>
      </c>
      <c r="N3100" t="s">
        <v>21</v>
      </c>
      <c r="O3100">
        <v>9.7788366409999998</v>
      </c>
    </row>
    <row r="3101" spans="1:15" x14ac:dyDescent="0.25">
      <c r="A3101" t="s">
        <v>109</v>
      </c>
      <c r="B3101" t="s">
        <v>23</v>
      </c>
      <c r="C3101" t="s">
        <v>24</v>
      </c>
      <c r="D3101" t="s">
        <v>25</v>
      </c>
      <c r="E3101" t="s">
        <v>19</v>
      </c>
      <c r="F3101" t="s">
        <v>26</v>
      </c>
      <c r="G3101">
        <v>41.65</v>
      </c>
      <c r="H3101">
        <v>11</v>
      </c>
      <c r="I3101">
        <v>20.824999999999999</v>
      </c>
      <c r="J3101">
        <v>437.18332450000003</v>
      </c>
      <c r="K3101">
        <v>416.5</v>
      </c>
      <c r="L3101" s="1">
        <v>45670</v>
      </c>
      <c r="M3101" s="2">
        <v>0.71111111111111114</v>
      </c>
      <c r="N3101" t="s">
        <v>31</v>
      </c>
      <c r="O3101">
        <v>5.6176295600000001</v>
      </c>
    </row>
    <row r="3102" spans="1:15" x14ac:dyDescent="0.25">
      <c r="A3102" t="s">
        <v>110</v>
      </c>
      <c r="B3102" t="s">
        <v>23</v>
      </c>
      <c r="C3102" t="s">
        <v>24</v>
      </c>
      <c r="D3102" t="s">
        <v>18</v>
      </c>
      <c r="E3102" t="s">
        <v>29</v>
      </c>
      <c r="F3102" t="s">
        <v>44</v>
      </c>
      <c r="G3102">
        <v>49.04</v>
      </c>
      <c r="H3102">
        <v>10</v>
      </c>
      <c r="I3102">
        <v>22.068000000000001</v>
      </c>
      <c r="J3102">
        <v>463.2778682</v>
      </c>
      <c r="K3102">
        <v>441.36</v>
      </c>
      <c r="L3102" s="1">
        <v>45901</v>
      </c>
      <c r="M3102" s="2">
        <v>0.59722222222222221</v>
      </c>
      <c r="N3102" t="s">
        <v>31</v>
      </c>
      <c r="O3102">
        <v>8.9465952249999994</v>
      </c>
    </row>
    <row r="3103" spans="1:15" x14ac:dyDescent="0.25">
      <c r="A3103" t="s">
        <v>111</v>
      </c>
      <c r="B3103" t="s">
        <v>16</v>
      </c>
      <c r="C3103" t="s">
        <v>17</v>
      </c>
      <c r="D3103" t="s">
        <v>18</v>
      </c>
      <c r="E3103" t="s">
        <v>19</v>
      </c>
      <c r="F3103" t="s">
        <v>44</v>
      </c>
      <c r="G3103">
        <v>20.010000000000002</v>
      </c>
      <c r="H3103">
        <v>10</v>
      </c>
      <c r="I3103">
        <v>9.0045000000000002</v>
      </c>
      <c r="J3103">
        <v>189.0332411</v>
      </c>
      <c r="K3103">
        <v>180.09</v>
      </c>
      <c r="L3103" s="1">
        <v>45992</v>
      </c>
      <c r="M3103" s="2">
        <v>0.65833333333333333</v>
      </c>
      <c r="N3103" t="s">
        <v>31</v>
      </c>
      <c r="O3103">
        <v>5.9297200910000001</v>
      </c>
    </row>
    <row r="3104" spans="1:15" x14ac:dyDescent="0.25">
      <c r="A3104" t="s">
        <v>112</v>
      </c>
      <c r="B3104" t="s">
        <v>23</v>
      </c>
      <c r="C3104" t="s">
        <v>24</v>
      </c>
      <c r="D3104" t="s">
        <v>18</v>
      </c>
      <c r="E3104" t="s">
        <v>19</v>
      </c>
      <c r="F3104" t="s">
        <v>42</v>
      </c>
      <c r="G3104">
        <v>78.31</v>
      </c>
      <c r="H3104">
        <v>11</v>
      </c>
      <c r="I3104">
        <v>39.155000000000001</v>
      </c>
      <c r="J3104">
        <v>821.9886229</v>
      </c>
      <c r="K3104">
        <v>783.1</v>
      </c>
      <c r="L3104" s="1">
        <v>45780</v>
      </c>
      <c r="M3104" s="2">
        <v>0.68333333333333324</v>
      </c>
      <c r="N3104" t="s">
        <v>21</v>
      </c>
      <c r="O3104">
        <v>6.8659916839999999</v>
      </c>
    </row>
    <row r="3105" spans="1:15" x14ac:dyDescent="0.25">
      <c r="A3105" t="s">
        <v>113</v>
      </c>
      <c r="B3105" t="s">
        <v>23</v>
      </c>
      <c r="C3105" t="s">
        <v>24</v>
      </c>
      <c r="D3105" t="s">
        <v>25</v>
      </c>
      <c r="E3105" t="s">
        <v>19</v>
      </c>
      <c r="F3105" t="s">
        <v>20</v>
      </c>
      <c r="G3105">
        <v>20.38</v>
      </c>
      <c r="H3105">
        <v>5</v>
      </c>
      <c r="I3105">
        <v>5.0949999999999998</v>
      </c>
      <c r="J3105">
        <v>106.96033799999999</v>
      </c>
      <c r="K3105">
        <v>101.9</v>
      </c>
      <c r="L3105" s="1">
        <v>45679</v>
      </c>
      <c r="M3105" s="2">
        <v>0.78888888888888886</v>
      </c>
      <c r="N3105" t="s">
        <v>27</v>
      </c>
      <c r="O3105">
        <v>6.241810622</v>
      </c>
    </row>
    <row r="3106" spans="1:15" x14ac:dyDescent="0.25">
      <c r="A3106" t="s">
        <v>114</v>
      </c>
      <c r="B3106" t="s">
        <v>23</v>
      </c>
      <c r="C3106" t="s">
        <v>24</v>
      </c>
      <c r="D3106" t="s">
        <v>25</v>
      </c>
      <c r="E3106" t="s">
        <v>19</v>
      </c>
      <c r="F3106" t="s">
        <v>20</v>
      </c>
      <c r="G3106">
        <v>99.19</v>
      </c>
      <c r="H3106">
        <v>6</v>
      </c>
      <c r="I3106">
        <v>29.757000000000001</v>
      </c>
      <c r="J3106">
        <v>624.69455879999998</v>
      </c>
      <c r="K3106">
        <v>595.14</v>
      </c>
      <c r="L3106" s="1">
        <v>45678</v>
      </c>
      <c r="M3106" s="2">
        <v>0.61249999999999993</v>
      </c>
      <c r="N3106" t="s">
        <v>31</v>
      </c>
      <c r="O3106">
        <v>5.7216597370000004</v>
      </c>
    </row>
    <row r="3107" spans="1:15" x14ac:dyDescent="0.25">
      <c r="A3107" t="s">
        <v>115</v>
      </c>
      <c r="B3107" t="s">
        <v>40</v>
      </c>
      <c r="C3107" t="s">
        <v>41</v>
      </c>
      <c r="D3107" t="s">
        <v>25</v>
      </c>
      <c r="E3107" t="s">
        <v>19</v>
      </c>
      <c r="F3107" t="s">
        <v>42</v>
      </c>
      <c r="G3107">
        <v>96.68</v>
      </c>
      <c r="H3107">
        <v>3</v>
      </c>
      <c r="I3107">
        <v>14.502000000000001</v>
      </c>
      <c r="J3107">
        <v>304.44334079999999</v>
      </c>
      <c r="K3107">
        <v>290.04000000000002</v>
      </c>
      <c r="L3107" s="1">
        <v>45683</v>
      </c>
      <c r="M3107" s="2">
        <v>0.8305555555555556</v>
      </c>
      <c r="N3107" t="s">
        <v>21</v>
      </c>
      <c r="O3107">
        <v>6.6579313300000003</v>
      </c>
    </row>
    <row r="3108" spans="1:15" x14ac:dyDescent="0.25">
      <c r="A3108" t="s">
        <v>116</v>
      </c>
      <c r="B3108" t="s">
        <v>23</v>
      </c>
      <c r="C3108" t="s">
        <v>24</v>
      </c>
      <c r="D3108" t="s">
        <v>25</v>
      </c>
      <c r="E3108" t="s">
        <v>29</v>
      </c>
      <c r="F3108" t="s">
        <v>42</v>
      </c>
      <c r="G3108">
        <v>19.25</v>
      </c>
      <c r="H3108">
        <v>9</v>
      </c>
      <c r="I3108">
        <v>7.7</v>
      </c>
      <c r="J3108">
        <v>161.64761580000001</v>
      </c>
      <c r="K3108">
        <v>154</v>
      </c>
      <c r="L3108" s="1">
        <v>45680</v>
      </c>
      <c r="M3108" s="2">
        <v>0.77569444444444446</v>
      </c>
      <c r="N3108" t="s">
        <v>21</v>
      </c>
      <c r="O3108">
        <v>6.8659916839999999</v>
      </c>
    </row>
    <row r="3109" spans="1:15" x14ac:dyDescent="0.25">
      <c r="A3109" t="s">
        <v>117</v>
      </c>
      <c r="B3109" t="s">
        <v>23</v>
      </c>
      <c r="C3109" t="s">
        <v>24</v>
      </c>
      <c r="D3109" t="s">
        <v>18</v>
      </c>
      <c r="E3109" t="s">
        <v>19</v>
      </c>
      <c r="F3109" t="s">
        <v>42</v>
      </c>
      <c r="G3109">
        <v>80.36</v>
      </c>
      <c r="H3109">
        <v>4</v>
      </c>
      <c r="I3109">
        <v>16.071999999999999</v>
      </c>
      <c r="J3109">
        <v>337.4026599</v>
      </c>
      <c r="K3109">
        <v>321.44</v>
      </c>
      <c r="L3109" s="1">
        <v>45711</v>
      </c>
      <c r="M3109" s="2">
        <v>0.78125</v>
      </c>
      <c r="N3109" t="s">
        <v>31</v>
      </c>
      <c r="O3109">
        <v>8.6345046940000003</v>
      </c>
    </row>
    <row r="3110" spans="1:15" x14ac:dyDescent="0.25">
      <c r="A3110" t="s">
        <v>118</v>
      </c>
      <c r="B3110" t="s">
        <v>23</v>
      </c>
      <c r="C3110" t="s">
        <v>24</v>
      </c>
      <c r="D3110" t="s">
        <v>18</v>
      </c>
      <c r="E3110" t="s">
        <v>29</v>
      </c>
      <c r="F3110" t="s">
        <v>34</v>
      </c>
      <c r="G3110">
        <v>48.91</v>
      </c>
      <c r="H3110">
        <v>5</v>
      </c>
      <c r="I3110">
        <v>12.227499999999999</v>
      </c>
      <c r="J3110">
        <v>256.69431459999998</v>
      </c>
      <c r="K3110">
        <v>244.55</v>
      </c>
      <c r="L3110" s="1">
        <v>45903</v>
      </c>
      <c r="M3110" s="2">
        <v>0.4284722222222222</v>
      </c>
      <c r="N3110" t="s">
        <v>27</v>
      </c>
      <c r="O3110">
        <v>6.8659916839999999</v>
      </c>
    </row>
    <row r="3111" spans="1:15" x14ac:dyDescent="0.25">
      <c r="A3111" t="s">
        <v>119</v>
      </c>
      <c r="B3111" t="s">
        <v>23</v>
      </c>
      <c r="C3111" t="s">
        <v>24</v>
      </c>
      <c r="D3111" t="s">
        <v>25</v>
      </c>
      <c r="E3111" t="s">
        <v>19</v>
      </c>
      <c r="F3111" t="s">
        <v>34</v>
      </c>
      <c r="G3111">
        <v>83.06</v>
      </c>
      <c r="H3111">
        <v>8</v>
      </c>
      <c r="I3111">
        <v>29.071000000000002</v>
      </c>
      <c r="J3111">
        <v>610.29322579999996</v>
      </c>
      <c r="K3111">
        <v>581.41999999999996</v>
      </c>
      <c r="L3111" s="1">
        <v>45780</v>
      </c>
      <c r="M3111" s="2">
        <v>0.60486111111111118</v>
      </c>
      <c r="N3111" t="s">
        <v>21</v>
      </c>
      <c r="O3111">
        <v>4.1612070809999997</v>
      </c>
    </row>
    <row r="3112" spans="1:15" x14ac:dyDescent="0.25">
      <c r="A3112" t="s">
        <v>120</v>
      </c>
      <c r="B3112" t="s">
        <v>23</v>
      </c>
      <c r="C3112" t="s">
        <v>24</v>
      </c>
      <c r="D3112" t="s">
        <v>25</v>
      </c>
      <c r="E3112" t="s">
        <v>29</v>
      </c>
      <c r="F3112" t="s">
        <v>44</v>
      </c>
      <c r="G3112">
        <v>76.52</v>
      </c>
      <c r="H3112">
        <v>5</v>
      </c>
      <c r="I3112">
        <v>19.13</v>
      </c>
      <c r="J3112">
        <v>401.59985590000002</v>
      </c>
      <c r="K3112">
        <v>382.6</v>
      </c>
      <c r="L3112" s="1">
        <v>45741</v>
      </c>
      <c r="M3112" s="2">
        <v>0.43263888888888885</v>
      </c>
      <c r="N3112" t="s">
        <v>27</v>
      </c>
      <c r="O3112">
        <v>10</v>
      </c>
    </row>
    <row r="3113" spans="1:15" x14ac:dyDescent="0.25">
      <c r="A3113" t="s">
        <v>121</v>
      </c>
      <c r="B3113" t="s">
        <v>16</v>
      </c>
      <c r="C3113" t="s">
        <v>17</v>
      </c>
      <c r="D3113" t="s">
        <v>18</v>
      </c>
      <c r="E3113" t="s">
        <v>29</v>
      </c>
      <c r="F3113" t="s">
        <v>42</v>
      </c>
      <c r="G3113">
        <v>49.38</v>
      </c>
      <c r="H3113">
        <v>8</v>
      </c>
      <c r="I3113">
        <v>17.283000000000001</v>
      </c>
      <c r="J3113">
        <v>362.82542130000002</v>
      </c>
      <c r="K3113">
        <v>345.66</v>
      </c>
      <c r="L3113" s="1">
        <v>45743</v>
      </c>
      <c r="M3113" s="2">
        <v>0.85763888888888884</v>
      </c>
      <c r="N3113" t="s">
        <v>31</v>
      </c>
      <c r="O3113">
        <v>7.5942029230000001</v>
      </c>
    </row>
    <row r="3114" spans="1:15" x14ac:dyDescent="0.25">
      <c r="A3114" t="s">
        <v>122</v>
      </c>
      <c r="B3114" t="s">
        <v>16</v>
      </c>
      <c r="C3114" t="s">
        <v>17</v>
      </c>
      <c r="D3114" t="s">
        <v>25</v>
      </c>
      <c r="E3114" t="s">
        <v>29</v>
      </c>
      <c r="F3114" t="s">
        <v>34</v>
      </c>
      <c r="G3114">
        <v>42.47</v>
      </c>
      <c r="H3114">
        <v>1</v>
      </c>
      <c r="I3114">
        <v>2.1234999999999999</v>
      </c>
      <c r="J3114">
        <v>44.579053520000002</v>
      </c>
      <c r="K3114">
        <v>42.47</v>
      </c>
      <c r="L3114" s="1">
        <v>45689</v>
      </c>
      <c r="M3114" s="2">
        <v>0.70624999999999993</v>
      </c>
      <c r="N3114" t="s">
        <v>27</v>
      </c>
      <c r="O3114">
        <v>5.9297200910000001</v>
      </c>
    </row>
    <row r="3115" spans="1:15" x14ac:dyDescent="0.25">
      <c r="A3115" t="s">
        <v>123</v>
      </c>
      <c r="B3115" t="s">
        <v>40</v>
      </c>
      <c r="C3115" t="s">
        <v>41</v>
      </c>
      <c r="D3115" t="s">
        <v>25</v>
      </c>
      <c r="E3115" t="s">
        <v>19</v>
      </c>
      <c r="F3115" t="s">
        <v>20</v>
      </c>
      <c r="G3115">
        <v>76.989999999999995</v>
      </c>
      <c r="H3115">
        <v>6</v>
      </c>
      <c r="I3115">
        <v>23.097000000000001</v>
      </c>
      <c r="J3115">
        <v>484.8798678</v>
      </c>
      <c r="K3115">
        <v>461.94</v>
      </c>
      <c r="L3115" s="1">
        <v>45715</v>
      </c>
      <c r="M3115" s="2">
        <v>0.74652777777777779</v>
      </c>
      <c r="N3115" t="s">
        <v>27</v>
      </c>
      <c r="O3115">
        <v>6.3458407990000003</v>
      </c>
    </row>
    <row r="3116" spans="1:15" x14ac:dyDescent="0.25">
      <c r="A3116" t="s">
        <v>124</v>
      </c>
      <c r="B3116" t="s">
        <v>23</v>
      </c>
      <c r="C3116" t="s">
        <v>24</v>
      </c>
      <c r="D3116" t="s">
        <v>18</v>
      </c>
      <c r="E3116" t="s">
        <v>19</v>
      </c>
      <c r="F3116" t="s">
        <v>30</v>
      </c>
      <c r="G3116">
        <v>47.38</v>
      </c>
      <c r="H3116">
        <v>4</v>
      </c>
      <c r="I3116">
        <v>9.4760000000000009</v>
      </c>
      <c r="J3116">
        <v>198.93153340000001</v>
      </c>
      <c r="K3116">
        <v>189.52</v>
      </c>
      <c r="L3116" s="1">
        <v>45680</v>
      </c>
      <c r="M3116" s="2">
        <v>0.43402777777777773</v>
      </c>
      <c r="N3116" t="s">
        <v>27</v>
      </c>
      <c r="O3116">
        <v>7.3861425690000004</v>
      </c>
    </row>
    <row r="3117" spans="1:15" x14ac:dyDescent="0.25">
      <c r="A3117" t="s">
        <v>125</v>
      </c>
      <c r="B3117" t="s">
        <v>23</v>
      </c>
      <c r="C3117" t="s">
        <v>24</v>
      </c>
      <c r="D3117" t="s">
        <v>25</v>
      </c>
      <c r="E3117" t="s">
        <v>19</v>
      </c>
      <c r="F3117" t="s">
        <v>34</v>
      </c>
      <c r="G3117">
        <v>44.86</v>
      </c>
      <c r="H3117">
        <v>11</v>
      </c>
      <c r="I3117">
        <v>22.43</v>
      </c>
      <c r="J3117">
        <v>470.87740550000001</v>
      </c>
      <c r="K3117">
        <v>448.6</v>
      </c>
      <c r="L3117" s="1">
        <v>45683</v>
      </c>
      <c r="M3117" s="2">
        <v>0.82916666666666661</v>
      </c>
      <c r="N3117" t="s">
        <v>21</v>
      </c>
      <c r="O3117">
        <v>8.530474517</v>
      </c>
    </row>
    <row r="3118" spans="1:15" x14ac:dyDescent="0.25">
      <c r="A3118" t="s">
        <v>126</v>
      </c>
      <c r="B3118" t="s">
        <v>16</v>
      </c>
      <c r="C3118" t="s">
        <v>17</v>
      </c>
      <c r="D3118" t="s">
        <v>18</v>
      </c>
      <c r="E3118" t="s">
        <v>19</v>
      </c>
      <c r="F3118" t="s">
        <v>34</v>
      </c>
      <c r="G3118">
        <v>21.98</v>
      </c>
      <c r="H3118">
        <v>8</v>
      </c>
      <c r="I3118">
        <v>7.6929999999999996</v>
      </c>
      <c r="J3118">
        <v>161.50066340000001</v>
      </c>
      <c r="K3118">
        <v>153.86000000000001</v>
      </c>
      <c r="L3118" s="1">
        <v>45931</v>
      </c>
      <c r="M3118" s="2">
        <v>0.6958333333333333</v>
      </c>
      <c r="N3118" t="s">
        <v>21</v>
      </c>
      <c r="O3118">
        <v>5.3055390290000002</v>
      </c>
    </row>
    <row r="3119" spans="1:15" x14ac:dyDescent="0.25">
      <c r="A3119" t="s">
        <v>127</v>
      </c>
      <c r="B3119" t="s">
        <v>40</v>
      </c>
      <c r="C3119" t="s">
        <v>41</v>
      </c>
      <c r="D3119" t="s">
        <v>18</v>
      </c>
      <c r="E3119" t="s">
        <v>29</v>
      </c>
      <c r="F3119" t="s">
        <v>20</v>
      </c>
      <c r="G3119">
        <v>64.36</v>
      </c>
      <c r="H3119">
        <v>10</v>
      </c>
      <c r="I3119">
        <v>28.962</v>
      </c>
      <c r="J3119">
        <v>608.00496729999998</v>
      </c>
      <c r="K3119">
        <v>579.24</v>
      </c>
      <c r="L3119" s="1">
        <v>45994</v>
      </c>
      <c r="M3119" s="2">
        <v>0.50624999999999998</v>
      </c>
      <c r="N3119" t="s">
        <v>31</v>
      </c>
      <c r="O3119">
        <v>8.9465952249999994</v>
      </c>
    </row>
    <row r="3120" spans="1:15" x14ac:dyDescent="0.25">
      <c r="A3120" t="s">
        <v>128</v>
      </c>
      <c r="B3120" t="s">
        <v>23</v>
      </c>
      <c r="C3120" t="s">
        <v>24</v>
      </c>
      <c r="D3120" t="s">
        <v>25</v>
      </c>
      <c r="E3120" t="s">
        <v>29</v>
      </c>
      <c r="F3120" t="s">
        <v>20</v>
      </c>
      <c r="G3120">
        <v>89.75</v>
      </c>
      <c r="H3120">
        <v>1</v>
      </c>
      <c r="I3120">
        <v>4.4874999999999998</v>
      </c>
      <c r="J3120">
        <v>94.206970889999994</v>
      </c>
      <c r="K3120">
        <v>89.75</v>
      </c>
      <c r="L3120" s="1">
        <v>45810</v>
      </c>
      <c r="M3120" s="2">
        <v>0.83680555555555547</v>
      </c>
      <c r="N3120" t="s">
        <v>31</v>
      </c>
      <c r="O3120">
        <v>6.8659916839999999</v>
      </c>
    </row>
    <row r="3121" spans="1:15" x14ac:dyDescent="0.25">
      <c r="A3121" t="s">
        <v>129</v>
      </c>
      <c r="B3121" t="s">
        <v>16</v>
      </c>
      <c r="C3121" t="s">
        <v>17</v>
      </c>
      <c r="D3121" t="s">
        <v>25</v>
      </c>
      <c r="E3121" t="s">
        <v>29</v>
      </c>
      <c r="F3121" t="s">
        <v>26</v>
      </c>
      <c r="G3121">
        <v>97.16</v>
      </c>
      <c r="H3121">
        <v>1</v>
      </c>
      <c r="I3121">
        <v>4.8579999999999997</v>
      </c>
      <c r="J3121">
        <v>101.98495029999999</v>
      </c>
      <c r="K3121">
        <v>97.16</v>
      </c>
      <c r="L3121" s="1">
        <v>45872</v>
      </c>
      <c r="M3121" s="2">
        <v>0.85972222222222217</v>
      </c>
      <c r="N3121" t="s">
        <v>21</v>
      </c>
      <c r="O3121">
        <v>7.4901727459999998</v>
      </c>
    </row>
    <row r="3122" spans="1:15" x14ac:dyDescent="0.25">
      <c r="A3122" t="s">
        <v>130</v>
      </c>
      <c r="B3122" t="s">
        <v>40</v>
      </c>
      <c r="C3122" t="s">
        <v>41</v>
      </c>
      <c r="D3122" t="s">
        <v>25</v>
      </c>
      <c r="E3122" t="s">
        <v>29</v>
      </c>
      <c r="F3122" t="s">
        <v>20</v>
      </c>
      <c r="G3122">
        <v>87.87</v>
      </c>
      <c r="H3122">
        <v>11</v>
      </c>
      <c r="I3122">
        <v>43.935000000000002</v>
      </c>
      <c r="J3122">
        <v>922.33610390000001</v>
      </c>
      <c r="K3122">
        <v>878.7</v>
      </c>
      <c r="L3122" s="1">
        <v>45745</v>
      </c>
      <c r="M3122" s="2">
        <v>0.43402777777777773</v>
      </c>
      <c r="N3122" t="s">
        <v>21</v>
      </c>
      <c r="O3122">
        <v>5.3055390290000002</v>
      </c>
    </row>
    <row r="3123" spans="1:15" x14ac:dyDescent="0.25">
      <c r="A3123" t="s">
        <v>131</v>
      </c>
      <c r="B3123" t="s">
        <v>23</v>
      </c>
      <c r="C3123" t="s">
        <v>24</v>
      </c>
      <c r="D3123" t="s">
        <v>25</v>
      </c>
      <c r="E3123" t="s">
        <v>19</v>
      </c>
      <c r="F3123" t="s">
        <v>26</v>
      </c>
      <c r="G3123">
        <v>12.45</v>
      </c>
      <c r="H3123">
        <v>6</v>
      </c>
      <c r="I3123">
        <v>3.7349999999999999</v>
      </c>
      <c r="J3123">
        <v>78.409590260000002</v>
      </c>
      <c r="K3123">
        <v>74.7</v>
      </c>
      <c r="L3123" s="1">
        <v>45902</v>
      </c>
      <c r="M3123" s="2">
        <v>0.5493055555555556</v>
      </c>
      <c r="N3123" t="s">
        <v>27</v>
      </c>
      <c r="O3123">
        <v>4.265237258</v>
      </c>
    </row>
    <row r="3124" spans="1:15" x14ac:dyDescent="0.25">
      <c r="A3124" t="s">
        <v>132</v>
      </c>
      <c r="B3124" t="s">
        <v>16</v>
      </c>
      <c r="C3124" t="s">
        <v>17</v>
      </c>
      <c r="D3124" t="s">
        <v>25</v>
      </c>
      <c r="E3124" t="s">
        <v>29</v>
      </c>
      <c r="F3124" t="s">
        <v>42</v>
      </c>
      <c r="G3124">
        <v>52.75</v>
      </c>
      <c r="H3124">
        <v>3</v>
      </c>
      <c r="I3124">
        <v>7.9124999999999996</v>
      </c>
      <c r="J3124">
        <v>166.10867010000001</v>
      </c>
      <c r="K3124">
        <v>158.25</v>
      </c>
      <c r="L3124" s="1">
        <v>45739</v>
      </c>
      <c r="M3124" s="2">
        <v>0.42777777777777781</v>
      </c>
      <c r="N3124" t="s">
        <v>21</v>
      </c>
      <c r="O3124">
        <v>9.6748064639999996</v>
      </c>
    </row>
    <row r="3125" spans="1:15" x14ac:dyDescent="0.25">
      <c r="A3125" t="s">
        <v>133</v>
      </c>
      <c r="B3125" t="s">
        <v>40</v>
      </c>
      <c r="C3125" t="s">
        <v>41</v>
      </c>
      <c r="D3125" t="s">
        <v>25</v>
      </c>
      <c r="E3125" t="s">
        <v>29</v>
      </c>
      <c r="F3125" t="s">
        <v>30</v>
      </c>
      <c r="G3125">
        <v>82.7</v>
      </c>
      <c r="H3125">
        <v>6</v>
      </c>
      <c r="I3125">
        <v>24.81</v>
      </c>
      <c r="J3125">
        <v>520.84121400000004</v>
      </c>
      <c r="K3125">
        <v>496.2</v>
      </c>
      <c r="L3125" s="1">
        <v>45780</v>
      </c>
      <c r="M3125" s="2">
        <v>0.7597222222222223</v>
      </c>
      <c r="N3125" t="s">
        <v>27</v>
      </c>
      <c r="O3125">
        <v>7.6982331000000004</v>
      </c>
    </row>
    <row r="3126" spans="1:15" x14ac:dyDescent="0.25">
      <c r="A3126" t="s">
        <v>134</v>
      </c>
      <c r="B3126" t="s">
        <v>23</v>
      </c>
      <c r="C3126" t="s">
        <v>24</v>
      </c>
      <c r="D3126" t="s">
        <v>18</v>
      </c>
      <c r="E3126" t="s">
        <v>29</v>
      </c>
      <c r="F3126" t="s">
        <v>44</v>
      </c>
      <c r="G3126">
        <v>48.71</v>
      </c>
      <c r="H3126">
        <v>1</v>
      </c>
      <c r="I3126">
        <v>2.4355000000000002</v>
      </c>
      <c r="J3126">
        <v>51.128930939999996</v>
      </c>
      <c r="K3126">
        <v>48.71</v>
      </c>
      <c r="L3126" s="1">
        <v>45742</v>
      </c>
      <c r="M3126" s="2">
        <v>0.80555555555555547</v>
      </c>
      <c r="N3126" t="s">
        <v>27</v>
      </c>
      <c r="O3126">
        <v>4.265237258</v>
      </c>
    </row>
    <row r="3127" spans="1:15" x14ac:dyDescent="0.25">
      <c r="A3127" t="s">
        <v>135</v>
      </c>
      <c r="B3127" t="s">
        <v>23</v>
      </c>
      <c r="C3127" t="s">
        <v>24</v>
      </c>
      <c r="D3127" t="s">
        <v>25</v>
      </c>
      <c r="E3127" t="s">
        <v>29</v>
      </c>
      <c r="F3127" t="s">
        <v>44</v>
      </c>
      <c r="G3127">
        <v>78.55</v>
      </c>
      <c r="H3127">
        <v>10</v>
      </c>
      <c r="I3127">
        <v>35.347499999999997</v>
      </c>
      <c r="J3127">
        <v>742.05702589999999</v>
      </c>
      <c r="K3127">
        <v>706.95</v>
      </c>
      <c r="L3127" s="1">
        <v>45660</v>
      </c>
      <c r="M3127" s="2">
        <v>0.55694444444444446</v>
      </c>
      <c r="N3127" t="s">
        <v>27</v>
      </c>
      <c r="O3127">
        <v>7.4901727459999998</v>
      </c>
    </row>
    <row r="3128" spans="1:15" x14ac:dyDescent="0.25">
      <c r="A3128" t="s">
        <v>136</v>
      </c>
      <c r="B3128" t="s">
        <v>23</v>
      </c>
      <c r="C3128" t="s">
        <v>24</v>
      </c>
      <c r="D3128" t="s">
        <v>25</v>
      </c>
      <c r="E3128" t="s">
        <v>19</v>
      </c>
      <c r="F3128" t="s">
        <v>26</v>
      </c>
      <c r="G3128">
        <v>23.07</v>
      </c>
      <c r="H3128">
        <v>10</v>
      </c>
      <c r="I3128">
        <v>10.381500000000001</v>
      </c>
      <c r="J3128">
        <v>217.9408732</v>
      </c>
      <c r="K3128">
        <v>207.63</v>
      </c>
      <c r="L3128" s="1">
        <v>45659</v>
      </c>
      <c r="M3128" s="2">
        <v>0.4770833333333333</v>
      </c>
      <c r="N3128" t="s">
        <v>27</v>
      </c>
      <c r="O3128">
        <v>5.0974786749999996</v>
      </c>
    </row>
    <row r="3129" spans="1:15" x14ac:dyDescent="0.25">
      <c r="A3129" t="s">
        <v>137</v>
      </c>
      <c r="B3129" t="s">
        <v>16</v>
      </c>
      <c r="C3129" t="s">
        <v>17</v>
      </c>
      <c r="D3129" t="s">
        <v>25</v>
      </c>
      <c r="E3129" t="s">
        <v>29</v>
      </c>
      <c r="F3129" t="s">
        <v>42</v>
      </c>
      <c r="G3129">
        <v>58.26</v>
      </c>
      <c r="H3129">
        <v>6</v>
      </c>
      <c r="I3129">
        <v>17.478000000000002</v>
      </c>
      <c r="J3129">
        <v>366.91909470000002</v>
      </c>
      <c r="K3129">
        <v>349.56</v>
      </c>
      <c r="L3129" s="1">
        <v>45744</v>
      </c>
      <c r="M3129" s="2">
        <v>0.6972222222222223</v>
      </c>
      <c r="N3129" t="s">
        <v>27</v>
      </c>
      <c r="O3129">
        <v>10</v>
      </c>
    </row>
    <row r="3130" spans="1:15" x14ac:dyDescent="0.25">
      <c r="A3130" t="s">
        <v>138</v>
      </c>
      <c r="B3130" t="s">
        <v>40</v>
      </c>
      <c r="C3130" t="s">
        <v>41</v>
      </c>
      <c r="D3130" t="s">
        <v>25</v>
      </c>
      <c r="E3130" t="s">
        <v>29</v>
      </c>
      <c r="F3130" t="s">
        <v>20</v>
      </c>
      <c r="G3130">
        <v>30.35</v>
      </c>
      <c r="H3130">
        <v>8</v>
      </c>
      <c r="I3130">
        <v>10.6225</v>
      </c>
      <c r="J3130">
        <v>223.0002336</v>
      </c>
      <c r="K3130">
        <v>212.45</v>
      </c>
      <c r="L3130" s="1">
        <v>45735</v>
      </c>
      <c r="M3130" s="2">
        <v>0.7631944444444444</v>
      </c>
      <c r="N3130" t="s">
        <v>27</v>
      </c>
      <c r="O3130">
        <v>8.3224141629999995</v>
      </c>
    </row>
    <row r="3131" spans="1:15" x14ac:dyDescent="0.25">
      <c r="A3131" t="s">
        <v>139</v>
      </c>
      <c r="B3131" t="s">
        <v>16</v>
      </c>
      <c r="C3131" t="s">
        <v>17</v>
      </c>
      <c r="D3131" t="s">
        <v>18</v>
      </c>
      <c r="E3131" t="s">
        <v>29</v>
      </c>
      <c r="F3131" t="s">
        <v>26</v>
      </c>
      <c r="G3131">
        <v>88.67</v>
      </c>
      <c r="H3131">
        <v>11</v>
      </c>
      <c r="I3131">
        <v>44.335000000000001</v>
      </c>
      <c r="J3131">
        <v>930.73338260000003</v>
      </c>
      <c r="K3131">
        <v>886.7</v>
      </c>
      <c r="L3131" s="1">
        <v>45992</v>
      </c>
      <c r="M3131" s="2">
        <v>0.61805555555555558</v>
      </c>
      <c r="N3131" t="s">
        <v>21</v>
      </c>
      <c r="O3131">
        <v>7.5942029230000001</v>
      </c>
    </row>
    <row r="3132" spans="1:15" x14ac:dyDescent="0.25">
      <c r="A3132" t="s">
        <v>140</v>
      </c>
      <c r="B3132" t="s">
        <v>23</v>
      </c>
      <c r="C3132" t="s">
        <v>24</v>
      </c>
      <c r="D3132" t="s">
        <v>25</v>
      </c>
      <c r="E3132" t="s">
        <v>29</v>
      </c>
      <c r="F3132" t="s">
        <v>44</v>
      </c>
      <c r="G3132">
        <v>27.38</v>
      </c>
      <c r="H3132">
        <v>6</v>
      </c>
      <c r="I3132">
        <v>8.2140000000000004</v>
      </c>
      <c r="J3132">
        <v>172.438119</v>
      </c>
      <c r="K3132">
        <v>164.28</v>
      </c>
      <c r="L3132" s="1">
        <v>45778</v>
      </c>
      <c r="M3132" s="2">
        <v>0.87083333333333324</v>
      </c>
      <c r="N3132" t="s">
        <v>31</v>
      </c>
      <c r="O3132">
        <v>8.2183839859999992</v>
      </c>
    </row>
    <row r="3133" spans="1:15" x14ac:dyDescent="0.25">
      <c r="A3133" t="s">
        <v>141</v>
      </c>
      <c r="B3133" t="s">
        <v>16</v>
      </c>
      <c r="C3133" t="s">
        <v>17</v>
      </c>
      <c r="D3133" t="s">
        <v>25</v>
      </c>
      <c r="E3133" t="s">
        <v>29</v>
      </c>
      <c r="F3133" t="s">
        <v>34</v>
      </c>
      <c r="G3133">
        <v>62.13</v>
      </c>
      <c r="H3133">
        <v>6</v>
      </c>
      <c r="I3133">
        <v>18.638999999999999</v>
      </c>
      <c r="J3133">
        <v>391.29219619999998</v>
      </c>
      <c r="K3133">
        <v>372.78</v>
      </c>
      <c r="L3133" s="1">
        <v>45738</v>
      </c>
      <c r="M3133" s="2">
        <v>0.84652777777777777</v>
      </c>
      <c r="N3133" t="s">
        <v>27</v>
      </c>
      <c r="O3133">
        <v>7.6982331000000004</v>
      </c>
    </row>
    <row r="3134" spans="1:15" x14ac:dyDescent="0.25">
      <c r="A3134" t="s">
        <v>142</v>
      </c>
      <c r="B3134" t="s">
        <v>23</v>
      </c>
      <c r="C3134" t="s">
        <v>24</v>
      </c>
      <c r="D3134" t="s">
        <v>25</v>
      </c>
      <c r="E3134" t="s">
        <v>19</v>
      </c>
      <c r="F3134" t="s">
        <v>42</v>
      </c>
      <c r="G3134">
        <v>33.979999999999997</v>
      </c>
      <c r="H3134">
        <v>10</v>
      </c>
      <c r="I3134">
        <v>15.291</v>
      </c>
      <c r="J3134">
        <v>321.00697309999998</v>
      </c>
      <c r="K3134">
        <v>305.82</v>
      </c>
      <c r="L3134" s="1">
        <v>45740</v>
      </c>
      <c r="M3134" s="2">
        <v>0.4465277777777778</v>
      </c>
      <c r="N3134" t="s">
        <v>27</v>
      </c>
      <c r="O3134">
        <v>4.3692674350000003</v>
      </c>
    </row>
    <row r="3135" spans="1:15" x14ac:dyDescent="0.25">
      <c r="A3135" t="s">
        <v>143</v>
      </c>
      <c r="B3135" t="s">
        <v>23</v>
      </c>
      <c r="C3135" t="s">
        <v>24</v>
      </c>
      <c r="D3135" t="s">
        <v>18</v>
      </c>
      <c r="E3135" t="s">
        <v>29</v>
      </c>
      <c r="F3135" t="s">
        <v>26</v>
      </c>
      <c r="G3135">
        <v>81.97</v>
      </c>
      <c r="H3135">
        <v>11</v>
      </c>
      <c r="I3135">
        <v>40.984999999999999</v>
      </c>
      <c r="J3135">
        <v>860.40617320000001</v>
      </c>
      <c r="K3135">
        <v>819.7</v>
      </c>
      <c r="L3135" s="1">
        <v>45719</v>
      </c>
      <c r="M3135" s="2">
        <v>0.60416666666666663</v>
      </c>
      <c r="N3135" t="s">
        <v>27</v>
      </c>
      <c r="O3135">
        <v>9.5707762869999993</v>
      </c>
    </row>
    <row r="3136" spans="1:15" x14ac:dyDescent="0.25">
      <c r="A3136" t="s">
        <v>144</v>
      </c>
      <c r="B3136" t="s">
        <v>40</v>
      </c>
      <c r="C3136" t="s">
        <v>41</v>
      </c>
      <c r="D3136" t="s">
        <v>18</v>
      </c>
      <c r="E3136" t="s">
        <v>19</v>
      </c>
      <c r="F3136" t="s">
        <v>34</v>
      </c>
      <c r="G3136">
        <v>16.489999999999998</v>
      </c>
      <c r="H3136">
        <v>2</v>
      </c>
      <c r="I3136">
        <v>1.649</v>
      </c>
      <c r="J3136">
        <v>34.617781620000002</v>
      </c>
      <c r="K3136">
        <v>32.979999999999997</v>
      </c>
      <c r="L3136" s="1">
        <v>45779</v>
      </c>
      <c r="M3136" s="2">
        <v>0.48055555555555557</v>
      </c>
      <c r="N3136" t="s">
        <v>21</v>
      </c>
      <c r="O3136">
        <v>4.7853881439999997</v>
      </c>
    </row>
    <row r="3137" spans="1:15" x14ac:dyDescent="0.25">
      <c r="A3137" t="s">
        <v>145</v>
      </c>
      <c r="B3137" t="s">
        <v>23</v>
      </c>
      <c r="C3137" t="s">
        <v>24</v>
      </c>
      <c r="D3137" t="s">
        <v>18</v>
      </c>
      <c r="E3137" t="s">
        <v>19</v>
      </c>
      <c r="F3137" t="s">
        <v>20</v>
      </c>
      <c r="G3137">
        <v>98.21</v>
      </c>
      <c r="H3137">
        <v>3</v>
      </c>
      <c r="I3137">
        <v>14.7315</v>
      </c>
      <c r="J3137">
        <v>309.2612795</v>
      </c>
      <c r="K3137">
        <v>294.63</v>
      </c>
      <c r="L3137" s="1">
        <v>45779</v>
      </c>
      <c r="M3137" s="2">
        <v>0.44513888888888892</v>
      </c>
      <c r="N3137" t="s">
        <v>31</v>
      </c>
      <c r="O3137">
        <v>8.1143538090000007</v>
      </c>
    </row>
    <row r="3138" spans="1:15" x14ac:dyDescent="0.25">
      <c r="A3138" t="s">
        <v>146</v>
      </c>
      <c r="B3138" t="s">
        <v>40</v>
      </c>
      <c r="C3138" t="s">
        <v>41</v>
      </c>
      <c r="D3138" t="s">
        <v>25</v>
      </c>
      <c r="E3138" t="s">
        <v>19</v>
      </c>
      <c r="F3138" t="s">
        <v>44</v>
      </c>
      <c r="G3138">
        <v>72.84</v>
      </c>
      <c r="H3138">
        <v>8</v>
      </c>
      <c r="I3138">
        <v>25.494</v>
      </c>
      <c r="J3138">
        <v>535.20056069999998</v>
      </c>
      <c r="K3138">
        <v>509.88</v>
      </c>
      <c r="L3138" s="1">
        <v>45703</v>
      </c>
      <c r="M3138" s="2">
        <v>0.53055555555555556</v>
      </c>
      <c r="N3138" t="s">
        <v>27</v>
      </c>
      <c r="O3138">
        <v>8.7385348710000006</v>
      </c>
    </row>
    <row r="3139" spans="1:15" x14ac:dyDescent="0.25">
      <c r="A3139" t="s">
        <v>147</v>
      </c>
      <c r="B3139" t="s">
        <v>16</v>
      </c>
      <c r="C3139" t="s">
        <v>17</v>
      </c>
      <c r="D3139" t="s">
        <v>18</v>
      </c>
      <c r="E3139" t="s">
        <v>29</v>
      </c>
      <c r="F3139" t="s">
        <v>30</v>
      </c>
      <c r="G3139">
        <v>58.07</v>
      </c>
      <c r="H3139">
        <v>10</v>
      </c>
      <c r="I3139">
        <v>26.131499999999999</v>
      </c>
      <c r="J3139">
        <v>548.58372359999998</v>
      </c>
      <c r="K3139">
        <v>522.63</v>
      </c>
      <c r="L3139" s="1">
        <v>45676</v>
      </c>
      <c r="M3139" s="2">
        <v>0.83819444444444446</v>
      </c>
      <c r="N3139" t="s">
        <v>21</v>
      </c>
      <c r="O3139">
        <v>4.4732976119999996</v>
      </c>
    </row>
    <row r="3140" spans="1:15" x14ac:dyDescent="0.25">
      <c r="A3140" t="s">
        <v>148</v>
      </c>
      <c r="B3140" t="s">
        <v>23</v>
      </c>
      <c r="C3140" t="s">
        <v>24</v>
      </c>
      <c r="D3140" t="s">
        <v>18</v>
      </c>
      <c r="E3140" t="s">
        <v>19</v>
      </c>
      <c r="F3140" t="s">
        <v>30</v>
      </c>
      <c r="G3140">
        <v>80.790000000000006</v>
      </c>
      <c r="H3140">
        <v>10</v>
      </c>
      <c r="I3140">
        <v>36.355499999999999</v>
      </c>
      <c r="J3140">
        <v>763.2181683</v>
      </c>
      <c r="K3140">
        <v>727.11</v>
      </c>
      <c r="L3140" s="1">
        <v>45659</v>
      </c>
      <c r="M3140" s="2">
        <v>0.85486111111111107</v>
      </c>
      <c r="N3140" t="s">
        <v>31</v>
      </c>
      <c r="O3140">
        <v>9.8828668180000001</v>
      </c>
    </row>
    <row r="3141" spans="1:15" x14ac:dyDescent="0.25">
      <c r="A3141" t="s">
        <v>149</v>
      </c>
      <c r="B3141" t="s">
        <v>23</v>
      </c>
      <c r="C3141" t="s">
        <v>24</v>
      </c>
      <c r="D3141" t="s">
        <v>25</v>
      </c>
      <c r="E3141" t="s">
        <v>19</v>
      </c>
      <c r="F3141" t="s">
        <v>44</v>
      </c>
      <c r="G3141">
        <v>27.02</v>
      </c>
      <c r="H3141">
        <v>3</v>
      </c>
      <c r="I3141">
        <v>4.0529999999999999</v>
      </c>
      <c r="J3141">
        <v>85.085426859999998</v>
      </c>
      <c r="K3141">
        <v>81.06</v>
      </c>
      <c r="L3141" s="1">
        <v>45691</v>
      </c>
      <c r="M3141" s="2">
        <v>0.54236111111111118</v>
      </c>
      <c r="N3141" t="s">
        <v>31</v>
      </c>
      <c r="O3141">
        <v>7.3861425690000004</v>
      </c>
    </row>
    <row r="3142" spans="1:15" x14ac:dyDescent="0.25">
      <c r="A3142" t="s">
        <v>150</v>
      </c>
      <c r="B3142" t="s">
        <v>40</v>
      </c>
      <c r="C3142" t="s">
        <v>41</v>
      </c>
      <c r="D3142" t="s">
        <v>18</v>
      </c>
      <c r="E3142" t="s">
        <v>29</v>
      </c>
      <c r="F3142" t="s">
        <v>44</v>
      </c>
      <c r="G3142">
        <v>21.94</v>
      </c>
      <c r="H3142">
        <v>5</v>
      </c>
      <c r="I3142">
        <v>5.4850000000000003</v>
      </c>
      <c r="J3142">
        <v>115.14768479999999</v>
      </c>
      <c r="K3142">
        <v>109.7</v>
      </c>
      <c r="L3142" s="1">
        <v>45780</v>
      </c>
      <c r="M3142" s="2">
        <v>0.52013888888888882</v>
      </c>
      <c r="N3142" t="s">
        <v>21</v>
      </c>
      <c r="O3142">
        <v>5.5135993829999999</v>
      </c>
    </row>
    <row r="3143" spans="1:15" x14ac:dyDescent="0.25">
      <c r="A3143" t="s">
        <v>151</v>
      </c>
      <c r="B3143" t="s">
        <v>40</v>
      </c>
      <c r="C3143" t="s">
        <v>41</v>
      </c>
      <c r="D3143" t="s">
        <v>18</v>
      </c>
      <c r="E3143" t="s">
        <v>29</v>
      </c>
      <c r="F3143" t="s">
        <v>44</v>
      </c>
      <c r="G3143">
        <v>51.36</v>
      </c>
      <c r="H3143">
        <v>1</v>
      </c>
      <c r="I3143">
        <v>2.5680000000000001</v>
      </c>
      <c r="J3143">
        <v>53.910529529999998</v>
      </c>
      <c r="K3143">
        <v>51.36</v>
      </c>
      <c r="L3143" s="1">
        <v>45673</v>
      </c>
      <c r="M3143" s="2">
        <v>0.6430555555555556</v>
      </c>
      <c r="N3143" t="s">
        <v>21</v>
      </c>
      <c r="O3143">
        <v>5.4095692059999996</v>
      </c>
    </row>
    <row r="3144" spans="1:15" x14ac:dyDescent="0.25">
      <c r="A3144" t="s">
        <v>152</v>
      </c>
      <c r="B3144" t="s">
        <v>16</v>
      </c>
      <c r="C3144" t="s">
        <v>17</v>
      </c>
      <c r="D3144" t="s">
        <v>25</v>
      </c>
      <c r="E3144" t="s">
        <v>19</v>
      </c>
      <c r="F3144" t="s">
        <v>42</v>
      </c>
      <c r="G3144">
        <v>10.96</v>
      </c>
      <c r="H3144">
        <v>11</v>
      </c>
      <c r="I3144">
        <v>5.48</v>
      </c>
      <c r="J3144">
        <v>115.0427188</v>
      </c>
      <c r="K3144">
        <v>109.6</v>
      </c>
      <c r="L3144" s="1">
        <v>45690</v>
      </c>
      <c r="M3144" s="2">
        <v>0.8666666666666667</v>
      </c>
      <c r="N3144" t="s">
        <v>21</v>
      </c>
      <c r="O3144">
        <v>6.241810622</v>
      </c>
    </row>
    <row r="3145" spans="1:15" x14ac:dyDescent="0.25">
      <c r="A3145" t="s">
        <v>153</v>
      </c>
      <c r="B3145" t="s">
        <v>40</v>
      </c>
      <c r="C3145" t="s">
        <v>41</v>
      </c>
      <c r="D3145" t="s">
        <v>25</v>
      </c>
      <c r="E3145" t="s">
        <v>29</v>
      </c>
      <c r="F3145" t="s">
        <v>30</v>
      </c>
      <c r="G3145">
        <v>53.44</v>
      </c>
      <c r="H3145">
        <v>2</v>
      </c>
      <c r="I3145">
        <v>5.3440000000000003</v>
      </c>
      <c r="J3145">
        <v>112.18764400000001</v>
      </c>
      <c r="K3145">
        <v>106.88</v>
      </c>
      <c r="L3145" s="1">
        <v>45677</v>
      </c>
      <c r="M3145" s="2">
        <v>0.85972222222222217</v>
      </c>
      <c r="N3145" t="s">
        <v>21</v>
      </c>
      <c r="O3145">
        <v>4.265237258</v>
      </c>
    </row>
    <row r="3146" spans="1:15" x14ac:dyDescent="0.25">
      <c r="A3146" t="s">
        <v>154</v>
      </c>
      <c r="B3146" t="s">
        <v>16</v>
      </c>
      <c r="C3146" t="s">
        <v>17</v>
      </c>
      <c r="D3146" t="s">
        <v>25</v>
      </c>
      <c r="E3146" t="s">
        <v>19</v>
      </c>
      <c r="F3146" t="s">
        <v>26</v>
      </c>
      <c r="G3146">
        <v>99.56</v>
      </c>
      <c r="H3146">
        <v>9</v>
      </c>
      <c r="I3146">
        <v>39.823999999999998</v>
      </c>
      <c r="J3146">
        <v>836.03307159999997</v>
      </c>
      <c r="K3146">
        <v>796.48</v>
      </c>
      <c r="L3146" s="1">
        <v>45702</v>
      </c>
      <c r="M3146" s="2">
        <v>0.7104166666666667</v>
      </c>
      <c r="N3146" t="s">
        <v>31</v>
      </c>
      <c r="O3146">
        <v>5.4095692059999996</v>
      </c>
    </row>
    <row r="3147" spans="1:15" x14ac:dyDescent="0.25">
      <c r="A3147" t="s">
        <v>155</v>
      </c>
      <c r="B3147" t="s">
        <v>23</v>
      </c>
      <c r="C3147" t="s">
        <v>24</v>
      </c>
      <c r="D3147" t="s">
        <v>18</v>
      </c>
      <c r="E3147" t="s">
        <v>29</v>
      </c>
      <c r="F3147" t="s">
        <v>34</v>
      </c>
      <c r="G3147">
        <v>57.12</v>
      </c>
      <c r="H3147">
        <v>8</v>
      </c>
      <c r="I3147">
        <v>19.992000000000001</v>
      </c>
      <c r="J3147">
        <v>419.69599149999999</v>
      </c>
      <c r="K3147">
        <v>399.84</v>
      </c>
      <c r="L3147" s="1">
        <v>45992</v>
      </c>
      <c r="M3147" s="2">
        <v>0.50138888888888888</v>
      </c>
      <c r="N3147" t="s">
        <v>31</v>
      </c>
      <c r="O3147">
        <v>6.7619615069999996</v>
      </c>
    </row>
    <row r="3148" spans="1:15" x14ac:dyDescent="0.25">
      <c r="A3148" t="s">
        <v>156</v>
      </c>
      <c r="B3148" t="s">
        <v>40</v>
      </c>
      <c r="C3148" t="s">
        <v>41</v>
      </c>
      <c r="D3148" t="s">
        <v>18</v>
      </c>
      <c r="E3148" t="s">
        <v>29</v>
      </c>
      <c r="F3148" t="s">
        <v>34</v>
      </c>
      <c r="G3148">
        <v>99.96</v>
      </c>
      <c r="H3148">
        <v>10</v>
      </c>
      <c r="I3148">
        <v>44.981999999999999</v>
      </c>
      <c r="J3148">
        <v>944.31598099999997</v>
      </c>
      <c r="K3148">
        <v>899.64</v>
      </c>
      <c r="L3148" s="1">
        <v>45903</v>
      </c>
      <c r="M3148" s="2">
        <v>0.72638888888888886</v>
      </c>
      <c r="N3148" t="s">
        <v>31</v>
      </c>
      <c r="O3148">
        <v>4.3692674350000003</v>
      </c>
    </row>
    <row r="3149" spans="1:15" x14ac:dyDescent="0.25">
      <c r="A3149" t="s">
        <v>157</v>
      </c>
      <c r="B3149" t="s">
        <v>23</v>
      </c>
      <c r="C3149" t="s">
        <v>24</v>
      </c>
      <c r="D3149" t="s">
        <v>18</v>
      </c>
      <c r="E3149" t="s">
        <v>29</v>
      </c>
      <c r="F3149" t="s">
        <v>30</v>
      </c>
      <c r="G3149">
        <v>63.91</v>
      </c>
      <c r="H3149">
        <v>9</v>
      </c>
      <c r="I3149">
        <v>25.564</v>
      </c>
      <c r="J3149">
        <v>536.67008439999995</v>
      </c>
      <c r="K3149">
        <v>511.28</v>
      </c>
      <c r="L3149" s="1">
        <v>45729</v>
      </c>
      <c r="M3149" s="2">
        <v>0.82777777777777783</v>
      </c>
      <c r="N3149" t="s">
        <v>31</v>
      </c>
      <c r="O3149">
        <v>4.7853881439999997</v>
      </c>
    </row>
    <row r="3150" spans="1:15" x14ac:dyDescent="0.25">
      <c r="A3150" t="s">
        <v>158</v>
      </c>
      <c r="B3150" t="s">
        <v>40</v>
      </c>
      <c r="C3150" t="s">
        <v>41</v>
      </c>
      <c r="D3150" t="s">
        <v>18</v>
      </c>
      <c r="E3150" t="s">
        <v>19</v>
      </c>
      <c r="F3150" t="s">
        <v>44</v>
      </c>
      <c r="G3150">
        <v>56.47</v>
      </c>
      <c r="H3150">
        <v>9</v>
      </c>
      <c r="I3150">
        <v>22.588000000000001</v>
      </c>
      <c r="J3150">
        <v>474.1943306</v>
      </c>
      <c r="K3150">
        <v>451.76</v>
      </c>
      <c r="L3150" s="1">
        <v>45903</v>
      </c>
      <c r="M3150" s="2">
        <v>0.62291666666666667</v>
      </c>
      <c r="N3150" t="s">
        <v>21</v>
      </c>
      <c r="O3150">
        <v>7.5942029230000001</v>
      </c>
    </row>
    <row r="3151" spans="1:15" x14ac:dyDescent="0.25">
      <c r="A3151" t="s">
        <v>159</v>
      </c>
      <c r="B3151" t="s">
        <v>16</v>
      </c>
      <c r="C3151" t="s">
        <v>17</v>
      </c>
      <c r="D3151" t="s">
        <v>25</v>
      </c>
      <c r="E3151" t="s">
        <v>19</v>
      </c>
      <c r="F3151" t="s">
        <v>30</v>
      </c>
      <c r="G3151">
        <v>93.69</v>
      </c>
      <c r="H3151">
        <v>8</v>
      </c>
      <c r="I3151">
        <v>32.791499999999999</v>
      </c>
      <c r="J3151">
        <v>688.39841469999999</v>
      </c>
      <c r="K3151">
        <v>655.83</v>
      </c>
      <c r="L3151" s="1">
        <v>45933</v>
      </c>
      <c r="M3151" s="2">
        <v>0.78055555555555556</v>
      </c>
      <c r="N3151" t="s">
        <v>31</v>
      </c>
      <c r="O3151">
        <v>4.6813579660000002</v>
      </c>
    </row>
    <row r="3152" spans="1:15" x14ac:dyDescent="0.25">
      <c r="A3152" t="s">
        <v>160</v>
      </c>
      <c r="B3152" t="s">
        <v>16</v>
      </c>
      <c r="C3152" t="s">
        <v>17</v>
      </c>
      <c r="D3152" t="s">
        <v>25</v>
      </c>
      <c r="E3152" t="s">
        <v>19</v>
      </c>
      <c r="F3152" t="s">
        <v>34</v>
      </c>
      <c r="G3152">
        <v>32.25</v>
      </c>
      <c r="H3152">
        <v>5</v>
      </c>
      <c r="I3152">
        <v>8.0625</v>
      </c>
      <c r="J3152">
        <v>169.2576497</v>
      </c>
      <c r="K3152">
        <v>161.25</v>
      </c>
      <c r="L3152" s="1">
        <v>45684</v>
      </c>
      <c r="M3152" s="2">
        <v>0.55972222222222223</v>
      </c>
      <c r="N3152" t="s">
        <v>27</v>
      </c>
      <c r="O3152">
        <v>9.3627159330000005</v>
      </c>
    </row>
    <row r="3153" spans="1:15" x14ac:dyDescent="0.25">
      <c r="A3153" t="s">
        <v>161</v>
      </c>
      <c r="B3153" t="s">
        <v>23</v>
      </c>
      <c r="C3153" t="s">
        <v>24</v>
      </c>
      <c r="D3153" t="s">
        <v>25</v>
      </c>
      <c r="E3153" t="s">
        <v>19</v>
      </c>
      <c r="F3153" t="s">
        <v>44</v>
      </c>
      <c r="G3153">
        <v>31.73</v>
      </c>
      <c r="H3153">
        <v>10</v>
      </c>
      <c r="I3153">
        <v>14.278499999999999</v>
      </c>
      <c r="J3153">
        <v>299.75136129999999</v>
      </c>
      <c r="K3153">
        <v>285.57</v>
      </c>
      <c r="L3153" s="1">
        <v>45870</v>
      </c>
      <c r="M3153" s="2">
        <v>0.67847222222222225</v>
      </c>
      <c r="N3153" t="s">
        <v>31</v>
      </c>
      <c r="O3153">
        <v>6.1377804449999998</v>
      </c>
    </row>
    <row r="3154" spans="1:15" x14ac:dyDescent="0.25">
      <c r="A3154" t="s">
        <v>162</v>
      </c>
      <c r="B3154" t="s">
        <v>23</v>
      </c>
      <c r="C3154" t="s">
        <v>24</v>
      </c>
      <c r="D3154" t="s">
        <v>18</v>
      </c>
      <c r="E3154" t="s">
        <v>19</v>
      </c>
      <c r="F3154" t="s">
        <v>42</v>
      </c>
      <c r="G3154">
        <v>68.540000000000006</v>
      </c>
      <c r="H3154">
        <v>9</v>
      </c>
      <c r="I3154">
        <v>27.416</v>
      </c>
      <c r="J3154">
        <v>575.549485</v>
      </c>
      <c r="K3154">
        <v>548.32000000000005</v>
      </c>
      <c r="L3154" s="1">
        <v>45870</v>
      </c>
      <c r="M3154" s="2">
        <v>0.6645833333333333</v>
      </c>
      <c r="N3154" t="s">
        <v>21</v>
      </c>
      <c r="O3154">
        <v>8.8425650480000009</v>
      </c>
    </row>
    <row r="3155" spans="1:15" x14ac:dyDescent="0.25">
      <c r="A3155" t="s">
        <v>163</v>
      </c>
      <c r="B3155" t="s">
        <v>40</v>
      </c>
      <c r="C3155" t="s">
        <v>41</v>
      </c>
      <c r="D3155" t="s">
        <v>25</v>
      </c>
      <c r="E3155" t="s">
        <v>19</v>
      </c>
      <c r="F3155" t="s">
        <v>34</v>
      </c>
      <c r="G3155">
        <v>90.28</v>
      </c>
      <c r="H3155">
        <v>10</v>
      </c>
      <c r="I3155">
        <v>40.625999999999998</v>
      </c>
      <c r="J3155">
        <v>852.86961550000001</v>
      </c>
      <c r="K3155">
        <v>812.52</v>
      </c>
      <c r="L3155" s="1">
        <v>45871</v>
      </c>
      <c r="M3155" s="2">
        <v>0.46875</v>
      </c>
      <c r="N3155" t="s">
        <v>21</v>
      </c>
      <c r="O3155">
        <v>7.4901727459999998</v>
      </c>
    </row>
    <row r="3156" spans="1:15" x14ac:dyDescent="0.25">
      <c r="A3156" t="s">
        <v>164</v>
      </c>
      <c r="B3156" t="s">
        <v>40</v>
      </c>
      <c r="C3156" t="s">
        <v>41</v>
      </c>
      <c r="D3156" t="s">
        <v>25</v>
      </c>
      <c r="E3156" t="s">
        <v>19</v>
      </c>
      <c r="F3156" t="s">
        <v>44</v>
      </c>
      <c r="G3156">
        <v>39.619999999999997</v>
      </c>
      <c r="H3156">
        <v>8</v>
      </c>
      <c r="I3156">
        <v>13.867000000000001</v>
      </c>
      <c r="J3156">
        <v>291.11266080000001</v>
      </c>
      <c r="K3156">
        <v>277.33999999999997</v>
      </c>
      <c r="L3156" s="1">
        <v>45682</v>
      </c>
      <c r="M3156" s="2">
        <v>0.5541666666666667</v>
      </c>
      <c r="N3156" t="s">
        <v>27</v>
      </c>
      <c r="O3156">
        <v>7.8022632769999998</v>
      </c>
    </row>
    <row r="3157" spans="1:15" x14ac:dyDescent="0.25">
      <c r="A3157" t="s">
        <v>165</v>
      </c>
      <c r="B3157" t="s">
        <v>16</v>
      </c>
      <c r="C3157" t="s">
        <v>17</v>
      </c>
      <c r="D3157" t="s">
        <v>18</v>
      </c>
      <c r="E3157" t="s">
        <v>19</v>
      </c>
      <c r="F3157" t="s">
        <v>34</v>
      </c>
      <c r="G3157">
        <v>92.13</v>
      </c>
      <c r="H3157">
        <v>6</v>
      </c>
      <c r="I3157">
        <v>27.638999999999999</v>
      </c>
      <c r="J3157">
        <v>580.2309679</v>
      </c>
      <c r="K3157">
        <v>552.78</v>
      </c>
      <c r="L3157" s="1">
        <v>45811</v>
      </c>
      <c r="M3157" s="2">
        <v>0.8569444444444444</v>
      </c>
      <c r="N3157" t="s">
        <v>27</v>
      </c>
      <c r="O3157">
        <v>8.6345046940000003</v>
      </c>
    </row>
    <row r="3158" spans="1:15" x14ac:dyDescent="0.25">
      <c r="A3158" t="s">
        <v>166</v>
      </c>
      <c r="B3158" t="s">
        <v>40</v>
      </c>
      <c r="C3158" t="s">
        <v>41</v>
      </c>
      <c r="D3158" t="s">
        <v>25</v>
      </c>
      <c r="E3158" t="s">
        <v>19</v>
      </c>
      <c r="F3158" t="s">
        <v>34</v>
      </c>
      <c r="G3158">
        <v>34.840000000000003</v>
      </c>
      <c r="H3158">
        <v>4</v>
      </c>
      <c r="I3158">
        <v>6.968</v>
      </c>
      <c r="J3158">
        <v>146.28059569999999</v>
      </c>
      <c r="K3158">
        <v>139.36000000000001</v>
      </c>
      <c r="L3158" s="1">
        <v>45932</v>
      </c>
      <c r="M3158" s="2">
        <v>0.77500000000000002</v>
      </c>
      <c r="N3158" t="s">
        <v>27</v>
      </c>
      <c r="O3158">
        <v>7.6982331000000004</v>
      </c>
    </row>
    <row r="3159" spans="1:15" x14ac:dyDescent="0.25">
      <c r="A3159" t="s">
        <v>167</v>
      </c>
      <c r="B3159" t="s">
        <v>40</v>
      </c>
      <c r="C3159" t="s">
        <v>41</v>
      </c>
      <c r="D3159" t="s">
        <v>18</v>
      </c>
      <c r="E3159" t="s">
        <v>29</v>
      </c>
      <c r="F3159" t="s">
        <v>26</v>
      </c>
      <c r="G3159">
        <v>87.45</v>
      </c>
      <c r="H3159">
        <v>6</v>
      </c>
      <c r="I3159">
        <v>26.234999999999999</v>
      </c>
      <c r="J3159">
        <v>550.75651949999997</v>
      </c>
      <c r="K3159">
        <v>524.70000000000005</v>
      </c>
      <c r="L3159" s="1">
        <v>45705</v>
      </c>
      <c r="M3159" s="2">
        <v>0.61111111111111105</v>
      </c>
      <c r="N3159" t="s">
        <v>31</v>
      </c>
      <c r="O3159">
        <v>9.1546555789999999</v>
      </c>
    </row>
    <row r="3160" spans="1:15" x14ac:dyDescent="0.25">
      <c r="A3160" t="s">
        <v>168</v>
      </c>
      <c r="B3160" t="s">
        <v>23</v>
      </c>
      <c r="C3160" t="s">
        <v>24</v>
      </c>
      <c r="D3160" t="s">
        <v>25</v>
      </c>
      <c r="E3160" t="s">
        <v>19</v>
      </c>
      <c r="F3160" t="s">
        <v>20</v>
      </c>
      <c r="G3160">
        <v>81.3</v>
      </c>
      <c r="H3160">
        <v>6</v>
      </c>
      <c r="I3160">
        <v>24.39</v>
      </c>
      <c r="J3160">
        <v>512.02407129999995</v>
      </c>
      <c r="K3160">
        <v>487.8</v>
      </c>
      <c r="L3160" s="1">
        <v>45872</v>
      </c>
      <c r="M3160" s="2">
        <v>0.69652777777777775</v>
      </c>
      <c r="N3160" t="s">
        <v>21</v>
      </c>
      <c r="O3160">
        <v>5.5135993829999999</v>
      </c>
    </row>
    <row r="3161" spans="1:15" x14ac:dyDescent="0.25">
      <c r="A3161" t="s">
        <v>169</v>
      </c>
      <c r="B3161" t="s">
        <v>23</v>
      </c>
      <c r="C3161" t="s">
        <v>24</v>
      </c>
      <c r="D3161" t="s">
        <v>25</v>
      </c>
      <c r="E3161" t="s">
        <v>29</v>
      </c>
      <c r="F3161" t="s">
        <v>44</v>
      </c>
      <c r="G3161">
        <v>90.22</v>
      </c>
      <c r="H3161">
        <v>3</v>
      </c>
      <c r="I3161">
        <v>13.532999999999999</v>
      </c>
      <c r="J3161">
        <v>284.10093310000002</v>
      </c>
      <c r="K3161">
        <v>270.66000000000003</v>
      </c>
      <c r="L3161" s="1">
        <v>45706</v>
      </c>
      <c r="M3161" s="2">
        <v>0.81874999999999998</v>
      </c>
      <c r="N3161" t="s">
        <v>27</v>
      </c>
      <c r="O3161">
        <v>6.4498709759999997</v>
      </c>
    </row>
    <row r="3162" spans="1:15" x14ac:dyDescent="0.25">
      <c r="A3162" t="s">
        <v>170</v>
      </c>
      <c r="B3162" t="s">
        <v>16</v>
      </c>
      <c r="C3162" t="s">
        <v>17</v>
      </c>
      <c r="D3162" t="s">
        <v>25</v>
      </c>
      <c r="E3162" t="s">
        <v>19</v>
      </c>
      <c r="F3162" t="s">
        <v>26</v>
      </c>
      <c r="G3162">
        <v>26.31</v>
      </c>
      <c r="H3162">
        <v>5</v>
      </c>
      <c r="I3162">
        <v>6.5774999999999997</v>
      </c>
      <c r="J3162">
        <v>138.08275230000001</v>
      </c>
      <c r="K3162">
        <v>131.55000000000001</v>
      </c>
      <c r="L3162" s="1">
        <v>45675</v>
      </c>
      <c r="M3162" s="2">
        <v>0.87430555555555556</v>
      </c>
      <c r="N3162" t="s">
        <v>31</v>
      </c>
      <c r="O3162">
        <v>9.1546555789999999</v>
      </c>
    </row>
    <row r="3163" spans="1:15" x14ac:dyDescent="0.25">
      <c r="A3163" t="s">
        <v>171</v>
      </c>
      <c r="B3163" t="s">
        <v>16</v>
      </c>
      <c r="C3163" t="s">
        <v>17</v>
      </c>
      <c r="D3163" t="s">
        <v>18</v>
      </c>
      <c r="E3163" t="s">
        <v>19</v>
      </c>
      <c r="F3163" t="s">
        <v>30</v>
      </c>
      <c r="G3163">
        <v>34.42</v>
      </c>
      <c r="H3163">
        <v>6</v>
      </c>
      <c r="I3163">
        <v>10.326000000000001</v>
      </c>
      <c r="J3163">
        <v>216.7757507</v>
      </c>
      <c r="K3163">
        <v>206.52</v>
      </c>
      <c r="L3163" s="1">
        <v>45706</v>
      </c>
      <c r="M3163" s="2">
        <v>0.65208333333333335</v>
      </c>
      <c r="N3163" t="s">
        <v>27</v>
      </c>
      <c r="O3163">
        <v>10</v>
      </c>
    </row>
    <row r="3164" spans="1:15" x14ac:dyDescent="0.25">
      <c r="A3164" t="s">
        <v>172</v>
      </c>
      <c r="B3164" t="s">
        <v>40</v>
      </c>
      <c r="C3164" t="s">
        <v>41</v>
      </c>
      <c r="D3164" t="s">
        <v>25</v>
      </c>
      <c r="E3164" t="s">
        <v>29</v>
      </c>
      <c r="F3164" t="s">
        <v>34</v>
      </c>
      <c r="G3164">
        <v>51.91</v>
      </c>
      <c r="H3164">
        <v>11</v>
      </c>
      <c r="I3164">
        <v>25.954999999999998</v>
      </c>
      <c r="J3164">
        <v>544.87842439999997</v>
      </c>
      <c r="K3164">
        <v>519.1</v>
      </c>
      <c r="L3164" s="1">
        <v>45704</v>
      </c>
      <c r="M3164" s="2">
        <v>0.51458333333333328</v>
      </c>
      <c r="N3164" t="s">
        <v>27</v>
      </c>
      <c r="O3164">
        <v>8.530474517</v>
      </c>
    </row>
    <row r="3165" spans="1:15" x14ac:dyDescent="0.25">
      <c r="A3165" t="s">
        <v>173</v>
      </c>
      <c r="B3165" t="s">
        <v>16</v>
      </c>
      <c r="C3165" t="s">
        <v>17</v>
      </c>
      <c r="D3165" t="s">
        <v>25</v>
      </c>
      <c r="E3165" t="s">
        <v>29</v>
      </c>
      <c r="F3165" t="s">
        <v>34</v>
      </c>
      <c r="G3165">
        <v>72.5</v>
      </c>
      <c r="H3165">
        <v>9</v>
      </c>
      <c r="I3165">
        <v>29</v>
      </c>
      <c r="J3165">
        <v>608.8027088</v>
      </c>
      <c r="K3165">
        <v>580</v>
      </c>
      <c r="L3165" s="1">
        <v>45732</v>
      </c>
      <c r="M3165" s="2">
        <v>0.80902777777777779</v>
      </c>
      <c r="N3165" t="s">
        <v>21</v>
      </c>
      <c r="O3165">
        <v>9.5707762869999993</v>
      </c>
    </row>
    <row r="3166" spans="1:15" x14ac:dyDescent="0.25">
      <c r="A3166" t="s">
        <v>174</v>
      </c>
      <c r="B3166" t="s">
        <v>23</v>
      </c>
      <c r="C3166" t="s">
        <v>24</v>
      </c>
      <c r="D3166" t="s">
        <v>18</v>
      </c>
      <c r="E3166" t="s">
        <v>19</v>
      </c>
      <c r="F3166" t="s">
        <v>34</v>
      </c>
      <c r="G3166">
        <v>89.8</v>
      </c>
      <c r="H3166">
        <v>11</v>
      </c>
      <c r="I3166">
        <v>44.9</v>
      </c>
      <c r="J3166">
        <v>942.59453880000001</v>
      </c>
      <c r="K3166">
        <v>898</v>
      </c>
      <c r="L3166" s="1">
        <v>45680</v>
      </c>
      <c r="M3166" s="2">
        <v>0.54166666666666663</v>
      </c>
      <c r="N3166" t="s">
        <v>31</v>
      </c>
      <c r="O3166">
        <v>5.6176295600000001</v>
      </c>
    </row>
    <row r="3167" spans="1:15" x14ac:dyDescent="0.25">
      <c r="A3167" t="s">
        <v>175</v>
      </c>
      <c r="B3167" t="s">
        <v>23</v>
      </c>
      <c r="C3167" t="s">
        <v>24</v>
      </c>
      <c r="D3167" t="s">
        <v>18</v>
      </c>
      <c r="E3167" t="s">
        <v>29</v>
      </c>
      <c r="F3167" t="s">
        <v>20</v>
      </c>
      <c r="G3167">
        <v>90.5</v>
      </c>
      <c r="H3167">
        <v>11</v>
      </c>
      <c r="I3167">
        <v>45.25</v>
      </c>
      <c r="J3167">
        <v>949.94215770000005</v>
      </c>
      <c r="K3167">
        <v>905</v>
      </c>
      <c r="L3167" s="1">
        <v>45682</v>
      </c>
      <c r="M3167" s="2">
        <v>0.57500000000000007</v>
      </c>
      <c r="N3167" t="s">
        <v>27</v>
      </c>
      <c r="O3167">
        <v>8.4264443399999998</v>
      </c>
    </row>
    <row r="3168" spans="1:15" x14ac:dyDescent="0.25">
      <c r="A3168" t="s">
        <v>176</v>
      </c>
      <c r="B3168" t="s">
        <v>23</v>
      </c>
      <c r="C3168" t="s">
        <v>24</v>
      </c>
      <c r="D3168" t="s">
        <v>18</v>
      </c>
      <c r="E3168" t="s">
        <v>19</v>
      </c>
      <c r="F3168" t="s">
        <v>20</v>
      </c>
      <c r="G3168">
        <v>68.599999999999994</v>
      </c>
      <c r="H3168">
        <v>11</v>
      </c>
      <c r="I3168">
        <v>34.299999999999997</v>
      </c>
      <c r="J3168">
        <v>720.06665220000002</v>
      </c>
      <c r="K3168">
        <v>686</v>
      </c>
      <c r="L3168" s="1">
        <v>45779</v>
      </c>
      <c r="M3168" s="2">
        <v>0.83124999999999993</v>
      </c>
      <c r="N3168" t="s">
        <v>27</v>
      </c>
      <c r="O3168">
        <v>9.4667461100000008</v>
      </c>
    </row>
    <row r="3169" spans="1:15" x14ac:dyDescent="0.25">
      <c r="A3169" t="s">
        <v>177</v>
      </c>
      <c r="B3169" t="s">
        <v>23</v>
      </c>
      <c r="C3169" t="s">
        <v>24</v>
      </c>
      <c r="D3169" t="s">
        <v>18</v>
      </c>
      <c r="E3169" t="s">
        <v>19</v>
      </c>
      <c r="F3169" t="s">
        <v>42</v>
      </c>
      <c r="G3169">
        <v>30.41</v>
      </c>
      <c r="H3169">
        <v>1</v>
      </c>
      <c r="I3169">
        <v>1.5205</v>
      </c>
      <c r="J3169">
        <v>31.920155820000002</v>
      </c>
      <c r="K3169">
        <v>30.41</v>
      </c>
      <c r="L3169" s="1">
        <v>45710</v>
      </c>
      <c r="M3169" s="2">
        <v>0.44166666666666665</v>
      </c>
      <c r="N3169" t="s">
        <v>31</v>
      </c>
      <c r="O3169">
        <v>8.7385348710000006</v>
      </c>
    </row>
    <row r="3170" spans="1:15" x14ac:dyDescent="0.25">
      <c r="A3170" t="s">
        <v>178</v>
      </c>
      <c r="B3170" t="s">
        <v>16</v>
      </c>
      <c r="C3170" t="s">
        <v>17</v>
      </c>
      <c r="D3170" t="s">
        <v>25</v>
      </c>
      <c r="E3170" t="s">
        <v>19</v>
      </c>
      <c r="F3170" t="s">
        <v>30</v>
      </c>
      <c r="G3170">
        <v>77.95</v>
      </c>
      <c r="H3170">
        <v>6</v>
      </c>
      <c r="I3170">
        <v>23.385000000000002</v>
      </c>
      <c r="J3170">
        <v>490.92590849999999</v>
      </c>
      <c r="K3170">
        <v>467.7</v>
      </c>
      <c r="L3170" s="1">
        <v>45678</v>
      </c>
      <c r="M3170" s="2">
        <v>0.69236111111111109</v>
      </c>
      <c r="N3170" t="s">
        <v>21</v>
      </c>
      <c r="O3170">
        <v>8.3224141629999995</v>
      </c>
    </row>
    <row r="3171" spans="1:15" x14ac:dyDescent="0.25">
      <c r="A3171" t="s">
        <v>179</v>
      </c>
      <c r="B3171" t="s">
        <v>23</v>
      </c>
      <c r="C3171" t="s">
        <v>24</v>
      </c>
      <c r="D3171" t="s">
        <v>25</v>
      </c>
      <c r="E3171" t="s">
        <v>19</v>
      </c>
      <c r="F3171" t="s">
        <v>20</v>
      </c>
      <c r="G3171">
        <v>46.26</v>
      </c>
      <c r="H3171">
        <v>6</v>
      </c>
      <c r="I3171">
        <v>13.878</v>
      </c>
      <c r="J3171">
        <v>291.34358600000002</v>
      </c>
      <c r="K3171">
        <v>277.56</v>
      </c>
      <c r="L3171" s="1">
        <v>45872</v>
      </c>
      <c r="M3171" s="2">
        <v>0.71597222222222223</v>
      </c>
      <c r="N3171" t="s">
        <v>31</v>
      </c>
      <c r="O3171">
        <v>9.8828668180000001</v>
      </c>
    </row>
    <row r="3172" spans="1:15" x14ac:dyDescent="0.25">
      <c r="A3172" t="s">
        <v>180</v>
      </c>
      <c r="B3172" t="s">
        <v>16</v>
      </c>
      <c r="C3172" t="s">
        <v>17</v>
      </c>
      <c r="D3172" t="s">
        <v>18</v>
      </c>
      <c r="E3172" t="s">
        <v>19</v>
      </c>
      <c r="F3172" t="s">
        <v>44</v>
      </c>
      <c r="G3172">
        <v>30.14</v>
      </c>
      <c r="H3172">
        <v>11</v>
      </c>
      <c r="I3172">
        <v>15.07</v>
      </c>
      <c r="J3172">
        <v>316.36747659999997</v>
      </c>
      <c r="K3172">
        <v>301.39999999999998</v>
      </c>
      <c r="L3172" s="1">
        <v>45932</v>
      </c>
      <c r="M3172" s="2">
        <v>0.51944444444444449</v>
      </c>
      <c r="N3172" t="s">
        <v>21</v>
      </c>
      <c r="O3172">
        <v>9.5707762869999993</v>
      </c>
    </row>
    <row r="3173" spans="1:15" x14ac:dyDescent="0.25">
      <c r="A3173" t="s">
        <v>181</v>
      </c>
      <c r="B3173" t="s">
        <v>23</v>
      </c>
      <c r="C3173" t="s">
        <v>24</v>
      </c>
      <c r="D3173" t="s">
        <v>25</v>
      </c>
      <c r="E3173" t="s">
        <v>29</v>
      </c>
      <c r="F3173" t="s">
        <v>20</v>
      </c>
      <c r="G3173">
        <v>66.14</v>
      </c>
      <c r="H3173">
        <v>4</v>
      </c>
      <c r="I3173">
        <v>13.228</v>
      </c>
      <c r="J3173">
        <v>277.69800800000002</v>
      </c>
      <c r="K3173">
        <v>264.56</v>
      </c>
      <c r="L3173" s="1">
        <v>45735</v>
      </c>
      <c r="M3173" s="2">
        <v>0.53194444444444444</v>
      </c>
      <c r="N3173" t="s">
        <v>31</v>
      </c>
      <c r="O3173">
        <v>5.8256899139999998</v>
      </c>
    </row>
    <row r="3174" spans="1:15" x14ac:dyDescent="0.25">
      <c r="A3174" t="s">
        <v>182</v>
      </c>
      <c r="B3174" t="s">
        <v>40</v>
      </c>
      <c r="C3174" t="s">
        <v>41</v>
      </c>
      <c r="D3174" t="s">
        <v>18</v>
      </c>
      <c r="E3174" t="s">
        <v>29</v>
      </c>
      <c r="F3174" t="s">
        <v>30</v>
      </c>
      <c r="G3174">
        <v>71.86</v>
      </c>
      <c r="H3174">
        <v>9</v>
      </c>
      <c r="I3174">
        <v>28.744</v>
      </c>
      <c r="J3174">
        <v>603.42845039999997</v>
      </c>
      <c r="K3174">
        <v>574.88</v>
      </c>
      <c r="L3174" s="1">
        <v>45811</v>
      </c>
      <c r="M3174" s="2">
        <v>0.62986111111111109</v>
      </c>
      <c r="N3174" t="s">
        <v>31</v>
      </c>
      <c r="O3174">
        <v>6.4498709759999997</v>
      </c>
    </row>
    <row r="3175" spans="1:15" x14ac:dyDescent="0.25">
      <c r="A3175" t="s">
        <v>183</v>
      </c>
      <c r="B3175" t="s">
        <v>16</v>
      </c>
      <c r="C3175" t="s">
        <v>17</v>
      </c>
      <c r="D3175" t="s">
        <v>25</v>
      </c>
      <c r="E3175" t="s">
        <v>29</v>
      </c>
      <c r="F3175" t="s">
        <v>20</v>
      </c>
      <c r="G3175">
        <v>32.46</v>
      </c>
      <c r="H3175">
        <v>9</v>
      </c>
      <c r="I3175">
        <v>12.984</v>
      </c>
      <c r="J3175">
        <v>272.57566800000001</v>
      </c>
      <c r="K3175">
        <v>259.68</v>
      </c>
      <c r="L3175" s="1">
        <v>45743</v>
      </c>
      <c r="M3175" s="2">
        <v>0.57500000000000007</v>
      </c>
      <c r="N3175" t="s">
        <v>31</v>
      </c>
      <c r="O3175">
        <v>5.0974786749999996</v>
      </c>
    </row>
    <row r="3176" spans="1:15" x14ac:dyDescent="0.25">
      <c r="A3176" t="s">
        <v>184</v>
      </c>
      <c r="B3176" t="s">
        <v>40</v>
      </c>
      <c r="C3176" t="s">
        <v>41</v>
      </c>
      <c r="D3176" t="s">
        <v>18</v>
      </c>
      <c r="E3176" t="s">
        <v>19</v>
      </c>
      <c r="F3176" t="s">
        <v>44</v>
      </c>
      <c r="G3176">
        <v>91.54</v>
      </c>
      <c r="H3176">
        <v>4</v>
      </c>
      <c r="I3176">
        <v>18.308</v>
      </c>
      <c r="J3176">
        <v>384.34344800000002</v>
      </c>
      <c r="K3176">
        <v>366.16</v>
      </c>
      <c r="L3176" s="1">
        <v>45739</v>
      </c>
      <c r="M3176" s="2">
        <v>0.80555555555555547</v>
      </c>
      <c r="N3176" t="s">
        <v>31</v>
      </c>
      <c r="O3176">
        <v>4.9934484980000002</v>
      </c>
    </row>
    <row r="3177" spans="1:15" x14ac:dyDescent="0.25">
      <c r="A3177" t="s">
        <v>185</v>
      </c>
      <c r="B3177" t="s">
        <v>23</v>
      </c>
      <c r="C3177" t="s">
        <v>24</v>
      </c>
      <c r="D3177" t="s">
        <v>18</v>
      </c>
      <c r="E3177" t="s">
        <v>29</v>
      </c>
      <c r="F3177" t="s">
        <v>34</v>
      </c>
      <c r="G3177">
        <v>34.56</v>
      </c>
      <c r="H3177">
        <v>8</v>
      </c>
      <c r="I3177">
        <v>12.096</v>
      </c>
      <c r="J3177">
        <v>253.93370920000001</v>
      </c>
      <c r="K3177">
        <v>241.92</v>
      </c>
      <c r="L3177" s="1">
        <v>45964</v>
      </c>
      <c r="M3177" s="2">
        <v>0.67152777777777783</v>
      </c>
      <c r="N3177" t="s">
        <v>31</v>
      </c>
      <c r="O3177">
        <v>7.5942029230000001</v>
      </c>
    </row>
    <row r="3178" spans="1:15" x14ac:dyDescent="0.25">
      <c r="A3178" t="s">
        <v>186</v>
      </c>
      <c r="B3178" t="s">
        <v>16</v>
      </c>
      <c r="C3178" t="s">
        <v>17</v>
      </c>
      <c r="D3178" t="s">
        <v>25</v>
      </c>
      <c r="E3178" t="s">
        <v>29</v>
      </c>
      <c r="F3178" t="s">
        <v>44</v>
      </c>
      <c r="G3178">
        <v>83.24</v>
      </c>
      <c r="H3178">
        <v>10</v>
      </c>
      <c r="I3178">
        <v>37.457999999999998</v>
      </c>
      <c r="J3178">
        <v>786.36316780000004</v>
      </c>
      <c r="K3178">
        <v>749.16</v>
      </c>
      <c r="L3178" s="1">
        <v>45686</v>
      </c>
      <c r="M3178" s="2">
        <v>0.49722222222222223</v>
      </c>
      <c r="N3178" t="s">
        <v>31</v>
      </c>
      <c r="O3178">
        <v>7.6982331000000004</v>
      </c>
    </row>
    <row r="3179" spans="1:15" x14ac:dyDescent="0.25">
      <c r="A3179" t="s">
        <v>187</v>
      </c>
      <c r="B3179" t="s">
        <v>23</v>
      </c>
      <c r="C3179" t="s">
        <v>24</v>
      </c>
      <c r="D3179" t="s">
        <v>25</v>
      </c>
      <c r="E3179" t="s">
        <v>19</v>
      </c>
      <c r="F3179" t="s">
        <v>42</v>
      </c>
      <c r="G3179">
        <v>16.48</v>
      </c>
      <c r="H3179">
        <v>6</v>
      </c>
      <c r="I3179">
        <v>4.944</v>
      </c>
      <c r="J3179">
        <v>103.7903653</v>
      </c>
      <c r="K3179">
        <v>98.88</v>
      </c>
      <c r="L3179" s="1">
        <v>45840</v>
      </c>
      <c r="M3179" s="2">
        <v>0.76597222222222217</v>
      </c>
      <c r="N3179" t="s">
        <v>21</v>
      </c>
      <c r="O3179">
        <v>10</v>
      </c>
    </row>
    <row r="3180" spans="1:15" x14ac:dyDescent="0.25">
      <c r="A3180" t="s">
        <v>188</v>
      </c>
      <c r="B3180" t="s">
        <v>23</v>
      </c>
      <c r="C3180" t="s">
        <v>24</v>
      </c>
      <c r="D3180" t="s">
        <v>25</v>
      </c>
      <c r="E3180" t="s">
        <v>19</v>
      </c>
      <c r="F3180" t="s">
        <v>34</v>
      </c>
      <c r="G3180">
        <v>80.97</v>
      </c>
      <c r="H3180">
        <v>9</v>
      </c>
      <c r="I3180">
        <v>32.387999999999998</v>
      </c>
      <c r="J3180">
        <v>679.92765980000001</v>
      </c>
      <c r="K3180">
        <v>647.76</v>
      </c>
      <c r="L3180" s="1">
        <v>45685</v>
      </c>
      <c r="M3180" s="2">
        <v>0.54513888888888895</v>
      </c>
      <c r="N3180" t="s">
        <v>27</v>
      </c>
      <c r="O3180">
        <v>9.6748064639999996</v>
      </c>
    </row>
    <row r="3181" spans="1:15" x14ac:dyDescent="0.25">
      <c r="A3181" t="s">
        <v>189</v>
      </c>
      <c r="B3181" t="s">
        <v>16</v>
      </c>
      <c r="C3181" t="s">
        <v>17</v>
      </c>
      <c r="D3181" t="s">
        <v>18</v>
      </c>
      <c r="E3181" t="s">
        <v>29</v>
      </c>
      <c r="F3181" t="s">
        <v>42</v>
      </c>
      <c r="G3181">
        <v>92.29</v>
      </c>
      <c r="H3181">
        <v>5</v>
      </c>
      <c r="I3181">
        <v>23.072500000000002</v>
      </c>
      <c r="J3181">
        <v>484.36553450000002</v>
      </c>
      <c r="K3181">
        <v>461.45</v>
      </c>
      <c r="L3181" s="1">
        <v>45708</v>
      </c>
      <c r="M3181" s="2">
        <v>0.66319444444444442</v>
      </c>
      <c r="N3181" t="s">
        <v>31</v>
      </c>
      <c r="O3181">
        <v>9.3627159330000005</v>
      </c>
    </row>
    <row r="3182" spans="1:15" x14ac:dyDescent="0.25">
      <c r="A3182" t="s">
        <v>190</v>
      </c>
      <c r="B3182" t="s">
        <v>40</v>
      </c>
      <c r="C3182" t="s">
        <v>41</v>
      </c>
      <c r="D3182" t="s">
        <v>18</v>
      </c>
      <c r="E3182" t="s">
        <v>29</v>
      </c>
      <c r="F3182" t="s">
        <v>26</v>
      </c>
      <c r="G3182">
        <v>72.17</v>
      </c>
      <c r="H3182">
        <v>1</v>
      </c>
      <c r="I3182">
        <v>3.6084999999999998</v>
      </c>
      <c r="J3182">
        <v>75.753950860000003</v>
      </c>
      <c r="K3182">
        <v>72.17</v>
      </c>
      <c r="L3182" s="1">
        <v>45748</v>
      </c>
      <c r="M3182" s="2">
        <v>0.81944444444444453</v>
      </c>
      <c r="N3182" t="s">
        <v>27</v>
      </c>
      <c r="O3182">
        <v>6.3458407990000003</v>
      </c>
    </row>
    <row r="3183" spans="1:15" x14ac:dyDescent="0.25">
      <c r="A3183" t="s">
        <v>191</v>
      </c>
      <c r="B3183" t="s">
        <v>40</v>
      </c>
      <c r="C3183" t="s">
        <v>41</v>
      </c>
      <c r="D3183" t="s">
        <v>25</v>
      </c>
      <c r="E3183" t="s">
        <v>29</v>
      </c>
      <c r="F3183" t="s">
        <v>30</v>
      </c>
      <c r="G3183">
        <v>50.28</v>
      </c>
      <c r="H3183">
        <v>5</v>
      </c>
      <c r="I3183">
        <v>12.57</v>
      </c>
      <c r="J3183">
        <v>263.88448449999999</v>
      </c>
      <c r="K3183">
        <v>251.4</v>
      </c>
      <c r="L3183" s="1">
        <v>45841</v>
      </c>
      <c r="M3183" s="2">
        <v>0.58194444444444449</v>
      </c>
      <c r="N3183" t="s">
        <v>21</v>
      </c>
      <c r="O3183">
        <v>10</v>
      </c>
    </row>
    <row r="3184" spans="1:15" x14ac:dyDescent="0.25">
      <c r="A3184" t="s">
        <v>192</v>
      </c>
      <c r="B3184" t="s">
        <v>40</v>
      </c>
      <c r="C3184" t="s">
        <v>41</v>
      </c>
      <c r="D3184" t="s">
        <v>18</v>
      </c>
      <c r="E3184" t="s">
        <v>29</v>
      </c>
      <c r="F3184" t="s">
        <v>20</v>
      </c>
      <c r="G3184">
        <v>97.22</v>
      </c>
      <c r="H3184">
        <v>10</v>
      </c>
      <c r="I3184">
        <v>43.749000000000002</v>
      </c>
      <c r="J3184">
        <v>918.43136930000003</v>
      </c>
      <c r="K3184">
        <v>874.98</v>
      </c>
      <c r="L3184" s="1">
        <v>45746</v>
      </c>
      <c r="M3184" s="2">
        <v>0.61319444444444449</v>
      </c>
      <c r="N3184" t="s">
        <v>21</v>
      </c>
      <c r="O3184">
        <v>6.241810622</v>
      </c>
    </row>
    <row r="3185" spans="1:15" x14ac:dyDescent="0.25">
      <c r="A3185" t="s">
        <v>193</v>
      </c>
      <c r="B3185" t="s">
        <v>40</v>
      </c>
      <c r="C3185" t="s">
        <v>41</v>
      </c>
      <c r="D3185" t="s">
        <v>25</v>
      </c>
      <c r="E3185" t="s">
        <v>29</v>
      </c>
      <c r="F3185" t="s">
        <v>34</v>
      </c>
      <c r="G3185">
        <v>93.39</v>
      </c>
      <c r="H3185">
        <v>6</v>
      </c>
      <c r="I3185">
        <v>28.016999999999999</v>
      </c>
      <c r="J3185">
        <v>588.16639629999997</v>
      </c>
      <c r="K3185">
        <v>560.34</v>
      </c>
      <c r="L3185" s="1">
        <v>45743</v>
      </c>
      <c r="M3185" s="2">
        <v>0.8041666666666667</v>
      </c>
      <c r="N3185" t="s">
        <v>21</v>
      </c>
      <c r="O3185">
        <v>10</v>
      </c>
    </row>
    <row r="3186" spans="1:15" x14ac:dyDescent="0.25">
      <c r="A3186" t="s">
        <v>194</v>
      </c>
      <c r="B3186" t="s">
        <v>23</v>
      </c>
      <c r="C3186" t="s">
        <v>24</v>
      </c>
      <c r="D3186" t="s">
        <v>25</v>
      </c>
      <c r="E3186" t="s">
        <v>19</v>
      </c>
      <c r="F3186" t="s">
        <v>42</v>
      </c>
      <c r="G3186">
        <v>43.18</v>
      </c>
      <c r="H3186">
        <v>9</v>
      </c>
      <c r="I3186">
        <v>17.271999999999998</v>
      </c>
      <c r="J3186">
        <v>362.59449610000001</v>
      </c>
      <c r="K3186">
        <v>345.44</v>
      </c>
      <c r="L3186" s="1">
        <v>45676</v>
      </c>
      <c r="M3186" s="2">
        <v>0.81874999999999998</v>
      </c>
      <c r="N3186" t="s">
        <v>31</v>
      </c>
      <c r="O3186">
        <v>8.6345046940000003</v>
      </c>
    </row>
    <row r="3187" spans="1:15" x14ac:dyDescent="0.25">
      <c r="A3187" t="s">
        <v>195</v>
      </c>
      <c r="B3187" t="s">
        <v>16</v>
      </c>
      <c r="C3187" t="s">
        <v>17</v>
      </c>
      <c r="D3187" t="s">
        <v>25</v>
      </c>
      <c r="E3187" t="s">
        <v>29</v>
      </c>
      <c r="F3187" t="s">
        <v>34</v>
      </c>
      <c r="G3187">
        <v>63.69</v>
      </c>
      <c r="H3187">
        <v>1</v>
      </c>
      <c r="I3187">
        <v>3.1844999999999999</v>
      </c>
      <c r="J3187">
        <v>66.852835389999996</v>
      </c>
      <c r="K3187">
        <v>63.69</v>
      </c>
      <c r="L3187" s="1">
        <v>45713</v>
      </c>
      <c r="M3187" s="2">
        <v>0.68125000000000002</v>
      </c>
      <c r="N3187" t="s">
        <v>27</v>
      </c>
      <c r="O3187">
        <v>6.241810622</v>
      </c>
    </row>
    <row r="3188" spans="1:15" x14ac:dyDescent="0.25">
      <c r="A3188" t="s">
        <v>196</v>
      </c>
      <c r="B3188" t="s">
        <v>16</v>
      </c>
      <c r="C3188" t="s">
        <v>17</v>
      </c>
      <c r="D3188" t="s">
        <v>25</v>
      </c>
      <c r="E3188" t="s">
        <v>29</v>
      </c>
      <c r="F3188" t="s">
        <v>42</v>
      </c>
      <c r="G3188">
        <v>45.79</v>
      </c>
      <c r="H3188">
        <v>8</v>
      </c>
      <c r="I3188">
        <v>16.026499999999999</v>
      </c>
      <c r="J3188">
        <v>336.44746939999999</v>
      </c>
      <c r="K3188">
        <v>320.52999999999997</v>
      </c>
      <c r="L3188" s="1">
        <v>45729</v>
      </c>
      <c r="M3188" s="2">
        <v>0.8222222222222223</v>
      </c>
      <c r="N3188" t="s">
        <v>31</v>
      </c>
      <c r="O3188">
        <v>7.2821123920000002</v>
      </c>
    </row>
    <row r="3189" spans="1:15" x14ac:dyDescent="0.25">
      <c r="A3189" t="s">
        <v>197</v>
      </c>
      <c r="B3189" t="s">
        <v>23</v>
      </c>
      <c r="C3189" t="s">
        <v>24</v>
      </c>
      <c r="D3189" t="s">
        <v>25</v>
      </c>
      <c r="E3189" t="s">
        <v>29</v>
      </c>
      <c r="F3189" t="s">
        <v>34</v>
      </c>
      <c r="G3189">
        <v>76.400000000000006</v>
      </c>
      <c r="H3189">
        <v>2</v>
      </c>
      <c r="I3189">
        <v>7.64</v>
      </c>
      <c r="J3189">
        <v>160.388024</v>
      </c>
      <c r="K3189">
        <v>152.80000000000001</v>
      </c>
      <c r="L3189" s="1">
        <v>45687</v>
      </c>
      <c r="M3189" s="2">
        <v>0.8208333333333333</v>
      </c>
      <c r="N3189" t="s">
        <v>21</v>
      </c>
      <c r="O3189">
        <v>6.7619615069999996</v>
      </c>
    </row>
    <row r="3190" spans="1:15" x14ac:dyDescent="0.25">
      <c r="A3190" t="s">
        <v>198</v>
      </c>
      <c r="B3190" t="s">
        <v>40</v>
      </c>
      <c r="C3190" t="s">
        <v>41</v>
      </c>
      <c r="D3190" t="s">
        <v>25</v>
      </c>
      <c r="E3190" t="s">
        <v>29</v>
      </c>
      <c r="F3190" t="s">
        <v>42</v>
      </c>
      <c r="G3190">
        <v>39.9</v>
      </c>
      <c r="H3190">
        <v>11</v>
      </c>
      <c r="I3190">
        <v>19.95</v>
      </c>
      <c r="J3190">
        <v>418.81427730000001</v>
      </c>
      <c r="K3190">
        <v>399</v>
      </c>
      <c r="L3190" s="1">
        <v>45708</v>
      </c>
      <c r="M3190" s="2">
        <v>0.64166666666666672</v>
      </c>
      <c r="N3190" t="s">
        <v>31</v>
      </c>
      <c r="O3190">
        <v>6.1377804449999998</v>
      </c>
    </row>
    <row r="3191" spans="1:15" x14ac:dyDescent="0.25">
      <c r="A3191" t="s">
        <v>199</v>
      </c>
      <c r="B3191" t="s">
        <v>40</v>
      </c>
      <c r="C3191" t="s">
        <v>41</v>
      </c>
      <c r="D3191" t="s">
        <v>18</v>
      </c>
      <c r="E3191" t="s">
        <v>29</v>
      </c>
      <c r="F3191" t="s">
        <v>20</v>
      </c>
      <c r="G3191">
        <v>42.57</v>
      </c>
      <c r="H3191">
        <v>9</v>
      </c>
      <c r="I3191">
        <v>17.027999999999999</v>
      </c>
      <c r="J3191">
        <v>357.47215610000001</v>
      </c>
      <c r="K3191">
        <v>340.56</v>
      </c>
      <c r="L3191" s="1">
        <v>45713</v>
      </c>
      <c r="M3191" s="2">
        <v>0.59166666666666667</v>
      </c>
      <c r="N3191" t="s">
        <v>21</v>
      </c>
      <c r="O3191">
        <v>5.8256899139999998</v>
      </c>
    </row>
    <row r="3192" spans="1:15" x14ac:dyDescent="0.25">
      <c r="A3192" t="s">
        <v>200</v>
      </c>
      <c r="B3192" t="s">
        <v>23</v>
      </c>
      <c r="C3192" t="s">
        <v>24</v>
      </c>
      <c r="D3192" t="s">
        <v>25</v>
      </c>
      <c r="E3192" t="s">
        <v>29</v>
      </c>
      <c r="F3192" t="s">
        <v>30</v>
      </c>
      <c r="G3192">
        <v>95.58</v>
      </c>
      <c r="H3192">
        <v>11</v>
      </c>
      <c r="I3192">
        <v>47.79</v>
      </c>
      <c r="J3192">
        <v>1003.264878</v>
      </c>
      <c r="K3192">
        <v>955.8</v>
      </c>
      <c r="L3192" s="1">
        <v>45673</v>
      </c>
      <c r="M3192" s="2">
        <v>0.56388888888888888</v>
      </c>
      <c r="N3192" t="s">
        <v>27</v>
      </c>
      <c r="O3192">
        <v>4.9934484980000002</v>
      </c>
    </row>
    <row r="3193" spans="1:15" x14ac:dyDescent="0.25">
      <c r="A3193" t="s">
        <v>201</v>
      </c>
      <c r="B3193" t="s">
        <v>16</v>
      </c>
      <c r="C3193" t="s">
        <v>17</v>
      </c>
      <c r="D3193" t="s">
        <v>25</v>
      </c>
      <c r="E3193" t="s">
        <v>29</v>
      </c>
      <c r="F3193" t="s">
        <v>44</v>
      </c>
      <c r="G3193">
        <v>98.98</v>
      </c>
      <c r="H3193">
        <v>11</v>
      </c>
      <c r="I3193">
        <v>49.49</v>
      </c>
      <c r="J3193">
        <v>1038.9533120000001</v>
      </c>
      <c r="K3193">
        <v>989.8</v>
      </c>
      <c r="L3193" s="1">
        <v>45871</v>
      </c>
      <c r="M3193" s="2">
        <v>0.68055555555555547</v>
      </c>
      <c r="N3193" t="s">
        <v>31</v>
      </c>
      <c r="O3193">
        <v>9.0506254019999997</v>
      </c>
    </row>
    <row r="3194" spans="1:15" x14ac:dyDescent="0.25">
      <c r="A3194" t="s">
        <v>202</v>
      </c>
      <c r="B3194" t="s">
        <v>16</v>
      </c>
      <c r="C3194" t="s">
        <v>17</v>
      </c>
      <c r="D3194" t="s">
        <v>25</v>
      </c>
      <c r="E3194" t="s">
        <v>29</v>
      </c>
      <c r="F3194" t="s">
        <v>42</v>
      </c>
      <c r="G3194">
        <v>51.28</v>
      </c>
      <c r="H3194">
        <v>6</v>
      </c>
      <c r="I3194">
        <v>15.384</v>
      </c>
      <c r="J3194">
        <v>322.95934039999997</v>
      </c>
      <c r="K3194">
        <v>307.68</v>
      </c>
      <c r="L3194" s="1">
        <v>45676</v>
      </c>
      <c r="M3194" s="2">
        <v>0.68819444444444444</v>
      </c>
      <c r="N3194" t="s">
        <v>27</v>
      </c>
      <c r="O3194">
        <v>6.7619615069999996</v>
      </c>
    </row>
    <row r="3195" spans="1:15" x14ac:dyDescent="0.25">
      <c r="A3195" t="s">
        <v>203</v>
      </c>
      <c r="B3195" t="s">
        <v>16</v>
      </c>
      <c r="C3195" t="s">
        <v>17</v>
      </c>
      <c r="D3195" t="s">
        <v>18</v>
      </c>
      <c r="E3195" t="s">
        <v>29</v>
      </c>
      <c r="F3195" t="s">
        <v>34</v>
      </c>
      <c r="G3195">
        <v>69.52</v>
      </c>
      <c r="H3195">
        <v>8</v>
      </c>
      <c r="I3195">
        <v>24.332000000000001</v>
      </c>
      <c r="J3195">
        <v>510.80646589999998</v>
      </c>
      <c r="K3195">
        <v>486.64</v>
      </c>
      <c r="L3195" s="1">
        <v>45659</v>
      </c>
      <c r="M3195" s="2">
        <v>0.63194444444444442</v>
      </c>
      <c r="N3195" t="s">
        <v>31</v>
      </c>
      <c r="O3195">
        <v>8.8425650480000009</v>
      </c>
    </row>
    <row r="3196" spans="1:15" x14ac:dyDescent="0.25">
      <c r="A3196" t="s">
        <v>204</v>
      </c>
      <c r="B3196" t="s">
        <v>16</v>
      </c>
      <c r="C3196" t="s">
        <v>17</v>
      </c>
      <c r="D3196" t="s">
        <v>25</v>
      </c>
      <c r="E3196" t="s">
        <v>29</v>
      </c>
      <c r="F3196" t="s">
        <v>20</v>
      </c>
      <c r="G3196">
        <v>70.010000000000005</v>
      </c>
      <c r="H3196">
        <v>5</v>
      </c>
      <c r="I3196">
        <v>17.502500000000001</v>
      </c>
      <c r="J3196">
        <v>367.43342799999999</v>
      </c>
      <c r="K3196">
        <v>350.05</v>
      </c>
      <c r="L3196" s="1">
        <v>45717</v>
      </c>
      <c r="M3196" s="2">
        <v>0.48333333333333334</v>
      </c>
      <c r="N3196" t="s">
        <v>21</v>
      </c>
      <c r="O3196">
        <v>5.7216597370000004</v>
      </c>
    </row>
    <row r="3197" spans="1:15" x14ac:dyDescent="0.25">
      <c r="A3197" t="s">
        <v>205</v>
      </c>
      <c r="B3197" t="s">
        <v>40</v>
      </c>
      <c r="C3197" t="s">
        <v>41</v>
      </c>
      <c r="D3197" t="s">
        <v>18</v>
      </c>
      <c r="E3197" t="s">
        <v>29</v>
      </c>
      <c r="F3197" t="s">
        <v>42</v>
      </c>
      <c r="G3197">
        <v>80.05</v>
      </c>
      <c r="H3197">
        <v>5</v>
      </c>
      <c r="I3197">
        <v>20.012499999999999</v>
      </c>
      <c r="J3197">
        <v>420.12635210000002</v>
      </c>
      <c r="K3197">
        <v>400.25</v>
      </c>
      <c r="L3197" s="1">
        <v>45683</v>
      </c>
      <c r="M3197" s="2">
        <v>0.53125</v>
      </c>
      <c r="N3197" t="s">
        <v>31</v>
      </c>
      <c r="O3197">
        <v>9.7788366409999998</v>
      </c>
    </row>
    <row r="3198" spans="1:15" x14ac:dyDescent="0.25">
      <c r="A3198" t="s">
        <v>206</v>
      </c>
      <c r="B3198" t="s">
        <v>23</v>
      </c>
      <c r="C3198" t="s">
        <v>24</v>
      </c>
      <c r="D3198" t="s">
        <v>25</v>
      </c>
      <c r="E3198" t="s">
        <v>29</v>
      </c>
      <c r="F3198" t="s">
        <v>26</v>
      </c>
      <c r="G3198">
        <v>20.85</v>
      </c>
      <c r="H3198">
        <v>9</v>
      </c>
      <c r="I3198">
        <v>8.34</v>
      </c>
      <c r="J3198">
        <v>175.0832618</v>
      </c>
      <c r="K3198">
        <v>166.8</v>
      </c>
      <c r="L3198" s="1">
        <v>45719</v>
      </c>
      <c r="M3198" s="2">
        <v>0.80347222222222225</v>
      </c>
      <c r="N3198" t="s">
        <v>27</v>
      </c>
      <c r="O3198">
        <v>6.553901153</v>
      </c>
    </row>
    <row r="3199" spans="1:15" x14ac:dyDescent="0.25">
      <c r="A3199" t="s">
        <v>207</v>
      </c>
      <c r="B3199" t="s">
        <v>40</v>
      </c>
      <c r="C3199" t="s">
        <v>41</v>
      </c>
      <c r="D3199" t="s">
        <v>18</v>
      </c>
      <c r="E3199" t="s">
        <v>29</v>
      </c>
      <c r="F3199" t="s">
        <v>26</v>
      </c>
      <c r="G3199">
        <v>52.89</v>
      </c>
      <c r="H3199">
        <v>6</v>
      </c>
      <c r="I3199">
        <v>15.867000000000001</v>
      </c>
      <c r="J3199">
        <v>333.09905450000002</v>
      </c>
      <c r="K3199">
        <v>317.33999999999997</v>
      </c>
      <c r="L3199" s="1">
        <v>45676</v>
      </c>
      <c r="M3199" s="2">
        <v>0.7319444444444444</v>
      </c>
      <c r="N3199" t="s">
        <v>31</v>
      </c>
      <c r="O3199">
        <v>10</v>
      </c>
    </row>
    <row r="3200" spans="1:15" x14ac:dyDescent="0.25">
      <c r="A3200" t="s">
        <v>208</v>
      </c>
      <c r="B3200" t="s">
        <v>40</v>
      </c>
      <c r="C3200" t="s">
        <v>41</v>
      </c>
      <c r="D3200" t="s">
        <v>25</v>
      </c>
      <c r="E3200" t="s">
        <v>29</v>
      </c>
      <c r="F3200" t="s">
        <v>42</v>
      </c>
      <c r="G3200">
        <v>19.79</v>
      </c>
      <c r="H3200">
        <v>9</v>
      </c>
      <c r="I3200">
        <v>7.9160000000000004</v>
      </c>
      <c r="J3200">
        <v>166.1821463</v>
      </c>
      <c r="K3200">
        <v>158.32</v>
      </c>
      <c r="L3200" s="1">
        <v>45675</v>
      </c>
      <c r="M3200" s="2">
        <v>0.50277777777777777</v>
      </c>
      <c r="N3200" t="s">
        <v>21</v>
      </c>
      <c r="O3200">
        <v>9.0506254019999997</v>
      </c>
    </row>
    <row r="3201" spans="1:15" x14ac:dyDescent="0.25">
      <c r="A3201" t="s">
        <v>209</v>
      </c>
      <c r="B3201" t="s">
        <v>16</v>
      </c>
      <c r="C3201" t="s">
        <v>17</v>
      </c>
      <c r="D3201" t="s">
        <v>18</v>
      </c>
      <c r="E3201" t="s">
        <v>29</v>
      </c>
      <c r="F3201" t="s">
        <v>30</v>
      </c>
      <c r="G3201">
        <v>33.840000000000003</v>
      </c>
      <c r="H3201">
        <v>10</v>
      </c>
      <c r="I3201">
        <v>15.228</v>
      </c>
      <c r="J3201">
        <v>319.68440170000002</v>
      </c>
      <c r="K3201">
        <v>304.56</v>
      </c>
      <c r="L3201" s="1">
        <v>45737</v>
      </c>
      <c r="M3201" s="2">
        <v>0.68125000000000002</v>
      </c>
      <c r="N3201" t="s">
        <v>21</v>
      </c>
      <c r="O3201">
        <v>9.1546555789999999</v>
      </c>
    </row>
    <row r="3202" spans="1:15" x14ac:dyDescent="0.25">
      <c r="A3202" t="s">
        <v>210</v>
      </c>
      <c r="B3202" t="s">
        <v>16</v>
      </c>
      <c r="C3202" t="s">
        <v>17</v>
      </c>
      <c r="D3202" t="s">
        <v>18</v>
      </c>
      <c r="E3202" t="s">
        <v>29</v>
      </c>
      <c r="F3202" t="s">
        <v>42</v>
      </c>
      <c r="G3202">
        <v>22.17</v>
      </c>
      <c r="H3202">
        <v>9</v>
      </c>
      <c r="I3202">
        <v>8.8680000000000003</v>
      </c>
      <c r="J3202">
        <v>186.1676697</v>
      </c>
      <c r="K3202">
        <v>177.36</v>
      </c>
      <c r="L3202" s="1">
        <v>45719</v>
      </c>
      <c r="M3202" s="2">
        <v>0.7090277777777777</v>
      </c>
      <c r="N3202" t="s">
        <v>31</v>
      </c>
      <c r="O3202">
        <v>9.9868969950000004</v>
      </c>
    </row>
    <row r="3203" spans="1:15" x14ac:dyDescent="0.25">
      <c r="A3203" t="s">
        <v>211</v>
      </c>
      <c r="B3203" t="s">
        <v>23</v>
      </c>
      <c r="C3203" t="s">
        <v>24</v>
      </c>
      <c r="D3203" t="s">
        <v>25</v>
      </c>
      <c r="E3203" t="s">
        <v>19</v>
      </c>
      <c r="F3203" t="s">
        <v>44</v>
      </c>
      <c r="G3203">
        <v>22.51</v>
      </c>
      <c r="H3203">
        <v>8</v>
      </c>
      <c r="I3203">
        <v>7.8784999999999998</v>
      </c>
      <c r="J3203">
        <v>165.39490140000001</v>
      </c>
      <c r="K3203">
        <v>157.57</v>
      </c>
      <c r="L3203" s="1">
        <v>45701</v>
      </c>
      <c r="M3203" s="2">
        <v>0.4513888888888889</v>
      </c>
      <c r="N3203" t="s">
        <v>31</v>
      </c>
      <c r="O3203">
        <v>4.9934484980000002</v>
      </c>
    </row>
    <row r="3204" spans="1:15" x14ac:dyDescent="0.25">
      <c r="A3204" t="s">
        <v>212</v>
      </c>
      <c r="B3204" t="s">
        <v>16</v>
      </c>
      <c r="C3204" t="s">
        <v>17</v>
      </c>
      <c r="D3204" t="s">
        <v>25</v>
      </c>
      <c r="E3204" t="s">
        <v>29</v>
      </c>
      <c r="F3204" t="s">
        <v>42</v>
      </c>
      <c r="G3204">
        <v>73.88</v>
      </c>
      <c r="H3204">
        <v>6</v>
      </c>
      <c r="I3204">
        <v>22.164000000000001</v>
      </c>
      <c r="J3204">
        <v>465.2932151</v>
      </c>
      <c r="K3204">
        <v>443.28</v>
      </c>
      <c r="L3204" s="1">
        <v>45739</v>
      </c>
      <c r="M3204" s="2">
        <v>0.8027777777777777</v>
      </c>
      <c r="N3204" t="s">
        <v>21</v>
      </c>
      <c r="O3204">
        <v>4.5773277889999999</v>
      </c>
    </row>
    <row r="3205" spans="1:15" x14ac:dyDescent="0.25">
      <c r="A3205" t="s">
        <v>213</v>
      </c>
      <c r="B3205" t="s">
        <v>23</v>
      </c>
      <c r="C3205" t="s">
        <v>24</v>
      </c>
      <c r="D3205" t="s">
        <v>18</v>
      </c>
      <c r="E3205" t="s">
        <v>29</v>
      </c>
      <c r="F3205" t="s">
        <v>20</v>
      </c>
      <c r="G3205">
        <v>86.8</v>
      </c>
      <c r="H3205">
        <v>3</v>
      </c>
      <c r="I3205">
        <v>13.02</v>
      </c>
      <c r="J3205">
        <v>273.33142309999999</v>
      </c>
      <c r="K3205">
        <v>260.39999999999998</v>
      </c>
      <c r="L3205" s="1">
        <v>45685</v>
      </c>
      <c r="M3205" s="2">
        <v>0.69930555555555562</v>
      </c>
      <c r="N3205" t="s">
        <v>21</v>
      </c>
      <c r="O3205">
        <v>10</v>
      </c>
    </row>
    <row r="3206" spans="1:15" x14ac:dyDescent="0.25">
      <c r="A3206" t="s">
        <v>214</v>
      </c>
      <c r="B3206" t="s">
        <v>23</v>
      </c>
      <c r="C3206" t="s">
        <v>24</v>
      </c>
      <c r="D3206" t="s">
        <v>25</v>
      </c>
      <c r="E3206" t="s">
        <v>29</v>
      </c>
      <c r="F3206" t="s">
        <v>44</v>
      </c>
      <c r="G3206">
        <v>64.260000000000005</v>
      </c>
      <c r="H3206">
        <v>8</v>
      </c>
      <c r="I3206">
        <v>22.491</v>
      </c>
      <c r="J3206">
        <v>472.15799049999998</v>
      </c>
      <c r="K3206">
        <v>449.82</v>
      </c>
      <c r="L3206" s="1">
        <v>45902</v>
      </c>
      <c r="M3206" s="2">
        <v>0.41666666666666669</v>
      </c>
      <c r="N3206" t="s">
        <v>27</v>
      </c>
      <c r="O3206">
        <v>5.9297200910000001</v>
      </c>
    </row>
    <row r="3207" spans="1:15" x14ac:dyDescent="0.25">
      <c r="A3207" t="s">
        <v>215</v>
      </c>
      <c r="B3207" t="s">
        <v>23</v>
      </c>
      <c r="C3207" t="s">
        <v>24</v>
      </c>
      <c r="D3207" t="s">
        <v>18</v>
      </c>
      <c r="E3207" t="s">
        <v>29</v>
      </c>
      <c r="F3207" t="s">
        <v>42</v>
      </c>
      <c r="G3207">
        <v>38.47</v>
      </c>
      <c r="H3207">
        <v>9</v>
      </c>
      <c r="I3207">
        <v>15.388</v>
      </c>
      <c r="J3207">
        <v>323.0433132</v>
      </c>
      <c r="K3207">
        <v>307.76</v>
      </c>
      <c r="L3207" s="1">
        <v>45680</v>
      </c>
      <c r="M3207" s="2">
        <v>0.49374999999999997</v>
      </c>
      <c r="N3207" t="s">
        <v>27</v>
      </c>
      <c r="O3207">
        <v>8.0103236320000004</v>
      </c>
    </row>
    <row r="3208" spans="1:15" x14ac:dyDescent="0.25">
      <c r="A3208" t="s">
        <v>216</v>
      </c>
      <c r="B3208" t="s">
        <v>16</v>
      </c>
      <c r="C3208" t="s">
        <v>17</v>
      </c>
      <c r="D3208" t="s">
        <v>18</v>
      </c>
      <c r="E3208" t="s">
        <v>29</v>
      </c>
      <c r="F3208" t="s">
        <v>34</v>
      </c>
      <c r="G3208">
        <v>15.5</v>
      </c>
      <c r="H3208">
        <v>11</v>
      </c>
      <c r="I3208">
        <v>7.75</v>
      </c>
      <c r="J3208">
        <v>162.69727560000001</v>
      </c>
      <c r="K3208">
        <v>155</v>
      </c>
      <c r="L3208" s="1">
        <v>45739</v>
      </c>
      <c r="M3208" s="2">
        <v>0.4548611111111111</v>
      </c>
      <c r="N3208" t="s">
        <v>21</v>
      </c>
      <c r="O3208">
        <v>8.3224141629999995</v>
      </c>
    </row>
    <row r="3209" spans="1:15" x14ac:dyDescent="0.25">
      <c r="A3209" t="s">
        <v>217</v>
      </c>
      <c r="B3209" t="s">
        <v>23</v>
      </c>
      <c r="C3209" t="s">
        <v>24</v>
      </c>
      <c r="D3209" t="s">
        <v>25</v>
      </c>
      <c r="E3209" t="s">
        <v>29</v>
      </c>
      <c r="F3209" t="s">
        <v>20</v>
      </c>
      <c r="G3209">
        <v>34.31</v>
      </c>
      <c r="H3209">
        <v>9</v>
      </c>
      <c r="I3209">
        <v>13.724</v>
      </c>
      <c r="J3209">
        <v>288.11063369999999</v>
      </c>
      <c r="K3209">
        <v>274.48</v>
      </c>
      <c r="L3209" s="1">
        <v>45682</v>
      </c>
      <c r="M3209" s="2">
        <v>0.625</v>
      </c>
      <c r="N3209" t="s">
        <v>21</v>
      </c>
      <c r="O3209">
        <v>5.9297200910000001</v>
      </c>
    </row>
    <row r="3210" spans="1:15" x14ac:dyDescent="0.25">
      <c r="A3210" t="s">
        <v>218</v>
      </c>
      <c r="B3210" t="s">
        <v>16</v>
      </c>
      <c r="C3210" t="s">
        <v>17</v>
      </c>
      <c r="D3210" t="s">
        <v>25</v>
      </c>
      <c r="E3210" t="s">
        <v>19</v>
      </c>
      <c r="F3210" t="s">
        <v>34</v>
      </c>
      <c r="G3210">
        <v>12.34</v>
      </c>
      <c r="H3210">
        <v>8</v>
      </c>
      <c r="I3210">
        <v>4.319</v>
      </c>
      <c r="J3210">
        <v>90.669617220000006</v>
      </c>
      <c r="K3210">
        <v>86.38</v>
      </c>
      <c r="L3210" s="1">
        <v>45750</v>
      </c>
      <c r="M3210" s="2">
        <v>0.47152777777777777</v>
      </c>
      <c r="N3210" t="s">
        <v>31</v>
      </c>
      <c r="O3210">
        <v>6.9700218610000002</v>
      </c>
    </row>
    <row r="3211" spans="1:15" x14ac:dyDescent="0.25">
      <c r="A3211" t="s">
        <v>219</v>
      </c>
      <c r="B3211" t="s">
        <v>40</v>
      </c>
      <c r="C3211" t="s">
        <v>41</v>
      </c>
      <c r="D3211" t="s">
        <v>18</v>
      </c>
      <c r="E3211" t="s">
        <v>29</v>
      </c>
      <c r="F3211" t="s">
        <v>42</v>
      </c>
      <c r="G3211">
        <v>18.079999999999998</v>
      </c>
      <c r="H3211">
        <v>3</v>
      </c>
      <c r="I3211">
        <v>2.7120000000000002</v>
      </c>
      <c r="J3211">
        <v>56.93354987</v>
      </c>
      <c r="K3211">
        <v>54.24</v>
      </c>
      <c r="L3211" s="1">
        <v>45780</v>
      </c>
      <c r="M3211" s="2">
        <v>0.82361111111111107</v>
      </c>
      <c r="N3211" t="s">
        <v>21</v>
      </c>
      <c r="O3211">
        <v>8.3224141629999995</v>
      </c>
    </row>
    <row r="3212" spans="1:15" x14ac:dyDescent="0.25">
      <c r="A3212" t="s">
        <v>220</v>
      </c>
      <c r="B3212" t="s">
        <v>40</v>
      </c>
      <c r="C3212" t="s">
        <v>41</v>
      </c>
      <c r="D3212" t="s">
        <v>18</v>
      </c>
      <c r="E3212" t="s">
        <v>19</v>
      </c>
      <c r="F3212" t="s">
        <v>30</v>
      </c>
      <c r="G3212">
        <v>94.49</v>
      </c>
      <c r="H3212">
        <v>9</v>
      </c>
      <c r="I3212">
        <v>37.795999999999999</v>
      </c>
      <c r="J3212">
        <v>793.45886840000003</v>
      </c>
      <c r="K3212">
        <v>755.92</v>
      </c>
      <c r="L3212" s="1">
        <v>45719</v>
      </c>
      <c r="M3212" s="2">
        <v>0.79166666666666663</v>
      </c>
      <c r="N3212" t="s">
        <v>21</v>
      </c>
      <c r="O3212">
        <v>7.8022632769999998</v>
      </c>
    </row>
    <row r="3213" spans="1:15" x14ac:dyDescent="0.25">
      <c r="A3213" t="s">
        <v>221</v>
      </c>
      <c r="B3213" t="s">
        <v>40</v>
      </c>
      <c r="C3213" t="s">
        <v>41</v>
      </c>
      <c r="D3213" t="s">
        <v>18</v>
      </c>
      <c r="E3213" t="s">
        <v>29</v>
      </c>
      <c r="F3213" t="s">
        <v>30</v>
      </c>
      <c r="G3213">
        <v>46.47</v>
      </c>
      <c r="H3213">
        <v>4</v>
      </c>
      <c r="I3213">
        <v>9.2940000000000005</v>
      </c>
      <c r="J3213">
        <v>195.11077159999999</v>
      </c>
      <c r="K3213">
        <v>185.88</v>
      </c>
      <c r="L3213" s="1">
        <v>45871</v>
      </c>
      <c r="M3213" s="2">
        <v>0.45347222222222222</v>
      </c>
      <c r="N3213" t="s">
        <v>27</v>
      </c>
      <c r="O3213">
        <v>7.2821123920000002</v>
      </c>
    </row>
    <row r="3214" spans="1:15" x14ac:dyDescent="0.25">
      <c r="A3214" t="s">
        <v>222</v>
      </c>
      <c r="B3214" t="s">
        <v>16</v>
      </c>
      <c r="C3214" t="s">
        <v>17</v>
      </c>
      <c r="D3214" t="s">
        <v>25</v>
      </c>
      <c r="E3214" t="s">
        <v>29</v>
      </c>
      <c r="F3214" t="s">
        <v>30</v>
      </c>
      <c r="G3214">
        <v>74.069999999999993</v>
      </c>
      <c r="H3214">
        <v>1</v>
      </c>
      <c r="I3214">
        <v>3.7035</v>
      </c>
      <c r="J3214">
        <v>77.748304559999994</v>
      </c>
      <c r="K3214">
        <v>74.069999999999993</v>
      </c>
      <c r="L3214" s="1">
        <v>45932</v>
      </c>
      <c r="M3214" s="2">
        <v>0.53472222222222221</v>
      </c>
      <c r="N3214" t="s">
        <v>21</v>
      </c>
      <c r="O3214">
        <v>10</v>
      </c>
    </row>
    <row r="3215" spans="1:15" x14ac:dyDescent="0.25">
      <c r="A3215" t="s">
        <v>223</v>
      </c>
      <c r="B3215" t="s">
        <v>23</v>
      </c>
      <c r="C3215" t="s">
        <v>24</v>
      </c>
      <c r="D3215" t="s">
        <v>25</v>
      </c>
      <c r="E3215" t="s">
        <v>19</v>
      </c>
      <c r="F3215" t="s">
        <v>30</v>
      </c>
      <c r="G3215">
        <v>69.81</v>
      </c>
      <c r="H3215">
        <v>4</v>
      </c>
      <c r="I3215">
        <v>13.962</v>
      </c>
      <c r="J3215">
        <v>293.10701449999999</v>
      </c>
      <c r="K3215">
        <v>279.24</v>
      </c>
      <c r="L3215" s="1">
        <v>45685</v>
      </c>
      <c r="M3215" s="2">
        <v>0.86805555555555547</v>
      </c>
      <c r="N3215" t="s">
        <v>31</v>
      </c>
      <c r="O3215">
        <v>6.1377804449999998</v>
      </c>
    </row>
    <row r="3216" spans="1:15" x14ac:dyDescent="0.25">
      <c r="A3216" t="s">
        <v>224</v>
      </c>
      <c r="B3216" t="s">
        <v>40</v>
      </c>
      <c r="C3216" t="s">
        <v>41</v>
      </c>
      <c r="D3216" t="s">
        <v>25</v>
      </c>
      <c r="E3216" t="s">
        <v>19</v>
      </c>
      <c r="F3216" t="s">
        <v>30</v>
      </c>
      <c r="G3216">
        <v>77.040000000000006</v>
      </c>
      <c r="H3216">
        <v>3</v>
      </c>
      <c r="I3216">
        <v>11.555999999999999</v>
      </c>
      <c r="J3216">
        <v>242.59738290000001</v>
      </c>
      <c r="K3216">
        <v>231.12</v>
      </c>
      <c r="L3216" s="1">
        <v>45963</v>
      </c>
      <c r="M3216" s="2">
        <v>0.44375000000000003</v>
      </c>
      <c r="N3216" t="s">
        <v>31</v>
      </c>
      <c r="O3216">
        <v>7.4901727459999998</v>
      </c>
    </row>
    <row r="3217" spans="1:15" x14ac:dyDescent="0.25">
      <c r="A3217" t="s">
        <v>225</v>
      </c>
      <c r="B3217" t="s">
        <v>40</v>
      </c>
      <c r="C3217" t="s">
        <v>41</v>
      </c>
      <c r="D3217" t="s">
        <v>25</v>
      </c>
      <c r="E3217" t="s">
        <v>19</v>
      </c>
      <c r="F3217" t="s">
        <v>44</v>
      </c>
      <c r="G3217">
        <v>73.52</v>
      </c>
      <c r="H3217">
        <v>2</v>
      </c>
      <c r="I3217">
        <v>7.3520000000000003</v>
      </c>
      <c r="J3217">
        <v>154.34198330000001</v>
      </c>
      <c r="K3217">
        <v>147.04</v>
      </c>
      <c r="L3217" s="1">
        <v>45672</v>
      </c>
      <c r="M3217" s="2">
        <v>0.57013888888888886</v>
      </c>
      <c r="N3217" t="s">
        <v>21</v>
      </c>
      <c r="O3217">
        <v>4.7853881439999997</v>
      </c>
    </row>
    <row r="3218" spans="1:15" x14ac:dyDescent="0.25">
      <c r="A3218" t="s">
        <v>226</v>
      </c>
      <c r="B3218" t="s">
        <v>23</v>
      </c>
      <c r="C3218" t="s">
        <v>24</v>
      </c>
      <c r="D3218" t="s">
        <v>25</v>
      </c>
      <c r="E3218" t="s">
        <v>19</v>
      </c>
      <c r="F3218" t="s">
        <v>42</v>
      </c>
      <c r="G3218">
        <v>87.8</v>
      </c>
      <c r="H3218">
        <v>10</v>
      </c>
      <c r="I3218">
        <v>39.51</v>
      </c>
      <c r="J3218">
        <v>829.44120780000003</v>
      </c>
      <c r="K3218">
        <v>790.2</v>
      </c>
      <c r="L3218" s="1">
        <v>45732</v>
      </c>
      <c r="M3218" s="2">
        <v>0.79722222222222217</v>
      </c>
      <c r="N3218" t="s">
        <v>27</v>
      </c>
      <c r="O3218">
        <v>9.5707762869999993</v>
      </c>
    </row>
    <row r="3219" spans="1:15" x14ac:dyDescent="0.25">
      <c r="A3219" t="s">
        <v>227</v>
      </c>
      <c r="B3219" t="s">
        <v>40</v>
      </c>
      <c r="C3219" t="s">
        <v>41</v>
      </c>
      <c r="D3219" t="s">
        <v>25</v>
      </c>
      <c r="E3219" t="s">
        <v>29</v>
      </c>
      <c r="F3219" t="s">
        <v>30</v>
      </c>
      <c r="G3219">
        <v>25.55</v>
      </c>
      <c r="H3219">
        <v>4</v>
      </c>
      <c r="I3219">
        <v>5.1100000000000003</v>
      </c>
      <c r="J3219">
        <v>107.2752359</v>
      </c>
      <c r="K3219">
        <v>102.2</v>
      </c>
      <c r="L3219" s="1">
        <v>45683</v>
      </c>
      <c r="M3219" s="2">
        <v>0.84930555555555554</v>
      </c>
      <c r="N3219" t="s">
        <v>21</v>
      </c>
      <c r="O3219">
        <v>5.9297200910000001</v>
      </c>
    </row>
    <row r="3220" spans="1:15" x14ac:dyDescent="0.25">
      <c r="A3220" t="s">
        <v>228</v>
      </c>
      <c r="B3220" t="s">
        <v>16</v>
      </c>
      <c r="C3220" t="s">
        <v>17</v>
      </c>
      <c r="D3220" t="s">
        <v>25</v>
      </c>
      <c r="E3220" t="s">
        <v>29</v>
      </c>
      <c r="F3220" t="s">
        <v>26</v>
      </c>
      <c r="G3220">
        <v>32.71</v>
      </c>
      <c r="H3220">
        <v>5</v>
      </c>
      <c r="I3220">
        <v>8.1775000000000002</v>
      </c>
      <c r="J3220">
        <v>171.6718673</v>
      </c>
      <c r="K3220">
        <v>163.55000000000001</v>
      </c>
      <c r="L3220" s="1">
        <v>45735</v>
      </c>
      <c r="M3220" s="2">
        <v>0.47916666666666669</v>
      </c>
      <c r="N3220" t="s">
        <v>31</v>
      </c>
      <c r="O3220">
        <v>10</v>
      </c>
    </row>
    <row r="3221" spans="1:15" x14ac:dyDescent="0.25">
      <c r="A3221" t="s">
        <v>229</v>
      </c>
      <c r="B3221" t="s">
        <v>23</v>
      </c>
      <c r="C3221" t="s">
        <v>24</v>
      </c>
      <c r="D3221" t="s">
        <v>18</v>
      </c>
      <c r="E3221" t="s">
        <v>19</v>
      </c>
      <c r="F3221" t="s">
        <v>44</v>
      </c>
      <c r="G3221">
        <v>74.290000000000006</v>
      </c>
      <c r="H3221">
        <v>1</v>
      </c>
      <c r="I3221">
        <v>3.7145000000000001</v>
      </c>
      <c r="J3221">
        <v>77.979229720000006</v>
      </c>
      <c r="K3221">
        <v>74.290000000000006</v>
      </c>
      <c r="L3221" s="1">
        <v>45670</v>
      </c>
      <c r="M3221" s="2">
        <v>0.8125</v>
      </c>
      <c r="N3221" t="s">
        <v>27</v>
      </c>
      <c r="O3221">
        <v>5.2015088519999999</v>
      </c>
    </row>
    <row r="3222" spans="1:15" x14ac:dyDescent="0.25">
      <c r="A3222" t="s">
        <v>230</v>
      </c>
      <c r="B3222" t="s">
        <v>23</v>
      </c>
      <c r="C3222" t="s">
        <v>24</v>
      </c>
      <c r="D3222" t="s">
        <v>18</v>
      </c>
      <c r="E3222" t="s">
        <v>29</v>
      </c>
      <c r="F3222" t="s">
        <v>20</v>
      </c>
      <c r="G3222">
        <v>43.7</v>
      </c>
      <c r="H3222">
        <v>2</v>
      </c>
      <c r="I3222">
        <v>4.37</v>
      </c>
      <c r="J3222">
        <v>91.740270260000003</v>
      </c>
      <c r="K3222">
        <v>87.4</v>
      </c>
      <c r="L3222" s="1">
        <v>45742</v>
      </c>
      <c r="M3222" s="2">
        <v>0.75208333333333333</v>
      </c>
      <c r="N3222" t="s">
        <v>27</v>
      </c>
      <c r="O3222">
        <v>5.0974786749999996</v>
      </c>
    </row>
    <row r="3223" spans="1:15" x14ac:dyDescent="0.25">
      <c r="A3223" t="s">
        <v>231</v>
      </c>
      <c r="B3223" t="s">
        <v>16</v>
      </c>
      <c r="C3223" t="s">
        <v>17</v>
      </c>
      <c r="D3223" t="s">
        <v>25</v>
      </c>
      <c r="E3223" t="s">
        <v>19</v>
      </c>
      <c r="F3223" t="s">
        <v>30</v>
      </c>
      <c r="G3223">
        <v>25.29</v>
      </c>
      <c r="H3223">
        <v>1</v>
      </c>
      <c r="I3223">
        <v>1.2645</v>
      </c>
      <c r="J3223">
        <v>26.545897419999999</v>
      </c>
      <c r="K3223">
        <v>25.29</v>
      </c>
      <c r="L3223" s="1">
        <v>45739</v>
      </c>
      <c r="M3223" s="2">
        <v>0.42569444444444443</v>
      </c>
      <c r="N3223" t="s">
        <v>21</v>
      </c>
      <c r="O3223">
        <v>6.3458407990000003</v>
      </c>
    </row>
    <row r="3224" spans="1:15" x14ac:dyDescent="0.25">
      <c r="A3224" t="s">
        <v>232</v>
      </c>
      <c r="B3224" t="s">
        <v>23</v>
      </c>
      <c r="C3224" t="s">
        <v>24</v>
      </c>
      <c r="D3224" t="s">
        <v>25</v>
      </c>
      <c r="E3224" t="s">
        <v>29</v>
      </c>
      <c r="F3224" t="s">
        <v>20</v>
      </c>
      <c r="G3224">
        <v>41.5</v>
      </c>
      <c r="H3224">
        <v>4</v>
      </c>
      <c r="I3224">
        <v>8.3000000000000007</v>
      </c>
      <c r="J3224">
        <v>174.24353389999999</v>
      </c>
      <c r="K3224">
        <v>166</v>
      </c>
      <c r="L3224" s="1">
        <v>45994</v>
      </c>
      <c r="M3224" s="2">
        <v>0.83194444444444438</v>
      </c>
      <c r="N3224" t="s">
        <v>31</v>
      </c>
      <c r="O3224">
        <v>8.530474517</v>
      </c>
    </row>
    <row r="3225" spans="1:15" x14ac:dyDescent="0.25">
      <c r="A3225" t="s">
        <v>233</v>
      </c>
      <c r="B3225" t="s">
        <v>23</v>
      </c>
      <c r="C3225" t="s">
        <v>24</v>
      </c>
      <c r="D3225" t="s">
        <v>18</v>
      </c>
      <c r="E3225" t="s">
        <v>19</v>
      </c>
      <c r="F3225" t="s">
        <v>42</v>
      </c>
      <c r="G3225">
        <v>71.39</v>
      </c>
      <c r="H3225">
        <v>5</v>
      </c>
      <c r="I3225">
        <v>17.8475</v>
      </c>
      <c r="J3225">
        <v>374.67608089999999</v>
      </c>
      <c r="K3225">
        <v>356.95</v>
      </c>
      <c r="L3225" s="1">
        <v>45705</v>
      </c>
      <c r="M3225" s="2">
        <v>0.83124999999999993</v>
      </c>
      <c r="N3225" t="s">
        <v>31</v>
      </c>
      <c r="O3225">
        <v>5.7216597370000004</v>
      </c>
    </row>
    <row r="3226" spans="1:15" x14ac:dyDescent="0.25">
      <c r="A3226" t="s">
        <v>234</v>
      </c>
      <c r="B3226" t="s">
        <v>23</v>
      </c>
      <c r="C3226" t="s">
        <v>24</v>
      </c>
      <c r="D3226" t="s">
        <v>18</v>
      </c>
      <c r="E3226" t="s">
        <v>19</v>
      </c>
      <c r="F3226" t="s">
        <v>34</v>
      </c>
      <c r="G3226">
        <v>19.149999999999999</v>
      </c>
      <c r="H3226">
        <v>6</v>
      </c>
      <c r="I3226">
        <v>5.7450000000000001</v>
      </c>
      <c r="J3226">
        <v>120.6059159</v>
      </c>
      <c r="K3226">
        <v>114.9</v>
      </c>
      <c r="L3226" s="1">
        <v>45686</v>
      </c>
      <c r="M3226" s="2">
        <v>0.41736111111111113</v>
      </c>
      <c r="N3226" t="s">
        <v>31</v>
      </c>
      <c r="O3226">
        <v>7.0740520379999996</v>
      </c>
    </row>
    <row r="3227" spans="1:15" x14ac:dyDescent="0.25">
      <c r="A3227" t="s">
        <v>235</v>
      </c>
      <c r="B3227" t="s">
        <v>40</v>
      </c>
      <c r="C3227" t="s">
        <v>41</v>
      </c>
      <c r="D3227" t="s">
        <v>18</v>
      </c>
      <c r="E3227" t="s">
        <v>19</v>
      </c>
      <c r="F3227" t="s">
        <v>26</v>
      </c>
      <c r="G3227">
        <v>57.49</v>
      </c>
      <c r="H3227">
        <v>4</v>
      </c>
      <c r="I3227">
        <v>11.497999999999999</v>
      </c>
      <c r="J3227">
        <v>241.37977749999999</v>
      </c>
      <c r="K3227">
        <v>229.96</v>
      </c>
      <c r="L3227" s="1">
        <v>45731</v>
      </c>
      <c r="M3227" s="2">
        <v>0.49791666666666662</v>
      </c>
      <c r="N3227" t="s">
        <v>27</v>
      </c>
      <c r="O3227">
        <v>6.8659916839999999</v>
      </c>
    </row>
    <row r="3228" spans="1:15" x14ac:dyDescent="0.25">
      <c r="A3228" t="s">
        <v>236</v>
      </c>
      <c r="B3228" t="s">
        <v>23</v>
      </c>
      <c r="C3228" t="s">
        <v>24</v>
      </c>
      <c r="D3228" t="s">
        <v>25</v>
      </c>
      <c r="E3228" t="s">
        <v>29</v>
      </c>
      <c r="F3228" t="s">
        <v>26</v>
      </c>
      <c r="G3228">
        <v>61.41</v>
      </c>
      <c r="H3228">
        <v>8</v>
      </c>
      <c r="I3228">
        <v>21.493500000000001</v>
      </c>
      <c r="J3228">
        <v>451.21727659999999</v>
      </c>
      <c r="K3228">
        <v>429.87</v>
      </c>
      <c r="L3228" s="1">
        <v>45671</v>
      </c>
      <c r="M3228" s="2">
        <v>0.41805555555555557</v>
      </c>
      <c r="N3228" t="s">
        <v>27</v>
      </c>
      <c r="O3228">
        <v>10</v>
      </c>
    </row>
    <row r="3229" spans="1:15" x14ac:dyDescent="0.25">
      <c r="A3229" t="s">
        <v>237</v>
      </c>
      <c r="B3229" t="s">
        <v>40</v>
      </c>
      <c r="C3229" t="s">
        <v>41</v>
      </c>
      <c r="D3229" t="s">
        <v>18</v>
      </c>
      <c r="E3229" t="s">
        <v>29</v>
      </c>
      <c r="F3229" t="s">
        <v>20</v>
      </c>
      <c r="G3229">
        <v>25.9</v>
      </c>
      <c r="H3229">
        <v>11</v>
      </c>
      <c r="I3229">
        <v>12.95</v>
      </c>
      <c r="J3229">
        <v>271.8618993</v>
      </c>
      <c r="K3229">
        <v>259</v>
      </c>
      <c r="L3229" s="1">
        <v>45810</v>
      </c>
      <c r="M3229" s="2">
        <v>0.61875000000000002</v>
      </c>
      <c r="N3229" t="s">
        <v>21</v>
      </c>
      <c r="O3229">
        <v>9.0506254019999997</v>
      </c>
    </row>
    <row r="3230" spans="1:15" x14ac:dyDescent="0.25">
      <c r="A3230" t="s">
        <v>238</v>
      </c>
      <c r="B3230" t="s">
        <v>40</v>
      </c>
      <c r="C3230" t="s">
        <v>41</v>
      </c>
      <c r="D3230" t="s">
        <v>18</v>
      </c>
      <c r="E3230" t="s">
        <v>29</v>
      </c>
      <c r="F3230" t="s">
        <v>30</v>
      </c>
      <c r="G3230">
        <v>17.77</v>
      </c>
      <c r="H3230">
        <v>5</v>
      </c>
      <c r="I3230">
        <v>4.4424999999999999</v>
      </c>
      <c r="J3230">
        <v>93.262277030000007</v>
      </c>
      <c r="K3230">
        <v>88.85</v>
      </c>
      <c r="L3230" s="1">
        <v>45703</v>
      </c>
      <c r="M3230" s="2">
        <v>0.52916666666666667</v>
      </c>
      <c r="N3230" t="s">
        <v>31</v>
      </c>
      <c r="O3230">
        <v>5.6176295600000001</v>
      </c>
    </row>
    <row r="3231" spans="1:15" x14ac:dyDescent="0.25">
      <c r="A3231" t="s">
        <v>239</v>
      </c>
      <c r="B3231" t="s">
        <v>16</v>
      </c>
      <c r="C3231" t="s">
        <v>17</v>
      </c>
      <c r="D3231" t="s">
        <v>25</v>
      </c>
      <c r="E3231" t="s">
        <v>19</v>
      </c>
      <c r="F3231" t="s">
        <v>20</v>
      </c>
      <c r="G3231">
        <v>23.03</v>
      </c>
      <c r="H3231">
        <v>10</v>
      </c>
      <c r="I3231">
        <v>10.3635</v>
      </c>
      <c r="J3231">
        <v>217.56299559999999</v>
      </c>
      <c r="K3231">
        <v>207.27</v>
      </c>
      <c r="L3231" s="1">
        <v>45717</v>
      </c>
      <c r="M3231" s="2">
        <v>0.50138888888888888</v>
      </c>
      <c r="N3231" t="s">
        <v>21</v>
      </c>
      <c r="O3231">
        <v>8.2183839859999992</v>
      </c>
    </row>
    <row r="3232" spans="1:15" x14ac:dyDescent="0.25">
      <c r="A3232" t="s">
        <v>240</v>
      </c>
      <c r="B3232" t="s">
        <v>23</v>
      </c>
      <c r="C3232" t="s">
        <v>24</v>
      </c>
      <c r="D3232" t="s">
        <v>18</v>
      </c>
      <c r="E3232" t="s">
        <v>19</v>
      </c>
      <c r="F3232" t="s">
        <v>26</v>
      </c>
      <c r="G3232">
        <v>66.650000000000006</v>
      </c>
      <c r="H3232">
        <v>10</v>
      </c>
      <c r="I3232">
        <v>29.9925</v>
      </c>
      <c r="J3232">
        <v>629.63845670000001</v>
      </c>
      <c r="K3232">
        <v>599.85</v>
      </c>
      <c r="L3232" s="1">
        <v>45748</v>
      </c>
      <c r="M3232" s="2">
        <v>0.7631944444444444</v>
      </c>
      <c r="N3232" t="s">
        <v>31</v>
      </c>
      <c r="O3232">
        <v>10</v>
      </c>
    </row>
    <row r="3233" spans="1:15" x14ac:dyDescent="0.25">
      <c r="A3233" t="s">
        <v>241</v>
      </c>
      <c r="B3233" t="s">
        <v>23</v>
      </c>
      <c r="C3233" t="s">
        <v>24</v>
      </c>
      <c r="D3233" t="s">
        <v>18</v>
      </c>
      <c r="E3233" t="s">
        <v>19</v>
      </c>
      <c r="F3233" t="s">
        <v>30</v>
      </c>
      <c r="G3233">
        <v>28.53</v>
      </c>
      <c r="H3233">
        <v>11</v>
      </c>
      <c r="I3233">
        <v>14.265000000000001</v>
      </c>
      <c r="J3233">
        <v>299.46795320000001</v>
      </c>
      <c r="K3233">
        <v>285.3</v>
      </c>
      <c r="L3233" s="1">
        <v>45734</v>
      </c>
      <c r="M3233" s="2">
        <v>0.73472222222222217</v>
      </c>
      <c r="N3233" t="s">
        <v>21</v>
      </c>
      <c r="O3233">
        <v>8.1143538090000007</v>
      </c>
    </row>
    <row r="3234" spans="1:15" x14ac:dyDescent="0.25">
      <c r="A3234" t="s">
        <v>242</v>
      </c>
      <c r="B3234" t="s">
        <v>40</v>
      </c>
      <c r="C3234" t="s">
        <v>41</v>
      </c>
      <c r="D3234" t="s">
        <v>25</v>
      </c>
      <c r="E3234" t="s">
        <v>19</v>
      </c>
      <c r="F3234" t="s">
        <v>44</v>
      </c>
      <c r="G3234">
        <v>30.37</v>
      </c>
      <c r="H3234">
        <v>3</v>
      </c>
      <c r="I3234">
        <v>4.5555000000000003</v>
      </c>
      <c r="J3234">
        <v>95.634508280000006</v>
      </c>
      <c r="K3234">
        <v>91.11</v>
      </c>
      <c r="L3234" s="1">
        <v>45744</v>
      </c>
      <c r="M3234" s="2">
        <v>0.57013888888888886</v>
      </c>
      <c r="N3234" t="s">
        <v>21</v>
      </c>
      <c r="O3234">
        <v>5.3055390290000002</v>
      </c>
    </row>
    <row r="3235" spans="1:15" x14ac:dyDescent="0.25">
      <c r="A3235" t="s">
        <v>243</v>
      </c>
      <c r="B3235" t="s">
        <v>40</v>
      </c>
      <c r="C3235" t="s">
        <v>41</v>
      </c>
      <c r="D3235" t="s">
        <v>25</v>
      </c>
      <c r="E3235" t="s">
        <v>19</v>
      </c>
      <c r="F3235" t="s">
        <v>26</v>
      </c>
      <c r="G3235">
        <v>99.73</v>
      </c>
      <c r="H3235">
        <v>10</v>
      </c>
      <c r="I3235">
        <v>44.878500000000003</v>
      </c>
      <c r="J3235">
        <v>942.14318509999998</v>
      </c>
      <c r="K3235">
        <v>897.57</v>
      </c>
      <c r="L3235" s="1">
        <v>45691</v>
      </c>
      <c r="M3235" s="2">
        <v>0.8208333333333333</v>
      </c>
      <c r="N3235" t="s">
        <v>31</v>
      </c>
      <c r="O3235">
        <v>6.7619615069999996</v>
      </c>
    </row>
    <row r="3236" spans="1:15" x14ac:dyDescent="0.25">
      <c r="A3236" t="s">
        <v>244</v>
      </c>
      <c r="B3236" t="s">
        <v>16</v>
      </c>
      <c r="C3236" t="s">
        <v>17</v>
      </c>
      <c r="D3236" t="s">
        <v>25</v>
      </c>
      <c r="E3236" t="s">
        <v>29</v>
      </c>
      <c r="F3236" t="s">
        <v>26</v>
      </c>
      <c r="G3236">
        <v>26.23</v>
      </c>
      <c r="H3236">
        <v>10</v>
      </c>
      <c r="I3236">
        <v>11.8035</v>
      </c>
      <c r="J3236">
        <v>247.79319910000001</v>
      </c>
      <c r="K3236">
        <v>236.07</v>
      </c>
      <c r="L3236" s="1">
        <v>45682</v>
      </c>
      <c r="M3236" s="2">
        <v>0.85</v>
      </c>
      <c r="N3236" t="s">
        <v>21</v>
      </c>
      <c r="O3236">
        <v>6.1377804449999998</v>
      </c>
    </row>
    <row r="3237" spans="1:15" x14ac:dyDescent="0.25">
      <c r="A3237" t="s">
        <v>245</v>
      </c>
      <c r="B3237" t="s">
        <v>23</v>
      </c>
      <c r="C3237" t="s">
        <v>24</v>
      </c>
      <c r="D3237" t="s">
        <v>25</v>
      </c>
      <c r="E3237" t="s">
        <v>19</v>
      </c>
      <c r="F3237" t="s">
        <v>42</v>
      </c>
      <c r="G3237">
        <v>93.26</v>
      </c>
      <c r="H3237">
        <v>10</v>
      </c>
      <c r="I3237">
        <v>41.966999999999999</v>
      </c>
      <c r="J3237">
        <v>881.02149250000002</v>
      </c>
      <c r="K3237">
        <v>839.34</v>
      </c>
      <c r="L3237" s="1">
        <v>45673</v>
      </c>
      <c r="M3237" s="2">
        <v>0.75555555555555554</v>
      </c>
      <c r="N3237" t="s">
        <v>27</v>
      </c>
      <c r="O3237">
        <v>9.1546555789999999</v>
      </c>
    </row>
    <row r="3238" spans="1:15" x14ac:dyDescent="0.25">
      <c r="A3238" t="s">
        <v>246</v>
      </c>
      <c r="B3238" t="s">
        <v>40</v>
      </c>
      <c r="C3238" t="s">
        <v>41</v>
      </c>
      <c r="D3238" t="s">
        <v>25</v>
      </c>
      <c r="E3238" t="s">
        <v>29</v>
      </c>
      <c r="F3238" t="s">
        <v>30</v>
      </c>
      <c r="G3238">
        <v>92.36</v>
      </c>
      <c r="H3238">
        <v>5</v>
      </c>
      <c r="I3238">
        <v>23.09</v>
      </c>
      <c r="J3238">
        <v>484.73291540000002</v>
      </c>
      <c r="K3238">
        <v>461.8</v>
      </c>
      <c r="L3238" s="1">
        <v>45736</v>
      </c>
      <c r="M3238" s="2">
        <v>0.80347222222222225</v>
      </c>
      <c r="N3238" t="s">
        <v>21</v>
      </c>
      <c r="O3238">
        <v>5.0974786749999996</v>
      </c>
    </row>
    <row r="3239" spans="1:15" x14ac:dyDescent="0.25">
      <c r="A3239" t="s">
        <v>247</v>
      </c>
      <c r="B3239" t="s">
        <v>40</v>
      </c>
      <c r="C3239" t="s">
        <v>41</v>
      </c>
      <c r="D3239" t="s">
        <v>25</v>
      </c>
      <c r="E3239" t="s">
        <v>29</v>
      </c>
      <c r="F3239" t="s">
        <v>34</v>
      </c>
      <c r="G3239">
        <v>46.42</v>
      </c>
      <c r="H3239">
        <v>3</v>
      </c>
      <c r="I3239">
        <v>6.9630000000000001</v>
      </c>
      <c r="J3239">
        <v>146.1756297</v>
      </c>
      <c r="K3239">
        <v>139.26</v>
      </c>
      <c r="L3239" s="1">
        <v>45748</v>
      </c>
      <c r="M3239" s="2">
        <v>0.55833333333333335</v>
      </c>
      <c r="N3239" t="s">
        <v>31</v>
      </c>
      <c r="O3239">
        <v>4.5773277889999999</v>
      </c>
    </row>
    <row r="3240" spans="1:15" x14ac:dyDescent="0.25">
      <c r="A3240" t="s">
        <v>248</v>
      </c>
      <c r="B3240" t="s">
        <v>40</v>
      </c>
      <c r="C3240" t="s">
        <v>41</v>
      </c>
      <c r="D3240" t="s">
        <v>18</v>
      </c>
      <c r="E3240" t="s">
        <v>19</v>
      </c>
      <c r="F3240" t="s">
        <v>34</v>
      </c>
      <c r="G3240">
        <v>29.61</v>
      </c>
      <c r="H3240">
        <v>8</v>
      </c>
      <c r="I3240">
        <v>10.3635</v>
      </c>
      <c r="J3240">
        <v>217.56299559999999</v>
      </c>
      <c r="K3240">
        <v>207.27</v>
      </c>
      <c r="L3240" s="1">
        <v>45964</v>
      </c>
      <c r="M3240" s="2">
        <v>0.66180555555555554</v>
      </c>
      <c r="N3240" t="s">
        <v>27</v>
      </c>
      <c r="O3240">
        <v>6.7619615069999996</v>
      </c>
    </row>
    <row r="3241" spans="1:15" x14ac:dyDescent="0.25">
      <c r="A3241" t="s">
        <v>249</v>
      </c>
      <c r="B3241" t="s">
        <v>16</v>
      </c>
      <c r="C3241" t="s">
        <v>17</v>
      </c>
      <c r="D3241" t="s">
        <v>25</v>
      </c>
      <c r="E3241" t="s">
        <v>29</v>
      </c>
      <c r="F3241" t="s">
        <v>30</v>
      </c>
      <c r="G3241">
        <v>18.28</v>
      </c>
      <c r="H3241">
        <v>1</v>
      </c>
      <c r="I3241">
        <v>0.91400000000000003</v>
      </c>
      <c r="J3241">
        <v>19.18778193</v>
      </c>
      <c r="K3241">
        <v>18.28</v>
      </c>
      <c r="L3241" s="1">
        <v>45738</v>
      </c>
      <c r="M3241" s="2">
        <v>0.62847222222222221</v>
      </c>
      <c r="N3241" t="s">
        <v>31</v>
      </c>
      <c r="O3241">
        <v>8.6345046940000003</v>
      </c>
    </row>
    <row r="3242" spans="1:15" x14ac:dyDescent="0.25">
      <c r="A3242" t="s">
        <v>250</v>
      </c>
      <c r="B3242" t="s">
        <v>40</v>
      </c>
      <c r="C3242" t="s">
        <v>41</v>
      </c>
      <c r="D3242" t="s">
        <v>25</v>
      </c>
      <c r="E3242" t="s">
        <v>19</v>
      </c>
      <c r="F3242" t="s">
        <v>34</v>
      </c>
      <c r="G3242">
        <v>24.77</v>
      </c>
      <c r="H3242">
        <v>5</v>
      </c>
      <c r="I3242">
        <v>6.1924999999999999</v>
      </c>
      <c r="J3242">
        <v>130.0003715</v>
      </c>
      <c r="K3242">
        <v>123.85</v>
      </c>
      <c r="L3242" s="1">
        <v>45740</v>
      </c>
      <c r="M3242" s="2">
        <v>0.76874999999999993</v>
      </c>
      <c r="N3242" t="s">
        <v>27</v>
      </c>
      <c r="O3242">
        <v>8.8425650480000009</v>
      </c>
    </row>
    <row r="3243" spans="1:15" x14ac:dyDescent="0.25">
      <c r="A3243" t="s">
        <v>251</v>
      </c>
      <c r="B3243" t="s">
        <v>16</v>
      </c>
      <c r="C3243" t="s">
        <v>17</v>
      </c>
      <c r="D3243" t="s">
        <v>18</v>
      </c>
      <c r="E3243" t="s">
        <v>19</v>
      </c>
      <c r="F3243" t="s">
        <v>26</v>
      </c>
      <c r="G3243">
        <v>94.64</v>
      </c>
      <c r="H3243">
        <v>3</v>
      </c>
      <c r="I3243">
        <v>14.196</v>
      </c>
      <c r="J3243">
        <v>298.01942259999998</v>
      </c>
      <c r="K3243">
        <v>283.92</v>
      </c>
      <c r="L3243" s="1">
        <v>45709</v>
      </c>
      <c r="M3243" s="2">
        <v>0.70486111111111116</v>
      </c>
      <c r="N3243" t="s">
        <v>27</v>
      </c>
      <c r="O3243">
        <v>5.7216597370000004</v>
      </c>
    </row>
    <row r="3244" spans="1:15" x14ac:dyDescent="0.25">
      <c r="A3244" t="s">
        <v>252</v>
      </c>
      <c r="B3244" t="s">
        <v>40</v>
      </c>
      <c r="C3244" t="s">
        <v>41</v>
      </c>
      <c r="D3244" t="s">
        <v>25</v>
      </c>
      <c r="E3244" t="s">
        <v>29</v>
      </c>
      <c r="F3244" t="s">
        <v>44</v>
      </c>
      <c r="G3244">
        <v>94.87</v>
      </c>
      <c r="H3244">
        <v>9</v>
      </c>
      <c r="I3244">
        <v>37.948</v>
      </c>
      <c r="J3244">
        <v>796.64983429999995</v>
      </c>
      <c r="K3244">
        <v>758.96</v>
      </c>
      <c r="L3244" s="1">
        <v>45993</v>
      </c>
      <c r="M3244" s="2">
        <v>0.54027777777777775</v>
      </c>
      <c r="N3244" t="s">
        <v>21</v>
      </c>
      <c r="O3244">
        <v>9.0506254019999997</v>
      </c>
    </row>
    <row r="3245" spans="1:15" x14ac:dyDescent="0.25">
      <c r="A3245" t="s">
        <v>253</v>
      </c>
      <c r="B3245" t="s">
        <v>40</v>
      </c>
      <c r="C3245" t="s">
        <v>41</v>
      </c>
      <c r="D3245" t="s">
        <v>25</v>
      </c>
      <c r="E3245" t="s">
        <v>19</v>
      </c>
      <c r="F3245" t="s">
        <v>42</v>
      </c>
      <c r="G3245">
        <v>57.34</v>
      </c>
      <c r="H3245">
        <v>3</v>
      </c>
      <c r="I3245">
        <v>8.6010000000000009</v>
      </c>
      <c r="J3245">
        <v>180.5624862</v>
      </c>
      <c r="K3245">
        <v>172.02</v>
      </c>
      <c r="L3245" s="1">
        <v>45933</v>
      </c>
      <c r="M3245" s="2">
        <v>0.7909722222222223</v>
      </c>
      <c r="N3245" t="s">
        <v>31</v>
      </c>
      <c r="O3245">
        <v>8.2183839859999992</v>
      </c>
    </row>
    <row r="3246" spans="1:15" x14ac:dyDescent="0.25">
      <c r="A3246" t="s">
        <v>254</v>
      </c>
      <c r="B3246" t="s">
        <v>40</v>
      </c>
      <c r="C3246" t="s">
        <v>41</v>
      </c>
      <c r="D3246" t="s">
        <v>25</v>
      </c>
      <c r="E3246" t="s">
        <v>29</v>
      </c>
      <c r="F3246" t="s">
        <v>26</v>
      </c>
      <c r="G3246">
        <v>45.35</v>
      </c>
      <c r="H3246">
        <v>6</v>
      </c>
      <c r="I3246">
        <v>13.605</v>
      </c>
      <c r="J3246">
        <v>285.61244319999997</v>
      </c>
      <c r="K3246">
        <v>272.10000000000002</v>
      </c>
      <c r="L3246" s="1">
        <v>45688</v>
      </c>
      <c r="M3246" s="2">
        <v>0.57222222222222219</v>
      </c>
      <c r="N3246" t="s">
        <v>21</v>
      </c>
      <c r="O3246">
        <v>6.3458407990000003</v>
      </c>
    </row>
    <row r="3247" spans="1:15" x14ac:dyDescent="0.25">
      <c r="A3247" t="s">
        <v>255</v>
      </c>
      <c r="B3247" t="s">
        <v>40</v>
      </c>
      <c r="C3247" t="s">
        <v>41</v>
      </c>
      <c r="D3247" t="s">
        <v>25</v>
      </c>
      <c r="E3247" t="s">
        <v>29</v>
      </c>
      <c r="F3247" t="s">
        <v>42</v>
      </c>
      <c r="G3247">
        <v>62.08</v>
      </c>
      <c r="H3247">
        <v>8</v>
      </c>
      <c r="I3247">
        <v>21.728000000000002</v>
      </c>
      <c r="J3247">
        <v>456.14018129999999</v>
      </c>
      <c r="K3247">
        <v>434.56</v>
      </c>
      <c r="L3247" s="1">
        <v>45811</v>
      </c>
      <c r="M3247" s="2">
        <v>0.57361111111111118</v>
      </c>
      <c r="N3247" t="s">
        <v>21</v>
      </c>
      <c r="O3247">
        <v>5.6176295600000001</v>
      </c>
    </row>
    <row r="3248" spans="1:15" x14ac:dyDescent="0.25">
      <c r="A3248" t="s">
        <v>256</v>
      </c>
      <c r="B3248" t="s">
        <v>23</v>
      </c>
      <c r="C3248" t="s">
        <v>24</v>
      </c>
      <c r="D3248" t="s">
        <v>25</v>
      </c>
      <c r="E3248" t="s">
        <v>29</v>
      </c>
      <c r="F3248" t="s">
        <v>26</v>
      </c>
      <c r="G3248">
        <v>11.81</v>
      </c>
      <c r="H3248">
        <v>5</v>
      </c>
      <c r="I3248">
        <v>2.9525000000000001</v>
      </c>
      <c r="J3248">
        <v>61.982413719999997</v>
      </c>
      <c r="K3248">
        <v>59.05</v>
      </c>
      <c r="L3248" s="1">
        <v>45705</v>
      </c>
      <c r="M3248" s="2">
        <v>0.75416666666666676</v>
      </c>
      <c r="N3248" t="s">
        <v>27</v>
      </c>
      <c r="O3248">
        <v>9.7788366409999998</v>
      </c>
    </row>
    <row r="3249" spans="1:15" x14ac:dyDescent="0.25">
      <c r="A3249" t="s">
        <v>257</v>
      </c>
      <c r="B3249" t="s">
        <v>23</v>
      </c>
      <c r="C3249" t="s">
        <v>24</v>
      </c>
      <c r="D3249" t="s">
        <v>18</v>
      </c>
      <c r="E3249" t="s">
        <v>19</v>
      </c>
      <c r="F3249" t="s">
        <v>44</v>
      </c>
      <c r="G3249">
        <v>12.54</v>
      </c>
      <c r="H3249">
        <v>1</v>
      </c>
      <c r="I3249">
        <v>0.627</v>
      </c>
      <c r="J3249">
        <v>13.16273443</v>
      </c>
      <c r="K3249">
        <v>12.54</v>
      </c>
      <c r="L3249" s="1">
        <v>45709</v>
      </c>
      <c r="M3249" s="2">
        <v>0.52638888888888891</v>
      </c>
      <c r="N3249" t="s">
        <v>27</v>
      </c>
      <c r="O3249">
        <v>8.530474517</v>
      </c>
    </row>
    <row r="3250" spans="1:15" x14ac:dyDescent="0.25">
      <c r="A3250" t="s">
        <v>258</v>
      </c>
      <c r="B3250" t="s">
        <v>16</v>
      </c>
      <c r="C3250" t="s">
        <v>17</v>
      </c>
      <c r="D3250" t="s">
        <v>25</v>
      </c>
      <c r="E3250" t="s">
        <v>29</v>
      </c>
      <c r="F3250" t="s">
        <v>42</v>
      </c>
      <c r="G3250">
        <v>43.25</v>
      </c>
      <c r="H3250">
        <v>2</v>
      </c>
      <c r="I3250">
        <v>4.3250000000000002</v>
      </c>
      <c r="J3250">
        <v>90.795576400000002</v>
      </c>
      <c r="K3250">
        <v>86.5</v>
      </c>
      <c r="L3250" s="1">
        <v>45736</v>
      </c>
      <c r="M3250" s="2">
        <v>0.66388888888888886</v>
      </c>
      <c r="N3250" t="s">
        <v>27</v>
      </c>
      <c r="O3250">
        <v>6.4498709759999997</v>
      </c>
    </row>
    <row r="3251" spans="1:15" x14ac:dyDescent="0.25">
      <c r="A3251" t="s">
        <v>259</v>
      </c>
      <c r="B3251" t="s">
        <v>23</v>
      </c>
      <c r="C3251" t="s">
        <v>24</v>
      </c>
      <c r="D3251" t="s">
        <v>18</v>
      </c>
      <c r="E3251" t="s">
        <v>19</v>
      </c>
      <c r="F3251" t="s">
        <v>34</v>
      </c>
      <c r="G3251">
        <v>87.16</v>
      </c>
      <c r="H3251">
        <v>2</v>
      </c>
      <c r="I3251">
        <v>8.7159999999999993</v>
      </c>
      <c r="J3251">
        <v>182.9767038</v>
      </c>
      <c r="K3251">
        <v>174.32</v>
      </c>
      <c r="L3251" s="1">
        <v>45962</v>
      </c>
      <c r="M3251" s="2">
        <v>0.60347222222222219</v>
      </c>
      <c r="N3251" t="s">
        <v>31</v>
      </c>
      <c r="O3251">
        <v>10</v>
      </c>
    </row>
    <row r="3252" spans="1:15" x14ac:dyDescent="0.25">
      <c r="A3252" t="s">
        <v>260</v>
      </c>
      <c r="B3252" t="s">
        <v>40</v>
      </c>
      <c r="C3252" t="s">
        <v>41</v>
      </c>
      <c r="D3252" t="s">
        <v>18</v>
      </c>
      <c r="E3252" t="s">
        <v>29</v>
      </c>
      <c r="F3252" t="s">
        <v>20</v>
      </c>
      <c r="G3252">
        <v>69.37</v>
      </c>
      <c r="H3252">
        <v>10</v>
      </c>
      <c r="I3252">
        <v>31.2165</v>
      </c>
      <c r="J3252">
        <v>655.33412969999995</v>
      </c>
      <c r="K3252">
        <v>624.33000000000004</v>
      </c>
      <c r="L3252" s="1">
        <v>45683</v>
      </c>
      <c r="M3252" s="2">
        <v>0.80138888888888893</v>
      </c>
      <c r="N3252" t="s">
        <v>21</v>
      </c>
      <c r="O3252">
        <v>4.1612070809999997</v>
      </c>
    </row>
    <row r="3253" spans="1:15" x14ac:dyDescent="0.25">
      <c r="A3253" t="s">
        <v>261</v>
      </c>
      <c r="B3253" t="s">
        <v>23</v>
      </c>
      <c r="C3253" t="s">
        <v>24</v>
      </c>
      <c r="D3253" t="s">
        <v>18</v>
      </c>
      <c r="E3253" t="s">
        <v>29</v>
      </c>
      <c r="F3253" t="s">
        <v>26</v>
      </c>
      <c r="G3253">
        <v>37.06</v>
      </c>
      <c r="H3253">
        <v>4</v>
      </c>
      <c r="I3253">
        <v>7.4119999999999999</v>
      </c>
      <c r="J3253">
        <v>155.60157509999999</v>
      </c>
      <c r="K3253">
        <v>148.24</v>
      </c>
      <c r="L3253" s="1">
        <v>45688</v>
      </c>
      <c r="M3253" s="2">
        <v>0.68333333333333324</v>
      </c>
      <c r="N3253" t="s">
        <v>21</v>
      </c>
      <c r="O3253">
        <v>10</v>
      </c>
    </row>
    <row r="3254" spans="1:15" x14ac:dyDescent="0.25">
      <c r="A3254" t="s">
        <v>262</v>
      </c>
      <c r="B3254" t="s">
        <v>40</v>
      </c>
      <c r="C3254" t="s">
        <v>41</v>
      </c>
      <c r="D3254" t="s">
        <v>18</v>
      </c>
      <c r="E3254" t="s">
        <v>19</v>
      </c>
      <c r="F3254" t="s">
        <v>26</v>
      </c>
      <c r="G3254">
        <v>90.7</v>
      </c>
      <c r="H3254">
        <v>6</v>
      </c>
      <c r="I3254">
        <v>27.21</v>
      </c>
      <c r="J3254">
        <v>571.22488650000003</v>
      </c>
      <c r="K3254">
        <v>544.20000000000005</v>
      </c>
      <c r="L3254" s="1">
        <v>45714</v>
      </c>
      <c r="M3254" s="2">
        <v>0.45277777777777778</v>
      </c>
      <c r="N3254" t="s">
        <v>27</v>
      </c>
      <c r="O3254">
        <v>5.5135993829999999</v>
      </c>
    </row>
    <row r="3255" spans="1:15" x14ac:dyDescent="0.25">
      <c r="A3255" t="s">
        <v>263</v>
      </c>
      <c r="B3255" t="s">
        <v>16</v>
      </c>
      <c r="C3255" t="s">
        <v>17</v>
      </c>
      <c r="D3255" t="s">
        <v>25</v>
      </c>
      <c r="E3255" t="s">
        <v>19</v>
      </c>
      <c r="F3255" t="s">
        <v>30</v>
      </c>
      <c r="G3255">
        <v>63.42</v>
      </c>
      <c r="H3255">
        <v>9</v>
      </c>
      <c r="I3255">
        <v>25.367999999999999</v>
      </c>
      <c r="J3255">
        <v>532.55541779999999</v>
      </c>
      <c r="K3255">
        <v>507.36</v>
      </c>
      <c r="L3255" s="1">
        <v>45964</v>
      </c>
      <c r="M3255" s="2">
        <v>0.53819444444444442</v>
      </c>
      <c r="N3255" t="s">
        <v>21</v>
      </c>
      <c r="O3255">
        <v>7.6982331000000004</v>
      </c>
    </row>
    <row r="3256" spans="1:15" x14ac:dyDescent="0.25">
      <c r="A3256" t="s">
        <v>264</v>
      </c>
      <c r="B3256" t="s">
        <v>40</v>
      </c>
      <c r="C3256" t="s">
        <v>41</v>
      </c>
      <c r="D3256" t="s">
        <v>25</v>
      </c>
      <c r="E3256" t="s">
        <v>19</v>
      </c>
      <c r="F3256" t="s">
        <v>44</v>
      </c>
      <c r="G3256">
        <v>81.37</v>
      </c>
      <c r="H3256">
        <v>2</v>
      </c>
      <c r="I3256">
        <v>8.1370000000000005</v>
      </c>
      <c r="J3256">
        <v>170.82164280000001</v>
      </c>
      <c r="K3256">
        <v>162.74</v>
      </c>
      <c r="L3256" s="1">
        <v>45683</v>
      </c>
      <c r="M3256" s="2">
        <v>0.81111111111111101</v>
      </c>
      <c r="N3256" t="s">
        <v>27</v>
      </c>
      <c r="O3256">
        <v>6.7619615069999996</v>
      </c>
    </row>
    <row r="3257" spans="1:15" x14ac:dyDescent="0.25">
      <c r="A3257" t="s">
        <v>265</v>
      </c>
      <c r="B3257" t="s">
        <v>40</v>
      </c>
      <c r="C3257" t="s">
        <v>41</v>
      </c>
      <c r="D3257" t="s">
        <v>18</v>
      </c>
      <c r="E3257" t="s">
        <v>19</v>
      </c>
      <c r="F3257" t="s">
        <v>26</v>
      </c>
      <c r="G3257">
        <v>10.59</v>
      </c>
      <c r="H3257">
        <v>3</v>
      </c>
      <c r="I3257">
        <v>1.5885</v>
      </c>
      <c r="J3257">
        <v>33.347693210000003</v>
      </c>
      <c r="K3257">
        <v>31.77</v>
      </c>
      <c r="L3257" s="1">
        <v>45994</v>
      </c>
      <c r="M3257" s="2">
        <v>0.57777777777777783</v>
      </c>
      <c r="N3257" t="s">
        <v>31</v>
      </c>
      <c r="O3257">
        <v>9.0506254019999997</v>
      </c>
    </row>
    <row r="3258" spans="1:15" x14ac:dyDescent="0.25">
      <c r="A3258" t="s">
        <v>266</v>
      </c>
      <c r="B3258" t="s">
        <v>40</v>
      </c>
      <c r="C3258" t="s">
        <v>41</v>
      </c>
      <c r="D3258" t="s">
        <v>25</v>
      </c>
      <c r="E3258" t="s">
        <v>19</v>
      </c>
      <c r="F3258" t="s">
        <v>20</v>
      </c>
      <c r="G3258">
        <v>84.09</v>
      </c>
      <c r="H3258">
        <v>10</v>
      </c>
      <c r="I3258">
        <v>37.840499999999999</v>
      </c>
      <c r="J3258">
        <v>794.3930656</v>
      </c>
      <c r="K3258">
        <v>756.81</v>
      </c>
      <c r="L3258" s="1">
        <v>45963</v>
      </c>
      <c r="M3258" s="2">
        <v>0.45416666666666666</v>
      </c>
      <c r="N3258" t="s">
        <v>27</v>
      </c>
      <c r="O3258">
        <v>8.3224141629999995</v>
      </c>
    </row>
    <row r="3259" spans="1:15" x14ac:dyDescent="0.25">
      <c r="A3259" t="s">
        <v>267</v>
      </c>
      <c r="B3259" t="s">
        <v>40</v>
      </c>
      <c r="C3259" t="s">
        <v>41</v>
      </c>
      <c r="D3259" t="s">
        <v>18</v>
      </c>
      <c r="E3259" t="s">
        <v>29</v>
      </c>
      <c r="F3259" t="s">
        <v>44</v>
      </c>
      <c r="G3259">
        <v>73.819999999999993</v>
      </c>
      <c r="H3259">
        <v>4</v>
      </c>
      <c r="I3259">
        <v>14.763999999999999</v>
      </c>
      <c r="J3259">
        <v>309.94355839999997</v>
      </c>
      <c r="K3259">
        <v>295.27999999999997</v>
      </c>
      <c r="L3259" s="1">
        <v>45709</v>
      </c>
      <c r="M3259" s="2">
        <v>0.7715277777777777</v>
      </c>
      <c r="N3259" t="s">
        <v>27</v>
      </c>
      <c r="O3259">
        <v>6.9700218610000002</v>
      </c>
    </row>
    <row r="3260" spans="1:15" x14ac:dyDescent="0.25">
      <c r="A3260" t="s">
        <v>268</v>
      </c>
      <c r="B3260" t="s">
        <v>16</v>
      </c>
      <c r="C3260" t="s">
        <v>17</v>
      </c>
      <c r="D3260" t="s">
        <v>18</v>
      </c>
      <c r="E3260" t="s">
        <v>29</v>
      </c>
      <c r="F3260" t="s">
        <v>20</v>
      </c>
      <c r="G3260">
        <v>51.94</v>
      </c>
      <c r="H3260">
        <v>11</v>
      </c>
      <c r="I3260">
        <v>25.97</v>
      </c>
      <c r="J3260">
        <v>545.19332240000006</v>
      </c>
      <c r="K3260">
        <v>519.4</v>
      </c>
      <c r="L3260" s="1">
        <v>45903</v>
      </c>
      <c r="M3260" s="2">
        <v>0.76666666666666661</v>
      </c>
      <c r="N3260" t="s">
        <v>21</v>
      </c>
      <c r="O3260">
        <v>6.7619615069999996</v>
      </c>
    </row>
    <row r="3261" spans="1:15" x14ac:dyDescent="0.25">
      <c r="A3261" t="s">
        <v>269</v>
      </c>
      <c r="B3261" t="s">
        <v>16</v>
      </c>
      <c r="C3261" t="s">
        <v>17</v>
      </c>
      <c r="D3261" t="s">
        <v>25</v>
      </c>
      <c r="E3261" t="s">
        <v>19</v>
      </c>
      <c r="F3261" t="s">
        <v>34</v>
      </c>
      <c r="G3261">
        <v>93.14</v>
      </c>
      <c r="H3261">
        <v>2</v>
      </c>
      <c r="I3261">
        <v>9.3140000000000001</v>
      </c>
      <c r="J3261">
        <v>195.53063549999999</v>
      </c>
      <c r="K3261">
        <v>186.28</v>
      </c>
      <c r="L3261" s="1">
        <v>45677</v>
      </c>
      <c r="M3261" s="2">
        <v>0.75624999999999998</v>
      </c>
      <c r="N3261" t="s">
        <v>21</v>
      </c>
      <c r="O3261">
        <v>4.265237258</v>
      </c>
    </row>
    <row r="3262" spans="1:15" x14ac:dyDescent="0.25">
      <c r="A3262" t="s">
        <v>270</v>
      </c>
      <c r="B3262" t="s">
        <v>23</v>
      </c>
      <c r="C3262" t="s">
        <v>24</v>
      </c>
      <c r="D3262" t="s">
        <v>25</v>
      </c>
      <c r="E3262" t="s">
        <v>29</v>
      </c>
      <c r="F3262" t="s">
        <v>20</v>
      </c>
      <c r="G3262">
        <v>17.41</v>
      </c>
      <c r="H3262">
        <v>5</v>
      </c>
      <c r="I3262">
        <v>4.3525</v>
      </c>
      <c r="J3262">
        <v>91.372889319999999</v>
      </c>
      <c r="K3262">
        <v>87.05</v>
      </c>
      <c r="L3262" s="1">
        <v>45685</v>
      </c>
      <c r="M3262" s="2">
        <v>0.63611111111111118</v>
      </c>
      <c r="N3262" t="s">
        <v>31</v>
      </c>
      <c r="O3262">
        <v>5.0974786749999996</v>
      </c>
    </row>
    <row r="3263" spans="1:15" x14ac:dyDescent="0.25">
      <c r="A3263" t="s">
        <v>271</v>
      </c>
      <c r="B3263" t="s">
        <v>23</v>
      </c>
      <c r="C3263" t="s">
        <v>24</v>
      </c>
      <c r="D3263" t="s">
        <v>18</v>
      </c>
      <c r="E3263" t="s">
        <v>19</v>
      </c>
      <c r="F3263" t="s">
        <v>44</v>
      </c>
      <c r="G3263">
        <v>44.22</v>
      </c>
      <c r="H3263">
        <v>5</v>
      </c>
      <c r="I3263">
        <v>11.055</v>
      </c>
      <c r="J3263">
        <v>232.07979119999999</v>
      </c>
      <c r="K3263">
        <v>221.1</v>
      </c>
      <c r="L3263" s="1">
        <v>45780</v>
      </c>
      <c r="M3263" s="2">
        <v>0.71319444444444446</v>
      </c>
      <c r="N3263" t="s">
        <v>31</v>
      </c>
      <c r="O3263">
        <v>8.9465952249999994</v>
      </c>
    </row>
    <row r="3264" spans="1:15" x14ac:dyDescent="0.25">
      <c r="A3264" t="s">
        <v>272</v>
      </c>
      <c r="B3264" t="s">
        <v>40</v>
      </c>
      <c r="C3264" t="s">
        <v>41</v>
      </c>
      <c r="D3264" t="s">
        <v>18</v>
      </c>
      <c r="E3264" t="s">
        <v>19</v>
      </c>
      <c r="F3264" t="s">
        <v>26</v>
      </c>
      <c r="G3264">
        <v>13.22</v>
      </c>
      <c r="H3264">
        <v>5</v>
      </c>
      <c r="I3264">
        <v>3.3050000000000002</v>
      </c>
      <c r="J3264">
        <v>69.382515609999999</v>
      </c>
      <c r="K3264">
        <v>66.099999999999994</v>
      </c>
      <c r="L3264" s="1">
        <v>45691</v>
      </c>
      <c r="M3264" s="2">
        <v>0.80972222222222223</v>
      </c>
      <c r="N3264" t="s">
        <v>27</v>
      </c>
      <c r="O3264">
        <v>4.4732976119999996</v>
      </c>
    </row>
    <row r="3265" spans="1:15" x14ac:dyDescent="0.25">
      <c r="A3265" t="s">
        <v>273</v>
      </c>
      <c r="B3265" t="s">
        <v>16</v>
      </c>
      <c r="C3265" t="s">
        <v>17</v>
      </c>
      <c r="D3265" t="s">
        <v>25</v>
      </c>
      <c r="E3265" t="s">
        <v>29</v>
      </c>
      <c r="F3265" t="s">
        <v>44</v>
      </c>
      <c r="G3265">
        <v>89.69</v>
      </c>
      <c r="H3265">
        <v>1</v>
      </c>
      <c r="I3265">
        <v>4.4844999999999997</v>
      </c>
      <c r="J3265">
        <v>94.143991299999996</v>
      </c>
      <c r="K3265">
        <v>89.69</v>
      </c>
      <c r="L3265" s="1">
        <v>45962</v>
      </c>
      <c r="M3265" s="2">
        <v>0.47222222222222227</v>
      </c>
      <c r="N3265" t="s">
        <v>21</v>
      </c>
      <c r="O3265">
        <v>5.0974786749999996</v>
      </c>
    </row>
    <row r="3266" spans="1:15" x14ac:dyDescent="0.25">
      <c r="A3266" t="s">
        <v>274</v>
      </c>
      <c r="B3266" t="s">
        <v>16</v>
      </c>
      <c r="C3266" t="s">
        <v>17</v>
      </c>
      <c r="D3266" t="s">
        <v>25</v>
      </c>
      <c r="E3266" t="s">
        <v>29</v>
      </c>
      <c r="F3266" t="s">
        <v>42</v>
      </c>
      <c r="G3266">
        <v>24.94</v>
      </c>
      <c r="H3266">
        <v>10</v>
      </c>
      <c r="I3266">
        <v>11.223000000000001</v>
      </c>
      <c r="J3266">
        <v>235.60664829999999</v>
      </c>
      <c r="K3266">
        <v>224.46</v>
      </c>
      <c r="L3266" s="1">
        <v>45962</v>
      </c>
      <c r="M3266" s="2">
        <v>0.7006944444444444</v>
      </c>
      <c r="N3266" t="s">
        <v>31</v>
      </c>
      <c r="O3266">
        <v>5.8256899139999998</v>
      </c>
    </row>
    <row r="3267" spans="1:15" x14ac:dyDescent="0.25">
      <c r="A3267" t="s">
        <v>275</v>
      </c>
      <c r="B3267" t="s">
        <v>16</v>
      </c>
      <c r="C3267" t="s">
        <v>17</v>
      </c>
      <c r="D3267" t="s">
        <v>25</v>
      </c>
      <c r="E3267" t="s">
        <v>29</v>
      </c>
      <c r="F3267" t="s">
        <v>20</v>
      </c>
      <c r="G3267">
        <v>59.77</v>
      </c>
      <c r="H3267">
        <v>2</v>
      </c>
      <c r="I3267">
        <v>5.9770000000000003</v>
      </c>
      <c r="J3267">
        <v>125.47633759999999</v>
      </c>
      <c r="K3267">
        <v>119.54</v>
      </c>
      <c r="L3267" s="1">
        <v>45964</v>
      </c>
      <c r="M3267" s="2">
        <v>0.50069444444444444</v>
      </c>
      <c r="N3267" t="s">
        <v>31</v>
      </c>
      <c r="O3267">
        <v>6.0337502680000004</v>
      </c>
    </row>
    <row r="3268" spans="1:15" x14ac:dyDescent="0.25">
      <c r="A3268" t="s">
        <v>276</v>
      </c>
      <c r="B3268" t="s">
        <v>23</v>
      </c>
      <c r="C3268" t="s">
        <v>24</v>
      </c>
      <c r="D3268" t="s">
        <v>18</v>
      </c>
      <c r="E3268" t="s">
        <v>29</v>
      </c>
      <c r="F3268" t="s">
        <v>44</v>
      </c>
      <c r="G3268">
        <v>93.2</v>
      </c>
      <c r="H3268">
        <v>2</v>
      </c>
      <c r="I3268">
        <v>9.32</v>
      </c>
      <c r="J3268">
        <v>195.6565947</v>
      </c>
      <c r="K3268">
        <v>186.4</v>
      </c>
      <c r="L3268" s="1">
        <v>45716</v>
      </c>
      <c r="M3268" s="2">
        <v>0.77569444444444446</v>
      </c>
      <c r="N3268" t="s">
        <v>31</v>
      </c>
      <c r="O3268">
        <v>6.241810622</v>
      </c>
    </row>
    <row r="3269" spans="1:15" x14ac:dyDescent="0.25">
      <c r="A3269" t="s">
        <v>277</v>
      </c>
      <c r="B3269" t="s">
        <v>16</v>
      </c>
      <c r="C3269" t="s">
        <v>17</v>
      </c>
      <c r="D3269" t="s">
        <v>18</v>
      </c>
      <c r="E3269" t="s">
        <v>29</v>
      </c>
      <c r="F3269" t="s">
        <v>30</v>
      </c>
      <c r="G3269">
        <v>62.65</v>
      </c>
      <c r="H3269">
        <v>4</v>
      </c>
      <c r="I3269">
        <v>12.53</v>
      </c>
      <c r="J3269">
        <v>263.04475660000003</v>
      </c>
      <c r="K3269">
        <v>250.6</v>
      </c>
      <c r="L3269" s="1">
        <v>45778</v>
      </c>
      <c r="M3269" s="2">
        <v>0.47569444444444442</v>
      </c>
      <c r="N3269" t="s">
        <v>27</v>
      </c>
      <c r="O3269">
        <v>4.3692674350000003</v>
      </c>
    </row>
    <row r="3270" spans="1:15" x14ac:dyDescent="0.25">
      <c r="A3270" t="s">
        <v>278</v>
      </c>
      <c r="B3270" t="s">
        <v>40</v>
      </c>
      <c r="C3270" t="s">
        <v>41</v>
      </c>
      <c r="D3270" t="s">
        <v>25</v>
      </c>
      <c r="E3270" t="s">
        <v>29</v>
      </c>
      <c r="F3270" t="s">
        <v>30</v>
      </c>
      <c r="G3270">
        <v>93.87</v>
      </c>
      <c r="H3270">
        <v>9</v>
      </c>
      <c r="I3270">
        <v>37.548000000000002</v>
      </c>
      <c r="J3270">
        <v>788.25255560000005</v>
      </c>
      <c r="K3270">
        <v>750.96</v>
      </c>
      <c r="L3270" s="1">
        <v>45690</v>
      </c>
      <c r="M3270" s="2">
        <v>0.77916666666666667</v>
      </c>
      <c r="N3270" t="s">
        <v>31</v>
      </c>
      <c r="O3270">
        <v>8.6345046940000003</v>
      </c>
    </row>
    <row r="3271" spans="1:15" x14ac:dyDescent="0.25">
      <c r="A3271" t="s">
        <v>279</v>
      </c>
      <c r="B3271" t="s">
        <v>16</v>
      </c>
      <c r="C3271" t="s">
        <v>17</v>
      </c>
      <c r="D3271" t="s">
        <v>18</v>
      </c>
      <c r="E3271" t="s">
        <v>29</v>
      </c>
      <c r="F3271" t="s">
        <v>30</v>
      </c>
      <c r="G3271">
        <v>47.59</v>
      </c>
      <c r="H3271">
        <v>9</v>
      </c>
      <c r="I3271">
        <v>19.036000000000001</v>
      </c>
      <c r="J3271">
        <v>399.62649540000001</v>
      </c>
      <c r="K3271">
        <v>380.72</v>
      </c>
      <c r="L3271" s="1">
        <v>45658</v>
      </c>
      <c r="M3271" s="2">
        <v>0.61597222222222225</v>
      </c>
      <c r="N3271" t="s">
        <v>27</v>
      </c>
      <c r="O3271">
        <v>5.9297200910000001</v>
      </c>
    </row>
    <row r="3272" spans="1:15" x14ac:dyDescent="0.25">
      <c r="A3272" t="s">
        <v>280</v>
      </c>
      <c r="B3272" t="s">
        <v>40</v>
      </c>
      <c r="C3272" t="s">
        <v>41</v>
      </c>
      <c r="D3272" t="s">
        <v>18</v>
      </c>
      <c r="E3272" t="s">
        <v>19</v>
      </c>
      <c r="F3272" t="s">
        <v>26</v>
      </c>
      <c r="G3272">
        <v>81.400000000000006</v>
      </c>
      <c r="H3272">
        <v>3</v>
      </c>
      <c r="I3272">
        <v>12.21</v>
      </c>
      <c r="J3272">
        <v>256.32693360000002</v>
      </c>
      <c r="K3272">
        <v>244.2</v>
      </c>
      <c r="L3272" s="1">
        <v>45902</v>
      </c>
      <c r="M3272" s="2">
        <v>0.82152777777777775</v>
      </c>
      <c r="N3272" t="s">
        <v>27</v>
      </c>
      <c r="O3272">
        <v>4.9934484980000002</v>
      </c>
    </row>
    <row r="3273" spans="1:15" x14ac:dyDescent="0.25">
      <c r="A3273" t="s">
        <v>281</v>
      </c>
      <c r="B3273" t="s">
        <v>16</v>
      </c>
      <c r="C3273" t="s">
        <v>17</v>
      </c>
      <c r="D3273" t="s">
        <v>18</v>
      </c>
      <c r="E3273" t="s">
        <v>29</v>
      </c>
      <c r="F3273" t="s">
        <v>44</v>
      </c>
      <c r="G3273">
        <v>17.940000000000001</v>
      </c>
      <c r="H3273">
        <v>5</v>
      </c>
      <c r="I3273">
        <v>4.4850000000000003</v>
      </c>
      <c r="J3273">
        <v>94.154487900000007</v>
      </c>
      <c r="K3273">
        <v>89.7</v>
      </c>
      <c r="L3273" s="1">
        <v>45680</v>
      </c>
      <c r="M3273" s="2">
        <v>0.58611111111111114</v>
      </c>
      <c r="N3273" t="s">
        <v>21</v>
      </c>
      <c r="O3273">
        <v>7.0740520379999996</v>
      </c>
    </row>
    <row r="3274" spans="1:15" x14ac:dyDescent="0.25">
      <c r="A3274" t="s">
        <v>282</v>
      </c>
      <c r="B3274" t="s">
        <v>16</v>
      </c>
      <c r="C3274" t="s">
        <v>17</v>
      </c>
      <c r="D3274" t="s">
        <v>18</v>
      </c>
      <c r="E3274" t="s">
        <v>29</v>
      </c>
      <c r="F3274" t="s">
        <v>26</v>
      </c>
      <c r="G3274">
        <v>77.72</v>
      </c>
      <c r="H3274">
        <v>4</v>
      </c>
      <c r="I3274">
        <v>15.544</v>
      </c>
      <c r="J3274">
        <v>326.31825190000001</v>
      </c>
      <c r="K3274">
        <v>310.88</v>
      </c>
      <c r="L3274" s="1">
        <v>45839</v>
      </c>
      <c r="M3274" s="2">
        <v>0.6743055555555556</v>
      </c>
      <c r="N3274" t="s">
        <v>31</v>
      </c>
      <c r="O3274">
        <v>9.1546555789999999</v>
      </c>
    </row>
    <row r="3275" spans="1:15" x14ac:dyDescent="0.25">
      <c r="A3275" t="s">
        <v>283</v>
      </c>
      <c r="B3275" t="s">
        <v>40</v>
      </c>
      <c r="C3275" t="s">
        <v>41</v>
      </c>
      <c r="D3275" t="s">
        <v>25</v>
      </c>
      <c r="E3275" t="s">
        <v>29</v>
      </c>
      <c r="F3275" t="s">
        <v>42</v>
      </c>
      <c r="G3275">
        <v>73.06</v>
      </c>
      <c r="H3275">
        <v>8</v>
      </c>
      <c r="I3275">
        <v>25.571000000000002</v>
      </c>
      <c r="J3275">
        <v>536.81703679999998</v>
      </c>
      <c r="K3275">
        <v>511.42</v>
      </c>
      <c r="L3275" s="1">
        <v>45671</v>
      </c>
      <c r="M3275" s="2">
        <v>0.79583333333333339</v>
      </c>
      <c r="N3275" t="s">
        <v>31</v>
      </c>
      <c r="O3275">
        <v>4.3692674350000003</v>
      </c>
    </row>
    <row r="3276" spans="1:15" x14ac:dyDescent="0.25">
      <c r="A3276" t="s">
        <v>284</v>
      </c>
      <c r="B3276" t="s">
        <v>40</v>
      </c>
      <c r="C3276" t="s">
        <v>41</v>
      </c>
      <c r="D3276" t="s">
        <v>18</v>
      </c>
      <c r="E3276" t="s">
        <v>29</v>
      </c>
      <c r="F3276" t="s">
        <v>42</v>
      </c>
      <c r="G3276">
        <v>46.55</v>
      </c>
      <c r="H3276">
        <v>10</v>
      </c>
      <c r="I3276">
        <v>20.947500000000002</v>
      </c>
      <c r="J3276">
        <v>439.75499109999998</v>
      </c>
      <c r="K3276">
        <v>418.95</v>
      </c>
      <c r="L3276" s="1">
        <v>45690</v>
      </c>
      <c r="M3276" s="2">
        <v>0.64861111111111114</v>
      </c>
      <c r="N3276" t="s">
        <v>21</v>
      </c>
      <c r="O3276">
        <v>6.6579313300000003</v>
      </c>
    </row>
    <row r="3277" spans="1:15" x14ac:dyDescent="0.25">
      <c r="A3277" t="s">
        <v>285</v>
      </c>
      <c r="B3277" t="s">
        <v>23</v>
      </c>
      <c r="C3277" t="s">
        <v>24</v>
      </c>
      <c r="D3277" t="s">
        <v>18</v>
      </c>
      <c r="E3277" t="s">
        <v>29</v>
      </c>
      <c r="F3277" t="s">
        <v>44</v>
      </c>
      <c r="G3277">
        <v>35.19</v>
      </c>
      <c r="H3277">
        <v>11</v>
      </c>
      <c r="I3277">
        <v>17.594999999999999</v>
      </c>
      <c r="J3277">
        <v>369.37529869999997</v>
      </c>
      <c r="K3277">
        <v>351.9</v>
      </c>
      <c r="L3277" s="1">
        <v>45733</v>
      </c>
      <c r="M3277" s="2">
        <v>0.79583333333333339</v>
      </c>
      <c r="N3277" t="s">
        <v>31</v>
      </c>
      <c r="O3277">
        <v>8.7385348710000006</v>
      </c>
    </row>
    <row r="3278" spans="1:15" x14ac:dyDescent="0.25">
      <c r="A3278" t="s">
        <v>286</v>
      </c>
      <c r="B3278" t="s">
        <v>23</v>
      </c>
      <c r="C3278" t="s">
        <v>24</v>
      </c>
      <c r="D3278" t="s">
        <v>25</v>
      </c>
      <c r="E3278" t="s">
        <v>19</v>
      </c>
      <c r="F3278" t="s">
        <v>34</v>
      </c>
      <c r="G3278">
        <v>14.39</v>
      </c>
      <c r="H3278">
        <v>2</v>
      </c>
      <c r="I3278">
        <v>1.4390000000000001</v>
      </c>
      <c r="J3278">
        <v>30.209210280000001</v>
      </c>
      <c r="K3278">
        <v>28.78</v>
      </c>
      <c r="L3278" s="1">
        <v>45691</v>
      </c>
      <c r="M3278" s="2">
        <v>0.8222222222222223</v>
      </c>
      <c r="N3278" t="s">
        <v>31</v>
      </c>
      <c r="O3278">
        <v>7.4901727459999998</v>
      </c>
    </row>
    <row r="3279" spans="1:15" x14ac:dyDescent="0.25">
      <c r="A3279" t="s">
        <v>287</v>
      </c>
      <c r="B3279" t="s">
        <v>16</v>
      </c>
      <c r="C3279" t="s">
        <v>17</v>
      </c>
      <c r="D3279" t="s">
        <v>25</v>
      </c>
      <c r="E3279" t="s">
        <v>29</v>
      </c>
      <c r="F3279" t="s">
        <v>30</v>
      </c>
      <c r="G3279">
        <v>23.75</v>
      </c>
      <c r="H3279">
        <v>4</v>
      </c>
      <c r="I3279">
        <v>4.75</v>
      </c>
      <c r="J3279">
        <v>99.717685070000002</v>
      </c>
      <c r="K3279">
        <v>95</v>
      </c>
      <c r="L3279" s="1">
        <v>45732</v>
      </c>
      <c r="M3279" s="2">
        <v>0.47361111111111115</v>
      </c>
      <c r="N3279" t="s">
        <v>27</v>
      </c>
      <c r="O3279">
        <v>5.4095692059999996</v>
      </c>
    </row>
    <row r="3280" spans="1:15" x14ac:dyDescent="0.25">
      <c r="A3280" t="s">
        <v>288</v>
      </c>
      <c r="B3280" t="s">
        <v>16</v>
      </c>
      <c r="C3280" t="s">
        <v>17</v>
      </c>
      <c r="D3280" t="s">
        <v>18</v>
      </c>
      <c r="E3280" t="s">
        <v>29</v>
      </c>
      <c r="F3280" t="s">
        <v>30</v>
      </c>
      <c r="G3280">
        <v>58.9</v>
      </c>
      <c r="H3280">
        <v>9</v>
      </c>
      <c r="I3280">
        <v>23.56</v>
      </c>
      <c r="J3280">
        <v>494.59971789999997</v>
      </c>
      <c r="K3280">
        <v>471.2</v>
      </c>
      <c r="L3280" s="1">
        <v>45809</v>
      </c>
      <c r="M3280" s="2">
        <v>0.47430555555555554</v>
      </c>
      <c r="N3280" t="s">
        <v>27</v>
      </c>
      <c r="O3280">
        <v>9.2586857560000002</v>
      </c>
    </row>
    <row r="3281" spans="1:15" x14ac:dyDescent="0.25">
      <c r="A3281" t="s">
        <v>289</v>
      </c>
      <c r="B3281" t="s">
        <v>40</v>
      </c>
      <c r="C3281" t="s">
        <v>41</v>
      </c>
      <c r="D3281" t="s">
        <v>18</v>
      </c>
      <c r="E3281" t="s">
        <v>29</v>
      </c>
      <c r="F3281" t="s">
        <v>44</v>
      </c>
      <c r="G3281">
        <v>32.619999999999997</v>
      </c>
      <c r="H3281">
        <v>4</v>
      </c>
      <c r="I3281">
        <v>6.524</v>
      </c>
      <c r="J3281">
        <v>136.95961629999999</v>
      </c>
      <c r="K3281">
        <v>130.47999999999999</v>
      </c>
      <c r="L3281" s="1">
        <v>45686</v>
      </c>
      <c r="M3281" s="2">
        <v>0.59166666666666667</v>
      </c>
      <c r="N3281" t="s">
        <v>27</v>
      </c>
      <c r="O3281">
        <v>9.3627159330000005</v>
      </c>
    </row>
    <row r="3282" spans="1:15" x14ac:dyDescent="0.25">
      <c r="A3282" t="s">
        <v>290</v>
      </c>
      <c r="B3282" t="s">
        <v>16</v>
      </c>
      <c r="C3282" t="s">
        <v>17</v>
      </c>
      <c r="D3282" t="s">
        <v>18</v>
      </c>
      <c r="E3282" t="s">
        <v>29</v>
      </c>
      <c r="F3282" t="s">
        <v>26</v>
      </c>
      <c r="G3282">
        <v>66.349999999999994</v>
      </c>
      <c r="H3282">
        <v>1</v>
      </c>
      <c r="I3282">
        <v>3.3174999999999999</v>
      </c>
      <c r="J3282">
        <v>69.64493057</v>
      </c>
      <c r="K3282">
        <v>66.349999999999994</v>
      </c>
      <c r="L3282" s="1">
        <v>45688</v>
      </c>
      <c r="M3282" s="2">
        <v>0.44861111111111113</v>
      </c>
      <c r="N3282" t="s">
        <v>31</v>
      </c>
      <c r="O3282">
        <v>10</v>
      </c>
    </row>
    <row r="3283" spans="1:15" x14ac:dyDescent="0.25">
      <c r="A3283" t="s">
        <v>291</v>
      </c>
      <c r="B3283" t="s">
        <v>16</v>
      </c>
      <c r="C3283" t="s">
        <v>17</v>
      </c>
      <c r="D3283" t="s">
        <v>18</v>
      </c>
      <c r="E3283" t="s">
        <v>29</v>
      </c>
      <c r="F3283" t="s">
        <v>30</v>
      </c>
      <c r="G3283">
        <v>25.91</v>
      </c>
      <c r="H3283">
        <v>6</v>
      </c>
      <c r="I3283">
        <v>7.7729999999999997</v>
      </c>
      <c r="J3283">
        <v>163.18011920000001</v>
      </c>
      <c r="K3283">
        <v>155.46</v>
      </c>
      <c r="L3283" s="1">
        <v>45779</v>
      </c>
      <c r="M3283" s="2">
        <v>0.42777777777777781</v>
      </c>
      <c r="N3283" t="s">
        <v>21</v>
      </c>
      <c r="O3283">
        <v>9.0506254019999997</v>
      </c>
    </row>
    <row r="3284" spans="1:15" x14ac:dyDescent="0.25">
      <c r="A3284" t="s">
        <v>292</v>
      </c>
      <c r="B3284" t="s">
        <v>16</v>
      </c>
      <c r="C3284" t="s">
        <v>17</v>
      </c>
      <c r="D3284" t="s">
        <v>18</v>
      </c>
      <c r="E3284" t="s">
        <v>29</v>
      </c>
      <c r="F3284" t="s">
        <v>26</v>
      </c>
      <c r="G3284">
        <v>32.25</v>
      </c>
      <c r="H3284">
        <v>4</v>
      </c>
      <c r="I3284">
        <v>6.45</v>
      </c>
      <c r="J3284">
        <v>135.4061197</v>
      </c>
      <c r="K3284">
        <v>129</v>
      </c>
      <c r="L3284" s="1">
        <v>45701</v>
      </c>
      <c r="M3284" s="2">
        <v>0.52638888888888891</v>
      </c>
      <c r="N3284" t="s">
        <v>21</v>
      </c>
      <c r="O3284">
        <v>6.7619615069999996</v>
      </c>
    </row>
    <row r="3285" spans="1:15" x14ac:dyDescent="0.25">
      <c r="A3285" t="s">
        <v>293</v>
      </c>
      <c r="B3285" t="s">
        <v>23</v>
      </c>
      <c r="C3285" t="s">
        <v>24</v>
      </c>
      <c r="D3285" t="s">
        <v>18</v>
      </c>
      <c r="E3285" t="s">
        <v>29</v>
      </c>
      <c r="F3285" t="s">
        <v>26</v>
      </c>
      <c r="G3285">
        <v>65.94</v>
      </c>
      <c r="H3285">
        <v>4</v>
      </c>
      <c r="I3285">
        <v>13.188000000000001</v>
      </c>
      <c r="J3285">
        <v>276.8582801</v>
      </c>
      <c r="K3285">
        <v>263.76</v>
      </c>
      <c r="L3285" s="1">
        <v>45840</v>
      </c>
      <c r="M3285" s="2">
        <v>0.54513888888888895</v>
      </c>
      <c r="N3285" t="s">
        <v>31</v>
      </c>
      <c r="O3285">
        <v>7.1780822149999999</v>
      </c>
    </row>
    <row r="3286" spans="1:15" x14ac:dyDescent="0.25">
      <c r="A3286" t="s">
        <v>294</v>
      </c>
      <c r="B3286" t="s">
        <v>16</v>
      </c>
      <c r="C3286" t="s">
        <v>17</v>
      </c>
      <c r="D3286" t="s">
        <v>25</v>
      </c>
      <c r="E3286" t="s">
        <v>19</v>
      </c>
      <c r="F3286" t="s">
        <v>26</v>
      </c>
      <c r="G3286">
        <v>75.06</v>
      </c>
      <c r="H3286">
        <v>10</v>
      </c>
      <c r="I3286">
        <v>33.777000000000001</v>
      </c>
      <c r="J3286">
        <v>709.08721019999996</v>
      </c>
      <c r="K3286">
        <v>675.54</v>
      </c>
      <c r="L3286" s="1">
        <v>45735</v>
      </c>
      <c r="M3286" s="2">
        <v>0.55902777777777779</v>
      </c>
      <c r="N3286" t="s">
        <v>21</v>
      </c>
      <c r="O3286">
        <v>6.4498709759999997</v>
      </c>
    </row>
    <row r="3287" spans="1:15" x14ac:dyDescent="0.25">
      <c r="A3287" t="s">
        <v>295</v>
      </c>
      <c r="B3287" t="s">
        <v>23</v>
      </c>
      <c r="C3287" t="s">
        <v>24</v>
      </c>
      <c r="D3287" t="s">
        <v>25</v>
      </c>
      <c r="E3287" t="s">
        <v>19</v>
      </c>
      <c r="F3287" t="s">
        <v>44</v>
      </c>
      <c r="G3287">
        <v>16.45</v>
      </c>
      <c r="H3287">
        <v>4</v>
      </c>
      <c r="I3287">
        <v>3.29</v>
      </c>
      <c r="J3287">
        <v>69.067617659999996</v>
      </c>
      <c r="K3287">
        <v>65.8</v>
      </c>
      <c r="L3287" s="1">
        <v>45841</v>
      </c>
      <c r="M3287" s="2">
        <v>0.62013888888888891</v>
      </c>
      <c r="N3287" t="s">
        <v>21</v>
      </c>
      <c r="O3287">
        <v>5.8256899139999998</v>
      </c>
    </row>
    <row r="3288" spans="1:15" x14ac:dyDescent="0.25">
      <c r="A3288" t="s">
        <v>296</v>
      </c>
      <c r="B3288" t="s">
        <v>40</v>
      </c>
      <c r="C3288" t="s">
        <v>41</v>
      </c>
      <c r="D3288" t="s">
        <v>18</v>
      </c>
      <c r="E3288" t="s">
        <v>19</v>
      </c>
      <c r="F3288" t="s">
        <v>44</v>
      </c>
      <c r="G3288">
        <v>38.299999999999997</v>
      </c>
      <c r="H3288">
        <v>4</v>
      </c>
      <c r="I3288">
        <v>7.66</v>
      </c>
      <c r="J3288">
        <v>160.8078879</v>
      </c>
      <c r="K3288">
        <v>153.19999999999999</v>
      </c>
      <c r="L3288" s="1">
        <v>45729</v>
      </c>
      <c r="M3288" s="2">
        <v>0.80694444444444446</v>
      </c>
      <c r="N3288" t="s">
        <v>27</v>
      </c>
      <c r="O3288">
        <v>5.9297200910000001</v>
      </c>
    </row>
    <row r="3289" spans="1:15" x14ac:dyDescent="0.25">
      <c r="A3289" t="s">
        <v>297</v>
      </c>
      <c r="B3289" t="s">
        <v>16</v>
      </c>
      <c r="C3289" t="s">
        <v>17</v>
      </c>
      <c r="D3289" t="s">
        <v>18</v>
      </c>
      <c r="E3289" t="s">
        <v>19</v>
      </c>
      <c r="F3289" t="s">
        <v>34</v>
      </c>
      <c r="G3289">
        <v>22.24</v>
      </c>
      <c r="H3289">
        <v>11</v>
      </c>
      <c r="I3289">
        <v>11.12</v>
      </c>
      <c r="J3289">
        <v>233.44434899999999</v>
      </c>
      <c r="K3289">
        <v>222.4</v>
      </c>
      <c r="L3289" s="1">
        <v>45902</v>
      </c>
      <c r="M3289" s="2">
        <v>0.45833333333333331</v>
      </c>
      <c r="N3289" t="s">
        <v>27</v>
      </c>
      <c r="O3289">
        <v>4.3692674350000003</v>
      </c>
    </row>
    <row r="3290" spans="1:15" x14ac:dyDescent="0.25">
      <c r="A3290" t="s">
        <v>298</v>
      </c>
      <c r="B3290" t="s">
        <v>40</v>
      </c>
      <c r="C3290" t="s">
        <v>41</v>
      </c>
      <c r="D3290" t="s">
        <v>25</v>
      </c>
      <c r="E3290" t="s">
        <v>29</v>
      </c>
      <c r="F3290" t="s">
        <v>34</v>
      </c>
      <c r="G3290">
        <v>54.45</v>
      </c>
      <c r="H3290">
        <v>1</v>
      </c>
      <c r="I3290">
        <v>2.7225000000000001</v>
      </c>
      <c r="J3290">
        <v>57.153978440000003</v>
      </c>
      <c r="K3290">
        <v>54.45</v>
      </c>
      <c r="L3290" s="1">
        <v>45714</v>
      </c>
      <c r="M3290" s="2">
        <v>0.80833333333333324</v>
      </c>
      <c r="N3290" t="s">
        <v>21</v>
      </c>
      <c r="O3290">
        <v>8.2183839859999992</v>
      </c>
    </row>
    <row r="3291" spans="1:15" x14ac:dyDescent="0.25">
      <c r="A3291" t="s">
        <v>299</v>
      </c>
      <c r="B3291" t="s">
        <v>16</v>
      </c>
      <c r="C3291" t="s">
        <v>17</v>
      </c>
      <c r="D3291" t="s">
        <v>18</v>
      </c>
      <c r="E3291" t="s">
        <v>19</v>
      </c>
      <c r="F3291" t="s">
        <v>34</v>
      </c>
      <c r="G3291">
        <v>98.4</v>
      </c>
      <c r="H3291">
        <v>8</v>
      </c>
      <c r="I3291">
        <v>34.44</v>
      </c>
      <c r="J3291">
        <v>723.00569970000004</v>
      </c>
      <c r="K3291">
        <v>688.8</v>
      </c>
      <c r="L3291" s="1">
        <v>45994</v>
      </c>
      <c r="M3291" s="2">
        <v>0.52986111111111112</v>
      </c>
      <c r="N3291" t="s">
        <v>31</v>
      </c>
      <c r="O3291">
        <v>9.0506254019999997</v>
      </c>
    </row>
    <row r="3292" spans="1:15" x14ac:dyDescent="0.25">
      <c r="A3292" t="s">
        <v>300</v>
      </c>
      <c r="B3292" t="s">
        <v>23</v>
      </c>
      <c r="C3292" t="s">
        <v>24</v>
      </c>
      <c r="D3292" t="s">
        <v>25</v>
      </c>
      <c r="E3292" t="s">
        <v>29</v>
      </c>
      <c r="F3292" t="s">
        <v>30</v>
      </c>
      <c r="G3292">
        <v>35.47</v>
      </c>
      <c r="H3292">
        <v>4</v>
      </c>
      <c r="I3292">
        <v>7.0940000000000003</v>
      </c>
      <c r="J3292">
        <v>148.92573849999999</v>
      </c>
      <c r="K3292">
        <v>141.88</v>
      </c>
      <c r="L3292" s="1">
        <v>45730</v>
      </c>
      <c r="M3292" s="2">
        <v>0.72361111111111109</v>
      </c>
      <c r="N3292" t="s">
        <v>31</v>
      </c>
      <c r="O3292">
        <v>7.1780822149999999</v>
      </c>
    </row>
    <row r="3293" spans="1:15" x14ac:dyDescent="0.25">
      <c r="A3293" t="s">
        <v>301</v>
      </c>
      <c r="B3293" t="s">
        <v>40</v>
      </c>
      <c r="C3293" t="s">
        <v>41</v>
      </c>
      <c r="D3293" t="s">
        <v>18</v>
      </c>
      <c r="E3293" t="s">
        <v>19</v>
      </c>
      <c r="F3293" t="s">
        <v>42</v>
      </c>
      <c r="G3293">
        <v>74.599999999999994</v>
      </c>
      <c r="H3293">
        <v>11</v>
      </c>
      <c r="I3293">
        <v>37.299999999999997</v>
      </c>
      <c r="J3293">
        <v>783.04624269999999</v>
      </c>
      <c r="K3293">
        <v>746</v>
      </c>
      <c r="L3293" s="1">
        <v>45870</v>
      </c>
      <c r="M3293" s="2">
        <v>0.87152777777777779</v>
      </c>
      <c r="N3293" t="s">
        <v>27</v>
      </c>
      <c r="O3293">
        <v>9.8828668180000001</v>
      </c>
    </row>
    <row r="3294" spans="1:15" x14ac:dyDescent="0.25">
      <c r="A3294" t="s">
        <v>302</v>
      </c>
      <c r="B3294" t="s">
        <v>16</v>
      </c>
      <c r="C3294" t="s">
        <v>17</v>
      </c>
      <c r="D3294" t="s">
        <v>18</v>
      </c>
      <c r="E3294" t="s">
        <v>29</v>
      </c>
      <c r="F3294" t="s">
        <v>30</v>
      </c>
      <c r="G3294">
        <v>70.739999999999995</v>
      </c>
      <c r="H3294">
        <v>4</v>
      </c>
      <c r="I3294">
        <v>14.148</v>
      </c>
      <c r="J3294">
        <v>297.01174909999997</v>
      </c>
      <c r="K3294">
        <v>282.95999999999998</v>
      </c>
      <c r="L3294" s="1">
        <v>45778</v>
      </c>
      <c r="M3294" s="2">
        <v>0.67013888888888884</v>
      </c>
      <c r="N3294" t="s">
        <v>31</v>
      </c>
      <c r="O3294">
        <v>4.5773277889999999</v>
      </c>
    </row>
    <row r="3295" spans="1:15" x14ac:dyDescent="0.25">
      <c r="A3295" t="s">
        <v>303</v>
      </c>
      <c r="B3295" t="s">
        <v>16</v>
      </c>
      <c r="C3295" t="s">
        <v>17</v>
      </c>
      <c r="D3295" t="s">
        <v>18</v>
      </c>
      <c r="E3295" t="s">
        <v>19</v>
      </c>
      <c r="F3295" t="s">
        <v>30</v>
      </c>
      <c r="G3295">
        <v>35.54</v>
      </c>
      <c r="H3295">
        <v>11</v>
      </c>
      <c r="I3295">
        <v>17.77</v>
      </c>
      <c r="J3295">
        <v>373.04910810000001</v>
      </c>
      <c r="K3295">
        <v>355.4</v>
      </c>
      <c r="L3295" s="1">
        <v>45748</v>
      </c>
      <c r="M3295" s="2">
        <v>0.56527777777777777</v>
      </c>
      <c r="N3295" t="s">
        <v>21</v>
      </c>
      <c r="O3295">
        <v>7.2821123920000002</v>
      </c>
    </row>
    <row r="3296" spans="1:15" x14ac:dyDescent="0.25">
      <c r="A3296" t="s">
        <v>304</v>
      </c>
      <c r="B3296" t="s">
        <v>40</v>
      </c>
      <c r="C3296" t="s">
        <v>41</v>
      </c>
      <c r="D3296" t="s">
        <v>25</v>
      </c>
      <c r="E3296" t="s">
        <v>19</v>
      </c>
      <c r="F3296" t="s">
        <v>34</v>
      </c>
      <c r="G3296">
        <v>67.430000000000007</v>
      </c>
      <c r="H3296">
        <v>5</v>
      </c>
      <c r="I3296">
        <v>16.857500000000002</v>
      </c>
      <c r="J3296">
        <v>353.89281599999998</v>
      </c>
      <c r="K3296">
        <v>337.15</v>
      </c>
      <c r="L3296" s="1">
        <v>45811</v>
      </c>
      <c r="M3296" s="2">
        <v>0.75902777777777775</v>
      </c>
      <c r="N3296" t="s">
        <v>21</v>
      </c>
      <c r="O3296">
        <v>6.553901153</v>
      </c>
    </row>
    <row r="3297" spans="1:15" x14ac:dyDescent="0.25">
      <c r="A3297" t="s">
        <v>305</v>
      </c>
      <c r="B3297" t="s">
        <v>23</v>
      </c>
      <c r="C3297" t="s">
        <v>24</v>
      </c>
      <c r="D3297" t="s">
        <v>18</v>
      </c>
      <c r="E3297" t="s">
        <v>19</v>
      </c>
      <c r="F3297" t="s">
        <v>20</v>
      </c>
      <c r="G3297">
        <v>21.12</v>
      </c>
      <c r="H3297">
        <v>2</v>
      </c>
      <c r="I3297">
        <v>2.1120000000000001</v>
      </c>
      <c r="J3297">
        <v>44.337631760000001</v>
      </c>
      <c r="K3297">
        <v>42.24</v>
      </c>
      <c r="L3297" s="1">
        <v>45717</v>
      </c>
      <c r="M3297" s="2">
        <v>0.80347222222222225</v>
      </c>
      <c r="N3297" t="s">
        <v>27</v>
      </c>
      <c r="O3297">
        <v>10</v>
      </c>
    </row>
    <row r="3298" spans="1:15" x14ac:dyDescent="0.25">
      <c r="A3298" t="s">
        <v>306</v>
      </c>
      <c r="B3298" t="s">
        <v>16</v>
      </c>
      <c r="C3298" t="s">
        <v>17</v>
      </c>
      <c r="D3298" t="s">
        <v>18</v>
      </c>
      <c r="E3298" t="s">
        <v>19</v>
      </c>
      <c r="F3298" t="s">
        <v>30</v>
      </c>
      <c r="G3298">
        <v>21.54</v>
      </c>
      <c r="H3298">
        <v>10</v>
      </c>
      <c r="I3298">
        <v>9.6929999999999996</v>
      </c>
      <c r="J3298">
        <v>203.48705709999999</v>
      </c>
      <c r="K3298">
        <v>193.86</v>
      </c>
      <c r="L3298" s="1">
        <v>45839</v>
      </c>
      <c r="M3298" s="2">
        <v>0.48888888888888887</v>
      </c>
      <c r="N3298" t="s">
        <v>31</v>
      </c>
      <c r="O3298">
        <v>9.1546555789999999</v>
      </c>
    </row>
    <row r="3299" spans="1:15" x14ac:dyDescent="0.25">
      <c r="A3299" t="s">
        <v>307</v>
      </c>
      <c r="B3299" t="s">
        <v>16</v>
      </c>
      <c r="C3299" t="s">
        <v>17</v>
      </c>
      <c r="D3299" t="s">
        <v>25</v>
      </c>
      <c r="E3299" t="s">
        <v>19</v>
      </c>
      <c r="F3299" t="s">
        <v>30</v>
      </c>
      <c r="G3299">
        <v>12.03</v>
      </c>
      <c r="H3299">
        <v>2</v>
      </c>
      <c r="I3299">
        <v>1.2030000000000001</v>
      </c>
      <c r="J3299">
        <v>25.254815820000001</v>
      </c>
      <c r="K3299">
        <v>24.06</v>
      </c>
      <c r="L3299" s="1">
        <v>45684</v>
      </c>
      <c r="M3299" s="2">
        <v>0.66041666666666665</v>
      </c>
      <c r="N3299" t="s">
        <v>27</v>
      </c>
      <c r="O3299">
        <v>5.3055390290000002</v>
      </c>
    </row>
    <row r="3300" spans="1:15" x14ac:dyDescent="0.25">
      <c r="A3300" t="s">
        <v>308</v>
      </c>
      <c r="B3300" t="s">
        <v>40</v>
      </c>
      <c r="C3300" t="s">
        <v>41</v>
      </c>
      <c r="D3300" t="s">
        <v>25</v>
      </c>
      <c r="E3300" t="s">
        <v>19</v>
      </c>
      <c r="F3300" t="s">
        <v>20</v>
      </c>
      <c r="G3300">
        <v>99.71</v>
      </c>
      <c r="H3300">
        <v>6</v>
      </c>
      <c r="I3300">
        <v>29.913</v>
      </c>
      <c r="J3300">
        <v>627.96949759999995</v>
      </c>
      <c r="K3300">
        <v>598.26</v>
      </c>
      <c r="L3300" s="1">
        <v>45714</v>
      </c>
      <c r="M3300" s="2">
        <v>0.70277777777777783</v>
      </c>
      <c r="N3300" t="s">
        <v>21</v>
      </c>
      <c r="O3300">
        <v>8.2183839859999992</v>
      </c>
    </row>
    <row r="3301" spans="1:15" x14ac:dyDescent="0.25">
      <c r="A3301" t="s">
        <v>309</v>
      </c>
      <c r="B3301" t="s">
        <v>40</v>
      </c>
      <c r="C3301" t="s">
        <v>41</v>
      </c>
      <c r="D3301" t="s">
        <v>25</v>
      </c>
      <c r="E3301" t="s">
        <v>29</v>
      </c>
      <c r="F3301" t="s">
        <v>44</v>
      </c>
      <c r="G3301">
        <v>47.97</v>
      </c>
      <c r="H3301">
        <v>8</v>
      </c>
      <c r="I3301">
        <v>16.7895</v>
      </c>
      <c r="J3301">
        <v>352.46527859999998</v>
      </c>
      <c r="K3301">
        <v>335.79</v>
      </c>
      <c r="L3301" s="1">
        <v>45839</v>
      </c>
      <c r="M3301" s="2">
        <v>0.86944444444444446</v>
      </c>
      <c r="N3301" t="s">
        <v>27</v>
      </c>
      <c r="O3301">
        <v>6.4498709759999997</v>
      </c>
    </row>
    <row r="3302" spans="1:15" x14ac:dyDescent="0.25">
      <c r="A3302" t="s">
        <v>310</v>
      </c>
      <c r="B3302" t="s">
        <v>23</v>
      </c>
      <c r="C3302" t="s">
        <v>24</v>
      </c>
      <c r="D3302" t="s">
        <v>18</v>
      </c>
      <c r="E3302" t="s">
        <v>19</v>
      </c>
      <c r="F3302" t="s">
        <v>30</v>
      </c>
      <c r="G3302">
        <v>21.82</v>
      </c>
      <c r="H3302">
        <v>11</v>
      </c>
      <c r="I3302">
        <v>10.91</v>
      </c>
      <c r="J3302">
        <v>229.03577770000001</v>
      </c>
      <c r="K3302">
        <v>218.2</v>
      </c>
      <c r="L3302" s="1">
        <v>45839</v>
      </c>
      <c r="M3302" s="2">
        <v>0.73333333333333339</v>
      </c>
      <c r="N3302" t="s">
        <v>27</v>
      </c>
      <c r="O3302">
        <v>7.3861425690000004</v>
      </c>
    </row>
    <row r="3303" spans="1:15" x14ac:dyDescent="0.25">
      <c r="A3303" t="s">
        <v>311</v>
      </c>
      <c r="B3303" t="s">
        <v>23</v>
      </c>
      <c r="C3303" t="s">
        <v>24</v>
      </c>
      <c r="D3303" t="s">
        <v>25</v>
      </c>
      <c r="E3303" t="s">
        <v>19</v>
      </c>
      <c r="F3303" t="s">
        <v>44</v>
      </c>
      <c r="G3303">
        <v>95.42</v>
      </c>
      <c r="H3303">
        <v>4</v>
      </c>
      <c r="I3303">
        <v>19.084</v>
      </c>
      <c r="J3303">
        <v>400.6341688</v>
      </c>
      <c r="K3303">
        <v>381.68</v>
      </c>
      <c r="L3303" s="1">
        <v>45690</v>
      </c>
      <c r="M3303" s="2">
        <v>0.55763888888888891</v>
      </c>
      <c r="N3303" t="s">
        <v>21</v>
      </c>
      <c r="O3303">
        <v>6.6579313300000003</v>
      </c>
    </row>
    <row r="3304" spans="1:15" x14ac:dyDescent="0.25">
      <c r="A3304" t="s">
        <v>312</v>
      </c>
      <c r="B3304" t="s">
        <v>23</v>
      </c>
      <c r="C3304" t="s">
        <v>24</v>
      </c>
      <c r="D3304" t="s">
        <v>18</v>
      </c>
      <c r="E3304" t="s">
        <v>29</v>
      </c>
      <c r="F3304" t="s">
        <v>44</v>
      </c>
      <c r="G3304">
        <v>70.989999999999995</v>
      </c>
      <c r="H3304">
        <v>11</v>
      </c>
      <c r="I3304">
        <v>35.494999999999997</v>
      </c>
      <c r="J3304">
        <v>745.15352240000004</v>
      </c>
      <c r="K3304">
        <v>709.9</v>
      </c>
      <c r="L3304" s="1">
        <v>45736</v>
      </c>
      <c r="M3304" s="2">
        <v>0.68611111111111101</v>
      </c>
      <c r="N3304" t="s">
        <v>27</v>
      </c>
      <c r="O3304">
        <v>5.9297200910000001</v>
      </c>
    </row>
    <row r="3305" spans="1:15" x14ac:dyDescent="0.25">
      <c r="A3305" t="s">
        <v>313</v>
      </c>
      <c r="B3305" t="s">
        <v>16</v>
      </c>
      <c r="C3305" t="s">
        <v>17</v>
      </c>
      <c r="D3305" t="s">
        <v>18</v>
      </c>
      <c r="E3305" t="s">
        <v>29</v>
      </c>
      <c r="F3305" t="s">
        <v>34</v>
      </c>
      <c r="G3305">
        <v>44.02</v>
      </c>
      <c r="H3305">
        <v>11</v>
      </c>
      <c r="I3305">
        <v>22.01</v>
      </c>
      <c r="J3305">
        <v>462.06026279999998</v>
      </c>
      <c r="K3305">
        <v>440.2</v>
      </c>
      <c r="L3305" s="1">
        <v>45736</v>
      </c>
      <c r="M3305" s="2">
        <v>0.83124999999999993</v>
      </c>
      <c r="N3305" t="s">
        <v>31</v>
      </c>
      <c r="O3305">
        <v>9.9868969950000004</v>
      </c>
    </row>
    <row r="3306" spans="1:15" x14ac:dyDescent="0.25">
      <c r="A3306" t="s">
        <v>314</v>
      </c>
      <c r="B3306" t="s">
        <v>16</v>
      </c>
      <c r="C3306" t="s">
        <v>17</v>
      </c>
      <c r="D3306" t="s">
        <v>25</v>
      </c>
      <c r="E3306" t="s">
        <v>19</v>
      </c>
      <c r="F3306" t="s">
        <v>30</v>
      </c>
      <c r="G3306">
        <v>69.959999999999994</v>
      </c>
      <c r="H3306">
        <v>9</v>
      </c>
      <c r="I3306">
        <v>27.984000000000002</v>
      </c>
      <c r="J3306">
        <v>587.47362080000005</v>
      </c>
      <c r="K3306">
        <v>559.67999999999995</v>
      </c>
      <c r="L3306" s="1">
        <v>45703</v>
      </c>
      <c r="M3306" s="2">
        <v>0.7090277777777777</v>
      </c>
      <c r="N3306" t="s">
        <v>31</v>
      </c>
      <c r="O3306">
        <v>6.6579313300000003</v>
      </c>
    </row>
    <row r="3307" spans="1:15" x14ac:dyDescent="0.25">
      <c r="A3307" t="s">
        <v>315</v>
      </c>
      <c r="B3307" t="s">
        <v>23</v>
      </c>
      <c r="C3307" t="s">
        <v>24</v>
      </c>
      <c r="D3307" t="s">
        <v>25</v>
      </c>
      <c r="E3307" t="s">
        <v>29</v>
      </c>
      <c r="F3307" t="s">
        <v>30</v>
      </c>
      <c r="G3307">
        <v>37</v>
      </c>
      <c r="H3307">
        <v>1</v>
      </c>
      <c r="I3307">
        <v>1.85</v>
      </c>
      <c r="J3307">
        <v>38.837414180000003</v>
      </c>
      <c r="K3307">
        <v>37</v>
      </c>
      <c r="L3307" s="1">
        <v>45811</v>
      </c>
      <c r="M3307" s="2">
        <v>0.56180555555555556</v>
      </c>
      <c r="N3307" t="s">
        <v>31</v>
      </c>
      <c r="O3307">
        <v>8.2183839859999992</v>
      </c>
    </row>
    <row r="3308" spans="1:15" x14ac:dyDescent="0.25">
      <c r="A3308" t="s">
        <v>316</v>
      </c>
      <c r="B3308" t="s">
        <v>16</v>
      </c>
      <c r="C3308" t="s">
        <v>17</v>
      </c>
      <c r="D3308" t="s">
        <v>25</v>
      </c>
      <c r="E3308" t="s">
        <v>19</v>
      </c>
      <c r="F3308" t="s">
        <v>34</v>
      </c>
      <c r="G3308">
        <v>15.34</v>
      </c>
      <c r="H3308">
        <v>1</v>
      </c>
      <c r="I3308">
        <v>0.76700000000000002</v>
      </c>
      <c r="J3308">
        <v>16.101781989999999</v>
      </c>
      <c r="K3308">
        <v>15.34</v>
      </c>
      <c r="L3308" s="1">
        <v>45809</v>
      </c>
      <c r="M3308" s="2">
        <v>0.46458333333333335</v>
      </c>
      <c r="N3308" t="s">
        <v>27</v>
      </c>
      <c r="O3308">
        <v>6.7619615069999996</v>
      </c>
    </row>
    <row r="3309" spans="1:15" x14ac:dyDescent="0.25">
      <c r="A3309" t="s">
        <v>317</v>
      </c>
      <c r="B3309" t="s">
        <v>16</v>
      </c>
      <c r="C3309" t="s">
        <v>17</v>
      </c>
      <c r="D3309" t="s">
        <v>18</v>
      </c>
      <c r="E3309" t="s">
        <v>29</v>
      </c>
      <c r="F3309" t="s">
        <v>20</v>
      </c>
      <c r="G3309">
        <v>99.83</v>
      </c>
      <c r="H3309">
        <v>6</v>
      </c>
      <c r="I3309">
        <v>29.949000000000002</v>
      </c>
      <c r="J3309">
        <v>628.72525259999998</v>
      </c>
      <c r="K3309">
        <v>598.98</v>
      </c>
      <c r="L3309" s="1">
        <v>45750</v>
      </c>
      <c r="M3309" s="2">
        <v>0.62638888888888888</v>
      </c>
      <c r="N3309" t="s">
        <v>21</v>
      </c>
      <c r="O3309">
        <v>8.8425650480000009</v>
      </c>
    </row>
    <row r="3310" spans="1:15" x14ac:dyDescent="0.25">
      <c r="A3310" t="s">
        <v>318</v>
      </c>
      <c r="B3310" t="s">
        <v>16</v>
      </c>
      <c r="C3310" t="s">
        <v>17</v>
      </c>
      <c r="D3310" t="s">
        <v>18</v>
      </c>
      <c r="E3310" t="s">
        <v>19</v>
      </c>
      <c r="F3310" t="s">
        <v>20</v>
      </c>
      <c r="G3310">
        <v>47.67</v>
      </c>
      <c r="H3310">
        <v>4</v>
      </c>
      <c r="I3310">
        <v>9.5340000000000007</v>
      </c>
      <c r="J3310">
        <v>200.1491388</v>
      </c>
      <c r="K3310">
        <v>190.68</v>
      </c>
      <c r="L3310" s="1">
        <v>45994</v>
      </c>
      <c r="M3310" s="2">
        <v>0.59791666666666665</v>
      </c>
      <c r="N3310" t="s">
        <v>27</v>
      </c>
      <c r="O3310">
        <v>9.4667461100000008</v>
      </c>
    </row>
    <row r="3311" spans="1:15" x14ac:dyDescent="0.25">
      <c r="A3311" t="s">
        <v>319</v>
      </c>
      <c r="B3311" t="s">
        <v>40</v>
      </c>
      <c r="C3311" t="s">
        <v>41</v>
      </c>
      <c r="D3311" t="s">
        <v>25</v>
      </c>
      <c r="E3311" t="s">
        <v>29</v>
      </c>
      <c r="F3311" t="s">
        <v>20</v>
      </c>
      <c r="G3311">
        <v>66.680000000000007</v>
      </c>
      <c r="H3311">
        <v>5</v>
      </c>
      <c r="I3311">
        <v>16.670000000000002</v>
      </c>
      <c r="J3311">
        <v>349.95659160000002</v>
      </c>
      <c r="K3311">
        <v>333.4</v>
      </c>
      <c r="L3311" s="1">
        <v>45708</v>
      </c>
      <c r="M3311" s="2">
        <v>0.75069444444444444</v>
      </c>
      <c r="N3311" t="s">
        <v>27</v>
      </c>
      <c r="O3311">
        <v>7.9062934550000001</v>
      </c>
    </row>
    <row r="3312" spans="1:15" x14ac:dyDescent="0.25">
      <c r="A3312" t="s">
        <v>320</v>
      </c>
      <c r="B3312" t="s">
        <v>23</v>
      </c>
      <c r="C3312" t="s">
        <v>24</v>
      </c>
      <c r="D3312" t="s">
        <v>18</v>
      </c>
      <c r="E3312" t="s">
        <v>29</v>
      </c>
      <c r="F3312" t="s">
        <v>30</v>
      </c>
      <c r="G3312">
        <v>74.86</v>
      </c>
      <c r="H3312">
        <v>1</v>
      </c>
      <c r="I3312">
        <v>3.7429999999999999</v>
      </c>
      <c r="J3312">
        <v>78.577535830000002</v>
      </c>
      <c r="K3312">
        <v>74.86</v>
      </c>
      <c r="L3312" s="1">
        <v>45740</v>
      </c>
      <c r="M3312" s="2">
        <v>0.61736111111111114</v>
      </c>
      <c r="N3312" t="s">
        <v>27</v>
      </c>
      <c r="O3312">
        <v>7.1780822149999999</v>
      </c>
    </row>
    <row r="3313" spans="1:15" x14ac:dyDescent="0.25">
      <c r="A3313" t="s">
        <v>321</v>
      </c>
      <c r="B3313" t="s">
        <v>23</v>
      </c>
      <c r="C3313" t="s">
        <v>24</v>
      </c>
      <c r="D3313" t="s">
        <v>25</v>
      </c>
      <c r="E3313" t="s">
        <v>19</v>
      </c>
      <c r="F3313" t="s">
        <v>34</v>
      </c>
      <c r="G3313">
        <v>23.75</v>
      </c>
      <c r="H3313">
        <v>10</v>
      </c>
      <c r="I3313">
        <v>10.6875</v>
      </c>
      <c r="J3313">
        <v>224.3647914</v>
      </c>
      <c r="K3313">
        <v>213.75</v>
      </c>
      <c r="L3313" s="1">
        <v>45688</v>
      </c>
      <c r="M3313" s="2">
        <v>0.50138888888888888</v>
      </c>
      <c r="N3313" t="s">
        <v>27</v>
      </c>
      <c r="O3313">
        <v>9.8828668180000001</v>
      </c>
    </row>
    <row r="3314" spans="1:15" x14ac:dyDescent="0.25">
      <c r="A3314" t="s">
        <v>322</v>
      </c>
      <c r="B3314" t="s">
        <v>40</v>
      </c>
      <c r="C3314" t="s">
        <v>41</v>
      </c>
      <c r="D3314" t="s">
        <v>25</v>
      </c>
      <c r="E3314" t="s">
        <v>19</v>
      </c>
      <c r="F3314" t="s">
        <v>42</v>
      </c>
      <c r="G3314">
        <v>48.51</v>
      </c>
      <c r="H3314">
        <v>8</v>
      </c>
      <c r="I3314">
        <v>16.9785</v>
      </c>
      <c r="J3314">
        <v>356.43299280000002</v>
      </c>
      <c r="K3314">
        <v>339.57</v>
      </c>
      <c r="L3314" s="1">
        <v>45682</v>
      </c>
      <c r="M3314" s="2">
        <v>0.5625</v>
      </c>
      <c r="N3314" t="s">
        <v>31</v>
      </c>
      <c r="O3314">
        <v>5.4095692059999996</v>
      </c>
    </row>
    <row r="3315" spans="1:15" x14ac:dyDescent="0.25">
      <c r="A3315" t="s">
        <v>323</v>
      </c>
      <c r="B3315" t="s">
        <v>16</v>
      </c>
      <c r="C3315" t="s">
        <v>17</v>
      </c>
      <c r="D3315" t="s">
        <v>18</v>
      </c>
      <c r="E3315" t="s">
        <v>19</v>
      </c>
      <c r="F3315" t="s">
        <v>30</v>
      </c>
      <c r="G3315">
        <v>94.88</v>
      </c>
      <c r="H3315">
        <v>8</v>
      </c>
      <c r="I3315">
        <v>33.207999999999998</v>
      </c>
      <c r="J3315">
        <v>697.14208120000001</v>
      </c>
      <c r="K3315">
        <v>664.16</v>
      </c>
      <c r="L3315" s="1">
        <v>45718</v>
      </c>
      <c r="M3315" s="2">
        <v>0.60972222222222217</v>
      </c>
      <c r="N3315" t="s">
        <v>27</v>
      </c>
      <c r="O3315">
        <v>4.3692674350000003</v>
      </c>
    </row>
    <row r="3316" spans="1:15" x14ac:dyDescent="0.25">
      <c r="A3316" t="s">
        <v>324</v>
      </c>
      <c r="B3316" t="s">
        <v>40</v>
      </c>
      <c r="C3316" t="s">
        <v>41</v>
      </c>
      <c r="D3316" t="s">
        <v>18</v>
      </c>
      <c r="E3316" t="s">
        <v>29</v>
      </c>
      <c r="F3316" t="s">
        <v>26</v>
      </c>
      <c r="G3316">
        <v>40.299999999999997</v>
      </c>
      <c r="H3316">
        <v>11</v>
      </c>
      <c r="I3316">
        <v>20.149999999999999</v>
      </c>
      <c r="J3316">
        <v>423.01291670000001</v>
      </c>
      <c r="K3316">
        <v>403</v>
      </c>
      <c r="L3316" s="1">
        <v>45681</v>
      </c>
      <c r="M3316" s="2">
        <v>0.73402777777777783</v>
      </c>
      <c r="N3316" t="s">
        <v>31</v>
      </c>
      <c r="O3316">
        <v>7.2821123920000002</v>
      </c>
    </row>
    <row r="3317" spans="1:15" x14ac:dyDescent="0.25">
      <c r="A3317" t="s">
        <v>325</v>
      </c>
      <c r="B3317" t="s">
        <v>23</v>
      </c>
      <c r="C3317" t="s">
        <v>24</v>
      </c>
      <c r="D3317" t="s">
        <v>25</v>
      </c>
      <c r="E3317" t="s">
        <v>29</v>
      </c>
      <c r="F3317" t="s">
        <v>26</v>
      </c>
      <c r="G3317">
        <v>27.85</v>
      </c>
      <c r="H3317">
        <v>8</v>
      </c>
      <c r="I3317">
        <v>9.7475000000000005</v>
      </c>
      <c r="J3317">
        <v>204.63118639999999</v>
      </c>
      <c r="K3317">
        <v>194.95</v>
      </c>
      <c r="L3317" s="1">
        <v>45730</v>
      </c>
      <c r="M3317" s="2">
        <v>0.72222222222222221</v>
      </c>
      <c r="N3317" t="s">
        <v>21</v>
      </c>
      <c r="O3317">
        <v>6.241810622</v>
      </c>
    </row>
    <row r="3318" spans="1:15" x14ac:dyDescent="0.25">
      <c r="A3318" t="s">
        <v>326</v>
      </c>
      <c r="B3318" t="s">
        <v>16</v>
      </c>
      <c r="C3318" t="s">
        <v>17</v>
      </c>
      <c r="D3318" t="s">
        <v>18</v>
      </c>
      <c r="E3318" t="s">
        <v>19</v>
      </c>
      <c r="F3318" t="s">
        <v>26</v>
      </c>
      <c r="G3318">
        <v>62.48</v>
      </c>
      <c r="H3318">
        <v>1</v>
      </c>
      <c r="I3318">
        <v>3.1240000000000001</v>
      </c>
      <c r="J3318">
        <v>65.582746979999996</v>
      </c>
      <c r="K3318">
        <v>62.48</v>
      </c>
      <c r="L3318" s="1">
        <v>45706</v>
      </c>
      <c r="M3318" s="2">
        <v>0.8534722222222223</v>
      </c>
      <c r="N3318" t="s">
        <v>27</v>
      </c>
      <c r="O3318">
        <v>4.889418321</v>
      </c>
    </row>
    <row r="3319" spans="1:15" x14ac:dyDescent="0.25">
      <c r="A3319" t="s">
        <v>327</v>
      </c>
      <c r="B3319" t="s">
        <v>16</v>
      </c>
      <c r="C3319" t="s">
        <v>17</v>
      </c>
      <c r="D3319" t="s">
        <v>18</v>
      </c>
      <c r="E3319" t="s">
        <v>19</v>
      </c>
      <c r="F3319" t="s">
        <v>42</v>
      </c>
      <c r="G3319">
        <v>36.36</v>
      </c>
      <c r="H3319">
        <v>2</v>
      </c>
      <c r="I3319">
        <v>3.6360000000000001</v>
      </c>
      <c r="J3319">
        <v>76.331263770000007</v>
      </c>
      <c r="K3319">
        <v>72.72</v>
      </c>
      <c r="L3319" s="1">
        <v>45678</v>
      </c>
      <c r="M3319" s="2">
        <v>0.41666666666666669</v>
      </c>
      <c r="N3319" t="s">
        <v>27</v>
      </c>
      <c r="O3319">
        <v>7.3861425690000004</v>
      </c>
    </row>
    <row r="3320" spans="1:15" x14ac:dyDescent="0.25">
      <c r="A3320" t="s">
        <v>328</v>
      </c>
      <c r="B3320" t="s">
        <v>40</v>
      </c>
      <c r="C3320" t="s">
        <v>41</v>
      </c>
      <c r="D3320" t="s">
        <v>25</v>
      </c>
      <c r="E3320" t="s">
        <v>29</v>
      </c>
      <c r="F3320" t="s">
        <v>20</v>
      </c>
      <c r="G3320">
        <v>18.11</v>
      </c>
      <c r="H3320">
        <v>11</v>
      </c>
      <c r="I3320">
        <v>9.0549999999999997</v>
      </c>
      <c r="J3320">
        <v>190.09339750000001</v>
      </c>
      <c r="K3320">
        <v>181.1</v>
      </c>
      <c r="L3320" s="1">
        <v>45729</v>
      </c>
      <c r="M3320" s="2">
        <v>0.49027777777777781</v>
      </c>
      <c r="N3320" t="s">
        <v>21</v>
      </c>
      <c r="O3320">
        <v>6.1377804449999998</v>
      </c>
    </row>
    <row r="3321" spans="1:15" x14ac:dyDescent="0.25">
      <c r="A3321" t="s">
        <v>329</v>
      </c>
      <c r="B3321" t="s">
        <v>23</v>
      </c>
      <c r="C3321" t="s">
        <v>24</v>
      </c>
      <c r="D3321" t="s">
        <v>18</v>
      </c>
      <c r="E3321" t="s">
        <v>19</v>
      </c>
      <c r="F3321" t="s">
        <v>26</v>
      </c>
      <c r="G3321">
        <v>51.92</v>
      </c>
      <c r="H3321">
        <v>5</v>
      </c>
      <c r="I3321">
        <v>12.98</v>
      </c>
      <c r="J3321">
        <v>272.49169519999998</v>
      </c>
      <c r="K3321">
        <v>259.60000000000002</v>
      </c>
      <c r="L3321" s="1">
        <v>45719</v>
      </c>
      <c r="M3321" s="2">
        <v>0.5708333333333333</v>
      </c>
      <c r="N3321" t="s">
        <v>27</v>
      </c>
      <c r="O3321">
        <v>7.8022632769999998</v>
      </c>
    </row>
    <row r="3322" spans="1:15" x14ac:dyDescent="0.25">
      <c r="A3322" t="s">
        <v>330</v>
      </c>
      <c r="B3322" t="s">
        <v>23</v>
      </c>
      <c r="C3322" t="s">
        <v>24</v>
      </c>
      <c r="D3322" t="s">
        <v>25</v>
      </c>
      <c r="E3322" t="s">
        <v>29</v>
      </c>
      <c r="F3322" t="s">
        <v>26</v>
      </c>
      <c r="G3322">
        <v>28.84</v>
      </c>
      <c r="H3322">
        <v>4</v>
      </c>
      <c r="I3322">
        <v>5.7679999999999998</v>
      </c>
      <c r="J3322">
        <v>121.08875949999999</v>
      </c>
      <c r="K3322">
        <v>115.36</v>
      </c>
      <c r="L3322" s="1">
        <v>45745</v>
      </c>
      <c r="M3322" s="2">
        <v>0.61388888888888882</v>
      </c>
      <c r="N3322" t="s">
        <v>27</v>
      </c>
      <c r="O3322">
        <v>6.6579313300000003</v>
      </c>
    </row>
    <row r="3323" spans="1:15" x14ac:dyDescent="0.25">
      <c r="A3323" t="s">
        <v>331</v>
      </c>
      <c r="B3323" t="s">
        <v>16</v>
      </c>
      <c r="C3323" t="s">
        <v>17</v>
      </c>
      <c r="D3323" t="s">
        <v>18</v>
      </c>
      <c r="E3323" t="s">
        <v>29</v>
      </c>
      <c r="F3323" t="s">
        <v>30</v>
      </c>
      <c r="G3323">
        <v>78.38</v>
      </c>
      <c r="H3323">
        <v>6</v>
      </c>
      <c r="I3323">
        <v>23.513999999999999</v>
      </c>
      <c r="J3323">
        <v>493.63403090000003</v>
      </c>
      <c r="K3323">
        <v>470.28</v>
      </c>
      <c r="L3323" s="1">
        <v>45931</v>
      </c>
      <c r="M3323" s="2">
        <v>0.59444444444444444</v>
      </c>
      <c r="N3323" t="s">
        <v>21</v>
      </c>
      <c r="O3323">
        <v>6.0337502680000004</v>
      </c>
    </row>
    <row r="3324" spans="1:15" x14ac:dyDescent="0.25">
      <c r="A3324" t="s">
        <v>332</v>
      </c>
      <c r="B3324" t="s">
        <v>16</v>
      </c>
      <c r="C3324" t="s">
        <v>17</v>
      </c>
      <c r="D3324" t="s">
        <v>18</v>
      </c>
      <c r="E3324" t="s">
        <v>29</v>
      </c>
      <c r="F3324" t="s">
        <v>30</v>
      </c>
      <c r="G3324">
        <v>60.01</v>
      </c>
      <c r="H3324">
        <v>4</v>
      </c>
      <c r="I3324">
        <v>12.002000000000001</v>
      </c>
      <c r="J3324">
        <v>251.9603487</v>
      </c>
      <c r="K3324">
        <v>240.04</v>
      </c>
      <c r="L3324" s="1">
        <v>45682</v>
      </c>
      <c r="M3324" s="2">
        <v>0.66249999999999998</v>
      </c>
      <c r="N3324" t="s">
        <v>27</v>
      </c>
      <c r="O3324">
        <v>4.6813579660000002</v>
      </c>
    </row>
    <row r="3325" spans="1:15" x14ac:dyDescent="0.25">
      <c r="A3325" t="s">
        <v>333</v>
      </c>
      <c r="B3325" t="s">
        <v>23</v>
      </c>
      <c r="C3325" t="s">
        <v>24</v>
      </c>
      <c r="D3325" t="s">
        <v>18</v>
      </c>
      <c r="E3325" t="s">
        <v>19</v>
      </c>
      <c r="F3325" t="s">
        <v>30</v>
      </c>
      <c r="G3325">
        <v>88.61</v>
      </c>
      <c r="H3325">
        <v>1</v>
      </c>
      <c r="I3325">
        <v>4.4305000000000003</v>
      </c>
      <c r="J3325">
        <v>93.010358670000002</v>
      </c>
      <c r="K3325">
        <v>88.61</v>
      </c>
      <c r="L3325" s="1">
        <v>45676</v>
      </c>
      <c r="M3325" s="2">
        <v>0.43124999999999997</v>
      </c>
      <c r="N3325" t="s">
        <v>27</v>
      </c>
      <c r="O3325">
        <v>8.0103236320000004</v>
      </c>
    </row>
    <row r="3326" spans="1:15" x14ac:dyDescent="0.25">
      <c r="A3326" t="s">
        <v>334</v>
      </c>
      <c r="B3326" t="s">
        <v>23</v>
      </c>
      <c r="C3326" t="s">
        <v>24</v>
      </c>
      <c r="D3326" t="s">
        <v>25</v>
      </c>
      <c r="E3326" t="s">
        <v>29</v>
      </c>
      <c r="F3326" t="s">
        <v>44</v>
      </c>
      <c r="G3326">
        <v>99.82</v>
      </c>
      <c r="H3326">
        <v>2</v>
      </c>
      <c r="I3326">
        <v>9.9819999999999993</v>
      </c>
      <c r="J3326">
        <v>209.554091</v>
      </c>
      <c r="K3326">
        <v>199.64</v>
      </c>
      <c r="L3326" s="1">
        <v>45689</v>
      </c>
      <c r="M3326" s="2">
        <v>0.75624999999999998</v>
      </c>
      <c r="N3326" t="s">
        <v>31</v>
      </c>
      <c r="O3326">
        <v>6.9700218610000002</v>
      </c>
    </row>
    <row r="3327" spans="1:15" x14ac:dyDescent="0.25">
      <c r="A3327" t="s">
        <v>335</v>
      </c>
      <c r="B3327" t="s">
        <v>40</v>
      </c>
      <c r="C3327" t="s">
        <v>41</v>
      </c>
      <c r="D3327" t="s">
        <v>18</v>
      </c>
      <c r="E3327" t="s">
        <v>29</v>
      </c>
      <c r="F3327" t="s">
        <v>20</v>
      </c>
      <c r="G3327">
        <v>39.01</v>
      </c>
      <c r="H3327">
        <v>1</v>
      </c>
      <c r="I3327">
        <v>1.9504999999999999</v>
      </c>
      <c r="J3327">
        <v>40.947230470000001</v>
      </c>
      <c r="K3327">
        <v>39.01</v>
      </c>
      <c r="L3327" s="1">
        <v>45994</v>
      </c>
      <c r="M3327" s="2">
        <v>0.69861111111111107</v>
      </c>
      <c r="N3327" t="s">
        <v>31</v>
      </c>
      <c r="O3327">
        <v>4.889418321</v>
      </c>
    </row>
    <row r="3328" spans="1:15" x14ac:dyDescent="0.25">
      <c r="A3328" t="s">
        <v>336</v>
      </c>
      <c r="B3328" t="s">
        <v>23</v>
      </c>
      <c r="C3328" t="s">
        <v>24</v>
      </c>
      <c r="D3328" t="s">
        <v>25</v>
      </c>
      <c r="E3328" t="s">
        <v>29</v>
      </c>
      <c r="F3328" t="s">
        <v>42</v>
      </c>
      <c r="G3328">
        <v>48.61</v>
      </c>
      <c r="H3328">
        <v>1</v>
      </c>
      <c r="I3328">
        <v>2.4304999999999999</v>
      </c>
      <c r="J3328">
        <v>51.023964960000001</v>
      </c>
      <c r="K3328">
        <v>48.61</v>
      </c>
      <c r="L3328" s="1">
        <v>45713</v>
      </c>
      <c r="M3328" s="2">
        <v>0.64652777777777781</v>
      </c>
      <c r="N3328" t="s">
        <v>27</v>
      </c>
      <c r="O3328">
        <v>4.5773277889999999</v>
      </c>
    </row>
    <row r="3329" spans="1:15" x14ac:dyDescent="0.25">
      <c r="A3329" t="s">
        <v>337</v>
      </c>
      <c r="B3329" t="s">
        <v>16</v>
      </c>
      <c r="C3329" t="s">
        <v>17</v>
      </c>
      <c r="D3329" t="s">
        <v>25</v>
      </c>
      <c r="E3329" t="s">
        <v>19</v>
      </c>
      <c r="F3329" t="s">
        <v>26</v>
      </c>
      <c r="G3329">
        <v>51.19</v>
      </c>
      <c r="H3329">
        <v>4</v>
      </c>
      <c r="I3329">
        <v>10.238</v>
      </c>
      <c r="J3329">
        <v>214.9283494</v>
      </c>
      <c r="K3329">
        <v>204.76</v>
      </c>
      <c r="L3329" s="1">
        <v>45734</v>
      </c>
      <c r="M3329" s="2">
        <v>0.71875</v>
      </c>
      <c r="N3329" t="s">
        <v>31</v>
      </c>
      <c r="O3329">
        <v>4.889418321</v>
      </c>
    </row>
    <row r="3330" spans="1:15" x14ac:dyDescent="0.25">
      <c r="A3330" t="s">
        <v>338</v>
      </c>
      <c r="B3330" t="s">
        <v>40</v>
      </c>
      <c r="C3330" t="s">
        <v>41</v>
      </c>
      <c r="D3330" t="s">
        <v>25</v>
      </c>
      <c r="E3330" t="s">
        <v>19</v>
      </c>
      <c r="F3330" t="s">
        <v>26</v>
      </c>
      <c r="G3330">
        <v>14.96</v>
      </c>
      <c r="H3330">
        <v>9</v>
      </c>
      <c r="I3330">
        <v>5.984</v>
      </c>
      <c r="J3330">
        <v>125.62329</v>
      </c>
      <c r="K3330">
        <v>119.68</v>
      </c>
      <c r="L3330" s="1">
        <v>45711</v>
      </c>
      <c r="M3330" s="2">
        <v>0.52013888888888882</v>
      </c>
      <c r="N3330" t="s">
        <v>27</v>
      </c>
      <c r="O3330">
        <v>8.9465952249999994</v>
      </c>
    </row>
    <row r="3331" spans="1:15" x14ac:dyDescent="0.25">
      <c r="A3331" t="s">
        <v>339</v>
      </c>
      <c r="B3331" t="s">
        <v>16</v>
      </c>
      <c r="C3331" t="s">
        <v>17</v>
      </c>
      <c r="D3331" t="s">
        <v>18</v>
      </c>
      <c r="E3331" t="s">
        <v>29</v>
      </c>
      <c r="F3331" t="s">
        <v>26</v>
      </c>
      <c r="G3331">
        <v>72.2</v>
      </c>
      <c r="H3331">
        <v>8</v>
      </c>
      <c r="I3331">
        <v>25.27</v>
      </c>
      <c r="J3331">
        <v>530.49808459999997</v>
      </c>
      <c r="K3331">
        <v>505.4</v>
      </c>
      <c r="L3331" s="1">
        <v>45742</v>
      </c>
      <c r="M3331" s="2">
        <v>0.84305555555555556</v>
      </c>
      <c r="N3331" t="s">
        <v>21</v>
      </c>
      <c r="O3331">
        <v>4.4732976119999996</v>
      </c>
    </row>
    <row r="3332" spans="1:15" x14ac:dyDescent="0.25">
      <c r="A3332" t="s">
        <v>340</v>
      </c>
      <c r="B3332" t="s">
        <v>16</v>
      </c>
      <c r="C3332" t="s">
        <v>17</v>
      </c>
      <c r="D3332" t="s">
        <v>25</v>
      </c>
      <c r="E3332" t="s">
        <v>19</v>
      </c>
      <c r="F3332" t="s">
        <v>34</v>
      </c>
      <c r="G3332">
        <v>40.229999999999997</v>
      </c>
      <c r="H3332">
        <v>8</v>
      </c>
      <c r="I3332">
        <v>14.080500000000001</v>
      </c>
      <c r="J3332">
        <v>295.59470829999998</v>
      </c>
      <c r="K3332">
        <v>281.61</v>
      </c>
      <c r="L3332" s="1">
        <v>45746</v>
      </c>
      <c r="M3332" s="2">
        <v>0.55694444444444446</v>
      </c>
      <c r="N3332" t="s">
        <v>27</v>
      </c>
      <c r="O3332">
        <v>9.9868969950000004</v>
      </c>
    </row>
    <row r="3333" spans="1:15" x14ac:dyDescent="0.25">
      <c r="A3333" t="s">
        <v>341</v>
      </c>
      <c r="B3333" t="s">
        <v>16</v>
      </c>
      <c r="C3333" t="s">
        <v>17</v>
      </c>
      <c r="D3333" t="s">
        <v>18</v>
      </c>
      <c r="E3333" t="s">
        <v>19</v>
      </c>
      <c r="F3333" t="s">
        <v>30</v>
      </c>
      <c r="G3333">
        <v>88.79</v>
      </c>
      <c r="H3333">
        <v>9</v>
      </c>
      <c r="I3333">
        <v>35.515999999999998</v>
      </c>
      <c r="J3333">
        <v>745.59437949999995</v>
      </c>
      <c r="K3333">
        <v>710.32</v>
      </c>
      <c r="L3333" s="1">
        <v>45705</v>
      </c>
      <c r="M3333" s="2">
        <v>0.71458333333333324</v>
      </c>
      <c r="N3333" t="s">
        <v>27</v>
      </c>
      <c r="O3333">
        <v>4.265237258</v>
      </c>
    </row>
    <row r="3334" spans="1:15" x14ac:dyDescent="0.25">
      <c r="A3334" t="s">
        <v>342</v>
      </c>
      <c r="B3334" t="s">
        <v>16</v>
      </c>
      <c r="C3334" t="s">
        <v>17</v>
      </c>
      <c r="D3334" t="s">
        <v>18</v>
      </c>
      <c r="E3334" t="s">
        <v>19</v>
      </c>
      <c r="F3334" t="s">
        <v>26</v>
      </c>
      <c r="G3334">
        <v>26.48</v>
      </c>
      <c r="H3334">
        <v>3</v>
      </c>
      <c r="I3334">
        <v>3.972</v>
      </c>
      <c r="J3334">
        <v>83.384977910000003</v>
      </c>
      <c r="K3334">
        <v>79.44</v>
      </c>
      <c r="L3334" s="1">
        <v>45737</v>
      </c>
      <c r="M3334" s="2">
        <v>0.44444444444444442</v>
      </c>
      <c r="N3334" t="s">
        <v>21</v>
      </c>
      <c r="O3334">
        <v>4.889418321</v>
      </c>
    </row>
    <row r="3335" spans="1:15" x14ac:dyDescent="0.25">
      <c r="A3335" t="s">
        <v>343</v>
      </c>
      <c r="B3335" t="s">
        <v>16</v>
      </c>
      <c r="C3335" t="s">
        <v>17</v>
      </c>
      <c r="D3335" t="s">
        <v>25</v>
      </c>
      <c r="E3335" t="s">
        <v>19</v>
      </c>
      <c r="F3335" t="s">
        <v>44</v>
      </c>
      <c r="G3335">
        <v>81.91</v>
      </c>
      <c r="H3335">
        <v>2</v>
      </c>
      <c r="I3335">
        <v>8.1910000000000007</v>
      </c>
      <c r="J3335">
        <v>171.9552754</v>
      </c>
      <c r="K3335">
        <v>163.82</v>
      </c>
      <c r="L3335" s="1">
        <v>45780</v>
      </c>
      <c r="M3335" s="2">
        <v>0.73819444444444438</v>
      </c>
      <c r="N3335" t="s">
        <v>27</v>
      </c>
      <c r="O3335">
        <v>8.1143538090000007</v>
      </c>
    </row>
    <row r="3336" spans="1:15" x14ac:dyDescent="0.25">
      <c r="A3336" t="s">
        <v>344</v>
      </c>
      <c r="B3336" t="s">
        <v>40</v>
      </c>
      <c r="C3336" t="s">
        <v>41</v>
      </c>
      <c r="D3336" t="s">
        <v>18</v>
      </c>
      <c r="E3336" t="s">
        <v>29</v>
      </c>
      <c r="F3336" t="s">
        <v>34</v>
      </c>
      <c r="G3336">
        <v>79.930000000000007</v>
      </c>
      <c r="H3336">
        <v>6</v>
      </c>
      <c r="I3336">
        <v>23.978999999999999</v>
      </c>
      <c r="J3336">
        <v>503.39586739999999</v>
      </c>
      <c r="K3336">
        <v>479.58</v>
      </c>
      <c r="L3336" s="1">
        <v>45688</v>
      </c>
      <c r="M3336" s="2">
        <v>0.58611111111111114</v>
      </c>
      <c r="N3336" t="s">
        <v>27</v>
      </c>
      <c r="O3336">
        <v>5.7216597370000004</v>
      </c>
    </row>
    <row r="3337" spans="1:15" x14ac:dyDescent="0.25">
      <c r="A3337" t="s">
        <v>345</v>
      </c>
      <c r="B3337" t="s">
        <v>23</v>
      </c>
      <c r="C3337" t="s">
        <v>24</v>
      </c>
      <c r="D3337" t="s">
        <v>18</v>
      </c>
      <c r="E3337" t="s">
        <v>29</v>
      </c>
      <c r="F3337" t="s">
        <v>44</v>
      </c>
      <c r="G3337">
        <v>69.33</v>
      </c>
      <c r="H3337">
        <v>2</v>
      </c>
      <c r="I3337">
        <v>6.9329999999999998</v>
      </c>
      <c r="J3337">
        <v>145.5458338</v>
      </c>
      <c r="K3337">
        <v>138.66</v>
      </c>
      <c r="L3337" s="1">
        <v>45779</v>
      </c>
      <c r="M3337" s="2">
        <v>0.79513888888888884</v>
      </c>
      <c r="N3337" t="s">
        <v>21</v>
      </c>
      <c r="O3337">
        <v>10</v>
      </c>
    </row>
    <row r="3338" spans="1:15" x14ac:dyDescent="0.25">
      <c r="A3338" t="s">
        <v>346</v>
      </c>
      <c r="B3338" t="s">
        <v>16</v>
      </c>
      <c r="C3338" t="s">
        <v>17</v>
      </c>
      <c r="D3338" t="s">
        <v>18</v>
      </c>
      <c r="E3338" t="s">
        <v>19</v>
      </c>
      <c r="F3338" t="s">
        <v>42</v>
      </c>
      <c r="G3338">
        <v>14.23</v>
      </c>
      <c r="H3338">
        <v>5</v>
      </c>
      <c r="I3338">
        <v>3.5575000000000001</v>
      </c>
      <c r="J3338">
        <v>74.683297820000007</v>
      </c>
      <c r="K3338">
        <v>71.150000000000006</v>
      </c>
      <c r="L3338" s="1">
        <v>45659</v>
      </c>
      <c r="M3338" s="2">
        <v>0.42222222222222222</v>
      </c>
      <c r="N3338" t="s">
        <v>31</v>
      </c>
      <c r="O3338">
        <v>4.5773277889999999</v>
      </c>
    </row>
    <row r="3339" spans="1:15" x14ac:dyDescent="0.25">
      <c r="A3339" t="s">
        <v>347</v>
      </c>
      <c r="B3339" t="s">
        <v>16</v>
      </c>
      <c r="C3339" t="s">
        <v>17</v>
      </c>
      <c r="D3339" t="s">
        <v>18</v>
      </c>
      <c r="E3339" t="s">
        <v>19</v>
      </c>
      <c r="F3339" t="s">
        <v>20</v>
      </c>
      <c r="G3339">
        <v>15.55</v>
      </c>
      <c r="H3339">
        <v>10</v>
      </c>
      <c r="I3339">
        <v>6.9974999999999996</v>
      </c>
      <c r="J3339">
        <v>146.89989499999999</v>
      </c>
      <c r="K3339">
        <v>139.94999999999999</v>
      </c>
      <c r="L3339" s="1">
        <v>45841</v>
      </c>
      <c r="M3339" s="2">
        <v>0.54999999999999993</v>
      </c>
      <c r="N3339" t="s">
        <v>27</v>
      </c>
      <c r="O3339">
        <v>5.2015088519999999</v>
      </c>
    </row>
    <row r="3340" spans="1:15" x14ac:dyDescent="0.25">
      <c r="A3340" t="s">
        <v>348</v>
      </c>
      <c r="B3340" t="s">
        <v>23</v>
      </c>
      <c r="C3340" t="s">
        <v>24</v>
      </c>
      <c r="D3340" t="s">
        <v>18</v>
      </c>
      <c r="E3340" t="s">
        <v>19</v>
      </c>
      <c r="F3340" t="s">
        <v>26</v>
      </c>
      <c r="G3340">
        <v>78.13</v>
      </c>
      <c r="H3340">
        <v>11</v>
      </c>
      <c r="I3340">
        <v>39.064999999999998</v>
      </c>
      <c r="J3340">
        <v>820.09923519999995</v>
      </c>
      <c r="K3340">
        <v>781.3</v>
      </c>
      <c r="L3340" s="1">
        <v>45932</v>
      </c>
      <c r="M3340" s="2">
        <v>0.86875000000000002</v>
      </c>
      <c r="N3340" t="s">
        <v>27</v>
      </c>
      <c r="O3340">
        <v>4.5773277889999999</v>
      </c>
    </row>
    <row r="3341" spans="1:15" x14ac:dyDescent="0.25">
      <c r="A3341" t="s">
        <v>349</v>
      </c>
      <c r="B3341" t="s">
        <v>23</v>
      </c>
      <c r="C3341" t="s">
        <v>24</v>
      </c>
      <c r="D3341" t="s">
        <v>18</v>
      </c>
      <c r="E3341" t="s">
        <v>29</v>
      </c>
      <c r="F3341" t="s">
        <v>42</v>
      </c>
      <c r="G3341">
        <v>99.37</v>
      </c>
      <c r="H3341">
        <v>2</v>
      </c>
      <c r="I3341">
        <v>9.9369999999999994</v>
      </c>
      <c r="J3341">
        <v>208.60939719999999</v>
      </c>
      <c r="K3341">
        <v>198.74</v>
      </c>
      <c r="L3341" s="1">
        <v>45702</v>
      </c>
      <c r="M3341" s="2">
        <v>0.7284722222222223</v>
      </c>
      <c r="N3341" t="s">
        <v>27</v>
      </c>
      <c r="O3341">
        <v>5.4095692059999996</v>
      </c>
    </row>
    <row r="3342" spans="1:15" x14ac:dyDescent="0.25">
      <c r="A3342" t="s">
        <v>350</v>
      </c>
      <c r="B3342" t="s">
        <v>23</v>
      </c>
      <c r="C3342" t="s">
        <v>24</v>
      </c>
      <c r="D3342" t="s">
        <v>18</v>
      </c>
      <c r="E3342" t="s">
        <v>19</v>
      </c>
      <c r="F3342" t="s">
        <v>42</v>
      </c>
      <c r="G3342">
        <v>21.08</v>
      </c>
      <c r="H3342">
        <v>3</v>
      </c>
      <c r="I3342">
        <v>3.1619999999999999</v>
      </c>
      <c r="J3342">
        <v>66.380488459999995</v>
      </c>
      <c r="K3342">
        <v>63.24</v>
      </c>
      <c r="L3342" s="1">
        <v>45902</v>
      </c>
      <c r="M3342" s="2">
        <v>0.43402777777777773</v>
      </c>
      <c r="N3342" t="s">
        <v>27</v>
      </c>
      <c r="O3342">
        <v>7.5942029230000001</v>
      </c>
    </row>
    <row r="3343" spans="1:15" x14ac:dyDescent="0.25">
      <c r="A3343" t="s">
        <v>351</v>
      </c>
      <c r="B3343" t="s">
        <v>23</v>
      </c>
      <c r="C3343" t="s">
        <v>24</v>
      </c>
      <c r="D3343" t="s">
        <v>18</v>
      </c>
      <c r="E3343" t="s">
        <v>29</v>
      </c>
      <c r="F3343" t="s">
        <v>26</v>
      </c>
      <c r="G3343">
        <v>74.790000000000006</v>
      </c>
      <c r="H3343">
        <v>5</v>
      </c>
      <c r="I3343">
        <v>18.697500000000002</v>
      </c>
      <c r="J3343">
        <v>392.52029820000001</v>
      </c>
      <c r="K3343">
        <v>373.95</v>
      </c>
      <c r="L3343" s="1">
        <v>45931</v>
      </c>
      <c r="M3343" s="2">
        <v>0.48194444444444445</v>
      </c>
      <c r="N3343" t="s">
        <v>27</v>
      </c>
      <c r="O3343">
        <v>5.0974786749999996</v>
      </c>
    </row>
    <row r="3344" spans="1:15" x14ac:dyDescent="0.25">
      <c r="A3344" t="s">
        <v>352</v>
      </c>
      <c r="B3344" t="s">
        <v>23</v>
      </c>
      <c r="C3344" t="s">
        <v>24</v>
      </c>
      <c r="D3344" t="s">
        <v>18</v>
      </c>
      <c r="E3344" t="s">
        <v>19</v>
      </c>
      <c r="F3344" t="s">
        <v>20</v>
      </c>
      <c r="G3344">
        <v>29.67</v>
      </c>
      <c r="H3344">
        <v>8</v>
      </c>
      <c r="I3344">
        <v>10.384499999999999</v>
      </c>
      <c r="J3344">
        <v>218.0038528</v>
      </c>
      <c r="K3344">
        <v>207.69</v>
      </c>
      <c r="L3344" s="1">
        <v>45964</v>
      </c>
      <c r="M3344" s="2">
        <v>0.79027777777777775</v>
      </c>
      <c r="N3344" t="s">
        <v>31</v>
      </c>
      <c r="O3344">
        <v>8.4264443399999998</v>
      </c>
    </row>
    <row r="3345" spans="1:15" x14ac:dyDescent="0.25">
      <c r="A3345" t="s">
        <v>353</v>
      </c>
      <c r="B3345" t="s">
        <v>23</v>
      </c>
      <c r="C3345" t="s">
        <v>24</v>
      </c>
      <c r="D3345" t="s">
        <v>18</v>
      </c>
      <c r="E3345" t="s">
        <v>29</v>
      </c>
      <c r="F3345" t="s">
        <v>20</v>
      </c>
      <c r="G3345">
        <v>44.07</v>
      </c>
      <c r="H3345">
        <v>4</v>
      </c>
      <c r="I3345">
        <v>8.8140000000000001</v>
      </c>
      <c r="J3345">
        <v>185.03403710000001</v>
      </c>
      <c r="K3345">
        <v>176.28</v>
      </c>
      <c r="L3345" s="1">
        <v>45706</v>
      </c>
      <c r="M3345" s="2">
        <v>0.68611111111111101</v>
      </c>
      <c r="N3345" t="s">
        <v>21</v>
      </c>
      <c r="O3345">
        <v>8.7385348710000006</v>
      </c>
    </row>
    <row r="3346" spans="1:15" x14ac:dyDescent="0.25">
      <c r="A3346" t="s">
        <v>354</v>
      </c>
      <c r="B3346" t="s">
        <v>23</v>
      </c>
      <c r="C3346" t="s">
        <v>24</v>
      </c>
      <c r="D3346" t="s">
        <v>25</v>
      </c>
      <c r="E3346" t="s">
        <v>19</v>
      </c>
      <c r="F3346" t="s">
        <v>42</v>
      </c>
      <c r="G3346">
        <v>22.93</v>
      </c>
      <c r="H3346">
        <v>10</v>
      </c>
      <c r="I3346">
        <v>10.3185</v>
      </c>
      <c r="J3346">
        <v>216.61830180000001</v>
      </c>
      <c r="K3346">
        <v>206.37</v>
      </c>
      <c r="L3346" s="1">
        <v>45714</v>
      </c>
      <c r="M3346" s="2">
        <v>0.85138888888888886</v>
      </c>
      <c r="N3346" t="s">
        <v>27</v>
      </c>
      <c r="O3346">
        <v>5.7216597370000004</v>
      </c>
    </row>
    <row r="3347" spans="1:15" x14ac:dyDescent="0.25">
      <c r="A3347" t="s">
        <v>355</v>
      </c>
      <c r="B3347" t="s">
        <v>23</v>
      </c>
      <c r="C3347" t="s">
        <v>24</v>
      </c>
      <c r="D3347" t="s">
        <v>25</v>
      </c>
      <c r="E3347" t="s">
        <v>19</v>
      </c>
      <c r="F3347" t="s">
        <v>20</v>
      </c>
      <c r="G3347">
        <v>39.42</v>
      </c>
      <c r="H3347">
        <v>1</v>
      </c>
      <c r="I3347">
        <v>1.9710000000000001</v>
      </c>
      <c r="J3347">
        <v>41.377591000000002</v>
      </c>
      <c r="K3347">
        <v>39.42</v>
      </c>
      <c r="L3347" s="1">
        <v>45675</v>
      </c>
      <c r="M3347" s="2">
        <v>0.63055555555555554</v>
      </c>
      <c r="N3347" t="s">
        <v>27</v>
      </c>
      <c r="O3347">
        <v>8.7385348710000006</v>
      </c>
    </row>
    <row r="3348" spans="1:15" x14ac:dyDescent="0.25">
      <c r="A3348" t="s">
        <v>356</v>
      </c>
      <c r="B3348" t="s">
        <v>16</v>
      </c>
      <c r="C3348" t="s">
        <v>17</v>
      </c>
      <c r="D3348" t="s">
        <v>25</v>
      </c>
      <c r="E3348" t="s">
        <v>29</v>
      </c>
      <c r="F3348" t="s">
        <v>20</v>
      </c>
      <c r="G3348">
        <v>15.26</v>
      </c>
      <c r="H3348">
        <v>6</v>
      </c>
      <c r="I3348">
        <v>4.5780000000000003</v>
      </c>
      <c r="J3348">
        <v>96.106855210000006</v>
      </c>
      <c r="K3348">
        <v>91.56</v>
      </c>
      <c r="L3348" s="1">
        <v>45703</v>
      </c>
      <c r="M3348" s="2">
        <v>0.75208333333333333</v>
      </c>
      <c r="N3348" t="s">
        <v>21</v>
      </c>
      <c r="O3348">
        <v>10</v>
      </c>
    </row>
    <row r="3349" spans="1:15" x14ac:dyDescent="0.25">
      <c r="A3349" t="s">
        <v>357</v>
      </c>
      <c r="B3349" t="s">
        <v>16</v>
      </c>
      <c r="C3349" t="s">
        <v>17</v>
      </c>
      <c r="D3349" t="s">
        <v>25</v>
      </c>
      <c r="E3349" t="s">
        <v>19</v>
      </c>
      <c r="F3349" t="s">
        <v>44</v>
      </c>
      <c r="G3349">
        <v>61.77</v>
      </c>
      <c r="H3349">
        <v>5</v>
      </c>
      <c r="I3349">
        <v>15.442500000000001</v>
      </c>
      <c r="J3349">
        <v>324.18744249999997</v>
      </c>
      <c r="K3349">
        <v>308.85000000000002</v>
      </c>
      <c r="L3349" s="1">
        <v>45872</v>
      </c>
      <c r="M3349" s="2">
        <v>0.55625000000000002</v>
      </c>
      <c r="N3349" t="s">
        <v>27</v>
      </c>
      <c r="O3349">
        <v>6.9700218610000002</v>
      </c>
    </row>
    <row r="3350" spans="1:15" x14ac:dyDescent="0.25">
      <c r="A3350" t="s">
        <v>358</v>
      </c>
      <c r="B3350" t="s">
        <v>16</v>
      </c>
      <c r="C3350" t="s">
        <v>17</v>
      </c>
      <c r="D3350" t="s">
        <v>25</v>
      </c>
      <c r="E3350" t="s">
        <v>29</v>
      </c>
      <c r="F3350" t="s">
        <v>30</v>
      </c>
      <c r="G3350">
        <v>21.52</v>
      </c>
      <c r="H3350">
        <v>6</v>
      </c>
      <c r="I3350">
        <v>6.4560000000000004</v>
      </c>
      <c r="J3350">
        <v>135.53207889999999</v>
      </c>
      <c r="K3350">
        <v>129.12</v>
      </c>
      <c r="L3350" s="1">
        <v>45674</v>
      </c>
      <c r="M3350" s="2">
        <v>0.53333333333333333</v>
      </c>
      <c r="N3350" t="s">
        <v>31</v>
      </c>
      <c r="O3350">
        <v>9.7788366409999998</v>
      </c>
    </row>
    <row r="3351" spans="1:15" x14ac:dyDescent="0.25">
      <c r="A3351" t="s">
        <v>359</v>
      </c>
      <c r="B3351" t="s">
        <v>40</v>
      </c>
      <c r="C3351" t="s">
        <v>41</v>
      </c>
      <c r="D3351" t="s">
        <v>25</v>
      </c>
      <c r="E3351" t="s">
        <v>29</v>
      </c>
      <c r="F3351" t="s">
        <v>34</v>
      </c>
      <c r="G3351">
        <v>97.74</v>
      </c>
      <c r="H3351">
        <v>4</v>
      </c>
      <c r="I3351">
        <v>19.547999999999998</v>
      </c>
      <c r="J3351">
        <v>410.37501209999999</v>
      </c>
      <c r="K3351">
        <v>390.96</v>
      </c>
      <c r="L3351" s="1">
        <v>45994</v>
      </c>
      <c r="M3351" s="2">
        <v>0.82847222222222217</v>
      </c>
      <c r="N3351" t="s">
        <v>21</v>
      </c>
      <c r="O3351">
        <v>6.6579313300000003</v>
      </c>
    </row>
    <row r="3352" spans="1:15" x14ac:dyDescent="0.25">
      <c r="A3352" t="s">
        <v>360</v>
      </c>
      <c r="B3352" t="s">
        <v>16</v>
      </c>
      <c r="C3352" t="s">
        <v>17</v>
      </c>
      <c r="D3352" t="s">
        <v>18</v>
      </c>
      <c r="E3352" t="s">
        <v>29</v>
      </c>
      <c r="F3352" t="s">
        <v>42</v>
      </c>
      <c r="G3352">
        <v>99.78</v>
      </c>
      <c r="H3352">
        <v>5</v>
      </c>
      <c r="I3352">
        <v>24.945</v>
      </c>
      <c r="J3352">
        <v>523.67529560000003</v>
      </c>
      <c r="K3352">
        <v>498.9</v>
      </c>
      <c r="L3352" s="1">
        <v>45903</v>
      </c>
      <c r="M3352" s="2">
        <v>0.79791666666666661</v>
      </c>
      <c r="N3352" t="s">
        <v>27</v>
      </c>
      <c r="O3352">
        <v>5.6176295600000001</v>
      </c>
    </row>
    <row r="3353" spans="1:15" x14ac:dyDescent="0.25">
      <c r="A3353" t="s">
        <v>361</v>
      </c>
      <c r="B3353" t="s">
        <v>23</v>
      </c>
      <c r="C3353" t="s">
        <v>24</v>
      </c>
      <c r="D3353" t="s">
        <v>18</v>
      </c>
      <c r="E3353" t="s">
        <v>29</v>
      </c>
      <c r="F3353" t="s">
        <v>42</v>
      </c>
      <c r="G3353">
        <v>94.26</v>
      </c>
      <c r="H3353">
        <v>4</v>
      </c>
      <c r="I3353">
        <v>18.852</v>
      </c>
      <c r="J3353">
        <v>395.76374709999999</v>
      </c>
      <c r="K3353">
        <v>377.04</v>
      </c>
      <c r="L3353" s="1">
        <v>45994</v>
      </c>
      <c r="M3353" s="2">
        <v>0.6875</v>
      </c>
      <c r="N3353" t="s">
        <v>27</v>
      </c>
      <c r="O3353">
        <v>8.9465952249999994</v>
      </c>
    </row>
    <row r="3354" spans="1:15" x14ac:dyDescent="0.25">
      <c r="A3354" t="s">
        <v>362</v>
      </c>
      <c r="B3354" t="s">
        <v>40</v>
      </c>
      <c r="C3354" t="s">
        <v>41</v>
      </c>
      <c r="D3354" t="s">
        <v>18</v>
      </c>
      <c r="E3354" t="s">
        <v>29</v>
      </c>
      <c r="F3354" t="s">
        <v>20</v>
      </c>
      <c r="G3354">
        <v>51.13</v>
      </c>
      <c r="H3354">
        <v>4</v>
      </c>
      <c r="I3354">
        <v>10.226000000000001</v>
      </c>
      <c r="J3354">
        <v>214.6764311</v>
      </c>
      <c r="K3354">
        <v>204.52</v>
      </c>
      <c r="L3354" s="1">
        <v>45682</v>
      </c>
      <c r="M3354" s="2">
        <v>0.42430555555555555</v>
      </c>
      <c r="N3354" t="s">
        <v>31</v>
      </c>
      <c r="O3354">
        <v>4.1612070809999997</v>
      </c>
    </row>
    <row r="3355" spans="1:15" x14ac:dyDescent="0.25">
      <c r="A3355" t="s">
        <v>363</v>
      </c>
      <c r="B3355" t="s">
        <v>16</v>
      </c>
      <c r="C3355" t="s">
        <v>17</v>
      </c>
      <c r="D3355" t="s">
        <v>18</v>
      </c>
      <c r="E3355" t="s">
        <v>29</v>
      </c>
      <c r="F3355" t="s">
        <v>26</v>
      </c>
      <c r="G3355">
        <v>36.36</v>
      </c>
      <c r="H3355">
        <v>4</v>
      </c>
      <c r="I3355">
        <v>7.2720000000000002</v>
      </c>
      <c r="J3355">
        <v>152.66252750000001</v>
      </c>
      <c r="K3355">
        <v>145.44</v>
      </c>
      <c r="L3355" s="1">
        <v>45741</v>
      </c>
      <c r="M3355" s="2">
        <v>0.54652777777777783</v>
      </c>
      <c r="N3355" t="s">
        <v>27</v>
      </c>
      <c r="O3355">
        <v>7.9062934550000001</v>
      </c>
    </row>
    <row r="3356" spans="1:15" x14ac:dyDescent="0.25">
      <c r="A3356" t="s">
        <v>364</v>
      </c>
      <c r="B3356" t="s">
        <v>40</v>
      </c>
      <c r="C3356" t="s">
        <v>41</v>
      </c>
      <c r="D3356" t="s">
        <v>25</v>
      </c>
      <c r="E3356" t="s">
        <v>29</v>
      </c>
      <c r="F3356" t="s">
        <v>30</v>
      </c>
      <c r="G3356">
        <v>22.02</v>
      </c>
      <c r="H3356">
        <v>10</v>
      </c>
      <c r="I3356">
        <v>9.9090000000000007</v>
      </c>
      <c r="J3356">
        <v>208.0215876</v>
      </c>
      <c r="K3356">
        <v>198.18</v>
      </c>
      <c r="L3356" s="1">
        <v>45840</v>
      </c>
      <c r="M3356" s="2">
        <v>0.78333333333333333</v>
      </c>
      <c r="N3356" t="s">
        <v>27</v>
      </c>
      <c r="O3356">
        <v>7.0740520379999996</v>
      </c>
    </row>
    <row r="3357" spans="1:15" x14ac:dyDescent="0.25">
      <c r="A3357" t="s">
        <v>365</v>
      </c>
      <c r="B3357" t="s">
        <v>16</v>
      </c>
      <c r="C3357" t="s">
        <v>17</v>
      </c>
      <c r="D3357" t="s">
        <v>25</v>
      </c>
      <c r="E3357" t="s">
        <v>29</v>
      </c>
      <c r="F3357" t="s">
        <v>42</v>
      </c>
      <c r="G3357">
        <v>32.9</v>
      </c>
      <c r="H3357">
        <v>3</v>
      </c>
      <c r="I3357">
        <v>4.9349999999999996</v>
      </c>
      <c r="J3357">
        <v>103.6014265</v>
      </c>
      <c r="K3357">
        <v>98.7</v>
      </c>
      <c r="L3357" s="1">
        <v>45705</v>
      </c>
      <c r="M3357" s="2">
        <v>0.7270833333333333</v>
      </c>
      <c r="N3357" t="s">
        <v>31</v>
      </c>
      <c r="O3357">
        <v>9.4667461100000008</v>
      </c>
    </row>
    <row r="3358" spans="1:15" x14ac:dyDescent="0.25">
      <c r="A3358" t="s">
        <v>366</v>
      </c>
      <c r="B3358" t="s">
        <v>16</v>
      </c>
      <c r="C3358" t="s">
        <v>17</v>
      </c>
      <c r="D3358" t="s">
        <v>25</v>
      </c>
      <c r="E3358" t="s">
        <v>29</v>
      </c>
      <c r="F3358" t="s">
        <v>44</v>
      </c>
      <c r="G3358">
        <v>77.02</v>
      </c>
      <c r="H3358">
        <v>5</v>
      </c>
      <c r="I3358">
        <v>19.254999999999999</v>
      </c>
      <c r="J3358">
        <v>404.22400549999998</v>
      </c>
      <c r="K3358">
        <v>385.1</v>
      </c>
      <c r="L3358" s="1">
        <v>45718</v>
      </c>
      <c r="M3358" s="2">
        <v>0.66597222222222219</v>
      </c>
      <c r="N3358" t="s">
        <v>27</v>
      </c>
      <c r="O3358">
        <v>5.7216597370000004</v>
      </c>
    </row>
    <row r="3359" spans="1:15" x14ac:dyDescent="0.25">
      <c r="A3359" t="s">
        <v>367</v>
      </c>
      <c r="B3359" t="s">
        <v>16</v>
      </c>
      <c r="C3359" t="s">
        <v>17</v>
      </c>
      <c r="D3359" t="s">
        <v>18</v>
      </c>
      <c r="E3359" t="s">
        <v>29</v>
      </c>
      <c r="F3359" t="s">
        <v>42</v>
      </c>
      <c r="G3359">
        <v>23.48</v>
      </c>
      <c r="H3359">
        <v>2</v>
      </c>
      <c r="I3359">
        <v>2.3479999999999999</v>
      </c>
      <c r="J3359">
        <v>49.292026219999997</v>
      </c>
      <c r="K3359">
        <v>46.96</v>
      </c>
      <c r="L3359" s="1">
        <v>45730</v>
      </c>
      <c r="M3359" s="2">
        <v>0.47291666666666665</v>
      </c>
      <c r="N3359" t="s">
        <v>31</v>
      </c>
      <c r="O3359">
        <v>8.2183839859999992</v>
      </c>
    </row>
    <row r="3360" spans="1:15" x14ac:dyDescent="0.25">
      <c r="A3360" t="s">
        <v>368</v>
      </c>
      <c r="B3360" t="s">
        <v>23</v>
      </c>
      <c r="C3360" t="s">
        <v>24</v>
      </c>
      <c r="D3360" t="s">
        <v>18</v>
      </c>
      <c r="E3360" t="s">
        <v>29</v>
      </c>
      <c r="F3360" t="s">
        <v>34</v>
      </c>
      <c r="G3360">
        <v>14.7</v>
      </c>
      <c r="H3360">
        <v>5</v>
      </c>
      <c r="I3360">
        <v>3.6749999999999998</v>
      </c>
      <c r="J3360">
        <v>77.149998449999998</v>
      </c>
      <c r="K3360">
        <v>73.5</v>
      </c>
      <c r="L3360" s="1">
        <v>45740</v>
      </c>
      <c r="M3360" s="2">
        <v>0.57500000000000007</v>
      </c>
      <c r="N3360" t="s">
        <v>21</v>
      </c>
      <c r="O3360">
        <v>8.8425650480000009</v>
      </c>
    </row>
    <row r="3361" spans="1:15" x14ac:dyDescent="0.25">
      <c r="A3361" t="s">
        <v>369</v>
      </c>
      <c r="B3361" t="s">
        <v>16</v>
      </c>
      <c r="C3361" t="s">
        <v>17</v>
      </c>
      <c r="D3361" t="s">
        <v>18</v>
      </c>
      <c r="E3361" t="s">
        <v>19</v>
      </c>
      <c r="F3361" t="s">
        <v>26</v>
      </c>
      <c r="G3361">
        <v>28.45</v>
      </c>
      <c r="H3361">
        <v>5</v>
      </c>
      <c r="I3361">
        <v>7.1124999999999998</v>
      </c>
      <c r="J3361">
        <v>149.31411259999999</v>
      </c>
      <c r="K3361">
        <v>142.25</v>
      </c>
      <c r="L3361" s="1">
        <v>45737</v>
      </c>
      <c r="M3361" s="2">
        <v>0.4284722222222222</v>
      </c>
      <c r="N3361" t="s">
        <v>31</v>
      </c>
      <c r="O3361">
        <v>9.4667461100000008</v>
      </c>
    </row>
    <row r="3362" spans="1:15" x14ac:dyDescent="0.25">
      <c r="A3362" t="s">
        <v>370</v>
      </c>
      <c r="B3362" t="s">
        <v>16</v>
      </c>
      <c r="C3362" t="s">
        <v>17</v>
      </c>
      <c r="D3362" t="s">
        <v>25</v>
      </c>
      <c r="E3362" t="s">
        <v>29</v>
      </c>
      <c r="F3362" t="s">
        <v>44</v>
      </c>
      <c r="G3362">
        <v>76.400000000000006</v>
      </c>
      <c r="H3362">
        <v>10</v>
      </c>
      <c r="I3362">
        <v>34.380000000000003</v>
      </c>
      <c r="J3362">
        <v>721.74610789999997</v>
      </c>
      <c r="K3362">
        <v>687.6</v>
      </c>
      <c r="L3362" s="1">
        <v>45735</v>
      </c>
      <c r="M3362" s="2">
        <v>0.65902777777777777</v>
      </c>
      <c r="N3362" t="s">
        <v>21</v>
      </c>
      <c r="O3362">
        <v>7.8022632769999998</v>
      </c>
    </row>
    <row r="3363" spans="1:15" x14ac:dyDescent="0.25">
      <c r="A3363" t="s">
        <v>371</v>
      </c>
      <c r="B3363" t="s">
        <v>40</v>
      </c>
      <c r="C3363" t="s">
        <v>41</v>
      </c>
      <c r="D3363" t="s">
        <v>25</v>
      </c>
      <c r="E3363" t="s">
        <v>19</v>
      </c>
      <c r="F3363" t="s">
        <v>34</v>
      </c>
      <c r="G3363">
        <v>57.95</v>
      </c>
      <c r="H3363">
        <v>6</v>
      </c>
      <c r="I3363">
        <v>17.385000000000002</v>
      </c>
      <c r="J3363">
        <v>364.9667273</v>
      </c>
      <c r="K3363">
        <v>347.7</v>
      </c>
      <c r="L3363" s="1">
        <v>45712</v>
      </c>
      <c r="M3363" s="2">
        <v>0.54305555555555551</v>
      </c>
      <c r="N3363" t="s">
        <v>27</v>
      </c>
      <c r="O3363">
        <v>5.4095692059999996</v>
      </c>
    </row>
    <row r="3364" spans="1:15" x14ac:dyDescent="0.25">
      <c r="A3364" t="s">
        <v>372</v>
      </c>
      <c r="B3364" t="s">
        <v>23</v>
      </c>
      <c r="C3364" t="s">
        <v>24</v>
      </c>
      <c r="D3364" t="s">
        <v>25</v>
      </c>
      <c r="E3364" t="s">
        <v>19</v>
      </c>
      <c r="F3364" t="s">
        <v>26</v>
      </c>
      <c r="G3364">
        <v>47.65</v>
      </c>
      <c r="H3364">
        <v>3</v>
      </c>
      <c r="I3364">
        <v>7.1475</v>
      </c>
      <c r="J3364">
        <v>150.04887450000001</v>
      </c>
      <c r="K3364">
        <v>142.94999999999999</v>
      </c>
      <c r="L3364" s="1">
        <v>45744</v>
      </c>
      <c r="M3364" s="2">
        <v>0.54027777777777775</v>
      </c>
      <c r="N3364" t="s">
        <v>31</v>
      </c>
      <c r="O3364">
        <v>9.8828668180000001</v>
      </c>
    </row>
    <row r="3365" spans="1:15" x14ac:dyDescent="0.25">
      <c r="A3365" t="s">
        <v>373</v>
      </c>
      <c r="B3365" t="s">
        <v>40</v>
      </c>
      <c r="C3365" t="s">
        <v>41</v>
      </c>
      <c r="D3365" t="s">
        <v>18</v>
      </c>
      <c r="E3365" t="s">
        <v>19</v>
      </c>
      <c r="F3365" t="s">
        <v>42</v>
      </c>
      <c r="G3365">
        <v>42.82</v>
      </c>
      <c r="H3365">
        <v>10</v>
      </c>
      <c r="I3365">
        <v>19.268999999999998</v>
      </c>
      <c r="J3365">
        <v>404.51791020000002</v>
      </c>
      <c r="K3365">
        <v>385.38</v>
      </c>
      <c r="L3365" s="1">
        <v>45779</v>
      </c>
      <c r="M3365" s="2">
        <v>0.6430555555555556</v>
      </c>
      <c r="N3365" t="s">
        <v>31</v>
      </c>
      <c r="O3365">
        <v>9.2586857560000002</v>
      </c>
    </row>
    <row r="3366" spans="1:15" x14ac:dyDescent="0.25">
      <c r="A3366" t="s">
        <v>374</v>
      </c>
      <c r="B3366" t="s">
        <v>40</v>
      </c>
      <c r="C3366" t="s">
        <v>41</v>
      </c>
      <c r="D3366" t="s">
        <v>18</v>
      </c>
      <c r="E3366" t="s">
        <v>29</v>
      </c>
      <c r="F3366" t="s">
        <v>26</v>
      </c>
      <c r="G3366">
        <v>48.09</v>
      </c>
      <c r="H3366">
        <v>3</v>
      </c>
      <c r="I3366">
        <v>7.2134999999999998</v>
      </c>
      <c r="J3366">
        <v>151.4344255</v>
      </c>
      <c r="K3366">
        <v>144.27000000000001</v>
      </c>
      <c r="L3366" s="1">
        <v>45932</v>
      </c>
      <c r="M3366" s="2">
        <v>0.76597222222222217</v>
      </c>
      <c r="N3366" t="s">
        <v>31</v>
      </c>
      <c r="O3366">
        <v>8.1143538090000007</v>
      </c>
    </row>
    <row r="3367" spans="1:15" x14ac:dyDescent="0.25">
      <c r="A3367" t="s">
        <v>375</v>
      </c>
      <c r="B3367" t="s">
        <v>40</v>
      </c>
      <c r="C3367" t="s">
        <v>41</v>
      </c>
      <c r="D3367" t="s">
        <v>18</v>
      </c>
      <c r="E3367" t="s">
        <v>19</v>
      </c>
      <c r="F3367" t="s">
        <v>20</v>
      </c>
      <c r="G3367">
        <v>55.97</v>
      </c>
      <c r="H3367">
        <v>8</v>
      </c>
      <c r="I3367">
        <v>19.589500000000001</v>
      </c>
      <c r="J3367">
        <v>411.24622979999998</v>
      </c>
      <c r="K3367">
        <v>391.79</v>
      </c>
      <c r="L3367" s="1">
        <v>45780</v>
      </c>
      <c r="M3367" s="2">
        <v>0.79583333333333339</v>
      </c>
      <c r="N3367" t="s">
        <v>21</v>
      </c>
      <c r="O3367">
        <v>9.2586857560000002</v>
      </c>
    </row>
    <row r="3368" spans="1:15" x14ac:dyDescent="0.25">
      <c r="A3368" t="s">
        <v>376</v>
      </c>
      <c r="B3368" t="s">
        <v>40</v>
      </c>
      <c r="C3368" t="s">
        <v>41</v>
      </c>
      <c r="D3368" t="s">
        <v>18</v>
      </c>
      <c r="E3368" t="s">
        <v>19</v>
      </c>
      <c r="F3368" t="s">
        <v>20</v>
      </c>
      <c r="G3368">
        <v>76.900000000000006</v>
      </c>
      <c r="H3368">
        <v>8</v>
      </c>
      <c r="I3368">
        <v>26.914999999999999</v>
      </c>
      <c r="J3368">
        <v>565.03189339999994</v>
      </c>
      <c r="K3368">
        <v>538.29999999999995</v>
      </c>
      <c r="L3368" s="1">
        <v>45703</v>
      </c>
      <c r="M3368" s="2">
        <v>0.84791666666666676</v>
      </c>
      <c r="N3368" t="s">
        <v>27</v>
      </c>
      <c r="O3368">
        <v>8.0103236320000004</v>
      </c>
    </row>
    <row r="3369" spans="1:15" x14ac:dyDescent="0.25">
      <c r="A3369" t="s">
        <v>377</v>
      </c>
      <c r="B3369" t="s">
        <v>23</v>
      </c>
      <c r="C3369" t="s">
        <v>24</v>
      </c>
      <c r="D3369" t="s">
        <v>25</v>
      </c>
      <c r="E3369" t="s">
        <v>19</v>
      </c>
      <c r="F3369" t="s">
        <v>42</v>
      </c>
      <c r="G3369">
        <v>97.03</v>
      </c>
      <c r="H3369">
        <v>5</v>
      </c>
      <c r="I3369">
        <v>24.2575</v>
      </c>
      <c r="J3369">
        <v>509.24247270000001</v>
      </c>
      <c r="K3369">
        <v>485.15</v>
      </c>
      <c r="L3369" s="1">
        <v>45687</v>
      </c>
      <c r="M3369" s="2">
        <v>0.68333333333333324</v>
      </c>
      <c r="N3369" t="s">
        <v>21</v>
      </c>
      <c r="O3369">
        <v>9.6748064639999996</v>
      </c>
    </row>
    <row r="3370" spans="1:15" x14ac:dyDescent="0.25">
      <c r="A3370" t="s">
        <v>378</v>
      </c>
      <c r="B3370" t="s">
        <v>16</v>
      </c>
      <c r="C3370" t="s">
        <v>17</v>
      </c>
      <c r="D3370" t="s">
        <v>25</v>
      </c>
      <c r="E3370" t="s">
        <v>29</v>
      </c>
      <c r="F3370" t="s">
        <v>34</v>
      </c>
      <c r="G3370">
        <v>44.65</v>
      </c>
      <c r="H3370">
        <v>3</v>
      </c>
      <c r="I3370">
        <v>6.6974999999999998</v>
      </c>
      <c r="J3370">
        <v>140.6019359</v>
      </c>
      <c r="K3370">
        <v>133.94999999999999</v>
      </c>
      <c r="L3370" s="1">
        <v>45702</v>
      </c>
      <c r="M3370" s="2">
        <v>0.62777777777777777</v>
      </c>
      <c r="N3370" t="s">
        <v>27</v>
      </c>
      <c r="O3370">
        <v>6.4498709759999997</v>
      </c>
    </row>
    <row r="3371" spans="1:15" x14ac:dyDescent="0.25">
      <c r="A3371" t="s">
        <v>379</v>
      </c>
      <c r="B3371" t="s">
        <v>16</v>
      </c>
      <c r="C3371" t="s">
        <v>17</v>
      </c>
      <c r="D3371" t="s">
        <v>25</v>
      </c>
      <c r="E3371" t="s">
        <v>19</v>
      </c>
      <c r="F3371" t="s">
        <v>44</v>
      </c>
      <c r="G3371">
        <v>77.930000000000007</v>
      </c>
      <c r="H3371">
        <v>10</v>
      </c>
      <c r="I3371">
        <v>35.0685</v>
      </c>
      <c r="J3371">
        <v>736.19992400000001</v>
      </c>
      <c r="K3371">
        <v>701.37</v>
      </c>
      <c r="L3371" s="1">
        <v>45715</v>
      </c>
      <c r="M3371" s="2">
        <v>0.67361111111111116</v>
      </c>
      <c r="N3371" t="s">
        <v>21</v>
      </c>
      <c r="O3371">
        <v>7.9062934550000001</v>
      </c>
    </row>
    <row r="3372" spans="1:15" x14ac:dyDescent="0.25">
      <c r="A3372" t="s">
        <v>380</v>
      </c>
      <c r="B3372" t="s">
        <v>16</v>
      </c>
      <c r="C3372" t="s">
        <v>17</v>
      </c>
      <c r="D3372" t="s">
        <v>18</v>
      </c>
      <c r="E3372" t="s">
        <v>29</v>
      </c>
      <c r="F3372" t="s">
        <v>26</v>
      </c>
      <c r="G3372">
        <v>71.95</v>
      </c>
      <c r="H3372">
        <v>1</v>
      </c>
      <c r="I3372">
        <v>3.5975000000000001</v>
      </c>
      <c r="J3372">
        <v>75.523025689999997</v>
      </c>
      <c r="K3372">
        <v>71.95</v>
      </c>
      <c r="L3372" s="1">
        <v>45749</v>
      </c>
      <c r="M3372" s="2">
        <v>0.50972222222222219</v>
      </c>
      <c r="N3372" t="s">
        <v>27</v>
      </c>
      <c r="O3372">
        <v>7.5942029230000001</v>
      </c>
    </row>
    <row r="3373" spans="1:15" x14ac:dyDescent="0.25">
      <c r="A3373" t="s">
        <v>381</v>
      </c>
      <c r="B3373" t="s">
        <v>23</v>
      </c>
      <c r="C3373" t="s">
        <v>24</v>
      </c>
      <c r="D3373" t="s">
        <v>18</v>
      </c>
      <c r="E3373" t="s">
        <v>19</v>
      </c>
      <c r="F3373" t="s">
        <v>30</v>
      </c>
      <c r="G3373">
        <v>89.25</v>
      </c>
      <c r="H3373">
        <v>9</v>
      </c>
      <c r="I3373">
        <v>35.700000000000003</v>
      </c>
      <c r="J3373">
        <v>749.45712779999997</v>
      </c>
      <c r="K3373">
        <v>714</v>
      </c>
      <c r="L3373" s="1">
        <v>45677</v>
      </c>
      <c r="M3373" s="2">
        <v>0.42569444444444443</v>
      </c>
      <c r="N3373" t="s">
        <v>27</v>
      </c>
      <c r="O3373">
        <v>4.889418321</v>
      </c>
    </row>
    <row r="3374" spans="1:15" x14ac:dyDescent="0.25">
      <c r="A3374" t="s">
        <v>382</v>
      </c>
      <c r="B3374" t="s">
        <v>16</v>
      </c>
      <c r="C3374" t="s">
        <v>17</v>
      </c>
      <c r="D3374" t="s">
        <v>25</v>
      </c>
      <c r="E3374" t="s">
        <v>29</v>
      </c>
      <c r="F3374" t="s">
        <v>26</v>
      </c>
      <c r="G3374">
        <v>26.02</v>
      </c>
      <c r="H3374">
        <v>8</v>
      </c>
      <c r="I3374">
        <v>9.1069999999999993</v>
      </c>
      <c r="J3374">
        <v>191.18504379999999</v>
      </c>
      <c r="K3374">
        <v>182.14</v>
      </c>
      <c r="L3374" s="1">
        <v>45744</v>
      </c>
      <c r="M3374" s="2">
        <v>0.73472222222222217</v>
      </c>
      <c r="N3374" t="s">
        <v>27</v>
      </c>
      <c r="O3374">
        <v>5.3055390290000002</v>
      </c>
    </row>
    <row r="3375" spans="1:15" x14ac:dyDescent="0.25">
      <c r="A3375" t="s">
        <v>383</v>
      </c>
      <c r="B3375" t="s">
        <v>40</v>
      </c>
      <c r="C3375" t="s">
        <v>41</v>
      </c>
      <c r="D3375" t="s">
        <v>25</v>
      </c>
      <c r="E3375" t="s">
        <v>19</v>
      </c>
      <c r="F3375" t="s">
        <v>20</v>
      </c>
      <c r="G3375">
        <v>13.5</v>
      </c>
      <c r="H3375">
        <v>11</v>
      </c>
      <c r="I3375">
        <v>6.75</v>
      </c>
      <c r="J3375">
        <v>141.70407879999999</v>
      </c>
      <c r="K3375">
        <v>135</v>
      </c>
      <c r="L3375" s="1">
        <v>45715</v>
      </c>
      <c r="M3375" s="2">
        <v>0.46249999999999997</v>
      </c>
      <c r="N3375" t="s">
        <v>31</v>
      </c>
      <c r="O3375">
        <v>4.9934484980000002</v>
      </c>
    </row>
    <row r="3376" spans="1:15" x14ac:dyDescent="0.25">
      <c r="A3376" t="s">
        <v>384</v>
      </c>
      <c r="B3376" t="s">
        <v>23</v>
      </c>
      <c r="C3376" t="s">
        <v>24</v>
      </c>
      <c r="D3376" t="s">
        <v>18</v>
      </c>
      <c r="E3376" t="s">
        <v>19</v>
      </c>
      <c r="F3376" t="s">
        <v>44</v>
      </c>
      <c r="G3376">
        <v>99.3</v>
      </c>
      <c r="H3376">
        <v>11</v>
      </c>
      <c r="I3376">
        <v>49.65</v>
      </c>
      <c r="J3376">
        <v>1042.312224</v>
      </c>
      <c r="K3376">
        <v>993</v>
      </c>
      <c r="L3376" s="1">
        <v>45703</v>
      </c>
      <c r="M3376" s="2">
        <v>0.62013888888888891</v>
      </c>
      <c r="N3376" t="s">
        <v>31</v>
      </c>
      <c r="O3376">
        <v>6.8659916839999999</v>
      </c>
    </row>
    <row r="3377" spans="1:15" x14ac:dyDescent="0.25">
      <c r="A3377" t="s">
        <v>385</v>
      </c>
      <c r="B3377" t="s">
        <v>16</v>
      </c>
      <c r="C3377" t="s">
        <v>17</v>
      </c>
      <c r="D3377" t="s">
        <v>25</v>
      </c>
      <c r="E3377" t="s">
        <v>29</v>
      </c>
      <c r="F3377" t="s">
        <v>26</v>
      </c>
      <c r="G3377">
        <v>51.69</v>
      </c>
      <c r="H3377">
        <v>8</v>
      </c>
      <c r="I3377">
        <v>18.0915</v>
      </c>
      <c r="J3377">
        <v>379.7984209</v>
      </c>
      <c r="K3377">
        <v>361.83</v>
      </c>
      <c r="L3377" s="1">
        <v>45683</v>
      </c>
      <c r="M3377" s="2">
        <v>0.76527777777777783</v>
      </c>
      <c r="N3377" t="s">
        <v>27</v>
      </c>
      <c r="O3377">
        <v>5.7216597370000004</v>
      </c>
    </row>
    <row r="3378" spans="1:15" x14ac:dyDescent="0.25">
      <c r="A3378" t="s">
        <v>386</v>
      </c>
      <c r="B3378" t="s">
        <v>40</v>
      </c>
      <c r="C3378" t="s">
        <v>41</v>
      </c>
      <c r="D3378" t="s">
        <v>18</v>
      </c>
      <c r="E3378" t="s">
        <v>19</v>
      </c>
      <c r="F3378" t="s">
        <v>44</v>
      </c>
      <c r="G3378">
        <v>54.73</v>
      </c>
      <c r="H3378">
        <v>8</v>
      </c>
      <c r="I3378">
        <v>19.1555</v>
      </c>
      <c r="J3378">
        <v>402.13518240000002</v>
      </c>
      <c r="K3378">
        <v>383.11</v>
      </c>
      <c r="L3378" s="1">
        <v>45730</v>
      </c>
      <c r="M3378" s="2">
        <v>0.79305555555555562</v>
      </c>
      <c r="N3378" t="s">
        <v>31</v>
      </c>
      <c r="O3378">
        <v>8.8425650480000009</v>
      </c>
    </row>
    <row r="3379" spans="1:15" x14ac:dyDescent="0.25">
      <c r="A3379" t="s">
        <v>387</v>
      </c>
      <c r="B3379" t="s">
        <v>40</v>
      </c>
      <c r="C3379" t="s">
        <v>41</v>
      </c>
      <c r="D3379" t="s">
        <v>18</v>
      </c>
      <c r="E3379" t="s">
        <v>29</v>
      </c>
      <c r="F3379" t="s">
        <v>30</v>
      </c>
      <c r="G3379">
        <v>27</v>
      </c>
      <c r="H3379">
        <v>10</v>
      </c>
      <c r="I3379">
        <v>12.15</v>
      </c>
      <c r="J3379">
        <v>255.06734180000001</v>
      </c>
      <c r="K3379">
        <v>243</v>
      </c>
      <c r="L3379" s="1">
        <v>45691</v>
      </c>
      <c r="M3379" s="2">
        <v>0.59444444444444444</v>
      </c>
      <c r="N3379" t="s">
        <v>27</v>
      </c>
      <c r="O3379">
        <v>4.9934484980000002</v>
      </c>
    </row>
    <row r="3380" spans="1:15" x14ac:dyDescent="0.25">
      <c r="A3380" t="s">
        <v>388</v>
      </c>
      <c r="B3380" t="s">
        <v>23</v>
      </c>
      <c r="C3380" t="s">
        <v>24</v>
      </c>
      <c r="D3380" t="s">
        <v>25</v>
      </c>
      <c r="E3380" t="s">
        <v>19</v>
      </c>
      <c r="F3380" t="s">
        <v>26</v>
      </c>
      <c r="G3380">
        <v>30.24</v>
      </c>
      <c r="H3380">
        <v>1</v>
      </c>
      <c r="I3380">
        <v>1.512</v>
      </c>
      <c r="J3380">
        <v>31.741713650000001</v>
      </c>
      <c r="K3380">
        <v>30.24</v>
      </c>
      <c r="L3380" s="1">
        <v>45750</v>
      </c>
      <c r="M3380" s="2">
        <v>0.65555555555555556</v>
      </c>
      <c r="N3380" t="s">
        <v>27</v>
      </c>
      <c r="O3380">
        <v>8.7385348710000006</v>
      </c>
    </row>
    <row r="3381" spans="1:15" x14ac:dyDescent="0.25">
      <c r="A3381" t="s">
        <v>389</v>
      </c>
      <c r="B3381" t="s">
        <v>40</v>
      </c>
      <c r="C3381" t="s">
        <v>41</v>
      </c>
      <c r="D3381" t="s">
        <v>18</v>
      </c>
      <c r="E3381" t="s">
        <v>19</v>
      </c>
      <c r="F3381" t="s">
        <v>42</v>
      </c>
      <c r="G3381">
        <v>89.14</v>
      </c>
      <c r="H3381">
        <v>4</v>
      </c>
      <c r="I3381">
        <v>17.827999999999999</v>
      </c>
      <c r="J3381">
        <v>374.2667136</v>
      </c>
      <c r="K3381">
        <v>356.56</v>
      </c>
      <c r="L3381" s="1">
        <v>45839</v>
      </c>
      <c r="M3381" s="2">
        <v>0.51388888888888895</v>
      </c>
      <c r="N3381" t="s">
        <v>31</v>
      </c>
      <c r="O3381">
        <v>8.1143538090000007</v>
      </c>
    </row>
    <row r="3382" spans="1:15" x14ac:dyDescent="0.25">
      <c r="A3382" t="s">
        <v>390</v>
      </c>
      <c r="B3382" t="s">
        <v>23</v>
      </c>
      <c r="C3382" t="s">
        <v>24</v>
      </c>
      <c r="D3382" t="s">
        <v>25</v>
      </c>
      <c r="E3382" t="s">
        <v>19</v>
      </c>
      <c r="F3382" t="s">
        <v>44</v>
      </c>
      <c r="G3382">
        <v>37.549999999999997</v>
      </c>
      <c r="H3382">
        <v>11</v>
      </c>
      <c r="I3382">
        <v>18.774999999999999</v>
      </c>
      <c r="J3382">
        <v>394.14727099999999</v>
      </c>
      <c r="K3382">
        <v>375.5</v>
      </c>
      <c r="L3382" s="1">
        <v>45872</v>
      </c>
      <c r="M3382" s="2">
        <v>0.8340277777777777</v>
      </c>
      <c r="N3382" t="s">
        <v>31</v>
      </c>
      <c r="O3382">
        <v>9.6748064639999996</v>
      </c>
    </row>
    <row r="3383" spans="1:15" x14ac:dyDescent="0.25">
      <c r="A3383" t="s">
        <v>391</v>
      </c>
      <c r="B3383" t="s">
        <v>23</v>
      </c>
      <c r="C3383" t="s">
        <v>24</v>
      </c>
      <c r="D3383" t="s">
        <v>25</v>
      </c>
      <c r="E3383" t="s">
        <v>19</v>
      </c>
      <c r="F3383" t="s">
        <v>34</v>
      </c>
      <c r="G3383">
        <v>95.44</v>
      </c>
      <c r="H3383">
        <v>11</v>
      </c>
      <c r="I3383">
        <v>47.72</v>
      </c>
      <c r="J3383">
        <v>1001.795354</v>
      </c>
      <c r="K3383">
        <v>954.4</v>
      </c>
      <c r="L3383" s="1">
        <v>45901</v>
      </c>
      <c r="M3383" s="2">
        <v>0.57291666666666663</v>
      </c>
      <c r="N3383" t="s">
        <v>27</v>
      </c>
      <c r="O3383">
        <v>5.4095692059999996</v>
      </c>
    </row>
    <row r="3384" spans="1:15" x14ac:dyDescent="0.25">
      <c r="A3384" t="s">
        <v>392</v>
      </c>
      <c r="B3384" t="s">
        <v>40</v>
      </c>
      <c r="C3384" t="s">
        <v>41</v>
      </c>
      <c r="D3384" t="s">
        <v>25</v>
      </c>
      <c r="E3384" t="s">
        <v>29</v>
      </c>
      <c r="F3384" t="s">
        <v>26</v>
      </c>
      <c r="G3384">
        <v>27.5</v>
      </c>
      <c r="H3384">
        <v>3</v>
      </c>
      <c r="I3384">
        <v>4.125</v>
      </c>
      <c r="J3384">
        <v>86.596937030000007</v>
      </c>
      <c r="K3384">
        <v>82.5</v>
      </c>
      <c r="L3384" s="1">
        <v>45660</v>
      </c>
      <c r="M3384" s="2">
        <v>0.65277777777777779</v>
      </c>
      <c r="N3384" t="s">
        <v>21</v>
      </c>
      <c r="O3384">
        <v>6.7619615069999996</v>
      </c>
    </row>
    <row r="3385" spans="1:15" x14ac:dyDescent="0.25">
      <c r="A3385" t="s">
        <v>393</v>
      </c>
      <c r="B3385" t="s">
        <v>40</v>
      </c>
      <c r="C3385" t="s">
        <v>41</v>
      </c>
      <c r="D3385" t="s">
        <v>25</v>
      </c>
      <c r="E3385" t="s">
        <v>29</v>
      </c>
      <c r="F3385" t="s">
        <v>34</v>
      </c>
      <c r="G3385">
        <v>74.97</v>
      </c>
      <c r="H3385">
        <v>1</v>
      </c>
      <c r="I3385">
        <v>3.7484999999999999</v>
      </c>
      <c r="J3385">
        <v>78.692998419999995</v>
      </c>
      <c r="K3385">
        <v>74.97</v>
      </c>
      <c r="L3385" s="1">
        <v>45732</v>
      </c>
      <c r="M3385" s="2">
        <v>0.70694444444444438</v>
      </c>
      <c r="N3385" t="s">
        <v>27</v>
      </c>
      <c r="O3385">
        <v>5.8256899139999998</v>
      </c>
    </row>
    <row r="3386" spans="1:15" x14ac:dyDescent="0.25">
      <c r="A3386" t="s">
        <v>394</v>
      </c>
      <c r="B3386" t="s">
        <v>16</v>
      </c>
      <c r="C3386" t="s">
        <v>17</v>
      </c>
      <c r="D3386" t="s">
        <v>18</v>
      </c>
      <c r="E3386" t="s">
        <v>29</v>
      </c>
      <c r="F3386" t="s">
        <v>42</v>
      </c>
      <c r="G3386">
        <v>80.959999999999994</v>
      </c>
      <c r="H3386">
        <v>9</v>
      </c>
      <c r="I3386">
        <v>32.384</v>
      </c>
      <c r="J3386">
        <v>679.84368700000005</v>
      </c>
      <c r="K3386">
        <v>647.67999999999995</v>
      </c>
      <c r="L3386" s="1">
        <v>45705</v>
      </c>
      <c r="M3386" s="2">
        <v>0.46666666666666662</v>
      </c>
      <c r="N3386" t="s">
        <v>31</v>
      </c>
      <c r="O3386">
        <v>7.6982331000000004</v>
      </c>
    </row>
    <row r="3387" spans="1:15" x14ac:dyDescent="0.25">
      <c r="A3387" t="s">
        <v>395</v>
      </c>
      <c r="B3387" t="s">
        <v>23</v>
      </c>
      <c r="C3387" t="s">
        <v>24</v>
      </c>
      <c r="D3387" t="s">
        <v>25</v>
      </c>
      <c r="E3387" t="s">
        <v>19</v>
      </c>
      <c r="F3387" t="s">
        <v>42</v>
      </c>
      <c r="G3387">
        <v>94.47</v>
      </c>
      <c r="H3387">
        <v>9</v>
      </c>
      <c r="I3387">
        <v>37.787999999999997</v>
      </c>
      <c r="J3387">
        <v>793.29092279999998</v>
      </c>
      <c r="K3387">
        <v>755.76</v>
      </c>
      <c r="L3387" s="1">
        <v>45715</v>
      </c>
      <c r="M3387" s="2">
        <v>0.6333333333333333</v>
      </c>
      <c r="N3387" t="s">
        <v>27</v>
      </c>
      <c r="O3387">
        <v>9.4667461100000008</v>
      </c>
    </row>
    <row r="3388" spans="1:15" x14ac:dyDescent="0.25">
      <c r="A3388" t="s">
        <v>396</v>
      </c>
      <c r="B3388" t="s">
        <v>23</v>
      </c>
      <c r="C3388" t="s">
        <v>24</v>
      </c>
      <c r="D3388" t="s">
        <v>25</v>
      </c>
      <c r="E3388" t="s">
        <v>29</v>
      </c>
      <c r="F3388" t="s">
        <v>42</v>
      </c>
      <c r="G3388">
        <v>99.79</v>
      </c>
      <c r="H3388">
        <v>2</v>
      </c>
      <c r="I3388">
        <v>9.9789999999999992</v>
      </c>
      <c r="J3388">
        <v>209.49111139999999</v>
      </c>
      <c r="K3388">
        <v>199.58</v>
      </c>
      <c r="L3388" s="1">
        <v>45841</v>
      </c>
      <c r="M3388" s="2">
        <v>0.85902777777777783</v>
      </c>
      <c r="N3388" t="s">
        <v>21</v>
      </c>
      <c r="O3388">
        <v>8.3224141629999995</v>
      </c>
    </row>
    <row r="3389" spans="1:15" x14ac:dyDescent="0.25">
      <c r="A3389" t="s">
        <v>397</v>
      </c>
      <c r="B3389" t="s">
        <v>16</v>
      </c>
      <c r="C3389" t="s">
        <v>17</v>
      </c>
      <c r="D3389" t="s">
        <v>25</v>
      </c>
      <c r="E3389" t="s">
        <v>29</v>
      </c>
      <c r="F3389" t="s">
        <v>30</v>
      </c>
      <c r="G3389">
        <v>73.22</v>
      </c>
      <c r="H3389">
        <v>6</v>
      </c>
      <c r="I3389">
        <v>21.966000000000001</v>
      </c>
      <c r="J3389">
        <v>461.13656209999999</v>
      </c>
      <c r="K3389">
        <v>439.32</v>
      </c>
      <c r="L3389" s="1">
        <v>45678</v>
      </c>
      <c r="M3389" s="2">
        <v>0.73888888888888893</v>
      </c>
      <c r="N3389" t="s">
        <v>27</v>
      </c>
      <c r="O3389">
        <v>7.4901727459999998</v>
      </c>
    </row>
    <row r="3390" spans="1:15" x14ac:dyDescent="0.25">
      <c r="A3390" t="s">
        <v>398</v>
      </c>
      <c r="B3390" t="s">
        <v>23</v>
      </c>
      <c r="C3390" t="s">
        <v>24</v>
      </c>
      <c r="D3390" t="s">
        <v>25</v>
      </c>
      <c r="E3390" t="s">
        <v>19</v>
      </c>
      <c r="F3390" t="s">
        <v>42</v>
      </c>
      <c r="G3390">
        <v>41.24</v>
      </c>
      <c r="H3390">
        <v>4</v>
      </c>
      <c r="I3390">
        <v>8.2479999999999993</v>
      </c>
      <c r="J3390">
        <v>173.1518877</v>
      </c>
      <c r="K3390">
        <v>164.96</v>
      </c>
      <c r="L3390" s="1">
        <v>45707</v>
      </c>
      <c r="M3390" s="2">
        <v>0.68263888888888891</v>
      </c>
      <c r="N3390" t="s">
        <v>27</v>
      </c>
      <c r="O3390">
        <v>7.3861425690000004</v>
      </c>
    </row>
    <row r="3391" spans="1:15" x14ac:dyDescent="0.25">
      <c r="A3391" t="s">
        <v>399</v>
      </c>
      <c r="B3391" t="s">
        <v>23</v>
      </c>
      <c r="C3391" t="s">
        <v>24</v>
      </c>
      <c r="D3391" t="s">
        <v>25</v>
      </c>
      <c r="E3391" t="s">
        <v>19</v>
      </c>
      <c r="F3391" t="s">
        <v>44</v>
      </c>
      <c r="G3391">
        <v>81.680000000000007</v>
      </c>
      <c r="H3391">
        <v>4</v>
      </c>
      <c r="I3391">
        <v>16.335999999999999</v>
      </c>
      <c r="J3391">
        <v>342.94486380000001</v>
      </c>
      <c r="K3391">
        <v>326.72000000000003</v>
      </c>
      <c r="L3391" s="1">
        <v>45809</v>
      </c>
      <c r="M3391" s="2">
        <v>0.5083333333333333</v>
      </c>
      <c r="N3391" t="s">
        <v>27</v>
      </c>
      <c r="O3391">
        <v>9.4667461100000008</v>
      </c>
    </row>
    <row r="3392" spans="1:15" x14ac:dyDescent="0.25">
      <c r="A3392" t="s">
        <v>400</v>
      </c>
      <c r="B3392" t="s">
        <v>23</v>
      </c>
      <c r="C3392" t="s">
        <v>24</v>
      </c>
      <c r="D3392" t="s">
        <v>25</v>
      </c>
      <c r="E3392" t="s">
        <v>19</v>
      </c>
      <c r="F3392" t="s">
        <v>26</v>
      </c>
      <c r="G3392">
        <v>51.32</v>
      </c>
      <c r="H3392">
        <v>10</v>
      </c>
      <c r="I3392">
        <v>23.094000000000001</v>
      </c>
      <c r="J3392">
        <v>484.81688819999999</v>
      </c>
      <c r="K3392">
        <v>461.88</v>
      </c>
      <c r="L3392" s="1">
        <v>45730</v>
      </c>
      <c r="M3392" s="2">
        <v>0.81458333333333333</v>
      </c>
      <c r="N3392" t="s">
        <v>27</v>
      </c>
      <c r="O3392">
        <v>5.8256899139999998</v>
      </c>
    </row>
    <row r="3393" spans="1:15" x14ac:dyDescent="0.25">
      <c r="A3393" t="s">
        <v>401</v>
      </c>
      <c r="B3393" t="s">
        <v>16</v>
      </c>
      <c r="C3393" t="s">
        <v>17</v>
      </c>
      <c r="D3393" t="s">
        <v>18</v>
      </c>
      <c r="E3393" t="s">
        <v>29</v>
      </c>
      <c r="F3393" t="s">
        <v>30</v>
      </c>
      <c r="G3393">
        <v>65.94</v>
      </c>
      <c r="H3393">
        <v>4</v>
      </c>
      <c r="I3393">
        <v>13.188000000000001</v>
      </c>
      <c r="J3393">
        <v>276.8582801</v>
      </c>
      <c r="K3393">
        <v>263.76</v>
      </c>
      <c r="L3393" s="1">
        <v>45740</v>
      </c>
      <c r="M3393" s="2">
        <v>0.4368055555555555</v>
      </c>
      <c r="N3393" t="s">
        <v>27</v>
      </c>
      <c r="O3393">
        <v>6.241810622</v>
      </c>
    </row>
    <row r="3394" spans="1:15" x14ac:dyDescent="0.25">
      <c r="A3394" t="s">
        <v>402</v>
      </c>
      <c r="B3394" t="s">
        <v>23</v>
      </c>
      <c r="C3394" t="s">
        <v>24</v>
      </c>
      <c r="D3394" t="s">
        <v>25</v>
      </c>
      <c r="E3394" t="s">
        <v>19</v>
      </c>
      <c r="F3394" t="s">
        <v>34</v>
      </c>
      <c r="G3394">
        <v>14.36</v>
      </c>
      <c r="H3394">
        <v>11</v>
      </c>
      <c r="I3394">
        <v>7.18</v>
      </c>
      <c r="J3394">
        <v>150.73115340000001</v>
      </c>
      <c r="K3394">
        <v>143.6</v>
      </c>
      <c r="L3394" s="1">
        <v>45684</v>
      </c>
      <c r="M3394" s="2">
        <v>0.60277777777777775</v>
      </c>
      <c r="N3394" t="s">
        <v>27</v>
      </c>
      <c r="O3394">
        <v>5.6176295600000001</v>
      </c>
    </row>
    <row r="3395" spans="1:15" x14ac:dyDescent="0.25">
      <c r="A3395" t="s">
        <v>403</v>
      </c>
      <c r="B3395" t="s">
        <v>16</v>
      </c>
      <c r="C3395" t="s">
        <v>17</v>
      </c>
      <c r="D3395" t="s">
        <v>18</v>
      </c>
      <c r="E3395" t="s">
        <v>29</v>
      </c>
      <c r="F3395" t="s">
        <v>26</v>
      </c>
      <c r="G3395">
        <v>21.5</v>
      </c>
      <c r="H3395">
        <v>10</v>
      </c>
      <c r="I3395">
        <v>9.6750000000000007</v>
      </c>
      <c r="J3395">
        <v>203.1091796</v>
      </c>
      <c r="K3395">
        <v>193.5</v>
      </c>
      <c r="L3395" s="1">
        <v>45811</v>
      </c>
      <c r="M3395" s="2">
        <v>0.53194444444444444</v>
      </c>
      <c r="N3395" t="s">
        <v>31</v>
      </c>
      <c r="O3395">
        <v>8.1143538090000007</v>
      </c>
    </row>
    <row r="3396" spans="1:15" x14ac:dyDescent="0.25">
      <c r="A3396" t="s">
        <v>404</v>
      </c>
      <c r="B3396" t="s">
        <v>40</v>
      </c>
      <c r="C3396" t="s">
        <v>41</v>
      </c>
      <c r="D3396" t="s">
        <v>18</v>
      </c>
      <c r="E3396" t="s">
        <v>19</v>
      </c>
      <c r="F3396" t="s">
        <v>26</v>
      </c>
      <c r="G3396">
        <v>26.26</v>
      </c>
      <c r="H3396">
        <v>8</v>
      </c>
      <c r="I3396">
        <v>9.1910000000000007</v>
      </c>
      <c r="J3396">
        <v>192.94847229999999</v>
      </c>
      <c r="K3396">
        <v>183.82</v>
      </c>
      <c r="L3396" s="1">
        <v>45690</v>
      </c>
      <c r="M3396" s="2">
        <v>0.81944444444444453</v>
      </c>
      <c r="N3396" t="s">
        <v>27</v>
      </c>
      <c r="O3396">
        <v>10</v>
      </c>
    </row>
    <row r="3397" spans="1:15" x14ac:dyDescent="0.25">
      <c r="A3397" t="s">
        <v>405</v>
      </c>
      <c r="B3397" t="s">
        <v>40</v>
      </c>
      <c r="C3397" t="s">
        <v>41</v>
      </c>
      <c r="D3397" t="s">
        <v>25</v>
      </c>
      <c r="E3397" t="s">
        <v>19</v>
      </c>
      <c r="F3397" t="s">
        <v>44</v>
      </c>
      <c r="G3397">
        <v>60.96</v>
      </c>
      <c r="H3397">
        <v>2</v>
      </c>
      <c r="I3397">
        <v>6.0960000000000001</v>
      </c>
      <c r="J3397">
        <v>127.97452800000001</v>
      </c>
      <c r="K3397">
        <v>121.92</v>
      </c>
      <c r="L3397" s="1">
        <v>45682</v>
      </c>
      <c r="M3397" s="2">
        <v>0.81874999999999998</v>
      </c>
      <c r="N3397" t="s">
        <v>31</v>
      </c>
      <c r="O3397">
        <v>5.0974786749999996</v>
      </c>
    </row>
    <row r="3398" spans="1:15" x14ac:dyDescent="0.25">
      <c r="A3398" t="s">
        <v>406</v>
      </c>
      <c r="B3398" t="s">
        <v>23</v>
      </c>
      <c r="C3398" t="s">
        <v>24</v>
      </c>
      <c r="D3398" t="s">
        <v>25</v>
      </c>
      <c r="E3398" t="s">
        <v>19</v>
      </c>
      <c r="F3398" t="s">
        <v>30</v>
      </c>
      <c r="G3398">
        <v>70.11</v>
      </c>
      <c r="H3398">
        <v>6</v>
      </c>
      <c r="I3398">
        <v>21.033000000000001</v>
      </c>
      <c r="J3398">
        <v>441.54990950000001</v>
      </c>
      <c r="K3398">
        <v>420.66</v>
      </c>
      <c r="L3398" s="1">
        <v>45730</v>
      </c>
      <c r="M3398" s="2">
        <v>0.74583333333333324</v>
      </c>
      <c r="N3398" t="s">
        <v>21</v>
      </c>
      <c r="O3398">
        <v>5.4095692059999996</v>
      </c>
    </row>
    <row r="3399" spans="1:15" x14ac:dyDescent="0.25">
      <c r="A3399" t="s">
        <v>407</v>
      </c>
      <c r="B3399" t="s">
        <v>23</v>
      </c>
      <c r="C3399" t="s">
        <v>24</v>
      </c>
      <c r="D3399" t="s">
        <v>25</v>
      </c>
      <c r="E3399" t="s">
        <v>29</v>
      </c>
      <c r="F3399" t="s">
        <v>44</v>
      </c>
      <c r="G3399">
        <v>42.08</v>
      </c>
      <c r="H3399">
        <v>6</v>
      </c>
      <c r="I3399">
        <v>12.624000000000001</v>
      </c>
      <c r="J3399">
        <v>265.01811709999998</v>
      </c>
      <c r="K3399">
        <v>252.48</v>
      </c>
      <c r="L3399" s="1">
        <v>45686</v>
      </c>
      <c r="M3399" s="2">
        <v>0.51736111111111105</v>
      </c>
      <c r="N3399" t="s">
        <v>27</v>
      </c>
      <c r="O3399">
        <v>9.2586857560000002</v>
      </c>
    </row>
    <row r="3400" spans="1:15" x14ac:dyDescent="0.25">
      <c r="A3400" t="s">
        <v>408</v>
      </c>
      <c r="B3400" t="s">
        <v>16</v>
      </c>
      <c r="C3400" t="s">
        <v>17</v>
      </c>
      <c r="D3400" t="s">
        <v>25</v>
      </c>
      <c r="E3400" t="s">
        <v>19</v>
      </c>
      <c r="F3400" t="s">
        <v>30</v>
      </c>
      <c r="G3400">
        <v>67.09</v>
      </c>
      <c r="H3400">
        <v>5</v>
      </c>
      <c r="I3400">
        <v>16.772500000000001</v>
      </c>
      <c r="J3400">
        <v>352.10839429999999</v>
      </c>
      <c r="K3400">
        <v>335.45</v>
      </c>
      <c r="L3400" s="1">
        <v>45717</v>
      </c>
      <c r="M3400" s="2">
        <v>0.69930555555555562</v>
      </c>
      <c r="N3400" t="s">
        <v>31</v>
      </c>
      <c r="O3400">
        <v>9.4667461100000008</v>
      </c>
    </row>
    <row r="3401" spans="1:15" x14ac:dyDescent="0.25">
      <c r="A3401" t="s">
        <v>409</v>
      </c>
      <c r="B3401" t="s">
        <v>16</v>
      </c>
      <c r="C3401" t="s">
        <v>17</v>
      </c>
      <c r="D3401" t="s">
        <v>18</v>
      </c>
      <c r="E3401" t="s">
        <v>19</v>
      </c>
      <c r="F3401" t="s">
        <v>44</v>
      </c>
      <c r="G3401">
        <v>96.7</v>
      </c>
      <c r="H3401">
        <v>5</v>
      </c>
      <c r="I3401">
        <v>24.175000000000001</v>
      </c>
      <c r="J3401">
        <v>507.51053400000001</v>
      </c>
      <c r="K3401">
        <v>483.5</v>
      </c>
      <c r="L3401" s="1">
        <v>45671</v>
      </c>
      <c r="M3401" s="2">
        <v>0.53611111111111109</v>
      </c>
      <c r="N3401" t="s">
        <v>21</v>
      </c>
      <c r="O3401">
        <v>7.2821123920000002</v>
      </c>
    </row>
    <row r="3402" spans="1:15" x14ac:dyDescent="0.25">
      <c r="A3402" t="s">
        <v>410</v>
      </c>
      <c r="B3402" t="s">
        <v>40</v>
      </c>
      <c r="C3402" t="s">
        <v>41</v>
      </c>
      <c r="D3402" t="s">
        <v>18</v>
      </c>
      <c r="E3402" t="s">
        <v>19</v>
      </c>
      <c r="F3402" t="s">
        <v>30</v>
      </c>
      <c r="G3402">
        <v>35.380000000000003</v>
      </c>
      <c r="H3402">
        <v>10</v>
      </c>
      <c r="I3402">
        <v>15.920999999999999</v>
      </c>
      <c r="J3402">
        <v>334.23268710000002</v>
      </c>
      <c r="K3402">
        <v>318.42</v>
      </c>
      <c r="L3402" s="1">
        <v>45778</v>
      </c>
      <c r="M3402" s="2">
        <v>0.82638888888888884</v>
      </c>
      <c r="N3402" t="s">
        <v>31</v>
      </c>
      <c r="O3402">
        <v>9.9868969950000004</v>
      </c>
    </row>
    <row r="3403" spans="1:15" x14ac:dyDescent="0.25">
      <c r="A3403" t="s">
        <v>411</v>
      </c>
      <c r="B3403" t="s">
        <v>23</v>
      </c>
      <c r="C3403" t="s">
        <v>24</v>
      </c>
      <c r="D3403" t="s">
        <v>25</v>
      </c>
      <c r="E3403" t="s">
        <v>29</v>
      </c>
      <c r="F3403" t="s">
        <v>34</v>
      </c>
      <c r="G3403">
        <v>95.49</v>
      </c>
      <c r="H3403">
        <v>8</v>
      </c>
      <c r="I3403">
        <v>33.421500000000002</v>
      </c>
      <c r="J3403">
        <v>701.62412870000003</v>
      </c>
      <c r="K3403">
        <v>668.43</v>
      </c>
      <c r="L3403" s="1">
        <v>45710</v>
      </c>
      <c r="M3403" s="2">
        <v>0.76180555555555562</v>
      </c>
      <c r="N3403" t="s">
        <v>21</v>
      </c>
      <c r="O3403">
        <v>9.0506254019999997</v>
      </c>
    </row>
    <row r="3404" spans="1:15" x14ac:dyDescent="0.25">
      <c r="A3404" t="s">
        <v>412</v>
      </c>
      <c r="B3404" t="s">
        <v>23</v>
      </c>
      <c r="C3404" t="s">
        <v>24</v>
      </c>
      <c r="D3404" t="s">
        <v>18</v>
      </c>
      <c r="E3404" t="s">
        <v>29</v>
      </c>
      <c r="F3404" t="s">
        <v>44</v>
      </c>
      <c r="G3404">
        <v>96.98</v>
      </c>
      <c r="H3404">
        <v>4</v>
      </c>
      <c r="I3404">
        <v>19.396000000000001</v>
      </c>
      <c r="J3404">
        <v>407.18404620000001</v>
      </c>
      <c r="K3404">
        <v>387.92</v>
      </c>
      <c r="L3404" s="1">
        <v>45810</v>
      </c>
      <c r="M3404" s="2">
        <v>0.72222222222222221</v>
      </c>
      <c r="N3404" t="s">
        <v>21</v>
      </c>
      <c r="O3404">
        <v>9.7788366409999998</v>
      </c>
    </row>
    <row r="3405" spans="1:15" x14ac:dyDescent="0.25">
      <c r="A3405" t="s">
        <v>413</v>
      </c>
      <c r="B3405" t="s">
        <v>40</v>
      </c>
      <c r="C3405" t="s">
        <v>41</v>
      </c>
      <c r="D3405" t="s">
        <v>25</v>
      </c>
      <c r="E3405" t="s">
        <v>19</v>
      </c>
      <c r="F3405" t="s">
        <v>26</v>
      </c>
      <c r="G3405">
        <v>23.65</v>
      </c>
      <c r="H3405">
        <v>4</v>
      </c>
      <c r="I3405">
        <v>4.7300000000000004</v>
      </c>
      <c r="J3405">
        <v>99.297821130000003</v>
      </c>
      <c r="K3405">
        <v>94.6</v>
      </c>
      <c r="L3405" s="1">
        <v>45687</v>
      </c>
      <c r="M3405" s="2">
        <v>0.56388888888888888</v>
      </c>
      <c r="N3405" t="s">
        <v>31</v>
      </c>
      <c r="O3405">
        <v>4.1612070809999997</v>
      </c>
    </row>
    <row r="3406" spans="1:15" x14ac:dyDescent="0.25">
      <c r="A3406" t="s">
        <v>414</v>
      </c>
      <c r="B3406" t="s">
        <v>16</v>
      </c>
      <c r="C3406" t="s">
        <v>17</v>
      </c>
      <c r="D3406" t="s">
        <v>18</v>
      </c>
      <c r="E3406" t="s">
        <v>29</v>
      </c>
      <c r="F3406" t="s">
        <v>34</v>
      </c>
      <c r="G3406">
        <v>82.33</v>
      </c>
      <c r="H3406">
        <v>4</v>
      </c>
      <c r="I3406">
        <v>16.466000000000001</v>
      </c>
      <c r="J3406">
        <v>345.67397940000001</v>
      </c>
      <c r="K3406">
        <v>329.32</v>
      </c>
      <c r="L3406" s="1">
        <v>45962</v>
      </c>
      <c r="M3406" s="2">
        <v>0.44236111111111115</v>
      </c>
      <c r="N3406" t="s">
        <v>31</v>
      </c>
      <c r="O3406">
        <v>7.8022632769999998</v>
      </c>
    </row>
    <row r="3407" spans="1:15" x14ac:dyDescent="0.25">
      <c r="A3407" t="s">
        <v>415</v>
      </c>
      <c r="B3407" t="s">
        <v>23</v>
      </c>
      <c r="C3407" t="s">
        <v>24</v>
      </c>
      <c r="D3407" t="s">
        <v>25</v>
      </c>
      <c r="E3407" t="s">
        <v>19</v>
      </c>
      <c r="F3407" t="s">
        <v>26</v>
      </c>
      <c r="G3407">
        <v>26.61</v>
      </c>
      <c r="H3407">
        <v>2</v>
      </c>
      <c r="I3407">
        <v>2.661</v>
      </c>
      <c r="J3407">
        <v>55.862896829999997</v>
      </c>
      <c r="K3407">
        <v>53.22</v>
      </c>
      <c r="L3407" s="1">
        <v>45735</v>
      </c>
      <c r="M3407" s="2">
        <v>0.60763888888888895</v>
      </c>
      <c r="N3407" t="s">
        <v>27</v>
      </c>
      <c r="O3407">
        <v>4.3692674350000003</v>
      </c>
    </row>
    <row r="3408" spans="1:15" x14ac:dyDescent="0.25">
      <c r="A3408" t="s">
        <v>416</v>
      </c>
      <c r="B3408" t="s">
        <v>40</v>
      </c>
      <c r="C3408" t="s">
        <v>41</v>
      </c>
      <c r="D3408" t="s">
        <v>25</v>
      </c>
      <c r="E3408" t="s">
        <v>19</v>
      </c>
      <c r="F3408" t="s">
        <v>42</v>
      </c>
      <c r="G3408">
        <v>99.69</v>
      </c>
      <c r="H3408">
        <v>5</v>
      </c>
      <c r="I3408">
        <v>24.922499999999999</v>
      </c>
      <c r="J3408">
        <v>523.20294860000001</v>
      </c>
      <c r="K3408">
        <v>498.45</v>
      </c>
      <c r="L3408" s="1">
        <v>45671</v>
      </c>
      <c r="M3408" s="2">
        <v>0.50624999999999998</v>
      </c>
      <c r="N3408" t="s">
        <v>27</v>
      </c>
      <c r="O3408">
        <v>10</v>
      </c>
    </row>
    <row r="3409" spans="1:15" x14ac:dyDescent="0.25">
      <c r="A3409" t="s">
        <v>417</v>
      </c>
      <c r="B3409" t="s">
        <v>23</v>
      </c>
      <c r="C3409" t="s">
        <v>24</v>
      </c>
      <c r="D3409" t="s">
        <v>18</v>
      </c>
      <c r="E3409" t="s">
        <v>19</v>
      </c>
      <c r="F3409" t="s">
        <v>42</v>
      </c>
      <c r="G3409">
        <v>74.89</v>
      </c>
      <c r="H3409">
        <v>4</v>
      </c>
      <c r="I3409">
        <v>14.978</v>
      </c>
      <c r="J3409">
        <v>314.4361025</v>
      </c>
      <c r="K3409">
        <v>299.56</v>
      </c>
      <c r="L3409" s="1">
        <v>45660</v>
      </c>
      <c r="M3409" s="2">
        <v>0.64722222222222225</v>
      </c>
      <c r="N3409" t="s">
        <v>21</v>
      </c>
      <c r="O3409">
        <v>4.3692674350000003</v>
      </c>
    </row>
    <row r="3410" spans="1:15" x14ac:dyDescent="0.25">
      <c r="A3410" t="s">
        <v>418</v>
      </c>
      <c r="B3410" t="s">
        <v>16</v>
      </c>
      <c r="C3410" t="s">
        <v>17</v>
      </c>
      <c r="D3410" t="s">
        <v>25</v>
      </c>
      <c r="E3410" t="s">
        <v>19</v>
      </c>
      <c r="F3410" t="s">
        <v>42</v>
      </c>
      <c r="G3410">
        <v>40.94</v>
      </c>
      <c r="H3410">
        <v>5</v>
      </c>
      <c r="I3410">
        <v>10.234999999999999</v>
      </c>
      <c r="J3410">
        <v>214.8653698</v>
      </c>
      <c r="K3410">
        <v>204.7</v>
      </c>
      <c r="L3410" s="1">
        <v>45809</v>
      </c>
      <c r="M3410" s="2">
        <v>0.58194444444444449</v>
      </c>
      <c r="N3410" t="s">
        <v>21</v>
      </c>
      <c r="O3410">
        <v>10</v>
      </c>
    </row>
    <row r="3411" spans="1:15" x14ac:dyDescent="0.25">
      <c r="A3411" t="s">
        <v>419</v>
      </c>
      <c r="B3411" t="s">
        <v>40</v>
      </c>
      <c r="C3411" t="s">
        <v>41</v>
      </c>
      <c r="D3411" t="s">
        <v>18</v>
      </c>
      <c r="E3411" t="s">
        <v>29</v>
      </c>
      <c r="F3411" t="s">
        <v>34</v>
      </c>
      <c r="G3411">
        <v>75.819999999999993</v>
      </c>
      <c r="H3411">
        <v>1</v>
      </c>
      <c r="I3411">
        <v>3.7909999999999999</v>
      </c>
      <c r="J3411">
        <v>79.585209280000001</v>
      </c>
      <c r="K3411">
        <v>75.819999999999993</v>
      </c>
      <c r="L3411" s="1">
        <v>45688</v>
      </c>
      <c r="M3411" s="2">
        <v>0.55486111111111114</v>
      </c>
      <c r="N3411" t="s">
        <v>27</v>
      </c>
      <c r="O3411">
        <v>6.0337502680000004</v>
      </c>
    </row>
    <row r="3412" spans="1:15" x14ac:dyDescent="0.25">
      <c r="A3412" t="s">
        <v>420</v>
      </c>
      <c r="B3412" t="s">
        <v>23</v>
      </c>
      <c r="C3412" t="s">
        <v>24</v>
      </c>
      <c r="D3412" t="s">
        <v>25</v>
      </c>
      <c r="E3412" t="s">
        <v>29</v>
      </c>
      <c r="F3412" t="s">
        <v>42</v>
      </c>
      <c r="G3412">
        <v>46.77</v>
      </c>
      <c r="H3412">
        <v>6</v>
      </c>
      <c r="I3412">
        <v>14.031000000000001</v>
      </c>
      <c r="J3412">
        <v>294.55554510000002</v>
      </c>
      <c r="K3412">
        <v>280.62</v>
      </c>
      <c r="L3412" s="1">
        <v>45964</v>
      </c>
      <c r="M3412" s="2">
        <v>0.56736111111111109</v>
      </c>
      <c r="N3412" t="s">
        <v>27</v>
      </c>
      <c r="O3412">
        <v>6.241810622</v>
      </c>
    </row>
    <row r="3413" spans="1:15" x14ac:dyDescent="0.25">
      <c r="A3413" t="s">
        <v>421</v>
      </c>
      <c r="B3413" t="s">
        <v>16</v>
      </c>
      <c r="C3413" t="s">
        <v>17</v>
      </c>
      <c r="D3413" t="s">
        <v>25</v>
      </c>
      <c r="E3413" t="s">
        <v>19</v>
      </c>
      <c r="F3413" t="s">
        <v>20</v>
      </c>
      <c r="G3413">
        <v>32.32</v>
      </c>
      <c r="H3413">
        <v>11</v>
      </c>
      <c r="I3413">
        <v>16.16</v>
      </c>
      <c r="J3413">
        <v>339.2500612</v>
      </c>
      <c r="K3413">
        <v>323.2</v>
      </c>
      <c r="L3413" s="1">
        <v>45708</v>
      </c>
      <c r="M3413" s="2">
        <v>0.7006944444444444</v>
      </c>
      <c r="N3413" t="s">
        <v>31</v>
      </c>
      <c r="O3413">
        <v>10</v>
      </c>
    </row>
    <row r="3414" spans="1:15" x14ac:dyDescent="0.25">
      <c r="A3414" t="s">
        <v>422</v>
      </c>
      <c r="B3414" t="s">
        <v>23</v>
      </c>
      <c r="C3414" t="s">
        <v>24</v>
      </c>
      <c r="D3414" t="s">
        <v>18</v>
      </c>
      <c r="E3414" t="s">
        <v>19</v>
      </c>
      <c r="F3414" t="s">
        <v>44</v>
      </c>
      <c r="G3414">
        <v>54.07</v>
      </c>
      <c r="H3414">
        <v>10</v>
      </c>
      <c r="I3414">
        <v>24.331499999999998</v>
      </c>
      <c r="J3414">
        <v>510.79596930000002</v>
      </c>
      <c r="K3414">
        <v>486.63</v>
      </c>
      <c r="L3414" s="1">
        <v>45684</v>
      </c>
      <c r="M3414" s="2">
        <v>0.62152777777777779</v>
      </c>
      <c r="N3414" t="s">
        <v>21</v>
      </c>
      <c r="O3414">
        <v>9.8828668180000001</v>
      </c>
    </row>
    <row r="3415" spans="1:15" x14ac:dyDescent="0.25">
      <c r="A3415" t="s">
        <v>423</v>
      </c>
      <c r="B3415" t="s">
        <v>40</v>
      </c>
      <c r="C3415" t="s">
        <v>41</v>
      </c>
      <c r="D3415" t="s">
        <v>25</v>
      </c>
      <c r="E3415" t="s">
        <v>29</v>
      </c>
      <c r="F3415" t="s">
        <v>42</v>
      </c>
      <c r="G3415">
        <v>18.22</v>
      </c>
      <c r="H3415">
        <v>8</v>
      </c>
      <c r="I3415">
        <v>6.3769999999999998</v>
      </c>
      <c r="J3415">
        <v>133.8736164</v>
      </c>
      <c r="K3415">
        <v>127.54</v>
      </c>
      <c r="L3415" s="1">
        <v>45933</v>
      </c>
      <c r="M3415" s="2">
        <v>0.58611111111111114</v>
      </c>
      <c r="N3415" t="s">
        <v>31</v>
      </c>
      <c r="O3415">
        <v>6.8659916839999999</v>
      </c>
    </row>
    <row r="3416" spans="1:15" x14ac:dyDescent="0.25">
      <c r="A3416" t="s">
        <v>424</v>
      </c>
      <c r="B3416" t="s">
        <v>23</v>
      </c>
      <c r="C3416" t="s">
        <v>24</v>
      </c>
      <c r="D3416" t="s">
        <v>18</v>
      </c>
      <c r="E3416" t="s">
        <v>19</v>
      </c>
      <c r="F3416" t="s">
        <v>44</v>
      </c>
      <c r="G3416">
        <v>80.48</v>
      </c>
      <c r="H3416">
        <v>3</v>
      </c>
      <c r="I3416">
        <v>12.071999999999999</v>
      </c>
      <c r="J3416">
        <v>253.42987239999999</v>
      </c>
      <c r="K3416">
        <v>241.44</v>
      </c>
      <c r="L3416" s="1">
        <v>45703</v>
      </c>
      <c r="M3416" s="2">
        <v>0.52152777777777781</v>
      </c>
      <c r="N3416" t="s">
        <v>27</v>
      </c>
      <c r="O3416">
        <v>8.4264443399999998</v>
      </c>
    </row>
    <row r="3417" spans="1:15" x14ac:dyDescent="0.25">
      <c r="A3417" t="s">
        <v>425</v>
      </c>
      <c r="B3417" t="s">
        <v>40</v>
      </c>
      <c r="C3417" t="s">
        <v>41</v>
      </c>
      <c r="D3417" t="s">
        <v>25</v>
      </c>
      <c r="E3417" t="s">
        <v>19</v>
      </c>
      <c r="F3417" t="s">
        <v>44</v>
      </c>
      <c r="G3417">
        <v>37.950000000000003</v>
      </c>
      <c r="H3417">
        <v>11</v>
      </c>
      <c r="I3417">
        <v>18.975000000000001</v>
      </c>
      <c r="J3417">
        <v>398.34591030000001</v>
      </c>
      <c r="K3417">
        <v>379.5</v>
      </c>
      <c r="L3417" s="1">
        <v>45683</v>
      </c>
      <c r="M3417" s="2">
        <v>0.61875000000000002</v>
      </c>
      <c r="N3417" t="s">
        <v>27</v>
      </c>
      <c r="O3417">
        <v>10</v>
      </c>
    </row>
    <row r="3418" spans="1:15" x14ac:dyDescent="0.25">
      <c r="A3418" t="s">
        <v>426</v>
      </c>
      <c r="B3418" t="s">
        <v>16</v>
      </c>
      <c r="C3418" t="s">
        <v>17</v>
      </c>
      <c r="D3418" t="s">
        <v>18</v>
      </c>
      <c r="E3418" t="s">
        <v>29</v>
      </c>
      <c r="F3418" t="s">
        <v>26</v>
      </c>
      <c r="G3418">
        <v>76.819999999999993</v>
      </c>
      <c r="H3418">
        <v>1</v>
      </c>
      <c r="I3418">
        <v>3.8410000000000002</v>
      </c>
      <c r="J3418">
        <v>80.634869120000005</v>
      </c>
      <c r="K3418">
        <v>76.819999999999993</v>
      </c>
      <c r="L3418" s="1">
        <v>45701</v>
      </c>
      <c r="M3418" s="2">
        <v>0.76874999999999993</v>
      </c>
      <c r="N3418" t="s">
        <v>21</v>
      </c>
      <c r="O3418">
        <v>7.4901727459999998</v>
      </c>
    </row>
    <row r="3419" spans="1:15" x14ac:dyDescent="0.25">
      <c r="A3419" t="s">
        <v>427</v>
      </c>
      <c r="B3419" t="s">
        <v>16</v>
      </c>
      <c r="C3419" t="s">
        <v>17</v>
      </c>
      <c r="D3419" t="s">
        <v>18</v>
      </c>
      <c r="E3419" t="s">
        <v>19</v>
      </c>
      <c r="F3419" t="s">
        <v>34</v>
      </c>
      <c r="G3419">
        <v>52.26</v>
      </c>
      <c r="H3419">
        <v>11</v>
      </c>
      <c r="I3419">
        <v>26.13</v>
      </c>
      <c r="J3419">
        <v>548.55223390000003</v>
      </c>
      <c r="K3419">
        <v>522.6</v>
      </c>
      <c r="L3419" s="1">
        <v>45903</v>
      </c>
      <c r="M3419" s="2">
        <v>0.53125</v>
      </c>
      <c r="N3419" t="s">
        <v>31</v>
      </c>
      <c r="O3419">
        <v>6.4498709759999997</v>
      </c>
    </row>
    <row r="3420" spans="1:15" x14ac:dyDescent="0.25">
      <c r="A3420" t="s">
        <v>428</v>
      </c>
      <c r="B3420" t="s">
        <v>16</v>
      </c>
      <c r="C3420" t="s">
        <v>17</v>
      </c>
      <c r="D3420" t="s">
        <v>25</v>
      </c>
      <c r="E3420" t="s">
        <v>19</v>
      </c>
      <c r="F3420" t="s">
        <v>20</v>
      </c>
      <c r="G3420">
        <v>79.739999999999995</v>
      </c>
      <c r="H3420">
        <v>1</v>
      </c>
      <c r="I3420">
        <v>3.9870000000000001</v>
      </c>
      <c r="J3420">
        <v>83.69987587</v>
      </c>
      <c r="K3420">
        <v>79.739999999999995</v>
      </c>
      <c r="L3420" s="1">
        <v>45811</v>
      </c>
      <c r="M3420" s="2">
        <v>0.44166666666666665</v>
      </c>
      <c r="N3420" t="s">
        <v>21</v>
      </c>
      <c r="O3420">
        <v>7.5942029230000001</v>
      </c>
    </row>
    <row r="3421" spans="1:15" x14ac:dyDescent="0.25">
      <c r="A3421" t="s">
        <v>429</v>
      </c>
      <c r="B3421" t="s">
        <v>16</v>
      </c>
      <c r="C3421" t="s">
        <v>17</v>
      </c>
      <c r="D3421" t="s">
        <v>25</v>
      </c>
      <c r="E3421" t="s">
        <v>19</v>
      </c>
      <c r="F3421" t="s">
        <v>20</v>
      </c>
      <c r="G3421">
        <v>77.5</v>
      </c>
      <c r="H3421">
        <v>5</v>
      </c>
      <c r="I3421">
        <v>19.375</v>
      </c>
      <c r="J3421">
        <v>406.7431891</v>
      </c>
      <c r="K3421">
        <v>387.5</v>
      </c>
      <c r="L3421" s="1">
        <v>45681</v>
      </c>
      <c r="M3421" s="2">
        <v>0.85833333333333339</v>
      </c>
      <c r="N3421" t="s">
        <v>21</v>
      </c>
      <c r="O3421">
        <v>4.4732976119999996</v>
      </c>
    </row>
    <row r="3422" spans="1:15" x14ac:dyDescent="0.25">
      <c r="A3422" t="s">
        <v>430</v>
      </c>
      <c r="B3422" t="s">
        <v>16</v>
      </c>
      <c r="C3422" t="s">
        <v>17</v>
      </c>
      <c r="D3422" t="s">
        <v>25</v>
      </c>
      <c r="E3422" t="s">
        <v>19</v>
      </c>
      <c r="F3422" t="s">
        <v>42</v>
      </c>
      <c r="G3422">
        <v>54.27</v>
      </c>
      <c r="H3422">
        <v>5</v>
      </c>
      <c r="I3422">
        <v>13.567500000000001</v>
      </c>
      <c r="J3422">
        <v>284.82519830000001</v>
      </c>
      <c r="K3422">
        <v>271.35000000000002</v>
      </c>
      <c r="L3422" s="1">
        <v>45729</v>
      </c>
      <c r="M3422" s="2">
        <v>0.59444444444444444</v>
      </c>
      <c r="N3422" t="s">
        <v>21</v>
      </c>
      <c r="O3422">
        <v>4.7853881439999997</v>
      </c>
    </row>
    <row r="3423" spans="1:15" x14ac:dyDescent="0.25">
      <c r="A3423" t="s">
        <v>431</v>
      </c>
      <c r="B3423" t="s">
        <v>40</v>
      </c>
      <c r="C3423" t="s">
        <v>41</v>
      </c>
      <c r="D3423" t="s">
        <v>25</v>
      </c>
      <c r="E3423" t="s">
        <v>29</v>
      </c>
      <c r="F3423" t="s">
        <v>30</v>
      </c>
      <c r="G3423">
        <v>13.59</v>
      </c>
      <c r="H3423">
        <v>10</v>
      </c>
      <c r="I3423">
        <v>6.1154999999999999</v>
      </c>
      <c r="J3423">
        <v>128.3838954</v>
      </c>
      <c r="K3423">
        <v>122.31</v>
      </c>
      <c r="L3423" s="1">
        <v>45731</v>
      </c>
      <c r="M3423" s="2">
        <v>0.43472222222222223</v>
      </c>
      <c r="N3423" t="s">
        <v>27</v>
      </c>
      <c r="O3423">
        <v>6.0337502680000004</v>
      </c>
    </row>
    <row r="3424" spans="1:15" x14ac:dyDescent="0.25">
      <c r="A3424" t="s">
        <v>432</v>
      </c>
      <c r="B3424" t="s">
        <v>40</v>
      </c>
      <c r="C3424" t="s">
        <v>41</v>
      </c>
      <c r="D3424" t="s">
        <v>18</v>
      </c>
      <c r="E3424" t="s">
        <v>19</v>
      </c>
      <c r="F3424" t="s">
        <v>20</v>
      </c>
      <c r="G3424">
        <v>41.06</v>
      </c>
      <c r="H3424">
        <v>6</v>
      </c>
      <c r="I3424">
        <v>12.318</v>
      </c>
      <c r="J3424">
        <v>258.59419889999998</v>
      </c>
      <c r="K3424">
        <v>246.36</v>
      </c>
      <c r="L3424" s="1">
        <v>45780</v>
      </c>
      <c r="M3424" s="2">
        <v>0.5625</v>
      </c>
      <c r="N3424" t="s">
        <v>31</v>
      </c>
      <c r="O3424">
        <v>8.6345046940000003</v>
      </c>
    </row>
    <row r="3425" spans="1:15" x14ac:dyDescent="0.25">
      <c r="A3425" t="s">
        <v>433</v>
      </c>
      <c r="B3425" t="s">
        <v>40</v>
      </c>
      <c r="C3425" t="s">
        <v>41</v>
      </c>
      <c r="D3425" t="s">
        <v>18</v>
      </c>
      <c r="E3425" t="s">
        <v>29</v>
      </c>
      <c r="F3425" t="s">
        <v>26</v>
      </c>
      <c r="G3425">
        <v>19.239999999999998</v>
      </c>
      <c r="H3425">
        <v>10</v>
      </c>
      <c r="I3425">
        <v>8.6579999999999995</v>
      </c>
      <c r="J3425">
        <v>181.7590984</v>
      </c>
      <c r="K3425">
        <v>173.16</v>
      </c>
      <c r="L3425" s="1">
        <v>45750</v>
      </c>
      <c r="M3425" s="2">
        <v>0.68611111111111101</v>
      </c>
      <c r="N3425" t="s">
        <v>27</v>
      </c>
      <c r="O3425">
        <v>8.3224141629999995</v>
      </c>
    </row>
    <row r="3426" spans="1:15" x14ac:dyDescent="0.25">
      <c r="A3426" t="s">
        <v>434</v>
      </c>
      <c r="B3426" t="s">
        <v>23</v>
      </c>
      <c r="C3426" t="s">
        <v>24</v>
      </c>
      <c r="D3426" t="s">
        <v>25</v>
      </c>
      <c r="E3426" t="s">
        <v>19</v>
      </c>
      <c r="F3426" t="s">
        <v>42</v>
      </c>
      <c r="G3426">
        <v>39.43</v>
      </c>
      <c r="H3426">
        <v>6</v>
      </c>
      <c r="I3426">
        <v>11.829000000000001</v>
      </c>
      <c r="J3426">
        <v>248.32852560000001</v>
      </c>
      <c r="K3426">
        <v>236.58</v>
      </c>
      <c r="L3426" s="1">
        <v>45741</v>
      </c>
      <c r="M3426" s="2">
        <v>0.84583333333333333</v>
      </c>
      <c r="N3426" t="s">
        <v>31</v>
      </c>
      <c r="O3426">
        <v>9.7788366409999998</v>
      </c>
    </row>
    <row r="3427" spans="1:15" x14ac:dyDescent="0.25">
      <c r="A3427" t="s">
        <v>435</v>
      </c>
      <c r="B3427" t="s">
        <v>23</v>
      </c>
      <c r="C3427" t="s">
        <v>24</v>
      </c>
      <c r="D3427" t="s">
        <v>25</v>
      </c>
      <c r="E3427" t="s">
        <v>29</v>
      </c>
      <c r="F3427" t="s">
        <v>30</v>
      </c>
      <c r="G3427">
        <v>46.22</v>
      </c>
      <c r="H3427">
        <v>4</v>
      </c>
      <c r="I3427">
        <v>9.2439999999999998</v>
      </c>
      <c r="J3427">
        <v>194.0611117</v>
      </c>
      <c r="K3427">
        <v>184.88</v>
      </c>
      <c r="L3427" s="1">
        <v>45994</v>
      </c>
      <c r="M3427" s="2">
        <v>0.83611111111111114</v>
      </c>
      <c r="N3427" t="s">
        <v>31</v>
      </c>
      <c r="O3427">
        <v>6.4498709759999997</v>
      </c>
    </row>
    <row r="3428" spans="1:15" x14ac:dyDescent="0.25">
      <c r="A3428" t="s">
        <v>436</v>
      </c>
      <c r="B3428" t="s">
        <v>23</v>
      </c>
      <c r="C3428" t="s">
        <v>24</v>
      </c>
      <c r="D3428" t="s">
        <v>18</v>
      </c>
      <c r="E3428" t="s">
        <v>29</v>
      </c>
      <c r="F3428" t="s">
        <v>30</v>
      </c>
      <c r="G3428">
        <v>13.98</v>
      </c>
      <c r="H3428">
        <v>1</v>
      </c>
      <c r="I3428">
        <v>0.69899999999999995</v>
      </c>
      <c r="J3428">
        <v>14.6742446</v>
      </c>
      <c r="K3428">
        <v>13.98</v>
      </c>
      <c r="L3428" s="1">
        <v>45749</v>
      </c>
      <c r="M3428" s="2">
        <v>0.56805555555555554</v>
      </c>
      <c r="N3428" t="s">
        <v>21</v>
      </c>
      <c r="O3428">
        <v>10</v>
      </c>
    </row>
    <row r="3429" spans="1:15" x14ac:dyDescent="0.25">
      <c r="A3429" t="s">
        <v>437</v>
      </c>
      <c r="B3429" t="s">
        <v>40</v>
      </c>
      <c r="C3429" t="s">
        <v>41</v>
      </c>
      <c r="D3429" t="s">
        <v>25</v>
      </c>
      <c r="E3429" t="s">
        <v>19</v>
      </c>
      <c r="F3429" t="s">
        <v>44</v>
      </c>
      <c r="G3429">
        <v>39.75</v>
      </c>
      <c r="H3429">
        <v>5</v>
      </c>
      <c r="I3429">
        <v>9.9375</v>
      </c>
      <c r="J3429">
        <v>208.6198938</v>
      </c>
      <c r="K3429">
        <v>198.75</v>
      </c>
      <c r="L3429" s="1">
        <v>45710</v>
      </c>
      <c r="M3429" s="2">
        <v>0.4465277777777778</v>
      </c>
      <c r="N3429" t="s">
        <v>21</v>
      </c>
      <c r="O3429">
        <v>9.9868969950000004</v>
      </c>
    </row>
    <row r="3430" spans="1:15" x14ac:dyDescent="0.25">
      <c r="A3430" t="s">
        <v>438</v>
      </c>
      <c r="B3430" t="s">
        <v>23</v>
      </c>
      <c r="C3430" t="s">
        <v>24</v>
      </c>
      <c r="D3430" t="s">
        <v>18</v>
      </c>
      <c r="E3430" t="s">
        <v>19</v>
      </c>
      <c r="F3430" t="s">
        <v>44</v>
      </c>
      <c r="G3430">
        <v>97.79</v>
      </c>
      <c r="H3430">
        <v>8</v>
      </c>
      <c r="I3430">
        <v>34.226500000000001</v>
      </c>
      <c r="J3430">
        <v>718.52365220000002</v>
      </c>
      <c r="K3430">
        <v>684.53</v>
      </c>
      <c r="L3430" s="1">
        <v>45704</v>
      </c>
      <c r="M3430" s="2">
        <v>0.72916666666666663</v>
      </c>
      <c r="N3430" t="s">
        <v>21</v>
      </c>
      <c r="O3430">
        <v>5.0974786749999996</v>
      </c>
    </row>
    <row r="3431" spans="1:15" x14ac:dyDescent="0.25">
      <c r="A3431" t="s">
        <v>439</v>
      </c>
      <c r="B3431" t="s">
        <v>16</v>
      </c>
      <c r="C3431" t="s">
        <v>17</v>
      </c>
      <c r="D3431" t="s">
        <v>18</v>
      </c>
      <c r="E3431" t="s">
        <v>29</v>
      </c>
      <c r="F3431" t="s">
        <v>34</v>
      </c>
      <c r="G3431">
        <v>67.260000000000005</v>
      </c>
      <c r="H3431">
        <v>4</v>
      </c>
      <c r="I3431">
        <v>13.452</v>
      </c>
      <c r="J3431">
        <v>282.40048410000003</v>
      </c>
      <c r="K3431">
        <v>269.04000000000002</v>
      </c>
      <c r="L3431" s="1">
        <v>45676</v>
      </c>
      <c r="M3431" s="2">
        <v>0.64444444444444449</v>
      </c>
      <c r="N3431" t="s">
        <v>31</v>
      </c>
      <c r="O3431">
        <v>8.3224141629999995</v>
      </c>
    </row>
    <row r="3432" spans="1:15" x14ac:dyDescent="0.25">
      <c r="A3432" t="s">
        <v>440</v>
      </c>
      <c r="B3432" t="s">
        <v>16</v>
      </c>
      <c r="C3432" t="s">
        <v>17</v>
      </c>
      <c r="D3432" t="s">
        <v>25</v>
      </c>
      <c r="E3432" t="s">
        <v>29</v>
      </c>
      <c r="F3432" t="s">
        <v>42</v>
      </c>
      <c r="G3432">
        <v>13.79</v>
      </c>
      <c r="H3432">
        <v>5</v>
      </c>
      <c r="I3432">
        <v>3.4474999999999998</v>
      </c>
      <c r="J3432">
        <v>72.374046160000006</v>
      </c>
      <c r="K3432">
        <v>68.95</v>
      </c>
      <c r="L3432" s="1">
        <v>45962</v>
      </c>
      <c r="M3432" s="2">
        <v>0.79652777777777783</v>
      </c>
      <c r="N3432" t="s">
        <v>31</v>
      </c>
      <c r="O3432">
        <v>8.1143538090000007</v>
      </c>
    </row>
    <row r="3433" spans="1:15" x14ac:dyDescent="0.25">
      <c r="A3433" t="s">
        <v>441</v>
      </c>
      <c r="B3433" t="s">
        <v>40</v>
      </c>
      <c r="C3433" t="s">
        <v>41</v>
      </c>
      <c r="D3433" t="s">
        <v>18</v>
      </c>
      <c r="E3433" t="s">
        <v>19</v>
      </c>
      <c r="F3433" t="s">
        <v>44</v>
      </c>
      <c r="G3433">
        <v>68.709999999999994</v>
      </c>
      <c r="H3433">
        <v>4</v>
      </c>
      <c r="I3433">
        <v>13.742000000000001</v>
      </c>
      <c r="J3433">
        <v>288.4885112</v>
      </c>
      <c r="K3433">
        <v>274.83999999999997</v>
      </c>
      <c r="L3433" s="1">
        <v>45748</v>
      </c>
      <c r="M3433" s="2">
        <v>0.79236111111111107</v>
      </c>
      <c r="N3433" t="s">
        <v>27</v>
      </c>
      <c r="O3433">
        <v>4.265237258</v>
      </c>
    </row>
    <row r="3434" spans="1:15" x14ac:dyDescent="0.25">
      <c r="A3434" t="s">
        <v>442</v>
      </c>
      <c r="B3434" t="s">
        <v>16</v>
      </c>
      <c r="C3434" t="s">
        <v>17</v>
      </c>
      <c r="D3434" t="s">
        <v>25</v>
      </c>
      <c r="E3434" t="s">
        <v>19</v>
      </c>
      <c r="F3434" t="s">
        <v>30</v>
      </c>
      <c r="G3434">
        <v>56.53</v>
      </c>
      <c r="H3434">
        <v>4</v>
      </c>
      <c r="I3434">
        <v>11.305999999999999</v>
      </c>
      <c r="J3434">
        <v>237.34908369999999</v>
      </c>
      <c r="K3434">
        <v>226.12</v>
      </c>
      <c r="L3434" s="1">
        <v>45750</v>
      </c>
      <c r="M3434" s="2">
        <v>0.82500000000000007</v>
      </c>
      <c r="N3434" t="s">
        <v>21</v>
      </c>
      <c r="O3434">
        <v>5.7216597370000004</v>
      </c>
    </row>
    <row r="3435" spans="1:15" x14ac:dyDescent="0.25">
      <c r="A3435" t="s">
        <v>443</v>
      </c>
      <c r="B3435" t="s">
        <v>23</v>
      </c>
      <c r="C3435" t="s">
        <v>24</v>
      </c>
      <c r="D3435" t="s">
        <v>25</v>
      </c>
      <c r="E3435" t="s">
        <v>19</v>
      </c>
      <c r="F3435" t="s">
        <v>44</v>
      </c>
      <c r="G3435">
        <v>23.82</v>
      </c>
      <c r="H3435">
        <v>5</v>
      </c>
      <c r="I3435">
        <v>5.9550000000000001</v>
      </c>
      <c r="J3435">
        <v>125.0144873</v>
      </c>
      <c r="K3435">
        <v>119.1</v>
      </c>
      <c r="L3435" s="1">
        <v>45685</v>
      </c>
      <c r="M3435" s="2">
        <v>0.80833333333333324</v>
      </c>
      <c r="N3435" t="s">
        <v>21</v>
      </c>
      <c r="O3435">
        <v>5.6176295600000001</v>
      </c>
    </row>
    <row r="3436" spans="1:15" x14ac:dyDescent="0.25">
      <c r="A3436" t="s">
        <v>444</v>
      </c>
      <c r="B3436" t="s">
        <v>40</v>
      </c>
      <c r="C3436" t="s">
        <v>41</v>
      </c>
      <c r="D3436" t="s">
        <v>25</v>
      </c>
      <c r="E3436" t="s">
        <v>19</v>
      </c>
      <c r="F3436" t="s">
        <v>20</v>
      </c>
      <c r="G3436">
        <v>34.21</v>
      </c>
      <c r="H3436">
        <v>11</v>
      </c>
      <c r="I3436">
        <v>17.105</v>
      </c>
      <c r="J3436">
        <v>359.08863220000001</v>
      </c>
      <c r="K3436">
        <v>342.1</v>
      </c>
      <c r="L3436" s="1">
        <v>45689</v>
      </c>
      <c r="M3436" s="2">
        <v>0.54166666666666663</v>
      </c>
      <c r="N3436" t="s">
        <v>27</v>
      </c>
      <c r="O3436">
        <v>5.3055390290000002</v>
      </c>
    </row>
    <row r="3437" spans="1:15" x14ac:dyDescent="0.25">
      <c r="A3437" t="s">
        <v>445</v>
      </c>
      <c r="B3437" t="s">
        <v>40</v>
      </c>
      <c r="C3437" t="s">
        <v>41</v>
      </c>
      <c r="D3437" t="s">
        <v>25</v>
      </c>
      <c r="E3437" t="s">
        <v>29</v>
      </c>
      <c r="F3437" t="s">
        <v>34</v>
      </c>
      <c r="G3437">
        <v>21.87</v>
      </c>
      <c r="H3437">
        <v>2</v>
      </c>
      <c r="I3437">
        <v>2.1869999999999998</v>
      </c>
      <c r="J3437">
        <v>45.912121519999999</v>
      </c>
      <c r="K3437">
        <v>43.74</v>
      </c>
      <c r="L3437" s="1">
        <v>45682</v>
      </c>
      <c r="M3437" s="2">
        <v>0.60347222222222219</v>
      </c>
      <c r="N3437" t="s">
        <v>21</v>
      </c>
      <c r="O3437">
        <v>7.1780822149999999</v>
      </c>
    </row>
    <row r="3438" spans="1:15" x14ac:dyDescent="0.25">
      <c r="A3438" t="s">
        <v>446</v>
      </c>
      <c r="B3438" t="s">
        <v>16</v>
      </c>
      <c r="C3438" t="s">
        <v>17</v>
      </c>
      <c r="D3438" t="s">
        <v>18</v>
      </c>
      <c r="E3438" t="s">
        <v>29</v>
      </c>
      <c r="F3438" t="s">
        <v>20</v>
      </c>
      <c r="G3438">
        <v>20.97</v>
      </c>
      <c r="H3438">
        <v>5</v>
      </c>
      <c r="I3438">
        <v>5.2424999999999997</v>
      </c>
      <c r="J3438">
        <v>110.05683449999999</v>
      </c>
      <c r="K3438">
        <v>104.85</v>
      </c>
      <c r="L3438" s="1">
        <v>45748</v>
      </c>
      <c r="M3438" s="2">
        <v>0.55625000000000002</v>
      </c>
      <c r="N3438" t="s">
        <v>27</v>
      </c>
      <c r="O3438">
        <v>8.1143538090000007</v>
      </c>
    </row>
    <row r="3439" spans="1:15" x14ac:dyDescent="0.25">
      <c r="A3439" t="s">
        <v>447</v>
      </c>
      <c r="B3439" t="s">
        <v>16</v>
      </c>
      <c r="C3439" t="s">
        <v>17</v>
      </c>
      <c r="D3439" t="s">
        <v>25</v>
      </c>
      <c r="E3439" t="s">
        <v>29</v>
      </c>
      <c r="F3439" t="s">
        <v>34</v>
      </c>
      <c r="G3439">
        <v>25.84</v>
      </c>
      <c r="H3439">
        <v>3</v>
      </c>
      <c r="I3439">
        <v>3.8759999999999999</v>
      </c>
      <c r="J3439">
        <v>81.369631010000006</v>
      </c>
      <c r="K3439">
        <v>77.52</v>
      </c>
      <c r="L3439" s="1">
        <v>45933</v>
      </c>
      <c r="M3439" s="2">
        <v>0.78819444444444453</v>
      </c>
      <c r="N3439" t="s">
        <v>21</v>
      </c>
      <c r="O3439">
        <v>6.8659916839999999</v>
      </c>
    </row>
    <row r="3440" spans="1:15" x14ac:dyDescent="0.25">
      <c r="A3440" t="s">
        <v>448</v>
      </c>
      <c r="B3440" t="s">
        <v>16</v>
      </c>
      <c r="C3440" t="s">
        <v>17</v>
      </c>
      <c r="D3440" t="s">
        <v>25</v>
      </c>
      <c r="E3440" t="s">
        <v>29</v>
      </c>
      <c r="F3440" t="s">
        <v>30</v>
      </c>
      <c r="G3440">
        <v>50.93</v>
      </c>
      <c r="H3440">
        <v>9</v>
      </c>
      <c r="I3440">
        <v>20.372</v>
      </c>
      <c r="J3440">
        <v>427.67340639999998</v>
      </c>
      <c r="K3440">
        <v>407.44</v>
      </c>
      <c r="L3440" s="1">
        <v>45738</v>
      </c>
      <c r="M3440" s="2">
        <v>0.81666666666666676</v>
      </c>
      <c r="N3440" t="s">
        <v>21</v>
      </c>
      <c r="O3440">
        <v>9.5707762869999993</v>
      </c>
    </row>
    <row r="3441" spans="1:15" x14ac:dyDescent="0.25">
      <c r="A3441" t="s">
        <v>449</v>
      </c>
      <c r="B3441" t="s">
        <v>40</v>
      </c>
      <c r="C3441" t="s">
        <v>41</v>
      </c>
      <c r="D3441" t="s">
        <v>25</v>
      </c>
      <c r="E3441" t="s">
        <v>29</v>
      </c>
      <c r="F3441" t="s">
        <v>20</v>
      </c>
      <c r="G3441">
        <v>96.11</v>
      </c>
      <c r="H3441">
        <v>1</v>
      </c>
      <c r="I3441">
        <v>4.8055000000000003</v>
      </c>
      <c r="J3441">
        <v>100.8828075</v>
      </c>
      <c r="K3441">
        <v>96.11</v>
      </c>
      <c r="L3441" s="1">
        <v>45682</v>
      </c>
      <c r="M3441" s="2">
        <v>0.68611111111111101</v>
      </c>
      <c r="N3441" t="s">
        <v>21</v>
      </c>
      <c r="O3441">
        <v>8.1143538090000007</v>
      </c>
    </row>
    <row r="3442" spans="1:15" x14ac:dyDescent="0.25">
      <c r="A3442" t="s">
        <v>450</v>
      </c>
      <c r="B3442" t="s">
        <v>23</v>
      </c>
      <c r="C3442" t="s">
        <v>24</v>
      </c>
      <c r="D3442" t="s">
        <v>25</v>
      </c>
      <c r="E3442" t="s">
        <v>19</v>
      </c>
      <c r="F3442" t="s">
        <v>30</v>
      </c>
      <c r="G3442">
        <v>45.38</v>
      </c>
      <c r="H3442">
        <v>4</v>
      </c>
      <c r="I3442">
        <v>9.0760000000000005</v>
      </c>
      <c r="J3442">
        <v>190.53425469999999</v>
      </c>
      <c r="K3442">
        <v>181.52</v>
      </c>
      <c r="L3442" s="1">
        <v>45870</v>
      </c>
      <c r="M3442" s="2">
        <v>0.57500000000000007</v>
      </c>
      <c r="N3442" t="s">
        <v>31</v>
      </c>
      <c r="O3442">
        <v>9.0506254019999997</v>
      </c>
    </row>
    <row r="3443" spans="1:15" x14ac:dyDescent="0.25">
      <c r="A3443" t="s">
        <v>451</v>
      </c>
      <c r="B3443" t="s">
        <v>23</v>
      </c>
      <c r="C3443" t="s">
        <v>24</v>
      </c>
      <c r="D3443" t="s">
        <v>18</v>
      </c>
      <c r="E3443" t="s">
        <v>19</v>
      </c>
      <c r="F3443" t="s">
        <v>20</v>
      </c>
      <c r="G3443">
        <v>81.510000000000005</v>
      </c>
      <c r="H3443">
        <v>1</v>
      </c>
      <c r="I3443">
        <v>4.0754999999999999</v>
      </c>
      <c r="J3443">
        <v>85.557773789999999</v>
      </c>
      <c r="K3443">
        <v>81.510000000000005</v>
      </c>
      <c r="L3443" s="1">
        <v>45679</v>
      </c>
      <c r="M3443" s="2">
        <v>0.45624999999999999</v>
      </c>
      <c r="N3443" t="s">
        <v>21</v>
      </c>
      <c r="O3443">
        <v>9.5707762869999993</v>
      </c>
    </row>
    <row r="3444" spans="1:15" x14ac:dyDescent="0.25">
      <c r="A3444" t="s">
        <v>452</v>
      </c>
      <c r="B3444" t="s">
        <v>40</v>
      </c>
      <c r="C3444" t="s">
        <v>41</v>
      </c>
      <c r="D3444" t="s">
        <v>25</v>
      </c>
      <c r="E3444" t="s">
        <v>19</v>
      </c>
      <c r="F3444" t="s">
        <v>20</v>
      </c>
      <c r="G3444">
        <v>57.22</v>
      </c>
      <c r="H3444">
        <v>2</v>
      </c>
      <c r="I3444">
        <v>5.7220000000000004</v>
      </c>
      <c r="J3444">
        <v>120.1230724</v>
      </c>
      <c r="K3444">
        <v>114.44</v>
      </c>
      <c r="L3444" s="1">
        <v>45992</v>
      </c>
      <c r="M3444" s="2">
        <v>0.71736111111111101</v>
      </c>
      <c r="N3444" t="s">
        <v>21</v>
      </c>
      <c r="O3444">
        <v>8.6345046940000003</v>
      </c>
    </row>
    <row r="3445" spans="1:15" x14ac:dyDescent="0.25">
      <c r="A3445" t="s">
        <v>453</v>
      </c>
      <c r="B3445" t="s">
        <v>16</v>
      </c>
      <c r="C3445" t="s">
        <v>17</v>
      </c>
      <c r="D3445" t="s">
        <v>18</v>
      </c>
      <c r="E3445" t="s">
        <v>19</v>
      </c>
      <c r="F3445" t="s">
        <v>26</v>
      </c>
      <c r="G3445">
        <v>25.22</v>
      </c>
      <c r="H3445">
        <v>8</v>
      </c>
      <c r="I3445">
        <v>8.827</v>
      </c>
      <c r="J3445">
        <v>185.3069486</v>
      </c>
      <c r="K3445">
        <v>176.54</v>
      </c>
      <c r="L3445" s="1">
        <v>45749</v>
      </c>
      <c r="M3445" s="2">
        <v>0.43263888888888885</v>
      </c>
      <c r="N3445" t="s">
        <v>27</v>
      </c>
      <c r="O3445">
        <v>8.530474517</v>
      </c>
    </row>
    <row r="3446" spans="1:15" x14ac:dyDescent="0.25">
      <c r="A3446" t="s">
        <v>454</v>
      </c>
      <c r="B3446" t="s">
        <v>23</v>
      </c>
      <c r="C3446" t="s">
        <v>24</v>
      </c>
      <c r="D3446" t="s">
        <v>18</v>
      </c>
      <c r="E3446" t="s">
        <v>19</v>
      </c>
      <c r="F3446" t="s">
        <v>42</v>
      </c>
      <c r="G3446">
        <v>38.6</v>
      </c>
      <c r="H3446">
        <v>3</v>
      </c>
      <c r="I3446">
        <v>5.79</v>
      </c>
      <c r="J3446">
        <v>121.5506098</v>
      </c>
      <c r="K3446">
        <v>115.8</v>
      </c>
      <c r="L3446" s="1">
        <v>45744</v>
      </c>
      <c r="M3446" s="2">
        <v>0.58124999999999993</v>
      </c>
      <c r="N3446" t="s">
        <v>21</v>
      </c>
      <c r="O3446">
        <v>7.8022632769999998</v>
      </c>
    </row>
    <row r="3447" spans="1:15" x14ac:dyDescent="0.25">
      <c r="A3447" t="s">
        <v>455</v>
      </c>
      <c r="B3447" t="s">
        <v>23</v>
      </c>
      <c r="C3447" t="s">
        <v>24</v>
      </c>
      <c r="D3447" t="s">
        <v>25</v>
      </c>
      <c r="E3447" t="s">
        <v>19</v>
      </c>
      <c r="F3447" t="s">
        <v>26</v>
      </c>
      <c r="G3447">
        <v>84.05</v>
      </c>
      <c r="H3447">
        <v>3</v>
      </c>
      <c r="I3447">
        <v>12.6075</v>
      </c>
      <c r="J3447">
        <v>264.6717294</v>
      </c>
      <c r="K3447">
        <v>252.15</v>
      </c>
      <c r="L3447" s="1">
        <v>45680</v>
      </c>
      <c r="M3447" s="2">
        <v>0.56180555555555556</v>
      </c>
      <c r="N3447" t="s">
        <v>27</v>
      </c>
      <c r="O3447">
        <v>10</v>
      </c>
    </row>
    <row r="3448" spans="1:15" x14ac:dyDescent="0.25">
      <c r="A3448" t="s">
        <v>456</v>
      </c>
      <c r="B3448" t="s">
        <v>23</v>
      </c>
      <c r="C3448" t="s">
        <v>24</v>
      </c>
      <c r="D3448" t="s">
        <v>18</v>
      </c>
      <c r="E3448" t="s">
        <v>19</v>
      </c>
      <c r="F3448" t="s">
        <v>44</v>
      </c>
      <c r="G3448">
        <v>97.21</v>
      </c>
      <c r="H3448">
        <v>11</v>
      </c>
      <c r="I3448">
        <v>48.604999999999997</v>
      </c>
      <c r="J3448">
        <v>1020.374333</v>
      </c>
      <c r="K3448">
        <v>972.1</v>
      </c>
      <c r="L3448" s="1">
        <v>45871</v>
      </c>
      <c r="M3448" s="2">
        <v>0.54166666666666663</v>
      </c>
      <c r="N3448" t="s">
        <v>31</v>
      </c>
      <c r="O3448">
        <v>9.0506254019999997</v>
      </c>
    </row>
    <row r="3449" spans="1:15" x14ac:dyDescent="0.25">
      <c r="A3449" t="s">
        <v>457</v>
      </c>
      <c r="B3449" t="s">
        <v>40</v>
      </c>
      <c r="C3449" t="s">
        <v>41</v>
      </c>
      <c r="D3449" t="s">
        <v>18</v>
      </c>
      <c r="E3449" t="s">
        <v>29</v>
      </c>
      <c r="F3449" t="s">
        <v>44</v>
      </c>
      <c r="G3449">
        <v>25.42</v>
      </c>
      <c r="H3449">
        <v>9</v>
      </c>
      <c r="I3449">
        <v>10.167999999999999</v>
      </c>
      <c r="J3449">
        <v>213.45882560000001</v>
      </c>
      <c r="K3449">
        <v>203.36</v>
      </c>
      <c r="L3449" s="1">
        <v>45735</v>
      </c>
      <c r="M3449" s="2">
        <v>0.8208333333333333</v>
      </c>
      <c r="N3449" t="s">
        <v>31</v>
      </c>
      <c r="O3449">
        <v>6.9700218610000002</v>
      </c>
    </row>
    <row r="3450" spans="1:15" x14ac:dyDescent="0.25">
      <c r="A3450" t="s">
        <v>458</v>
      </c>
      <c r="B3450" t="s">
        <v>23</v>
      </c>
      <c r="C3450" t="s">
        <v>24</v>
      </c>
      <c r="D3450" t="s">
        <v>25</v>
      </c>
      <c r="E3450" t="s">
        <v>29</v>
      </c>
      <c r="F3450" t="s">
        <v>44</v>
      </c>
      <c r="G3450">
        <v>16.28</v>
      </c>
      <c r="H3450">
        <v>1</v>
      </c>
      <c r="I3450">
        <v>0.81399999999999995</v>
      </c>
      <c r="J3450">
        <v>17.088462239999998</v>
      </c>
      <c r="K3450">
        <v>16.28</v>
      </c>
      <c r="L3450" s="1">
        <v>45903</v>
      </c>
      <c r="M3450" s="2">
        <v>0.65</v>
      </c>
      <c r="N3450" t="s">
        <v>27</v>
      </c>
      <c r="O3450">
        <v>5.2015088519999999</v>
      </c>
    </row>
    <row r="3451" spans="1:15" x14ac:dyDescent="0.25">
      <c r="A3451" t="s">
        <v>459</v>
      </c>
      <c r="B3451" t="s">
        <v>40</v>
      </c>
      <c r="C3451" t="s">
        <v>41</v>
      </c>
      <c r="D3451" t="s">
        <v>18</v>
      </c>
      <c r="E3451" t="s">
        <v>29</v>
      </c>
      <c r="F3451" t="s">
        <v>44</v>
      </c>
      <c r="G3451">
        <v>40.61</v>
      </c>
      <c r="H3451">
        <v>10</v>
      </c>
      <c r="I3451">
        <v>18.2745</v>
      </c>
      <c r="J3451">
        <v>383.64017589999997</v>
      </c>
      <c r="K3451">
        <v>365.49</v>
      </c>
      <c r="L3451" s="1">
        <v>45689</v>
      </c>
      <c r="M3451" s="2">
        <v>0.56944444444444442</v>
      </c>
      <c r="N3451" t="s">
        <v>27</v>
      </c>
      <c r="O3451">
        <v>7.2821123920000002</v>
      </c>
    </row>
    <row r="3452" spans="1:15" x14ac:dyDescent="0.25">
      <c r="A3452" t="s">
        <v>460</v>
      </c>
      <c r="B3452" t="s">
        <v>16</v>
      </c>
      <c r="C3452" t="s">
        <v>17</v>
      </c>
      <c r="D3452" t="s">
        <v>18</v>
      </c>
      <c r="E3452" t="s">
        <v>29</v>
      </c>
      <c r="F3452" t="s">
        <v>20</v>
      </c>
      <c r="G3452">
        <v>53.17</v>
      </c>
      <c r="H3452">
        <v>8</v>
      </c>
      <c r="I3452">
        <v>18.609500000000001</v>
      </c>
      <c r="J3452">
        <v>390.67289690000001</v>
      </c>
      <c r="K3452">
        <v>372.19</v>
      </c>
      <c r="L3452" s="1">
        <v>45678</v>
      </c>
      <c r="M3452" s="2">
        <v>0.75069444444444444</v>
      </c>
      <c r="N3452" t="s">
        <v>27</v>
      </c>
      <c r="O3452">
        <v>9.2586857560000002</v>
      </c>
    </row>
    <row r="3453" spans="1:15" x14ac:dyDescent="0.25">
      <c r="A3453" t="s">
        <v>461</v>
      </c>
      <c r="B3453" t="s">
        <v>40</v>
      </c>
      <c r="C3453" t="s">
        <v>41</v>
      </c>
      <c r="D3453" t="s">
        <v>18</v>
      </c>
      <c r="E3453" t="s">
        <v>19</v>
      </c>
      <c r="F3453" t="s">
        <v>42</v>
      </c>
      <c r="G3453">
        <v>20.87</v>
      </c>
      <c r="H3453">
        <v>3</v>
      </c>
      <c r="I3453">
        <v>3.1305000000000001</v>
      </c>
      <c r="J3453">
        <v>65.719202760000002</v>
      </c>
      <c r="K3453">
        <v>62.61</v>
      </c>
      <c r="L3453" s="1">
        <v>45736</v>
      </c>
      <c r="M3453" s="2">
        <v>0.57847222222222217</v>
      </c>
      <c r="N3453" t="s">
        <v>31</v>
      </c>
      <c r="O3453">
        <v>8.3224141629999995</v>
      </c>
    </row>
    <row r="3454" spans="1:15" x14ac:dyDescent="0.25">
      <c r="A3454" t="s">
        <v>462</v>
      </c>
      <c r="B3454" t="s">
        <v>40</v>
      </c>
      <c r="C3454" t="s">
        <v>41</v>
      </c>
      <c r="D3454" t="s">
        <v>25</v>
      </c>
      <c r="E3454" t="s">
        <v>29</v>
      </c>
      <c r="F3454" t="s">
        <v>34</v>
      </c>
      <c r="G3454">
        <v>67.27</v>
      </c>
      <c r="H3454">
        <v>5</v>
      </c>
      <c r="I3454">
        <v>16.817499999999999</v>
      </c>
      <c r="J3454">
        <v>353.05308810000002</v>
      </c>
      <c r="K3454">
        <v>336.35</v>
      </c>
      <c r="L3454" s="1">
        <v>45715</v>
      </c>
      <c r="M3454" s="2">
        <v>0.7270833333333333</v>
      </c>
      <c r="N3454" t="s">
        <v>27</v>
      </c>
      <c r="O3454">
        <v>7.1780822149999999</v>
      </c>
    </row>
    <row r="3455" spans="1:15" x14ac:dyDescent="0.25">
      <c r="A3455" t="s">
        <v>463</v>
      </c>
      <c r="B3455" t="s">
        <v>16</v>
      </c>
      <c r="C3455" t="s">
        <v>17</v>
      </c>
      <c r="D3455" t="s">
        <v>18</v>
      </c>
      <c r="E3455" t="s">
        <v>19</v>
      </c>
      <c r="F3455" t="s">
        <v>30</v>
      </c>
      <c r="G3455">
        <v>90.65</v>
      </c>
      <c r="H3455">
        <v>11</v>
      </c>
      <c r="I3455">
        <v>45.325000000000003</v>
      </c>
      <c r="J3455">
        <v>951.51664749999998</v>
      </c>
      <c r="K3455">
        <v>906.5</v>
      </c>
      <c r="L3455" s="1">
        <v>45872</v>
      </c>
      <c r="M3455" s="2">
        <v>0.45347222222222222</v>
      </c>
      <c r="N3455" t="s">
        <v>21</v>
      </c>
      <c r="O3455">
        <v>7.5942029230000001</v>
      </c>
    </row>
    <row r="3456" spans="1:15" x14ac:dyDescent="0.25">
      <c r="A3456" t="s">
        <v>464</v>
      </c>
      <c r="B3456" t="s">
        <v>40</v>
      </c>
      <c r="C3456" t="s">
        <v>41</v>
      </c>
      <c r="D3456" t="s">
        <v>25</v>
      </c>
      <c r="E3456" t="s">
        <v>29</v>
      </c>
      <c r="F3456" t="s">
        <v>44</v>
      </c>
      <c r="G3456">
        <v>69.08</v>
      </c>
      <c r="H3456">
        <v>2</v>
      </c>
      <c r="I3456">
        <v>6.9080000000000004</v>
      </c>
      <c r="J3456">
        <v>145.02100390000001</v>
      </c>
      <c r="K3456">
        <v>138.16</v>
      </c>
      <c r="L3456" s="1">
        <v>45688</v>
      </c>
      <c r="M3456" s="2">
        <v>0.82500000000000007</v>
      </c>
      <c r="N3456" t="s">
        <v>31</v>
      </c>
      <c r="O3456">
        <v>7.1780822149999999</v>
      </c>
    </row>
    <row r="3457" spans="1:15" x14ac:dyDescent="0.25">
      <c r="A3457" t="s">
        <v>465</v>
      </c>
      <c r="B3457" t="s">
        <v>23</v>
      </c>
      <c r="C3457" t="s">
        <v>24</v>
      </c>
      <c r="D3457" t="s">
        <v>25</v>
      </c>
      <c r="E3457" t="s">
        <v>29</v>
      </c>
      <c r="F3457" t="s">
        <v>42</v>
      </c>
      <c r="G3457">
        <v>43.27</v>
      </c>
      <c r="H3457">
        <v>2</v>
      </c>
      <c r="I3457">
        <v>4.327</v>
      </c>
      <c r="J3457">
        <v>90.837562800000001</v>
      </c>
      <c r="K3457">
        <v>86.54</v>
      </c>
      <c r="L3457" s="1">
        <v>45872</v>
      </c>
      <c r="M3457" s="2">
        <v>0.70347222222222217</v>
      </c>
      <c r="N3457" t="s">
        <v>21</v>
      </c>
      <c r="O3457">
        <v>5.9297200910000001</v>
      </c>
    </row>
    <row r="3458" spans="1:15" x14ac:dyDescent="0.25">
      <c r="A3458" t="s">
        <v>466</v>
      </c>
      <c r="B3458" t="s">
        <v>16</v>
      </c>
      <c r="C3458" t="s">
        <v>17</v>
      </c>
      <c r="D3458" t="s">
        <v>25</v>
      </c>
      <c r="E3458" t="s">
        <v>19</v>
      </c>
      <c r="F3458" t="s">
        <v>26</v>
      </c>
      <c r="G3458">
        <v>23.46</v>
      </c>
      <c r="H3458">
        <v>6</v>
      </c>
      <c r="I3458">
        <v>7.0380000000000003</v>
      </c>
      <c r="J3458">
        <v>147.75011950000001</v>
      </c>
      <c r="K3458">
        <v>140.76</v>
      </c>
      <c r="L3458" s="1">
        <v>45670</v>
      </c>
      <c r="M3458" s="2">
        <v>0.80138888888888893</v>
      </c>
      <c r="N3458" t="s">
        <v>21</v>
      </c>
      <c r="O3458">
        <v>6.6579313300000003</v>
      </c>
    </row>
    <row r="3459" spans="1:15" x14ac:dyDescent="0.25">
      <c r="A3459" t="s">
        <v>467</v>
      </c>
      <c r="B3459" t="s">
        <v>40</v>
      </c>
      <c r="C3459" t="s">
        <v>41</v>
      </c>
      <c r="D3459" t="s">
        <v>25</v>
      </c>
      <c r="E3459" t="s">
        <v>29</v>
      </c>
      <c r="F3459" t="s">
        <v>44</v>
      </c>
      <c r="G3459">
        <v>95.54</v>
      </c>
      <c r="H3459">
        <v>8</v>
      </c>
      <c r="I3459">
        <v>33.439</v>
      </c>
      <c r="J3459">
        <v>701.99150970000005</v>
      </c>
      <c r="K3459">
        <v>668.78</v>
      </c>
      <c r="L3459" s="1">
        <v>45903</v>
      </c>
      <c r="M3459" s="2">
        <v>0.60833333333333328</v>
      </c>
      <c r="N3459" t="s">
        <v>31</v>
      </c>
      <c r="O3459">
        <v>9.9868969950000004</v>
      </c>
    </row>
    <row r="3460" spans="1:15" x14ac:dyDescent="0.25">
      <c r="A3460" t="s">
        <v>468</v>
      </c>
      <c r="B3460" t="s">
        <v>40</v>
      </c>
      <c r="C3460" t="s">
        <v>41</v>
      </c>
      <c r="D3460" t="s">
        <v>25</v>
      </c>
      <c r="E3460" t="s">
        <v>19</v>
      </c>
      <c r="F3460" t="s">
        <v>44</v>
      </c>
      <c r="G3460">
        <v>47.44</v>
      </c>
      <c r="H3460">
        <v>1</v>
      </c>
      <c r="I3460">
        <v>2.3719999999999999</v>
      </c>
      <c r="J3460">
        <v>49.795862939999999</v>
      </c>
      <c r="K3460">
        <v>47.44</v>
      </c>
      <c r="L3460" s="1">
        <v>45710</v>
      </c>
      <c r="M3460" s="2">
        <v>0.7631944444444444</v>
      </c>
      <c r="N3460" t="s">
        <v>31</v>
      </c>
      <c r="O3460">
        <v>7.0740520379999996</v>
      </c>
    </row>
    <row r="3461" spans="1:15" x14ac:dyDescent="0.25">
      <c r="A3461" t="s">
        <v>469</v>
      </c>
      <c r="B3461" t="s">
        <v>23</v>
      </c>
      <c r="C3461" t="s">
        <v>24</v>
      </c>
      <c r="D3461" t="s">
        <v>25</v>
      </c>
      <c r="E3461" t="s">
        <v>29</v>
      </c>
      <c r="F3461" t="s">
        <v>34</v>
      </c>
      <c r="G3461">
        <v>99.24</v>
      </c>
      <c r="H3461">
        <v>10</v>
      </c>
      <c r="I3461">
        <v>44.658000000000001</v>
      </c>
      <c r="J3461">
        <v>937.51418520000004</v>
      </c>
      <c r="K3461">
        <v>893.16</v>
      </c>
      <c r="L3461" s="1">
        <v>45735</v>
      </c>
      <c r="M3461" s="2">
        <v>0.79791666666666661</v>
      </c>
      <c r="N3461" t="s">
        <v>21</v>
      </c>
      <c r="O3461">
        <v>9.3627159330000005</v>
      </c>
    </row>
    <row r="3462" spans="1:15" x14ac:dyDescent="0.25">
      <c r="A3462" t="s">
        <v>470</v>
      </c>
      <c r="B3462" t="s">
        <v>23</v>
      </c>
      <c r="C3462" t="s">
        <v>24</v>
      </c>
      <c r="D3462" t="s">
        <v>18</v>
      </c>
      <c r="E3462" t="s">
        <v>29</v>
      </c>
      <c r="F3462" t="s">
        <v>34</v>
      </c>
      <c r="G3462">
        <v>82.93</v>
      </c>
      <c r="H3462">
        <v>4</v>
      </c>
      <c r="I3462">
        <v>16.585999999999999</v>
      </c>
      <c r="J3462">
        <v>348.19316309999999</v>
      </c>
      <c r="K3462">
        <v>331.72</v>
      </c>
      <c r="L3462" s="1">
        <v>45677</v>
      </c>
      <c r="M3462" s="2">
        <v>0.70208333333333339</v>
      </c>
      <c r="N3462" t="s">
        <v>21</v>
      </c>
      <c r="O3462">
        <v>9.9868969950000004</v>
      </c>
    </row>
    <row r="3463" spans="1:15" x14ac:dyDescent="0.25">
      <c r="A3463" t="s">
        <v>471</v>
      </c>
      <c r="B3463" t="s">
        <v>16</v>
      </c>
      <c r="C3463" t="s">
        <v>17</v>
      </c>
      <c r="D3463" t="s">
        <v>25</v>
      </c>
      <c r="E3463" t="s">
        <v>29</v>
      </c>
      <c r="F3463" t="s">
        <v>30</v>
      </c>
      <c r="G3463">
        <v>33.99</v>
      </c>
      <c r="H3463">
        <v>6</v>
      </c>
      <c r="I3463">
        <v>10.196999999999999</v>
      </c>
      <c r="J3463">
        <v>214.0676283</v>
      </c>
      <c r="K3463">
        <v>203.94</v>
      </c>
      <c r="L3463" s="1">
        <v>45872</v>
      </c>
      <c r="M3463" s="2">
        <v>0.65069444444444446</v>
      </c>
      <c r="N3463" t="s">
        <v>31</v>
      </c>
      <c r="O3463">
        <v>8.0103236320000004</v>
      </c>
    </row>
    <row r="3464" spans="1:15" x14ac:dyDescent="0.25">
      <c r="A3464" t="s">
        <v>472</v>
      </c>
      <c r="B3464" t="s">
        <v>23</v>
      </c>
      <c r="C3464" t="s">
        <v>24</v>
      </c>
      <c r="D3464" t="s">
        <v>18</v>
      </c>
      <c r="E3464" t="s">
        <v>29</v>
      </c>
      <c r="F3464" t="s">
        <v>42</v>
      </c>
      <c r="G3464">
        <v>17.04</v>
      </c>
      <c r="H3464">
        <v>4</v>
      </c>
      <c r="I3464">
        <v>3.4079999999999999</v>
      </c>
      <c r="J3464">
        <v>71.544814889999998</v>
      </c>
      <c r="K3464">
        <v>68.16</v>
      </c>
      <c r="L3464" s="1">
        <v>45872</v>
      </c>
      <c r="M3464" s="2">
        <v>0.84375</v>
      </c>
      <c r="N3464" t="s">
        <v>21</v>
      </c>
      <c r="O3464">
        <v>7.2821123920000002</v>
      </c>
    </row>
    <row r="3465" spans="1:15" x14ac:dyDescent="0.25">
      <c r="A3465" t="s">
        <v>473</v>
      </c>
      <c r="B3465" t="s">
        <v>23</v>
      </c>
      <c r="C3465" t="s">
        <v>24</v>
      </c>
      <c r="D3465" t="s">
        <v>25</v>
      </c>
      <c r="E3465" t="s">
        <v>19</v>
      </c>
      <c r="F3465" t="s">
        <v>26</v>
      </c>
      <c r="G3465">
        <v>40.86</v>
      </c>
      <c r="H3465">
        <v>9</v>
      </c>
      <c r="I3465">
        <v>16.344000000000001</v>
      </c>
      <c r="J3465">
        <v>343.1128094</v>
      </c>
      <c r="K3465">
        <v>326.88</v>
      </c>
      <c r="L3465" s="1">
        <v>45840</v>
      </c>
      <c r="M3465" s="2">
        <v>0.60972222222222217</v>
      </c>
      <c r="N3465" t="s">
        <v>31</v>
      </c>
      <c r="O3465">
        <v>6.7619615069999996</v>
      </c>
    </row>
    <row r="3466" spans="1:15" x14ac:dyDescent="0.25">
      <c r="A3466" t="s">
        <v>474</v>
      </c>
      <c r="B3466" t="s">
        <v>23</v>
      </c>
      <c r="C3466" t="s">
        <v>24</v>
      </c>
      <c r="D3466" t="s">
        <v>18</v>
      </c>
      <c r="E3466" t="s">
        <v>29</v>
      </c>
      <c r="F3466" t="s">
        <v>42</v>
      </c>
      <c r="G3466">
        <v>17.440000000000001</v>
      </c>
      <c r="H3466">
        <v>5</v>
      </c>
      <c r="I3466">
        <v>4.3600000000000003</v>
      </c>
      <c r="J3466">
        <v>91.530338290000003</v>
      </c>
      <c r="K3466">
        <v>87.2</v>
      </c>
      <c r="L3466" s="1">
        <v>45672</v>
      </c>
      <c r="M3466" s="2">
        <v>0.80902777777777779</v>
      </c>
      <c r="N3466" t="s">
        <v>27</v>
      </c>
      <c r="O3466">
        <v>8.4264443399999998</v>
      </c>
    </row>
    <row r="3467" spans="1:15" x14ac:dyDescent="0.25">
      <c r="A3467" t="s">
        <v>475</v>
      </c>
      <c r="B3467" t="s">
        <v>40</v>
      </c>
      <c r="C3467" t="s">
        <v>41</v>
      </c>
      <c r="D3467" t="s">
        <v>18</v>
      </c>
      <c r="E3467" t="s">
        <v>19</v>
      </c>
      <c r="F3467" t="s">
        <v>34</v>
      </c>
      <c r="G3467">
        <v>88.43</v>
      </c>
      <c r="H3467">
        <v>9</v>
      </c>
      <c r="I3467">
        <v>35.372</v>
      </c>
      <c r="J3467">
        <v>742.57135919999996</v>
      </c>
      <c r="K3467">
        <v>707.44</v>
      </c>
      <c r="L3467" s="1">
        <v>45738</v>
      </c>
      <c r="M3467" s="2">
        <v>0.81597222222222221</v>
      </c>
      <c r="N3467" t="s">
        <v>31</v>
      </c>
      <c r="O3467">
        <v>4.4732976119999996</v>
      </c>
    </row>
    <row r="3468" spans="1:15" x14ac:dyDescent="0.25">
      <c r="A3468" t="s">
        <v>476</v>
      </c>
      <c r="B3468" t="s">
        <v>16</v>
      </c>
      <c r="C3468" t="s">
        <v>17</v>
      </c>
      <c r="D3468" t="s">
        <v>18</v>
      </c>
      <c r="E3468" t="s">
        <v>19</v>
      </c>
      <c r="F3468" t="s">
        <v>30</v>
      </c>
      <c r="G3468">
        <v>89.21</v>
      </c>
      <c r="H3468">
        <v>10</v>
      </c>
      <c r="I3468">
        <v>40.144500000000001</v>
      </c>
      <c r="J3468">
        <v>842.76139120000005</v>
      </c>
      <c r="K3468">
        <v>802.89</v>
      </c>
      <c r="L3468" s="1">
        <v>45672</v>
      </c>
      <c r="M3468" s="2">
        <v>0.65416666666666667</v>
      </c>
      <c r="N3468" t="s">
        <v>31</v>
      </c>
      <c r="O3468">
        <v>6.7619615069999996</v>
      </c>
    </row>
    <row r="3469" spans="1:15" x14ac:dyDescent="0.25">
      <c r="A3469" t="s">
        <v>477</v>
      </c>
      <c r="B3469" t="s">
        <v>23</v>
      </c>
      <c r="C3469" t="s">
        <v>24</v>
      </c>
      <c r="D3469" t="s">
        <v>25</v>
      </c>
      <c r="E3469" t="s">
        <v>29</v>
      </c>
      <c r="F3469" t="s">
        <v>44</v>
      </c>
      <c r="G3469">
        <v>12.78</v>
      </c>
      <c r="H3469">
        <v>1</v>
      </c>
      <c r="I3469">
        <v>0.63900000000000001</v>
      </c>
      <c r="J3469">
        <v>13.41465279</v>
      </c>
      <c r="K3469">
        <v>12.78</v>
      </c>
      <c r="L3469" s="1">
        <v>45870</v>
      </c>
      <c r="M3469" s="2">
        <v>0.59097222222222223</v>
      </c>
      <c r="N3469" t="s">
        <v>21</v>
      </c>
      <c r="O3469">
        <v>9.8828668180000001</v>
      </c>
    </row>
    <row r="3470" spans="1:15" x14ac:dyDescent="0.25">
      <c r="A3470" t="s">
        <v>478</v>
      </c>
      <c r="B3470" t="s">
        <v>16</v>
      </c>
      <c r="C3470" t="s">
        <v>17</v>
      </c>
      <c r="D3470" t="s">
        <v>25</v>
      </c>
      <c r="E3470" t="s">
        <v>19</v>
      </c>
      <c r="F3470" t="s">
        <v>34</v>
      </c>
      <c r="G3470">
        <v>19.100000000000001</v>
      </c>
      <c r="H3470">
        <v>8</v>
      </c>
      <c r="I3470">
        <v>6.6849999999999996</v>
      </c>
      <c r="J3470">
        <v>140.33952099999999</v>
      </c>
      <c r="K3470">
        <v>133.69999999999999</v>
      </c>
      <c r="L3470" s="1">
        <v>45672</v>
      </c>
      <c r="M3470" s="2">
        <v>0.4465277777777778</v>
      </c>
      <c r="N3470" t="s">
        <v>27</v>
      </c>
      <c r="O3470">
        <v>10</v>
      </c>
    </row>
    <row r="3471" spans="1:15" x14ac:dyDescent="0.25">
      <c r="A3471" t="s">
        <v>479</v>
      </c>
      <c r="B3471" t="s">
        <v>40</v>
      </c>
      <c r="C3471" t="s">
        <v>41</v>
      </c>
      <c r="D3471" t="s">
        <v>18</v>
      </c>
      <c r="E3471" t="s">
        <v>19</v>
      </c>
      <c r="F3471" t="s">
        <v>20</v>
      </c>
      <c r="G3471">
        <v>19.149999999999999</v>
      </c>
      <c r="H3471">
        <v>1</v>
      </c>
      <c r="I3471">
        <v>0.95750000000000002</v>
      </c>
      <c r="J3471">
        <v>20.100985990000002</v>
      </c>
      <c r="K3471">
        <v>19.149999999999999</v>
      </c>
      <c r="L3471" s="1">
        <v>45685</v>
      </c>
      <c r="M3471" s="2">
        <v>0.74861111111111101</v>
      </c>
      <c r="N3471" t="s">
        <v>31</v>
      </c>
      <c r="O3471">
        <v>9.8828668180000001</v>
      </c>
    </row>
    <row r="3472" spans="1:15" x14ac:dyDescent="0.25">
      <c r="A3472" t="s">
        <v>480</v>
      </c>
      <c r="B3472" t="s">
        <v>23</v>
      </c>
      <c r="C3472" t="s">
        <v>24</v>
      </c>
      <c r="D3472" t="s">
        <v>18</v>
      </c>
      <c r="E3472" t="s">
        <v>29</v>
      </c>
      <c r="F3472" t="s">
        <v>42</v>
      </c>
      <c r="G3472">
        <v>27.66</v>
      </c>
      <c r="H3472">
        <v>11</v>
      </c>
      <c r="I3472">
        <v>13.83</v>
      </c>
      <c r="J3472">
        <v>290.33591250000001</v>
      </c>
      <c r="K3472">
        <v>276.60000000000002</v>
      </c>
      <c r="L3472" s="1">
        <v>45702</v>
      </c>
      <c r="M3472" s="2">
        <v>0.47638888888888892</v>
      </c>
      <c r="N3472" t="s">
        <v>31</v>
      </c>
      <c r="O3472">
        <v>9.2586857560000002</v>
      </c>
    </row>
    <row r="3473" spans="1:15" x14ac:dyDescent="0.25">
      <c r="A3473" t="s">
        <v>481</v>
      </c>
      <c r="B3473" t="s">
        <v>23</v>
      </c>
      <c r="C3473" t="s">
        <v>24</v>
      </c>
      <c r="D3473" t="s">
        <v>25</v>
      </c>
      <c r="E3473" t="s">
        <v>29</v>
      </c>
      <c r="F3473" t="s">
        <v>44</v>
      </c>
      <c r="G3473">
        <v>45.74</v>
      </c>
      <c r="H3473">
        <v>3</v>
      </c>
      <c r="I3473">
        <v>6.8609999999999998</v>
      </c>
      <c r="J3473">
        <v>144.03432359999999</v>
      </c>
      <c r="K3473">
        <v>137.22</v>
      </c>
      <c r="L3473" s="1">
        <v>45933</v>
      </c>
      <c r="M3473" s="2">
        <v>0.73472222222222217</v>
      </c>
      <c r="N3473" t="s">
        <v>31</v>
      </c>
      <c r="O3473">
        <v>6.7619615069999996</v>
      </c>
    </row>
    <row r="3474" spans="1:15" x14ac:dyDescent="0.25">
      <c r="A3474" t="s">
        <v>482</v>
      </c>
      <c r="B3474" t="s">
        <v>40</v>
      </c>
      <c r="C3474" t="s">
        <v>41</v>
      </c>
      <c r="D3474" t="s">
        <v>18</v>
      </c>
      <c r="E3474" t="s">
        <v>19</v>
      </c>
      <c r="F3474" t="s">
        <v>20</v>
      </c>
      <c r="G3474">
        <v>27.07</v>
      </c>
      <c r="H3474">
        <v>1</v>
      </c>
      <c r="I3474">
        <v>1.3534999999999999</v>
      </c>
      <c r="J3474">
        <v>28.414291939999998</v>
      </c>
      <c r="K3474">
        <v>27.07</v>
      </c>
      <c r="L3474" s="1">
        <v>45992</v>
      </c>
      <c r="M3474" s="2">
        <v>0.83819444444444446</v>
      </c>
      <c r="N3474" t="s">
        <v>31</v>
      </c>
      <c r="O3474">
        <v>5.5135993829999999</v>
      </c>
    </row>
    <row r="3475" spans="1:15" x14ac:dyDescent="0.25">
      <c r="A3475" t="s">
        <v>483</v>
      </c>
      <c r="B3475" t="s">
        <v>40</v>
      </c>
      <c r="C3475" t="s">
        <v>41</v>
      </c>
      <c r="D3475" t="s">
        <v>18</v>
      </c>
      <c r="E3475" t="s">
        <v>19</v>
      </c>
      <c r="F3475" t="s">
        <v>34</v>
      </c>
      <c r="G3475">
        <v>39.119999999999997</v>
      </c>
      <c r="H3475">
        <v>1</v>
      </c>
      <c r="I3475">
        <v>1.956</v>
      </c>
      <c r="J3475">
        <v>41.06269305</v>
      </c>
      <c r="K3475">
        <v>39.119999999999997</v>
      </c>
      <c r="L3475" s="1">
        <v>45742</v>
      </c>
      <c r="M3475" s="2">
        <v>0.4597222222222222</v>
      </c>
      <c r="N3475" t="s">
        <v>31</v>
      </c>
      <c r="O3475">
        <v>9.9868969950000004</v>
      </c>
    </row>
    <row r="3476" spans="1:15" x14ac:dyDescent="0.25">
      <c r="A3476" t="s">
        <v>484</v>
      </c>
      <c r="B3476" t="s">
        <v>40</v>
      </c>
      <c r="C3476" t="s">
        <v>41</v>
      </c>
      <c r="D3476" t="s">
        <v>25</v>
      </c>
      <c r="E3476" t="s">
        <v>19</v>
      </c>
      <c r="F3476" t="s">
        <v>26</v>
      </c>
      <c r="G3476">
        <v>74.709999999999994</v>
      </c>
      <c r="H3476">
        <v>6</v>
      </c>
      <c r="I3476">
        <v>22.413</v>
      </c>
      <c r="J3476">
        <v>470.5205211</v>
      </c>
      <c r="K3476">
        <v>448.26</v>
      </c>
      <c r="L3476" s="1">
        <v>45658</v>
      </c>
      <c r="M3476" s="2">
        <v>0.79652777777777783</v>
      </c>
      <c r="N3476" t="s">
        <v>27</v>
      </c>
      <c r="O3476">
        <v>6.9700218610000002</v>
      </c>
    </row>
    <row r="3477" spans="1:15" x14ac:dyDescent="0.25">
      <c r="A3477" t="s">
        <v>485</v>
      </c>
      <c r="B3477" t="s">
        <v>40</v>
      </c>
      <c r="C3477" t="s">
        <v>41</v>
      </c>
      <c r="D3477" t="s">
        <v>25</v>
      </c>
      <c r="E3477" t="s">
        <v>29</v>
      </c>
      <c r="F3477" t="s">
        <v>26</v>
      </c>
      <c r="G3477">
        <v>22.01</v>
      </c>
      <c r="H3477">
        <v>6</v>
      </c>
      <c r="I3477">
        <v>6.6029999999999998</v>
      </c>
      <c r="J3477">
        <v>138.61807880000001</v>
      </c>
      <c r="K3477">
        <v>132.06</v>
      </c>
      <c r="L3477" s="1">
        <v>45689</v>
      </c>
      <c r="M3477" s="2">
        <v>0.78472222222222221</v>
      </c>
      <c r="N3477" t="s">
        <v>27</v>
      </c>
      <c r="O3477">
        <v>7.9062934550000001</v>
      </c>
    </row>
    <row r="3478" spans="1:15" x14ac:dyDescent="0.25">
      <c r="A3478" t="s">
        <v>486</v>
      </c>
      <c r="B3478" t="s">
        <v>16</v>
      </c>
      <c r="C3478" t="s">
        <v>17</v>
      </c>
      <c r="D3478" t="s">
        <v>25</v>
      </c>
      <c r="E3478" t="s">
        <v>19</v>
      </c>
      <c r="F3478" t="s">
        <v>42</v>
      </c>
      <c r="G3478">
        <v>63.61</v>
      </c>
      <c r="H3478">
        <v>5</v>
      </c>
      <c r="I3478">
        <v>15.9025</v>
      </c>
      <c r="J3478">
        <v>333.844313</v>
      </c>
      <c r="K3478">
        <v>318.05</v>
      </c>
      <c r="L3478" s="1">
        <v>45732</v>
      </c>
      <c r="M3478" s="2">
        <v>0.52986111111111112</v>
      </c>
      <c r="N3478" t="s">
        <v>21</v>
      </c>
      <c r="O3478">
        <v>4.9934484980000002</v>
      </c>
    </row>
    <row r="3479" spans="1:15" x14ac:dyDescent="0.25">
      <c r="A3479" t="s">
        <v>487</v>
      </c>
      <c r="B3479" t="s">
        <v>16</v>
      </c>
      <c r="C3479" t="s">
        <v>17</v>
      </c>
      <c r="D3479" t="s">
        <v>25</v>
      </c>
      <c r="E3479" t="s">
        <v>29</v>
      </c>
      <c r="F3479" t="s">
        <v>20</v>
      </c>
      <c r="G3479">
        <v>25</v>
      </c>
      <c r="H3479">
        <v>1</v>
      </c>
      <c r="I3479">
        <v>1.25</v>
      </c>
      <c r="J3479">
        <v>26.24149607</v>
      </c>
      <c r="K3479">
        <v>25</v>
      </c>
      <c r="L3479" s="1">
        <v>45719</v>
      </c>
      <c r="M3479" s="2">
        <v>0.63124999999999998</v>
      </c>
      <c r="N3479" t="s">
        <v>21</v>
      </c>
      <c r="O3479">
        <v>5.7216597370000004</v>
      </c>
    </row>
    <row r="3480" spans="1:15" x14ac:dyDescent="0.25">
      <c r="A3480" t="s">
        <v>488</v>
      </c>
      <c r="B3480" t="s">
        <v>16</v>
      </c>
      <c r="C3480" t="s">
        <v>17</v>
      </c>
      <c r="D3480" t="s">
        <v>18</v>
      </c>
      <c r="E3480" t="s">
        <v>29</v>
      </c>
      <c r="F3480" t="s">
        <v>26</v>
      </c>
      <c r="G3480">
        <v>20.77</v>
      </c>
      <c r="H3480">
        <v>4</v>
      </c>
      <c r="I3480">
        <v>4.1539999999999999</v>
      </c>
      <c r="J3480">
        <v>87.205739739999999</v>
      </c>
      <c r="K3480">
        <v>83.08</v>
      </c>
      <c r="L3480" s="1">
        <v>45688</v>
      </c>
      <c r="M3480" s="2">
        <v>0.57430555555555551</v>
      </c>
      <c r="N3480" t="s">
        <v>27</v>
      </c>
      <c r="O3480">
        <v>4.889418321</v>
      </c>
    </row>
    <row r="3481" spans="1:15" x14ac:dyDescent="0.25">
      <c r="A3481" t="s">
        <v>489</v>
      </c>
      <c r="B3481" t="s">
        <v>40</v>
      </c>
      <c r="C3481" t="s">
        <v>41</v>
      </c>
      <c r="D3481" t="s">
        <v>18</v>
      </c>
      <c r="E3481" t="s">
        <v>19</v>
      </c>
      <c r="F3481" t="s">
        <v>44</v>
      </c>
      <c r="G3481">
        <v>29.56</v>
      </c>
      <c r="H3481">
        <v>5</v>
      </c>
      <c r="I3481">
        <v>7.39</v>
      </c>
      <c r="J3481">
        <v>155.13972480000001</v>
      </c>
      <c r="K3481">
        <v>147.80000000000001</v>
      </c>
      <c r="L3481" s="1">
        <v>45701</v>
      </c>
      <c r="M3481" s="2">
        <v>0.70763888888888893</v>
      </c>
      <c r="N3481" t="s">
        <v>27</v>
      </c>
      <c r="O3481">
        <v>7.1780822149999999</v>
      </c>
    </row>
    <row r="3482" spans="1:15" x14ac:dyDescent="0.25">
      <c r="A3482" t="s">
        <v>490</v>
      </c>
      <c r="B3482" t="s">
        <v>40</v>
      </c>
      <c r="C3482" t="s">
        <v>41</v>
      </c>
      <c r="D3482" t="s">
        <v>18</v>
      </c>
      <c r="E3482" t="s">
        <v>19</v>
      </c>
      <c r="F3482" t="s">
        <v>42</v>
      </c>
      <c r="G3482">
        <v>77.400000000000006</v>
      </c>
      <c r="H3482">
        <v>10</v>
      </c>
      <c r="I3482">
        <v>34.83</v>
      </c>
      <c r="J3482">
        <v>731.19304650000004</v>
      </c>
      <c r="K3482">
        <v>696.6</v>
      </c>
      <c r="L3482" s="1">
        <v>45703</v>
      </c>
      <c r="M3482" s="2">
        <v>0.59375</v>
      </c>
      <c r="N3482" t="s">
        <v>31</v>
      </c>
      <c r="O3482">
        <v>4.6813579660000002</v>
      </c>
    </row>
    <row r="3483" spans="1:15" x14ac:dyDescent="0.25">
      <c r="A3483" t="s">
        <v>491</v>
      </c>
      <c r="B3483" t="s">
        <v>40</v>
      </c>
      <c r="C3483" t="s">
        <v>41</v>
      </c>
      <c r="D3483" t="s">
        <v>25</v>
      </c>
      <c r="E3483" t="s">
        <v>29</v>
      </c>
      <c r="F3483" t="s">
        <v>26</v>
      </c>
      <c r="G3483">
        <v>79.39</v>
      </c>
      <c r="H3483">
        <v>11</v>
      </c>
      <c r="I3483">
        <v>39.695</v>
      </c>
      <c r="J3483">
        <v>833.32494919999999</v>
      </c>
      <c r="K3483">
        <v>793.9</v>
      </c>
      <c r="L3483" s="1">
        <v>45840</v>
      </c>
      <c r="M3483" s="2">
        <v>0.85</v>
      </c>
      <c r="N3483" t="s">
        <v>27</v>
      </c>
      <c r="O3483">
        <v>6.4498709759999997</v>
      </c>
    </row>
    <row r="3484" spans="1:15" x14ac:dyDescent="0.25">
      <c r="A3484" t="s">
        <v>492</v>
      </c>
      <c r="B3484" t="s">
        <v>23</v>
      </c>
      <c r="C3484" t="s">
        <v>24</v>
      </c>
      <c r="D3484" t="s">
        <v>18</v>
      </c>
      <c r="E3484" t="s">
        <v>19</v>
      </c>
      <c r="F3484" t="s">
        <v>26</v>
      </c>
      <c r="G3484">
        <v>46.57</v>
      </c>
      <c r="H3484">
        <v>11</v>
      </c>
      <c r="I3484">
        <v>23.285</v>
      </c>
      <c r="J3484">
        <v>488.82658880000002</v>
      </c>
      <c r="K3484">
        <v>465.7</v>
      </c>
      <c r="L3484" s="1">
        <v>45684</v>
      </c>
      <c r="M3484" s="2">
        <v>0.58194444444444449</v>
      </c>
      <c r="N3484" t="s">
        <v>27</v>
      </c>
      <c r="O3484">
        <v>7.9062934550000001</v>
      </c>
    </row>
    <row r="3485" spans="1:15" x14ac:dyDescent="0.25">
      <c r="A3485" t="s">
        <v>493</v>
      </c>
      <c r="B3485" t="s">
        <v>23</v>
      </c>
      <c r="C3485" t="s">
        <v>24</v>
      </c>
      <c r="D3485" t="s">
        <v>25</v>
      </c>
      <c r="E3485" t="s">
        <v>29</v>
      </c>
      <c r="F3485" t="s">
        <v>42</v>
      </c>
      <c r="G3485">
        <v>35.89</v>
      </c>
      <c r="H3485">
        <v>1</v>
      </c>
      <c r="I3485">
        <v>1.7945</v>
      </c>
      <c r="J3485">
        <v>37.67229176</v>
      </c>
      <c r="K3485">
        <v>35.89</v>
      </c>
      <c r="L3485" s="1">
        <v>45711</v>
      </c>
      <c r="M3485" s="2">
        <v>0.70277777777777783</v>
      </c>
      <c r="N3485" t="s">
        <v>31</v>
      </c>
      <c r="O3485">
        <v>8.2183839859999992</v>
      </c>
    </row>
    <row r="3486" spans="1:15" x14ac:dyDescent="0.25">
      <c r="A3486" t="s">
        <v>494</v>
      </c>
      <c r="B3486" t="s">
        <v>23</v>
      </c>
      <c r="C3486" t="s">
        <v>24</v>
      </c>
      <c r="D3486" t="s">
        <v>25</v>
      </c>
      <c r="E3486" t="s">
        <v>29</v>
      </c>
      <c r="F3486" t="s">
        <v>42</v>
      </c>
      <c r="G3486">
        <v>40.520000000000003</v>
      </c>
      <c r="H3486">
        <v>5</v>
      </c>
      <c r="I3486">
        <v>10.130000000000001</v>
      </c>
      <c r="J3486">
        <v>212.6610842</v>
      </c>
      <c r="K3486">
        <v>202.6</v>
      </c>
      <c r="L3486" s="1">
        <v>45718</v>
      </c>
      <c r="M3486" s="2">
        <v>0.6381944444444444</v>
      </c>
      <c r="N3486" t="s">
        <v>27</v>
      </c>
      <c r="O3486">
        <v>4.6813579660000002</v>
      </c>
    </row>
    <row r="3487" spans="1:15" x14ac:dyDescent="0.25">
      <c r="A3487" t="s">
        <v>495</v>
      </c>
      <c r="B3487" t="s">
        <v>40</v>
      </c>
      <c r="C3487" t="s">
        <v>41</v>
      </c>
      <c r="D3487" t="s">
        <v>18</v>
      </c>
      <c r="E3487" t="s">
        <v>19</v>
      </c>
      <c r="F3487" t="s">
        <v>42</v>
      </c>
      <c r="G3487">
        <v>73.05</v>
      </c>
      <c r="H3487">
        <v>11</v>
      </c>
      <c r="I3487">
        <v>36.524999999999999</v>
      </c>
      <c r="J3487">
        <v>766.77651519999995</v>
      </c>
      <c r="K3487">
        <v>730.5</v>
      </c>
      <c r="L3487" s="1">
        <v>45719</v>
      </c>
      <c r="M3487" s="2">
        <v>0.51736111111111105</v>
      </c>
      <c r="N3487" t="s">
        <v>31</v>
      </c>
      <c r="O3487">
        <v>9.0506254019999997</v>
      </c>
    </row>
    <row r="3488" spans="1:15" x14ac:dyDescent="0.25">
      <c r="A3488" t="s">
        <v>496</v>
      </c>
      <c r="B3488" t="s">
        <v>23</v>
      </c>
      <c r="C3488" t="s">
        <v>24</v>
      </c>
      <c r="D3488" t="s">
        <v>25</v>
      </c>
      <c r="E3488" t="s">
        <v>19</v>
      </c>
      <c r="F3488" t="s">
        <v>34</v>
      </c>
      <c r="G3488">
        <v>73.95</v>
      </c>
      <c r="H3488">
        <v>4</v>
      </c>
      <c r="I3488">
        <v>14.79</v>
      </c>
      <c r="J3488">
        <v>310.48938149999998</v>
      </c>
      <c r="K3488">
        <v>295.8</v>
      </c>
      <c r="L3488" s="1">
        <v>45718</v>
      </c>
      <c r="M3488" s="2">
        <v>0.41805555555555557</v>
      </c>
      <c r="N3488" t="s">
        <v>27</v>
      </c>
      <c r="O3488">
        <v>6.3458407990000003</v>
      </c>
    </row>
    <row r="3489" spans="1:15" x14ac:dyDescent="0.25">
      <c r="A3489" t="s">
        <v>497</v>
      </c>
      <c r="B3489" t="s">
        <v>23</v>
      </c>
      <c r="C3489" t="s">
        <v>24</v>
      </c>
      <c r="D3489" t="s">
        <v>18</v>
      </c>
      <c r="E3489" t="s">
        <v>19</v>
      </c>
      <c r="F3489" t="s">
        <v>42</v>
      </c>
      <c r="G3489">
        <v>22.62</v>
      </c>
      <c r="H3489">
        <v>1</v>
      </c>
      <c r="I3489">
        <v>1.131</v>
      </c>
      <c r="J3489">
        <v>23.743305639999999</v>
      </c>
      <c r="K3489">
        <v>22.62</v>
      </c>
      <c r="L3489" s="1">
        <v>45733</v>
      </c>
      <c r="M3489" s="2">
        <v>0.79027777777777775</v>
      </c>
      <c r="N3489" t="s">
        <v>27</v>
      </c>
      <c r="O3489">
        <v>6.6579313300000003</v>
      </c>
    </row>
    <row r="3490" spans="1:15" x14ac:dyDescent="0.25">
      <c r="A3490" t="s">
        <v>498</v>
      </c>
      <c r="B3490" t="s">
        <v>16</v>
      </c>
      <c r="C3490" t="s">
        <v>17</v>
      </c>
      <c r="D3490" t="s">
        <v>18</v>
      </c>
      <c r="E3490" t="s">
        <v>29</v>
      </c>
      <c r="F3490" t="s">
        <v>42</v>
      </c>
      <c r="G3490">
        <v>51.34</v>
      </c>
      <c r="H3490">
        <v>5</v>
      </c>
      <c r="I3490">
        <v>12.835000000000001</v>
      </c>
      <c r="J3490">
        <v>269.44768160000001</v>
      </c>
      <c r="K3490">
        <v>256.7</v>
      </c>
      <c r="L3490" s="1">
        <v>45744</v>
      </c>
      <c r="M3490" s="2">
        <v>0.64652777777777781</v>
      </c>
      <c r="N3490" t="s">
        <v>31</v>
      </c>
      <c r="O3490">
        <v>9.4667461100000008</v>
      </c>
    </row>
    <row r="3491" spans="1:15" x14ac:dyDescent="0.25">
      <c r="A3491" t="s">
        <v>499</v>
      </c>
      <c r="B3491" t="s">
        <v>23</v>
      </c>
      <c r="C3491" t="s">
        <v>24</v>
      </c>
      <c r="D3491" t="s">
        <v>18</v>
      </c>
      <c r="E3491" t="s">
        <v>19</v>
      </c>
      <c r="F3491" t="s">
        <v>34</v>
      </c>
      <c r="G3491">
        <v>54.55</v>
      </c>
      <c r="H3491">
        <v>11</v>
      </c>
      <c r="I3491">
        <v>27.274999999999999</v>
      </c>
      <c r="J3491">
        <v>572.58944429999997</v>
      </c>
      <c r="K3491">
        <v>545.5</v>
      </c>
      <c r="L3491" s="1">
        <v>45691</v>
      </c>
      <c r="M3491" s="2">
        <v>0.47361111111111115</v>
      </c>
      <c r="N3491" t="s">
        <v>31</v>
      </c>
      <c r="O3491">
        <v>7.3861425690000004</v>
      </c>
    </row>
    <row r="3492" spans="1:15" x14ac:dyDescent="0.25">
      <c r="A3492" t="s">
        <v>500</v>
      </c>
      <c r="B3492" t="s">
        <v>23</v>
      </c>
      <c r="C3492" t="s">
        <v>24</v>
      </c>
      <c r="D3492" t="s">
        <v>18</v>
      </c>
      <c r="E3492" t="s">
        <v>19</v>
      </c>
      <c r="F3492" t="s">
        <v>20</v>
      </c>
      <c r="G3492">
        <v>37.15</v>
      </c>
      <c r="H3492">
        <v>8</v>
      </c>
      <c r="I3492">
        <v>13.0025</v>
      </c>
      <c r="J3492">
        <v>272.96404209999997</v>
      </c>
      <c r="K3492">
        <v>260.05</v>
      </c>
      <c r="L3492" s="1">
        <v>45871</v>
      </c>
      <c r="M3492" s="2">
        <v>0.54999999999999993</v>
      </c>
      <c r="N3492" t="s">
        <v>31</v>
      </c>
      <c r="O3492">
        <v>8.0103236320000004</v>
      </c>
    </row>
    <row r="3493" spans="1:15" x14ac:dyDescent="0.25">
      <c r="A3493" t="s">
        <v>501</v>
      </c>
      <c r="B3493" t="s">
        <v>40</v>
      </c>
      <c r="C3493" t="s">
        <v>41</v>
      </c>
      <c r="D3493" t="s">
        <v>25</v>
      </c>
      <c r="E3493" t="s">
        <v>29</v>
      </c>
      <c r="F3493" t="s">
        <v>34</v>
      </c>
      <c r="G3493">
        <v>37.020000000000003</v>
      </c>
      <c r="H3493">
        <v>6</v>
      </c>
      <c r="I3493">
        <v>11.106</v>
      </c>
      <c r="J3493">
        <v>233.1504443</v>
      </c>
      <c r="K3493">
        <v>222.12</v>
      </c>
      <c r="L3493" s="1">
        <v>45738</v>
      </c>
      <c r="M3493" s="2">
        <v>0.7729166666666667</v>
      </c>
      <c r="N3493" t="s">
        <v>27</v>
      </c>
      <c r="O3493">
        <v>4.6813579660000002</v>
      </c>
    </row>
    <row r="3494" spans="1:15" x14ac:dyDescent="0.25">
      <c r="A3494" t="s">
        <v>502</v>
      </c>
      <c r="B3494" t="s">
        <v>23</v>
      </c>
      <c r="C3494" t="s">
        <v>24</v>
      </c>
      <c r="D3494" t="s">
        <v>25</v>
      </c>
      <c r="E3494" t="s">
        <v>29</v>
      </c>
      <c r="F3494" t="s">
        <v>42</v>
      </c>
      <c r="G3494">
        <v>21.58</v>
      </c>
      <c r="H3494">
        <v>1</v>
      </c>
      <c r="I3494">
        <v>1.079</v>
      </c>
      <c r="J3494">
        <v>22.651659410000001</v>
      </c>
      <c r="K3494">
        <v>21.58</v>
      </c>
      <c r="L3494" s="1">
        <v>45902</v>
      </c>
      <c r="M3494" s="2">
        <v>0.41805555555555557</v>
      </c>
      <c r="N3494" t="s">
        <v>21</v>
      </c>
      <c r="O3494">
        <v>7.4901727459999998</v>
      </c>
    </row>
    <row r="3495" spans="1:15" x14ac:dyDescent="0.25">
      <c r="A3495" t="s">
        <v>503</v>
      </c>
      <c r="B3495" t="s">
        <v>23</v>
      </c>
      <c r="C3495" t="s">
        <v>24</v>
      </c>
      <c r="D3495" t="s">
        <v>18</v>
      </c>
      <c r="E3495" t="s">
        <v>19</v>
      </c>
      <c r="F3495" t="s">
        <v>26</v>
      </c>
      <c r="G3495">
        <v>98.84</v>
      </c>
      <c r="H3495">
        <v>1</v>
      </c>
      <c r="I3495">
        <v>4.9420000000000002</v>
      </c>
      <c r="J3495">
        <v>103.74837890000001</v>
      </c>
      <c r="K3495">
        <v>98.84</v>
      </c>
      <c r="L3495" s="1">
        <v>45703</v>
      </c>
      <c r="M3495" s="2">
        <v>0.47291666666666665</v>
      </c>
      <c r="N3495" t="s">
        <v>27</v>
      </c>
      <c r="O3495">
        <v>8.7385348710000006</v>
      </c>
    </row>
    <row r="3496" spans="1:15" x14ac:dyDescent="0.25">
      <c r="A3496" t="s">
        <v>504</v>
      </c>
      <c r="B3496" t="s">
        <v>23</v>
      </c>
      <c r="C3496" t="s">
        <v>24</v>
      </c>
      <c r="D3496" t="s">
        <v>18</v>
      </c>
      <c r="E3496" t="s">
        <v>19</v>
      </c>
      <c r="F3496" t="s">
        <v>30</v>
      </c>
      <c r="G3496">
        <v>83.77</v>
      </c>
      <c r="H3496">
        <v>6</v>
      </c>
      <c r="I3496">
        <v>25.131</v>
      </c>
      <c r="J3496">
        <v>527.58003020000001</v>
      </c>
      <c r="K3496">
        <v>502.62</v>
      </c>
      <c r="L3496" s="1">
        <v>45680</v>
      </c>
      <c r="M3496" s="2">
        <v>0.50694444444444442</v>
      </c>
      <c r="N3496" t="s">
        <v>21</v>
      </c>
      <c r="O3496">
        <v>5.6176295600000001</v>
      </c>
    </row>
    <row r="3497" spans="1:15" x14ac:dyDescent="0.25">
      <c r="A3497" t="s">
        <v>505</v>
      </c>
      <c r="B3497" t="s">
        <v>16</v>
      </c>
      <c r="C3497" t="s">
        <v>17</v>
      </c>
      <c r="D3497" t="s">
        <v>18</v>
      </c>
      <c r="E3497" t="s">
        <v>19</v>
      </c>
      <c r="F3497" t="s">
        <v>34</v>
      </c>
      <c r="G3497">
        <v>40.049999999999997</v>
      </c>
      <c r="H3497">
        <v>4</v>
      </c>
      <c r="I3497">
        <v>8.01</v>
      </c>
      <c r="J3497">
        <v>168.15550680000001</v>
      </c>
      <c r="K3497">
        <v>160.19999999999999</v>
      </c>
      <c r="L3497" s="1">
        <v>45682</v>
      </c>
      <c r="M3497" s="2">
        <v>0.4861111111111111</v>
      </c>
      <c r="N3497" t="s">
        <v>27</v>
      </c>
      <c r="O3497">
        <v>10</v>
      </c>
    </row>
    <row r="3498" spans="1:15" x14ac:dyDescent="0.25">
      <c r="A3498" t="s">
        <v>506</v>
      </c>
      <c r="B3498" t="s">
        <v>16</v>
      </c>
      <c r="C3498" t="s">
        <v>17</v>
      </c>
      <c r="D3498" t="s">
        <v>18</v>
      </c>
      <c r="E3498" t="s">
        <v>29</v>
      </c>
      <c r="F3498" t="s">
        <v>44</v>
      </c>
      <c r="G3498">
        <v>43.13</v>
      </c>
      <c r="H3498">
        <v>11</v>
      </c>
      <c r="I3498">
        <v>21.565000000000001</v>
      </c>
      <c r="J3498">
        <v>452.71829020000001</v>
      </c>
      <c r="K3498">
        <v>431.3</v>
      </c>
      <c r="L3498" s="1">
        <v>45690</v>
      </c>
      <c r="M3498" s="2">
        <v>0.7715277777777777</v>
      </c>
      <c r="N3498" t="s">
        <v>31</v>
      </c>
      <c r="O3498">
        <v>5.7216597370000004</v>
      </c>
    </row>
    <row r="3499" spans="1:15" x14ac:dyDescent="0.25">
      <c r="A3499" t="s">
        <v>507</v>
      </c>
      <c r="B3499" t="s">
        <v>40</v>
      </c>
      <c r="C3499" t="s">
        <v>41</v>
      </c>
      <c r="D3499" t="s">
        <v>18</v>
      </c>
      <c r="E3499" t="s">
        <v>29</v>
      </c>
      <c r="F3499" t="s">
        <v>20</v>
      </c>
      <c r="G3499">
        <v>72.569999999999993</v>
      </c>
      <c r="H3499">
        <v>9</v>
      </c>
      <c r="I3499">
        <v>29.027999999999999</v>
      </c>
      <c r="J3499">
        <v>609.39051830000005</v>
      </c>
      <c r="K3499">
        <v>580.55999999999995</v>
      </c>
      <c r="L3499" s="1">
        <v>45746</v>
      </c>
      <c r="M3499" s="2">
        <v>0.74861111111111101</v>
      </c>
      <c r="N3499" t="s">
        <v>27</v>
      </c>
      <c r="O3499">
        <v>4.7853881439999997</v>
      </c>
    </row>
    <row r="3500" spans="1:15" x14ac:dyDescent="0.25">
      <c r="A3500" t="s">
        <v>508</v>
      </c>
      <c r="B3500" t="s">
        <v>16</v>
      </c>
      <c r="C3500" t="s">
        <v>17</v>
      </c>
      <c r="D3500" t="s">
        <v>18</v>
      </c>
      <c r="E3500" t="s">
        <v>19</v>
      </c>
      <c r="F3500" t="s">
        <v>26</v>
      </c>
      <c r="G3500">
        <v>64.44</v>
      </c>
      <c r="H3500">
        <v>5</v>
      </c>
      <c r="I3500">
        <v>16.11</v>
      </c>
      <c r="J3500">
        <v>338.20040139999998</v>
      </c>
      <c r="K3500">
        <v>322.2</v>
      </c>
      <c r="L3500" s="1">
        <v>45746</v>
      </c>
      <c r="M3500" s="2">
        <v>0.71111111111111114</v>
      </c>
      <c r="N3500" t="s">
        <v>27</v>
      </c>
      <c r="O3500">
        <v>6.8659916839999999</v>
      </c>
    </row>
    <row r="3501" spans="1:15" x14ac:dyDescent="0.25">
      <c r="A3501" t="s">
        <v>509</v>
      </c>
      <c r="B3501" t="s">
        <v>16</v>
      </c>
      <c r="C3501" t="s">
        <v>17</v>
      </c>
      <c r="D3501" t="s">
        <v>25</v>
      </c>
      <c r="E3501" t="s">
        <v>29</v>
      </c>
      <c r="F3501" t="s">
        <v>20</v>
      </c>
      <c r="G3501">
        <v>65.180000000000007</v>
      </c>
      <c r="H3501">
        <v>3</v>
      </c>
      <c r="I3501">
        <v>9.7769999999999992</v>
      </c>
      <c r="J3501">
        <v>205.25048570000001</v>
      </c>
      <c r="K3501">
        <v>195.54</v>
      </c>
      <c r="L3501" s="1">
        <v>45713</v>
      </c>
      <c r="M3501" s="2">
        <v>0.85763888888888884</v>
      </c>
      <c r="N3501" t="s">
        <v>31</v>
      </c>
      <c r="O3501">
        <v>6.553901153</v>
      </c>
    </row>
    <row r="3502" spans="1:15" x14ac:dyDescent="0.25">
      <c r="A3502" t="s">
        <v>510</v>
      </c>
      <c r="B3502" t="s">
        <v>16</v>
      </c>
      <c r="C3502" t="s">
        <v>17</v>
      </c>
      <c r="D3502" t="s">
        <v>25</v>
      </c>
      <c r="E3502" t="s">
        <v>19</v>
      </c>
      <c r="F3502" t="s">
        <v>34</v>
      </c>
      <c r="G3502">
        <v>33.26</v>
      </c>
      <c r="H3502">
        <v>5</v>
      </c>
      <c r="I3502">
        <v>8.3149999999999995</v>
      </c>
      <c r="J3502">
        <v>174.55843189999999</v>
      </c>
      <c r="K3502">
        <v>166.3</v>
      </c>
      <c r="L3502" s="1">
        <v>45734</v>
      </c>
      <c r="M3502" s="2">
        <v>0.67361111111111116</v>
      </c>
      <c r="N3502" t="s">
        <v>31</v>
      </c>
      <c r="O3502">
        <v>4.3692674350000003</v>
      </c>
    </row>
    <row r="3503" spans="1:15" x14ac:dyDescent="0.25">
      <c r="A3503" t="s">
        <v>511</v>
      </c>
      <c r="B3503" t="s">
        <v>23</v>
      </c>
      <c r="C3503" t="s">
        <v>24</v>
      </c>
      <c r="D3503" t="s">
        <v>25</v>
      </c>
      <c r="E3503" t="s">
        <v>29</v>
      </c>
      <c r="F3503" t="s">
        <v>26</v>
      </c>
      <c r="G3503">
        <v>84.07</v>
      </c>
      <c r="H3503">
        <v>4</v>
      </c>
      <c r="I3503">
        <v>16.814</v>
      </c>
      <c r="J3503">
        <v>352.97961190000001</v>
      </c>
      <c r="K3503">
        <v>336.28</v>
      </c>
      <c r="L3503" s="1">
        <v>45841</v>
      </c>
      <c r="M3503" s="2">
        <v>0.70416666666666661</v>
      </c>
      <c r="N3503" t="s">
        <v>21</v>
      </c>
      <c r="O3503">
        <v>4.5773277889999999</v>
      </c>
    </row>
    <row r="3504" spans="1:15" x14ac:dyDescent="0.25">
      <c r="A3504" t="s">
        <v>512</v>
      </c>
      <c r="B3504" t="s">
        <v>40</v>
      </c>
      <c r="C3504" t="s">
        <v>41</v>
      </c>
      <c r="D3504" t="s">
        <v>25</v>
      </c>
      <c r="E3504" t="s">
        <v>29</v>
      </c>
      <c r="F3504" t="s">
        <v>34</v>
      </c>
      <c r="G3504">
        <v>34.369999999999997</v>
      </c>
      <c r="H3504">
        <v>11</v>
      </c>
      <c r="I3504">
        <v>17.184999999999999</v>
      </c>
      <c r="J3504">
        <v>360.76808799999998</v>
      </c>
      <c r="K3504">
        <v>343.7</v>
      </c>
      <c r="L3504" s="1">
        <v>45732</v>
      </c>
      <c r="M3504" s="2">
        <v>0.42430555555555555</v>
      </c>
      <c r="N3504" t="s">
        <v>21</v>
      </c>
      <c r="O3504">
        <v>6.9700218610000002</v>
      </c>
    </row>
    <row r="3505" spans="1:15" x14ac:dyDescent="0.25">
      <c r="A3505" t="s">
        <v>513</v>
      </c>
      <c r="B3505" t="s">
        <v>16</v>
      </c>
      <c r="C3505" t="s">
        <v>17</v>
      </c>
      <c r="D3505" t="s">
        <v>25</v>
      </c>
      <c r="E3505" t="s">
        <v>29</v>
      </c>
      <c r="F3505" t="s">
        <v>26</v>
      </c>
      <c r="G3505">
        <v>38.6</v>
      </c>
      <c r="H3505">
        <v>1</v>
      </c>
      <c r="I3505">
        <v>1.93</v>
      </c>
      <c r="J3505">
        <v>40.516869929999999</v>
      </c>
      <c r="K3505">
        <v>38.6</v>
      </c>
      <c r="L3505" s="1">
        <v>45686</v>
      </c>
      <c r="M3505" s="2">
        <v>0.47638888888888892</v>
      </c>
      <c r="N3505" t="s">
        <v>21</v>
      </c>
      <c r="O3505">
        <v>6.9700218610000002</v>
      </c>
    </row>
    <row r="3506" spans="1:15" x14ac:dyDescent="0.25">
      <c r="A3506" t="s">
        <v>514</v>
      </c>
      <c r="B3506" t="s">
        <v>23</v>
      </c>
      <c r="C3506" t="s">
        <v>24</v>
      </c>
      <c r="D3506" t="s">
        <v>25</v>
      </c>
      <c r="E3506" t="s">
        <v>29</v>
      </c>
      <c r="F3506" t="s">
        <v>42</v>
      </c>
      <c r="G3506">
        <v>65.97</v>
      </c>
      <c r="H3506">
        <v>9</v>
      </c>
      <c r="I3506">
        <v>26.388000000000002</v>
      </c>
      <c r="J3506">
        <v>553.96847860000003</v>
      </c>
      <c r="K3506">
        <v>527.76</v>
      </c>
      <c r="L3506" s="1">
        <v>45690</v>
      </c>
      <c r="M3506" s="2">
        <v>0.8534722222222223</v>
      </c>
      <c r="N3506" t="s">
        <v>27</v>
      </c>
      <c r="O3506">
        <v>8.7385348710000006</v>
      </c>
    </row>
    <row r="3507" spans="1:15" x14ac:dyDescent="0.25">
      <c r="A3507" t="s">
        <v>515</v>
      </c>
      <c r="B3507" t="s">
        <v>23</v>
      </c>
      <c r="C3507" t="s">
        <v>24</v>
      </c>
      <c r="D3507" t="s">
        <v>25</v>
      </c>
      <c r="E3507" t="s">
        <v>19</v>
      </c>
      <c r="F3507" t="s">
        <v>26</v>
      </c>
      <c r="G3507">
        <v>32.799999999999997</v>
      </c>
      <c r="H3507">
        <v>11</v>
      </c>
      <c r="I3507">
        <v>16.399999999999999</v>
      </c>
      <c r="J3507">
        <v>344.28842839999999</v>
      </c>
      <c r="K3507">
        <v>328</v>
      </c>
      <c r="L3507" s="1">
        <v>45703</v>
      </c>
      <c r="M3507" s="2">
        <v>0.5083333333333333</v>
      </c>
      <c r="N3507" t="s">
        <v>27</v>
      </c>
      <c r="O3507">
        <v>6.4498709759999997</v>
      </c>
    </row>
    <row r="3508" spans="1:15" x14ac:dyDescent="0.25">
      <c r="A3508" t="s">
        <v>516</v>
      </c>
      <c r="B3508" t="s">
        <v>16</v>
      </c>
      <c r="C3508" t="s">
        <v>17</v>
      </c>
      <c r="D3508" t="s">
        <v>25</v>
      </c>
      <c r="E3508" t="s">
        <v>29</v>
      </c>
      <c r="F3508" t="s">
        <v>34</v>
      </c>
      <c r="G3508">
        <v>37.14</v>
      </c>
      <c r="H3508">
        <v>5</v>
      </c>
      <c r="I3508">
        <v>9.2850000000000001</v>
      </c>
      <c r="J3508">
        <v>194.9218328</v>
      </c>
      <c r="K3508">
        <v>185.7</v>
      </c>
      <c r="L3508" s="1">
        <v>45870</v>
      </c>
      <c r="M3508" s="2">
        <v>0.54513888888888895</v>
      </c>
      <c r="N3508" t="s">
        <v>21</v>
      </c>
      <c r="O3508">
        <v>5.2015088519999999</v>
      </c>
    </row>
    <row r="3509" spans="1:15" x14ac:dyDescent="0.25">
      <c r="A3509" t="s">
        <v>517</v>
      </c>
      <c r="B3509" t="s">
        <v>40</v>
      </c>
      <c r="C3509" t="s">
        <v>41</v>
      </c>
      <c r="D3509" t="s">
        <v>18</v>
      </c>
      <c r="E3509" t="s">
        <v>29</v>
      </c>
      <c r="F3509" t="s">
        <v>30</v>
      </c>
      <c r="G3509">
        <v>60.38</v>
      </c>
      <c r="H3509">
        <v>11</v>
      </c>
      <c r="I3509">
        <v>30.19</v>
      </c>
      <c r="J3509">
        <v>633.7846131</v>
      </c>
      <c r="K3509">
        <v>603.79999999999995</v>
      </c>
      <c r="L3509" s="1">
        <v>45993</v>
      </c>
      <c r="M3509" s="2">
        <v>0.67986111111111114</v>
      </c>
      <c r="N3509" t="s">
        <v>27</v>
      </c>
      <c r="O3509">
        <v>6.241810622</v>
      </c>
    </row>
    <row r="3510" spans="1:15" x14ac:dyDescent="0.25">
      <c r="A3510" t="s">
        <v>518</v>
      </c>
      <c r="B3510" t="s">
        <v>23</v>
      </c>
      <c r="C3510" t="s">
        <v>24</v>
      </c>
      <c r="D3510" t="s">
        <v>18</v>
      </c>
      <c r="E3510" t="s">
        <v>19</v>
      </c>
      <c r="F3510" t="s">
        <v>34</v>
      </c>
      <c r="G3510">
        <v>36.979999999999997</v>
      </c>
      <c r="H3510">
        <v>11</v>
      </c>
      <c r="I3510">
        <v>18.489999999999998</v>
      </c>
      <c r="J3510">
        <v>388.1642099</v>
      </c>
      <c r="K3510">
        <v>369.8</v>
      </c>
      <c r="L3510" s="1">
        <v>45658</v>
      </c>
      <c r="M3510" s="2">
        <v>0.82500000000000007</v>
      </c>
      <c r="N3510" t="s">
        <v>31</v>
      </c>
      <c r="O3510">
        <v>7.2821123920000002</v>
      </c>
    </row>
    <row r="3511" spans="1:15" x14ac:dyDescent="0.25">
      <c r="A3511" t="s">
        <v>519</v>
      </c>
      <c r="B3511" t="s">
        <v>40</v>
      </c>
      <c r="C3511" t="s">
        <v>41</v>
      </c>
      <c r="D3511" t="s">
        <v>18</v>
      </c>
      <c r="E3511" t="s">
        <v>19</v>
      </c>
      <c r="F3511" t="s">
        <v>34</v>
      </c>
      <c r="G3511">
        <v>49.49</v>
      </c>
      <c r="H3511">
        <v>4</v>
      </c>
      <c r="I3511">
        <v>9.8979999999999997</v>
      </c>
      <c r="J3511">
        <v>207.7906625</v>
      </c>
      <c r="K3511">
        <v>197.96</v>
      </c>
      <c r="L3511" s="1">
        <v>45737</v>
      </c>
      <c r="M3511" s="2">
        <v>0.64236111111111105</v>
      </c>
      <c r="N3511" t="s">
        <v>21</v>
      </c>
      <c r="O3511">
        <v>6.8659916839999999</v>
      </c>
    </row>
    <row r="3512" spans="1:15" x14ac:dyDescent="0.25">
      <c r="A3512" t="s">
        <v>520</v>
      </c>
      <c r="B3512" t="s">
        <v>40</v>
      </c>
      <c r="C3512" t="s">
        <v>41</v>
      </c>
      <c r="D3512" t="s">
        <v>25</v>
      </c>
      <c r="E3512" t="s">
        <v>19</v>
      </c>
      <c r="F3512" t="s">
        <v>44</v>
      </c>
      <c r="G3512">
        <v>41.09</v>
      </c>
      <c r="H3512">
        <v>11</v>
      </c>
      <c r="I3512">
        <v>20.545000000000002</v>
      </c>
      <c r="J3512">
        <v>431.30522939999997</v>
      </c>
      <c r="K3512">
        <v>410.9</v>
      </c>
      <c r="L3512" s="1">
        <v>45716</v>
      </c>
      <c r="M3512" s="2">
        <v>0.61249999999999993</v>
      </c>
      <c r="N3512" t="s">
        <v>27</v>
      </c>
      <c r="O3512">
        <v>7.5942029230000001</v>
      </c>
    </row>
    <row r="3513" spans="1:15" x14ac:dyDescent="0.25">
      <c r="A3513" t="s">
        <v>521</v>
      </c>
      <c r="B3513" t="s">
        <v>16</v>
      </c>
      <c r="C3513" t="s">
        <v>17</v>
      </c>
      <c r="D3513" t="s">
        <v>25</v>
      </c>
      <c r="E3513" t="s">
        <v>29</v>
      </c>
      <c r="F3513" t="s">
        <v>44</v>
      </c>
      <c r="G3513">
        <v>37.15</v>
      </c>
      <c r="H3513">
        <v>4</v>
      </c>
      <c r="I3513">
        <v>7.43</v>
      </c>
      <c r="J3513">
        <v>155.9794526</v>
      </c>
      <c r="K3513">
        <v>148.6</v>
      </c>
      <c r="L3513" s="1">
        <v>45739</v>
      </c>
      <c r="M3513" s="2">
        <v>0.7909722222222223</v>
      </c>
      <c r="N3513" t="s">
        <v>21</v>
      </c>
      <c r="O3513">
        <v>8.6345046940000003</v>
      </c>
    </row>
    <row r="3514" spans="1:15" x14ac:dyDescent="0.25">
      <c r="A3514" t="s">
        <v>522</v>
      </c>
      <c r="B3514" t="s">
        <v>23</v>
      </c>
      <c r="C3514" t="s">
        <v>24</v>
      </c>
      <c r="D3514" t="s">
        <v>25</v>
      </c>
      <c r="E3514" t="s">
        <v>29</v>
      </c>
      <c r="F3514" t="s">
        <v>30</v>
      </c>
      <c r="G3514">
        <v>22.96</v>
      </c>
      <c r="H3514">
        <v>1</v>
      </c>
      <c r="I3514">
        <v>1.1479999999999999</v>
      </c>
      <c r="J3514">
        <v>24.100189990000001</v>
      </c>
      <c r="K3514">
        <v>22.96</v>
      </c>
      <c r="L3514" s="1">
        <v>45687</v>
      </c>
      <c r="M3514" s="2">
        <v>0.86597222222222225</v>
      </c>
      <c r="N3514" t="s">
        <v>27</v>
      </c>
      <c r="O3514">
        <v>4.4732976119999996</v>
      </c>
    </row>
    <row r="3515" spans="1:15" x14ac:dyDescent="0.25">
      <c r="A3515" t="s">
        <v>523</v>
      </c>
      <c r="B3515" t="s">
        <v>40</v>
      </c>
      <c r="C3515" t="s">
        <v>41</v>
      </c>
      <c r="D3515" t="s">
        <v>18</v>
      </c>
      <c r="E3515" t="s">
        <v>19</v>
      </c>
      <c r="F3515" t="s">
        <v>30</v>
      </c>
      <c r="G3515">
        <v>77.680000000000007</v>
      </c>
      <c r="H3515">
        <v>10</v>
      </c>
      <c r="I3515">
        <v>34.956000000000003</v>
      </c>
      <c r="J3515">
        <v>733.83818929999995</v>
      </c>
      <c r="K3515">
        <v>699.12</v>
      </c>
      <c r="L3515" s="1">
        <v>45749</v>
      </c>
      <c r="M3515" s="2">
        <v>0.55625000000000002</v>
      </c>
      <c r="N3515" t="s">
        <v>21</v>
      </c>
      <c r="O3515">
        <v>10</v>
      </c>
    </row>
    <row r="3516" spans="1:15" x14ac:dyDescent="0.25">
      <c r="A3516" t="s">
        <v>524</v>
      </c>
      <c r="B3516" t="s">
        <v>40</v>
      </c>
      <c r="C3516" t="s">
        <v>41</v>
      </c>
      <c r="D3516" t="s">
        <v>25</v>
      </c>
      <c r="E3516" t="s">
        <v>19</v>
      </c>
      <c r="F3516" t="s">
        <v>44</v>
      </c>
      <c r="G3516">
        <v>34.700000000000003</v>
      </c>
      <c r="H3516">
        <v>2</v>
      </c>
      <c r="I3516">
        <v>3.47</v>
      </c>
      <c r="J3516">
        <v>72.846393090000007</v>
      </c>
      <c r="K3516">
        <v>69.400000000000006</v>
      </c>
      <c r="L3516" s="1">
        <v>45729</v>
      </c>
      <c r="M3516" s="2">
        <v>0.82500000000000007</v>
      </c>
      <c r="N3516" t="s">
        <v>21</v>
      </c>
      <c r="O3516">
        <v>8.530474517</v>
      </c>
    </row>
    <row r="3517" spans="1:15" x14ac:dyDescent="0.25">
      <c r="A3517" t="s">
        <v>525</v>
      </c>
      <c r="B3517" t="s">
        <v>16</v>
      </c>
      <c r="C3517" t="s">
        <v>17</v>
      </c>
      <c r="D3517" t="s">
        <v>18</v>
      </c>
      <c r="E3517" t="s">
        <v>19</v>
      </c>
      <c r="F3517" t="s">
        <v>44</v>
      </c>
      <c r="G3517">
        <v>19.66</v>
      </c>
      <c r="H3517">
        <v>11</v>
      </c>
      <c r="I3517">
        <v>9.83</v>
      </c>
      <c r="J3517">
        <v>206.36312509999999</v>
      </c>
      <c r="K3517">
        <v>196.6</v>
      </c>
      <c r="L3517" s="1">
        <v>45731</v>
      </c>
      <c r="M3517" s="2">
        <v>0.76388888888888884</v>
      </c>
      <c r="N3517" t="s">
        <v>31</v>
      </c>
      <c r="O3517">
        <v>7.4901727459999998</v>
      </c>
    </row>
    <row r="3518" spans="1:15" x14ac:dyDescent="0.25">
      <c r="A3518" t="s">
        <v>526</v>
      </c>
      <c r="B3518" t="s">
        <v>40</v>
      </c>
      <c r="C3518" t="s">
        <v>41</v>
      </c>
      <c r="D3518" t="s">
        <v>18</v>
      </c>
      <c r="E3518" t="s">
        <v>19</v>
      </c>
      <c r="F3518" t="s">
        <v>20</v>
      </c>
      <c r="G3518">
        <v>25.32</v>
      </c>
      <c r="H3518">
        <v>9</v>
      </c>
      <c r="I3518">
        <v>10.128</v>
      </c>
      <c r="J3518">
        <v>212.61909779999999</v>
      </c>
      <c r="K3518">
        <v>202.56</v>
      </c>
      <c r="L3518" s="1">
        <v>45780</v>
      </c>
      <c r="M3518" s="2">
        <v>0.85</v>
      </c>
      <c r="N3518" t="s">
        <v>21</v>
      </c>
      <c r="O3518">
        <v>9.0506254019999997</v>
      </c>
    </row>
    <row r="3519" spans="1:15" x14ac:dyDescent="0.25">
      <c r="A3519" t="s">
        <v>527</v>
      </c>
      <c r="B3519" t="s">
        <v>23</v>
      </c>
      <c r="C3519" t="s">
        <v>24</v>
      </c>
      <c r="D3519" t="s">
        <v>18</v>
      </c>
      <c r="E3519" t="s">
        <v>19</v>
      </c>
      <c r="F3519" t="s">
        <v>30</v>
      </c>
      <c r="G3519">
        <v>12.12</v>
      </c>
      <c r="H3519">
        <v>11</v>
      </c>
      <c r="I3519">
        <v>6.06</v>
      </c>
      <c r="J3519">
        <v>127.2187729</v>
      </c>
      <c r="K3519">
        <v>121.2</v>
      </c>
      <c r="L3519" s="1">
        <v>45780</v>
      </c>
      <c r="M3519" s="2">
        <v>0.57222222222222219</v>
      </c>
      <c r="N3519" t="s">
        <v>31</v>
      </c>
      <c r="O3519">
        <v>8.7385348710000006</v>
      </c>
    </row>
    <row r="3520" spans="1:15" x14ac:dyDescent="0.25">
      <c r="A3520" t="s">
        <v>528</v>
      </c>
      <c r="B3520" t="s">
        <v>40</v>
      </c>
      <c r="C3520" t="s">
        <v>41</v>
      </c>
      <c r="D3520" t="s">
        <v>25</v>
      </c>
      <c r="E3520" t="s">
        <v>29</v>
      </c>
      <c r="F3520" t="s">
        <v>44</v>
      </c>
      <c r="G3520">
        <v>99.89</v>
      </c>
      <c r="H3520">
        <v>2</v>
      </c>
      <c r="I3520">
        <v>9.9890000000000008</v>
      </c>
      <c r="J3520">
        <v>209.7010434</v>
      </c>
      <c r="K3520">
        <v>199.78</v>
      </c>
      <c r="L3520" s="1">
        <v>45714</v>
      </c>
      <c r="M3520" s="2">
        <v>0.4916666666666667</v>
      </c>
      <c r="N3520" t="s">
        <v>21</v>
      </c>
      <c r="O3520">
        <v>7.3861425690000004</v>
      </c>
    </row>
    <row r="3521" spans="1:15" x14ac:dyDescent="0.25">
      <c r="A3521" t="s">
        <v>529</v>
      </c>
      <c r="B3521" t="s">
        <v>40</v>
      </c>
      <c r="C3521" t="s">
        <v>41</v>
      </c>
      <c r="D3521" t="s">
        <v>25</v>
      </c>
      <c r="E3521" t="s">
        <v>29</v>
      </c>
      <c r="F3521" t="s">
        <v>34</v>
      </c>
      <c r="G3521">
        <v>75.92</v>
      </c>
      <c r="H3521">
        <v>9</v>
      </c>
      <c r="I3521">
        <v>30.367999999999999</v>
      </c>
      <c r="J3521">
        <v>637.52140210000005</v>
      </c>
      <c r="K3521">
        <v>607.36</v>
      </c>
      <c r="L3521" s="1">
        <v>45736</v>
      </c>
      <c r="M3521" s="2">
        <v>0.59305555555555556</v>
      </c>
      <c r="N3521" t="s">
        <v>27</v>
      </c>
      <c r="O3521">
        <v>5.7216597370000004</v>
      </c>
    </row>
    <row r="3522" spans="1:15" x14ac:dyDescent="0.25">
      <c r="A3522" t="s">
        <v>530</v>
      </c>
      <c r="B3522" t="s">
        <v>23</v>
      </c>
      <c r="C3522" t="s">
        <v>24</v>
      </c>
      <c r="D3522" t="s">
        <v>25</v>
      </c>
      <c r="E3522" t="s">
        <v>19</v>
      </c>
      <c r="F3522" t="s">
        <v>26</v>
      </c>
      <c r="G3522">
        <v>63.22</v>
      </c>
      <c r="H3522">
        <v>2</v>
      </c>
      <c r="I3522">
        <v>6.3220000000000001</v>
      </c>
      <c r="J3522">
        <v>132.71899049999999</v>
      </c>
      <c r="K3522">
        <v>126.44</v>
      </c>
      <c r="L3522" s="1">
        <v>45658</v>
      </c>
      <c r="M3522" s="2">
        <v>0.66041666666666665</v>
      </c>
      <c r="N3522" t="s">
        <v>27</v>
      </c>
      <c r="O3522">
        <v>8.8425650480000009</v>
      </c>
    </row>
    <row r="3523" spans="1:15" x14ac:dyDescent="0.25">
      <c r="A3523" t="s">
        <v>531</v>
      </c>
      <c r="B3523" t="s">
        <v>23</v>
      </c>
      <c r="C3523" t="s">
        <v>24</v>
      </c>
      <c r="D3523" t="s">
        <v>25</v>
      </c>
      <c r="E3523" t="s">
        <v>19</v>
      </c>
      <c r="F3523" t="s">
        <v>42</v>
      </c>
      <c r="G3523">
        <v>90.24</v>
      </c>
      <c r="H3523">
        <v>6</v>
      </c>
      <c r="I3523">
        <v>27.071999999999999</v>
      </c>
      <c r="J3523">
        <v>568.32782529999997</v>
      </c>
      <c r="K3523">
        <v>541.44000000000005</v>
      </c>
      <c r="L3523" s="1">
        <v>45684</v>
      </c>
      <c r="M3523" s="2">
        <v>0.47013888888888888</v>
      </c>
      <c r="N3523" t="s">
        <v>27</v>
      </c>
      <c r="O3523">
        <v>6.4498709759999997</v>
      </c>
    </row>
    <row r="3524" spans="1:15" x14ac:dyDescent="0.25">
      <c r="A3524" t="s">
        <v>532</v>
      </c>
      <c r="B3524" t="s">
        <v>40</v>
      </c>
      <c r="C3524" t="s">
        <v>41</v>
      </c>
      <c r="D3524" t="s">
        <v>18</v>
      </c>
      <c r="E3524" t="s">
        <v>19</v>
      </c>
      <c r="F3524" t="s">
        <v>34</v>
      </c>
      <c r="G3524">
        <v>98.13</v>
      </c>
      <c r="H3524">
        <v>1</v>
      </c>
      <c r="I3524">
        <v>4.9065000000000003</v>
      </c>
      <c r="J3524">
        <v>103.0031204</v>
      </c>
      <c r="K3524">
        <v>98.13</v>
      </c>
      <c r="L3524" s="1">
        <v>45678</v>
      </c>
      <c r="M3524" s="2">
        <v>0.73333333333333339</v>
      </c>
      <c r="N3524" t="s">
        <v>27</v>
      </c>
      <c r="O3524">
        <v>9.2586857560000002</v>
      </c>
    </row>
    <row r="3525" spans="1:15" x14ac:dyDescent="0.25">
      <c r="A3525" t="s">
        <v>533</v>
      </c>
      <c r="B3525" t="s">
        <v>16</v>
      </c>
      <c r="C3525" t="s">
        <v>17</v>
      </c>
      <c r="D3525" t="s">
        <v>18</v>
      </c>
      <c r="E3525" t="s">
        <v>19</v>
      </c>
      <c r="F3525" t="s">
        <v>34</v>
      </c>
      <c r="G3525">
        <v>51.52</v>
      </c>
      <c r="H3525">
        <v>9</v>
      </c>
      <c r="I3525">
        <v>20.608000000000001</v>
      </c>
      <c r="J3525">
        <v>432.62780079999999</v>
      </c>
      <c r="K3525">
        <v>412.16</v>
      </c>
      <c r="L3525" s="1">
        <v>45690</v>
      </c>
      <c r="M3525" s="2">
        <v>0.65763888888888888</v>
      </c>
      <c r="N3525" t="s">
        <v>27</v>
      </c>
      <c r="O3525">
        <v>9.9868969950000004</v>
      </c>
    </row>
    <row r="3526" spans="1:15" x14ac:dyDescent="0.25">
      <c r="A3526" t="s">
        <v>534</v>
      </c>
      <c r="B3526" t="s">
        <v>40</v>
      </c>
      <c r="C3526" t="s">
        <v>41</v>
      </c>
      <c r="D3526" t="s">
        <v>18</v>
      </c>
      <c r="E3526" t="s">
        <v>29</v>
      </c>
      <c r="F3526" t="s">
        <v>34</v>
      </c>
      <c r="G3526">
        <v>73.97</v>
      </c>
      <c r="H3526">
        <v>1</v>
      </c>
      <c r="I3526">
        <v>3.6985000000000001</v>
      </c>
      <c r="J3526">
        <v>77.643338569999997</v>
      </c>
      <c r="K3526">
        <v>73.97</v>
      </c>
      <c r="L3526" s="1">
        <v>45718</v>
      </c>
      <c r="M3526" s="2">
        <v>0.66180555555555554</v>
      </c>
      <c r="N3526" t="s">
        <v>31</v>
      </c>
      <c r="O3526">
        <v>5.6176295600000001</v>
      </c>
    </row>
    <row r="3527" spans="1:15" x14ac:dyDescent="0.25">
      <c r="A3527" t="s">
        <v>535</v>
      </c>
      <c r="B3527" t="s">
        <v>23</v>
      </c>
      <c r="C3527" t="s">
        <v>24</v>
      </c>
      <c r="D3527" t="s">
        <v>18</v>
      </c>
      <c r="E3527" t="s">
        <v>19</v>
      </c>
      <c r="F3527" t="s">
        <v>44</v>
      </c>
      <c r="G3527">
        <v>31.9</v>
      </c>
      <c r="H3527">
        <v>1</v>
      </c>
      <c r="I3527">
        <v>1.595</v>
      </c>
      <c r="J3527">
        <v>33.484148990000001</v>
      </c>
      <c r="K3527">
        <v>31.9</v>
      </c>
      <c r="L3527" s="1">
        <v>45778</v>
      </c>
      <c r="M3527" s="2">
        <v>0.52777777777777779</v>
      </c>
      <c r="N3527" t="s">
        <v>21</v>
      </c>
      <c r="O3527">
        <v>9.4667461100000008</v>
      </c>
    </row>
    <row r="3528" spans="1:15" x14ac:dyDescent="0.25">
      <c r="A3528" t="s">
        <v>536</v>
      </c>
      <c r="B3528" t="s">
        <v>23</v>
      </c>
      <c r="C3528" t="s">
        <v>24</v>
      </c>
      <c r="D3528" t="s">
        <v>25</v>
      </c>
      <c r="E3528" t="s">
        <v>29</v>
      </c>
      <c r="F3528" t="s">
        <v>30</v>
      </c>
      <c r="G3528">
        <v>69.400000000000006</v>
      </c>
      <c r="H3528">
        <v>2</v>
      </c>
      <c r="I3528">
        <v>6.94</v>
      </c>
      <c r="J3528">
        <v>145.6927862</v>
      </c>
      <c r="K3528">
        <v>138.80000000000001</v>
      </c>
      <c r="L3528" s="1">
        <v>45684</v>
      </c>
      <c r="M3528" s="2">
        <v>0.82500000000000007</v>
      </c>
      <c r="N3528" t="s">
        <v>21</v>
      </c>
      <c r="O3528">
        <v>9.3627159330000005</v>
      </c>
    </row>
    <row r="3529" spans="1:15" x14ac:dyDescent="0.25">
      <c r="A3529" t="s">
        <v>537</v>
      </c>
      <c r="B3529" t="s">
        <v>40</v>
      </c>
      <c r="C3529" t="s">
        <v>41</v>
      </c>
      <c r="D3529" t="s">
        <v>25</v>
      </c>
      <c r="E3529" t="s">
        <v>19</v>
      </c>
      <c r="F3529" t="s">
        <v>34</v>
      </c>
      <c r="G3529">
        <v>93.31</v>
      </c>
      <c r="H3529">
        <v>2</v>
      </c>
      <c r="I3529">
        <v>9.3309999999999995</v>
      </c>
      <c r="J3529">
        <v>195.8875199</v>
      </c>
      <c r="K3529">
        <v>186.62</v>
      </c>
      <c r="L3529" s="1">
        <v>45741</v>
      </c>
      <c r="M3529" s="2">
        <v>0.74513888888888891</v>
      </c>
      <c r="N3529" t="s">
        <v>27</v>
      </c>
      <c r="O3529">
        <v>6.553901153</v>
      </c>
    </row>
    <row r="3530" spans="1:15" x14ac:dyDescent="0.25">
      <c r="A3530" t="s">
        <v>538</v>
      </c>
      <c r="B3530" t="s">
        <v>40</v>
      </c>
      <c r="C3530" t="s">
        <v>41</v>
      </c>
      <c r="D3530" t="s">
        <v>25</v>
      </c>
      <c r="E3530" t="s">
        <v>29</v>
      </c>
      <c r="F3530" t="s">
        <v>34</v>
      </c>
      <c r="G3530">
        <v>88.45</v>
      </c>
      <c r="H3530">
        <v>1</v>
      </c>
      <c r="I3530">
        <v>4.4225000000000003</v>
      </c>
      <c r="J3530">
        <v>92.842413100000002</v>
      </c>
      <c r="K3530">
        <v>88.45</v>
      </c>
      <c r="L3530" s="1">
        <v>45713</v>
      </c>
      <c r="M3530" s="2">
        <v>0.69166666666666676</v>
      </c>
      <c r="N3530" t="s">
        <v>31</v>
      </c>
      <c r="O3530">
        <v>9.8828668180000001</v>
      </c>
    </row>
    <row r="3531" spans="1:15" x14ac:dyDescent="0.25">
      <c r="A3531" t="s">
        <v>539</v>
      </c>
      <c r="B3531" t="s">
        <v>16</v>
      </c>
      <c r="C3531" t="s">
        <v>17</v>
      </c>
      <c r="D3531" t="s">
        <v>18</v>
      </c>
      <c r="E3531" t="s">
        <v>29</v>
      </c>
      <c r="F3531" t="s">
        <v>26</v>
      </c>
      <c r="G3531">
        <v>24.18</v>
      </c>
      <c r="H3531">
        <v>9</v>
      </c>
      <c r="I3531">
        <v>9.6720000000000006</v>
      </c>
      <c r="J3531">
        <v>203.0462</v>
      </c>
      <c r="K3531">
        <v>193.44</v>
      </c>
      <c r="L3531" s="1">
        <v>45685</v>
      </c>
      <c r="M3531" s="2">
        <v>0.87083333333333324</v>
      </c>
      <c r="N3531" t="s">
        <v>21</v>
      </c>
      <c r="O3531">
        <v>10</v>
      </c>
    </row>
    <row r="3532" spans="1:15" x14ac:dyDescent="0.25">
      <c r="A3532" t="s">
        <v>540</v>
      </c>
      <c r="B3532" t="s">
        <v>40</v>
      </c>
      <c r="C3532" t="s">
        <v>41</v>
      </c>
      <c r="D3532" t="s">
        <v>18</v>
      </c>
      <c r="E3532" t="s">
        <v>19</v>
      </c>
      <c r="F3532" t="s">
        <v>34</v>
      </c>
      <c r="G3532">
        <v>48.5</v>
      </c>
      <c r="H3532">
        <v>3</v>
      </c>
      <c r="I3532">
        <v>7.2750000000000004</v>
      </c>
      <c r="J3532">
        <v>152.72550709999999</v>
      </c>
      <c r="K3532">
        <v>145.5</v>
      </c>
      <c r="L3532" s="1">
        <v>45870</v>
      </c>
      <c r="M3532" s="2">
        <v>0.53472222222222221</v>
      </c>
      <c r="N3532" t="s">
        <v>27</v>
      </c>
      <c r="O3532">
        <v>6.9700218610000002</v>
      </c>
    </row>
    <row r="3533" spans="1:15" x14ac:dyDescent="0.25">
      <c r="A3533" t="s">
        <v>541</v>
      </c>
      <c r="B3533" t="s">
        <v>40</v>
      </c>
      <c r="C3533" t="s">
        <v>41</v>
      </c>
      <c r="D3533" t="s">
        <v>25</v>
      </c>
      <c r="E3533" t="s">
        <v>19</v>
      </c>
      <c r="F3533" t="s">
        <v>42</v>
      </c>
      <c r="G3533">
        <v>84.05</v>
      </c>
      <c r="H3533">
        <v>6</v>
      </c>
      <c r="I3533">
        <v>25.215</v>
      </c>
      <c r="J3533">
        <v>529.34345870000004</v>
      </c>
      <c r="K3533">
        <v>504.3</v>
      </c>
      <c r="L3533" s="1">
        <v>45686</v>
      </c>
      <c r="M3533" s="2">
        <v>0.45</v>
      </c>
      <c r="N3533" t="s">
        <v>31</v>
      </c>
      <c r="O3533">
        <v>8.0103236320000004</v>
      </c>
    </row>
    <row r="3534" spans="1:15" x14ac:dyDescent="0.25">
      <c r="A3534" t="s">
        <v>542</v>
      </c>
      <c r="B3534" t="s">
        <v>40</v>
      </c>
      <c r="C3534" t="s">
        <v>41</v>
      </c>
      <c r="D3534" t="s">
        <v>18</v>
      </c>
      <c r="E3534" t="s">
        <v>29</v>
      </c>
      <c r="F3534" t="s">
        <v>20</v>
      </c>
      <c r="G3534">
        <v>61.29</v>
      </c>
      <c r="H3534">
        <v>5</v>
      </c>
      <c r="I3534">
        <v>15.3225</v>
      </c>
      <c r="J3534">
        <v>321.66825879999999</v>
      </c>
      <c r="K3534">
        <v>306.45</v>
      </c>
      <c r="L3534" s="1">
        <v>45745</v>
      </c>
      <c r="M3534" s="2">
        <v>0.60277777777777775</v>
      </c>
      <c r="N3534" t="s">
        <v>27</v>
      </c>
      <c r="O3534">
        <v>7.2821123920000002</v>
      </c>
    </row>
    <row r="3535" spans="1:15" x14ac:dyDescent="0.25">
      <c r="A3535" t="s">
        <v>543</v>
      </c>
      <c r="B3535" t="s">
        <v>23</v>
      </c>
      <c r="C3535" t="s">
        <v>24</v>
      </c>
      <c r="D3535" t="s">
        <v>18</v>
      </c>
      <c r="E3535" t="s">
        <v>19</v>
      </c>
      <c r="F3535" t="s">
        <v>30</v>
      </c>
      <c r="G3535">
        <v>15.95</v>
      </c>
      <c r="H3535">
        <v>6</v>
      </c>
      <c r="I3535">
        <v>4.7850000000000001</v>
      </c>
      <c r="J3535">
        <v>100.45244700000001</v>
      </c>
      <c r="K3535">
        <v>95.7</v>
      </c>
      <c r="L3535" s="1">
        <v>45902</v>
      </c>
      <c r="M3535" s="2">
        <v>0.71875</v>
      </c>
      <c r="N3535" t="s">
        <v>31</v>
      </c>
      <c r="O3535">
        <v>5.3055390290000002</v>
      </c>
    </row>
    <row r="3536" spans="1:15" x14ac:dyDescent="0.25">
      <c r="A3536" t="s">
        <v>544</v>
      </c>
      <c r="B3536" t="s">
        <v>40</v>
      </c>
      <c r="C3536" t="s">
        <v>41</v>
      </c>
      <c r="D3536" t="s">
        <v>18</v>
      </c>
      <c r="E3536" t="s">
        <v>19</v>
      </c>
      <c r="F3536" t="s">
        <v>34</v>
      </c>
      <c r="G3536">
        <v>90.74</v>
      </c>
      <c r="H3536">
        <v>8</v>
      </c>
      <c r="I3536">
        <v>31.759</v>
      </c>
      <c r="J3536">
        <v>666.722939</v>
      </c>
      <c r="K3536">
        <v>635.17999999999995</v>
      </c>
      <c r="L3536" s="1">
        <v>45673</v>
      </c>
      <c r="M3536" s="2">
        <v>0.75208333333333333</v>
      </c>
      <c r="N3536" t="s">
        <v>31</v>
      </c>
      <c r="O3536">
        <v>6.4498709759999997</v>
      </c>
    </row>
    <row r="3537" spans="1:15" x14ac:dyDescent="0.25">
      <c r="A3537" t="s">
        <v>545</v>
      </c>
      <c r="B3537" t="s">
        <v>16</v>
      </c>
      <c r="C3537" t="s">
        <v>17</v>
      </c>
      <c r="D3537" t="s">
        <v>25</v>
      </c>
      <c r="E3537" t="s">
        <v>19</v>
      </c>
      <c r="F3537" t="s">
        <v>30</v>
      </c>
      <c r="G3537">
        <v>42.91</v>
      </c>
      <c r="H3537">
        <v>5</v>
      </c>
      <c r="I3537">
        <v>10.727499999999999</v>
      </c>
      <c r="J3537">
        <v>225.20451929999999</v>
      </c>
      <c r="K3537">
        <v>214.55</v>
      </c>
      <c r="L3537" s="1">
        <v>45778</v>
      </c>
      <c r="M3537" s="2">
        <v>0.7284722222222223</v>
      </c>
      <c r="N3537" t="s">
        <v>21</v>
      </c>
      <c r="O3537">
        <v>6.3458407990000003</v>
      </c>
    </row>
    <row r="3538" spans="1:15" x14ac:dyDescent="0.25">
      <c r="A3538" t="s">
        <v>546</v>
      </c>
      <c r="B3538" t="s">
        <v>16</v>
      </c>
      <c r="C3538" t="s">
        <v>17</v>
      </c>
      <c r="D3538" t="s">
        <v>25</v>
      </c>
      <c r="E3538" t="s">
        <v>19</v>
      </c>
      <c r="F3538" t="s">
        <v>44</v>
      </c>
      <c r="G3538">
        <v>54.28</v>
      </c>
      <c r="H3538">
        <v>8</v>
      </c>
      <c r="I3538">
        <v>18.998000000000001</v>
      </c>
      <c r="J3538">
        <v>398.82875389999998</v>
      </c>
      <c r="K3538">
        <v>379.96</v>
      </c>
      <c r="L3538" s="1">
        <v>45684</v>
      </c>
      <c r="M3538" s="2">
        <v>0.75347222222222221</v>
      </c>
      <c r="N3538" t="s">
        <v>21</v>
      </c>
      <c r="O3538">
        <v>9.6748064639999996</v>
      </c>
    </row>
    <row r="3539" spans="1:15" x14ac:dyDescent="0.25">
      <c r="A3539" t="s">
        <v>547</v>
      </c>
      <c r="B3539" t="s">
        <v>16</v>
      </c>
      <c r="C3539" t="s">
        <v>17</v>
      </c>
      <c r="D3539" t="s">
        <v>25</v>
      </c>
      <c r="E3539" t="s">
        <v>29</v>
      </c>
      <c r="F3539" t="s">
        <v>26</v>
      </c>
      <c r="G3539">
        <v>99.55</v>
      </c>
      <c r="H3539">
        <v>8</v>
      </c>
      <c r="I3539">
        <v>34.842500000000001</v>
      </c>
      <c r="J3539">
        <v>731.45546149999996</v>
      </c>
      <c r="K3539">
        <v>696.85</v>
      </c>
      <c r="L3539" s="1">
        <v>45730</v>
      </c>
      <c r="M3539" s="2">
        <v>0.50486111111111109</v>
      </c>
      <c r="N3539" t="s">
        <v>27</v>
      </c>
      <c r="O3539">
        <v>7.9062934550000001</v>
      </c>
    </row>
    <row r="3540" spans="1:15" x14ac:dyDescent="0.25">
      <c r="A3540" t="s">
        <v>548</v>
      </c>
      <c r="B3540" t="s">
        <v>23</v>
      </c>
      <c r="C3540" t="s">
        <v>24</v>
      </c>
      <c r="D3540" t="s">
        <v>18</v>
      </c>
      <c r="E3540" t="s">
        <v>29</v>
      </c>
      <c r="F3540" t="s">
        <v>34</v>
      </c>
      <c r="G3540">
        <v>58.39</v>
      </c>
      <c r="H3540">
        <v>8</v>
      </c>
      <c r="I3540">
        <v>20.436499999999999</v>
      </c>
      <c r="J3540">
        <v>429.02746760000002</v>
      </c>
      <c r="K3540">
        <v>408.73</v>
      </c>
      <c r="L3540" s="1">
        <v>45711</v>
      </c>
      <c r="M3540" s="2">
        <v>0.8256944444444444</v>
      </c>
      <c r="N3540" t="s">
        <v>31</v>
      </c>
      <c r="O3540">
        <v>8.530474517</v>
      </c>
    </row>
    <row r="3541" spans="1:15" x14ac:dyDescent="0.25">
      <c r="A3541" t="s">
        <v>549</v>
      </c>
      <c r="B3541" t="s">
        <v>23</v>
      </c>
      <c r="C3541" t="s">
        <v>24</v>
      </c>
      <c r="D3541" t="s">
        <v>18</v>
      </c>
      <c r="E3541" t="s">
        <v>19</v>
      </c>
      <c r="F3541" t="s">
        <v>44</v>
      </c>
      <c r="G3541">
        <v>51.47</v>
      </c>
      <c r="H3541">
        <v>1</v>
      </c>
      <c r="I3541">
        <v>2.5735000000000001</v>
      </c>
      <c r="J3541">
        <v>54.025992109999997</v>
      </c>
      <c r="K3541">
        <v>51.47</v>
      </c>
      <c r="L3541" s="1">
        <v>45734</v>
      </c>
      <c r="M3541" s="2">
        <v>0.66111111111111109</v>
      </c>
      <c r="N3541" t="s">
        <v>21</v>
      </c>
      <c r="O3541">
        <v>8.8425650480000009</v>
      </c>
    </row>
    <row r="3542" spans="1:15" x14ac:dyDescent="0.25">
      <c r="A3542" t="s">
        <v>550</v>
      </c>
      <c r="B3542" t="s">
        <v>40</v>
      </c>
      <c r="C3542" t="s">
        <v>41</v>
      </c>
      <c r="D3542" t="s">
        <v>18</v>
      </c>
      <c r="E3542" t="s">
        <v>29</v>
      </c>
      <c r="F3542" t="s">
        <v>20</v>
      </c>
      <c r="G3542">
        <v>54.86</v>
      </c>
      <c r="H3542">
        <v>5</v>
      </c>
      <c r="I3542">
        <v>13.715</v>
      </c>
      <c r="J3542">
        <v>287.92169489999998</v>
      </c>
      <c r="K3542">
        <v>274.3</v>
      </c>
      <c r="L3542" s="1">
        <v>45745</v>
      </c>
      <c r="M3542" s="2">
        <v>0.70000000000000007</v>
      </c>
      <c r="N3542" t="s">
        <v>21</v>
      </c>
      <c r="O3542">
        <v>10</v>
      </c>
    </row>
    <row r="3543" spans="1:15" x14ac:dyDescent="0.25">
      <c r="A3543" t="s">
        <v>551</v>
      </c>
      <c r="B3543" t="s">
        <v>23</v>
      </c>
      <c r="C3543" t="s">
        <v>24</v>
      </c>
      <c r="D3543" t="s">
        <v>18</v>
      </c>
      <c r="E3543" t="s">
        <v>29</v>
      </c>
      <c r="F3543" t="s">
        <v>30</v>
      </c>
      <c r="G3543">
        <v>39.39</v>
      </c>
      <c r="H3543">
        <v>5</v>
      </c>
      <c r="I3543">
        <v>9.8475000000000001</v>
      </c>
      <c r="J3543">
        <v>206.73050599999999</v>
      </c>
      <c r="K3543">
        <v>196.95</v>
      </c>
      <c r="L3543" s="1">
        <v>45679</v>
      </c>
      <c r="M3543" s="2">
        <v>0.8652777777777777</v>
      </c>
      <c r="N3543" t="s">
        <v>31</v>
      </c>
      <c r="O3543">
        <v>9.0506254019999997</v>
      </c>
    </row>
    <row r="3544" spans="1:15" x14ac:dyDescent="0.25">
      <c r="A3544" t="s">
        <v>552</v>
      </c>
      <c r="B3544" t="s">
        <v>16</v>
      </c>
      <c r="C3544" t="s">
        <v>17</v>
      </c>
      <c r="D3544" t="s">
        <v>25</v>
      </c>
      <c r="E3544" t="s">
        <v>29</v>
      </c>
      <c r="F3544" t="s">
        <v>30</v>
      </c>
      <c r="G3544">
        <v>34.729999999999997</v>
      </c>
      <c r="H3544">
        <v>2</v>
      </c>
      <c r="I3544">
        <v>3.4729999999999999</v>
      </c>
      <c r="J3544">
        <v>72.909372680000004</v>
      </c>
      <c r="K3544">
        <v>69.459999999999994</v>
      </c>
      <c r="L3544" s="1">
        <v>45660</v>
      </c>
      <c r="M3544" s="2">
        <v>0.7597222222222223</v>
      </c>
      <c r="N3544" t="s">
        <v>21</v>
      </c>
      <c r="O3544">
        <v>10</v>
      </c>
    </row>
    <row r="3545" spans="1:15" x14ac:dyDescent="0.25">
      <c r="A3545" t="s">
        <v>553</v>
      </c>
      <c r="B3545" t="s">
        <v>23</v>
      </c>
      <c r="C3545" t="s">
        <v>24</v>
      </c>
      <c r="D3545" t="s">
        <v>18</v>
      </c>
      <c r="E3545" t="s">
        <v>29</v>
      </c>
      <c r="F3545" t="s">
        <v>34</v>
      </c>
      <c r="G3545">
        <v>71.92</v>
      </c>
      <c r="H3545">
        <v>5</v>
      </c>
      <c r="I3545">
        <v>17.98</v>
      </c>
      <c r="J3545">
        <v>377.45767949999998</v>
      </c>
      <c r="K3545">
        <v>359.6</v>
      </c>
      <c r="L3545" s="1">
        <v>45674</v>
      </c>
      <c r="M3545" s="2">
        <v>0.62847222222222221</v>
      </c>
      <c r="N3545" t="s">
        <v>31</v>
      </c>
      <c r="O3545">
        <v>4.4732976119999996</v>
      </c>
    </row>
    <row r="3546" spans="1:15" x14ac:dyDescent="0.25">
      <c r="A3546" t="s">
        <v>554</v>
      </c>
      <c r="B3546" t="s">
        <v>40</v>
      </c>
      <c r="C3546" t="s">
        <v>41</v>
      </c>
      <c r="D3546" t="s">
        <v>25</v>
      </c>
      <c r="E3546" t="s">
        <v>19</v>
      </c>
      <c r="F3546" t="s">
        <v>26</v>
      </c>
      <c r="G3546">
        <v>45.71</v>
      </c>
      <c r="H3546">
        <v>3</v>
      </c>
      <c r="I3546">
        <v>6.8564999999999996</v>
      </c>
      <c r="J3546">
        <v>143.93985420000001</v>
      </c>
      <c r="K3546">
        <v>137.13</v>
      </c>
      <c r="L3546" s="1">
        <v>45742</v>
      </c>
      <c r="M3546" s="2">
        <v>0.44027777777777777</v>
      </c>
      <c r="N3546" t="s">
        <v>31</v>
      </c>
      <c r="O3546">
        <v>8.0103236320000004</v>
      </c>
    </row>
    <row r="3547" spans="1:15" x14ac:dyDescent="0.25">
      <c r="A3547" t="s">
        <v>555</v>
      </c>
      <c r="B3547" t="s">
        <v>23</v>
      </c>
      <c r="C3547" t="s">
        <v>24</v>
      </c>
      <c r="D3547" t="s">
        <v>18</v>
      </c>
      <c r="E3547" t="s">
        <v>19</v>
      </c>
      <c r="F3547" t="s">
        <v>30</v>
      </c>
      <c r="G3547">
        <v>83.17</v>
      </c>
      <c r="H3547">
        <v>6</v>
      </c>
      <c r="I3547">
        <v>24.951000000000001</v>
      </c>
      <c r="J3547">
        <v>523.80125480000004</v>
      </c>
      <c r="K3547">
        <v>499.02</v>
      </c>
      <c r="L3547" s="1">
        <v>45736</v>
      </c>
      <c r="M3547" s="2">
        <v>0.47430555555555554</v>
      </c>
      <c r="N3547" t="s">
        <v>27</v>
      </c>
      <c r="O3547">
        <v>7.5942029230000001</v>
      </c>
    </row>
    <row r="3548" spans="1:15" x14ac:dyDescent="0.25">
      <c r="A3548" t="s">
        <v>556</v>
      </c>
      <c r="B3548" t="s">
        <v>16</v>
      </c>
      <c r="C3548" t="s">
        <v>17</v>
      </c>
      <c r="D3548" t="s">
        <v>18</v>
      </c>
      <c r="E3548" t="s">
        <v>19</v>
      </c>
      <c r="F3548" t="s">
        <v>30</v>
      </c>
      <c r="G3548">
        <v>37.44</v>
      </c>
      <c r="H3548">
        <v>6</v>
      </c>
      <c r="I3548">
        <v>11.231999999999999</v>
      </c>
      <c r="J3548">
        <v>235.79558710000001</v>
      </c>
      <c r="K3548">
        <v>224.64</v>
      </c>
      <c r="L3548" s="1">
        <v>45810</v>
      </c>
      <c r="M3548" s="2">
        <v>0.57986111111111105</v>
      </c>
      <c r="N3548" t="s">
        <v>31</v>
      </c>
      <c r="O3548">
        <v>6.1377804449999998</v>
      </c>
    </row>
    <row r="3549" spans="1:15" x14ac:dyDescent="0.25">
      <c r="A3549" t="s">
        <v>557</v>
      </c>
      <c r="B3549" t="s">
        <v>23</v>
      </c>
      <c r="C3549" t="s">
        <v>24</v>
      </c>
      <c r="D3549" t="s">
        <v>25</v>
      </c>
      <c r="E3549" t="s">
        <v>29</v>
      </c>
      <c r="F3549" t="s">
        <v>20</v>
      </c>
      <c r="G3549">
        <v>62.87</v>
      </c>
      <c r="H3549">
        <v>2</v>
      </c>
      <c r="I3549">
        <v>6.2869999999999999</v>
      </c>
      <c r="J3549">
        <v>131.98422859999999</v>
      </c>
      <c r="K3549">
        <v>125.74</v>
      </c>
      <c r="L3549" s="1">
        <v>45658</v>
      </c>
      <c r="M3549" s="2">
        <v>0.48819444444444443</v>
      </c>
      <c r="N3549" t="s">
        <v>27</v>
      </c>
      <c r="O3549">
        <v>5.2015088519999999</v>
      </c>
    </row>
    <row r="3550" spans="1:15" x14ac:dyDescent="0.25">
      <c r="A3550" t="s">
        <v>558</v>
      </c>
      <c r="B3550" t="s">
        <v>16</v>
      </c>
      <c r="C3550" t="s">
        <v>17</v>
      </c>
      <c r="D3550" t="s">
        <v>25</v>
      </c>
      <c r="E3550" t="s">
        <v>29</v>
      </c>
      <c r="F3550" t="s">
        <v>42</v>
      </c>
      <c r="G3550">
        <v>81.709999999999994</v>
      </c>
      <c r="H3550">
        <v>6</v>
      </c>
      <c r="I3550">
        <v>24.513000000000002</v>
      </c>
      <c r="J3550">
        <v>514.60623450000003</v>
      </c>
      <c r="K3550">
        <v>490.26</v>
      </c>
      <c r="L3550" s="1">
        <v>45684</v>
      </c>
      <c r="M3550" s="2">
        <v>0.60833333333333328</v>
      </c>
      <c r="N3550" t="s">
        <v>31</v>
      </c>
      <c r="O3550">
        <v>8.3224141629999995</v>
      </c>
    </row>
    <row r="3551" spans="1:15" x14ac:dyDescent="0.25">
      <c r="A3551" t="s">
        <v>559</v>
      </c>
      <c r="B3551" t="s">
        <v>16</v>
      </c>
      <c r="C3551" t="s">
        <v>17</v>
      </c>
      <c r="D3551" t="s">
        <v>18</v>
      </c>
      <c r="E3551" t="s">
        <v>19</v>
      </c>
      <c r="F3551" t="s">
        <v>34</v>
      </c>
      <c r="G3551">
        <v>91.41</v>
      </c>
      <c r="H3551">
        <v>5</v>
      </c>
      <c r="I3551">
        <v>22.852499999999999</v>
      </c>
      <c r="J3551">
        <v>479.74703119999998</v>
      </c>
      <c r="K3551">
        <v>457.05</v>
      </c>
      <c r="L3551" s="1">
        <v>45713</v>
      </c>
      <c r="M3551" s="2">
        <v>0.66875000000000007</v>
      </c>
      <c r="N3551" t="s">
        <v>21</v>
      </c>
      <c r="O3551">
        <v>7.3861425690000004</v>
      </c>
    </row>
    <row r="3552" spans="1:15" x14ac:dyDescent="0.25">
      <c r="A3552" t="s">
        <v>560</v>
      </c>
      <c r="B3552" t="s">
        <v>40</v>
      </c>
      <c r="C3552" t="s">
        <v>41</v>
      </c>
      <c r="D3552" t="s">
        <v>25</v>
      </c>
      <c r="E3552" t="s">
        <v>29</v>
      </c>
      <c r="F3552" t="s">
        <v>44</v>
      </c>
      <c r="G3552">
        <v>39.21</v>
      </c>
      <c r="H3552">
        <v>4</v>
      </c>
      <c r="I3552">
        <v>7.8419999999999996</v>
      </c>
      <c r="J3552">
        <v>164.62864970000001</v>
      </c>
      <c r="K3552">
        <v>156.84</v>
      </c>
      <c r="L3552" s="1">
        <v>45673</v>
      </c>
      <c r="M3552" s="2">
        <v>0.8354166666666667</v>
      </c>
      <c r="N3552" t="s">
        <v>31</v>
      </c>
      <c r="O3552">
        <v>9.3627159330000005</v>
      </c>
    </row>
    <row r="3553" spans="1:15" x14ac:dyDescent="0.25">
      <c r="A3553" t="s">
        <v>561</v>
      </c>
      <c r="B3553" t="s">
        <v>40</v>
      </c>
      <c r="C3553" t="s">
        <v>41</v>
      </c>
      <c r="D3553" t="s">
        <v>18</v>
      </c>
      <c r="E3553" t="s">
        <v>29</v>
      </c>
      <c r="F3553" t="s">
        <v>44</v>
      </c>
      <c r="G3553">
        <v>59.86</v>
      </c>
      <c r="H3553">
        <v>2</v>
      </c>
      <c r="I3553">
        <v>5.9859999999999998</v>
      </c>
      <c r="J3553">
        <v>125.6652764</v>
      </c>
      <c r="K3553">
        <v>119.72</v>
      </c>
      <c r="L3553" s="1">
        <v>45670</v>
      </c>
      <c r="M3553" s="2">
        <v>0.62152777777777779</v>
      </c>
      <c r="N3553" t="s">
        <v>21</v>
      </c>
      <c r="O3553">
        <v>6.9700218610000002</v>
      </c>
    </row>
    <row r="3554" spans="1:15" x14ac:dyDescent="0.25">
      <c r="A3554" t="s">
        <v>562</v>
      </c>
      <c r="B3554" t="s">
        <v>40</v>
      </c>
      <c r="C3554" t="s">
        <v>41</v>
      </c>
      <c r="D3554" t="s">
        <v>18</v>
      </c>
      <c r="E3554" t="s">
        <v>19</v>
      </c>
      <c r="F3554" t="s">
        <v>42</v>
      </c>
      <c r="G3554">
        <v>54.36</v>
      </c>
      <c r="H3554">
        <v>11</v>
      </c>
      <c r="I3554">
        <v>27.18</v>
      </c>
      <c r="J3554">
        <v>570.59509060000005</v>
      </c>
      <c r="K3554">
        <v>543.6</v>
      </c>
      <c r="L3554" s="1">
        <v>45840</v>
      </c>
      <c r="M3554" s="2">
        <v>0.4777777777777778</v>
      </c>
      <c r="N3554" t="s">
        <v>31</v>
      </c>
      <c r="O3554">
        <v>6.3458407990000003</v>
      </c>
    </row>
    <row r="3555" spans="1:15" x14ac:dyDescent="0.25">
      <c r="A3555" t="s">
        <v>563</v>
      </c>
      <c r="B3555" t="s">
        <v>16</v>
      </c>
      <c r="C3555" t="s">
        <v>17</v>
      </c>
      <c r="D3555" t="s">
        <v>25</v>
      </c>
      <c r="E3555" t="s">
        <v>29</v>
      </c>
      <c r="F3555" t="s">
        <v>34</v>
      </c>
      <c r="G3555">
        <v>98.09</v>
      </c>
      <c r="H3555">
        <v>10</v>
      </c>
      <c r="I3555">
        <v>44.140500000000003</v>
      </c>
      <c r="J3555">
        <v>926.65020579999998</v>
      </c>
      <c r="K3555">
        <v>882.81</v>
      </c>
      <c r="L3555" s="1">
        <v>45705</v>
      </c>
      <c r="M3555" s="2">
        <v>0.82013888888888886</v>
      </c>
      <c r="N3555" t="s">
        <v>27</v>
      </c>
      <c r="O3555">
        <v>9.6748064639999996</v>
      </c>
    </row>
    <row r="3556" spans="1:15" x14ac:dyDescent="0.25">
      <c r="A3556" t="s">
        <v>564</v>
      </c>
      <c r="B3556" t="s">
        <v>16</v>
      </c>
      <c r="C3556" t="s">
        <v>17</v>
      </c>
      <c r="D3556" t="s">
        <v>25</v>
      </c>
      <c r="E3556" t="s">
        <v>29</v>
      </c>
      <c r="F3556" t="s">
        <v>20</v>
      </c>
      <c r="G3556">
        <v>25.43</v>
      </c>
      <c r="H3556">
        <v>6</v>
      </c>
      <c r="I3556">
        <v>7.6289999999999996</v>
      </c>
      <c r="J3556">
        <v>160.1570988</v>
      </c>
      <c r="K3556">
        <v>152.58000000000001</v>
      </c>
      <c r="L3556" s="1">
        <v>45993</v>
      </c>
      <c r="M3556" s="2">
        <v>0.79236111111111107</v>
      </c>
      <c r="N3556" t="s">
        <v>21</v>
      </c>
      <c r="O3556">
        <v>7.2821123920000002</v>
      </c>
    </row>
    <row r="3557" spans="1:15" x14ac:dyDescent="0.25">
      <c r="A3557" t="s">
        <v>565</v>
      </c>
      <c r="B3557" t="s">
        <v>16</v>
      </c>
      <c r="C3557" t="s">
        <v>17</v>
      </c>
      <c r="D3557" t="s">
        <v>18</v>
      </c>
      <c r="E3557" t="s">
        <v>29</v>
      </c>
      <c r="F3557" t="s">
        <v>44</v>
      </c>
      <c r="G3557">
        <v>86.68</v>
      </c>
      <c r="H3557">
        <v>9</v>
      </c>
      <c r="I3557">
        <v>34.671999999999997</v>
      </c>
      <c r="J3557">
        <v>727.87612139999999</v>
      </c>
      <c r="K3557">
        <v>693.44</v>
      </c>
      <c r="L3557" s="1">
        <v>45681</v>
      </c>
      <c r="M3557" s="2">
        <v>0.75277777777777777</v>
      </c>
      <c r="N3557" t="s">
        <v>31</v>
      </c>
      <c r="O3557">
        <v>7.4901727459999998</v>
      </c>
    </row>
    <row r="3558" spans="1:15" x14ac:dyDescent="0.25">
      <c r="A3558" t="s">
        <v>566</v>
      </c>
      <c r="B3558" t="s">
        <v>40</v>
      </c>
      <c r="C3558" t="s">
        <v>41</v>
      </c>
      <c r="D3558" t="s">
        <v>25</v>
      </c>
      <c r="E3558" t="s">
        <v>29</v>
      </c>
      <c r="F3558" t="s">
        <v>26</v>
      </c>
      <c r="G3558">
        <v>22.95</v>
      </c>
      <c r="H3558">
        <v>11</v>
      </c>
      <c r="I3558">
        <v>11.475</v>
      </c>
      <c r="J3558">
        <v>240.89693389999999</v>
      </c>
      <c r="K3558">
        <v>229.5</v>
      </c>
      <c r="L3558" s="1">
        <v>45810</v>
      </c>
      <c r="M3558" s="2">
        <v>0.80555555555555547</v>
      </c>
      <c r="N3558" t="s">
        <v>21</v>
      </c>
      <c r="O3558">
        <v>8.530474517</v>
      </c>
    </row>
    <row r="3559" spans="1:15" x14ac:dyDescent="0.25">
      <c r="A3559" t="s">
        <v>567</v>
      </c>
      <c r="B3559" t="s">
        <v>23</v>
      </c>
      <c r="C3559" t="s">
        <v>24</v>
      </c>
      <c r="D3559" t="s">
        <v>25</v>
      </c>
      <c r="E3559" t="s">
        <v>19</v>
      </c>
      <c r="F3559" t="s">
        <v>42</v>
      </c>
      <c r="G3559">
        <v>16.309999999999999</v>
      </c>
      <c r="H3559">
        <v>10</v>
      </c>
      <c r="I3559">
        <v>7.3395000000000001</v>
      </c>
      <c r="J3559">
        <v>154.07956830000001</v>
      </c>
      <c r="K3559">
        <v>146.79</v>
      </c>
      <c r="L3559" s="1">
        <v>45742</v>
      </c>
      <c r="M3559" s="2">
        <v>0.4381944444444445</v>
      </c>
      <c r="N3559" t="s">
        <v>21</v>
      </c>
      <c r="O3559">
        <v>8.7385348710000006</v>
      </c>
    </row>
    <row r="3560" spans="1:15" x14ac:dyDescent="0.25">
      <c r="A3560" t="s">
        <v>568</v>
      </c>
      <c r="B3560" t="s">
        <v>16</v>
      </c>
      <c r="C3560" t="s">
        <v>17</v>
      </c>
      <c r="D3560" t="s">
        <v>25</v>
      </c>
      <c r="E3560" t="s">
        <v>19</v>
      </c>
      <c r="F3560" t="s">
        <v>30</v>
      </c>
      <c r="G3560">
        <v>28.32</v>
      </c>
      <c r="H3560">
        <v>5</v>
      </c>
      <c r="I3560">
        <v>7.08</v>
      </c>
      <c r="J3560">
        <v>148.63183369999999</v>
      </c>
      <c r="K3560">
        <v>141.6</v>
      </c>
      <c r="L3560" s="1">
        <v>45964</v>
      </c>
      <c r="M3560" s="2">
        <v>0.56111111111111112</v>
      </c>
      <c r="N3560" t="s">
        <v>21</v>
      </c>
      <c r="O3560">
        <v>6.4498709759999997</v>
      </c>
    </row>
    <row r="3561" spans="1:15" x14ac:dyDescent="0.25">
      <c r="A3561" t="s">
        <v>569</v>
      </c>
      <c r="B3561" t="s">
        <v>23</v>
      </c>
      <c r="C3561" t="s">
        <v>24</v>
      </c>
      <c r="D3561" t="s">
        <v>25</v>
      </c>
      <c r="E3561" t="s">
        <v>29</v>
      </c>
      <c r="F3561" t="s">
        <v>30</v>
      </c>
      <c r="G3561">
        <v>16.670000000000002</v>
      </c>
      <c r="H3561">
        <v>8</v>
      </c>
      <c r="I3561">
        <v>5.8345000000000002</v>
      </c>
      <c r="J3561">
        <v>122.4848071</v>
      </c>
      <c r="K3561">
        <v>116.69</v>
      </c>
      <c r="L3561" s="1">
        <v>45840</v>
      </c>
      <c r="M3561" s="2">
        <v>0.48333333333333334</v>
      </c>
      <c r="N3561" t="s">
        <v>21</v>
      </c>
      <c r="O3561">
        <v>7.6982331000000004</v>
      </c>
    </row>
    <row r="3562" spans="1:15" x14ac:dyDescent="0.25">
      <c r="A3562" t="s">
        <v>570</v>
      </c>
      <c r="B3562" t="s">
        <v>40</v>
      </c>
      <c r="C3562" t="s">
        <v>41</v>
      </c>
      <c r="D3562" t="s">
        <v>18</v>
      </c>
      <c r="E3562" t="s">
        <v>19</v>
      </c>
      <c r="F3562" t="s">
        <v>44</v>
      </c>
      <c r="G3562">
        <v>73.959999999999994</v>
      </c>
      <c r="H3562">
        <v>1</v>
      </c>
      <c r="I3562">
        <v>3.698</v>
      </c>
      <c r="J3562">
        <v>77.632841970000001</v>
      </c>
      <c r="K3562">
        <v>73.959999999999994</v>
      </c>
      <c r="L3562" s="1">
        <v>45778</v>
      </c>
      <c r="M3562" s="2">
        <v>0.48055555555555557</v>
      </c>
      <c r="N3562" t="s">
        <v>31</v>
      </c>
      <c r="O3562">
        <v>5.2015088519999999</v>
      </c>
    </row>
    <row r="3563" spans="1:15" x14ac:dyDescent="0.25">
      <c r="A3563" t="s">
        <v>571</v>
      </c>
      <c r="B3563" t="s">
        <v>16</v>
      </c>
      <c r="C3563" t="s">
        <v>17</v>
      </c>
      <c r="D3563" t="s">
        <v>25</v>
      </c>
      <c r="E3563" t="s">
        <v>29</v>
      </c>
      <c r="F3563" t="s">
        <v>30</v>
      </c>
      <c r="G3563">
        <v>97.94</v>
      </c>
      <c r="H3563">
        <v>1</v>
      </c>
      <c r="I3563">
        <v>4.8970000000000002</v>
      </c>
      <c r="J3563">
        <v>102.803685</v>
      </c>
      <c r="K3563">
        <v>97.94</v>
      </c>
      <c r="L3563" s="1">
        <v>45841</v>
      </c>
      <c r="M3563" s="2">
        <v>0.48888888888888887</v>
      </c>
      <c r="N3563" t="s">
        <v>21</v>
      </c>
      <c r="O3563">
        <v>7.1780822149999999</v>
      </c>
    </row>
    <row r="3564" spans="1:15" x14ac:dyDescent="0.25">
      <c r="A3564" t="s">
        <v>572</v>
      </c>
      <c r="B3564" t="s">
        <v>16</v>
      </c>
      <c r="C3564" t="s">
        <v>17</v>
      </c>
      <c r="D3564" t="s">
        <v>25</v>
      </c>
      <c r="E3564" t="s">
        <v>19</v>
      </c>
      <c r="F3564" t="s">
        <v>44</v>
      </c>
      <c r="G3564">
        <v>73.05</v>
      </c>
      <c r="H3564">
        <v>4</v>
      </c>
      <c r="I3564">
        <v>14.61</v>
      </c>
      <c r="J3564">
        <v>306.71060610000001</v>
      </c>
      <c r="K3564">
        <v>292.2</v>
      </c>
      <c r="L3564" s="1">
        <v>45713</v>
      </c>
      <c r="M3564" s="2">
        <v>0.71944444444444444</v>
      </c>
      <c r="N3564" t="s">
        <v>31</v>
      </c>
      <c r="O3564">
        <v>5.0974786749999996</v>
      </c>
    </row>
    <row r="3565" spans="1:15" x14ac:dyDescent="0.25">
      <c r="A3565" t="s">
        <v>573</v>
      </c>
      <c r="B3565" t="s">
        <v>23</v>
      </c>
      <c r="C3565" t="s">
        <v>24</v>
      </c>
      <c r="D3565" t="s">
        <v>18</v>
      </c>
      <c r="E3565" t="s">
        <v>19</v>
      </c>
      <c r="F3565" t="s">
        <v>42</v>
      </c>
      <c r="G3565">
        <v>87.48</v>
      </c>
      <c r="H3565">
        <v>6</v>
      </c>
      <c r="I3565">
        <v>26.244</v>
      </c>
      <c r="J3565">
        <v>550.94545830000004</v>
      </c>
      <c r="K3565">
        <v>524.88</v>
      </c>
      <c r="L3565" s="1">
        <v>45659</v>
      </c>
      <c r="M3565" s="2">
        <v>0.77986111111111101</v>
      </c>
      <c r="N3565" t="s">
        <v>21</v>
      </c>
      <c r="O3565">
        <v>5.3055390290000002</v>
      </c>
    </row>
    <row r="3566" spans="1:15" x14ac:dyDescent="0.25">
      <c r="A3566" t="s">
        <v>574</v>
      </c>
      <c r="B3566" t="s">
        <v>16</v>
      </c>
      <c r="C3566" t="s">
        <v>17</v>
      </c>
      <c r="D3566" t="s">
        <v>25</v>
      </c>
      <c r="E3566" t="s">
        <v>29</v>
      </c>
      <c r="F3566" t="s">
        <v>30</v>
      </c>
      <c r="G3566">
        <v>30.68</v>
      </c>
      <c r="H3566">
        <v>3</v>
      </c>
      <c r="I3566">
        <v>4.6020000000000003</v>
      </c>
      <c r="J3566">
        <v>96.610691930000002</v>
      </c>
      <c r="K3566">
        <v>92.04</v>
      </c>
      <c r="L3566" s="1">
        <v>45679</v>
      </c>
      <c r="M3566" s="2">
        <v>0.45833333333333331</v>
      </c>
      <c r="N3566" t="s">
        <v>21</v>
      </c>
      <c r="O3566">
        <v>9.4667461100000008</v>
      </c>
    </row>
    <row r="3567" spans="1:15" x14ac:dyDescent="0.25">
      <c r="A3567" t="s">
        <v>575</v>
      </c>
      <c r="B3567" t="s">
        <v>23</v>
      </c>
      <c r="C3567" t="s">
        <v>24</v>
      </c>
      <c r="D3567" t="s">
        <v>18</v>
      </c>
      <c r="E3567" t="s">
        <v>29</v>
      </c>
      <c r="F3567" t="s">
        <v>20</v>
      </c>
      <c r="G3567">
        <v>75.88</v>
      </c>
      <c r="H3567">
        <v>1</v>
      </c>
      <c r="I3567">
        <v>3.794</v>
      </c>
      <c r="J3567">
        <v>79.648188869999998</v>
      </c>
      <c r="K3567">
        <v>75.88</v>
      </c>
      <c r="L3567" s="1">
        <v>45717</v>
      </c>
      <c r="M3567" s="2">
        <v>0.4375</v>
      </c>
      <c r="N3567" t="s">
        <v>31</v>
      </c>
      <c r="O3567">
        <v>7.3861425690000004</v>
      </c>
    </row>
    <row r="3568" spans="1:15" x14ac:dyDescent="0.25">
      <c r="A3568" t="s">
        <v>576</v>
      </c>
      <c r="B3568" t="s">
        <v>40</v>
      </c>
      <c r="C3568" t="s">
        <v>41</v>
      </c>
      <c r="D3568" t="s">
        <v>18</v>
      </c>
      <c r="E3568" t="s">
        <v>19</v>
      </c>
      <c r="F3568" t="s">
        <v>34</v>
      </c>
      <c r="G3568">
        <v>20.18</v>
      </c>
      <c r="H3568">
        <v>4</v>
      </c>
      <c r="I3568">
        <v>4.0359999999999996</v>
      </c>
      <c r="J3568">
        <v>84.728542509999997</v>
      </c>
      <c r="K3568">
        <v>80.72</v>
      </c>
      <c r="L3568" s="1">
        <v>45701</v>
      </c>
      <c r="M3568" s="2">
        <v>0.50972222222222219</v>
      </c>
      <c r="N3568" t="s">
        <v>31</v>
      </c>
      <c r="O3568">
        <v>5.2015088519999999</v>
      </c>
    </row>
    <row r="3569" spans="1:15" x14ac:dyDescent="0.25">
      <c r="A3569" t="s">
        <v>577</v>
      </c>
      <c r="B3569" t="s">
        <v>23</v>
      </c>
      <c r="C3569" t="s">
        <v>24</v>
      </c>
      <c r="D3569" t="s">
        <v>18</v>
      </c>
      <c r="E3569" t="s">
        <v>29</v>
      </c>
      <c r="F3569" t="s">
        <v>26</v>
      </c>
      <c r="G3569">
        <v>18.77</v>
      </c>
      <c r="H3569">
        <v>6</v>
      </c>
      <c r="I3569">
        <v>5.6310000000000002</v>
      </c>
      <c r="J3569">
        <v>118.21269150000001</v>
      </c>
      <c r="K3569">
        <v>112.62</v>
      </c>
      <c r="L3569" s="1">
        <v>45685</v>
      </c>
      <c r="M3569" s="2">
        <v>0.69652777777777775</v>
      </c>
      <c r="N3569" t="s">
        <v>31</v>
      </c>
      <c r="O3569">
        <v>5.7216597370000004</v>
      </c>
    </row>
    <row r="3570" spans="1:15" x14ac:dyDescent="0.25">
      <c r="A3570" t="s">
        <v>578</v>
      </c>
      <c r="B3570" t="s">
        <v>40</v>
      </c>
      <c r="C3570" t="s">
        <v>41</v>
      </c>
      <c r="D3570" t="s">
        <v>25</v>
      </c>
      <c r="E3570" t="s">
        <v>19</v>
      </c>
      <c r="F3570" t="s">
        <v>42</v>
      </c>
      <c r="G3570">
        <v>71.2</v>
      </c>
      <c r="H3570">
        <v>1</v>
      </c>
      <c r="I3570">
        <v>3.56</v>
      </c>
      <c r="J3570">
        <v>74.735780809999994</v>
      </c>
      <c r="K3570">
        <v>71.2</v>
      </c>
      <c r="L3570" s="1">
        <v>45778</v>
      </c>
      <c r="M3570" s="2">
        <v>0.86111111111111116</v>
      </c>
      <c r="N3570" t="s">
        <v>31</v>
      </c>
      <c r="O3570">
        <v>9.5707762869999993</v>
      </c>
    </row>
    <row r="3571" spans="1:15" x14ac:dyDescent="0.25">
      <c r="A3571" t="s">
        <v>579</v>
      </c>
      <c r="B3571" t="s">
        <v>40</v>
      </c>
      <c r="C3571" t="s">
        <v>41</v>
      </c>
      <c r="D3571" t="s">
        <v>18</v>
      </c>
      <c r="E3571" t="s">
        <v>29</v>
      </c>
      <c r="F3571" t="s">
        <v>30</v>
      </c>
      <c r="G3571">
        <v>38.81</v>
      </c>
      <c r="H3571">
        <v>4</v>
      </c>
      <c r="I3571">
        <v>7.7619999999999996</v>
      </c>
      <c r="J3571">
        <v>162.94919400000001</v>
      </c>
      <c r="K3571">
        <v>155.24</v>
      </c>
      <c r="L3571" s="1">
        <v>45735</v>
      </c>
      <c r="M3571" s="2">
        <v>0.56944444444444442</v>
      </c>
      <c r="N3571" t="s">
        <v>21</v>
      </c>
      <c r="O3571">
        <v>5.0974786749999996</v>
      </c>
    </row>
    <row r="3572" spans="1:15" x14ac:dyDescent="0.25">
      <c r="A3572" t="s">
        <v>580</v>
      </c>
      <c r="B3572" t="s">
        <v>16</v>
      </c>
      <c r="C3572" t="s">
        <v>17</v>
      </c>
      <c r="D3572" t="s">
        <v>25</v>
      </c>
      <c r="E3572" t="s">
        <v>19</v>
      </c>
      <c r="F3572" t="s">
        <v>44</v>
      </c>
      <c r="G3572">
        <v>29.42</v>
      </c>
      <c r="H3572">
        <v>11</v>
      </c>
      <c r="I3572">
        <v>14.71</v>
      </c>
      <c r="J3572">
        <v>308.80992579999997</v>
      </c>
      <c r="K3572">
        <v>294.2</v>
      </c>
      <c r="L3572" s="1">
        <v>45992</v>
      </c>
      <c r="M3572" s="2">
        <v>0.68263888888888891</v>
      </c>
      <c r="N3572" t="s">
        <v>21</v>
      </c>
      <c r="O3572">
        <v>9.2586857560000002</v>
      </c>
    </row>
    <row r="3573" spans="1:15" x14ac:dyDescent="0.25">
      <c r="A3573" t="s">
        <v>581</v>
      </c>
      <c r="B3573" t="s">
        <v>16</v>
      </c>
      <c r="C3573" t="s">
        <v>17</v>
      </c>
      <c r="D3573" t="s">
        <v>25</v>
      </c>
      <c r="E3573" t="s">
        <v>29</v>
      </c>
      <c r="F3573" t="s">
        <v>34</v>
      </c>
      <c r="G3573">
        <v>60.95</v>
      </c>
      <c r="H3573">
        <v>10</v>
      </c>
      <c r="I3573">
        <v>27.427499999999998</v>
      </c>
      <c r="J3573">
        <v>575.79090680000002</v>
      </c>
      <c r="K3573">
        <v>548.54999999999995</v>
      </c>
      <c r="L3573" s="1">
        <v>45839</v>
      </c>
      <c r="M3573" s="2">
        <v>0.50555555555555554</v>
      </c>
      <c r="N3573" t="s">
        <v>31</v>
      </c>
      <c r="O3573">
        <v>6.241810622</v>
      </c>
    </row>
    <row r="3574" spans="1:15" x14ac:dyDescent="0.25">
      <c r="A3574" t="s">
        <v>582</v>
      </c>
      <c r="B3574" t="s">
        <v>40</v>
      </c>
      <c r="C3574" t="s">
        <v>41</v>
      </c>
      <c r="D3574" t="s">
        <v>25</v>
      </c>
      <c r="E3574" t="s">
        <v>19</v>
      </c>
      <c r="F3574" t="s">
        <v>34</v>
      </c>
      <c r="G3574">
        <v>51.54</v>
      </c>
      <c r="H3574">
        <v>5</v>
      </c>
      <c r="I3574">
        <v>12.885</v>
      </c>
      <c r="J3574">
        <v>270.4973415</v>
      </c>
      <c r="K3574">
        <v>257.7</v>
      </c>
      <c r="L3574" s="1">
        <v>45683</v>
      </c>
      <c r="M3574" s="2">
        <v>0.73958333333333337</v>
      </c>
      <c r="N3574" t="s">
        <v>27</v>
      </c>
      <c r="O3574">
        <v>4.3692674350000003</v>
      </c>
    </row>
    <row r="3575" spans="1:15" x14ac:dyDescent="0.25">
      <c r="A3575" t="s">
        <v>583</v>
      </c>
      <c r="B3575" t="s">
        <v>16</v>
      </c>
      <c r="C3575" t="s">
        <v>17</v>
      </c>
      <c r="D3575" t="s">
        <v>25</v>
      </c>
      <c r="E3575" t="s">
        <v>19</v>
      </c>
      <c r="F3575" t="s">
        <v>26</v>
      </c>
      <c r="G3575">
        <v>66.06</v>
      </c>
      <c r="H3575">
        <v>6</v>
      </c>
      <c r="I3575">
        <v>19.818000000000001</v>
      </c>
      <c r="J3575">
        <v>416.04317529999997</v>
      </c>
      <c r="K3575">
        <v>396.36</v>
      </c>
      <c r="L3575" s="1">
        <v>45680</v>
      </c>
      <c r="M3575" s="2">
        <v>0.43611111111111112</v>
      </c>
      <c r="N3575" t="s">
        <v>27</v>
      </c>
      <c r="O3575">
        <v>7.5942029230000001</v>
      </c>
    </row>
    <row r="3576" spans="1:15" x14ac:dyDescent="0.25">
      <c r="A3576" t="s">
        <v>584</v>
      </c>
      <c r="B3576" t="s">
        <v>40</v>
      </c>
      <c r="C3576" t="s">
        <v>41</v>
      </c>
      <c r="D3576" t="s">
        <v>25</v>
      </c>
      <c r="E3576" t="s">
        <v>29</v>
      </c>
      <c r="F3576" t="s">
        <v>44</v>
      </c>
      <c r="G3576">
        <v>57.27</v>
      </c>
      <c r="H3576">
        <v>3</v>
      </c>
      <c r="I3576">
        <v>8.5905000000000005</v>
      </c>
      <c r="J3576">
        <v>180.3420576</v>
      </c>
      <c r="K3576">
        <v>171.81</v>
      </c>
      <c r="L3576" s="1">
        <v>45902</v>
      </c>
      <c r="M3576" s="2">
        <v>0.85486111111111107</v>
      </c>
      <c r="N3576" t="s">
        <v>21</v>
      </c>
      <c r="O3576">
        <v>6.7619615069999996</v>
      </c>
    </row>
    <row r="3577" spans="1:15" x14ac:dyDescent="0.25">
      <c r="A3577" t="s">
        <v>585</v>
      </c>
      <c r="B3577" t="s">
        <v>40</v>
      </c>
      <c r="C3577" t="s">
        <v>41</v>
      </c>
      <c r="D3577" t="s">
        <v>25</v>
      </c>
      <c r="E3577" t="s">
        <v>19</v>
      </c>
      <c r="F3577" t="s">
        <v>44</v>
      </c>
      <c r="G3577">
        <v>54.31</v>
      </c>
      <c r="H3577">
        <v>10</v>
      </c>
      <c r="I3577">
        <v>24.439499999999999</v>
      </c>
      <c r="J3577">
        <v>513.06323459999999</v>
      </c>
      <c r="K3577">
        <v>488.79</v>
      </c>
      <c r="L3577" s="1">
        <v>45710</v>
      </c>
      <c r="M3577" s="2">
        <v>0.45069444444444445</v>
      </c>
      <c r="N3577" t="s">
        <v>27</v>
      </c>
      <c r="O3577">
        <v>9.2586857560000002</v>
      </c>
    </row>
    <row r="3578" spans="1:15" x14ac:dyDescent="0.25">
      <c r="A3578" t="s">
        <v>586</v>
      </c>
      <c r="B3578" t="s">
        <v>40</v>
      </c>
      <c r="C3578" t="s">
        <v>41</v>
      </c>
      <c r="D3578" t="s">
        <v>25</v>
      </c>
      <c r="E3578" t="s">
        <v>19</v>
      </c>
      <c r="F3578" t="s">
        <v>20</v>
      </c>
      <c r="G3578">
        <v>58.24</v>
      </c>
      <c r="H3578">
        <v>10</v>
      </c>
      <c r="I3578">
        <v>26.207999999999998</v>
      </c>
      <c r="J3578">
        <v>550.18970320000005</v>
      </c>
      <c r="K3578">
        <v>524.16</v>
      </c>
      <c r="L3578" s="1">
        <v>45779</v>
      </c>
      <c r="M3578" s="2">
        <v>0.52361111111111114</v>
      </c>
      <c r="N3578" t="s">
        <v>27</v>
      </c>
      <c r="O3578">
        <v>10</v>
      </c>
    </row>
    <row r="3579" spans="1:15" x14ac:dyDescent="0.25">
      <c r="A3579" t="s">
        <v>587</v>
      </c>
      <c r="B3579" t="s">
        <v>23</v>
      </c>
      <c r="C3579" t="s">
        <v>24</v>
      </c>
      <c r="D3579" t="s">
        <v>25</v>
      </c>
      <c r="E3579" t="s">
        <v>29</v>
      </c>
      <c r="F3579" t="s">
        <v>26</v>
      </c>
      <c r="G3579">
        <v>22.21</v>
      </c>
      <c r="H3579">
        <v>6</v>
      </c>
      <c r="I3579">
        <v>6.6630000000000003</v>
      </c>
      <c r="J3579">
        <v>139.87767070000001</v>
      </c>
      <c r="K3579">
        <v>133.26</v>
      </c>
      <c r="L3579" s="1">
        <v>45841</v>
      </c>
      <c r="M3579" s="2">
        <v>0.43263888888888885</v>
      </c>
      <c r="N3579" t="s">
        <v>31</v>
      </c>
      <c r="O3579">
        <v>8.9465952249999994</v>
      </c>
    </row>
    <row r="3580" spans="1:15" x14ac:dyDescent="0.25">
      <c r="A3580" t="s">
        <v>588</v>
      </c>
      <c r="B3580" t="s">
        <v>16</v>
      </c>
      <c r="C3580" t="s">
        <v>17</v>
      </c>
      <c r="D3580" t="s">
        <v>18</v>
      </c>
      <c r="E3580" t="s">
        <v>29</v>
      </c>
      <c r="F3580" t="s">
        <v>26</v>
      </c>
      <c r="G3580">
        <v>19.32</v>
      </c>
      <c r="H3580">
        <v>8</v>
      </c>
      <c r="I3580">
        <v>6.7619999999999996</v>
      </c>
      <c r="J3580">
        <v>141.95599709999999</v>
      </c>
      <c r="K3580">
        <v>135.24</v>
      </c>
      <c r="L3580" s="1">
        <v>45741</v>
      </c>
      <c r="M3580" s="2">
        <v>0.78541666666666676</v>
      </c>
      <c r="N3580" t="s">
        <v>27</v>
      </c>
      <c r="O3580">
        <v>7.1780822149999999</v>
      </c>
    </row>
    <row r="3581" spans="1:15" x14ac:dyDescent="0.25">
      <c r="A3581" t="s">
        <v>589</v>
      </c>
      <c r="B3581" t="s">
        <v>40</v>
      </c>
      <c r="C3581" t="s">
        <v>41</v>
      </c>
      <c r="D3581" t="s">
        <v>25</v>
      </c>
      <c r="E3581" t="s">
        <v>29</v>
      </c>
      <c r="F3581" t="s">
        <v>30</v>
      </c>
      <c r="G3581">
        <v>37.479999999999997</v>
      </c>
      <c r="H3581">
        <v>3</v>
      </c>
      <c r="I3581">
        <v>5.6219999999999999</v>
      </c>
      <c r="J3581">
        <v>118.0237527</v>
      </c>
      <c r="K3581">
        <v>112.44</v>
      </c>
      <c r="L3581" s="1">
        <v>45677</v>
      </c>
      <c r="M3581" s="2">
        <v>0.57291666666666663</v>
      </c>
      <c r="N3581" t="s">
        <v>31</v>
      </c>
      <c r="O3581">
        <v>8.0103236320000004</v>
      </c>
    </row>
    <row r="3582" spans="1:15" x14ac:dyDescent="0.25">
      <c r="A3582" t="s">
        <v>590</v>
      </c>
      <c r="B3582" t="s">
        <v>40</v>
      </c>
      <c r="C3582" t="s">
        <v>41</v>
      </c>
      <c r="D3582" t="s">
        <v>18</v>
      </c>
      <c r="E3582" t="s">
        <v>19</v>
      </c>
      <c r="F3582" t="s">
        <v>44</v>
      </c>
      <c r="G3582">
        <v>72.040000000000006</v>
      </c>
      <c r="H3582">
        <v>2</v>
      </c>
      <c r="I3582">
        <v>7.2039999999999997</v>
      </c>
      <c r="J3582">
        <v>151.2349902</v>
      </c>
      <c r="K3582">
        <v>144.08000000000001</v>
      </c>
      <c r="L3582" s="1">
        <v>45749</v>
      </c>
      <c r="M3582" s="2">
        <v>0.81805555555555554</v>
      </c>
      <c r="N3582" t="s">
        <v>27</v>
      </c>
      <c r="O3582">
        <v>9.8828668180000001</v>
      </c>
    </row>
    <row r="3583" spans="1:15" x14ac:dyDescent="0.25">
      <c r="A3583" t="s">
        <v>591</v>
      </c>
      <c r="B3583" t="s">
        <v>23</v>
      </c>
      <c r="C3583" t="s">
        <v>24</v>
      </c>
      <c r="D3583" t="s">
        <v>18</v>
      </c>
      <c r="E3583" t="s">
        <v>19</v>
      </c>
      <c r="F3583" t="s">
        <v>42</v>
      </c>
      <c r="G3583">
        <v>98.52</v>
      </c>
      <c r="H3583">
        <v>11</v>
      </c>
      <c r="I3583">
        <v>49.26</v>
      </c>
      <c r="J3583">
        <v>1034.124877</v>
      </c>
      <c r="K3583">
        <v>985.2</v>
      </c>
      <c r="L3583" s="1">
        <v>45687</v>
      </c>
      <c r="M3583" s="2">
        <v>0.84930555555555554</v>
      </c>
      <c r="N3583" t="s">
        <v>21</v>
      </c>
      <c r="O3583">
        <v>4.6813579660000002</v>
      </c>
    </row>
    <row r="3584" spans="1:15" x14ac:dyDescent="0.25">
      <c r="A3584" t="s">
        <v>592</v>
      </c>
      <c r="B3584" t="s">
        <v>16</v>
      </c>
      <c r="C3584" t="s">
        <v>17</v>
      </c>
      <c r="D3584" t="s">
        <v>18</v>
      </c>
      <c r="E3584" t="s">
        <v>29</v>
      </c>
      <c r="F3584" t="s">
        <v>42</v>
      </c>
      <c r="G3584">
        <v>41.66</v>
      </c>
      <c r="H3584">
        <v>6</v>
      </c>
      <c r="I3584">
        <v>12.497999999999999</v>
      </c>
      <c r="J3584">
        <v>262.37297430000001</v>
      </c>
      <c r="K3584">
        <v>249.96</v>
      </c>
      <c r="L3584" s="1">
        <v>45689</v>
      </c>
      <c r="M3584" s="2">
        <v>0.64166666666666672</v>
      </c>
      <c r="N3584" t="s">
        <v>21</v>
      </c>
      <c r="O3584">
        <v>5.8256899139999998</v>
      </c>
    </row>
    <row r="3585" spans="1:15" x14ac:dyDescent="0.25">
      <c r="A3585" t="s">
        <v>593</v>
      </c>
      <c r="B3585" t="s">
        <v>16</v>
      </c>
      <c r="C3585" t="s">
        <v>17</v>
      </c>
      <c r="D3585" t="s">
        <v>18</v>
      </c>
      <c r="E3585" t="s">
        <v>19</v>
      </c>
      <c r="F3585" t="s">
        <v>30</v>
      </c>
      <c r="G3585">
        <v>72.42</v>
      </c>
      <c r="H3585">
        <v>3</v>
      </c>
      <c r="I3585">
        <v>10.863</v>
      </c>
      <c r="J3585">
        <v>228.04909739999999</v>
      </c>
      <c r="K3585">
        <v>217.26</v>
      </c>
      <c r="L3585" s="1">
        <v>45745</v>
      </c>
      <c r="M3585" s="2">
        <v>0.70416666666666661</v>
      </c>
      <c r="N3585" t="s">
        <v>21</v>
      </c>
      <c r="O3585">
        <v>8.530474517</v>
      </c>
    </row>
    <row r="3586" spans="1:15" x14ac:dyDescent="0.25">
      <c r="A3586" t="s">
        <v>594</v>
      </c>
      <c r="B3586" t="s">
        <v>40</v>
      </c>
      <c r="C3586" t="s">
        <v>41</v>
      </c>
      <c r="D3586" t="s">
        <v>25</v>
      </c>
      <c r="E3586" t="s">
        <v>29</v>
      </c>
      <c r="F3586" t="s">
        <v>26</v>
      </c>
      <c r="G3586">
        <v>21.58</v>
      </c>
      <c r="H3586">
        <v>10</v>
      </c>
      <c r="I3586">
        <v>9.7110000000000003</v>
      </c>
      <c r="J3586">
        <v>203.86493469999999</v>
      </c>
      <c r="K3586">
        <v>194.22</v>
      </c>
      <c r="L3586" s="1">
        <v>45730</v>
      </c>
      <c r="M3586" s="2">
        <v>0.52222222222222225</v>
      </c>
      <c r="N3586" t="s">
        <v>27</v>
      </c>
      <c r="O3586">
        <v>7.5942029230000001</v>
      </c>
    </row>
    <row r="3587" spans="1:15" x14ac:dyDescent="0.25">
      <c r="A3587" t="s">
        <v>595</v>
      </c>
      <c r="B3587" t="s">
        <v>23</v>
      </c>
      <c r="C3587" t="s">
        <v>24</v>
      </c>
      <c r="D3587" t="s">
        <v>25</v>
      </c>
      <c r="E3587" t="s">
        <v>29</v>
      </c>
      <c r="F3587" t="s">
        <v>42</v>
      </c>
      <c r="G3587">
        <v>89.2</v>
      </c>
      <c r="H3587">
        <v>11</v>
      </c>
      <c r="I3587">
        <v>44.6</v>
      </c>
      <c r="J3587">
        <v>936.29657980000002</v>
      </c>
      <c r="K3587">
        <v>892</v>
      </c>
      <c r="L3587" s="1">
        <v>45963</v>
      </c>
      <c r="M3587" s="2">
        <v>0.65416666666666667</v>
      </c>
      <c r="N3587" t="s">
        <v>31</v>
      </c>
      <c r="O3587">
        <v>4.5773277889999999</v>
      </c>
    </row>
    <row r="3588" spans="1:15" x14ac:dyDescent="0.25">
      <c r="A3588" t="s">
        <v>596</v>
      </c>
      <c r="B3588" t="s">
        <v>40</v>
      </c>
      <c r="C3588" t="s">
        <v>41</v>
      </c>
      <c r="D3588" t="s">
        <v>25</v>
      </c>
      <c r="E3588" t="s">
        <v>19</v>
      </c>
      <c r="F3588" t="s">
        <v>26</v>
      </c>
      <c r="G3588">
        <v>42.42</v>
      </c>
      <c r="H3588">
        <v>9</v>
      </c>
      <c r="I3588">
        <v>16.968</v>
      </c>
      <c r="J3588">
        <v>356.2125643</v>
      </c>
      <c r="K3588">
        <v>339.36</v>
      </c>
      <c r="L3588" s="1">
        <v>45687</v>
      </c>
      <c r="M3588" s="2">
        <v>0.58194444444444449</v>
      </c>
      <c r="N3588" t="s">
        <v>21</v>
      </c>
      <c r="O3588">
        <v>5.9297200910000001</v>
      </c>
    </row>
    <row r="3589" spans="1:15" x14ac:dyDescent="0.25">
      <c r="A3589" t="s">
        <v>597</v>
      </c>
      <c r="B3589" t="s">
        <v>16</v>
      </c>
      <c r="C3589" t="s">
        <v>17</v>
      </c>
      <c r="D3589" t="s">
        <v>18</v>
      </c>
      <c r="E3589" t="s">
        <v>29</v>
      </c>
      <c r="F3589" t="s">
        <v>26</v>
      </c>
      <c r="G3589">
        <v>74.510000000000005</v>
      </c>
      <c r="H3589">
        <v>6</v>
      </c>
      <c r="I3589">
        <v>22.353000000000002</v>
      </c>
      <c r="J3589">
        <v>469.26092929999999</v>
      </c>
      <c r="K3589">
        <v>447.06</v>
      </c>
      <c r="L3589" s="1">
        <v>45736</v>
      </c>
      <c r="M3589" s="2">
        <v>0.63055555555555554</v>
      </c>
      <c r="N3589" t="s">
        <v>21</v>
      </c>
      <c r="O3589">
        <v>5.2015088519999999</v>
      </c>
    </row>
    <row r="3590" spans="1:15" x14ac:dyDescent="0.25">
      <c r="A3590" t="s">
        <v>598</v>
      </c>
      <c r="B3590" t="s">
        <v>40</v>
      </c>
      <c r="C3590" t="s">
        <v>41</v>
      </c>
      <c r="D3590" t="s">
        <v>25</v>
      </c>
      <c r="E3590" t="s">
        <v>29</v>
      </c>
      <c r="F3590" t="s">
        <v>44</v>
      </c>
      <c r="G3590">
        <v>99.25</v>
      </c>
      <c r="H3590">
        <v>2</v>
      </c>
      <c r="I3590">
        <v>9.9250000000000007</v>
      </c>
      <c r="J3590">
        <v>208.3574788</v>
      </c>
      <c r="K3590">
        <v>198.5</v>
      </c>
      <c r="L3590" s="1">
        <v>45736</v>
      </c>
      <c r="M3590" s="2">
        <v>0.54305555555555551</v>
      </c>
      <c r="N3590" t="s">
        <v>27</v>
      </c>
      <c r="O3590">
        <v>9.3627159330000005</v>
      </c>
    </row>
    <row r="3591" spans="1:15" x14ac:dyDescent="0.25">
      <c r="A3591" t="s">
        <v>599</v>
      </c>
      <c r="B3591" t="s">
        <v>16</v>
      </c>
      <c r="C3591" t="s">
        <v>17</v>
      </c>
      <c r="D3591" t="s">
        <v>25</v>
      </c>
      <c r="E3591" t="s">
        <v>19</v>
      </c>
      <c r="F3591" t="s">
        <v>42</v>
      </c>
      <c r="G3591">
        <v>81.209999999999994</v>
      </c>
      <c r="H3591">
        <v>11</v>
      </c>
      <c r="I3591">
        <v>40.604999999999997</v>
      </c>
      <c r="J3591">
        <v>852.42875830000003</v>
      </c>
      <c r="K3591">
        <v>812.1</v>
      </c>
      <c r="L3591" s="1">
        <v>45674</v>
      </c>
      <c r="M3591" s="2">
        <v>0.54236111111111118</v>
      </c>
      <c r="N3591" t="s">
        <v>31</v>
      </c>
      <c r="O3591">
        <v>6.553901153</v>
      </c>
    </row>
    <row r="3592" spans="1:15" x14ac:dyDescent="0.25">
      <c r="A3592" t="s">
        <v>600</v>
      </c>
      <c r="B3592" t="s">
        <v>23</v>
      </c>
      <c r="C3592" t="s">
        <v>24</v>
      </c>
      <c r="D3592" t="s">
        <v>25</v>
      </c>
      <c r="E3592" t="s">
        <v>19</v>
      </c>
      <c r="F3592" t="s">
        <v>34</v>
      </c>
      <c r="G3592">
        <v>49.33</v>
      </c>
      <c r="H3592">
        <v>11</v>
      </c>
      <c r="I3592">
        <v>24.664999999999999</v>
      </c>
      <c r="J3592">
        <v>517.79720050000003</v>
      </c>
      <c r="K3592">
        <v>493.3</v>
      </c>
      <c r="L3592" s="1">
        <v>45718</v>
      </c>
      <c r="M3592" s="2">
        <v>0.69444444444444453</v>
      </c>
      <c r="N3592" t="s">
        <v>31</v>
      </c>
      <c r="O3592">
        <v>9.7788366409999998</v>
      </c>
    </row>
    <row r="3593" spans="1:15" x14ac:dyDescent="0.25">
      <c r="A3593" t="s">
        <v>601</v>
      </c>
      <c r="B3593" t="s">
        <v>16</v>
      </c>
      <c r="C3593" t="s">
        <v>17</v>
      </c>
      <c r="D3593" t="s">
        <v>25</v>
      </c>
      <c r="E3593" t="s">
        <v>19</v>
      </c>
      <c r="F3593" t="s">
        <v>44</v>
      </c>
      <c r="G3593">
        <v>65.739999999999995</v>
      </c>
      <c r="H3593">
        <v>10</v>
      </c>
      <c r="I3593">
        <v>29.582999999999998</v>
      </c>
      <c r="J3593">
        <v>621.04174260000002</v>
      </c>
      <c r="K3593">
        <v>591.66</v>
      </c>
      <c r="L3593" s="1">
        <v>45658</v>
      </c>
      <c r="M3593" s="2">
        <v>0.57986111111111105</v>
      </c>
      <c r="N3593" t="s">
        <v>27</v>
      </c>
      <c r="O3593">
        <v>8.0103236320000004</v>
      </c>
    </row>
    <row r="3594" spans="1:15" x14ac:dyDescent="0.25">
      <c r="A3594" t="s">
        <v>602</v>
      </c>
      <c r="B3594" t="s">
        <v>40</v>
      </c>
      <c r="C3594" t="s">
        <v>41</v>
      </c>
      <c r="D3594" t="s">
        <v>25</v>
      </c>
      <c r="E3594" t="s">
        <v>19</v>
      </c>
      <c r="F3594" t="s">
        <v>44</v>
      </c>
      <c r="G3594">
        <v>79.86</v>
      </c>
      <c r="H3594">
        <v>8</v>
      </c>
      <c r="I3594">
        <v>27.951000000000001</v>
      </c>
      <c r="J3594">
        <v>586.78084530000001</v>
      </c>
      <c r="K3594">
        <v>559.02</v>
      </c>
      <c r="L3594" s="1">
        <v>45931</v>
      </c>
      <c r="M3594" s="2">
        <v>0.43958333333333338</v>
      </c>
      <c r="N3594" t="s">
        <v>31</v>
      </c>
      <c r="O3594">
        <v>5.7216597370000004</v>
      </c>
    </row>
    <row r="3595" spans="1:15" x14ac:dyDescent="0.25">
      <c r="A3595" t="s">
        <v>603</v>
      </c>
      <c r="B3595" t="s">
        <v>23</v>
      </c>
      <c r="C3595" t="s">
        <v>24</v>
      </c>
      <c r="D3595" t="s">
        <v>25</v>
      </c>
      <c r="E3595" t="s">
        <v>19</v>
      </c>
      <c r="F3595" t="s">
        <v>34</v>
      </c>
      <c r="G3595">
        <v>73.98</v>
      </c>
      <c r="H3595">
        <v>8</v>
      </c>
      <c r="I3595">
        <v>25.893000000000001</v>
      </c>
      <c r="J3595">
        <v>543.57684619999998</v>
      </c>
      <c r="K3595">
        <v>517.86</v>
      </c>
      <c r="L3595" s="1">
        <v>45691</v>
      </c>
      <c r="M3595" s="2">
        <v>0.6958333333333333</v>
      </c>
      <c r="N3595" t="s">
        <v>21</v>
      </c>
      <c r="O3595">
        <v>4.265237258</v>
      </c>
    </row>
    <row r="3596" spans="1:15" x14ac:dyDescent="0.25">
      <c r="A3596" t="s">
        <v>604</v>
      </c>
      <c r="B3596" t="s">
        <v>40</v>
      </c>
      <c r="C3596" t="s">
        <v>41</v>
      </c>
      <c r="D3596" t="s">
        <v>18</v>
      </c>
      <c r="E3596" t="s">
        <v>19</v>
      </c>
      <c r="F3596" t="s">
        <v>30</v>
      </c>
      <c r="G3596">
        <v>82.04</v>
      </c>
      <c r="H3596">
        <v>5</v>
      </c>
      <c r="I3596">
        <v>20.51</v>
      </c>
      <c r="J3596">
        <v>430.57046750000001</v>
      </c>
      <c r="K3596">
        <v>410.2</v>
      </c>
      <c r="L3596" s="1">
        <v>45713</v>
      </c>
      <c r="M3596" s="2">
        <v>0.71944444444444444</v>
      </c>
      <c r="N3596" t="s">
        <v>31</v>
      </c>
      <c r="O3596">
        <v>7.9062934550000001</v>
      </c>
    </row>
    <row r="3597" spans="1:15" x14ac:dyDescent="0.25">
      <c r="A3597" t="s">
        <v>605</v>
      </c>
      <c r="B3597" t="s">
        <v>40</v>
      </c>
      <c r="C3597" t="s">
        <v>41</v>
      </c>
      <c r="D3597" t="s">
        <v>18</v>
      </c>
      <c r="E3597" t="s">
        <v>29</v>
      </c>
      <c r="F3597" t="s">
        <v>34</v>
      </c>
      <c r="G3597">
        <v>26.67</v>
      </c>
      <c r="H3597">
        <v>11</v>
      </c>
      <c r="I3597">
        <v>13.335000000000001</v>
      </c>
      <c r="J3597">
        <v>279.94428010000001</v>
      </c>
      <c r="K3597">
        <v>266.7</v>
      </c>
      <c r="L3597" s="1">
        <v>45686</v>
      </c>
      <c r="M3597" s="2">
        <v>0.4916666666666667</v>
      </c>
      <c r="N3597" t="s">
        <v>27</v>
      </c>
      <c r="O3597">
        <v>8.9465952249999994</v>
      </c>
    </row>
    <row r="3598" spans="1:15" x14ac:dyDescent="0.25">
      <c r="A3598" t="s">
        <v>606</v>
      </c>
      <c r="B3598" t="s">
        <v>16</v>
      </c>
      <c r="C3598" t="s">
        <v>17</v>
      </c>
      <c r="D3598" t="s">
        <v>18</v>
      </c>
      <c r="E3598" t="s">
        <v>29</v>
      </c>
      <c r="F3598" t="s">
        <v>42</v>
      </c>
      <c r="G3598">
        <v>10.130000000000001</v>
      </c>
      <c r="H3598">
        <v>8</v>
      </c>
      <c r="I3598">
        <v>3.5455000000000001</v>
      </c>
      <c r="J3598">
        <v>74.431379449999994</v>
      </c>
      <c r="K3598">
        <v>70.91</v>
      </c>
      <c r="L3598" s="1">
        <v>45933</v>
      </c>
      <c r="M3598" s="2">
        <v>0.81597222222222221</v>
      </c>
      <c r="N3598" t="s">
        <v>21</v>
      </c>
      <c r="O3598">
        <v>8.6345046940000003</v>
      </c>
    </row>
    <row r="3599" spans="1:15" x14ac:dyDescent="0.25">
      <c r="A3599" t="s">
        <v>607</v>
      </c>
      <c r="B3599" t="s">
        <v>40</v>
      </c>
      <c r="C3599" t="s">
        <v>41</v>
      </c>
      <c r="D3599" t="s">
        <v>25</v>
      </c>
      <c r="E3599" t="s">
        <v>29</v>
      </c>
      <c r="F3599" t="s">
        <v>42</v>
      </c>
      <c r="G3599">
        <v>72.39</v>
      </c>
      <c r="H3599">
        <v>2</v>
      </c>
      <c r="I3599">
        <v>7.2389999999999999</v>
      </c>
      <c r="J3599">
        <v>151.969752</v>
      </c>
      <c r="K3599">
        <v>144.78</v>
      </c>
      <c r="L3599" s="1">
        <v>45670</v>
      </c>
      <c r="M3599" s="2">
        <v>0.82986111111111116</v>
      </c>
      <c r="N3599" t="s">
        <v>31</v>
      </c>
      <c r="O3599">
        <v>8.4264443399999998</v>
      </c>
    </row>
    <row r="3600" spans="1:15" x14ac:dyDescent="0.25">
      <c r="A3600" t="s">
        <v>608</v>
      </c>
      <c r="B3600" t="s">
        <v>16</v>
      </c>
      <c r="C3600" t="s">
        <v>17</v>
      </c>
      <c r="D3600" t="s">
        <v>25</v>
      </c>
      <c r="E3600" t="s">
        <v>29</v>
      </c>
      <c r="F3600" t="s">
        <v>34</v>
      </c>
      <c r="G3600">
        <v>85.91</v>
      </c>
      <c r="H3600">
        <v>5</v>
      </c>
      <c r="I3600">
        <v>21.477499999999999</v>
      </c>
      <c r="J3600">
        <v>450.88138550000002</v>
      </c>
      <c r="K3600">
        <v>429.55</v>
      </c>
      <c r="L3600" s="1">
        <v>45738</v>
      </c>
      <c r="M3600" s="2">
        <v>0.60625000000000007</v>
      </c>
      <c r="N3600" t="s">
        <v>31</v>
      </c>
      <c r="O3600">
        <v>8.9465952249999994</v>
      </c>
    </row>
    <row r="3601" spans="1:15" x14ac:dyDescent="0.25">
      <c r="A3601" t="s">
        <v>609</v>
      </c>
      <c r="B3601" t="s">
        <v>40</v>
      </c>
      <c r="C3601" t="s">
        <v>41</v>
      </c>
      <c r="D3601" t="s">
        <v>18</v>
      </c>
      <c r="E3601" t="s">
        <v>29</v>
      </c>
      <c r="F3601" t="s">
        <v>44</v>
      </c>
      <c r="G3601">
        <v>81.31</v>
      </c>
      <c r="H3601">
        <v>8</v>
      </c>
      <c r="I3601">
        <v>28.458500000000001</v>
      </c>
      <c r="J3601">
        <v>597.43489269999998</v>
      </c>
      <c r="K3601">
        <v>569.16999999999996</v>
      </c>
      <c r="L3601" s="1">
        <v>45660</v>
      </c>
      <c r="M3601" s="2">
        <v>0.8256944444444444</v>
      </c>
      <c r="N3601" t="s">
        <v>21</v>
      </c>
      <c r="O3601">
        <v>6.553901153</v>
      </c>
    </row>
    <row r="3602" spans="1:15" x14ac:dyDescent="0.25">
      <c r="A3602" t="s">
        <v>610</v>
      </c>
      <c r="B3602" t="s">
        <v>40</v>
      </c>
      <c r="C3602" t="s">
        <v>41</v>
      </c>
      <c r="D3602" t="s">
        <v>25</v>
      </c>
      <c r="E3602" t="s">
        <v>29</v>
      </c>
      <c r="F3602" t="s">
        <v>42</v>
      </c>
      <c r="G3602">
        <v>60.3</v>
      </c>
      <c r="H3602">
        <v>4</v>
      </c>
      <c r="I3602">
        <v>12.06</v>
      </c>
      <c r="J3602">
        <v>253.17795409999999</v>
      </c>
      <c r="K3602">
        <v>241.2</v>
      </c>
      <c r="L3602" s="1">
        <v>45708</v>
      </c>
      <c r="M3602" s="2">
        <v>0.77986111111111101</v>
      </c>
      <c r="N3602" t="s">
        <v>27</v>
      </c>
      <c r="O3602">
        <v>6.0337502680000004</v>
      </c>
    </row>
    <row r="3603" spans="1:15" x14ac:dyDescent="0.25">
      <c r="A3603" t="s">
        <v>611</v>
      </c>
      <c r="B3603" t="s">
        <v>23</v>
      </c>
      <c r="C3603" t="s">
        <v>24</v>
      </c>
      <c r="D3603" t="s">
        <v>25</v>
      </c>
      <c r="E3603" t="s">
        <v>29</v>
      </c>
      <c r="F3603" t="s">
        <v>42</v>
      </c>
      <c r="G3603">
        <v>31.77</v>
      </c>
      <c r="H3603">
        <v>4</v>
      </c>
      <c r="I3603">
        <v>6.3540000000000001</v>
      </c>
      <c r="J3603">
        <v>133.39077280000001</v>
      </c>
      <c r="K3603">
        <v>127.08</v>
      </c>
      <c r="L3603" s="1">
        <v>45671</v>
      </c>
      <c r="M3603" s="2">
        <v>0.61319444444444449</v>
      </c>
      <c r="N3603" t="s">
        <v>21</v>
      </c>
      <c r="O3603">
        <v>6.4498709759999997</v>
      </c>
    </row>
    <row r="3604" spans="1:15" x14ac:dyDescent="0.25">
      <c r="A3604" t="s">
        <v>612</v>
      </c>
      <c r="B3604" t="s">
        <v>16</v>
      </c>
      <c r="C3604" t="s">
        <v>17</v>
      </c>
      <c r="D3604" t="s">
        <v>25</v>
      </c>
      <c r="E3604" t="s">
        <v>19</v>
      </c>
      <c r="F3604" t="s">
        <v>20</v>
      </c>
      <c r="G3604">
        <v>64.27</v>
      </c>
      <c r="H3604">
        <v>4</v>
      </c>
      <c r="I3604">
        <v>12.853999999999999</v>
      </c>
      <c r="J3604">
        <v>269.84655240000001</v>
      </c>
      <c r="K3604">
        <v>257.08</v>
      </c>
      <c r="L3604" s="1">
        <v>45742</v>
      </c>
      <c r="M3604" s="2">
        <v>0.57916666666666672</v>
      </c>
      <c r="N3604" t="s">
        <v>27</v>
      </c>
      <c r="O3604">
        <v>8.0103236320000004</v>
      </c>
    </row>
    <row r="3605" spans="1:15" x14ac:dyDescent="0.25">
      <c r="A3605" t="s">
        <v>613</v>
      </c>
      <c r="B3605" t="s">
        <v>40</v>
      </c>
      <c r="C3605" t="s">
        <v>41</v>
      </c>
      <c r="D3605" t="s">
        <v>25</v>
      </c>
      <c r="E3605" t="s">
        <v>29</v>
      </c>
      <c r="F3605" t="s">
        <v>20</v>
      </c>
      <c r="G3605">
        <v>69.510000000000005</v>
      </c>
      <c r="H3605">
        <v>2</v>
      </c>
      <c r="I3605">
        <v>6.9509999999999996</v>
      </c>
      <c r="J3605">
        <v>145.92371130000001</v>
      </c>
      <c r="K3605">
        <v>139.02000000000001</v>
      </c>
      <c r="L3605" s="1">
        <v>45660</v>
      </c>
      <c r="M3605" s="2">
        <v>0.51041666666666663</v>
      </c>
      <c r="N3605" t="s">
        <v>21</v>
      </c>
      <c r="O3605">
        <v>8.4264443399999998</v>
      </c>
    </row>
    <row r="3606" spans="1:15" x14ac:dyDescent="0.25">
      <c r="A3606" t="s">
        <v>614</v>
      </c>
      <c r="B3606" t="s">
        <v>23</v>
      </c>
      <c r="C3606" t="s">
        <v>24</v>
      </c>
      <c r="D3606" t="s">
        <v>25</v>
      </c>
      <c r="E3606" t="s">
        <v>29</v>
      </c>
      <c r="F3606" t="s">
        <v>42</v>
      </c>
      <c r="G3606">
        <v>27.22</v>
      </c>
      <c r="H3606">
        <v>3</v>
      </c>
      <c r="I3606">
        <v>4.0830000000000002</v>
      </c>
      <c r="J3606">
        <v>85.715222760000003</v>
      </c>
      <c r="K3606">
        <v>81.66</v>
      </c>
      <c r="L3606" s="1">
        <v>45839</v>
      </c>
      <c r="M3606" s="2">
        <v>0.52569444444444446</v>
      </c>
      <c r="N3606" t="s">
        <v>27</v>
      </c>
      <c r="O3606">
        <v>7.5942029230000001</v>
      </c>
    </row>
    <row r="3607" spans="1:15" x14ac:dyDescent="0.25">
      <c r="A3607" t="s">
        <v>615</v>
      </c>
      <c r="B3607" t="s">
        <v>16</v>
      </c>
      <c r="C3607" t="s">
        <v>17</v>
      </c>
      <c r="D3607" t="s">
        <v>18</v>
      </c>
      <c r="E3607" t="s">
        <v>19</v>
      </c>
      <c r="F3607" t="s">
        <v>20</v>
      </c>
      <c r="G3607">
        <v>77.680000000000007</v>
      </c>
      <c r="H3607">
        <v>4</v>
      </c>
      <c r="I3607">
        <v>15.536</v>
      </c>
      <c r="J3607">
        <v>326.15030639999998</v>
      </c>
      <c r="K3607">
        <v>310.72000000000003</v>
      </c>
      <c r="L3607" s="1">
        <v>45659</v>
      </c>
      <c r="M3607" s="2">
        <v>0.82916666666666661</v>
      </c>
      <c r="N3607" t="s">
        <v>27</v>
      </c>
      <c r="O3607">
        <v>8.7385348710000006</v>
      </c>
    </row>
    <row r="3608" spans="1:15" x14ac:dyDescent="0.25">
      <c r="A3608" t="s">
        <v>616</v>
      </c>
      <c r="B3608" t="s">
        <v>23</v>
      </c>
      <c r="C3608" t="s">
        <v>24</v>
      </c>
      <c r="D3608" t="s">
        <v>18</v>
      </c>
      <c r="E3608" t="s">
        <v>19</v>
      </c>
      <c r="F3608" t="s">
        <v>44</v>
      </c>
      <c r="G3608">
        <v>92.98</v>
      </c>
      <c r="H3608">
        <v>2</v>
      </c>
      <c r="I3608">
        <v>9.298</v>
      </c>
      <c r="J3608">
        <v>195.19474439999999</v>
      </c>
      <c r="K3608">
        <v>185.96</v>
      </c>
      <c r="L3608" s="1">
        <v>45701</v>
      </c>
      <c r="M3608" s="2">
        <v>0.62916666666666665</v>
      </c>
      <c r="N3608" t="s">
        <v>31</v>
      </c>
      <c r="O3608">
        <v>8.3224141629999995</v>
      </c>
    </row>
    <row r="3609" spans="1:15" x14ac:dyDescent="0.25">
      <c r="A3609" t="s">
        <v>617</v>
      </c>
      <c r="B3609" t="s">
        <v>40</v>
      </c>
      <c r="C3609" t="s">
        <v>41</v>
      </c>
      <c r="D3609" t="s">
        <v>18</v>
      </c>
      <c r="E3609" t="s">
        <v>19</v>
      </c>
      <c r="F3609" t="s">
        <v>44</v>
      </c>
      <c r="G3609">
        <v>18.079999999999998</v>
      </c>
      <c r="H3609">
        <v>4</v>
      </c>
      <c r="I3609">
        <v>3.6160000000000001</v>
      </c>
      <c r="J3609">
        <v>75.911399829999993</v>
      </c>
      <c r="K3609">
        <v>72.319999999999993</v>
      </c>
      <c r="L3609" s="1">
        <v>45671</v>
      </c>
      <c r="M3609" s="2">
        <v>0.75208333333333333</v>
      </c>
      <c r="N3609" t="s">
        <v>31</v>
      </c>
      <c r="O3609">
        <v>9.8828668180000001</v>
      </c>
    </row>
    <row r="3610" spans="1:15" x14ac:dyDescent="0.25">
      <c r="A3610" t="s">
        <v>618</v>
      </c>
      <c r="B3610" t="s">
        <v>40</v>
      </c>
      <c r="C3610" t="s">
        <v>41</v>
      </c>
      <c r="D3610" t="s">
        <v>25</v>
      </c>
      <c r="E3610" t="s">
        <v>29</v>
      </c>
      <c r="F3610" t="s">
        <v>34</v>
      </c>
      <c r="G3610">
        <v>63.06</v>
      </c>
      <c r="H3610">
        <v>3</v>
      </c>
      <c r="I3610">
        <v>9.4589999999999996</v>
      </c>
      <c r="J3610">
        <v>198.57464909999999</v>
      </c>
      <c r="K3610">
        <v>189.18</v>
      </c>
      <c r="L3610" s="1">
        <v>45676</v>
      </c>
      <c r="M3610" s="2">
        <v>0.66527777777777775</v>
      </c>
      <c r="N3610" t="s">
        <v>21</v>
      </c>
      <c r="O3610">
        <v>7.2821123920000002</v>
      </c>
    </row>
    <row r="3611" spans="1:15" x14ac:dyDescent="0.25">
      <c r="A3611" t="s">
        <v>619</v>
      </c>
      <c r="B3611" t="s">
        <v>16</v>
      </c>
      <c r="C3611" t="s">
        <v>17</v>
      </c>
      <c r="D3611" t="s">
        <v>25</v>
      </c>
      <c r="E3611" t="s">
        <v>29</v>
      </c>
      <c r="F3611" t="s">
        <v>20</v>
      </c>
      <c r="G3611">
        <v>51.71</v>
      </c>
      <c r="H3611">
        <v>4</v>
      </c>
      <c r="I3611">
        <v>10.342000000000001</v>
      </c>
      <c r="J3611">
        <v>217.1116419</v>
      </c>
      <c r="K3611">
        <v>206.84</v>
      </c>
      <c r="L3611" s="1">
        <v>45903</v>
      </c>
      <c r="M3611" s="2">
        <v>0.57847222222222217</v>
      </c>
      <c r="N3611" t="s">
        <v>31</v>
      </c>
      <c r="O3611">
        <v>10</v>
      </c>
    </row>
    <row r="3612" spans="1:15" x14ac:dyDescent="0.25">
      <c r="A3612" t="s">
        <v>620</v>
      </c>
      <c r="B3612" t="s">
        <v>16</v>
      </c>
      <c r="C3612" t="s">
        <v>17</v>
      </c>
      <c r="D3612" t="s">
        <v>25</v>
      </c>
      <c r="E3612" t="s">
        <v>19</v>
      </c>
      <c r="F3612" t="s">
        <v>42</v>
      </c>
      <c r="G3612">
        <v>52.34</v>
      </c>
      <c r="H3612">
        <v>3</v>
      </c>
      <c r="I3612">
        <v>7.851</v>
      </c>
      <c r="J3612">
        <v>164.8175885</v>
      </c>
      <c r="K3612">
        <v>157.02000000000001</v>
      </c>
      <c r="L3612" s="1">
        <v>45743</v>
      </c>
      <c r="M3612" s="2">
        <v>0.5854166666666667</v>
      </c>
      <c r="N3612" t="s">
        <v>27</v>
      </c>
      <c r="O3612">
        <v>9.5707762869999993</v>
      </c>
    </row>
    <row r="3613" spans="1:15" x14ac:dyDescent="0.25">
      <c r="A3613" t="s">
        <v>621</v>
      </c>
      <c r="B3613" t="s">
        <v>16</v>
      </c>
      <c r="C3613" t="s">
        <v>17</v>
      </c>
      <c r="D3613" t="s">
        <v>25</v>
      </c>
      <c r="E3613" t="s">
        <v>19</v>
      </c>
      <c r="F3613" t="s">
        <v>34</v>
      </c>
      <c r="G3613">
        <v>43.06</v>
      </c>
      <c r="H3613">
        <v>5</v>
      </c>
      <c r="I3613">
        <v>10.765000000000001</v>
      </c>
      <c r="J3613">
        <v>225.99176420000001</v>
      </c>
      <c r="K3613">
        <v>215.3</v>
      </c>
      <c r="L3613" s="1">
        <v>45749</v>
      </c>
      <c r="M3613" s="2">
        <v>0.69305555555555554</v>
      </c>
      <c r="N3613" t="s">
        <v>21</v>
      </c>
      <c r="O3613">
        <v>8.0103236320000004</v>
      </c>
    </row>
    <row r="3614" spans="1:15" x14ac:dyDescent="0.25">
      <c r="A3614" t="s">
        <v>622</v>
      </c>
      <c r="B3614" t="s">
        <v>23</v>
      </c>
      <c r="C3614" t="s">
        <v>24</v>
      </c>
      <c r="D3614" t="s">
        <v>25</v>
      </c>
      <c r="E3614" t="s">
        <v>29</v>
      </c>
      <c r="F3614" t="s">
        <v>44</v>
      </c>
      <c r="G3614">
        <v>59.61</v>
      </c>
      <c r="H3614">
        <v>11</v>
      </c>
      <c r="I3614">
        <v>29.805</v>
      </c>
      <c r="J3614">
        <v>625.70223229999999</v>
      </c>
      <c r="K3614">
        <v>596.1</v>
      </c>
      <c r="L3614" s="1">
        <v>45730</v>
      </c>
      <c r="M3614" s="2">
        <v>0.46319444444444446</v>
      </c>
      <c r="N3614" t="s">
        <v>27</v>
      </c>
      <c r="O3614">
        <v>5.5135993829999999</v>
      </c>
    </row>
    <row r="3615" spans="1:15" x14ac:dyDescent="0.25">
      <c r="A3615" t="s">
        <v>623</v>
      </c>
      <c r="B3615" t="s">
        <v>16</v>
      </c>
      <c r="C3615" t="s">
        <v>17</v>
      </c>
      <c r="D3615" t="s">
        <v>25</v>
      </c>
      <c r="E3615" t="s">
        <v>29</v>
      </c>
      <c r="F3615" t="s">
        <v>20</v>
      </c>
      <c r="G3615">
        <v>14.62</v>
      </c>
      <c r="H3615">
        <v>5</v>
      </c>
      <c r="I3615">
        <v>3.6549999999999998</v>
      </c>
      <c r="J3615">
        <v>76.730134509999999</v>
      </c>
      <c r="K3615">
        <v>73.099999999999994</v>
      </c>
      <c r="L3615" s="1">
        <v>45750</v>
      </c>
      <c r="M3615" s="2">
        <v>0.51597222222222217</v>
      </c>
      <c r="N3615" t="s">
        <v>27</v>
      </c>
      <c r="O3615">
        <v>4.5773277889999999</v>
      </c>
    </row>
    <row r="3616" spans="1:15" x14ac:dyDescent="0.25">
      <c r="A3616" t="s">
        <v>624</v>
      </c>
      <c r="B3616" t="s">
        <v>23</v>
      </c>
      <c r="C3616" t="s">
        <v>24</v>
      </c>
      <c r="D3616" t="s">
        <v>18</v>
      </c>
      <c r="E3616" t="s">
        <v>29</v>
      </c>
      <c r="F3616" t="s">
        <v>20</v>
      </c>
      <c r="G3616">
        <v>46.53</v>
      </c>
      <c r="H3616">
        <v>6</v>
      </c>
      <c r="I3616">
        <v>13.959</v>
      </c>
      <c r="J3616">
        <v>293.04403489999999</v>
      </c>
      <c r="K3616">
        <v>279.18</v>
      </c>
      <c r="L3616" s="1">
        <v>45719</v>
      </c>
      <c r="M3616" s="2">
        <v>0.45416666666666666</v>
      </c>
      <c r="N3616" t="s">
        <v>31</v>
      </c>
      <c r="O3616">
        <v>4.4732976119999996</v>
      </c>
    </row>
    <row r="3617" spans="1:15" x14ac:dyDescent="0.25">
      <c r="A3617" t="s">
        <v>625</v>
      </c>
      <c r="B3617" t="s">
        <v>23</v>
      </c>
      <c r="C3617" t="s">
        <v>24</v>
      </c>
      <c r="D3617" t="s">
        <v>18</v>
      </c>
      <c r="E3617" t="s">
        <v>19</v>
      </c>
      <c r="F3617" t="s">
        <v>30</v>
      </c>
      <c r="G3617">
        <v>24.24</v>
      </c>
      <c r="H3617">
        <v>8</v>
      </c>
      <c r="I3617">
        <v>8.484</v>
      </c>
      <c r="J3617">
        <v>178.10628209999999</v>
      </c>
      <c r="K3617">
        <v>169.68</v>
      </c>
      <c r="L3617" s="1">
        <v>45684</v>
      </c>
      <c r="M3617" s="2">
        <v>0.73472222222222217</v>
      </c>
      <c r="N3617" t="s">
        <v>21</v>
      </c>
      <c r="O3617">
        <v>9.7788366409999998</v>
      </c>
    </row>
    <row r="3618" spans="1:15" x14ac:dyDescent="0.25">
      <c r="A3618" t="s">
        <v>626</v>
      </c>
      <c r="B3618" t="s">
        <v>16</v>
      </c>
      <c r="C3618" t="s">
        <v>17</v>
      </c>
      <c r="D3618" t="s">
        <v>18</v>
      </c>
      <c r="E3618" t="s">
        <v>19</v>
      </c>
      <c r="F3618" t="s">
        <v>34</v>
      </c>
      <c r="G3618">
        <v>45.58</v>
      </c>
      <c r="H3618">
        <v>1</v>
      </c>
      <c r="I3618">
        <v>2.2789999999999999</v>
      </c>
      <c r="J3618">
        <v>47.84349564</v>
      </c>
      <c r="K3618">
        <v>45.58</v>
      </c>
      <c r="L3618" s="1">
        <v>45840</v>
      </c>
      <c r="M3618" s="2">
        <v>0.59236111111111112</v>
      </c>
      <c r="N3618" t="s">
        <v>27</v>
      </c>
      <c r="O3618">
        <v>10</v>
      </c>
    </row>
    <row r="3619" spans="1:15" x14ac:dyDescent="0.25">
      <c r="A3619" t="s">
        <v>627</v>
      </c>
      <c r="B3619" t="s">
        <v>16</v>
      </c>
      <c r="C3619" t="s">
        <v>17</v>
      </c>
      <c r="D3619" t="s">
        <v>18</v>
      </c>
      <c r="E3619" t="s">
        <v>19</v>
      </c>
      <c r="F3619" t="s">
        <v>34</v>
      </c>
      <c r="G3619">
        <v>75.2</v>
      </c>
      <c r="H3619">
        <v>3</v>
      </c>
      <c r="I3619">
        <v>11.28</v>
      </c>
      <c r="J3619">
        <v>236.80326049999999</v>
      </c>
      <c r="K3619">
        <v>225.6</v>
      </c>
      <c r="L3619" s="1">
        <v>45779</v>
      </c>
      <c r="M3619" s="2">
        <v>0.49374999999999997</v>
      </c>
      <c r="N3619" t="s">
        <v>21</v>
      </c>
      <c r="O3619">
        <v>4.9934484980000002</v>
      </c>
    </row>
    <row r="3620" spans="1:15" x14ac:dyDescent="0.25">
      <c r="A3620" t="s">
        <v>628</v>
      </c>
      <c r="B3620" t="s">
        <v>40</v>
      </c>
      <c r="C3620" t="s">
        <v>41</v>
      </c>
      <c r="D3620" t="s">
        <v>18</v>
      </c>
      <c r="E3620" t="s">
        <v>29</v>
      </c>
      <c r="F3620" t="s">
        <v>34</v>
      </c>
      <c r="G3620">
        <v>96.8</v>
      </c>
      <c r="H3620">
        <v>3</v>
      </c>
      <c r="I3620">
        <v>14.52</v>
      </c>
      <c r="J3620">
        <v>304.82121840000002</v>
      </c>
      <c r="K3620">
        <v>290.39999999999998</v>
      </c>
      <c r="L3620" s="1">
        <v>45731</v>
      </c>
      <c r="M3620" s="2">
        <v>0.54513888888888895</v>
      </c>
      <c r="N3620" t="s">
        <v>27</v>
      </c>
      <c r="O3620">
        <v>5.5135993829999999</v>
      </c>
    </row>
    <row r="3621" spans="1:15" x14ac:dyDescent="0.25">
      <c r="A3621" t="s">
        <v>629</v>
      </c>
      <c r="B3621" t="s">
        <v>40</v>
      </c>
      <c r="C3621" t="s">
        <v>41</v>
      </c>
      <c r="D3621" t="s">
        <v>25</v>
      </c>
      <c r="E3621" t="s">
        <v>29</v>
      </c>
      <c r="F3621" t="s">
        <v>20</v>
      </c>
      <c r="G3621">
        <v>14.82</v>
      </c>
      <c r="H3621">
        <v>3</v>
      </c>
      <c r="I3621">
        <v>2.2229999999999999</v>
      </c>
      <c r="J3621">
        <v>46.66787661</v>
      </c>
      <c r="K3621">
        <v>44.46</v>
      </c>
      <c r="L3621" s="1">
        <v>45660</v>
      </c>
      <c r="M3621" s="2">
        <v>0.47916666666666669</v>
      </c>
      <c r="N3621" t="s">
        <v>31</v>
      </c>
      <c r="O3621">
        <v>9.0506254019999997</v>
      </c>
    </row>
    <row r="3622" spans="1:15" x14ac:dyDescent="0.25">
      <c r="A3622" t="s">
        <v>630</v>
      </c>
      <c r="B3622" t="s">
        <v>16</v>
      </c>
      <c r="C3622" t="s">
        <v>17</v>
      </c>
      <c r="D3622" t="s">
        <v>25</v>
      </c>
      <c r="E3622" t="s">
        <v>29</v>
      </c>
      <c r="F3622" t="s">
        <v>42</v>
      </c>
      <c r="G3622">
        <v>52.2</v>
      </c>
      <c r="H3622">
        <v>3</v>
      </c>
      <c r="I3622">
        <v>7.83</v>
      </c>
      <c r="J3622">
        <v>164.37673140000001</v>
      </c>
      <c r="K3622">
        <v>156.6</v>
      </c>
      <c r="L3622" s="1">
        <v>45703</v>
      </c>
      <c r="M3622" s="2">
        <v>0.5625</v>
      </c>
      <c r="N3622" t="s">
        <v>31</v>
      </c>
      <c r="O3622">
        <v>9.8828668180000001</v>
      </c>
    </row>
    <row r="3623" spans="1:15" x14ac:dyDescent="0.25">
      <c r="A3623" t="s">
        <v>631</v>
      </c>
      <c r="B3623" t="s">
        <v>23</v>
      </c>
      <c r="C3623" t="s">
        <v>24</v>
      </c>
      <c r="D3623" t="s">
        <v>25</v>
      </c>
      <c r="E3623" t="s">
        <v>19</v>
      </c>
      <c r="F3623" t="s">
        <v>34</v>
      </c>
      <c r="G3623">
        <v>46.66</v>
      </c>
      <c r="H3623">
        <v>10</v>
      </c>
      <c r="I3623">
        <v>20.997</v>
      </c>
      <c r="J3623">
        <v>440.79415440000002</v>
      </c>
      <c r="K3623">
        <v>419.94</v>
      </c>
      <c r="L3623" s="1">
        <v>45705</v>
      </c>
      <c r="M3623" s="2">
        <v>0.7993055555555556</v>
      </c>
      <c r="N3623" t="s">
        <v>21</v>
      </c>
      <c r="O3623">
        <v>5.5135993829999999</v>
      </c>
    </row>
    <row r="3624" spans="1:15" x14ac:dyDescent="0.25">
      <c r="A3624" t="s">
        <v>632</v>
      </c>
      <c r="B3624" t="s">
        <v>23</v>
      </c>
      <c r="C3624" t="s">
        <v>24</v>
      </c>
      <c r="D3624" t="s">
        <v>25</v>
      </c>
      <c r="E3624" t="s">
        <v>19</v>
      </c>
      <c r="F3624" t="s">
        <v>44</v>
      </c>
      <c r="G3624">
        <v>36.85</v>
      </c>
      <c r="H3624">
        <v>5</v>
      </c>
      <c r="I3624">
        <v>9.2125000000000004</v>
      </c>
      <c r="J3624">
        <v>193.39982599999999</v>
      </c>
      <c r="K3624">
        <v>184.25</v>
      </c>
      <c r="L3624" s="1">
        <v>45683</v>
      </c>
      <c r="M3624" s="2">
        <v>0.78680555555555554</v>
      </c>
      <c r="N3624" t="s">
        <v>27</v>
      </c>
      <c r="O3624">
        <v>9.5707762869999993</v>
      </c>
    </row>
    <row r="3625" spans="1:15" x14ac:dyDescent="0.25">
      <c r="A3625" t="s">
        <v>633</v>
      </c>
      <c r="B3625" t="s">
        <v>16</v>
      </c>
      <c r="C3625" t="s">
        <v>17</v>
      </c>
      <c r="D3625" t="s">
        <v>18</v>
      </c>
      <c r="E3625" t="s">
        <v>19</v>
      </c>
      <c r="F3625" t="s">
        <v>30</v>
      </c>
      <c r="G3625">
        <v>70.319999999999993</v>
      </c>
      <c r="H3625">
        <v>2</v>
      </c>
      <c r="I3625">
        <v>7.032</v>
      </c>
      <c r="J3625">
        <v>147.6241603</v>
      </c>
      <c r="K3625">
        <v>140.63999999999999</v>
      </c>
      <c r="L3625" s="1">
        <v>45740</v>
      </c>
      <c r="M3625" s="2">
        <v>0.59861111111111109</v>
      </c>
      <c r="N3625" t="s">
        <v>21</v>
      </c>
      <c r="O3625">
        <v>9.9868969950000004</v>
      </c>
    </row>
    <row r="3626" spans="1:15" x14ac:dyDescent="0.25">
      <c r="A3626" t="s">
        <v>634</v>
      </c>
      <c r="B3626" t="s">
        <v>23</v>
      </c>
      <c r="C3626" t="s">
        <v>24</v>
      </c>
      <c r="D3626" t="s">
        <v>25</v>
      </c>
      <c r="E3626" t="s">
        <v>29</v>
      </c>
      <c r="F3626" t="s">
        <v>26</v>
      </c>
      <c r="G3626">
        <v>83.08</v>
      </c>
      <c r="H3626">
        <v>1</v>
      </c>
      <c r="I3626">
        <v>4.1539999999999999</v>
      </c>
      <c r="J3626">
        <v>87.205739739999999</v>
      </c>
      <c r="K3626">
        <v>83.08</v>
      </c>
      <c r="L3626" s="1">
        <v>45680</v>
      </c>
      <c r="M3626" s="2">
        <v>0.71944444444444444</v>
      </c>
      <c r="N3626" t="s">
        <v>21</v>
      </c>
      <c r="O3626">
        <v>6.6579313300000003</v>
      </c>
    </row>
    <row r="3627" spans="1:15" x14ac:dyDescent="0.25">
      <c r="A3627" t="s">
        <v>635</v>
      </c>
      <c r="B3627" t="s">
        <v>23</v>
      </c>
      <c r="C3627" t="s">
        <v>24</v>
      </c>
      <c r="D3627" t="s">
        <v>25</v>
      </c>
      <c r="E3627" t="s">
        <v>19</v>
      </c>
      <c r="F3627" t="s">
        <v>44</v>
      </c>
      <c r="G3627">
        <v>64.989999999999995</v>
      </c>
      <c r="H3627">
        <v>1</v>
      </c>
      <c r="I3627">
        <v>3.2494999999999998</v>
      </c>
      <c r="J3627">
        <v>68.217393180000002</v>
      </c>
      <c r="K3627">
        <v>64.989999999999995</v>
      </c>
      <c r="L3627" s="1">
        <v>45683</v>
      </c>
      <c r="M3627" s="2">
        <v>0.42083333333333334</v>
      </c>
      <c r="N3627" t="s">
        <v>31</v>
      </c>
      <c r="O3627">
        <v>4.6813579660000002</v>
      </c>
    </row>
    <row r="3628" spans="1:15" x14ac:dyDescent="0.25">
      <c r="A3628" t="s">
        <v>636</v>
      </c>
      <c r="B3628" t="s">
        <v>23</v>
      </c>
      <c r="C3628" t="s">
        <v>24</v>
      </c>
      <c r="D3628" t="s">
        <v>25</v>
      </c>
      <c r="E3628" t="s">
        <v>29</v>
      </c>
      <c r="F3628" t="s">
        <v>42</v>
      </c>
      <c r="G3628">
        <v>77.56</v>
      </c>
      <c r="H3628">
        <v>11</v>
      </c>
      <c r="I3628">
        <v>38.78</v>
      </c>
      <c r="J3628">
        <v>814.11617409999997</v>
      </c>
      <c r="K3628">
        <v>775.6</v>
      </c>
      <c r="L3628" s="1">
        <v>45730</v>
      </c>
      <c r="M3628" s="2">
        <v>0.85763888888888884</v>
      </c>
      <c r="N3628" t="s">
        <v>21</v>
      </c>
      <c r="O3628">
        <v>7.1780822149999999</v>
      </c>
    </row>
    <row r="3629" spans="1:15" x14ac:dyDescent="0.25">
      <c r="A3629" t="s">
        <v>637</v>
      </c>
      <c r="B3629" t="s">
        <v>40</v>
      </c>
      <c r="C3629" t="s">
        <v>41</v>
      </c>
      <c r="D3629" t="s">
        <v>25</v>
      </c>
      <c r="E3629" t="s">
        <v>19</v>
      </c>
      <c r="F3629" t="s">
        <v>34</v>
      </c>
      <c r="G3629">
        <v>54.51</v>
      </c>
      <c r="H3629">
        <v>6</v>
      </c>
      <c r="I3629">
        <v>16.353000000000002</v>
      </c>
      <c r="J3629">
        <v>343.30174820000002</v>
      </c>
      <c r="K3629">
        <v>327.06</v>
      </c>
      <c r="L3629" s="1">
        <v>45733</v>
      </c>
      <c r="M3629" s="2">
        <v>0.57916666666666672</v>
      </c>
      <c r="N3629" t="s">
        <v>21</v>
      </c>
      <c r="O3629">
        <v>8.1143538090000007</v>
      </c>
    </row>
    <row r="3630" spans="1:15" x14ac:dyDescent="0.25">
      <c r="A3630" t="s">
        <v>638</v>
      </c>
      <c r="B3630" t="s">
        <v>23</v>
      </c>
      <c r="C3630" t="s">
        <v>24</v>
      </c>
      <c r="D3630" t="s">
        <v>18</v>
      </c>
      <c r="E3630" t="s">
        <v>19</v>
      </c>
      <c r="F3630" t="s">
        <v>44</v>
      </c>
      <c r="G3630">
        <v>51.89</v>
      </c>
      <c r="H3630">
        <v>8</v>
      </c>
      <c r="I3630">
        <v>18.1615</v>
      </c>
      <c r="J3630">
        <v>381.26794469999999</v>
      </c>
      <c r="K3630">
        <v>363.23</v>
      </c>
      <c r="L3630" s="1">
        <v>45870</v>
      </c>
      <c r="M3630" s="2">
        <v>0.83888888888888891</v>
      </c>
      <c r="N3630" t="s">
        <v>27</v>
      </c>
      <c r="O3630">
        <v>4.6813579660000002</v>
      </c>
    </row>
    <row r="3631" spans="1:15" x14ac:dyDescent="0.25">
      <c r="A3631" t="s">
        <v>639</v>
      </c>
      <c r="B3631" t="s">
        <v>40</v>
      </c>
      <c r="C3631" t="s">
        <v>41</v>
      </c>
      <c r="D3631" t="s">
        <v>25</v>
      </c>
      <c r="E3631" t="s">
        <v>29</v>
      </c>
      <c r="F3631" t="s">
        <v>30</v>
      </c>
      <c r="G3631">
        <v>31.75</v>
      </c>
      <c r="H3631">
        <v>4</v>
      </c>
      <c r="I3631">
        <v>6.35</v>
      </c>
      <c r="J3631">
        <v>133.30680000000001</v>
      </c>
      <c r="K3631">
        <v>127</v>
      </c>
      <c r="L3631" s="1">
        <v>45871</v>
      </c>
      <c r="M3631" s="2">
        <v>0.6430555555555556</v>
      </c>
      <c r="N3631" t="s">
        <v>27</v>
      </c>
      <c r="O3631">
        <v>8.9465952249999994</v>
      </c>
    </row>
    <row r="3632" spans="1:15" x14ac:dyDescent="0.25">
      <c r="A3632" t="s">
        <v>640</v>
      </c>
      <c r="B3632" t="s">
        <v>16</v>
      </c>
      <c r="C3632" t="s">
        <v>17</v>
      </c>
      <c r="D3632" t="s">
        <v>18</v>
      </c>
      <c r="E3632" t="s">
        <v>19</v>
      </c>
      <c r="F3632" t="s">
        <v>44</v>
      </c>
      <c r="G3632">
        <v>53.65</v>
      </c>
      <c r="H3632">
        <v>8</v>
      </c>
      <c r="I3632">
        <v>18.7775</v>
      </c>
      <c r="J3632">
        <v>394.19975399999998</v>
      </c>
      <c r="K3632">
        <v>375.55</v>
      </c>
      <c r="L3632" s="1">
        <v>45932</v>
      </c>
      <c r="M3632" s="2">
        <v>0.53888888888888886</v>
      </c>
      <c r="N3632" t="s">
        <v>21</v>
      </c>
      <c r="O3632">
        <v>5.4095692059999996</v>
      </c>
    </row>
    <row r="3633" spans="1:15" x14ac:dyDescent="0.25">
      <c r="A3633" t="s">
        <v>641</v>
      </c>
      <c r="B3633" t="s">
        <v>23</v>
      </c>
      <c r="C3633" t="s">
        <v>24</v>
      </c>
      <c r="D3633" t="s">
        <v>18</v>
      </c>
      <c r="E3633" t="s">
        <v>19</v>
      </c>
      <c r="F3633" t="s">
        <v>42</v>
      </c>
      <c r="G3633">
        <v>49.79</v>
      </c>
      <c r="H3633">
        <v>4</v>
      </c>
      <c r="I3633">
        <v>9.9580000000000002</v>
      </c>
      <c r="J3633">
        <v>209.05025430000001</v>
      </c>
      <c r="K3633">
        <v>199.16</v>
      </c>
      <c r="L3633" s="1">
        <v>45744</v>
      </c>
      <c r="M3633" s="2">
        <v>0.8027777777777777</v>
      </c>
      <c r="N3633" t="s">
        <v>31</v>
      </c>
      <c r="O3633">
        <v>6.6579313300000003</v>
      </c>
    </row>
    <row r="3634" spans="1:15" x14ac:dyDescent="0.25">
      <c r="A3634" t="s">
        <v>642</v>
      </c>
      <c r="B3634" t="s">
        <v>16</v>
      </c>
      <c r="C3634" t="s">
        <v>17</v>
      </c>
      <c r="D3634" t="s">
        <v>25</v>
      </c>
      <c r="E3634" t="s">
        <v>29</v>
      </c>
      <c r="F3634" t="s">
        <v>44</v>
      </c>
      <c r="G3634">
        <v>30.61</v>
      </c>
      <c r="H3634">
        <v>1</v>
      </c>
      <c r="I3634">
        <v>1.5305</v>
      </c>
      <c r="J3634">
        <v>32.130087789999997</v>
      </c>
      <c r="K3634">
        <v>30.61</v>
      </c>
      <c r="L3634" s="1">
        <v>45680</v>
      </c>
      <c r="M3634" s="2">
        <v>0.51388888888888895</v>
      </c>
      <c r="N3634" t="s">
        <v>21</v>
      </c>
      <c r="O3634">
        <v>5.4095692059999996</v>
      </c>
    </row>
    <row r="3635" spans="1:15" x14ac:dyDescent="0.25">
      <c r="A3635" t="s">
        <v>643</v>
      </c>
      <c r="B3635" t="s">
        <v>40</v>
      </c>
      <c r="C3635" t="s">
        <v>41</v>
      </c>
      <c r="D3635" t="s">
        <v>18</v>
      </c>
      <c r="E3635" t="s">
        <v>29</v>
      </c>
      <c r="F3635" t="s">
        <v>42</v>
      </c>
      <c r="G3635">
        <v>57.89</v>
      </c>
      <c r="H3635">
        <v>2</v>
      </c>
      <c r="I3635">
        <v>5.7889999999999997</v>
      </c>
      <c r="J3635">
        <v>121.5296166</v>
      </c>
      <c r="K3635">
        <v>115.78</v>
      </c>
      <c r="L3635" s="1">
        <v>45674</v>
      </c>
      <c r="M3635" s="2">
        <v>0.44236111111111115</v>
      </c>
      <c r="N3635" t="s">
        <v>21</v>
      </c>
      <c r="O3635">
        <v>9.2586857560000002</v>
      </c>
    </row>
    <row r="3636" spans="1:15" x14ac:dyDescent="0.25">
      <c r="A3636" t="s">
        <v>644</v>
      </c>
      <c r="B3636" t="s">
        <v>16</v>
      </c>
      <c r="C3636" t="s">
        <v>17</v>
      </c>
      <c r="D3636" t="s">
        <v>25</v>
      </c>
      <c r="E3636" t="s">
        <v>19</v>
      </c>
      <c r="F3636" t="s">
        <v>26</v>
      </c>
      <c r="G3636">
        <v>28.96</v>
      </c>
      <c r="H3636">
        <v>1</v>
      </c>
      <c r="I3636">
        <v>1.448</v>
      </c>
      <c r="J3636">
        <v>30.398149050000001</v>
      </c>
      <c r="K3636">
        <v>28.96</v>
      </c>
      <c r="L3636" s="1">
        <v>45840</v>
      </c>
      <c r="M3636" s="2">
        <v>0.4291666666666667</v>
      </c>
      <c r="N3636" t="s">
        <v>31</v>
      </c>
      <c r="O3636">
        <v>6.4498709759999997</v>
      </c>
    </row>
    <row r="3637" spans="1:15" x14ac:dyDescent="0.25">
      <c r="A3637" t="s">
        <v>645</v>
      </c>
      <c r="B3637" t="s">
        <v>23</v>
      </c>
      <c r="C3637" t="s">
        <v>24</v>
      </c>
      <c r="D3637" t="s">
        <v>18</v>
      </c>
      <c r="E3637" t="s">
        <v>19</v>
      </c>
      <c r="F3637" t="s">
        <v>42</v>
      </c>
      <c r="G3637">
        <v>98.97</v>
      </c>
      <c r="H3637">
        <v>10</v>
      </c>
      <c r="I3637">
        <v>44.536499999999997</v>
      </c>
      <c r="J3637">
        <v>934.96351179999999</v>
      </c>
      <c r="K3637">
        <v>890.73</v>
      </c>
      <c r="L3637" s="1">
        <v>45903</v>
      </c>
      <c r="M3637" s="2">
        <v>0.47430555555555554</v>
      </c>
      <c r="N3637" t="s">
        <v>27</v>
      </c>
      <c r="O3637">
        <v>6.9700218610000002</v>
      </c>
    </row>
    <row r="3638" spans="1:15" x14ac:dyDescent="0.25">
      <c r="A3638" t="s">
        <v>646</v>
      </c>
      <c r="B3638" t="s">
        <v>40</v>
      </c>
      <c r="C3638" t="s">
        <v>41</v>
      </c>
      <c r="D3638" t="s">
        <v>18</v>
      </c>
      <c r="E3638" t="s">
        <v>29</v>
      </c>
      <c r="F3638" t="s">
        <v>44</v>
      </c>
      <c r="G3638">
        <v>93.22</v>
      </c>
      <c r="H3638">
        <v>3</v>
      </c>
      <c r="I3638">
        <v>13.983000000000001</v>
      </c>
      <c r="J3638">
        <v>293.54787160000001</v>
      </c>
      <c r="K3638">
        <v>279.66000000000003</v>
      </c>
      <c r="L3638" s="1">
        <v>45681</v>
      </c>
      <c r="M3638" s="2">
        <v>0.48958333333333331</v>
      </c>
      <c r="N3638" t="s">
        <v>27</v>
      </c>
      <c r="O3638">
        <v>7.4901727459999998</v>
      </c>
    </row>
    <row r="3639" spans="1:15" x14ac:dyDescent="0.25">
      <c r="A3639" t="s">
        <v>647</v>
      </c>
      <c r="B3639" t="s">
        <v>23</v>
      </c>
      <c r="C3639" t="s">
        <v>24</v>
      </c>
      <c r="D3639" t="s">
        <v>18</v>
      </c>
      <c r="E3639" t="s">
        <v>29</v>
      </c>
      <c r="F3639" t="s">
        <v>34</v>
      </c>
      <c r="G3639">
        <v>80.930000000000007</v>
      </c>
      <c r="H3639">
        <v>1</v>
      </c>
      <c r="I3639">
        <v>4.0465</v>
      </c>
      <c r="J3639">
        <v>84.948971080000007</v>
      </c>
      <c r="K3639">
        <v>80.930000000000007</v>
      </c>
      <c r="L3639" s="1">
        <v>45676</v>
      </c>
      <c r="M3639" s="2">
        <v>0.67222222222222217</v>
      </c>
      <c r="N3639" t="s">
        <v>31</v>
      </c>
      <c r="O3639">
        <v>9.3627159330000005</v>
      </c>
    </row>
    <row r="3640" spans="1:15" x14ac:dyDescent="0.25">
      <c r="A3640" t="s">
        <v>648</v>
      </c>
      <c r="B3640" t="s">
        <v>16</v>
      </c>
      <c r="C3640" t="s">
        <v>17</v>
      </c>
      <c r="D3640" t="s">
        <v>18</v>
      </c>
      <c r="E3640" t="s">
        <v>29</v>
      </c>
      <c r="F3640" t="s">
        <v>42</v>
      </c>
      <c r="G3640">
        <v>67.45</v>
      </c>
      <c r="H3640">
        <v>11</v>
      </c>
      <c r="I3640">
        <v>33.725000000000001</v>
      </c>
      <c r="J3640">
        <v>707.99556399999994</v>
      </c>
      <c r="K3640">
        <v>674.5</v>
      </c>
      <c r="L3640" s="1">
        <v>45718</v>
      </c>
      <c r="M3640" s="2">
        <v>0.47569444444444442</v>
      </c>
      <c r="N3640" t="s">
        <v>21</v>
      </c>
      <c r="O3640">
        <v>4.3692674350000003</v>
      </c>
    </row>
    <row r="3641" spans="1:15" x14ac:dyDescent="0.25">
      <c r="A3641" t="s">
        <v>649</v>
      </c>
      <c r="B3641" t="s">
        <v>16</v>
      </c>
      <c r="C3641" t="s">
        <v>17</v>
      </c>
      <c r="D3641" t="s">
        <v>18</v>
      </c>
      <c r="E3641" t="s">
        <v>19</v>
      </c>
      <c r="F3641" t="s">
        <v>34</v>
      </c>
      <c r="G3641">
        <v>38.72</v>
      </c>
      <c r="H3641">
        <v>10</v>
      </c>
      <c r="I3641">
        <v>17.423999999999999</v>
      </c>
      <c r="J3641">
        <v>365.785462</v>
      </c>
      <c r="K3641">
        <v>348.48</v>
      </c>
      <c r="L3641" s="1">
        <v>45736</v>
      </c>
      <c r="M3641" s="2">
        <v>0.51666666666666672</v>
      </c>
      <c r="N3641" t="s">
        <v>21</v>
      </c>
      <c r="O3641">
        <v>4.3692674350000003</v>
      </c>
    </row>
    <row r="3642" spans="1:15" x14ac:dyDescent="0.25">
      <c r="A3642" t="s">
        <v>650</v>
      </c>
      <c r="B3642" t="s">
        <v>40</v>
      </c>
      <c r="C3642" t="s">
        <v>41</v>
      </c>
      <c r="D3642" t="s">
        <v>18</v>
      </c>
      <c r="E3642" t="s">
        <v>29</v>
      </c>
      <c r="F3642" t="s">
        <v>34</v>
      </c>
      <c r="G3642">
        <v>72.599999999999994</v>
      </c>
      <c r="H3642">
        <v>6</v>
      </c>
      <c r="I3642">
        <v>21.78</v>
      </c>
      <c r="J3642">
        <v>457.23182750000001</v>
      </c>
      <c r="K3642">
        <v>435.6</v>
      </c>
      <c r="L3642" s="1">
        <v>45670</v>
      </c>
      <c r="M3642" s="2">
        <v>0.82708333333333339</v>
      </c>
      <c r="N3642" t="s">
        <v>27</v>
      </c>
      <c r="O3642">
        <v>7.1780822149999999</v>
      </c>
    </row>
    <row r="3643" spans="1:15" x14ac:dyDescent="0.25">
      <c r="A3643" t="s">
        <v>651</v>
      </c>
      <c r="B3643" t="s">
        <v>23</v>
      </c>
      <c r="C3643" t="s">
        <v>24</v>
      </c>
      <c r="D3643" t="s">
        <v>18</v>
      </c>
      <c r="E3643" t="s">
        <v>29</v>
      </c>
      <c r="F3643" t="s">
        <v>26</v>
      </c>
      <c r="G3643">
        <v>87.91</v>
      </c>
      <c r="H3643">
        <v>5</v>
      </c>
      <c r="I3643">
        <v>21.977499999999999</v>
      </c>
      <c r="J3643">
        <v>461.3779839</v>
      </c>
      <c r="K3643">
        <v>439.55</v>
      </c>
      <c r="L3643" s="1">
        <v>45730</v>
      </c>
      <c r="M3643" s="2">
        <v>0.75694444444444453</v>
      </c>
      <c r="N3643" t="s">
        <v>21</v>
      </c>
      <c r="O3643">
        <v>4.5773277889999999</v>
      </c>
    </row>
    <row r="3644" spans="1:15" x14ac:dyDescent="0.25">
      <c r="A3644" t="s">
        <v>652</v>
      </c>
      <c r="B3644" t="s">
        <v>16</v>
      </c>
      <c r="C3644" t="s">
        <v>17</v>
      </c>
      <c r="D3644" t="s">
        <v>18</v>
      </c>
      <c r="E3644" t="s">
        <v>29</v>
      </c>
      <c r="F3644" t="s">
        <v>42</v>
      </c>
      <c r="G3644">
        <v>98.53</v>
      </c>
      <c r="H3644">
        <v>6</v>
      </c>
      <c r="I3644">
        <v>29.559000000000001</v>
      </c>
      <c r="J3644">
        <v>620.53790590000006</v>
      </c>
      <c r="K3644">
        <v>591.17999999999995</v>
      </c>
      <c r="L3644" s="1">
        <v>45680</v>
      </c>
      <c r="M3644" s="2">
        <v>0.47361111111111115</v>
      </c>
      <c r="N3644" t="s">
        <v>31</v>
      </c>
      <c r="O3644">
        <v>4.1612070809999997</v>
      </c>
    </row>
    <row r="3645" spans="1:15" x14ac:dyDescent="0.25">
      <c r="A3645" t="s">
        <v>653</v>
      </c>
      <c r="B3645" t="s">
        <v>23</v>
      </c>
      <c r="C3645" t="s">
        <v>24</v>
      </c>
      <c r="D3645" t="s">
        <v>18</v>
      </c>
      <c r="E3645" t="s">
        <v>19</v>
      </c>
      <c r="F3645" t="s">
        <v>44</v>
      </c>
      <c r="G3645">
        <v>43.46</v>
      </c>
      <c r="H3645">
        <v>6</v>
      </c>
      <c r="I3645">
        <v>13.038</v>
      </c>
      <c r="J3645">
        <v>273.70930060000001</v>
      </c>
      <c r="K3645">
        <v>260.76</v>
      </c>
      <c r="L3645" s="1">
        <v>45840</v>
      </c>
      <c r="M3645" s="2">
        <v>0.74652777777777779</v>
      </c>
      <c r="N3645" t="s">
        <v>21</v>
      </c>
      <c r="O3645">
        <v>8.8425650480000009</v>
      </c>
    </row>
    <row r="3646" spans="1:15" x14ac:dyDescent="0.25">
      <c r="A3646" t="s">
        <v>654</v>
      </c>
      <c r="B3646" t="s">
        <v>16</v>
      </c>
      <c r="C3646" t="s">
        <v>17</v>
      </c>
      <c r="D3646" t="s">
        <v>25</v>
      </c>
      <c r="E3646" t="s">
        <v>19</v>
      </c>
      <c r="F3646" t="s">
        <v>42</v>
      </c>
      <c r="G3646">
        <v>71.680000000000007</v>
      </c>
      <c r="H3646">
        <v>3</v>
      </c>
      <c r="I3646">
        <v>10.752000000000001</v>
      </c>
      <c r="J3646">
        <v>225.71885259999999</v>
      </c>
      <c r="K3646">
        <v>215.04</v>
      </c>
      <c r="L3646" s="1">
        <v>45744</v>
      </c>
      <c r="M3646" s="2">
        <v>0.64583333333333337</v>
      </c>
      <c r="N3646" t="s">
        <v>31</v>
      </c>
      <c r="O3646">
        <v>9.5707762869999993</v>
      </c>
    </row>
    <row r="3647" spans="1:15" x14ac:dyDescent="0.25">
      <c r="A3647" t="s">
        <v>655</v>
      </c>
      <c r="B3647" t="s">
        <v>16</v>
      </c>
      <c r="C3647" t="s">
        <v>17</v>
      </c>
      <c r="D3647" t="s">
        <v>18</v>
      </c>
      <c r="E3647" t="s">
        <v>19</v>
      </c>
      <c r="F3647" t="s">
        <v>42</v>
      </c>
      <c r="G3647">
        <v>91.61</v>
      </c>
      <c r="H3647">
        <v>1</v>
      </c>
      <c r="I3647">
        <v>4.5804999999999998</v>
      </c>
      <c r="J3647">
        <v>96.159338199999993</v>
      </c>
      <c r="K3647">
        <v>91.61</v>
      </c>
      <c r="L3647" s="1">
        <v>45736</v>
      </c>
      <c r="M3647" s="2">
        <v>0.8222222222222223</v>
      </c>
      <c r="N3647" t="s">
        <v>27</v>
      </c>
      <c r="O3647">
        <v>10</v>
      </c>
    </row>
    <row r="3648" spans="1:15" x14ac:dyDescent="0.25">
      <c r="A3648" t="s">
        <v>656</v>
      </c>
      <c r="B3648" t="s">
        <v>40</v>
      </c>
      <c r="C3648" t="s">
        <v>41</v>
      </c>
      <c r="D3648" t="s">
        <v>18</v>
      </c>
      <c r="E3648" t="s">
        <v>19</v>
      </c>
      <c r="F3648" t="s">
        <v>30</v>
      </c>
      <c r="G3648">
        <v>94.59</v>
      </c>
      <c r="H3648">
        <v>8</v>
      </c>
      <c r="I3648">
        <v>33.106499999999997</v>
      </c>
      <c r="J3648">
        <v>695.01127169999995</v>
      </c>
      <c r="K3648">
        <v>662.13</v>
      </c>
      <c r="L3648" s="1">
        <v>45674</v>
      </c>
      <c r="M3648" s="2">
        <v>0.64374999999999993</v>
      </c>
      <c r="N3648" t="s">
        <v>31</v>
      </c>
      <c r="O3648">
        <v>5.0974786749999996</v>
      </c>
    </row>
    <row r="3649" spans="1:15" x14ac:dyDescent="0.25">
      <c r="A3649" t="s">
        <v>657</v>
      </c>
      <c r="B3649" t="s">
        <v>40</v>
      </c>
      <c r="C3649" t="s">
        <v>41</v>
      </c>
      <c r="D3649" t="s">
        <v>25</v>
      </c>
      <c r="E3649" t="s">
        <v>19</v>
      </c>
      <c r="F3649" t="s">
        <v>44</v>
      </c>
      <c r="G3649">
        <v>83.25</v>
      </c>
      <c r="H3649">
        <v>11</v>
      </c>
      <c r="I3649">
        <v>41.625</v>
      </c>
      <c r="J3649">
        <v>873.84181909999995</v>
      </c>
      <c r="K3649">
        <v>832.5</v>
      </c>
      <c r="L3649" s="1">
        <v>45992</v>
      </c>
      <c r="M3649" s="2">
        <v>0.47569444444444442</v>
      </c>
      <c r="N3649" t="s">
        <v>31</v>
      </c>
      <c r="O3649">
        <v>4.5773277889999999</v>
      </c>
    </row>
    <row r="3650" spans="1:15" x14ac:dyDescent="0.25">
      <c r="A3650" t="s">
        <v>658</v>
      </c>
      <c r="B3650" t="s">
        <v>40</v>
      </c>
      <c r="C3650" t="s">
        <v>41</v>
      </c>
      <c r="D3650" t="s">
        <v>18</v>
      </c>
      <c r="E3650" t="s">
        <v>29</v>
      </c>
      <c r="F3650" t="s">
        <v>44</v>
      </c>
      <c r="G3650">
        <v>91.35</v>
      </c>
      <c r="H3650">
        <v>1</v>
      </c>
      <c r="I3650">
        <v>4.5674999999999999</v>
      </c>
      <c r="J3650">
        <v>95.886426639999996</v>
      </c>
      <c r="K3650">
        <v>91.35</v>
      </c>
      <c r="L3650" s="1">
        <v>45704</v>
      </c>
      <c r="M3650" s="2">
        <v>0.65416666666666667</v>
      </c>
      <c r="N3650" t="s">
        <v>27</v>
      </c>
      <c r="O3650">
        <v>7.0740520379999996</v>
      </c>
    </row>
    <row r="3651" spans="1:15" x14ac:dyDescent="0.25">
      <c r="A3651" t="s">
        <v>659</v>
      </c>
      <c r="B3651" t="s">
        <v>40</v>
      </c>
      <c r="C3651" t="s">
        <v>41</v>
      </c>
      <c r="D3651" t="s">
        <v>18</v>
      </c>
      <c r="E3651" t="s">
        <v>19</v>
      </c>
      <c r="F3651" t="s">
        <v>42</v>
      </c>
      <c r="G3651">
        <v>78.88</v>
      </c>
      <c r="H3651">
        <v>2</v>
      </c>
      <c r="I3651">
        <v>7.8879999999999999</v>
      </c>
      <c r="J3651">
        <v>165.59433680000001</v>
      </c>
      <c r="K3651">
        <v>157.76</v>
      </c>
      <c r="L3651" s="1">
        <v>45683</v>
      </c>
      <c r="M3651" s="2">
        <v>0.6694444444444444</v>
      </c>
      <c r="N3651" t="s">
        <v>27</v>
      </c>
      <c r="O3651">
        <v>9.4667461100000008</v>
      </c>
    </row>
    <row r="3652" spans="1:15" x14ac:dyDescent="0.25">
      <c r="A3652" t="s">
        <v>660</v>
      </c>
      <c r="B3652" t="s">
        <v>16</v>
      </c>
      <c r="C3652" t="s">
        <v>17</v>
      </c>
      <c r="D3652" t="s">
        <v>25</v>
      </c>
      <c r="E3652" t="s">
        <v>29</v>
      </c>
      <c r="F3652" t="s">
        <v>34</v>
      </c>
      <c r="G3652">
        <v>60.87</v>
      </c>
      <c r="H3652">
        <v>2</v>
      </c>
      <c r="I3652">
        <v>6.0869999999999997</v>
      </c>
      <c r="J3652">
        <v>127.7855893</v>
      </c>
      <c r="K3652">
        <v>121.74</v>
      </c>
      <c r="L3652" s="1">
        <v>45903</v>
      </c>
      <c r="M3652" s="2">
        <v>0.52569444444444446</v>
      </c>
      <c r="N3652" t="s">
        <v>21</v>
      </c>
      <c r="O3652">
        <v>9.0506254019999997</v>
      </c>
    </row>
    <row r="3653" spans="1:15" x14ac:dyDescent="0.25">
      <c r="A3653" t="s">
        <v>661</v>
      </c>
      <c r="B3653" t="s">
        <v>40</v>
      </c>
      <c r="C3653" t="s">
        <v>41</v>
      </c>
      <c r="D3653" t="s">
        <v>18</v>
      </c>
      <c r="E3653" t="s">
        <v>29</v>
      </c>
      <c r="F3653" t="s">
        <v>20</v>
      </c>
      <c r="G3653">
        <v>82.58</v>
      </c>
      <c r="H3653">
        <v>11</v>
      </c>
      <c r="I3653">
        <v>41.29</v>
      </c>
      <c r="J3653">
        <v>866.80909819999999</v>
      </c>
      <c r="K3653">
        <v>825.8</v>
      </c>
      <c r="L3653" s="1">
        <v>45730</v>
      </c>
      <c r="M3653" s="2">
        <v>0.6118055555555556</v>
      </c>
      <c r="N3653" t="s">
        <v>27</v>
      </c>
      <c r="O3653">
        <v>5.2015088519999999</v>
      </c>
    </row>
    <row r="3654" spans="1:15" x14ac:dyDescent="0.25">
      <c r="A3654" t="s">
        <v>662</v>
      </c>
      <c r="B3654" t="s">
        <v>16</v>
      </c>
      <c r="C3654" t="s">
        <v>17</v>
      </c>
      <c r="D3654" t="s">
        <v>18</v>
      </c>
      <c r="E3654" t="s">
        <v>29</v>
      </c>
      <c r="F3654" t="s">
        <v>30</v>
      </c>
      <c r="G3654">
        <v>53.3</v>
      </c>
      <c r="H3654">
        <v>3</v>
      </c>
      <c r="I3654">
        <v>7.9950000000000001</v>
      </c>
      <c r="J3654">
        <v>167.84060890000001</v>
      </c>
      <c r="K3654">
        <v>159.9</v>
      </c>
      <c r="L3654" s="1">
        <v>45682</v>
      </c>
      <c r="M3654" s="2">
        <v>0.59652777777777777</v>
      </c>
      <c r="N3654" t="s">
        <v>21</v>
      </c>
      <c r="O3654">
        <v>7.8022632769999998</v>
      </c>
    </row>
    <row r="3655" spans="1:15" x14ac:dyDescent="0.25">
      <c r="A3655" t="s">
        <v>663</v>
      </c>
      <c r="B3655" t="s">
        <v>16</v>
      </c>
      <c r="C3655" t="s">
        <v>17</v>
      </c>
      <c r="D3655" t="s">
        <v>25</v>
      </c>
      <c r="E3655" t="s">
        <v>19</v>
      </c>
      <c r="F3655" t="s">
        <v>44</v>
      </c>
      <c r="G3655">
        <v>12.09</v>
      </c>
      <c r="H3655">
        <v>1</v>
      </c>
      <c r="I3655">
        <v>0.60450000000000004</v>
      </c>
      <c r="J3655">
        <v>12.6903875</v>
      </c>
      <c r="K3655">
        <v>12.09</v>
      </c>
      <c r="L3655" s="1">
        <v>45683</v>
      </c>
      <c r="M3655" s="2">
        <v>0.7631944444444444</v>
      </c>
      <c r="N3655" t="s">
        <v>31</v>
      </c>
      <c r="O3655">
        <v>8.530474517</v>
      </c>
    </row>
    <row r="3656" spans="1:15" x14ac:dyDescent="0.25">
      <c r="A3656" t="s">
        <v>664</v>
      </c>
      <c r="B3656" t="s">
        <v>16</v>
      </c>
      <c r="C3656" t="s">
        <v>17</v>
      </c>
      <c r="D3656" t="s">
        <v>25</v>
      </c>
      <c r="E3656" t="s">
        <v>29</v>
      </c>
      <c r="F3656" t="s">
        <v>34</v>
      </c>
      <c r="G3656">
        <v>64.19</v>
      </c>
      <c r="H3656">
        <v>11</v>
      </c>
      <c r="I3656">
        <v>32.094999999999999</v>
      </c>
      <c r="J3656">
        <v>673.77665309999998</v>
      </c>
      <c r="K3656">
        <v>641.9</v>
      </c>
      <c r="L3656" s="1">
        <v>45676</v>
      </c>
      <c r="M3656" s="2">
        <v>0.58888888888888891</v>
      </c>
      <c r="N3656" t="s">
        <v>31</v>
      </c>
      <c r="O3656">
        <v>6.9700218610000002</v>
      </c>
    </row>
    <row r="3657" spans="1:15" x14ac:dyDescent="0.25">
      <c r="A3657" t="s">
        <v>665</v>
      </c>
      <c r="B3657" t="s">
        <v>16</v>
      </c>
      <c r="C3657" t="s">
        <v>17</v>
      </c>
      <c r="D3657" t="s">
        <v>25</v>
      </c>
      <c r="E3657" t="s">
        <v>29</v>
      </c>
      <c r="F3657" t="s">
        <v>26</v>
      </c>
      <c r="G3657">
        <v>78.31</v>
      </c>
      <c r="H3657">
        <v>3</v>
      </c>
      <c r="I3657">
        <v>11.746499999999999</v>
      </c>
      <c r="J3657">
        <v>246.59658690000001</v>
      </c>
      <c r="K3657">
        <v>234.93</v>
      </c>
      <c r="L3657" s="1">
        <v>45780</v>
      </c>
      <c r="M3657" s="2">
        <v>0.69305555555555554</v>
      </c>
      <c r="N3657" t="s">
        <v>21</v>
      </c>
      <c r="O3657">
        <v>5.6176295600000001</v>
      </c>
    </row>
    <row r="3658" spans="1:15" x14ac:dyDescent="0.25">
      <c r="A3658" t="s">
        <v>666</v>
      </c>
      <c r="B3658" t="s">
        <v>16</v>
      </c>
      <c r="C3658" t="s">
        <v>17</v>
      </c>
      <c r="D3658" t="s">
        <v>18</v>
      </c>
      <c r="E3658" t="s">
        <v>29</v>
      </c>
      <c r="F3658" t="s">
        <v>42</v>
      </c>
      <c r="G3658">
        <v>83.77</v>
      </c>
      <c r="H3658">
        <v>2</v>
      </c>
      <c r="I3658">
        <v>8.3770000000000007</v>
      </c>
      <c r="J3658">
        <v>175.86001010000001</v>
      </c>
      <c r="K3658">
        <v>167.54</v>
      </c>
      <c r="L3658" s="1">
        <v>45672</v>
      </c>
      <c r="M3658" s="2">
        <v>0.45416666666666666</v>
      </c>
      <c r="N3658" t="s">
        <v>31</v>
      </c>
      <c r="O3658">
        <v>7.2821123920000002</v>
      </c>
    </row>
    <row r="3659" spans="1:15" x14ac:dyDescent="0.25">
      <c r="A3659" t="s">
        <v>667</v>
      </c>
      <c r="B3659" t="s">
        <v>40</v>
      </c>
      <c r="C3659" t="s">
        <v>41</v>
      </c>
      <c r="D3659" t="s">
        <v>25</v>
      </c>
      <c r="E3659" t="s">
        <v>29</v>
      </c>
      <c r="F3659" t="s">
        <v>30</v>
      </c>
      <c r="G3659">
        <v>99.7</v>
      </c>
      <c r="H3659">
        <v>3</v>
      </c>
      <c r="I3659">
        <v>14.955</v>
      </c>
      <c r="J3659">
        <v>313.953259</v>
      </c>
      <c r="K3659">
        <v>299.10000000000002</v>
      </c>
      <c r="L3659" s="1">
        <v>45734</v>
      </c>
      <c r="M3659" s="2">
        <v>0.47847222222222219</v>
      </c>
      <c r="N3659" t="s">
        <v>21</v>
      </c>
      <c r="O3659">
        <v>4.889418321</v>
      </c>
    </row>
    <row r="3660" spans="1:15" x14ac:dyDescent="0.25">
      <c r="A3660" t="s">
        <v>668</v>
      </c>
      <c r="B3660" t="s">
        <v>40</v>
      </c>
      <c r="C3660" t="s">
        <v>41</v>
      </c>
      <c r="D3660" t="s">
        <v>18</v>
      </c>
      <c r="E3660" t="s">
        <v>29</v>
      </c>
      <c r="F3660" t="s">
        <v>42</v>
      </c>
      <c r="G3660">
        <v>79.91</v>
      </c>
      <c r="H3660">
        <v>3</v>
      </c>
      <c r="I3660">
        <v>11.986499999999999</v>
      </c>
      <c r="J3660">
        <v>251.63495409999999</v>
      </c>
      <c r="K3660">
        <v>239.73</v>
      </c>
      <c r="L3660" s="1">
        <v>45736</v>
      </c>
      <c r="M3660" s="2">
        <v>0.81111111111111101</v>
      </c>
      <c r="N3660" t="s">
        <v>31</v>
      </c>
      <c r="O3660">
        <v>5.2015088519999999</v>
      </c>
    </row>
    <row r="3661" spans="1:15" x14ac:dyDescent="0.25">
      <c r="A3661" t="s">
        <v>669</v>
      </c>
      <c r="B3661" t="s">
        <v>40</v>
      </c>
      <c r="C3661" t="s">
        <v>41</v>
      </c>
      <c r="D3661" t="s">
        <v>18</v>
      </c>
      <c r="E3661" t="s">
        <v>29</v>
      </c>
      <c r="F3661" t="s">
        <v>20</v>
      </c>
      <c r="G3661">
        <v>66.47</v>
      </c>
      <c r="H3661">
        <v>11</v>
      </c>
      <c r="I3661">
        <v>33.234999999999999</v>
      </c>
      <c r="J3661">
        <v>697.70889750000003</v>
      </c>
      <c r="K3661">
        <v>664.7</v>
      </c>
      <c r="L3661" s="1">
        <v>45672</v>
      </c>
      <c r="M3661" s="2">
        <v>0.62569444444444444</v>
      </c>
      <c r="N3661" t="s">
        <v>31</v>
      </c>
      <c r="O3661">
        <v>5.2015088519999999</v>
      </c>
    </row>
    <row r="3662" spans="1:15" x14ac:dyDescent="0.25">
      <c r="A3662" t="s">
        <v>670</v>
      </c>
      <c r="B3662" t="s">
        <v>16</v>
      </c>
      <c r="C3662" t="s">
        <v>17</v>
      </c>
      <c r="D3662" t="s">
        <v>25</v>
      </c>
      <c r="E3662" t="s">
        <v>29</v>
      </c>
      <c r="F3662" t="s">
        <v>20</v>
      </c>
      <c r="G3662">
        <v>28.95</v>
      </c>
      <c r="H3662">
        <v>8</v>
      </c>
      <c r="I3662">
        <v>10.1325</v>
      </c>
      <c r="J3662">
        <v>212.71356710000001</v>
      </c>
      <c r="K3662">
        <v>202.65</v>
      </c>
      <c r="L3662" s="1">
        <v>45719</v>
      </c>
      <c r="M3662" s="2">
        <v>0.85486111111111107</v>
      </c>
      <c r="N3662" t="s">
        <v>31</v>
      </c>
      <c r="O3662">
        <v>6.241810622</v>
      </c>
    </row>
    <row r="3663" spans="1:15" x14ac:dyDescent="0.25">
      <c r="A3663" t="s">
        <v>671</v>
      </c>
      <c r="B3663" t="s">
        <v>23</v>
      </c>
      <c r="C3663" t="s">
        <v>24</v>
      </c>
      <c r="D3663" t="s">
        <v>25</v>
      </c>
      <c r="E3663" t="s">
        <v>19</v>
      </c>
      <c r="F3663" t="s">
        <v>26</v>
      </c>
      <c r="G3663">
        <v>46.2</v>
      </c>
      <c r="H3663">
        <v>1</v>
      </c>
      <c r="I3663">
        <v>2.31</v>
      </c>
      <c r="J3663">
        <v>48.494284739999998</v>
      </c>
      <c r="K3663">
        <v>46.2</v>
      </c>
      <c r="L3663" s="1">
        <v>45735</v>
      </c>
      <c r="M3663" s="2">
        <v>0.51111111111111118</v>
      </c>
      <c r="N3663" t="s">
        <v>27</v>
      </c>
      <c r="O3663">
        <v>6.553901153</v>
      </c>
    </row>
    <row r="3664" spans="1:15" x14ac:dyDescent="0.25">
      <c r="A3664" t="s">
        <v>672</v>
      </c>
      <c r="B3664" t="s">
        <v>40</v>
      </c>
      <c r="C3664" t="s">
        <v>41</v>
      </c>
      <c r="D3664" t="s">
        <v>18</v>
      </c>
      <c r="E3664" t="s">
        <v>19</v>
      </c>
      <c r="F3664" t="s">
        <v>42</v>
      </c>
      <c r="G3664">
        <v>17.63</v>
      </c>
      <c r="H3664">
        <v>5</v>
      </c>
      <c r="I3664">
        <v>4.4074999999999998</v>
      </c>
      <c r="J3664">
        <v>92.527515140000006</v>
      </c>
      <c r="K3664">
        <v>88.15</v>
      </c>
      <c r="L3664" s="1">
        <v>45872</v>
      </c>
      <c r="M3664" s="2">
        <v>0.64374999999999993</v>
      </c>
      <c r="N3664" t="s">
        <v>27</v>
      </c>
      <c r="O3664">
        <v>8.8425650480000009</v>
      </c>
    </row>
    <row r="3665" spans="1:15" x14ac:dyDescent="0.25">
      <c r="A3665" t="s">
        <v>673</v>
      </c>
      <c r="B3665" t="s">
        <v>40</v>
      </c>
      <c r="C3665" t="s">
        <v>41</v>
      </c>
      <c r="D3665" t="s">
        <v>25</v>
      </c>
      <c r="E3665" t="s">
        <v>29</v>
      </c>
      <c r="F3665" t="s">
        <v>44</v>
      </c>
      <c r="G3665">
        <v>52.42</v>
      </c>
      <c r="H3665">
        <v>3</v>
      </c>
      <c r="I3665">
        <v>7.8630000000000004</v>
      </c>
      <c r="J3665">
        <v>165.06950689999999</v>
      </c>
      <c r="K3665">
        <v>157.26</v>
      </c>
      <c r="L3665" s="1">
        <v>45715</v>
      </c>
      <c r="M3665" s="2">
        <v>0.73333333333333339</v>
      </c>
      <c r="N3665" t="s">
        <v>21</v>
      </c>
      <c r="O3665">
        <v>7.8022632769999998</v>
      </c>
    </row>
    <row r="3666" spans="1:15" x14ac:dyDescent="0.25">
      <c r="A3666" t="s">
        <v>674</v>
      </c>
      <c r="B3666" t="s">
        <v>40</v>
      </c>
      <c r="C3666" t="s">
        <v>41</v>
      </c>
      <c r="D3666" t="s">
        <v>18</v>
      </c>
      <c r="E3666" t="s">
        <v>19</v>
      </c>
      <c r="F3666" t="s">
        <v>42</v>
      </c>
      <c r="G3666">
        <v>98.79</v>
      </c>
      <c r="H3666">
        <v>3</v>
      </c>
      <c r="I3666">
        <v>14.8185</v>
      </c>
      <c r="J3666">
        <v>311.08768759999998</v>
      </c>
      <c r="K3666">
        <v>296.37</v>
      </c>
      <c r="L3666" s="1">
        <v>45711</v>
      </c>
      <c r="M3666" s="2">
        <v>0.83333333333333337</v>
      </c>
      <c r="N3666" t="s">
        <v>21</v>
      </c>
      <c r="O3666">
        <v>6.6579313300000003</v>
      </c>
    </row>
    <row r="3667" spans="1:15" x14ac:dyDescent="0.25">
      <c r="A3667" t="s">
        <v>675</v>
      </c>
      <c r="B3667" t="s">
        <v>23</v>
      </c>
      <c r="C3667" t="s">
        <v>24</v>
      </c>
      <c r="D3667" t="s">
        <v>18</v>
      </c>
      <c r="E3667" t="s">
        <v>19</v>
      </c>
      <c r="F3667" t="s">
        <v>26</v>
      </c>
      <c r="G3667">
        <v>88.55</v>
      </c>
      <c r="H3667">
        <v>9</v>
      </c>
      <c r="I3667">
        <v>35.42</v>
      </c>
      <c r="J3667">
        <v>743.57903260000001</v>
      </c>
      <c r="K3667">
        <v>708.4</v>
      </c>
      <c r="L3667" s="1">
        <v>45735</v>
      </c>
      <c r="M3667" s="2">
        <v>0.64513888888888882</v>
      </c>
      <c r="N3667" t="s">
        <v>21</v>
      </c>
      <c r="O3667">
        <v>4.889418321</v>
      </c>
    </row>
    <row r="3668" spans="1:15" x14ac:dyDescent="0.25">
      <c r="A3668" t="s">
        <v>676</v>
      </c>
      <c r="B3668" t="s">
        <v>40</v>
      </c>
      <c r="C3668" t="s">
        <v>41</v>
      </c>
      <c r="D3668" t="s">
        <v>18</v>
      </c>
      <c r="E3668" t="s">
        <v>29</v>
      </c>
      <c r="F3668" t="s">
        <v>26</v>
      </c>
      <c r="G3668">
        <v>55.67</v>
      </c>
      <c r="H3668">
        <v>2</v>
      </c>
      <c r="I3668">
        <v>5.5670000000000002</v>
      </c>
      <c r="J3668">
        <v>116.8691269</v>
      </c>
      <c r="K3668">
        <v>111.34</v>
      </c>
      <c r="L3668" s="1">
        <v>45743</v>
      </c>
      <c r="M3668" s="2">
        <v>0.63055555555555554</v>
      </c>
      <c r="N3668" t="s">
        <v>21</v>
      </c>
      <c r="O3668">
        <v>6.241810622</v>
      </c>
    </row>
    <row r="3669" spans="1:15" x14ac:dyDescent="0.25">
      <c r="A3669" t="s">
        <v>677</v>
      </c>
      <c r="B3669" t="s">
        <v>23</v>
      </c>
      <c r="C3669" t="s">
        <v>24</v>
      </c>
      <c r="D3669" t="s">
        <v>18</v>
      </c>
      <c r="E3669" t="s">
        <v>19</v>
      </c>
      <c r="F3669" t="s">
        <v>42</v>
      </c>
      <c r="G3669">
        <v>72.52</v>
      </c>
      <c r="H3669">
        <v>9</v>
      </c>
      <c r="I3669">
        <v>29.007999999999999</v>
      </c>
      <c r="J3669">
        <v>608.97065439999994</v>
      </c>
      <c r="K3669">
        <v>580.16</v>
      </c>
      <c r="L3669" s="1">
        <v>45746</v>
      </c>
      <c r="M3669" s="2">
        <v>0.80972222222222223</v>
      </c>
      <c r="N3669" t="s">
        <v>31</v>
      </c>
      <c r="O3669">
        <v>4.1612070809999997</v>
      </c>
    </row>
    <row r="3670" spans="1:15" x14ac:dyDescent="0.25">
      <c r="A3670" t="s">
        <v>678</v>
      </c>
      <c r="B3670" t="s">
        <v>23</v>
      </c>
      <c r="C3670" t="s">
        <v>24</v>
      </c>
      <c r="D3670" t="s">
        <v>18</v>
      </c>
      <c r="E3670" t="s">
        <v>29</v>
      </c>
      <c r="F3670" t="s">
        <v>26</v>
      </c>
      <c r="G3670">
        <v>12.05</v>
      </c>
      <c r="H3670">
        <v>5</v>
      </c>
      <c r="I3670">
        <v>3.0125000000000002</v>
      </c>
      <c r="J3670">
        <v>63.24200553</v>
      </c>
      <c r="K3670">
        <v>60.25</v>
      </c>
      <c r="L3670" s="1">
        <v>45704</v>
      </c>
      <c r="M3670" s="2">
        <v>0.66180555555555554</v>
      </c>
      <c r="N3670" t="s">
        <v>21</v>
      </c>
      <c r="O3670">
        <v>5.7216597370000004</v>
      </c>
    </row>
    <row r="3671" spans="1:15" x14ac:dyDescent="0.25">
      <c r="A3671" t="s">
        <v>679</v>
      </c>
      <c r="B3671" t="s">
        <v>16</v>
      </c>
      <c r="C3671" t="s">
        <v>17</v>
      </c>
      <c r="D3671" t="s">
        <v>18</v>
      </c>
      <c r="E3671" t="s">
        <v>29</v>
      </c>
      <c r="F3671" t="s">
        <v>30</v>
      </c>
      <c r="G3671">
        <v>19.36</v>
      </c>
      <c r="H3671">
        <v>10</v>
      </c>
      <c r="I3671">
        <v>8.7119999999999997</v>
      </c>
      <c r="J3671">
        <v>182.892731</v>
      </c>
      <c r="K3671">
        <v>174.24</v>
      </c>
      <c r="L3671" s="1">
        <v>45675</v>
      </c>
      <c r="M3671" s="2">
        <v>0.77986111111111101</v>
      </c>
      <c r="N3671" t="s">
        <v>21</v>
      </c>
      <c r="O3671">
        <v>9.0506254019999997</v>
      </c>
    </row>
    <row r="3672" spans="1:15" x14ac:dyDescent="0.25">
      <c r="A3672" t="s">
        <v>680</v>
      </c>
      <c r="B3672" t="s">
        <v>23</v>
      </c>
      <c r="C3672" t="s">
        <v>24</v>
      </c>
      <c r="D3672" t="s">
        <v>25</v>
      </c>
      <c r="E3672" t="s">
        <v>29</v>
      </c>
      <c r="F3672" t="s">
        <v>20</v>
      </c>
      <c r="G3672">
        <v>70.209999999999994</v>
      </c>
      <c r="H3672">
        <v>6</v>
      </c>
      <c r="I3672">
        <v>21.062999999999999</v>
      </c>
      <c r="J3672">
        <v>442.17970539999999</v>
      </c>
      <c r="K3672">
        <v>421.26</v>
      </c>
      <c r="L3672" s="1">
        <v>45746</v>
      </c>
      <c r="M3672" s="2">
        <v>0.62361111111111112</v>
      </c>
      <c r="N3672" t="s">
        <v>27</v>
      </c>
      <c r="O3672">
        <v>7.6982331000000004</v>
      </c>
    </row>
    <row r="3673" spans="1:15" x14ac:dyDescent="0.25">
      <c r="A3673" t="s">
        <v>681</v>
      </c>
      <c r="B3673" t="s">
        <v>40</v>
      </c>
      <c r="C3673" t="s">
        <v>41</v>
      </c>
      <c r="D3673" t="s">
        <v>18</v>
      </c>
      <c r="E3673" t="s">
        <v>29</v>
      </c>
      <c r="F3673" t="s">
        <v>44</v>
      </c>
      <c r="G3673">
        <v>33.630000000000003</v>
      </c>
      <c r="H3673">
        <v>1</v>
      </c>
      <c r="I3673">
        <v>1.6815</v>
      </c>
      <c r="J3673">
        <v>35.300060510000002</v>
      </c>
      <c r="K3673">
        <v>33.630000000000003</v>
      </c>
      <c r="L3673" s="1">
        <v>45736</v>
      </c>
      <c r="M3673" s="2">
        <v>0.82986111111111116</v>
      </c>
      <c r="N3673" t="s">
        <v>27</v>
      </c>
      <c r="O3673">
        <v>5.8256899139999998</v>
      </c>
    </row>
    <row r="3674" spans="1:15" x14ac:dyDescent="0.25">
      <c r="A3674" t="s">
        <v>682</v>
      </c>
      <c r="B3674" t="s">
        <v>23</v>
      </c>
      <c r="C3674" t="s">
        <v>24</v>
      </c>
      <c r="D3674" t="s">
        <v>18</v>
      </c>
      <c r="E3674" t="s">
        <v>19</v>
      </c>
      <c r="F3674" t="s">
        <v>34</v>
      </c>
      <c r="G3674">
        <v>15.49</v>
      </c>
      <c r="H3674">
        <v>2</v>
      </c>
      <c r="I3674">
        <v>1.5489999999999999</v>
      </c>
      <c r="J3674">
        <v>32.518461930000001</v>
      </c>
      <c r="K3674">
        <v>30.98</v>
      </c>
      <c r="L3674" s="1">
        <v>45673</v>
      </c>
      <c r="M3674" s="2">
        <v>0.63194444444444442</v>
      </c>
      <c r="N3674" t="s">
        <v>27</v>
      </c>
      <c r="O3674">
        <v>6.553901153</v>
      </c>
    </row>
    <row r="3675" spans="1:15" x14ac:dyDescent="0.25">
      <c r="A3675" t="s">
        <v>683</v>
      </c>
      <c r="B3675" t="s">
        <v>23</v>
      </c>
      <c r="C3675" t="s">
        <v>24</v>
      </c>
      <c r="D3675" t="s">
        <v>25</v>
      </c>
      <c r="E3675" t="s">
        <v>29</v>
      </c>
      <c r="F3675" t="s">
        <v>26</v>
      </c>
      <c r="G3675">
        <v>24.74</v>
      </c>
      <c r="H3675">
        <v>11</v>
      </c>
      <c r="I3675">
        <v>12.37</v>
      </c>
      <c r="J3675">
        <v>259.68584509999999</v>
      </c>
      <c r="K3675">
        <v>247.4</v>
      </c>
      <c r="L3675" s="1">
        <v>45712</v>
      </c>
      <c r="M3675" s="2">
        <v>0.6972222222222223</v>
      </c>
      <c r="N3675" t="s">
        <v>27</v>
      </c>
      <c r="O3675">
        <v>7.3861425690000004</v>
      </c>
    </row>
    <row r="3676" spans="1:15" x14ac:dyDescent="0.25">
      <c r="A3676" t="s">
        <v>684</v>
      </c>
      <c r="B3676" t="s">
        <v>40</v>
      </c>
      <c r="C3676" t="s">
        <v>41</v>
      </c>
      <c r="D3676" t="s">
        <v>25</v>
      </c>
      <c r="E3676" t="s">
        <v>29</v>
      </c>
      <c r="F3676" t="s">
        <v>26</v>
      </c>
      <c r="G3676">
        <v>75.66</v>
      </c>
      <c r="H3676">
        <v>5</v>
      </c>
      <c r="I3676">
        <v>18.914999999999999</v>
      </c>
      <c r="J3676">
        <v>397.0863185</v>
      </c>
      <c r="K3676">
        <v>378.3</v>
      </c>
      <c r="L3676" s="1">
        <v>45672</v>
      </c>
      <c r="M3676" s="2">
        <v>0.76527777777777783</v>
      </c>
      <c r="N3676" t="s">
        <v>21</v>
      </c>
      <c r="O3676">
        <v>8.1143538090000007</v>
      </c>
    </row>
    <row r="3677" spans="1:15" x14ac:dyDescent="0.25">
      <c r="A3677" t="s">
        <v>685</v>
      </c>
      <c r="B3677" t="s">
        <v>40</v>
      </c>
      <c r="C3677" t="s">
        <v>41</v>
      </c>
      <c r="D3677" t="s">
        <v>25</v>
      </c>
      <c r="E3677" t="s">
        <v>19</v>
      </c>
      <c r="F3677" t="s">
        <v>20</v>
      </c>
      <c r="G3677">
        <v>55.81</v>
      </c>
      <c r="H3677">
        <v>6</v>
      </c>
      <c r="I3677">
        <v>16.742999999999999</v>
      </c>
      <c r="J3677">
        <v>351.48909500000002</v>
      </c>
      <c r="K3677">
        <v>334.86</v>
      </c>
      <c r="L3677" s="1">
        <v>45679</v>
      </c>
      <c r="M3677" s="2">
        <v>0.49444444444444446</v>
      </c>
      <c r="N3677" t="s">
        <v>27</v>
      </c>
      <c r="O3677">
        <v>10</v>
      </c>
    </row>
    <row r="3678" spans="1:15" x14ac:dyDescent="0.25">
      <c r="A3678" t="s">
        <v>686</v>
      </c>
      <c r="B3678" t="s">
        <v>16</v>
      </c>
      <c r="C3678" t="s">
        <v>17</v>
      </c>
      <c r="D3678" t="s">
        <v>18</v>
      </c>
      <c r="E3678" t="s">
        <v>29</v>
      </c>
      <c r="F3678" t="s">
        <v>30</v>
      </c>
      <c r="G3678">
        <v>72.78</v>
      </c>
      <c r="H3678">
        <v>11</v>
      </c>
      <c r="I3678">
        <v>36.39</v>
      </c>
      <c r="J3678">
        <v>763.94243359999996</v>
      </c>
      <c r="K3678">
        <v>727.8</v>
      </c>
      <c r="L3678" s="1">
        <v>45718</v>
      </c>
      <c r="M3678" s="2">
        <v>0.72499999999999998</v>
      </c>
      <c r="N3678" t="s">
        <v>27</v>
      </c>
      <c r="O3678">
        <v>7.5942029230000001</v>
      </c>
    </row>
    <row r="3679" spans="1:15" x14ac:dyDescent="0.25">
      <c r="A3679" t="s">
        <v>687</v>
      </c>
      <c r="B3679" t="s">
        <v>40</v>
      </c>
      <c r="C3679" t="s">
        <v>41</v>
      </c>
      <c r="D3679" t="s">
        <v>18</v>
      </c>
      <c r="E3679" t="s">
        <v>29</v>
      </c>
      <c r="F3679" t="s">
        <v>34</v>
      </c>
      <c r="G3679">
        <v>37.32</v>
      </c>
      <c r="H3679">
        <v>10</v>
      </c>
      <c r="I3679">
        <v>16.794</v>
      </c>
      <c r="J3679">
        <v>352.55974800000001</v>
      </c>
      <c r="K3679">
        <v>335.88</v>
      </c>
      <c r="L3679" s="1">
        <v>45811</v>
      </c>
      <c r="M3679" s="2">
        <v>0.64652777777777781</v>
      </c>
      <c r="N3679" t="s">
        <v>21</v>
      </c>
      <c r="O3679">
        <v>5.3055390290000002</v>
      </c>
    </row>
    <row r="3680" spans="1:15" x14ac:dyDescent="0.25">
      <c r="A3680" t="s">
        <v>688</v>
      </c>
      <c r="B3680" t="s">
        <v>40</v>
      </c>
      <c r="C3680" t="s">
        <v>41</v>
      </c>
      <c r="D3680" t="s">
        <v>18</v>
      </c>
      <c r="E3680" t="s">
        <v>29</v>
      </c>
      <c r="F3680" t="s">
        <v>44</v>
      </c>
      <c r="G3680">
        <v>60.18</v>
      </c>
      <c r="H3680">
        <v>4</v>
      </c>
      <c r="I3680">
        <v>12.036</v>
      </c>
      <c r="J3680">
        <v>252.6741174</v>
      </c>
      <c r="K3680">
        <v>240.72</v>
      </c>
      <c r="L3680" s="1">
        <v>45704</v>
      </c>
      <c r="M3680" s="2">
        <v>0.75277777777777777</v>
      </c>
      <c r="N3680" t="s">
        <v>31</v>
      </c>
      <c r="O3680">
        <v>9.7788366409999998</v>
      </c>
    </row>
    <row r="3681" spans="1:15" x14ac:dyDescent="0.25">
      <c r="A3681" t="s">
        <v>689</v>
      </c>
      <c r="B3681" t="s">
        <v>16</v>
      </c>
      <c r="C3681" t="s">
        <v>17</v>
      </c>
      <c r="D3681" t="s">
        <v>25</v>
      </c>
      <c r="E3681" t="s">
        <v>19</v>
      </c>
      <c r="F3681" t="s">
        <v>26</v>
      </c>
      <c r="G3681">
        <v>15.69</v>
      </c>
      <c r="H3681">
        <v>3</v>
      </c>
      <c r="I3681">
        <v>2.3534999999999999</v>
      </c>
      <c r="J3681">
        <v>49.407488800000003</v>
      </c>
      <c r="K3681">
        <v>47.07</v>
      </c>
      <c r="L3681" s="1">
        <v>45730</v>
      </c>
      <c r="M3681" s="2">
        <v>0.59236111111111112</v>
      </c>
      <c r="N3681" t="s">
        <v>31</v>
      </c>
      <c r="O3681">
        <v>6.0337502680000004</v>
      </c>
    </row>
    <row r="3682" spans="1:15" x14ac:dyDescent="0.25">
      <c r="A3682" t="s">
        <v>690</v>
      </c>
      <c r="B3682" t="s">
        <v>23</v>
      </c>
      <c r="C3682" t="s">
        <v>24</v>
      </c>
      <c r="D3682" t="s">
        <v>25</v>
      </c>
      <c r="E3682" t="s">
        <v>19</v>
      </c>
      <c r="F3682" t="s">
        <v>26</v>
      </c>
      <c r="G3682">
        <v>99.69</v>
      </c>
      <c r="H3682">
        <v>1</v>
      </c>
      <c r="I3682">
        <v>4.9844999999999997</v>
      </c>
      <c r="J3682">
        <v>104.64058970000001</v>
      </c>
      <c r="K3682">
        <v>99.69</v>
      </c>
      <c r="L3682" s="1">
        <v>45715</v>
      </c>
      <c r="M3682" s="2">
        <v>0.43263888888888885</v>
      </c>
      <c r="N3682" t="s">
        <v>31</v>
      </c>
      <c r="O3682">
        <v>8.3224141629999995</v>
      </c>
    </row>
    <row r="3683" spans="1:15" x14ac:dyDescent="0.25">
      <c r="A3683" t="s">
        <v>691</v>
      </c>
      <c r="B3683" t="s">
        <v>16</v>
      </c>
      <c r="C3683" t="s">
        <v>17</v>
      </c>
      <c r="D3683" t="s">
        <v>18</v>
      </c>
      <c r="E3683" t="s">
        <v>19</v>
      </c>
      <c r="F3683" t="s">
        <v>44</v>
      </c>
      <c r="G3683">
        <v>88.15</v>
      </c>
      <c r="H3683">
        <v>3</v>
      </c>
      <c r="I3683">
        <v>13.2225</v>
      </c>
      <c r="J3683">
        <v>277.58254540000001</v>
      </c>
      <c r="K3683">
        <v>264.45</v>
      </c>
      <c r="L3683" s="1">
        <v>45675</v>
      </c>
      <c r="M3683" s="2">
        <v>0.42430555555555555</v>
      </c>
      <c r="N3683" t="s">
        <v>21</v>
      </c>
      <c r="O3683">
        <v>8.2183839859999992</v>
      </c>
    </row>
    <row r="3684" spans="1:15" x14ac:dyDescent="0.25">
      <c r="A3684" t="s">
        <v>692</v>
      </c>
      <c r="B3684" t="s">
        <v>16</v>
      </c>
      <c r="C3684" t="s">
        <v>17</v>
      </c>
      <c r="D3684" t="s">
        <v>18</v>
      </c>
      <c r="E3684" t="s">
        <v>19</v>
      </c>
      <c r="F3684" t="s">
        <v>34</v>
      </c>
      <c r="G3684">
        <v>27.93</v>
      </c>
      <c r="H3684">
        <v>5</v>
      </c>
      <c r="I3684">
        <v>6.9824999999999999</v>
      </c>
      <c r="J3684">
        <v>146.58499699999999</v>
      </c>
      <c r="K3684">
        <v>139.65</v>
      </c>
      <c r="L3684" s="1">
        <v>45686</v>
      </c>
      <c r="M3684" s="2">
        <v>0.65833333333333333</v>
      </c>
      <c r="N3684" t="s">
        <v>27</v>
      </c>
      <c r="O3684">
        <v>6.1377804449999998</v>
      </c>
    </row>
    <row r="3685" spans="1:15" x14ac:dyDescent="0.25">
      <c r="A3685" t="s">
        <v>693</v>
      </c>
      <c r="B3685" t="s">
        <v>16</v>
      </c>
      <c r="C3685" t="s">
        <v>17</v>
      </c>
      <c r="D3685" t="s">
        <v>18</v>
      </c>
      <c r="E3685" t="s">
        <v>29</v>
      </c>
      <c r="F3685" t="s">
        <v>44</v>
      </c>
      <c r="G3685">
        <v>55.45</v>
      </c>
      <c r="H3685">
        <v>1</v>
      </c>
      <c r="I3685">
        <v>2.7725</v>
      </c>
      <c r="J3685">
        <v>58.20363828</v>
      </c>
      <c r="K3685">
        <v>55.45</v>
      </c>
      <c r="L3685" s="1">
        <v>45714</v>
      </c>
      <c r="M3685" s="2">
        <v>0.7402777777777777</v>
      </c>
      <c r="N3685" t="s">
        <v>31</v>
      </c>
      <c r="O3685">
        <v>5.0974786749999996</v>
      </c>
    </row>
    <row r="3686" spans="1:15" x14ac:dyDescent="0.25">
      <c r="A3686" t="s">
        <v>694</v>
      </c>
      <c r="B3686" t="s">
        <v>40</v>
      </c>
      <c r="C3686" t="s">
        <v>41</v>
      </c>
      <c r="D3686" t="s">
        <v>25</v>
      </c>
      <c r="E3686" t="s">
        <v>19</v>
      </c>
      <c r="F3686" t="s">
        <v>34</v>
      </c>
      <c r="G3686">
        <v>42.97</v>
      </c>
      <c r="H3686">
        <v>3</v>
      </c>
      <c r="I3686">
        <v>6.4455</v>
      </c>
      <c r="J3686">
        <v>135.3116503</v>
      </c>
      <c r="K3686">
        <v>128.91</v>
      </c>
      <c r="L3686" s="1">
        <v>45718</v>
      </c>
      <c r="M3686" s="2">
        <v>0.49027777777777781</v>
      </c>
      <c r="N3686" t="s">
        <v>27</v>
      </c>
      <c r="O3686">
        <v>9.6748064639999996</v>
      </c>
    </row>
    <row r="3687" spans="1:15" x14ac:dyDescent="0.25">
      <c r="A3687" t="s">
        <v>695</v>
      </c>
      <c r="B3687" t="s">
        <v>23</v>
      </c>
      <c r="C3687" t="s">
        <v>24</v>
      </c>
      <c r="D3687" t="s">
        <v>18</v>
      </c>
      <c r="E3687" t="s">
        <v>29</v>
      </c>
      <c r="F3687" t="s">
        <v>34</v>
      </c>
      <c r="G3687">
        <v>17.14</v>
      </c>
      <c r="H3687">
        <v>8</v>
      </c>
      <c r="I3687">
        <v>5.9989999999999997</v>
      </c>
      <c r="J3687">
        <v>125.9381879</v>
      </c>
      <c r="K3687">
        <v>119.98</v>
      </c>
      <c r="L3687" s="1">
        <v>45673</v>
      </c>
      <c r="M3687" s="2">
        <v>0.50486111111111109</v>
      </c>
      <c r="N3687" t="s">
        <v>31</v>
      </c>
      <c r="O3687">
        <v>8.2183839859999992</v>
      </c>
    </row>
    <row r="3688" spans="1:15" x14ac:dyDescent="0.25">
      <c r="A3688" t="s">
        <v>696</v>
      </c>
      <c r="B3688" t="s">
        <v>40</v>
      </c>
      <c r="C3688" t="s">
        <v>41</v>
      </c>
      <c r="D3688" t="s">
        <v>18</v>
      </c>
      <c r="E3688" t="s">
        <v>19</v>
      </c>
      <c r="F3688" t="s">
        <v>44</v>
      </c>
      <c r="G3688">
        <v>58.75</v>
      </c>
      <c r="H3688">
        <v>6</v>
      </c>
      <c r="I3688">
        <v>17.625</v>
      </c>
      <c r="J3688">
        <v>370.00509460000001</v>
      </c>
      <c r="K3688">
        <v>352.5</v>
      </c>
      <c r="L3688" s="1">
        <v>45740</v>
      </c>
      <c r="M3688" s="2">
        <v>0.7597222222222223</v>
      </c>
      <c r="N3688" t="s">
        <v>31</v>
      </c>
      <c r="O3688">
        <v>6.1377804449999998</v>
      </c>
    </row>
    <row r="3689" spans="1:15" x14ac:dyDescent="0.25">
      <c r="A3689" t="s">
        <v>697</v>
      </c>
      <c r="B3689" t="s">
        <v>23</v>
      </c>
      <c r="C3689" t="s">
        <v>24</v>
      </c>
      <c r="D3689" t="s">
        <v>18</v>
      </c>
      <c r="E3689" t="s">
        <v>19</v>
      </c>
      <c r="F3689" t="s">
        <v>42</v>
      </c>
      <c r="G3689">
        <v>87.1</v>
      </c>
      <c r="H3689">
        <v>11</v>
      </c>
      <c r="I3689">
        <v>43.55</v>
      </c>
      <c r="J3689">
        <v>914.2537231</v>
      </c>
      <c r="K3689">
        <v>871</v>
      </c>
      <c r="L3689" s="1">
        <v>45993</v>
      </c>
      <c r="M3689" s="2">
        <v>0.61458333333333337</v>
      </c>
      <c r="N3689" t="s">
        <v>31</v>
      </c>
      <c r="O3689">
        <v>10</v>
      </c>
    </row>
    <row r="3690" spans="1:15" x14ac:dyDescent="0.25">
      <c r="A3690" t="s">
        <v>698</v>
      </c>
      <c r="B3690" t="s">
        <v>23</v>
      </c>
      <c r="C3690" t="s">
        <v>24</v>
      </c>
      <c r="D3690" t="s">
        <v>25</v>
      </c>
      <c r="E3690" t="s">
        <v>19</v>
      </c>
      <c r="F3690" t="s">
        <v>34</v>
      </c>
      <c r="G3690">
        <v>98.8</v>
      </c>
      <c r="H3690">
        <v>2</v>
      </c>
      <c r="I3690">
        <v>9.8800000000000008</v>
      </c>
      <c r="J3690">
        <v>207.41278489999999</v>
      </c>
      <c r="K3690">
        <v>197.6</v>
      </c>
      <c r="L3690" s="1">
        <v>45709</v>
      </c>
      <c r="M3690" s="2">
        <v>0.48541666666666666</v>
      </c>
      <c r="N3690" t="s">
        <v>27</v>
      </c>
      <c r="O3690">
        <v>8.0103236320000004</v>
      </c>
    </row>
    <row r="3691" spans="1:15" x14ac:dyDescent="0.25">
      <c r="A3691" t="s">
        <v>699</v>
      </c>
      <c r="B3691" t="s">
        <v>16</v>
      </c>
      <c r="C3691" t="s">
        <v>17</v>
      </c>
      <c r="D3691" t="s">
        <v>25</v>
      </c>
      <c r="E3691" t="s">
        <v>19</v>
      </c>
      <c r="F3691" t="s">
        <v>44</v>
      </c>
      <c r="G3691">
        <v>48.63</v>
      </c>
      <c r="H3691">
        <v>4</v>
      </c>
      <c r="I3691">
        <v>9.7260000000000009</v>
      </c>
      <c r="J3691">
        <v>204.1798326</v>
      </c>
      <c r="K3691">
        <v>194.52</v>
      </c>
      <c r="L3691" s="1">
        <v>45749</v>
      </c>
      <c r="M3691" s="2">
        <v>0.65555555555555556</v>
      </c>
      <c r="N3691" t="s">
        <v>21</v>
      </c>
      <c r="O3691">
        <v>7.9062934550000001</v>
      </c>
    </row>
    <row r="3692" spans="1:15" x14ac:dyDescent="0.25">
      <c r="A3692" t="s">
        <v>700</v>
      </c>
      <c r="B3692" t="s">
        <v>40</v>
      </c>
      <c r="C3692" t="s">
        <v>41</v>
      </c>
      <c r="D3692" t="s">
        <v>18</v>
      </c>
      <c r="E3692" t="s">
        <v>29</v>
      </c>
      <c r="F3692" t="s">
        <v>42</v>
      </c>
      <c r="G3692">
        <v>57.74</v>
      </c>
      <c r="H3692">
        <v>3</v>
      </c>
      <c r="I3692">
        <v>8.6609999999999996</v>
      </c>
      <c r="J3692">
        <v>181.822078</v>
      </c>
      <c r="K3692">
        <v>173.22</v>
      </c>
      <c r="L3692" s="1">
        <v>45708</v>
      </c>
      <c r="M3692" s="2">
        <v>0.54583333333333328</v>
      </c>
      <c r="N3692" t="s">
        <v>21</v>
      </c>
      <c r="O3692">
        <v>8.0103236320000004</v>
      </c>
    </row>
    <row r="3693" spans="1:15" x14ac:dyDescent="0.25">
      <c r="A3693" t="s">
        <v>701</v>
      </c>
      <c r="B3693" t="s">
        <v>40</v>
      </c>
      <c r="C3693" t="s">
        <v>41</v>
      </c>
      <c r="D3693" t="s">
        <v>25</v>
      </c>
      <c r="E3693" t="s">
        <v>19</v>
      </c>
      <c r="F3693" t="s">
        <v>20</v>
      </c>
      <c r="G3693">
        <v>17.97</v>
      </c>
      <c r="H3693">
        <v>4</v>
      </c>
      <c r="I3693">
        <v>3.5939999999999999</v>
      </c>
      <c r="J3693">
        <v>75.449549500000003</v>
      </c>
      <c r="K3693">
        <v>71.88</v>
      </c>
      <c r="L3693" s="1">
        <v>45711</v>
      </c>
      <c r="M3693" s="2">
        <v>0.86319444444444438</v>
      </c>
      <c r="N3693" t="s">
        <v>21</v>
      </c>
      <c r="O3693">
        <v>6.6579313300000003</v>
      </c>
    </row>
    <row r="3694" spans="1:15" x14ac:dyDescent="0.25">
      <c r="A3694" t="s">
        <v>702</v>
      </c>
      <c r="B3694" t="s">
        <v>23</v>
      </c>
      <c r="C3694" t="s">
        <v>24</v>
      </c>
      <c r="D3694" t="s">
        <v>18</v>
      </c>
      <c r="E3694" t="s">
        <v>19</v>
      </c>
      <c r="F3694" t="s">
        <v>20</v>
      </c>
      <c r="G3694">
        <v>47.71</v>
      </c>
      <c r="H3694">
        <v>6</v>
      </c>
      <c r="I3694">
        <v>14.313000000000001</v>
      </c>
      <c r="J3694">
        <v>300.4756266</v>
      </c>
      <c r="K3694">
        <v>286.26</v>
      </c>
      <c r="L3694" s="1">
        <v>45704</v>
      </c>
      <c r="M3694" s="2">
        <v>0.59652777777777777</v>
      </c>
      <c r="N3694" t="s">
        <v>21</v>
      </c>
      <c r="O3694">
        <v>4.5773277889999999</v>
      </c>
    </row>
    <row r="3695" spans="1:15" x14ac:dyDescent="0.25">
      <c r="A3695" t="s">
        <v>703</v>
      </c>
      <c r="B3695" t="s">
        <v>40</v>
      </c>
      <c r="C3695" t="s">
        <v>41</v>
      </c>
      <c r="D3695" t="s">
        <v>25</v>
      </c>
      <c r="E3695" t="s">
        <v>19</v>
      </c>
      <c r="F3695" t="s">
        <v>34</v>
      </c>
      <c r="G3695">
        <v>40.619999999999997</v>
      </c>
      <c r="H3695">
        <v>2</v>
      </c>
      <c r="I3695">
        <v>4.0620000000000003</v>
      </c>
      <c r="J3695">
        <v>85.274365630000005</v>
      </c>
      <c r="K3695">
        <v>81.239999999999995</v>
      </c>
      <c r="L3695" s="1">
        <v>45674</v>
      </c>
      <c r="M3695" s="2">
        <v>0.41736111111111113</v>
      </c>
      <c r="N3695" t="s">
        <v>31</v>
      </c>
      <c r="O3695">
        <v>4.265237258</v>
      </c>
    </row>
    <row r="3696" spans="1:15" x14ac:dyDescent="0.25">
      <c r="A3696" t="s">
        <v>704</v>
      </c>
      <c r="B3696" t="s">
        <v>16</v>
      </c>
      <c r="C3696" t="s">
        <v>17</v>
      </c>
      <c r="D3696" t="s">
        <v>18</v>
      </c>
      <c r="E3696" t="s">
        <v>29</v>
      </c>
      <c r="F3696" t="s">
        <v>44</v>
      </c>
      <c r="G3696">
        <v>56.04</v>
      </c>
      <c r="H3696">
        <v>11</v>
      </c>
      <c r="I3696">
        <v>28.02</v>
      </c>
      <c r="J3696">
        <v>588.22937590000004</v>
      </c>
      <c r="K3696">
        <v>560.4</v>
      </c>
      <c r="L3696" s="1">
        <v>45671</v>
      </c>
      <c r="M3696" s="2">
        <v>0.8125</v>
      </c>
      <c r="N3696" t="s">
        <v>21</v>
      </c>
      <c r="O3696">
        <v>4.5773277889999999</v>
      </c>
    </row>
    <row r="3697" spans="1:15" x14ac:dyDescent="0.25">
      <c r="A3697" t="s">
        <v>705</v>
      </c>
      <c r="B3697" t="s">
        <v>40</v>
      </c>
      <c r="C3697" t="s">
        <v>41</v>
      </c>
      <c r="D3697" t="s">
        <v>18</v>
      </c>
      <c r="E3697" t="s">
        <v>29</v>
      </c>
      <c r="F3697" t="s">
        <v>42</v>
      </c>
      <c r="G3697">
        <v>93.4</v>
      </c>
      <c r="H3697">
        <v>2</v>
      </c>
      <c r="I3697">
        <v>9.34</v>
      </c>
      <c r="J3697">
        <v>196.0764586</v>
      </c>
      <c r="K3697">
        <v>186.8</v>
      </c>
      <c r="L3697" s="1">
        <v>45746</v>
      </c>
      <c r="M3697" s="2">
        <v>0.69027777777777777</v>
      </c>
      <c r="N3697" t="s">
        <v>27</v>
      </c>
      <c r="O3697">
        <v>5.7216597370000004</v>
      </c>
    </row>
    <row r="3698" spans="1:15" x14ac:dyDescent="0.25">
      <c r="A3698" t="s">
        <v>706</v>
      </c>
      <c r="B3698" t="s">
        <v>40</v>
      </c>
      <c r="C3698" t="s">
        <v>41</v>
      </c>
      <c r="D3698" t="s">
        <v>25</v>
      </c>
      <c r="E3698" t="s">
        <v>19</v>
      </c>
      <c r="F3698" t="s">
        <v>20</v>
      </c>
      <c r="G3698">
        <v>73.41</v>
      </c>
      <c r="H3698">
        <v>3</v>
      </c>
      <c r="I3698">
        <v>11.0115</v>
      </c>
      <c r="J3698">
        <v>231.16658720000001</v>
      </c>
      <c r="K3698">
        <v>220.23</v>
      </c>
      <c r="L3698" s="1">
        <v>45691</v>
      </c>
      <c r="M3698" s="2">
        <v>0.54861111111111105</v>
      </c>
      <c r="N3698" t="s">
        <v>21</v>
      </c>
      <c r="O3698">
        <v>4.1612070809999997</v>
      </c>
    </row>
    <row r="3699" spans="1:15" x14ac:dyDescent="0.25">
      <c r="A3699" t="s">
        <v>707</v>
      </c>
      <c r="B3699" t="s">
        <v>23</v>
      </c>
      <c r="C3699" t="s">
        <v>24</v>
      </c>
      <c r="D3699" t="s">
        <v>25</v>
      </c>
      <c r="E3699" t="s">
        <v>29</v>
      </c>
      <c r="F3699" t="s">
        <v>20</v>
      </c>
      <c r="G3699">
        <v>33.64</v>
      </c>
      <c r="H3699">
        <v>9</v>
      </c>
      <c r="I3699">
        <v>13.456</v>
      </c>
      <c r="J3699">
        <v>282.4844569</v>
      </c>
      <c r="K3699">
        <v>269.12</v>
      </c>
      <c r="L3699" s="1">
        <v>45703</v>
      </c>
      <c r="M3699" s="2">
        <v>0.71527777777777779</v>
      </c>
      <c r="N3699" t="s">
        <v>31</v>
      </c>
      <c r="O3699">
        <v>9.6748064639999996</v>
      </c>
    </row>
    <row r="3700" spans="1:15" x14ac:dyDescent="0.25">
      <c r="A3700" t="s">
        <v>708</v>
      </c>
      <c r="B3700" t="s">
        <v>16</v>
      </c>
      <c r="C3700" t="s">
        <v>17</v>
      </c>
      <c r="D3700" t="s">
        <v>25</v>
      </c>
      <c r="E3700" t="s">
        <v>19</v>
      </c>
      <c r="F3700" t="s">
        <v>26</v>
      </c>
      <c r="G3700">
        <v>45.48</v>
      </c>
      <c r="H3700">
        <v>11</v>
      </c>
      <c r="I3700">
        <v>22.74</v>
      </c>
      <c r="J3700">
        <v>477.38529649999998</v>
      </c>
      <c r="K3700">
        <v>454.8</v>
      </c>
      <c r="L3700" s="1">
        <v>45660</v>
      </c>
      <c r="M3700" s="2">
        <v>0.43194444444444446</v>
      </c>
      <c r="N3700" t="s">
        <v>31</v>
      </c>
      <c r="O3700">
        <v>4.9934484980000002</v>
      </c>
    </row>
    <row r="3701" spans="1:15" x14ac:dyDescent="0.25">
      <c r="A3701" t="s">
        <v>709</v>
      </c>
      <c r="B3701" t="s">
        <v>40</v>
      </c>
      <c r="C3701" t="s">
        <v>41</v>
      </c>
      <c r="D3701" t="s">
        <v>18</v>
      </c>
      <c r="E3701" t="s">
        <v>29</v>
      </c>
      <c r="F3701" t="s">
        <v>44</v>
      </c>
      <c r="G3701">
        <v>83.77</v>
      </c>
      <c r="H3701">
        <v>2</v>
      </c>
      <c r="I3701">
        <v>8.3770000000000007</v>
      </c>
      <c r="J3701">
        <v>175.86001010000001</v>
      </c>
      <c r="K3701">
        <v>167.54</v>
      </c>
      <c r="L3701" s="1">
        <v>45712</v>
      </c>
      <c r="M3701" s="2">
        <v>0.83124999999999993</v>
      </c>
      <c r="N3701" t="s">
        <v>27</v>
      </c>
      <c r="O3701">
        <v>4.7853881439999997</v>
      </c>
    </row>
    <row r="3702" spans="1:15" x14ac:dyDescent="0.25">
      <c r="A3702" t="s">
        <v>710</v>
      </c>
      <c r="B3702" t="s">
        <v>40</v>
      </c>
      <c r="C3702" t="s">
        <v>41</v>
      </c>
      <c r="D3702" t="s">
        <v>18</v>
      </c>
      <c r="E3702" t="s">
        <v>19</v>
      </c>
      <c r="F3702" t="s">
        <v>34</v>
      </c>
      <c r="G3702">
        <v>64.08</v>
      </c>
      <c r="H3702">
        <v>8</v>
      </c>
      <c r="I3702">
        <v>22.428000000000001</v>
      </c>
      <c r="J3702">
        <v>470.83541910000002</v>
      </c>
      <c r="K3702">
        <v>448.56</v>
      </c>
      <c r="L3702" s="1">
        <v>45707</v>
      </c>
      <c r="M3702" s="2">
        <v>0.81180555555555556</v>
      </c>
      <c r="N3702" t="s">
        <v>31</v>
      </c>
      <c r="O3702">
        <v>7.5942029230000001</v>
      </c>
    </row>
    <row r="3703" spans="1:15" x14ac:dyDescent="0.25">
      <c r="A3703" t="s">
        <v>711</v>
      </c>
      <c r="B3703" t="s">
        <v>16</v>
      </c>
      <c r="C3703" t="s">
        <v>17</v>
      </c>
      <c r="D3703" t="s">
        <v>18</v>
      </c>
      <c r="E3703" t="s">
        <v>19</v>
      </c>
      <c r="F3703" t="s">
        <v>42</v>
      </c>
      <c r="G3703">
        <v>73.47</v>
      </c>
      <c r="H3703">
        <v>4</v>
      </c>
      <c r="I3703">
        <v>14.694000000000001</v>
      </c>
      <c r="J3703">
        <v>308.47403459999998</v>
      </c>
      <c r="K3703">
        <v>293.88</v>
      </c>
      <c r="L3703" s="1">
        <v>45711</v>
      </c>
      <c r="M3703" s="2">
        <v>0.77083333333333337</v>
      </c>
      <c r="N3703" t="s">
        <v>27</v>
      </c>
      <c r="O3703">
        <v>6.241810622</v>
      </c>
    </row>
    <row r="3704" spans="1:15" x14ac:dyDescent="0.25">
      <c r="A3704" t="s">
        <v>712</v>
      </c>
      <c r="B3704" t="s">
        <v>23</v>
      </c>
      <c r="C3704" t="s">
        <v>24</v>
      </c>
      <c r="D3704" t="s">
        <v>25</v>
      </c>
      <c r="E3704" t="s">
        <v>29</v>
      </c>
      <c r="F3704" t="s">
        <v>20</v>
      </c>
      <c r="G3704">
        <v>58.95</v>
      </c>
      <c r="H3704">
        <v>11</v>
      </c>
      <c r="I3704">
        <v>29.475000000000001</v>
      </c>
      <c r="J3704">
        <v>618.77447729999994</v>
      </c>
      <c r="K3704">
        <v>589.5</v>
      </c>
      <c r="L3704" s="1">
        <v>45840</v>
      </c>
      <c r="M3704" s="2">
        <v>0.6020833333333333</v>
      </c>
      <c r="N3704" t="s">
        <v>21</v>
      </c>
      <c r="O3704">
        <v>8.4264443399999998</v>
      </c>
    </row>
    <row r="3705" spans="1:15" x14ac:dyDescent="0.25">
      <c r="A3705" t="s">
        <v>713</v>
      </c>
      <c r="B3705" t="s">
        <v>16</v>
      </c>
      <c r="C3705" t="s">
        <v>17</v>
      </c>
      <c r="D3705" t="s">
        <v>18</v>
      </c>
      <c r="E3705" t="s">
        <v>29</v>
      </c>
      <c r="F3705" t="s">
        <v>42</v>
      </c>
      <c r="G3705">
        <v>48.5</v>
      </c>
      <c r="H3705">
        <v>6</v>
      </c>
      <c r="I3705">
        <v>14.55</v>
      </c>
      <c r="J3705">
        <v>305.4510143</v>
      </c>
      <c r="K3705">
        <v>291</v>
      </c>
      <c r="L3705" s="1">
        <v>45962</v>
      </c>
      <c r="M3705" s="2">
        <v>0.58124999999999993</v>
      </c>
      <c r="N3705" t="s">
        <v>21</v>
      </c>
      <c r="O3705">
        <v>9.7788366409999998</v>
      </c>
    </row>
    <row r="3706" spans="1:15" x14ac:dyDescent="0.25">
      <c r="A3706" t="s">
        <v>714</v>
      </c>
      <c r="B3706" t="s">
        <v>40</v>
      </c>
      <c r="C3706" t="s">
        <v>41</v>
      </c>
      <c r="D3706" t="s">
        <v>18</v>
      </c>
      <c r="E3706" t="s">
        <v>19</v>
      </c>
      <c r="F3706" t="s">
        <v>26</v>
      </c>
      <c r="G3706">
        <v>39.479999999999997</v>
      </c>
      <c r="H3706">
        <v>1</v>
      </c>
      <c r="I3706">
        <v>1.974</v>
      </c>
      <c r="J3706">
        <v>41.44057059</v>
      </c>
      <c r="K3706">
        <v>39.479999999999997</v>
      </c>
      <c r="L3706" s="1">
        <v>45993</v>
      </c>
      <c r="M3706" s="2">
        <v>0.82152777777777775</v>
      </c>
      <c r="N3706" t="s">
        <v>27</v>
      </c>
      <c r="O3706">
        <v>6.7619615069999996</v>
      </c>
    </row>
    <row r="3707" spans="1:15" x14ac:dyDescent="0.25">
      <c r="A3707" t="s">
        <v>715</v>
      </c>
      <c r="B3707" t="s">
        <v>40</v>
      </c>
      <c r="C3707" t="s">
        <v>41</v>
      </c>
      <c r="D3707" t="s">
        <v>25</v>
      </c>
      <c r="E3707" t="s">
        <v>19</v>
      </c>
      <c r="F3707" t="s">
        <v>34</v>
      </c>
      <c r="G3707">
        <v>34.81</v>
      </c>
      <c r="H3707">
        <v>1</v>
      </c>
      <c r="I3707">
        <v>1.7404999999999999</v>
      </c>
      <c r="J3707">
        <v>36.538659129999999</v>
      </c>
      <c r="K3707">
        <v>34.81</v>
      </c>
      <c r="L3707" s="1">
        <v>45671</v>
      </c>
      <c r="M3707" s="2">
        <v>0.42430555555555555</v>
      </c>
      <c r="N3707" t="s">
        <v>31</v>
      </c>
      <c r="O3707">
        <v>7.2821123920000002</v>
      </c>
    </row>
    <row r="3708" spans="1:15" x14ac:dyDescent="0.25">
      <c r="A3708" t="s">
        <v>716</v>
      </c>
      <c r="B3708" t="s">
        <v>23</v>
      </c>
      <c r="C3708" t="s">
        <v>24</v>
      </c>
      <c r="D3708" t="s">
        <v>25</v>
      </c>
      <c r="E3708" t="s">
        <v>19</v>
      </c>
      <c r="F3708" t="s">
        <v>44</v>
      </c>
      <c r="G3708">
        <v>49.32</v>
      </c>
      <c r="H3708">
        <v>6</v>
      </c>
      <c r="I3708">
        <v>14.795999999999999</v>
      </c>
      <c r="J3708">
        <v>310.61534069999999</v>
      </c>
      <c r="K3708">
        <v>295.92</v>
      </c>
      <c r="L3708" s="1">
        <v>45901</v>
      </c>
      <c r="M3708" s="2">
        <v>0.57361111111111118</v>
      </c>
      <c r="N3708" t="s">
        <v>21</v>
      </c>
      <c r="O3708">
        <v>7.3861425690000004</v>
      </c>
    </row>
    <row r="3709" spans="1:15" x14ac:dyDescent="0.25">
      <c r="A3709" t="s">
        <v>717</v>
      </c>
      <c r="B3709" t="s">
        <v>16</v>
      </c>
      <c r="C3709" t="s">
        <v>17</v>
      </c>
      <c r="D3709" t="s">
        <v>18</v>
      </c>
      <c r="E3709" t="s">
        <v>29</v>
      </c>
      <c r="F3709" t="s">
        <v>44</v>
      </c>
      <c r="G3709">
        <v>21.48</v>
      </c>
      <c r="H3709">
        <v>2</v>
      </c>
      <c r="I3709">
        <v>2.1480000000000001</v>
      </c>
      <c r="J3709">
        <v>45.093386850000002</v>
      </c>
      <c r="K3709">
        <v>42.96</v>
      </c>
      <c r="L3709" s="1">
        <v>45715</v>
      </c>
      <c r="M3709" s="2">
        <v>0.51527777777777783</v>
      </c>
      <c r="N3709" t="s">
        <v>21</v>
      </c>
      <c r="O3709">
        <v>6.8659916839999999</v>
      </c>
    </row>
    <row r="3710" spans="1:15" x14ac:dyDescent="0.25">
      <c r="A3710" t="s">
        <v>718</v>
      </c>
      <c r="B3710" t="s">
        <v>40</v>
      </c>
      <c r="C3710" t="s">
        <v>41</v>
      </c>
      <c r="D3710" t="s">
        <v>18</v>
      </c>
      <c r="E3710" t="s">
        <v>19</v>
      </c>
      <c r="F3710" t="s">
        <v>34</v>
      </c>
      <c r="G3710">
        <v>23.08</v>
      </c>
      <c r="H3710">
        <v>6</v>
      </c>
      <c r="I3710">
        <v>6.9240000000000004</v>
      </c>
      <c r="J3710">
        <v>145.35689500000001</v>
      </c>
      <c r="K3710">
        <v>138.47999999999999</v>
      </c>
      <c r="L3710" s="1">
        <v>45681</v>
      </c>
      <c r="M3710" s="2">
        <v>0.80555555555555547</v>
      </c>
      <c r="N3710" t="s">
        <v>21</v>
      </c>
      <c r="O3710">
        <v>5.0974786749999996</v>
      </c>
    </row>
    <row r="3711" spans="1:15" x14ac:dyDescent="0.25">
      <c r="A3711" t="s">
        <v>719</v>
      </c>
      <c r="B3711" t="s">
        <v>40</v>
      </c>
      <c r="C3711" t="s">
        <v>41</v>
      </c>
      <c r="D3711" t="s">
        <v>18</v>
      </c>
      <c r="E3711" t="s">
        <v>19</v>
      </c>
      <c r="F3711" t="s">
        <v>30</v>
      </c>
      <c r="G3711">
        <v>49.1</v>
      </c>
      <c r="H3711">
        <v>2</v>
      </c>
      <c r="I3711">
        <v>4.91</v>
      </c>
      <c r="J3711">
        <v>103.0765966</v>
      </c>
      <c r="K3711">
        <v>98.2</v>
      </c>
      <c r="L3711" s="1">
        <v>45870</v>
      </c>
      <c r="M3711" s="2">
        <v>0.54027777777777775</v>
      </c>
      <c r="N3711" t="s">
        <v>31</v>
      </c>
      <c r="O3711">
        <v>6.6579313300000003</v>
      </c>
    </row>
    <row r="3712" spans="1:15" x14ac:dyDescent="0.25">
      <c r="A3712" t="s">
        <v>720</v>
      </c>
      <c r="B3712" t="s">
        <v>40</v>
      </c>
      <c r="C3712" t="s">
        <v>41</v>
      </c>
      <c r="D3712" t="s">
        <v>18</v>
      </c>
      <c r="E3712" t="s">
        <v>19</v>
      </c>
      <c r="F3712" t="s">
        <v>34</v>
      </c>
      <c r="G3712">
        <v>64.83</v>
      </c>
      <c r="H3712">
        <v>2</v>
      </c>
      <c r="I3712">
        <v>6.4829999999999997</v>
      </c>
      <c r="J3712">
        <v>136.09889519999999</v>
      </c>
      <c r="K3712">
        <v>129.66</v>
      </c>
      <c r="L3712" s="1">
        <v>45870</v>
      </c>
      <c r="M3712" s="2">
        <v>0.4993055555555555</v>
      </c>
      <c r="N3712" t="s">
        <v>31</v>
      </c>
      <c r="O3712">
        <v>8.3224141629999995</v>
      </c>
    </row>
    <row r="3713" spans="1:15" x14ac:dyDescent="0.25">
      <c r="A3713" t="s">
        <v>721</v>
      </c>
      <c r="B3713" t="s">
        <v>16</v>
      </c>
      <c r="C3713" t="s">
        <v>17</v>
      </c>
      <c r="D3713" t="s">
        <v>18</v>
      </c>
      <c r="E3713" t="s">
        <v>29</v>
      </c>
      <c r="F3713" t="s">
        <v>30</v>
      </c>
      <c r="G3713">
        <v>63.56</v>
      </c>
      <c r="H3713">
        <v>11</v>
      </c>
      <c r="I3713">
        <v>31.78</v>
      </c>
      <c r="J3713">
        <v>667.16379610000001</v>
      </c>
      <c r="K3713">
        <v>635.6</v>
      </c>
      <c r="L3713" s="1">
        <v>45673</v>
      </c>
      <c r="M3713" s="2">
        <v>0.74930555555555556</v>
      </c>
      <c r="N3713" t="s">
        <v>27</v>
      </c>
      <c r="O3713">
        <v>4.4732976119999996</v>
      </c>
    </row>
    <row r="3714" spans="1:15" x14ac:dyDescent="0.25">
      <c r="A3714" t="s">
        <v>722</v>
      </c>
      <c r="B3714" t="s">
        <v>23</v>
      </c>
      <c r="C3714" t="s">
        <v>24</v>
      </c>
      <c r="D3714" t="s">
        <v>18</v>
      </c>
      <c r="E3714" t="s">
        <v>29</v>
      </c>
      <c r="F3714" t="s">
        <v>34</v>
      </c>
      <c r="G3714">
        <v>72.88</v>
      </c>
      <c r="H3714">
        <v>2</v>
      </c>
      <c r="I3714">
        <v>7.2880000000000003</v>
      </c>
      <c r="J3714">
        <v>152.9984187</v>
      </c>
      <c r="K3714">
        <v>145.76</v>
      </c>
      <c r="L3714" s="1">
        <v>45729</v>
      </c>
      <c r="M3714" s="2">
        <v>0.53541666666666665</v>
      </c>
      <c r="N3714" t="s">
        <v>27</v>
      </c>
      <c r="O3714">
        <v>6.3458407990000003</v>
      </c>
    </row>
    <row r="3715" spans="1:15" x14ac:dyDescent="0.25">
      <c r="A3715" t="s">
        <v>723</v>
      </c>
      <c r="B3715" t="s">
        <v>16</v>
      </c>
      <c r="C3715" t="s">
        <v>17</v>
      </c>
      <c r="D3715" t="s">
        <v>25</v>
      </c>
      <c r="E3715" t="s">
        <v>19</v>
      </c>
      <c r="F3715" t="s">
        <v>42</v>
      </c>
      <c r="G3715">
        <v>67.099999999999994</v>
      </c>
      <c r="H3715">
        <v>3</v>
      </c>
      <c r="I3715">
        <v>10.065</v>
      </c>
      <c r="J3715">
        <v>211.2965264</v>
      </c>
      <c r="K3715">
        <v>201.3</v>
      </c>
      <c r="L3715" s="1">
        <v>45703</v>
      </c>
      <c r="M3715" s="2">
        <v>0.44166666666666665</v>
      </c>
      <c r="N3715" t="s">
        <v>27</v>
      </c>
      <c r="O3715">
        <v>7.8022632769999998</v>
      </c>
    </row>
    <row r="3716" spans="1:15" x14ac:dyDescent="0.25">
      <c r="A3716" t="s">
        <v>724</v>
      </c>
      <c r="B3716" t="s">
        <v>23</v>
      </c>
      <c r="C3716" t="s">
        <v>24</v>
      </c>
      <c r="D3716" t="s">
        <v>18</v>
      </c>
      <c r="E3716" t="s">
        <v>19</v>
      </c>
      <c r="F3716" t="s">
        <v>34</v>
      </c>
      <c r="G3716">
        <v>70.19</v>
      </c>
      <c r="H3716">
        <v>10</v>
      </c>
      <c r="I3716">
        <v>31.5855</v>
      </c>
      <c r="J3716">
        <v>663.08061929999997</v>
      </c>
      <c r="K3716">
        <v>631.71</v>
      </c>
      <c r="L3716" s="1">
        <v>45682</v>
      </c>
      <c r="M3716" s="2">
        <v>0.56805555555555554</v>
      </c>
      <c r="N3716" t="s">
        <v>27</v>
      </c>
      <c r="O3716">
        <v>6.9700218610000002</v>
      </c>
    </row>
    <row r="3717" spans="1:15" x14ac:dyDescent="0.25">
      <c r="A3717" t="s">
        <v>725</v>
      </c>
      <c r="B3717" t="s">
        <v>23</v>
      </c>
      <c r="C3717" t="s">
        <v>24</v>
      </c>
      <c r="D3717" t="s">
        <v>18</v>
      </c>
      <c r="E3717" t="s">
        <v>29</v>
      </c>
      <c r="F3717" t="s">
        <v>42</v>
      </c>
      <c r="G3717">
        <v>55.04</v>
      </c>
      <c r="H3717">
        <v>8</v>
      </c>
      <c r="I3717">
        <v>19.263999999999999</v>
      </c>
      <c r="J3717">
        <v>404.41294420000003</v>
      </c>
      <c r="K3717">
        <v>385.28</v>
      </c>
      <c r="L3717" s="1">
        <v>45994</v>
      </c>
      <c r="M3717" s="2">
        <v>0.81874999999999998</v>
      </c>
      <c r="N3717" t="s">
        <v>21</v>
      </c>
      <c r="O3717">
        <v>5.4095692059999996</v>
      </c>
    </row>
    <row r="3718" spans="1:15" x14ac:dyDescent="0.25">
      <c r="A3718" t="s">
        <v>726</v>
      </c>
      <c r="B3718" t="s">
        <v>16</v>
      </c>
      <c r="C3718" t="s">
        <v>17</v>
      </c>
      <c r="D3718" t="s">
        <v>18</v>
      </c>
      <c r="E3718" t="s">
        <v>29</v>
      </c>
      <c r="F3718" t="s">
        <v>20</v>
      </c>
      <c r="G3718">
        <v>48.63</v>
      </c>
      <c r="H3718">
        <v>11</v>
      </c>
      <c r="I3718">
        <v>24.315000000000001</v>
      </c>
      <c r="J3718">
        <v>510.44958159999999</v>
      </c>
      <c r="K3718">
        <v>486.3</v>
      </c>
      <c r="L3718" s="1">
        <v>45750</v>
      </c>
      <c r="M3718" s="2">
        <v>0.53055555555555556</v>
      </c>
      <c r="N3718" t="s">
        <v>27</v>
      </c>
      <c r="O3718">
        <v>9.1546555789999999</v>
      </c>
    </row>
    <row r="3719" spans="1:15" x14ac:dyDescent="0.25">
      <c r="A3719" t="s">
        <v>727</v>
      </c>
      <c r="B3719" t="s">
        <v>23</v>
      </c>
      <c r="C3719" t="s">
        <v>24</v>
      </c>
      <c r="D3719" t="s">
        <v>18</v>
      </c>
      <c r="E3719" t="s">
        <v>19</v>
      </c>
      <c r="F3719" t="s">
        <v>44</v>
      </c>
      <c r="G3719">
        <v>73.38</v>
      </c>
      <c r="H3719">
        <v>8</v>
      </c>
      <c r="I3719">
        <v>25.683</v>
      </c>
      <c r="J3719">
        <v>539.16827490000003</v>
      </c>
      <c r="K3719">
        <v>513.66</v>
      </c>
      <c r="L3719" s="1">
        <v>45932</v>
      </c>
      <c r="M3719" s="2">
        <v>0.5805555555555556</v>
      </c>
      <c r="N3719" t="s">
        <v>27</v>
      </c>
      <c r="O3719">
        <v>9.8828668180000001</v>
      </c>
    </row>
    <row r="3720" spans="1:15" x14ac:dyDescent="0.25">
      <c r="A3720" t="s">
        <v>728</v>
      </c>
      <c r="B3720" t="s">
        <v>23</v>
      </c>
      <c r="C3720" t="s">
        <v>24</v>
      </c>
      <c r="D3720" t="s">
        <v>25</v>
      </c>
      <c r="E3720" t="s">
        <v>19</v>
      </c>
      <c r="F3720" t="s">
        <v>42</v>
      </c>
      <c r="G3720">
        <v>52.6</v>
      </c>
      <c r="H3720">
        <v>10</v>
      </c>
      <c r="I3720">
        <v>23.67</v>
      </c>
      <c r="J3720">
        <v>496.90896959999998</v>
      </c>
      <c r="K3720">
        <v>473.4</v>
      </c>
      <c r="L3720" s="1">
        <v>45673</v>
      </c>
      <c r="M3720" s="2">
        <v>0.61249999999999993</v>
      </c>
      <c r="N3720" t="s">
        <v>27</v>
      </c>
      <c r="O3720">
        <v>7.9062934550000001</v>
      </c>
    </row>
    <row r="3721" spans="1:15" x14ac:dyDescent="0.25">
      <c r="A3721" t="s">
        <v>729</v>
      </c>
      <c r="B3721" t="s">
        <v>16</v>
      </c>
      <c r="C3721" t="s">
        <v>17</v>
      </c>
      <c r="D3721" t="s">
        <v>18</v>
      </c>
      <c r="E3721" t="s">
        <v>19</v>
      </c>
      <c r="F3721" t="s">
        <v>30</v>
      </c>
      <c r="G3721">
        <v>87.37</v>
      </c>
      <c r="H3721">
        <v>5</v>
      </c>
      <c r="I3721">
        <v>21.842500000000001</v>
      </c>
      <c r="J3721">
        <v>458.54390230000001</v>
      </c>
      <c r="K3721">
        <v>436.85</v>
      </c>
      <c r="L3721" s="1">
        <v>45686</v>
      </c>
      <c r="M3721" s="2">
        <v>0.82291666666666663</v>
      </c>
      <c r="N3721" t="s">
        <v>27</v>
      </c>
      <c r="O3721">
        <v>6.8659916839999999</v>
      </c>
    </row>
    <row r="3722" spans="1:15" x14ac:dyDescent="0.25">
      <c r="A3722" t="s">
        <v>730</v>
      </c>
      <c r="B3722" t="s">
        <v>16</v>
      </c>
      <c r="C3722" t="s">
        <v>17</v>
      </c>
      <c r="D3722" t="s">
        <v>18</v>
      </c>
      <c r="E3722" t="s">
        <v>19</v>
      </c>
      <c r="F3722" t="s">
        <v>34</v>
      </c>
      <c r="G3722">
        <v>27.04</v>
      </c>
      <c r="H3722">
        <v>4</v>
      </c>
      <c r="I3722">
        <v>5.4080000000000004</v>
      </c>
      <c r="J3722">
        <v>113.5312086</v>
      </c>
      <c r="K3722">
        <v>108.16</v>
      </c>
      <c r="L3722" s="1">
        <v>45658</v>
      </c>
      <c r="M3722" s="2">
        <v>0.85138888888888886</v>
      </c>
      <c r="N3722" t="s">
        <v>21</v>
      </c>
      <c r="O3722">
        <v>7.1780822149999999</v>
      </c>
    </row>
    <row r="3723" spans="1:15" x14ac:dyDescent="0.25">
      <c r="A3723" t="s">
        <v>731</v>
      </c>
      <c r="B3723" t="s">
        <v>40</v>
      </c>
      <c r="C3723" t="s">
        <v>41</v>
      </c>
      <c r="D3723" t="s">
        <v>25</v>
      </c>
      <c r="E3723" t="s">
        <v>29</v>
      </c>
      <c r="F3723" t="s">
        <v>30</v>
      </c>
      <c r="G3723">
        <v>62.19</v>
      </c>
      <c r="H3723">
        <v>4</v>
      </c>
      <c r="I3723">
        <v>12.438000000000001</v>
      </c>
      <c r="J3723">
        <v>261.1133825</v>
      </c>
      <c r="K3723">
        <v>248.76</v>
      </c>
      <c r="L3723" s="1">
        <v>45809</v>
      </c>
      <c r="M3723" s="2">
        <v>0.82361111111111107</v>
      </c>
      <c r="N3723" t="s">
        <v>21</v>
      </c>
      <c r="O3723">
        <v>4.4732976119999996</v>
      </c>
    </row>
    <row r="3724" spans="1:15" x14ac:dyDescent="0.25">
      <c r="A3724" t="s">
        <v>732</v>
      </c>
      <c r="B3724" t="s">
        <v>16</v>
      </c>
      <c r="C3724" t="s">
        <v>17</v>
      </c>
      <c r="D3724" t="s">
        <v>18</v>
      </c>
      <c r="E3724" t="s">
        <v>29</v>
      </c>
      <c r="F3724" t="s">
        <v>26</v>
      </c>
      <c r="G3724">
        <v>69.58</v>
      </c>
      <c r="H3724">
        <v>10</v>
      </c>
      <c r="I3724">
        <v>31.311</v>
      </c>
      <c r="J3724">
        <v>657.31798679999997</v>
      </c>
      <c r="K3724">
        <v>626.22</v>
      </c>
      <c r="L3724" s="1">
        <v>45707</v>
      </c>
      <c r="M3724" s="2">
        <v>0.81805555555555554</v>
      </c>
      <c r="N3724" t="s">
        <v>31</v>
      </c>
      <c r="O3724">
        <v>8.1143538090000007</v>
      </c>
    </row>
    <row r="3725" spans="1:15" x14ac:dyDescent="0.25">
      <c r="A3725" t="s">
        <v>733</v>
      </c>
      <c r="B3725" t="s">
        <v>23</v>
      </c>
      <c r="C3725" t="s">
        <v>24</v>
      </c>
      <c r="D3725" t="s">
        <v>25</v>
      </c>
      <c r="E3725" t="s">
        <v>29</v>
      </c>
      <c r="F3725" t="s">
        <v>30</v>
      </c>
      <c r="G3725">
        <v>97.5</v>
      </c>
      <c r="H3725">
        <v>11</v>
      </c>
      <c r="I3725">
        <v>48.75</v>
      </c>
      <c r="J3725">
        <v>1023.418347</v>
      </c>
      <c r="K3725">
        <v>975</v>
      </c>
      <c r="L3725" s="1">
        <v>45992</v>
      </c>
      <c r="M3725" s="2">
        <v>0.6791666666666667</v>
      </c>
      <c r="N3725" t="s">
        <v>21</v>
      </c>
      <c r="O3725">
        <v>8.3224141629999995</v>
      </c>
    </row>
    <row r="3726" spans="1:15" x14ac:dyDescent="0.25">
      <c r="A3726" t="s">
        <v>734</v>
      </c>
      <c r="B3726" t="s">
        <v>23</v>
      </c>
      <c r="C3726" t="s">
        <v>24</v>
      </c>
      <c r="D3726" t="s">
        <v>25</v>
      </c>
      <c r="E3726" t="s">
        <v>19</v>
      </c>
      <c r="F3726" t="s">
        <v>44</v>
      </c>
      <c r="G3726">
        <v>60.41</v>
      </c>
      <c r="H3726">
        <v>9</v>
      </c>
      <c r="I3726">
        <v>24.164000000000001</v>
      </c>
      <c r="J3726">
        <v>507.27960880000001</v>
      </c>
      <c r="K3726">
        <v>483.28</v>
      </c>
      <c r="L3726" s="1">
        <v>45840</v>
      </c>
      <c r="M3726" s="2">
        <v>0.51597222222222217</v>
      </c>
      <c r="N3726" t="s">
        <v>21</v>
      </c>
      <c r="O3726">
        <v>9.9868969950000004</v>
      </c>
    </row>
    <row r="3727" spans="1:15" x14ac:dyDescent="0.25">
      <c r="A3727" t="s">
        <v>735</v>
      </c>
      <c r="B3727" t="s">
        <v>40</v>
      </c>
      <c r="C3727" t="s">
        <v>41</v>
      </c>
      <c r="D3727" t="s">
        <v>25</v>
      </c>
      <c r="E3727" t="s">
        <v>29</v>
      </c>
      <c r="F3727" t="s">
        <v>42</v>
      </c>
      <c r="G3727">
        <v>32.32</v>
      </c>
      <c r="H3727">
        <v>3</v>
      </c>
      <c r="I3727">
        <v>4.8479999999999999</v>
      </c>
      <c r="J3727">
        <v>101.77501839999999</v>
      </c>
      <c r="K3727">
        <v>96.96</v>
      </c>
      <c r="L3727" s="1">
        <v>45743</v>
      </c>
      <c r="M3727" s="2">
        <v>0.7993055555555556</v>
      </c>
      <c r="N3727" t="s">
        <v>31</v>
      </c>
      <c r="O3727">
        <v>4.4732976119999996</v>
      </c>
    </row>
    <row r="3728" spans="1:15" x14ac:dyDescent="0.25">
      <c r="A3728" t="s">
        <v>736</v>
      </c>
      <c r="B3728" t="s">
        <v>40</v>
      </c>
      <c r="C3728" t="s">
        <v>41</v>
      </c>
      <c r="D3728" t="s">
        <v>18</v>
      </c>
      <c r="E3728" t="s">
        <v>19</v>
      </c>
      <c r="F3728" t="s">
        <v>44</v>
      </c>
      <c r="G3728">
        <v>19.77</v>
      </c>
      <c r="H3728">
        <v>11</v>
      </c>
      <c r="I3728">
        <v>9.8849999999999998</v>
      </c>
      <c r="J3728">
        <v>207.51775090000001</v>
      </c>
      <c r="K3728">
        <v>197.7</v>
      </c>
      <c r="L3728" s="1">
        <v>45715</v>
      </c>
      <c r="M3728" s="2">
        <v>0.7895833333333333</v>
      </c>
      <c r="N3728" t="s">
        <v>31</v>
      </c>
      <c r="O3728">
        <v>5.2015088519999999</v>
      </c>
    </row>
    <row r="3729" spans="1:15" x14ac:dyDescent="0.25">
      <c r="A3729" t="s">
        <v>737</v>
      </c>
      <c r="B3729" t="s">
        <v>40</v>
      </c>
      <c r="C3729" t="s">
        <v>41</v>
      </c>
      <c r="D3729" t="s">
        <v>18</v>
      </c>
      <c r="E3729" t="s">
        <v>29</v>
      </c>
      <c r="F3729" t="s">
        <v>20</v>
      </c>
      <c r="G3729">
        <v>80.47</v>
      </c>
      <c r="H3729">
        <v>10</v>
      </c>
      <c r="I3729">
        <v>36.211500000000001</v>
      </c>
      <c r="J3729">
        <v>760.19514800000002</v>
      </c>
      <c r="K3729">
        <v>724.23</v>
      </c>
      <c r="L3729" s="1">
        <v>45809</v>
      </c>
      <c r="M3729" s="2">
        <v>0.47083333333333338</v>
      </c>
      <c r="N3729" t="s">
        <v>27</v>
      </c>
      <c r="O3729">
        <v>9.5707762869999993</v>
      </c>
    </row>
    <row r="3730" spans="1:15" x14ac:dyDescent="0.25">
      <c r="A3730" t="s">
        <v>738</v>
      </c>
      <c r="B3730" t="s">
        <v>40</v>
      </c>
      <c r="C3730" t="s">
        <v>41</v>
      </c>
      <c r="D3730" t="s">
        <v>18</v>
      </c>
      <c r="E3730" t="s">
        <v>19</v>
      </c>
      <c r="F3730" t="s">
        <v>30</v>
      </c>
      <c r="G3730">
        <v>88.39</v>
      </c>
      <c r="H3730">
        <v>10</v>
      </c>
      <c r="I3730">
        <v>39.775500000000001</v>
      </c>
      <c r="J3730">
        <v>835.01490160000003</v>
      </c>
      <c r="K3730">
        <v>795.51</v>
      </c>
      <c r="L3730" s="1">
        <v>45691</v>
      </c>
      <c r="M3730" s="2">
        <v>0.52777777777777779</v>
      </c>
      <c r="N3730" t="s">
        <v>27</v>
      </c>
      <c r="O3730">
        <v>6.553901153</v>
      </c>
    </row>
    <row r="3731" spans="1:15" x14ac:dyDescent="0.25">
      <c r="A3731" t="s">
        <v>739</v>
      </c>
      <c r="B3731" t="s">
        <v>40</v>
      </c>
      <c r="C3731" t="s">
        <v>41</v>
      </c>
      <c r="D3731" t="s">
        <v>25</v>
      </c>
      <c r="E3731" t="s">
        <v>29</v>
      </c>
      <c r="F3731" t="s">
        <v>20</v>
      </c>
      <c r="G3731">
        <v>71.77</v>
      </c>
      <c r="H3731">
        <v>8</v>
      </c>
      <c r="I3731">
        <v>25.119499999999999</v>
      </c>
      <c r="J3731">
        <v>527.3386084</v>
      </c>
      <c r="K3731">
        <v>502.39</v>
      </c>
      <c r="L3731" s="1">
        <v>45745</v>
      </c>
      <c r="M3731" s="2">
        <v>0.58750000000000002</v>
      </c>
      <c r="N3731" t="s">
        <v>27</v>
      </c>
      <c r="O3731">
        <v>9.2586857560000002</v>
      </c>
    </row>
    <row r="3732" spans="1:15" x14ac:dyDescent="0.25">
      <c r="A3732" t="s">
        <v>740</v>
      </c>
      <c r="B3732" t="s">
        <v>40</v>
      </c>
      <c r="C3732" t="s">
        <v>41</v>
      </c>
      <c r="D3732" t="s">
        <v>25</v>
      </c>
      <c r="E3732" t="s">
        <v>19</v>
      </c>
      <c r="F3732" t="s">
        <v>26</v>
      </c>
      <c r="G3732">
        <v>43</v>
      </c>
      <c r="H3732">
        <v>4</v>
      </c>
      <c r="I3732">
        <v>8.6</v>
      </c>
      <c r="J3732">
        <v>180.541493</v>
      </c>
      <c r="K3732">
        <v>172</v>
      </c>
      <c r="L3732" s="1">
        <v>45688</v>
      </c>
      <c r="M3732" s="2">
        <v>0.8666666666666667</v>
      </c>
      <c r="N3732" t="s">
        <v>21</v>
      </c>
      <c r="O3732">
        <v>7.9062934550000001</v>
      </c>
    </row>
    <row r="3733" spans="1:15" x14ac:dyDescent="0.25">
      <c r="A3733" t="s">
        <v>741</v>
      </c>
      <c r="B3733" t="s">
        <v>23</v>
      </c>
      <c r="C3733" t="s">
        <v>24</v>
      </c>
      <c r="D3733" t="s">
        <v>18</v>
      </c>
      <c r="E3733" t="s">
        <v>29</v>
      </c>
      <c r="F3733" t="s">
        <v>42</v>
      </c>
      <c r="G3733">
        <v>68.98</v>
      </c>
      <c r="H3733">
        <v>1</v>
      </c>
      <c r="I3733">
        <v>3.4489999999999998</v>
      </c>
      <c r="J3733">
        <v>72.405535959999995</v>
      </c>
      <c r="K3733">
        <v>68.98</v>
      </c>
      <c r="L3733" s="1">
        <v>45678</v>
      </c>
      <c r="M3733" s="2">
        <v>0.84236111111111101</v>
      </c>
      <c r="N3733" t="s">
        <v>27</v>
      </c>
      <c r="O3733">
        <v>4.9934484980000002</v>
      </c>
    </row>
    <row r="3734" spans="1:15" x14ac:dyDescent="0.25">
      <c r="A3734" t="s">
        <v>742</v>
      </c>
      <c r="B3734" t="s">
        <v>23</v>
      </c>
      <c r="C3734" t="s">
        <v>24</v>
      </c>
      <c r="D3734" t="s">
        <v>25</v>
      </c>
      <c r="E3734" t="s">
        <v>29</v>
      </c>
      <c r="F3734" t="s">
        <v>44</v>
      </c>
      <c r="G3734">
        <v>15.62</v>
      </c>
      <c r="H3734">
        <v>9</v>
      </c>
      <c r="I3734">
        <v>6.2480000000000002</v>
      </c>
      <c r="J3734">
        <v>131.165494</v>
      </c>
      <c r="K3734">
        <v>124.96</v>
      </c>
      <c r="L3734" s="1">
        <v>45677</v>
      </c>
      <c r="M3734" s="2">
        <v>0.85902777777777783</v>
      </c>
      <c r="N3734" t="s">
        <v>21</v>
      </c>
      <c r="O3734">
        <v>9.4667461100000008</v>
      </c>
    </row>
    <row r="3735" spans="1:15" x14ac:dyDescent="0.25">
      <c r="A3735" t="s">
        <v>743</v>
      </c>
      <c r="B3735" t="s">
        <v>16</v>
      </c>
      <c r="C3735" t="s">
        <v>17</v>
      </c>
      <c r="D3735" t="s">
        <v>25</v>
      </c>
      <c r="E3735" t="s">
        <v>29</v>
      </c>
      <c r="F3735" t="s">
        <v>34</v>
      </c>
      <c r="G3735">
        <v>25.7</v>
      </c>
      <c r="H3735">
        <v>3</v>
      </c>
      <c r="I3735">
        <v>3.855</v>
      </c>
      <c r="J3735">
        <v>80.928773879999994</v>
      </c>
      <c r="K3735">
        <v>77.099999999999994</v>
      </c>
      <c r="L3735" s="1">
        <v>45674</v>
      </c>
      <c r="M3735" s="2">
        <v>0.74930555555555556</v>
      </c>
      <c r="N3735" t="s">
        <v>21</v>
      </c>
      <c r="O3735">
        <v>6.3458407990000003</v>
      </c>
    </row>
    <row r="3736" spans="1:15" x14ac:dyDescent="0.25">
      <c r="A3736" t="s">
        <v>744</v>
      </c>
      <c r="B3736" t="s">
        <v>16</v>
      </c>
      <c r="C3736" t="s">
        <v>17</v>
      </c>
      <c r="D3736" t="s">
        <v>18</v>
      </c>
      <c r="E3736" t="s">
        <v>29</v>
      </c>
      <c r="F3736" t="s">
        <v>42</v>
      </c>
      <c r="G3736">
        <v>80.62</v>
      </c>
      <c r="H3736">
        <v>6</v>
      </c>
      <c r="I3736">
        <v>24.186</v>
      </c>
      <c r="J3736">
        <v>507.74145920000001</v>
      </c>
      <c r="K3736">
        <v>483.72</v>
      </c>
      <c r="L3736" s="1">
        <v>45716</v>
      </c>
      <c r="M3736" s="2">
        <v>0.84583333333333333</v>
      </c>
      <c r="N3736" t="s">
        <v>27</v>
      </c>
      <c r="O3736">
        <v>9.4667461100000008</v>
      </c>
    </row>
    <row r="3737" spans="1:15" x14ac:dyDescent="0.25">
      <c r="A3737" t="s">
        <v>745</v>
      </c>
      <c r="B3737" t="s">
        <v>23</v>
      </c>
      <c r="C3737" t="s">
        <v>24</v>
      </c>
      <c r="D3737" t="s">
        <v>18</v>
      </c>
      <c r="E3737" t="s">
        <v>19</v>
      </c>
      <c r="F3737" t="s">
        <v>30</v>
      </c>
      <c r="G3737">
        <v>75.53</v>
      </c>
      <c r="H3737">
        <v>4</v>
      </c>
      <c r="I3737">
        <v>15.106</v>
      </c>
      <c r="J3737">
        <v>317.12323170000002</v>
      </c>
      <c r="K3737">
        <v>302.12</v>
      </c>
      <c r="L3737" s="1">
        <v>45735</v>
      </c>
      <c r="M3737" s="2">
        <v>0.66111111111111109</v>
      </c>
      <c r="N3737" t="s">
        <v>21</v>
      </c>
      <c r="O3737">
        <v>8.6345046940000003</v>
      </c>
    </row>
    <row r="3738" spans="1:15" x14ac:dyDescent="0.25">
      <c r="A3738" t="s">
        <v>746</v>
      </c>
      <c r="B3738" t="s">
        <v>23</v>
      </c>
      <c r="C3738" t="s">
        <v>24</v>
      </c>
      <c r="D3738" t="s">
        <v>25</v>
      </c>
      <c r="E3738" t="s">
        <v>19</v>
      </c>
      <c r="F3738" t="s">
        <v>26</v>
      </c>
      <c r="G3738">
        <v>77.63</v>
      </c>
      <c r="H3738">
        <v>10</v>
      </c>
      <c r="I3738">
        <v>34.933500000000002</v>
      </c>
      <c r="J3738">
        <v>733.36584240000002</v>
      </c>
      <c r="K3738">
        <v>698.67</v>
      </c>
      <c r="L3738" s="1">
        <v>45707</v>
      </c>
      <c r="M3738" s="2">
        <v>0.63472222222222219</v>
      </c>
      <c r="N3738" t="s">
        <v>21</v>
      </c>
      <c r="O3738">
        <v>7.4901727459999998</v>
      </c>
    </row>
    <row r="3739" spans="1:15" x14ac:dyDescent="0.25">
      <c r="A3739" t="s">
        <v>747</v>
      </c>
      <c r="B3739" t="s">
        <v>23</v>
      </c>
      <c r="C3739" t="s">
        <v>24</v>
      </c>
      <c r="D3739" t="s">
        <v>25</v>
      </c>
      <c r="E3739" t="s">
        <v>19</v>
      </c>
      <c r="F3739" t="s">
        <v>20</v>
      </c>
      <c r="G3739">
        <v>13.85</v>
      </c>
      <c r="H3739">
        <v>10</v>
      </c>
      <c r="I3739">
        <v>6.2324999999999999</v>
      </c>
      <c r="J3739">
        <v>130.84009940000001</v>
      </c>
      <c r="K3739">
        <v>124.65</v>
      </c>
      <c r="L3739" s="1">
        <v>45749</v>
      </c>
      <c r="M3739" s="2">
        <v>0.53472222222222221</v>
      </c>
      <c r="N3739" t="s">
        <v>21</v>
      </c>
      <c r="O3739">
        <v>6.241810622</v>
      </c>
    </row>
    <row r="3740" spans="1:15" x14ac:dyDescent="0.25">
      <c r="A3740" t="s">
        <v>748</v>
      </c>
      <c r="B3740" t="s">
        <v>23</v>
      </c>
      <c r="C3740" t="s">
        <v>24</v>
      </c>
      <c r="D3740" t="s">
        <v>18</v>
      </c>
      <c r="E3740" t="s">
        <v>29</v>
      </c>
      <c r="F3740" t="s">
        <v>44</v>
      </c>
      <c r="G3740">
        <v>98.7</v>
      </c>
      <c r="H3740">
        <v>9</v>
      </c>
      <c r="I3740">
        <v>39.479999999999997</v>
      </c>
      <c r="J3740">
        <v>828.81141190000005</v>
      </c>
      <c r="K3740">
        <v>789.6</v>
      </c>
      <c r="L3740" s="1">
        <v>45688</v>
      </c>
      <c r="M3740" s="2">
        <v>0.44166666666666665</v>
      </c>
      <c r="N3740" t="s">
        <v>21</v>
      </c>
      <c r="O3740">
        <v>8.8425650480000009</v>
      </c>
    </row>
    <row r="3741" spans="1:15" x14ac:dyDescent="0.25">
      <c r="A3741" t="s">
        <v>749</v>
      </c>
      <c r="B3741" t="s">
        <v>16</v>
      </c>
      <c r="C3741" t="s">
        <v>17</v>
      </c>
      <c r="D3741" t="s">
        <v>25</v>
      </c>
      <c r="E3741" t="s">
        <v>19</v>
      </c>
      <c r="F3741" t="s">
        <v>20</v>
      </c>
      <c r="G3741">
        <v>35.68</v>
      </c>
      <c r="H3741">
        <v>5</v>
      </c>
      <c r="I3741">
        <v>8.92</v>
      </c>
      <c r="J3741">
        <v>187.25931600000001</v>
      </c>
      <c r="K3741">
        <v>178.4</v>
      </c>
      <c r="L3741" s="1">
        <v>45810</v>
      </c>
      <c r="M3741" s="2">
        <v>0.7729166666666667</v>
      </c>
      <c r="N3741" t="s">
        <v>31</v>
      </c>
      <c r="O3741">
        <v>6.8659916839999999</v>
      </c>
    </row>
    <row r="3742" spans="1:15" x14ac:dyDescent="0.25">
      <c r="A3742" t="s">
        <v>750</v>
      </c>
      <c r="B3742" t="s">
        <v>16</v>
      </c>
      <c r="C3742" t="s">
        <v>17</v>
      </c>
      <c r="D3742" t="s">
        <v>18</v>
      </c>
      <c r="E3742" t="s">
        <v>19</v>
      </c>
      <c r="F3742" t="s">
        <v>44</v>
      </c>
      <c r="G3742">
        <v>71.459999999999994</v>
      </c>
      <c r="H3742">
        <v>8</v>
      </c>
      <c r="I3742">
        <v>25.010999999999999</v>
      </c>
      <c r="J3742">
        <v>525.06084659999999</v>
      </c>
      <c r="K3742">
        <v>500.22</v>
      </c>
      <c r="L3742" s="1">
        <v>45744</v>
      </c>
      <c r="M3742" s="2">
        <v>0.67083333333333339</v>
      </c>
      <c r="N3742" t="s">
        <v>21</v>
      </c>
      <c r="O3742">
        <v>4.6813579660000002</v>
      </c>
    </row>
    <row r="3743" spans="1:15" x14ac:dyDescent="0.25">
      <c r="A3743" t="s">
        <v>751</v>
      </c>
      <c r="B3743" t="s">
        <v>16</v>
      </c>
      <c r="C3743" t="s">
        <v>17</v>
      </c>
      <c r="D3743" t="s">
        <v>18</v>
      </c>
      <c r="E3743" t="s">
        <v>29</v>
      </c>
      <c r="F3743" t="s">
        <v>26</v>
      </c>
      <c r="G3743">
        <v>11.94</v>
      </c>
      <c r="H3743">
        <v>3</v>
      </c>
      <c r="I3743">
        <v>1.7909999999999999</v>
      </c>
      <c r="J3743">
        <v>37.598815569999999</v>
      </c>
      <c r="K3743">
        <v>35.82</v>
      </c>
      <c r="L3743" s="1">
        <v>45676</v>
      </c>
      <c r="M3743" s="2">
        <v>0.53263888888888888</v>
      </c>
      <c r="N3743" t="s">
        <v>31</v>
      </c>
      <c r="O3743">
        <v>8.4264443399999998</v>
      </c>
    </row>
    <row r="3744" spans="1:15" x14ac:dyDescent="0.25">
      <c r="A3744" t="s">
        <v>752</v>
      </c>
      <c r="B3744" t="s">
        <v>16</v>
      </c>
      <c r="C3744" t="s">
        <v>17</v>
      </c>
      <c r="D3744" t="s">
        <v>25</v>
      </c>
      <c r="E3744" t="s">
        <v>29</v>
      </c>
      <c r="F3744" t="s">
        <v>44</v>
      </c>
      <c r="G3744">
        <v>45.38</v>
      </c>
      <c r="H3744">
        <v>3</v>
      </c>
      <c r="I3744">
        <v>6.8070000000000004</v>
      </c>
      <c r="J3744">
        <v>142.90069099999999</v>
      </c>
      <c r="K3744">
        <v>136.13999999999999</v>
      </c>
      <c r="L3744" s="1">
        <v>45705</v>
      </c>
      <c r="M3744" s="2">
        <v>0.56527777777777777</v>
      </c>
      <c r="N3744" t="s">
        <v>31</v>
      </c>
      <c r="O3744">
        <v>7.4901727459999998</v>
      </c>
    </row>
    <row r="3745" spans="1:15" x14ac:dyDescent="0.25">
      <c r="A3745" t="s">
        <v>753</v>
      </c>
      <c r="B3745" t="s">
        <v>40</v>
      </c>
      <c r="C3745" t="s">
        <v>41</v>
      </c>
      <c r="D3745" t="s">
        <v>18</v>
      </c>
      <c r="E3745" t="s">
        <v>19</v>
      </c>
      <c r="F3745" t="s">
        <v>44</v>
      </c>
      <c r="G3745">
        <v>17.48</v>
      </c>
      <c r="H3745">
        <v>6</v>
      </c>
      <c r="I3745">
        <v>5.2439999999999998</v>
      </c>
      <c r="J3745">
        <v>110.0883243</v>
      </c>
      <c r="K3745">
        <v>104.88</v>
      </c>
      <c r="L3745" s="1">
        <v>45675</v>
      </c>
      <c r="M3745" s="2">
        <v>0.62777777777777777</v>
      </c>
      <c r="N3745" t="s">
        <v>31</v>
      </c>
      <c r="O3745">
        <v>6.3458407990000003</v>
      </c>
    </row>
    <row r="3746" spans="1:15" x14ac:dyDescent="0.25">
      <c r="A3746" t="s">
        <v>754</v>
      </c>
      <c r="B3746" t="s">
        <v>40</v>
      </c>
      <c r="C3746" t="s">
        <v>41</v>
      </c>
      <c r="D3746" t="s">
        <v>25</v>
      </c>
      <c r="E3746" t="s">
        <v>19</v>
      </c>
      <c r="F3746" t="s">
        <v>44</v>
      </c>
      <c r="G3746">
        <v>25.56</v>
      </c>
      <c r="H3746">
        <v>8</v>
      </c>
      <c r="I3746">
        <v>8.9459999999999997</v>
      </c>
      <c r="J3746">
        <v>187.80513909999999</v>
      </c>
      <c r="K3746">
        <v>178.92</v>
      </c>
      <c r="L3746" s="1">
        <v>45690</v>
      </c>
      <c r="M3746" s="2">
        <v>0.86249999999999993</v>
      </c>
      <c r="N3746" t="s">
        <v>27</v>
      </c>
      <c r="O3746">
        <v>7.3861425690000004</v>
      </c>
    </row>
    <row r="3747" spans="1:15" x14ac:dyDescent="0.25">
      <c r="A3747" t="s">
        <v>755</v>
      </c>
      <c r="B3747" t="s">
        <v>23</v>
      </c>
      <c r="C3747" t="s">
        <v>24</v>
      </c>
      <c r="D3747" t="s">
        <v>18</v>
      </c>
      <c r="E3747" t="s">
        <v>19</v>
      </c>
      <c r="F3747" t="s">
        <v>34</v>
      </c>
      <c r="G3747">
        <v>90.63</v>
      </c>
      <c r="H3747">
        <v>10</v>
      </c>
      <c r="I3747">
        <v>40.783499999999997</v>
      </c>
      <c r="J3747">
        <v>856.17604400000005</v>
      </c>
      <c r="K3747">
        <v>815.67</v>
      </c>
      <c r="L3747" s="1">
        <v>45675</v>
      </c>
      <c r="M3747" s="2">
        <v>0.64444444444444449</v>
      </c>
      <c r="N3747" t="s">
        <v>27</v>
      </c>
      <c r="O3747">
        <v>5.3055390290000002</v>
      </c>
    </row>
    <row r="3748" spans="1:15" x14ac:dyDescent="0.25">
      <c r="A3748" t="s">
        <v>756</v>
      </c>
      <c r="B3748" t="s">
        <v>40</v>
      </c>
      <c r="C3748" t="s">
        <v>41</v>
      </c>
      <c r="D3748" t="s">
        <v>25</v>
      </c>
      <c r="E3748" t="s">
        <v>29</v>
      </c>
      <c r="F3748" t="s">
        <v>30</v>
      </c>
      <c r="G3748">
        <v>44.12</v>
      </c>
      <c r="H3748">
        <v>3</v>
      </c>
      <c r="I3748">
        <v>6.6180000000000003</v>
      </c>
      <c r="J3748">
        <v>138.93297680000001</v>
      </c>
      <c r="K3748">
        <v>132.36000000000001</v>
      </c>
      <c r="L3748" s="1">
        <v>45734</v>
      </c>
      <c r="M3748" s="2">
        <v>0.57291666666666663</v>
      </c>
      <c r="N3748" t="s">
        <v>31</v>
      </c>
      <c r="O3748">
        <v>8.2183839859999992</v>
      </c>
    </row>
    <row r="3749" spans="1:15" x14ac:dyDescent="0.25">
      <c r="A3749" t="s">
        <v>757</v>
      </c>
      <c r="B3749" t="s">
        <v>23</v>
      </c>
      <c r="C3749" t="s">
        <v>24</v>
      </c>
      <c r="D3749" t="s">
        <v>18</v>
      </c>
      <c r="E3749" t="s">
        <v>19</v>
      </c>
      <c r="F3749" t="s">
        <v>42</v>
      </c>
      <c r="G3749">
        <v>36.770000000000003</v>
      </c>
      <c r="H3749">
        <v>8</v>
      </c>
      <c r="I3749">
        <v>12.8695</v>
      </c>
      <c r="J3749">
        <v>270.17194690000002</v>
      </c>
      <c r="K3749">
        <v>257.39</v>
      </c>
      <c r="L3749" s="1">
        <v>45962</v>
      </c>
      <c r="M3749" s="2">
        <v>0.84027777777777779</v>
      </c>
      <c r="N3749" t="s">
        <v>27</v>
      </c>
      <c r="O3749">
        <v>7.6982331000000004</v>
      </c>
    </row>
    <row r="3750" spans="1:15" x14ac:dyDescent="0.25">
      <c r="A3750" t="s">
        <v>758</v>
      </c>
      <c r="B3750" t="s">
        <v>40</v>
      </c>
      <c r="C3750" t="s">
        <v>41</v>
      </c>
      <c r="D3750" t="s">
        <v>18</v>
      </c>
      <c r="E3750" t="s">
        <v>29</v>
      </c>
      <c r="F3750" t="s">
        <v>42</v>
      </c>
      <c r="G3750">
        <v>23.34</v>
      </c>
      <c r="H3750">
        <v>4</v>
      </c>
      <c r="I3750">
        <v>4.6680000000000001</v>
      </c>
      <c r="J3750">
        <v>97.99624292</v>
      </c>
      <c r="K3750">
        <v>93.36</v>
      </c>
      <c r="L3750" s="1">
        <v>45749</v>
      </c>
      <c r="M3750" s="2">
        <v>0.78680555555555554</v>
      </c>
      <c r="N3750" t="s">
        <v>21</v>
      </c>
      <c r="O3750">
        <v>7.6982331000000004</v>
      </c>
    </row>
    <row r="3751" spans="1:15" x14ac:dyDescent="0.25">
      <c r="A3751" t="s">
        <v>759</v>
      </c>
      <c r="B3751" t="s">
        <v>23</v>
      </c>
      <c r="C3751" t="s">
        <v>24</v>
      </c>
      <c r="D3751" t="s">
        <v>18</v>
      </c>
      <c r="E3751" t="s">
        <v>19</v>
      </c>
      <c r="F3751" t="s">
        <v>20</v>
      </c>
      <c r="G3751">
        <v>28.5</v>
      </c>
      <c r="H3751">
        <v>9</v>
      </c>
      <c r="I3751">
        <v>11.4</v>
      </c>
      <c r="J3751">
        <v>239.32244420000001</v>
      </c>
      <c r="K3751">
        <v>228</v>
      </c>
      <c r="L3751" s="1">
        <v>45810</v>
      </c>
      <c r="M3751" s="2">
        <v>0.6</v>
      </c>
      <c r="N3751" t="s">
        <v>27</v>
      </c>
      <c r="O3751">
        <v>6.8659916839999999</v>
      </c>
    </row>
    <row r="3752" spans="1:15" x14ac:dyDescent="0.25">
      <c r="A3752" t="s">
        <v>760</v>
      </c>
      <c r="B3752" t="s">
        <v>23</v>
      </c>
      <c r="C3752" t="s">
        <v>24</v>
      </c>
      <c r="D3752" t="s">
        <v>18</v>
      </c>
      <c r="E3752" t="s">
        <v>29</v>
      </c>
      <c r="F3752" t="s">
        <v>30</v>
      </c>
      <c r="G3752">
        <v>55.57</v>
      </c>
      <c r="H3752">
        <v>3</v>
      </c>
      <c r="I3752">
        <v>8.3354999999999997</v>
      </c>
      <c r="J3752">
        <v>174.98879239999999</v>
      </c>
      <c r="K3752">
        <v>166.71</v>
      </c>
      <c r="L3752" s="1">
        <v>45870</v>
      </c>
      <c r="M3752" s="2">
        <v>0.48749999999999999</v>
      </c>
      <c r="N3752" t="s">
        <v>31</v>
      </c>
      <c r="O3752">
        <v>6.1377804449999998</v>
      </c>
    </row>
    <row r="3753" spans="1:15" x14ac:dyDescent="0.25">
      <c r="A3753" t="s">
        <v>761</v>
      </c>
      <c r="B3753" t="s">
        <v>40</v>
      </c>
      <c r="C3753" t="s">
        <v>41</v>
      </c>
      <c r="D3753" t="s">
        <v>25</v>
      </c>
      <c r="E3753" t="s">
        <v>29</v>
      </c>
      <c r="F3753" t="s">
        <v>34</v>
      </c>
      <c r="G3753">
        <v>69.739999999999995</v>
      </c>
      <c r="H3753">
        <v>11</v>
      </c>
      <c r="I3753">
        <v>34.869999999999997</v>
      </c>
      <c r="J3753">
        <v>732.03277439999999</v>
      </c>
      <c r="K3753">
        <v>697.4</v>
      </c>
      <c r="L3753" s="1">
        <v>45780</v>
      </c>
      <c r="M3753" s="2">
        <v>0.74236111111111114</v>
      </c>
      <c r="N3753" t="s">
        <v>31</v>
      </c>
      <c r="O3753">
        <v>9.2586857560000002</v>
      </c>
    </row>
    <row r="3754" spans="1:15" x14ac:dyDescent="0.25">
      <c r="A3754" t="s">
        <v>762</v>
      </c>
      <c r="B3754" t="s">
        <v>23</v>
      </c>
      <c r="C3754" t="s">
        <v>24</v>
      </c>
      <c r="D3754" t="s">
        <v>25</v>
      </c>
      <c r="E3754" t="s">
        <v>29</v>
      </c>
      <c r="F3754" t="s">
        <v>44</v>
      </c>
      <c r="G3754">
        <v>97.26</v>
      </c>
      <c r="H3754">
        <v>4</v>
      </c>
      <c r="I3754">
        <v>19.452000000000002</v>
      </c>
      <c r="J3754">
        <v>408.35966519999999</v>
      </c>
      <c r="K3754">
        <v>389.04</v>
      </c>
      <c r="L3754" s="1">
        <v>45732</v>
      </c>
      <c r="M3754" s="2">
        <v>0.6479166666666667</v>
      </c>
      <c r="N3754" t="s">
        <v>21</v>
      </c>
      <c r="O3754">
        <v>7.0740520379999996</v>
      </c>
    </row>
    <row r="3755" spans="1:15" x14ac:dyDescent="0.25">
      <c r="A3755" t="s">
        <v>763</v>
      </c>
      <c r="B3755" t="s">
        <v>40</v>
      </c>
      <c r="C3755" t="s">
        <v>41</v>
      </c>
      <c r="D3755" t="s">
        <v>18</v>
      </c>
      <c r="E3755" t="s">
        <v>19</v>
      </c>
      <c r="F3755" t="s">
        <v>30</v>
      </c>
      <c r="G3755">
        <v>52.18</v>
      </c>
      <c r="H3755">
        <v>8</v>
      </c>
      <c r="I3755">
        <v>18.263000000000002</v>
      </c>
      <c r="J3755">
        <v>383.39875419999998</v>
      </c>
      <c r="K3755">
        <v>365.26</v>
      </c>
      <c r="L3755" s="1">
        <v>45903</v>
      </c>
      <c r="M3755" s="2">
        <v>0.45416666666666666</v>
      </c>
      <c r="N3755" t="s">
        <v>27</v>
      </c>
      <c r="O3755">
        <v>9.6748064639999996</v>
      </c>
    </row>
    <row r="3756" spans="1:15" x14ac:dyDescent="0.25">
      <c r="A3756" t="s">
        <v>764</v>
      </c>
      <c r="B3756" t="s">
        <v>16</v>
      </c>
      <c r="C3756" t="s">
        <v>17</v>
      </c>
      <c r="D3756" t="s">
        <v>18</v>
      </c>
      <c r="E3756" t="s">
        <v>19</v>
      </c>
      <c r="F3756" t="s">
        <v>44</v>
      </c>
      <c r="G3756">
        <v>22.32</v>
      </c>
      <c r="H3756">
        <v>4</v>
      </c>
      <c r="I3756">
        <v>4.4640000000000004</v>
      </c>
      <c r="J3756">
        <v>93.713630769999995</v>
      </c>
      <c r="K3756">
        <v>89.28</v>
      </c>
      <c r="L3756" s="1">
        <v>45660</v>
      </c>
      <c r="M3756" s="2">
        <v>0.68263888888888891</v>
      </c>
      <c r="N3756" t="s">
        <v>31</v>
      </c>
      <c r="O3756">
        <v>4.5773277889999999</v>
      </c>
    </row>
    <row r="3757" spans="1:15" x14ac:dyDescent="0.25">
      <c r="A3757" t="s">
        <v>765</v>
      </c>
      <c r="B3757" t="s">
        <v>16</v>
      </c>
      <c r="C3757" t="s">
        <v>17</v>
      </c>
      <c r="D3757" t="s">
        <v>25</v>
      </c>
      <c r="E3757" t="s">
        <v>29</v>
      </c>
      <c r="F3757" t="s">
        <v>20</v>
      </c>
      <c r="G3757">
        <v>56</v>
      </c>
      <c r="H3757">
        <v>3</v>
      </c>
      <c r="I3757">
        <v>8.4</v>
      </c>
      <c r="J3757">
        <v>176.34285360000001</v>
      </c>
      <c r="K3757">
        <v>168</v>
      </c>
      <c r="L3757" s="1">
        <v>45716</v>
      </c>
      <c r="M3757" s="2">
        <v>0.81458333333333333</v>
      </c>
      <c r="N3757" t="s">
        <v>21</v>
      </c>
      <c r="O3757">
        <v>4.9934484980000002</v>
      </c>
    </row>
    <row r="3758" spans="1:15" x14ac:dyDescent="0.25">
      <c r="A3758" t="s">
        <v>766</v>
      </c>
      <c r="B3758" t="s">
        <v>16</v>
      </c>
      <c r="C3758" t="s">
        <v>17</v>
      </c>
      <c r="D3758" t="s">
        <v>18</v>
      </c>
      <c r="E3758" t="s">
        <v>29</v>
      </c>
      <c r="F3758" t="s">
        <v>44</v>
      </c>
      <c r="G3758">
        <v>19.7</v>
      </c>
      <c r="H3758">
        <v>1</v>
      </c>
      <c r="I3758">
        <v>0.98499999999999999</v>
      </c>
      <c r="J3758">
        <v>20.678298900000001</v>
      </c>
      <c r="K3758">
        <v>19.7</v>
      </c>
      <c r="L3758" s="1">
        <v>45871</v>
      </c>
      <c r="M3758" s="2">
        <v>0.48541666666666666</v>
      </c>
      <c r="N3758" t="s">
        <v>21</v>
      </c>
      <c r="O3758">
        <v>9.8828668180000001</v>
      </c>
    </row>
    <row r="3759" spans="1:15" x14ac:dyDescent="0.25">
      <c r="A3759" t="s">
        <v>767</v>
      </c>
      <c r="B3759" t="s">
        <v>40</v>
      </c>
      <c r="C3759" t="s">
        <v>41</v>
      </c>
      <c r="D3759" t="s">
        <v>25</v>
      </c>
      <c r="E3759" t="s">
        <v>29</v>
      </c>
      <c r="F3759" t="s">
        <v>26</v>
      </c>
      <c r="G3759">
        <v>75.88</v>
      </c>
      <c r="H3759">
        <v>8</v>
      </c>
      <c r="I3759">
        <v>26.558</v>
      </c>
      <c r="J3759">
        <v>557.53732209999998</v>
      </c>
      <c r="K3759">
        <v>531.16</v>
      </c>
      <c r="L3759" s="1">
        <v>45681</v>
      </c>
      <c r="M3759" s="2">
        <v>0.44305555555555554</v>
      </c>
      <c r="N3759" t="s">
        <v>21</v>
      </c>
      <c r="O3759">
        <v>9.2586857560000002</v>
      </c>
    </row>
    <row r="3760" spans="1:15" x14ac:dyDescent="0.25">
      <c r="A3760" t="s">
        <v>768</v>
      </c>
      <c r="B3760" t="s">
        <v>40</v>
      </c>
      <c r="C3760" t="s">
        <v>41</v>
      </c>
      <c r="D3760" t="s">
        <v>18</v>
      </c>
      <c r="E3760" t="s">
        <v>29</v>
      </c>
      <c r="F3760" t="s">
        <v>42</v>
      </c>
      <c r="G3760">
        <v>53.72</v>
      </c>
      <c r="H3760">
        <v>1</v>
      </c>
      <c r="I3760">
        <v>2.6859999999999999</v>
      </c>
      <c r="J3760">
        <v>56.38772676</v>
      </c>
      <c r="K3760">
        <v>53.72</v>
      </c>
      <c r="L3760" s="1">
        <v>45660</v>
      </c>
      <c r="M3760" s="2">
        <v>0.8354166666666667</v>
      </c>
      <c r="N3760" t="s">
        <v>21</v>
      </c>
      <c r="O3760">
        <v>6.6579313300000003</v>
      </c>
    </row>
    <row r="3761" spans="1:15" x14ac:dyDescent="0.25">
      <c r="A3761" t="s">
        <v>769</v>
      </c>
      <c r="B3761" t="s">
        <v>23</v>
      </c>
      <c r="C3761" t="s">
        <v>24</v>
      </c>
      <c r="D3761" t="s">
        <v>18</v>
      </c>
      <c r="E3761" t="s">
        <v>29</v>
      </c>
      <c r="F3761" t="s">
        <v>20</v>
      </c>
      <c r="G3761">
        <v>81.95</v>
      </c>
      <c r="H3761">
        <v>11</v>
      </c>
      <c r="I3761">
        <v>40.975000000000001</v>
      </c>
      <c r="J3761">
        <v>860.19624120000003</v>
      </c>
      <c r="K3761">
        <v>819.5</v>
      </c>
      <c r="L3761" s="1">
        <v>45933</v>
      </c>
      <c r="M3761" s="2">
        <v>0.52708333333333335</v>
      </c>
      <c r="N3761" t="s">
        <v>31</v>
      </c>
      <c r="O3761">
        <v>6.241810622</v>
      </c>
    </row>
    <row r="3762" spans="1:15" x14ac:dyDescent="0.25">
      <c r="A3762" t="s">
        <v>770</v>
      </c>
      <c r="B3762" t="s">
        <v>23</v>
      </c>
      <c r="C3762" t="s">
        <v>24</v>
      </c>
      <c r="D3762" t="s">
        <v>18</v>
      </c>
      <c r="E3762" t="s">
        <v>19</v>
      </c>
      <c r="F3762" t="s">
        <v>30</v>
      </c>
      <c r="G3762">
        <v>81.2</v>
      </c>
      <c r="H3762">
        <v>8</v>
      </c>
      <c r="I3762">
        <v>28.42</v>
      </c>
      <c r="J3762">
        <v>596.62665470000002</v>
      </c>
      <c r="K3762">
        <v>568.4</v>
      </c>
      <c r="L3762" s="1">
        <v>45739</v>
      </c>
      <c r="M3762" s="2">
        <v>0.66597222222222219</v>
      </c>
      <c r="N3762" t="s">
        <v>31</v>
      </c>
      <c r="O3762">
        <v>8.4264443399999998</v>
      </c>
    </row>
    <row r="3763" spans="1:15" x14ac:dyDescent="0.25">
      <c r="A3763" t="s">
        <v>771</v>
      </c>
      <c r="B3763" t="s">
        <v>23</v>
      </c>
      <c r="C3763" t="s">
        <v>24</v>
      </c>
      <c r="D3763" t="s">
        <v>25</v>
      </c>
      <c r="E3763" t="s">
        <v>29</v>
      </c>
      <c r="F3763" t="s">
        <v>26</v>
      </c>
      <c r="G3763">
        <v>58.76</v>
      </c>
      <c r="H3763">
        <v>11</v>
      </c>
      <c r="I3763">
        <v>29.38</v>
      </c>
      <c r="J3763">
        <v>616.78012360000002</v>
      </c>
      <c r="K3763">
        <v>587.6</v>
      </c>
      <c r="L3763" s="1">
        <v>45686</v>
      </c>
      <c r="M3763" s="2">
        <v>0.60138888888888886</v>
      </c>
      <c r="N3763" t="s">
        <v>21</v>
      </c>
      <c r="O3763">
        <v>9.3627159330000005</v>
      </c>
    </row>
    <row r="3764" spans="1:15" x14ac:dyDescent="0.25">
      <c r="A3764" t="s">
        <v>772</v>
      </c>
      <c r="B3764" t="s">
        <v>40</v>
      </c>
      <c r="C3764" t="s">
        <v>41</v>
      </c>
      <c r="D3764" t="s">
        <v>18</v>
      </c>
      <c r="E3764" t="s">
        <v>29</v>
      </c>
      <c r="F3764" t="s">
        <v>26</v>
      </c>
      <c r="G3764">
        <v>91.56</v>
      </c>
      <c r="H3764">
        <v>9</v>
      </c>
      <c r="I3764">
        <v>36.624000000000002</v>
      </c>
      <c r="J3764">
        <v>768.85484169999995</v>
      </c>
      <c r="K3764">
        <v>732.48</v>
      </c>
      <c r="L3764" s="1">
        <v>45992</v>
      </c>
      <c r="M3764" s="2">
        <v>0.76527777777777783</v>
      </c>
      <c r="N3764" t="s">
        <v>21</v>
      </c>
      <c r="O3764">
        <v>6.241810622</v>
      </c>
    </row>
    <row r="3765" spans="1:15" x14ac:dyDescent="0.25">
      <c r="A3765" t="s">
        <v>773</v>
      </c>
      <c r="B3765" t="s">
        <v>16</v>
      </c>
      <c r="C3765" t="s">
        <v>17</v>
      </c>
      <c r="D3765" t="s">
        <v>25</v>
      </c>
      <c r="E3765" t="s">
        <v>29</v>
      </c>
      <c r="F3765" t="s">
        <v>30</v>
      </c>
      <c r="G3765">
        <v>93.96</v>
      </c>
      <c r="H3765">
        <v>10</v>
      </c>
      <c r="I3765">
        <v>42.281999999999996</v>
      </c>
      <c r="J3765">
        <v>887.63434949999998</v>
      </c>
      <c r="K3765">
        <v>845.64</v>
      </c>
      <c r="L3765" s="1">
        <v>45736</v>
      </c>
      <c r="M3765" s="2">
        <v>0.48055555555555557</v>
      </c>
      <c r="N3765" t="s">
        <v>27</v>
      </c>
      <c r="O3765">
        <v>10</v>
      </c>
    </row>
    <row r="3766" spans="1:15" x14ac:dyDescent="0.25">
      <c r="A3766" t="s">
        <v>774</v>
      </c>
      <c r="B3766" t="s">
        <v>23</v>
      </c>
      <c r="C3766" t="s">
        <v>24</v>
      </c>
      <c r="D3766" t="s">
        <v>25</v>
      </c>
      <c r="E3766" t="s">
        <v>29</v>
      </c>
      <c r="F3766" t="s">
        <v>30</v>
      </c>
      <c r="G3766">
        <v>55.61</v>
      </c>
      <c r="H3766">
        <v>8</v>
      </c>
      <c r="I3766">
        <v>19.4635</v>
      </c>
      <c r="J3766">
        <v>408.60108700000001</v>
      </c>
      <c r="K3766">
        <v>389.27</v>
      </c>
      <c r="L3766" s="1">
        <v>45739</v>
      </c>
      <c r="M3766" s="2">
        <v>0.52847222222222223</v>
      </c>
      <c r="N3766" t="s">
        <v>27</v>
      </c>
      <c r="O3766">
        <v>8.8425650480000009</v>
      </c>
    </row>
    <row r="3767" spans="1:15" x14ac:dyDescent="0.25">
      <c r="A3767" t="s">
        <v>775</v>
      </c>
      <c r="B3767" t="s">
        <v>23</v>
      </c>
      <c r="C3767" t="s">
        <v>24</v>
      </c>
      <c r="D3767" t="s">
        <v>25</v>
      </c>
      <c r="E3767" t="s">
        <v>29</v>
      </c>
      <c r="F3767" t="s">
        <v>42</v>
      </c>
      <c r="G3767">
        <v>84.83</v>
      </c>
      <c r="H3767">
        <v>1</v>
      </c>
      <c r="I3767">
        <v>4.2415000000000003</v>
      </c>
      <c r="J3767">
        <v>89.042644469999999</v>
      </c>
      <c r="K3767">
        <v>84.83</v>
      </c>
      <c r="L3767" s="1">
        <v>45671</v>
      </c>
      <c r="M3767" s="2">
        <v>0.63888888888888895</v>
      </c>
      <c r="N3767" t="s">
        <v>21</v>
      </c>
      <c r="O3767">
        <v>9.1546555789999999</v>
      </c>
    </row>
    <row r="3768" spans="1:15" x14ac:dyDescent="0.25">
      <c r="A3768" t="s">
        <v>776</v>
      </c>
      <c r="B3768" t="s">
        <v>16</v>
      </c>
      <c r="C3768" t="s">
        <v>17</v>
      </c>
      <c r="D3768" t="s">
        <v>18</v>
      </c>
      <c r="E3768" t="s">
        <v>19</v>
      </c>
      <c r="F3768" t="s">
        <v>34</v>
      </c>
      <c r="G3768">
        <v>71.63</v>
      </c>
      <c r="H3768">
        <v>2</v>
      </c>
      <c r="I3768">
        <v>7.1630000000000003</v>
      </c>
      <c r="J3768">
        <v>150.37426909999999</v>
      </c>
      <c r="K3768">
        <v>143.26</v>
      </c>
      <c r="L3768" s="1">
        <v>45993</v>
      </c>
      <c r="M3768" s="2">
        <v>0.60625000000000007</v>
      </c>
      <c r="N3768" t="s">
        <v>21</v>
      </c>
      <c r="O3768">
        <v>9.1546555789999999</v>
      </c>
    </row>
    <row r="3769" spans="1:15" x14ac:dyDescent="0.25">
      <c r="A3769" t="s">
        <v>777</v>
      </c>
      <c r="B3769" t="s">
        <v>16</v>
      </c>
      <c r="C3769" t="s">
        <v>17</v>
      </c>
      <c r="D3769" t="s">
        <v>18</v>
      </c>
      <c r="E3769" t="s">
        <v>29</v>
      </c>
      <c r="F3769" t="s">
        <v>30</v>
      </c>
      <c r="G3769">
        <v>37.69</v>
      </c>
      <c r="H3769">
        <v>2</v>
      </c>
      <c r="I3769">
        <v>3.7690000000000001</v>
      </c>
      <c r="J3769">
        <v>79.123358949999997</v>
      </c>
      <c r="K3769">
        <v>75.38</v>
      </c>
      <c r="L3769" s="1">
        <v>45708</v>
      </c>
      <c r="M3769" s="2">
        <v>0.64513888888888882</v>
      </c>
      <c r="N3769" t="s">
        <v>21</v>
      </c>
      <c r="O3769">
        <v>9.8828668180000001</v>
      </c>
    </row>
    <row r="3770" spans="1:15" x14ac:dyDescent="0.25">
      <c r="A3770" t="s">
        <v>778</v>
      </c>
      <c r="B3770" t="s">
        <v>23</v>
      </c>
      <c r="C3770" t="s">
        <v>24</v>
      </c>
      <c r="D3770" t="s">
        <v>18</v>
      </c>
      <c r="E3770" t="s">
        <v>19</v>
      </c>
      <c r="F3770" t="s">
        <v>34</v>
      </c>
      <c r="G3770">
        <v>31.67</v>
      </c>
      <c r="H3770">
        <v>9</v>
      </c>
      <c r="I3770">
        <v>12.667999999999999</v>
      </c>
      <c r="J3770">
        <v>265.94181780000002</v>
      </c>
      <c r="K3770">
        <v>253.36</v>
      </c>
      <c r="L3770" s="1">
        <v>45689</v>
      </c>
      <c r="M3770" s="2">
        <v>0.67986111111111114</v>
      </c>
      <c r="N3770" t="s">
        <v>31</v>
      </c>
      <c r="O3770">
        <v>5.8256899139999998</v>
      </c>
    </row>
    <row r="3771" spans="1:15" x14ac:dyDescent="0.25">
      <c r="A3771" t="s">
        <v>779</v>
      </c>
      <c r="B3771" t="s">
        <v>23</v>
      </c>
      <c r="C3771" t="s">
        <v>24</v>
      </c>
      <c r="D3771" t="s">
        <v>18</v>
      </c>
      <c r="E3771" t="s">
        <v>19</v>
      </c>
      <c r="F3771" t="s">
        <v>42</v>
      </c>
      <c r="G3771">
        <v>38.42</v>
      </c>
      <c r="H3771">
        <v>1</v>
      </c>
      <c r="I3771">
        <v>1.921</v>
      </c>
      <c r="J3771">
        <v>40.327931159999999</v>
      </c>
      <c r="K3771">
        <v>38.42</v>
      </c>
      <c r="L3771" s="1">
        <v>45690</v>
      </c>
      <c r="M3771" s="2">
        <v>0.68958333333333333</v>
      </c>
      <c r="N3771" t="s">
        <v>27</v>
      </c>
      <c r="O3771">
        <v>8.9465952249999994</v>
      </c>
    </row>
    <row r="3772" spans="1:15" x14ac:dyDescent="0.25">
      <c r="A3772" t="s">
        <v>780</v>
      </c>
      <c r="B3772" t="s">
        <v>40</v>
      </c>
      <c r="C3772" t="s">
        <v>41</v>
      </c>
      <c r="D3772" t="s">
        <v>18</v>
      </c>
      <c r="E3772" t="s">
        <v>29</v>
      </c>
      <c r="F3772" t="s">
        <v>44</v>
      </c>
      <c r="G3772">
        <v>65.23</v>
      </c>
      <c r="H3772">
        <v>11</v>
      </c>
      <c r="I3772">
        <v>32.615000000000002</v>
      </c>
      <c r="J3772">
        <v>684.69311549999998</v>
      </c>
      <c r="K3772">
        <v>652.29999999999995</v>
      </c>
      <c r="L3772" s="1">
        <v>45870</v>
      </c>
      <c r="M3772" s="2">
        <v>0.79652777777777783</v>
      </c>
      <c r="N3772" t="s">
        <v>31</v>
      </c>
      <c r="O3772">
        <v>5.4095692059999996</v>
      </c>
    </row>
    <row r="3773" spans="1:15" x14ac:dyDescent="0.25">
      <c r="A3773" t="s">
        <v>781</v>
      </c>
      <c r="B3773" t="s">
        <v>23</v>
      </c>
      <c r="C3773" t="s">
        <v>24</v>
      </c>
      <c r="D3773" t="s">
        <v>18</v>
      </c>
      <c r="E3773" t="s">
        <v>19</v>
      </c>
      <c r="F3773" t="s">
        <v>30</v>
      </c>
      <c r="G3773">
        <v>10.53</v>
      </c>
      <c r="H3773">
        <v>5</v>
      </c>
      <c r="I3773">
        <v>2.6324999999999998</v>
      </c>
      <c r="J3773">
        <v>55.264590720000001</v>
      </c>
      <c r="K3773">
        <v>52.65</v>
      </c>
      <c r="L3773" s="1">
        <v>45687</v>
      </c>
      <c r="M3773" s="2">
        <v>0.61319444444444449</v>
      </c>
      <c r="N3773" t="s">
        <v>31</v>
      </c>
      <c r="O3773">
        <v>6.0337502680000004</v>
      </c>
    </row>
    <row r="3774" spans="1:15" x14ac:dyDescent="0.25">
      <c r="A3774" t="s">
        <v>782</v>
      </c>
      <c r="B3774" t="s">
        <v>40</v>
      </c>
      <c r="C3774" t="s">
        <v>41</v>
      </c>
      <c r="D3774" t="s">
        <v>18</v>
      </c>
      <c r="E3774" t="s">
        <v>19</v>
      </c>
      <c r="F3774" t="s">
        <v>30</v>
      </c>
      <c r="G3774">
        <v>12.29</v>
      </c>
      <c r="H3774">
        <v>10</v>
      </c>
      <c r="I3774">
        <v>5.5305</v>
      </c>
      <c r="J3774">
        <v>116.1028752</v>
      </c>
      <c r="K3774">
        <v>110.61</v>
      </c>
      <c r="L3774" s="1">
        <v>45742</v>
      </c>
      <c r="M3774" s="2">
        <v>0.81111111111111101</v>
      </c>
      <c r="N3774" t="s">
        <v>31</v>
      </c>
      <c r="O3774">
        <v>8.3224141629999995</v>
      </c>
    </row>
    <row r="3775" spans="1:15" x14ac:dyDescent="0.25">
      <c r="A3775" t="s">
        <v>783</v>
      </c>
      <c r="B3775" t="s">
        <v>23</v>
      </c>
      <c r="C3775" t="s">
        <v>24</v>
      </c>
      <c r="D3775" t="s">
        <v>18</v>
      </c>
      <c r="E3775" t="s">
        <v>29</v>
      </c>
      <c r="F3775" t="s">
        <v>20</v>
      </c>
      <c r="G3775">
        <v>81.23</v>
      </c>
      <c r="H3775">
        <v>8</v>
      </c>
      <c r="I3775">
        <v>28.430499999999999</v>
      </c>
      <c r="J3775">
        <v>596.84708320000004</v>
      </c>
      <c r="K3775">
        <v>568.61</v>
      </c>
      <c r="L3775" s="1">
        <v>45672</v>
      </c>
      <c r="M3775" s="2">
        <v>0.86388888888888893</v>
      </c>
      <c r="N3775" t="s">
        <v>27</v>
      </c>
      <c r="O3775">
        <v>9.3627159330000005</v>
      </c>
    </row>
    <row r="3776" spans="1:15" x14ac:dyDescent="0.25">
      <c r="A3776" t="s">
        <v>784</v>
      </c>
      <c r="B3776" t="s">
        <v>40</v>
      </c>
      <c r="C3776" t="s">
        <v>41</v>
      </c>
      <c r="D3776" t="s">
        <v>18</v>
      </c>
      <c r="E3776" t="s">
        <v>19</v>
      </c>
      <c r="F3776" t="s">
        <v>44</v>
      </c>
      <c r="G3776">
        <v>22.32</v>
      </c>
      <c r="H3776">
        <v>4</v>
      </c>
      <c r="I3776">
        <v>4.4640000000000004</v>
      </c>
      <c r="J3776">
        <v>93.713630769999995</v>
      </c>
      <c r="K3776">
        <v>89.28</v>
      </c>
      <c r="L3776" s="1">
        <v>45730</v>
      </c>
      <c r="M3776" s="2">
        <v>0.4694444444444445</v>
      </c>
      <c r="N3776" t="s">
        <v>21</v>
      </c>
      <c r="O3776">
        <v>4.265237258</v>
      </c>
    </row>
    <row r="3777" spans="1:15" x14ac:dyDescent="0.25">
      <c r="A3777" t="s">
        <v>785</v>
      </c>
      <c r="B3777" t="s">
        <v>16</v>
      </c>
      <c r="C3777" t="s">
        <v>17</v>
      </c>
      <c r="D3777" t="s">
        <v>25</v>
      </c>
      <c r="E3777" t="s">
        <v>19</v>
      </c>
      <c r="F3777" t="s">
        <v>42</v>
      </c>
      <c r="G3777">
        <v>27.28</v>
      </c>
      <c r="H3777">
        <v>5</v>
      </c>
      <c r="I3777">
        <v>6.82</v>
      </c>
      <c r="J3777">
        <v>143.17360260000001</v>
      </c>
      <c r="K3777">
        <v>136.4</v>
      </c>
      <c r="L3777" s="1">
        <v>45718</v>
      </c>
      <c r="M3777" s="2">
        <v>0.4381944444444445</v>
      </c>
      <c r="N3777" t="s">
        <v>31</v>
      </c>
      <c r="O3777">
        <v>8.9465952249999994</v>
      </c>
    </row>
    <row r="3778" spans="1:15" x14ac:dyDescent="0.25">
      <c r="A3778" t="s">
        <v>786</v>
      </c>
      <c r="B3778" t="s">
        <v>16</v>
      </c>
      <c r="C3778" t="s">
        <v>17</v>
      </c>
      <c r="D3778" t="s">
        <v>18</v>
      </c>
      <c r="E3778" t="s">
        <v>19</v>
      </c>
      <c r="F3778" t="s">
        <v>26</v>
      </c>
      <c r="G3778">
        <v>17.420000000000002</v>
      </c>
      <c r="H3778">
        <v>11</v>
      </c>
      <c r="I3778">
        <v>8.7100000000000009</v>
      </c>
      <c r="J3778">
        <v>182.85074460000001</v>
      </c>
      <c r="K3778">
        <v>174.2</v>
      </c>
      <c r="L3778" s="1">
        <v>45710</v>
      </c>
      <c r="M3778" s="2">
        <v>0.52083333333333337</v>
      </c>
      <c r="N3778" t="s">
        <v>21</v>
      </c>
      <c r="O3778">
        <v>7.2821123920000002</v>
      </c>
    </row>
    <row r="3779" spans="1:15" x14ac:dyDescent="0.25">
      <c r="A3779" t="s">
        <v>787</v>
      </c>
      <c r="B3779" t="s">
        <v>40</v>
      </c>
      <c r="C3779" t="s">
        <v>41</v>
      </c>
      <c r="D3779" t="s">
        <v>25</v>
      </c>
      <c r="E3779" t="s">
        <v>29</v>
      </c>
      <c r="F3779" t="s">
        <v>30</v>
      </c>
      <c r="G3779">
        <v>73.28</v>
      </c>
      <c r="H3779">
        <v>5</v>
      </c>
      <c r="I3779">
        <v>18.32</v>
      </c>
      <c r="J3779">
        <v>384.59536639999999</v>
      </c>
      <c r="K3779">
        <v>366.4</v>
      </c>
      <c r="L3779" s="1">
        <v>45681</v>
      </c>
      <c r="M3779" s="2">
        <v>0.62847222222222221</v>
      </c>
      <c r="N3779" t="s">
        <v>21</v>
      </c>
      <c r="O3779">
        <v>8.7385348710000006</v>
      </c>
    </row>
    <row r="3780" spans="1:15" x14ac:dyDescent="0.25">
      <c r="A3780" t="s">
        <v>788</v>
      </c>
      <c r="B3780" t="s">
        <v>23</v>
      </c>
      <c r="C3780" t="s">
        <v>24</v>
      </c>
      <c r="D3780" t="s">
        <v>18</v>
      </c>
      <c r="E3780" t="s">
        <v>19</v>
      </c>
      <c r="F3780" t="s">
        <v>44</v>
      </c>
      <c r="G3780">
        <v>84.87</v>
      </c>
      <c r="H3780">
        <v>3</v>
      </c>
      <c r="I3780">
        <v>12.730499999999999</v>
      </c>
      <c r="J3780">
        <v>267.25389259999997</v>
      </c>
      <c r="K3780">
        <v>254.61</v>
      </c>
      <c r="L3780" s="1">
        <v>45682</v>
      </c>
      <c r="M3780" s="2">
        <v>0.77083333333333337</v>
      </c>
      <c r="N3780" t="s">
        <v>21</v>
      </c>
      <c r="O3780">
        <v>7.6982331000000004</v>
      </c>
    </row>
    <row r="3781" spans="1:15" x14ac:dyDescent="0.25">
      <c r="A3781" t="s">
        <v>789</v>
      </c>
      <c r="B3781" t="s">
        <v>16</v>
      </c>
      <c r="C3781" t="s">
        <v>17</v>
      </c>
      <c r="D3781" t="s">
        <v>25</v>
      </c>
      <c r="E3781" t="s">
        <v>19</v>
      </c>
      <c r="F3781" t="s">
        <v>44</v>
      </c>
      <c r="G3781">
        <v>97.29</v>
      </c>
      <c r="H3781">
        <v>9</v>
      </c>
      <c r="I3781">
        <v>38.915999999999997</v>
      </c>
      <c r="J3781">
        <v>816.97124889999998</v>
      </c>
      <c r="K3781">
        <v>778.32</v>
      </c>
      <c r="L3781" s="1">
        <v>45903</v>
      </c>
      <c r="M3781" s="2">
        <v>0.5541666666666667</v>
      </c>
      <c r="N3781" t="s">
        <v>31</v>
      </c>
      <c r="O3781">
        <v>6.4498709759999997</v>
      </c>
    </row>
    <row r="3782" spans="1:15" x14ac:dyDescent="0.25">
      <c r="A3782" t="s">
        <v>790</v>
      </c>
      <c r="B3782" t="s">
        <v>40</v>
      </c>
      <c r="C3782" t="s">
        <v>41</v>
      </c>
      <c r="D3782" t="s">
        <v>18</v>
      </c>
      <c r="E3782" t="s">
        <v>19</v>
      </c>
      <c r="F3782" t="s">
        <v>26</v>
      </c>
      <c r="G3782">
        <v>35.74</v>
      </c>
      <c r="H3782">
        <v>9</v>
      </c>
      <c r="I3782">
        <v>14.295999999999999</v>
      </c>
      <c r="J3782">
        <v>300.11874230000001</v>
      </c>
      <c r="K3782">
        <v>285.92</v>
      </c>
      <c r="L3782" s="1">
        <v>45705</v>
      </c>
      <c r="M3782" s="2">
        <v>0.64444444444444449</v>
      </c>
      <c r="N3782" t="s">
        <v>21</v>
      </c>
      <c r="O3782">
        <v>5.0974786749999996</v>
      </c>
    </row>
    <row r="3783" spans="1:15" x14ac:dyDescent="0.25">
      <c r="A3783" t="s">
        <v>791</v>
      </c>
      <c r="B3783" t="s">
        <v>16</v>
      </c>
      <c r="C3783" t="s">
        <v>17</v>
      </c>
      <c r="D3783" t="s">
        <v>25</v>
      </c>
      <c r="E3783" t="s">
        <v>19</v>
      </c>
      <c r="F3783" t="s">
        <v>30</v>
      </c>
      <c r="G3783">
        <v>96.52</v>
      </c>
      <c r="H3783">
        <v>6</v>
      </c>
      <c r="I3783">
        <v>28.956</v>
      </c>
      <c r="J3783">
        <v>607.87900820000004</v>
      </c>
      <c r="K3783">
        <v>579.12</v>
      </c>
      <c r="L3783" s="1">
        <v>45962</v>
      </c>
      <c r="M3783" s="2">
        <v>0.49444444444444446</v>
      </c>
      <c r="N3783" t="s">
        <v>27</v>
      </c>
      <c r="O3783">
        <v>4.6813579660000002</v>
      </c>
    </row>
    <row r="3784" spans="1:15" x14ac:dyDescent="0.25">
      <c r="A3784" t="s">
        <v>792</v>
      </c>
      <c r="B3784" t="s">
        <v>16</v>
      </c>
      <c r="C3784" t="s">
        <v>17</v>
      </c>
      <c r="D3784" t="s">
        <v>18</v>
      </c>
      <c r="E3784" t="s">
        <v>29</v>
      </c>
      <c r="F3784" t="s">
        <v>42</v>
      </c>
      <c r="G3784">
        <v>18.850000000000001</v>
      </c>
      <c r="H3784">
        <v>11</v>
      </c>
      <c r="I3784">
        <v>9.4250000000000007</v>
      </c>
      <c r="J3784">
        <v>197.86088040000001</v>
      </c>
      <c r="K3784">
        <v>188.5</v>
      </c>
      <c r="L3784" s="1">
        <v>45715</v>
      </c>
      <c r="M3784" s="2">
        <v>0.76666666666666661</v>
      </c>
      <c r="N3784" t="s">
        <v>21</v>
      </c>
      <c r="O3784">
        <v>5.8256899139999998</v>
      </c>
    </row>
    <row r="3785" spans="1:15" x14ac:dyDescent="0.25">
      <c r="A3785" t="s">
        <v>793</v>
      </c>
      <c r="B3785" t="s">
        <v>16</v>
      </c>
      <c r="C3785" t="s">
        <v>17</v>
      </c>
      <c r="D3785" t="s">
        <v>25</v>
      </c>
      <c r="E3785" t="s">
        <v>19</v>
      </c>
      <c r="F3785" t="s">
        <v>42</v>
      </c>
      <c r="G3785">
        <v>55.39</v>
      </c>
      <c r="H3785">
        <v>4</v>
      </c>
      <c r="I3785">
        <v>11.077999999999999</v>
      </c>
      <c r="J3785">
        <v>232.56263480000001</v>
      </c>
      <c r="K3785">
        <v>221.56</v>
      </c>
      <c r="L3785" s="1">
        <v>45741</v>
      </c>
      <c r="M3785" s="2">
        <v>0.6381944444444444</v>
      </c>
      <c r="N3785" t="s">
        <v>21</v>
      </c>
      <c r="O3785">
        <v>8.3224141629999995</v>
      </c>
    </row>
    <row r="3786" spans="1:15" x14ac:dyDescent="0.25">
      <c r="A3786" t="s">
        <v>794</v>
      </c>
      <c r="B3786" t="s">
        <v>40</v>
      </c>
      <c r="C3786" t="s">
        <v>41</v>
      </c>
      <c r="D3786" t="s">
        <v>18</v>
      </c>
      <c r="E3786" t="s">
        <v>19</v>
      </c>
      <c r="F3786" t="s">
        <v>42</v>
      </c>
      <c r="G3786">
        <v>77.2</v>
      </c>
      <c r="H3786">
        <v>11</v>
      </c>
      <c r="I3786">
        <v>38.6</v>
      </c>
      <c r="J3786">
        <v>810.33739860000003</v>
      </c>
      <c r="K3786">
        <v>772</v>
      </c>
      <c r="L3786" s="1">
        <v>45963</v>
      </c>
      <c r="M3786" s="2">
        <v>0.44305555555555554</v>
      </c>
      <c r="N3786" t="s">
        <v>31</v>
      </c>
      <c r="O3786">
        <v>5.8256899139999998</v>
      </c>
    </row>
    <row r="3787" spans="1:15" x14ac:dyDescent="0.25">
      <c r="A3787" t="s">
        <v>795</v>
      </c>
      <c r="B3787" t="s">
        <v>40</v>
      </c>
      <c r="C3787" t="s">
        <v>41</v>
      </c>
      <c r="D3787" t="s">
        <v>25</v>
      </c>
      <c r="E3787" t="s">
        <v>29</v>
      </c>
      <c r="F3787" t="s">
        <v>26</v>
      </c>
      <c r="G3787">
        <v>72.13</v>
      </c>
      <c r="H3787">
        <v>11</v>
      </c>
      <c r="I3787">
        <v>36.064999999999998</v>
      </c>
      <c r="J3787">
        <v>757.11964460000002</v>
      </c>
      <c r="K3787">
        <v>721.3</v>
      </c>
      <c r="L3787" s="1">
        <v>45688</v>
      </c>
      <c r="M3787" s="2">
        <v>0.6333333333333333</v>
      </c>
      <c r="N3787" t="s">
        <v>31</v>
      </c>
      <c r="O3787">
        <v>4.3692674350000003</v>
      </c>
    </row>
    <row r="3788" spans="1:15" x14ac:dyDescent="0.25">
      <c r="A3788" t="s">
        <v>796</v>
      </c>
      <c r="B3788" t="s">
        <v>16</v>
      </c>
      <c r="C3788" t="s">
        <v>17</v>
      </c>
      <c r="D3788" t="s">
        <v>18</v>
      </c>
      <c r="E3788" t="s">
        <v>19</v>
      </c>
      <c r="F3788" t="s">
        <v>44</v>
      </c>
      <c r="G3788">
        <v>63.88</v>
      </c>
      <c r="H3788">
        <v>9</v>
      </c>
      <c r="I3788">
        <v>25.552</v>
      </c>
      <c r="J3788">
        <v>536.41816610000001</v>
      </c>
      <c r="K3788">
        <v>511.04</v>
      </c>
      <c r="L3788" s="1">
        <v>45677</v>
      </c>
      <c r="M3788" s="2">
        <v>0.7416666666666667</v>
      </c>
      <c r="N3788" t="s">
        <v>21</v>
      </c>
      <c r="O3788">
        <v>10</v>
      </c>
    </row>
    <row r="3789" spans="1:15" x14ac:dyDescent="0.25">
      <c r="A3789" t="s">
        <v>797</v>
      </c>
      <c r="B3789" t="s">
        <v>16</v>
      </c>
      <c r="C3789" t="s">
        <v>17</v>
      </c>
      <c r="D3789" t="s">
        <v>18</v>
      </c>
      <c r="E3789" t="s">
        <v>19</v>
      </c>
      <c r="F3789" t="s">
        <v>20</v>
      </c>
      <c r="G3789">
        <v>10.69</v>
      </c>
      <c r="H3789">
        <v>5</v>
      </c>
      <c r="I3789">
        <v>2.6724999999999999</v>
      </c>
      <c r="J3789">
        <v>56.104318599999999</v>
      </c>
      <c r="K3789">
        <v>53.45</v>
      </c>
      <c r="L3789" s="1">
        <v>45742</v>
      </c>
      <c r="M3789" s="2">
        <v>0.46319444444444446</v>
      </c>
      <c r="N3789" t="s">
        <v>21</v>
      </c>
      <c r="O3789">
        <v>7.9062934550000001</v>
      </c>
    </row>
    <row r="3790" spans="1:15" x14ac:dyDescent="0.25">
      <c r="A3790" t="s">
        <v>798</v>
      </c>
      <c r="B3790" t="s">
        <v>16</v>
      </c>
      <c r="C3790" t="s">
        <v>17</v>
      </c>
      <c r="D3790" t="s">
        <v>18</v>
      </c>
      <c r="E3790" t="s">
        <v>29</v>
      </c>
      <c r="F3790" t="s">
        <v>20</v>
      </c>
      <c r="G3790">
        <v>55.5</v>
      </c>
      <c r="H3790">
        <v>4</v>
      </c>
      <c r="I3790">
        <v>11.1</v>
      </c>
      <c r="J3790">
        <v>233.02448509999999</v>
      </c>
      <c r="K3790">
        <v>222</v>
      </c>
      <c r="L3790" s="1">
        <v>45677</v>
      </c>
      <c r="M3790" s="2">
        <v>0.65833333333333333</v>
      </c>
      <c r="N3790" t="s">
        <v>31</v>
      </c>
      <c r="O3790">
        <v>6.8659916839999999</v>
      </c>
    </row>
    <row r="3791" spans="1:15" x14ac:dyDescent="0.25">
      <c r="A3791" t="s">
        <v>799</v>
      </c>
      <c r="B3791" t="s">
        <v>40</v>
      </c>
      <c r="C3791" t="s">
        <v>41</v>
      </c>
      <c r="D3791" t="s">
        <v>25</v>
      </c>
      <c r="E3791" t="s">
        <v>19</v>
      </c>
      <c r="F3791" t="s">
        <v>30</v>
      </c>
      <c r="G3791">
        <v>95.46</v>
      </c>
      <c r="H3791">
        <v>9</v>
      </c>
      <c r="I3791">
        <v>38.183999999999997</v>
      </c>
      <c r="J3791">
        <v>801.60422879999999</v>
      </c>
      <c r="K3791">
        <v>763.68</v>
      </c>
      <c r="L3791" s="1">
        <v>45780</v>
      </c>
      <c r="M3791" s="2">
        <v>0.81944444444444453</v>
      </c>
      <c r="N3791" t="s">
        <v>21</v>
      </c>
      <c r="O3791">
        <v>4.889418321</v>
      </c>
    </row>
    <row r="3792" spans="1:15" x14ac:dyDescent="0.25">
      <c r="A3792" t="s">
        <v>800</v>
      </c>
      <c r="B3792" t="s">
        <v>23</v>
      </c>
      <c r="C3792" t="s">
        <v>24</v>
      </c>
      <c r="D3792" t="s">
        <v>25</v>
      </c>
      <c r="E3792" t="s">
        <v>19</v>
      </c>
      <c r="F3792" t="s">
        <v>44</v>
      </c>
      <c r="G3792">
        <v>76.06</v>
      </c>
      <c r="H3792">
        <v>3</v>
      </c>
      <c r="I3792">
        <v>11.409000000000001</v>
      </c>
      <c r="J3792">
        <v>239.5113829</v>
      </c>
      <c r="K3792">
        <v>228.18</v>
      </c>
      <c r="L3792" s="1">
        <v>45778</v>
      </c>
      <c r="M3792" s="2">
        <v>0.85416666666666663</v>
      </c>
      <c r="N3792" t="s">
        <v>31</v>
      </c>
      <c r="O3792">
        <v>10</v>
      </c>
    </row>
    <row r="3793" spans="1:15" x14ac:dyDescent="0.25">
      <c r="A3793" t="s">
        <v>801</v>
      </c>
      <c r="B3793" t="s">
        <v>40</v>
      </c>
      <c r="C3793" t="s">
        <v>41</v>
      </c>
      <c r="D3793" t="s">
        <v>25</v>
      </c>
      <c r="E3793" t="s">
        <v>29</v>
      </c>
      <c r="F3793" t="s">
        <v>34</v>
      </c>
      <c r="G3793">
        <v>13.69</v>
      </c>
      <c r="H3793">
        <v>6</v>
      </c>
      <c r="I3793">
        <v>4.1070000000000002</v>
      </c>
      <c r="J3793">
        <v>86.219059490000006</v>
      </c>
      <c r="K3793">
        <v>82.14</v>
      </c>
      <c r="L3793" s="1">
        <v>45701</v>
      </c>
      <c r="M3793" s="2">
        <v>0.58263888888888882</v>
      </c>
      <c r="N3793" t="s">
        <v>27</v>
      </c>
      <c r="O3793">
        <v>6.553901153</v>
      </c>
    </row>
    <row r="3794" spans="1:15" x14ac:dyDescent="0.25">
      <c r="A3794" t="s">
        <v>802</v>
      </c>
      <c r="B3794" t="s">
        <v>40</v>
      </c>
      <c r="C3794" t="s">
        <v>41</v>
      </c>
      <c r="D3794" t="s">
        <v>25</v>
      </c>
      <c r="E3794" t="s">
        <v>19</v>
      </c>
      <c r="F3794" t="s">
        <v>26</v>
      </c>
      <c r="G3794">
        <v>95.64</v>
      </c>
      <c r="H3794">
        <v>4</v>
      </c>
      <c r="I3794">
        <v>19.128</v>
      </c>
      <c r="J3794">
        <v>401.55786949999998</v>
      </c>
      <c r="K3794">
        <v>382.56</v>
      </c>
      <c r="L3794" s="1">
        <v>45732</v>
      </c>
      <c r="M3794" s="2">
        <v>0.78541666666666676</v>
      </c>
      <c r="N3794" t="s">
        <v>27</v>
      </c>
      <c r="O3794">
        <v>8.2183839859999992</v>
      </c>
    </row>
    <row r="3795" spans="1:15" x14ac:dyDescent="0.25">
      <c r="A3795" t="s">
        <v>803</v>
      </c>
      <c r="B3795" t="s">
        <v>16</v>
      </c>
      <c r="C3795" t="s">
        <v>17</v>
      </c>
      <c r="D3795" t="s">
        <v>25</v>
      </c>
      <c r="E3795" t="s">
        <v>19</v>
      </c>
      <c r="F3795" t="s">
        <v>30</v>
      </c>
      <c r="G3795">
        <v>11.43</v>
      </c>
      <c r="H3795">
        <v>6</v>
      </c>
      <c r="I3795">
        <v>3.4289999999999998</v>
      </c>
      <c r="J3795">
        <v>71.985672019999996</v>
      </c>
      <c r="K3795">
        <v>68.58</v>
      </c>
      <c r="L3795" s="1">
        <v>45672</v>
      </c>
      <c r="M3795" s="2">
        <v>0.72499999999999998</v>
      </c>
      <c r="N3795" t="s">
        <v>27</v>
      </c>
      <c r="O3795">
        <v>8.0103236320000004</v>
      </c>
    </row>
    <row r="3796" spans="1:15" x14ac:dyDescent="0.25">
      <c r="A3796" t="s">
        <v>804</v>
      </c>
      <c r="B3796" t="s">
        <v>40</v>
      </c>
      <c r="C3796" t="s">
        <v>41</v>
      </c>
      <c r="D3796" t="s">
        <v>18</v>
      </c>
      <c r="E3796" t="s">
        <v>19</v>
      </c>
      <c r="F3796" t="s">
        <v>34</v>
      </c>
      <c r="G3796">
        <v>95.54</v>
      </c>
      <c r="H3796">
        <v>4</v>
      </c>
      <c r="I3796">
        <v>19.108000000000001</v>
      </c>
      <c r="J3796">
        <v>401.13800550000002</v>
      </c>
      <c r="K3796">
        <v>382.16</v>
      </c>
      <c r="L3796" s="1">
        <v>45714</v>
      </c>
      <c r="M3796" s="2">
        <v>0.49861111111111112</v>
      </c>
      <c r="N3796" t="s">
        <v>21</v>
      </c>
      <c r="O3796">
        <v>4.6813579660000002</v>
      </c>
    </row>
    <row r="3797" spans="1:15" x14ac:dyDescent="0.25">
      <c r="A3797" t="s">
        <v>805</v>
      </c>
      <c r="B3797" t="s">
        <v>23</v>
      </c>
      <c r="C3797" t="s">
        <v>24</v>
      </c>
      <c r="D3797" t="s">
        <v>18</v>
      </c>
      <c r="E3797" t="s">
        <v>19</v>
      </c>
      <c r="F3797" t="s">
        <v>20</v>
      </c>
      <c r="G3797">
        <v>85.87</v>
      </c>
      <c r="H3797">
        <v>8</v>
      </c>
      <c r="I3797">
        <v>30.054500000000001</v>
      </c>
      <c r="J3797">
        <v>630.9400349</v>
      </c>
      <c r="K3797">
        <v>601.09</v>
      </c>
      <c r="L3797" s="1">
        <v>45715</v>
      </c>
      <c r="M3797" s="2">
        <v>0.79236111111111107</v>
      </c>
      <c r="N3797" t="s">
        <v>31</v>
      </c>
      <c r="O3797">
        <v>8.3224141629999995</v>
      </c>
    </row>
    <row r="3798" spans="1:15" x14ac:dyDescent="0.25">
      <c r="A3798" t="s">
        <v>806</v>
      </c>
      <c r="B3798" t="s">
        <v>23</v>
      </c>
      <c r="C3798" t="s">
        <v>24</v>
      </c>
      <c r="D3798" t="s">
        <v>18</v>
      </c>
      <c r="E3798" t="s">
        <v>19</v>
      </c>
      <c r="F3798" t="s">
        <v>34</v>
      </c>
      <c r="G3798">
        <v>67.989999999999995</v>
      </c>
      <c r="H3798">
        <v>8</v>
      </c>
      <c r="I3798">
        <v>23.796500000000002</v>
      </c>
      <c r="J3798">
        <v>499.56460900000002</v>
      </c>
      <c r="K3798">
        <v>475.93</v>
      </c>
      <c r="L3798" s="1">
        <v>45705</v>
      </c>
      <c r="M3798" s="2">
        <v>0.70138888888888884</v>
      </c>
      <c r="N3798" t="s">
        <v>21</v>
      </c>
      <c r="O3798">
        <v>5.9297200910000001</v>
      </c>
    </row>
    <row r="3799" spans="1:15" x14ac:dyDescent="0.25">
      <c r="A3799" t="s">
        <v>807</v>
      </c>
      <c r="B3799" t="s">
        <v>23</v>
      </c>
      <c r="C3799" t="s">
        <v>24</v>
      </c>
      <c r="D3799" t="s">
        <v>25</v>
      </c>
      <c r="E3799" t="s">
        <v>19</v>
      </c>
      <c r="F3799" t="s">
        <v>42</v>
      </c>
      <c r="G3799">
        <v>52.42</v>
      </c>
      <c r="H3799">
        <v>1</v>
      </c>
      <c r="I3799">
        <v>2.621</v>
      </c>
      <c r="J3799">
        <v>55.02316896</v>
      </c>
      <c r="K3799">
        <v>52.42</v>
      </c>
      <c r="L3799" s="1">
        <v>45810</v>
      </c>
      <c r="M3799" s="2">
        <v>0.43194444444444446</v>
      </c>
      <c r="N3799" t="s">
        <v>31</v>
      </c>
      <c r="O3799">
        <v>6.553901153</v>
      </c>
    </row>
    <row r="3800" spans="1:15" x14ac:dyDescent="0.25">
      <c r="A3800" t="s">
        <v>808</v>
      </c>
      <c r="B3800" t="s">
        <v>23</v>
      </c>
      <c r="C3800" t="s">
        <v>24</v>
      </c>
      <c r="D3800" t="s">
        <v>18</v>
      </c>
      <c r="E3800" t="s">
        <v>29</v>
      </c>
      <c r="F3800" t="s">
        <v>42</v>
      </c>
      <c r="G3800">
        <v>65.650000000000006</v>
      </c>
      <c r="H3800">
        <v>2</v>
      </c>
      <c r="I3800">
        <v>6.5650000000000004</v>
      </c>
      <c r="J3800">
        <v>137.8203374</v>
      </c>
      <c r="K3800">
        <v>131.30000000000001</v>
      </c>
      <c r="L3800" s="1">
        <v>45674</v>
      </c>
      <c r="M3800" s="2">
        <v>0.69861111111111107</v>
      </c>
      <c r="N3800" t="s">
        <v>27</v>
      </c>
      <c r="O3800">
        <v>6.241810622</v>
      </c>
    </row>
    <row r="3801" spans="1:15" x14ac:dyDescent="0.25">
      <c r="A3801" t="s">
        <v>809</v>
      </c>
      <c r="B3801" t="s">
        <v>40</v>
      </c>
      <c r="C3801" t="s">
        <v>41</v>
      </c>
      <c r="D3801" t="s">
        <v>25</v>
      </c>
      <c r="E3801" t="s">
        <v>19</v>
      </c>
      <c r="F3801" t="s">
        <v>42</v>
      </c>
      <c r="G3801">
        <v>28.86</v>
      </c>
      <c r="H3801">
        <v>5</v>
      </c>
      <c r="I3801">
        <v>7.2149999999999999</v>
      </c>
      <c r="J3801">
        <v>151.46591530000001</v>
      </c>
      <c r="K3801">
        <v>144.30000000000001</v>
      </c>
      <c r="L3801" s="1">
        <v>45679</v>
      </c>
      <c r="M3801" s="2">
        <v>0.75555555555555554</v>
      </c>
      <c r="N3801" t="s">
        <v>31</v>
      </c>
      <c r="O3801">
        <v>8.3224141629999995</v>
      </c>
    </row>
    <row r="3802" spans="1:15" x14ac:dyDescent="0.25">
      <c r="A3802" t="s">
        <v>810</v>
      </c>
      <c r="B3802" t="s">
        <v>23</v>
      </c>
      <c r="C3802" t="s">
        <v>24</v>
      </c>
      <c r="D3802" t="s">
        <v>18</v>
      </c>
      <c r="E3802" t="s">
        <v>29</v>
      </c>
      <c r="F3802" t="s">
        <v>20</v>
      </c>
      <c r="G3802">
        <v>65.31</v>
      </c>
      <c r="H3802">
        <v>8</v>
      </c>
      <c r="I3802">
        <v>22.858499999999999</v>
      </c>
      <c r="J3802">
        <v>479.87299030000003</v>
      </c>
      <c r="K3802">
        <v>457.17</v>
      </c>
      <c r="L3802" s="1">
        <v>45780</v>
      </c>
      <c r="M3802" s="2">
        <v>0.75138888888888899</v>
      </c>
      <c r="N3802" t="s">
        <v>31</v>
      </c>
      <c r="O3802">
        <v>4.3692674350000003</v>
      </c>
    </row>
    <row r="3803" spans="1:15" x14ac:dyDescent="0.25">
      <c r="A3803" t="s">
        <v>811</v>
      </c>
      <c r="B3803" t="s">
        <v>40</v>
      </c>
      <c r="C3803" t="s">
        <v>41</v>
      </c>
      <c r="D3803" t="s">
        <v>25</v>
      </c>
      <c r="E3803" t="s">
        <v>29</v>
      </c>
      <c r="F3803" t="s">
        <v>34</v>
      </c>
      <c r="G3803">
        <v>93.38</v>
      </c>
      <c r="H3803">
        <v>1</v>
      </c>
      <c r="I3803">
        <v>4.6689999999999996</v>
      </c>
      <c r="J3803">
        <v>98.017236120000007</v>
      </c>
      <c r="K3803">
        <v>93.38</v>
      </c>
      <c r="L3803" s="1">
        <v>45717</v>
      </c>
      <c r="M3803" s="2">
        <v>0.54652777777777783</v>
      </c>
      <c r="N3803" t="s">
        <v>27</v>
      </c>
      <c r="O3803">
        <v>9.9868969950000004</v>
      </c>
    </row>
    <row r="3804" spans="1:15" x14ac:dyDescent="0.25">
      <c r="A3804" t="s">
        <v>812</v>
      </c>
      <c r="B3804" t="s">
        <v>23</v>
      </c>
      <c r="C3804" t="s">
        <v>24</v>
      </c>
      <c r="D3804" t="s">
        <v>18</v>
      </c>
      <c r="E3804" t="s">
        <v>29</v>
      </c>
      <c r="F3804" t="s">
        <v>34</v>
      </c>
      <c r="G3804">
        <v>25.25</v>
      </c>
      <c r="H3804">
        <v>5</v>
      </c>
      <c r="I3804">
        <v>6.3125</v>
      </c>
      <c r="J3804">
        <v>132.51955520000001</v>
      </c>
      <c r="K3804">
        <v>126.25</v>
      </c>
      <c r="L3804" s="1">
        <v>45736</v>
      </c>
      <c r="M3804" s="2">
        <v>0.74444444444444446</v>
      </c>
      <c r="N3804" t="s">
        <v>27</v>
      </c>
      <c r="O3804">
        <v>6.3458407990000003</v>
      </c>
    </row>
    <row r="3805" spans="1:15" x14ac:dyDescent="0.25">
      <c r="A3805" t="s">
        <v>813</v>
      </c>
      <c r="B3805" t="s">
        <v>40</v>
      </c>
      <c r="C3805" t="s">
        <v>41</v>
      </c>
      <c r="D3805" t="s">
        <v>18</v>
      </c>
      <c r="E3805" t="s">
        <v>29</v>
      </c>
      <c r="F3805" t="s">
        <v>26</v>
      </c>
      <c r="G3805">
        <v>87.87</v>
      </c>
      <c r="H3805">
        <v>10</v>
      </c>
      <c r="I3805">
        <v>39.541499999999999</v>
      </c>
      <c r="J3805">
        <v>830.10249350000004</v>
      </c>
      <c r="K3805">
        <v>790.83</v>
      </c>
      <c r="L3805" s="1">
        <v>45688</v>
      </c>
      <c r="M3805" s="2">
        <v>0.85555555555555562</v>
      </c>
      <c r="N3805" t="s">
        <v>21</v>
      </c>
      <c r="O3805">
        <v>5.8256899139999998</v>
      </c>
    </row>
    <row r="3806" spans="1:15" x14ac:dyDescent="0.25">
      <c r="A3806" t="s">
        <v>814</v>
      </c>
      <c r="B3806" t="s">
        <v>23</v>
      </c>
      <c r="C3806" t="s">
        <v>24</v>
      </c>
      <c r="D3806" t="s">
        <v>25</v>
      </c>
      <c r="E3806" t="s">
        <v>29</v>
      </c>
      <c r="F3806" t="s">
        <v>20</v>
      </c>
      <c r="G3806">
        <v>21.8</v>
      </c>
      <c r="H3806">
        <v>9</v>
      </c>
      <c r="I3806">
        <v>8.7200000000000006</v>
      </c>
      <c r="J3806">
        <v>183.06067659999999</v>
      </c>
      <c r="K3806">
        <v>174.4</v>
      </c>
      <c r="L3806" s="1">
        <v>45707</v>
      </c>
      <c r="M3806" s="2">
        <v>0.80833333333333324</v>
      </c>
      <c r="N3806" t="s">
        <v>27</v>
      </c>
      <c r="O3806">
        <v>8.6345046940000003</v>
      </c>
    </row>
    <row r="3807" spans="1:15" x14ac:dyDescent="0.25">
      <c r="A3807" t="s">
        <v>815</v>
      </c>
      <c r="B3807" t="s">
        <v>16</v>
      </c>
      <c r="C3807" t="s">
        <v>17</v>
      </c>
      <c r="D3807" t="s">
        <v>25</v>
      </c>
      <c r="E3807" t="s">
        <v>19</v>
      </c>
      <c r="F3807" t="s">
        <v>34</v>
      </c>
      <c r="G3807">
        <v>94.76</v>
      </c>
      <c r="H3807">
        <v>4</v>
      </c>
      <c r="I3807">
        <v>18.952000000000002</v>
      </c>
      <c r="J3807">
        <v>397.86306680000001</v>
      </c>
      <c r="K3807">
        <v>379.04</v>
      </c>
      <c r="L3807" s="1">
        <v>45963</v>
      </c>
      <c r="M3807" s="2">
        <v>0.67083333333333339</v>
      </c>
      <c r="N3807" t="s">
        <v>21</v>
      </c>
      <c r="O3807">
        <v>8.1143538090000007</v>
      </c>
    </row>
    <row r="3808" spans="1:15" x14ac:dyDescent="0.25">
      <c r="A3808" t="s">
        <v>816</v>
      </c>
      <c r="B3808" t="s">
        <v>16</v>
      </c>
      <c r="C3808" t="s">
        <v>17</v>
      </c>
      <c r="D3808" t="s">
        <v>18</v>
      </c>
      <c r="E3808" t="s">
        <v>19</v>
      </c>
      <c r="F3808" t="s">
        <v>44</v>
      </c>
      <c r="G3808">
        <v>30.62</v>
      </c>
      <c r="H3808">
        <v>1</v>
      </c>
      <c r="I3808">
        <v>1.5309999999999999</v>
      </c>
      <c r="J3808">
        <v>32.140584390000001</v>
      </c>
      <c r="K3808">
        <v>30.62</v>
      </c>
      <c r="L3808" s="1">
        <v>45779</v>
      </c>
      <c r="M3808" s="2">
        <v>0.59305555555555556</v>
      </c>
      <c r="N3808" t="s">
        <v>31</v>
      </c>
      <c r="O3808">
        <v>4.265237258</v>
      </c>
    </row>
    <row r="3809" spans="1:15" x14ac:dyDescent="0.25">
      <c r="A3809" t="s">
        <v>817</v>
      </c>
      <c r="B3809" t="s">
        <v>23</v>
      </c>
      <c r="C3809" t="s">
        <v>24</v>
      </c>
      <c r="D3809" t="s">
        <v>25</v>
      </c>
      <c r="E3809" t="s">
        <v>19</v>
      </c>
      <c r="F3809" t="s">
        <v>30</v>
      </c>
      <c r="G3809">
        <v>44.01</v>
      </c>
      <c r="H3809">
        <v>9</v>
      </c>
      <c r="I3809">
        <v>17.603999999999999</v>
      </c>
      <c r="J3809">
        <v>369.56423749999999</v>
      </c>
      <c r="K3809">
        <v>352.08</v>
      </c>
      <c r="L3809" s="1">
        <v>45719</v>
      </c>
      <c r="M3809" s="2">
        <v>0.73333333333333339</v>
      </c>
      <c r="N3809" t="s">
        <v>27</v>
      </c>
      <c r="O3809">
        <v>9.1546555789999999</v>
      </c>
    </row>
    <row r="3810" spans="1:15" x14ac:dyDescent="0.25">
      <c r="A3810" t="s">
        <v>818</v>
      </c>
      <c r="B3810" t="s">
        <v>23</v>
      </c>
      <c r="C3810" t="s">
        <v>24</v>
      </c>
      <c r="D3810" t="s">
        <v>18</v>
      </c>
      <c r="E3810" t="s">
        <v>19</v>
      </c>
      <c r="F3810" t="s">
        <v>20</v>
      </c>
      <c r="G3810">
        <v>10.16</v>
      </c>
      <c r="H3810">
        <v>5</v>
      </c>
      <c r="I3810">
        <v>2.54</v>
      </c>
      <c r="J3810">
        <v>53.322720009999998</v>
      </c>
      <c r="K3810">
        <v>50.8</v>
      </c>
      <c r="L3810" s="1">
        <v>45712</v>
      </c>
      <c r="M3810" s="2">
        <v>0.54722222222222217</v>
      </c>
      <c r="N3810" t="s">
        <v>21</v>
      </c>
      <c r="O3810">
        <v>4.265237258</v>
      </c>
    </row>
    <row r="3811" spans="1:15" x14ac:dyDescent="0.25">
      <c r="A3811" t="s">
        <v>819</v>
      </c>
      <c r="B3811" t="s">
        <v>16</v>
      </c>
      <c r="C3811" t="s">
        <v>17</v>
      </c>
      <c r="D3811" t="s">
        <v>25</v>
      </c>
      <c r="E3811" t="s">
        <v>29</v>
      </c>
      <c r="F3811" t="s">
        <v>26</v>
      </c>
      <c r="G3811">
        <v>74.58</v>
      </c>
      <c r="H3811">
        <v>8</v>
      </c>
      <c r="I3811">
        <v>26.103000000000002</v>
      </c>
      <c r="J3811">
        <v>547.98541750000004</v>
      </c>
      <c r="K3811">
        <v>522.05999999999995</v>
      </c>
      <c r="L3811" s="1">
        <v>45749</v>
      </c>
      <c r="M3811" s="2">
        <v>0.67291666666666661</v>
      </c>
      <c r="N3811" t="s">
        <v>31</v>
      </c>
      <c r="O3811">
        <v>9.3627159330000005</v>
      </c>
    </row>
    <row r="3812" spans="1:15" x14ac:dyDescent="0.25">
      <c r="A3812" t="s">
        <v>820</v>
      </c>
      <c r="B3812" t="s">
        <v>23</v>
      </c>
      <c r="C3812" t="s">
        <v>24</v>
      </c>
      <c r="D3812" t="s">
        <v>25</v>
      </c>
      <c r="E3812" t="s">
        <v>29</v>
      </c>
      <c r="F3812" t="s">
        <v>26</v>
      </c>
      <c r="G3812">
        <v>71.89</v>
      </c>
      <c r="H3812">
        <v>9</v>
      </c>
      <c r="I3812">
        <v>28.756</v>
      </c>
      <c r="J3812">
        <v>603.6803688</v>
      </c>
      <c r="K3812">
        <v>575.12</v>
      </c>
      <c r="L3812" s="1">
        <v>45707</v>
      </c>
      <c r="M3812" s="2">
        <v>0.48125000000000001</v>
      </c>
      <c r="N3812" t="s">
        <v>21</v>
      </c>
      <c r="O3812">
        <v>5.7216597370000004</v>
      </c>
    </row>
    <row r="3813" spans="1:15" x14ac:dyDescent="0.25">
      <c r="A3813" t="s">
        <v>821</v>
      </c>
      <c r="B3813" t="s">
        <v>23</v>
      </c>
      <c r="C3813" t="s">
        <v>24</v>
      </c>
      <c r="D3813" t="s">
        <v>25</v>
      </c>
      <c r="E3813" t="s">
        <v>19</v>
      </c>
      <c r="F3813" t="s">
        <v>20</v>
      </c>
      <c r="G3813">
        <v>10.99</v>
      </c>
      <c r="H3813">
        <v>5</v>
      </c>
      <c r="I3813">
        <v>2.7475000000000001</v>
      </c>
      <c r="J3813">
        <v>57.678808359999998</v>
      </c>
      <c r="K3813">
        <v>54.95</v>
      </c>
      <c r="L3813" s="1">
        <v>45680</v>
      </c>
      <c r="M3813" s="2">
        <v>0.4291666666666667</v>
      </c>
      <c r="N3813" t="s">
        <v>31</v>
      </c>
      <c r="O3813">
        <v>9.6748064639999996</v>
      </c>
    </row>
    <row r="3814" spans="1:15" x14ac:dyDescent="0.25">
      <c r="A3814" t="s">
        <v>822</v>
      </c>
      <c r="B3814" t="s">
        <v>23</v>
      </c>
      <c r="C3814" t="s">
        <v>24</v>
      </c>
      <c r="D3814" t="s">
        <v>18</v>
      </c>
      <c r="E3814" t="s">
        <v>29</v>
      </c>
      <c r="F3814" t="s">
        <v>20</v>
      </c>
      <c r="G3814">
        <v>60.47</v>
      </c>
      <c r="H3814">
        <v>3</v>
      </c>
      <c r="I3814">
        <v>9.0704999999999991</v>
      </c>
      <c r="J3814">
        <v>190.41879209999999</v>
      </c>
      <c r="K3814">
        <v>181.41</v>
      </c>
      <c r="L3814" s="1">
        <v>45671</v>
      </c>
      <c r="M3814" s="2">
        <v>0.4548611111111111</v>
      </c>
      <c r="N3814" t="s">
        <v>31</v>
      </c>
      <c r="O3814">
        <v>5.8256899139999998</v>
      </c>
    </row>
    <row r="3815" spans="1:15" x14ac:dyDescent="0.25">
      <c r="A3815" t="s">
        <v>823</v>
      </c>
      <c r="B3815" t="s">
        <v>16</v>
      </c>
      <c r="C3815" t="s">
        <v>17</v>
      </c>
      <c r="D3815" t="s">
        <v>25</v>
      </c>
      <c r="E3815" t="s">
        <v>29</v>
      </c>
      <c r="F3815" t="s">
        <v>34</v>
      </c>
      <c r="G3815">
        <v>58.91</v>
      </c>
      <c r="H3815">
        <v>8</v>
      </c>
      <c r="I3815">
        <v>20.618500000000001</v>
      </c>
      <c r="J3815">
        <v>432.84822939999998</v>
      </c>
      <c r="K3815">
        <v>412.37</v>
      </c>
      <c r="L3815" s="1">
        <v>45674</v>
      </c>
      <c r="M3815" s="2">
        <v>0.63541666666666663</v>
      </c>
      <c r="N3815" t="s">
        <v>21</v>
      </c>
      <c r="O3815">
        <v>10</v>
      </c>
    </row>
    <row r="3816" spans="1:15" x14ac:dyDescent="0.25">
      <c r="A3816" t="s">
        <v>824</v>
      </c>
      <c r="B3816" t="s">
        <v>16</v>
      </c>
      <c r="C3816" t="s">
        <v>17</v>
      </c>
      <c r="D3816" t="s">
        <v>25</v>
      </c>
      <c r="E3816" t="s">
        <v>29</v>
      </c>
      <c r="F3816" t="s">
        <v>44</v>
      </c>
      <c r="G3816">
        <v>46.41</v>
      </c>
      <c r="H3816">
        <v>1</v>
      </c>
      <c r="I3816">
        <v>2.3205</v>
      </c>
      <c r="J3816">
        <v>48.7147133</v>
      </c>
      <c r="K3816">
        <v>46.41</v>
      </c>
      <c r="L3816" s="1">
        <v>45719</v>
      </c>
      <c r="M3816" s="2">
        <v>0.83750000000000002</v>
      </c>
      <c r="N3816" t="s">
        <v>31</v>
      </c>
      <c r="O3816">
        <v>4.1612070809999997</v>
      </c>
    </row>
    <row r="3817" spans="1:15" x14ac:dyDescent="0.25">
      <c r="A3817" t="s">
        <v>825</v>
      </c>
      <c r="B3817" t="s">
        <v>23</v>
      </c>
      <c r="C3817" t="s">
        <v>24</v>
      </c>
      <c r="D3817" t="s">
        <v>18</v>
      </c>
      <c r="E3817" t="s">
        <v>29</v>
      </c>
      <c r="F3817" t="s">
        <v>20</v>
      </c>
      <c r="G3817">
        <v>68.55</v>
      </c>
      <c r="H3817">
        <v>4</v>
      </c>
      <c r="I3817">
        <v>13.71</v>
      </c>
      <c r="J3817">
        <v>287.81672889999999</v>
      </c>
      <c r="K3817">
        <v>274.2</v>
      </c>
      <c r="L3817" s="1">
        <v>45703</v>
      </c>
      <c r="M3817" s="2">
        <v>0.84791666666666676</v>
      </c>
      <c r="N3817" t="s">
        <v>31</v>
      </c>
      <c r="O3817">
        <v>9.5707762869999993</v>
      </c>
    </row>
    <row r="3818" spans="1:15" x14ac:dyDescent="0.25">
      <c r="A3818" t="s">
        <v>826</v>
      </c>
      <c r="B3818" t="s">
        <v>40</v>
      </c>
      <c r="C3818" t="s">
        <v>41</v>
      </c>
      <c r="D3818" t="s">
        <v>25</v>
      </c>
      <c r="E3818" t="s">
        <v>19</v>
      </c>
      <c r="F3818" t="s">
        <v>30</v>
      </c>
      <c r="G3818">
        <v>97.37</v>
      </c>
      <c r="H3818">
        <v>11</v>
      </c>
      <c r="I3818">
        <v>48.685000000000002</v>
      </c>
      <c r="J3818">
        <v>1022.0537890000001</v>
      </c>
      <c r="K3818">
        <v>973.7</v>
      </c>
      <c r="L3818" s="1">
        <v>45672</v>
      </c>
      <c r="M3818" s="2">
        <v>0.57500000000000007</v>
      </c>
      <c r="N3818" t="s">
        <v>31</v>
      </c>
      <c r="O3818">
        <v>5.0974786749999996</v>
      </c>
    </row>
    <row r="3819" spans="1:15" x14ac:dyDescent="0.25">
      <c r="A3819" t="s">
        <v>827</v>
      </c>
      <c r="B3819" t="s">
        <v>16</v>
      </c>
      <c r="C3819" t="s">
        <v>17</v>
      </c>
      <c r="D3819" t="s">
        <v>18</v>
      </c>
      <c r="E3819" t="s">
        <v>29</v>
      </c>
      <c r="F3819" t="s">
        <v>26</v>
      </c>
      <c r="G3819">
        <v>92.6</v>
      </c>
      <c r="H3819">
        <v>8</v>
      </c>
      <c r="I3819">
        <v>32.409999999999997</v>
      </c>
      <c r="J3819">
        <v>680.38951010000005</v>
      </c>
      <c r="K3819">
        <v>648.20000000000005</v>
      </c>
      <c r="L3819" s="1">
        <v>45715</v>
      </c>
      <c r="M3819" s="2">
        <v>0.53611111111111109</v>
      </c>
      <c r="N3819" t="s">
        <v>31</v>
      </c>
      <c r="O3819">
        <v>9.6748064639999996</v>
      </c>
    </row>
    <row r="3820" spans="1:15" x14ac:dyDescent="0.25">
      <c r="A3820" t="s">
        <v>828</v>
      </c>
      <c r="B3820" t="s">
        <v>16</v>
      </c>
      <c r="C3820" t="s">
        <v>17</v>
      </c>
      <c r="D3820" t="s">
        <v>25</v>
      </c>
      <c r="E3820" t="s">
        <v>19</v>
      </c>
      <c r="F3820" t="s">
        <v>26</v>
      </c>
      <c r="G3820">
        <v>46.61</v>
      </c>
      <c r="H3820">
        <v>2</v>
      </c>
      <c r="I3820">
        <v>4.6609999999999996</v>
      </c>
      <c r="J3820">
        <v>97.849290550000006</v>
      </c>
      <c r="K3820">
        <v>93.22</v>
      </c>
      <c r="L3820" s="1">
        <v>45714</v>
      </c>
      <c r="M3820" s="2">
        <v>0.51944444444444449</v>
      </c>
      <c r="N3820" t="s">
        <v>31</v>
      </c>
      <c r="O3820">
        <v>6.8659916839999999</v>
      </c>
    </row>
    <row r="3821" spans="1:15" x14ac:dyDescent="0.25">
      <c r="A3821" t="s">
        <v>829</v>
      </c>
      <c r="B3821" t="s">
        <v>40</v>
      </c>
      <c r="C3821" t="s">
        <v>41</v>
      </c>
      <c r="D3821" t="s">
        <v>25</v>
      </c>
      <c r="E3821" t="s">
        <v>29</v>
      </c>
      <c r="F3821" t="s">
        <v>44</v>
      </c>
      <c r="G3821">
        <v>27.18</v>
      </c>
      <c r="H3821">
        <v>2</v>
      </c>
      <c r="I3821">
        <v>2.718</v>
      </c>
      <c r="J3821">
        <v>57.059509060000003</v>
      </c>
      <c r="K3821">
        <v>54.36</v>
      </c>
      <c r="L3821" s="1">
        <v>45731</v>
      </c>
      <c r="M3821" s="2">
        <v>0.68472222222222223</v>
      </c>
      <c r="N3821" t="s">
        <v>21</v>
      </c>
      <c r="O3821">
        <v>4.4732976119999996</v>
      </c>
    </row>
    <row r="3822" spans="1:15" x14ac:dyDescent="0.25">
      <c r="A3822" t="s">
        <v>830</v>
      </c>
      <c r="B3822" t="s">
        <v>23</v>
      </c>
      <c r="C3822" t="s">
        <v>24</v>
      </c>
      <c r="D3822" t="s">
        <v>18</v>
      </c>
      <c r="E3822" t="s">
        <v>19</v>
      </c>
      <c r="F3822" t="s">
        <v>30</v>
      </c>
      <c r="G3822">
        <v>60.87</v>
      </c>
      <c r="H3822">
        <v>1</v>
      </c>
      <c r="I3822">
        <v>3.0434999999999999</v>
      </c>
      <c r="J3822">
        <v>63.892794629999997</v>
      </c>
      <c r="K3822">
        <v>60.87</v>
      </c>
      <c r="L3822" s="1">
        <v>45681</v>
      </c>
      <c r="M3822" s="2">
        <v>0.55833333333333335</v>
      </c>
      <c r="N3822" t="s">
        <v>27</v>
      </c>
      <c r="O3822">
        <v>5.7216597370000004</v>
      </c>
    </row>
    <row r="3823" spans="1:15" x14ac:dyDescent="0.25">
      <c r="A3823" t="s">
        <v>831</v>
      </c>
      <c r="B3823" t="s">
        <v>16</v>
      </c>
      <c r="C3823" t="s">
        <v>17</v>
      </c>
      <c r="D3823" t="s">
        <v>18</v>
      </c>
      <c r="E3823" t="s">
        <v>19</v>
      </c>
      <c r="F3823" t="s">
        <v>34</v>
      </c>
      <c r="G3823">
        <v>24.49</v>
      </c>
      <c r="H3823">
        <v>11</v>
      </c>
      <c r="I3823">
        <v>12.244999999999999</v>
      </c>
      <c r="J3823">
        <v>257.06169549999998</v>
      </c>
      <c r="K3823">
        <v>244.9</v>
      </c>
      <c r="L3823" s="1">
        <v>45710</v>
      </c>
      <c r="M3823" s="2">
        <v>0.63541666666666663</v>
      </c>
      <c r="N3823" t="s">
        <v>27</v>
      </c>
      <c r="O3823">
        <v>8.4264443399999998</v>
      </c>
    </row>
    <row r="3824" spans="1:15" x14ac:dyDescent="0.25">
      <c r="A3824" t="s">
        <v>832</v>
      </c>
      <c r="B3824" t="s">
        <v>40</v>
      </c>
      <c r="C3824" t="s">
        <v>41</v>
      </c>
      <c r="D3824" t="s">
        <v>25</v>
      </c>
      <c r="E3824" t="s">
        <v>29</v>
      </c>
      <c r="F3824" t="s">
        <v>20</v>
      </c>
      <c r="G3824">
        <v>92.78</v>
      </c>
      <c r="H3824">
        <v>1</v>
      </c>
      <c r="I3824">
        <v>4.6390000000000002</v>
      </c>
      <c r="J3824">
        <v>97.387440220000002</v>
      </c>
      <c r="K3824">
        <v>92.78</v>
      </c>
      <c r="L3824" s="1">
        <v>45731</v>
      </c>
      <c r="M3824" s="2">
        <v>0.4513888888888889</v>
      </c>
      <c r="N3824" t="s">
        <v>31</v>
      </c>
      <c r="O3824">
        <v>10</v>
      </c>
    </row>
    <row r="3825" spans="1:15" x14ac:dyDescent="0.25">
      <c r="A3825" t="s">
        <v>833</v>
      </c>
      <c r="B3825" t="s">
        <v>23</v>
      </c>
      <c r="C3825" t="s">
        <v>24</v>
      </c>
      <c r="D3825" t="s">
        <v>18</v>
      </c>
      <c r="E3825" t="s">
        <v>29</v>
      </c>
      <c r="F3825" t="s">
        <v>30</v>
      </c>
      <c r="G3825">
        <v>86.69</v>
      </c>
      <c r="H3825">
        <v>5</v>
      </c>
      <c r="I3825">
        <v>21.672499999999999</v>
      </c>
      <c r="J3825">
        <v>454.97505890000002</v>
      </c>
      <c r="K3825">
        <v>433.45</v>
      </c>
      <c r="L3825" s="1">
        <v>45963</v>
      </c>
      <c r="M3825" s="2">
        <v>0.77638888888888891</v>
      </c>
      <c r="N3825" t="s">
        <v>21</v>
      </c>
      <c r="O3825">
        <v>9.7788366409999998</v>
      </c>
    </row>
    <row r="3826" spans="1:15" x14ac:dyDescent="0.25">
      <c r="A3826" t="s">
        <v>834</v>
      </c>
      <c r="B3826" t="s">
        <v>40</v>
      </c>
      <c r="C3826" t="s">
        <v>41</v>
      </c>
      <c r="D3826" t="s">
        <v>25</v>
      </c>
      <c r="E3826" t="s">
        <v>29</v>
      </c>
      <c r="F3826" t="s">
        <v>34</v>
      </c>
      <c r="G3826">
        <v>23.01</v>
      </c>
      <c r="H3826">
        <v>6</v>
      </c>
      <c r="I3826">
        <v>6.9029999999999996</v>
      </c>
      <c r="J3826">
        <v>144.91603789999999</v>
      </c>
      <c r="K3826">
        <v>138.06</v>
      </c>
      <c r="L3826" s="1">
        <v>45992</v>
      </c>
      <c r="M3826" s="2">
        <v>0.69791666666666663</v>
      </c>
      <c r="N3826" t="s">
        <v>21</v>
      </c>
      <c r="O3826">
        <v>8.2183839859999992</v>
      </c>
    </row>
    <row r="3827" spans="1:15" x14ac:dyDescent="0.25">
      <c r="A3827" t="s">
        <v>835</v>
      </c>
      <c r="B3827" t="s">
        <v>23</v>
      </c>
      <c r="C3827" t="s">
        <v>24</v>
      </c>
      <c r="D3827" t="s">
        <v>18</v>
      </c>
      <c r="E3827" t="s">
        <v>19</v>
      </c>
      <c r="F3827" t="s">
        <v>26</v>
      </c>
      <c r="G3827">
        <v>30.2</v>
      </c>
      <c r="H3827">
        <v>9</v>
      </c>
      <c r="I3827">
        <v>12.08</v>
      </c>
      <c r="J3827">
        <v>253.59781799999999</v>
      </c>
      <c r="K3827">
        <v>241.6</v>
      </c>
      <c r="L3827" s="1">
        <v>45719</v>
      </c>
      <c r="M3827" s="2">
        <v>0.8125</v>
      </c>
      <c r="N3827" t="s">
        <v>21</v>
      </c>
      <c r="O3827">
        <v>5.3055390290000002</v>
      </c>
    </row>
    <row r="3828" spans="1:15" x14ac:dyDescent="0.25">
      <c r="A3828" t="s">
        <v>836</v>
      </c>
      <c r="B3828" t="s">
        <v>23</v>
      </c>
      <c r="C3828" t="s">
        <v>24</v>
      </c>
      <c r="D3828" t="s">
        <v>18</v>
      </c>
      <c r="E3828" t="s">
        <v>29</v>
      </c>
      <c r="F3828" t="s">
        <v>44</v>
      </c>
      <c r="G3828">
        <v>67.39</v>
      </c>
      <c r="H3828">
        <v>8</v>
      </c>
      <c r="I3828">
        <v>23.586500000000001</v>
      </c>
      <c r="J3828">
        <v>495.15603759999999</v>
      </c>
      <c r="K3828">
        <v>471.73</v>
      </c>
      <c r="L3828" s="1">
        <v>45739</v>
      </c>
      <c r="M3828" s="2">
        <v>0.55763888888888891</v>
      </c>
      <c r="N3828" t="s">
        <v>21</v>
      </c>
      <c r="O3828">
        <v>7.1780822149999999</v>
      </c>
    </row>
    <row r="3829" spans="1:15" x14ac:dyDescent="0.25">
      <c r="A3829" t="s">
        <v>837</v>
      </c>
      <c r="B3829" t="s">
        <v>16</v>
      </c>
      <c r="C3829" t="s">
        <v>17</v>
      </c>
      <c r="D3829" t="s">
        <v>18</v>
      </c>
      <c r="E3829" t="s">
        <v>19</v>
      </c>
      <c r="F3829" t="s">
        <v>44</v>
      </c>
      <c r="G3829">
        <v>48.96</v>
      </c>
      <c r="H3829">
        <v>10</v>
      </c>
      <c r="I3829">
        <v>22.032</v>
      </c>
      <c r="J3829">
        <v>462.52211310000001</v>
      </c>
      <c r="K3829">
        <v>440.64</v>
      </c>
      <c r="L3829" s="1">
        <v>45750</v>
      </c>
      <c r="M3829" s="2">
        <v>0.4770833333333333</v>
      </c>
      <c r="N3829" t="s">
        <v>27</v>
      </c>
      <c r="O3829">
        <v>8.3224141629999995</v>
      </c>
    </row>
    <row r="3830" spans="1:15" x14ac:dyDescent="0.25">
      <c r="A3830" t="s">
        <v>838</v>
      </c>
      <c r="B3830" t="s">
        <v>40</v>
      </c>
      <c r="C3830" t="s">
        <v>41</v>
      </c>
      <c r="D3830" t="s">
        <v>18</v>
      </c>
      <c r="E3830" t="s">
        <v>19</v>
      </c>
      <c r="F3830" t="s">
        <v>26</v>
      </c>
      <c r="G3830">
        <v>75.59</v>
      </c>
      <c r="H3830">
        <v>10</v>
      </c>
      <c r="I3830">
        <v>34.015500000000003</v>
      </c>
      <c r="J3830">
        <v>714.09408770000005</v>
      </c>
      <c r="K3830">
        <v>680.31</v>
      </c>
      <c r="L3830" s="1">
        <v>45711</v>
      </c>
      <c r="M3830" s="2">
        <v>0.46666666666666662</v>
      </c>
      <c r="N3830" t="s">
        <v>27</v>
      </c>
      <c r="O3830">
        <v>8.3224141629999995</v>
      </c>
    </row>
    <row r="3831" spans="1:15" x14ac:dyDescent="0.25">
      <c r="A3831" t="s">
        <v>839</v>
      </c>
      <c r="B3831" t="s">
        <v>16</v>
      </c>
      <c r="C3831" t="s">
        <v>17</v>
      </c>
      <c r="D3831" t="s">
        <v>25</v>
      </c>
      <c r="E3831" t="s">
        <v>19</v>
      </c>
      <c r="F3831" t="s">
        <v>30</v>
      </c>
      <c r="G3831">
        <v>77.47</v>
      </c>
      <c r="H3831">
        <v>4</v>
      </c>
      <c r="I3831">
        <v>15.494</v>
      </c>
      <c r="J3831">
        <v>325.26859209999998</v>
      </c>
      <c r="K3831">
        <v>309.88</v>
      </c>
      <c r="L3831" s="1">
        <v>45733</v>
      </c>
      <c r="M3831" s="2">
        <v>0.69166666666666676</v>
      </c>
      <c r="N3831" t="s">
        <v>27</v>
      </c>
      <c r="O3831">
        <v>4.3692674350000003</v>
      </c>
    </row>
    <row r="3832" spans="1:15" x14ac:dyDescent="0.25">
      <c r="A3832" t="s">
        <v>840</v>
      </c>
      <c r="B3832" t="s">
        <v>16</v>
      </c>
      <c r="C3832" t="s">
        <v>17</v>
      </c>
      <c r="D3832" t="s">
        <v>25</v>
      </c>
      <c r="E3832" t="s">
        <v>19</v>
      </c>
      <c r="F3832" t="s">
        <v>34</v>
      </c>
      <c r="G3832">
        <v>93.18</v>
      </c>
      <c r="H3832">
        <v>2</v>
      </c>
      <c r="I3832">
        <v>9.3179999999999996</v>
      </c>
      <c r="J3832">
        <v>195.61460829999999</v>
      </c>
      <c r="K3832">
        <v>186.36</v>
      </c>
      <c r="L3832" s="1">
        <v>45673</v>
      </c>
      <c r="M3832" s="2">
        <v>0.77847222222222223</v>
      </c>
      <c r="N3832" t="s">
        <v>31</v>
      </c>
      <c r="O3832">
        <v>8.8425650480000009</v>
      </c>
    </row>
    <row r="3833" spans="1:15" x14ac:dyDescent="0.25">
      <c r="A3833" t="s">
        <v>841</v>
      </c>
      <c r="B3833" t="s">
        <v>16</v>
      </c>
      <c r="C3833" t="s">
        <v>17</v>
      </c>
      <c r="D3833" t="s">
        <v>25</v>
      </c>
      <c r="E3833" t="s">
        <v>19</v>
      </c>
      <c r="F3833" t="s">
        <v>26</v>
      </c>
      <c r="G3833">
        <v>50.23</v>
      </c>
      <c r="H3833">
        <v>4</v>
      </c>
      <c r="I3833">
        <v>10.045999999999999</v>
      </c>
      <c r="J3833">
        <v>210.89765560000001</v>
      </c>
      <c r="K3833">
        <v>200.92</v>
      </c>
      <c r="L3833" s="1">
        <v>45870</v>
      </c>
      <c r="M3833" s="2">
        <v>0.71666666666666667</v>
      </c>
      <c r="N3833" t="s">
        <v>27</v>
      </c>
      <c r="O3833">
        <v>9.3627159330000005</v>
      </c>
    </row>
    <row r="3834" spans="1:15" x14ac:dyDescent="0.25">
      <c r="A3834" t="s">
        <v>842</v>
      </c>
      <c r="B3834" t="s">
        <v>40</v>
      </c>
      <c r="C3834" t="s">
        <v>41</v>
      </c>
      <c r="D3834" t="s">
        <v>25</v>
      </c>
      <c r="E3834" t="s">
        <v>19</v>
      </c>
      <c r="F3834" t="s">
        <v>20</v>
      </c>
      <c r="G3834">
        <v>17.75</v>
      </c>
      <c r="H3834">
        <v>1</v>
      </c>
      <c r="I3834">
        <v>0.88749999999999996</v>
      </c>
      <c r="J3834">
        <v>18.631462209999999</v>
      </c>
      <c r="K3834">
        <v>17.75</v>
      </c>
      <c r="L3834" s="1">
        <v>45671</v>
      </c>
      <c r="M3834" s="2">
        <v>0.44305555555555554</v>
      </c>
      <c r="N3834" t="s">
        <v>27</v>
      </c>
      <c r="O3834">
        <v>8.9465952249999994</v>
      </c>
    </row>
    <row r="3835" spans="1:15" x14ac:dyDescent="0.25">
      <c r="A3835" t="s">
        <v>843</v>
      </c>
      <c r="B3835" t="s">
        <v>23</v>
      </c>
      <c r="C3835" t="s">
        <v>24</v>
      </c>
      <c r="D3835" t="s">
        <v>25</v>
      </c>
      <c r="E3835" t="s">
        <v>19</v>
      </c>
      <c r="F3835" t="s">
        <v>44</v>
      </c>
      <c r="G3835">
        <v>62.18</v>
      </c>
      <c r="H3835">
        <v>11</v>
      </c>
      <c r="I3835">
        <v>31.09</v>
      </c>
      <c r="J3835">
        <v>652.67849030000002</v>
      </c>
      <c r="K3835">
        <v>621.79999999999995</v>
      </c>
      <c r="L3835" s="1">
        <v>45688</v>
      </c>
      <c r="M3835" s="2">
        <v>0.43958333333333338</v>
      </c>
      <c r="N3835" t="s">
        <v>21</v>
      </c>
      <c r="O3835">
        <v>6.241810622</v>
      </c>
    </row>
    <row r="3836" spans="1:15" x14ac:dyDescent="0.25">
      <c r="A3836" t="s">
        <v>844</v>
      </c>
      <c r="B3836" t="s">
        <v>40</v>
      </c>
      <c r="C3836" t="s">
        <v>41</v>
      </c>
      <c r="D3836" t="s">
        <v>25</v>
      </c>
      <c r="E3836" t="s">
        <v>29</v>
      </c>
      <c r="F3836" t="s">
        <v>20</v>
      </c>
      <c r="G3836">
        <v>10.75</v>
      </c>
      <c r="H3836">
        <v>9</v>
      </c>
      <c r="I3836">
        <v>4.3</v>
      </c>
      <c r="J3836">
        <v>90.27074648</v>
      </c>
      <c r="K3836">
        <v>86</v>
      </c>
      <c r="L3836" s="1">
        <v>45731</v>
      </c>
      <c r="M3836" s="2">
        <v>0.60972222222222217</v>
      </c>
      <c r="N3836" t="s">
        <v>21</v>
      </c>
      <c r="O3836">
        <v>6.4498709759999997</v>
      </c>
    </row>
    <row r="3837" spans="1:15" x14ac:dyDescent="0.25">
      <c r="A3837" t="s">
        <v>845</v>
      </c>
      <c r="B3837" t="s">
        <v>16</v>
      </c>
      <c r="C3837" t="s">
        <v>17</v>
      </c>
      <c r="D3837" t="s">
        <v>25</v>
      </c>
      <c r="E3837" t="s">
        <v>19</v>
      </c>
      <c r="F3837" t="s">
        <v>26</v>
      </c>
      <c r="G3837">
        <v>40.26</v>
      </c>
      <c r="H3837">
        <v>11</v>
      </c>
      <c r="I3837">
        <v>20.13</v>
      </c>
      <c r="J3837">
        <v>422.59305269999999</v>
      </c>
      <c r="K3837">
        <v>402.6</v>
      </c>
      <c r="L3837" s="1">
        <v>45712</v>
      </c>
      <c r="M3837" s="2">
        <v>0.75416666666666676</v>
      </c>
      <c r="N3837" t="s">
        <v>31</v>
      </c>
      <c r="O3837">
        <v>5.2015088519999999</v>
      </c>
    </row>
    <row r="3838" spans="1:15" x14ac:dyDescent="0.25">
      <c r="A3838" t="s">
        <v>846</v>
      </c>
      <c r="B3838" t="s">
        <v>23</v>
      </c>
      <c r="C3838" t="s">
        <v>24</v>
      </c>
      <c r="D3838" t="s">
        <v>18</v>
      </c>
      <c r="E3838" t="s">
        <v>19</v>
      </c>
      <c r="F3838" t="s">
        <v>34</v>
      </c>
      <c r="G3838">
        <v>64.97</v>
      </c>
      <c r="H3838">
        <v>5</v>
      </c>
      <c r="I3838">
        <v>16.2425</v>
      </c>
      <c r="J3838">
        <v>340.98199990000001</v>
      </c>
      <c r="K3838">
        <v>324.85000000000002</v>
      </c>
      <c r="L3838" s="1">
        <v>45871</v>
      </c>
      <c r="M3838" s="2">
        <v>0.53611111111111109</v>
      </c>
      <c r="N3838" t="s">
        <v>31</v>
      </c>
      <c r="O3838">
        <v>6.7619615069999996</v>
      </c>
    </row>
    <row r="3839" spans="1:15" x14ac:dyDescent="0.25">
      <c r="A3839" t="s">
        <v>847</v>
      </c>
      <c r="B3839" t="s">
        <v>16</v>
      </c>
      <c r="C3839" t="s">
        <v>17</v>
      </c>
      <c r="D3839" t="s">
        <v>25</v>
      </c>
      <c r="E3839" t="s">
        <v>29</v>
      </c>
      <c r="F3839" t="s">
        <v>26</v>
      </c>
      <c r="G3839">
        <v>95.15</v>
      </c>
      <c r="H3839">
        <v>1</v>
      </c>
      <c r="I3839">
        <v>4.7575000000000003</v>
      </c>
      <c r="J3839">
        <v>99.875134040000006</v>
      </c>
      <c r="K3839">
        <v>95.15</v>
      </c>
      <c r="L3839" s="1">
        <v>45738</v>
      </c>
      <c r="M3839" s="2">
        <v>0.58333333333333337</v>
      </c>
      <c r="N3839" t="s">
        <v>27</v>
      </c>
      <c r="O3839">
        <v>6.241810622</v>
      </c>
    </row>
    <row r="3840" spans="1:15" x14ac:dyDescent="0.25">
      <c r="A3840" t="s">
        <v>848</v>
      </c>
      <c r="B3840" t="s">
        <v>16</v>
      </c>
      <c r="C3840" t="s">
        <v>17</v>
      </c>
      <c r="D3840" t="s">
        <v>18</v>
      </c>
      <c r="E3840" t="s">
        <v>19</v>
      </c>
      <c r="F3840" t="s">
        <v>26</v>
      </c>
      <c r="G3840">
        <v>48.62</v>
      </c>
      <c r="H3840">
        <v>9</v>
      </c>
      <c r="I3840">
        <v>19.448</v>
      </c>
      <c r="J3840">
        <v>408.27569249999999</v>
      </c>
      <c r="K3840">
        <v>388.96</v>
      </c>
      <c r="L3840" s="1">
        <v>45681</v>
      </c>
      <c r="M3840" s="2">
        <v>0.45624999999999999</v>
      </c>
      <c r="N3840" t="s">
        <v>27</v>
      </c>
      <c r="O3840">
        <v>5.2015088519999999</v>
      </c>
    </row>
    <row r="3841" spans="1:15" x14ac:dyDescent="0.25">
      <c r="A3841" t="s">
        <v>849</v>
      </c>
      <c r="B3841" t="s">
        <v>40</v>
      </c>
      <c r="C3841" t="s">
        <v>41</v>
      </c>
      <c r="D3841" t="s">
        <v>25</v>
      </c>
      <c r="E3841" t="s">
        <v>19</v>
      </c>
      <c r="F3841" t="s">
        <v>42</v>
      </c>
      <c r="G3841">
        <v>53.21</v>
      </c>
      <c r="H3841">
        <v>9</v>
      </c>
      <c r="I3841">
        <v>21.283999999999999</v>
      </c>
      <c r="J3841">
        <v>446.8192019</v>
      </c>
      <c r="K3841">
        <v>425.68</v>
      </c>
      <c r="L3841" s="1">
        <v>45730</v>
      </c>
      <c r="M3841" s="2">
        <v>0.69791666666666663</v>
      </c>
      <c r="N3841" t="s">
        <v>21</v>
      </c>
      <c r="O3841">
        <v>5.2015088519999999</v>
      </c>
    </row>
    <row r="3842" spans="1:15" x14ac:dyDescent="0.25">
      <c r="A3842" t="s">
        <v>850</v>
      </c>
      <c r="B3842" t="s">
        <v>23</v>
      </c>
      <c r="C3842" t="s">
        <v>24</v>
      </c>
      <c r="D3842" t="s">
        <v>25</v>
      </c>
      <c r="E3842" t="s">
        <v>19</v>
      </c>
      <c r="F3842" t="s">
        <v>44</v>
      </c>
      <c r="G3842">
        <v>45.44</v>
      </c>
      <c r="H3842">
        <v>8</v>
      </c>
      <c r="I3842">
        <v>15.904</v>
      </c>
      <c r="J3842">
        <v>333.87580279999997</v>
      </c>
      <c r="K3842">
        <v>318.08</v>
      </c>
      <c r="L3842" s="1">
        <v>45680</v>
      </c>
      <c r="M3842" s="2">
        <v>0.46875</v>
      </c>
      <c r="N3842" t="s">
        <v>27</v>
      </c>
      <c r="O3842">
        <v>9.5707762869999993</v>
      </c>
    </row>
    <row r="3843" spans="1:15" x14ac:dyDescent="0.25">
      <c r="A3843" t="s">
        <v>851</v>
      </c>
      <c r="B3843" t="s">
        <v>16</v>
      </c>
      <c r="C3843" t="s">
        <v>17</v>
      </c>
      <c r="D3843" t="s">
        <v>25</v>
      </c>
      <c r="E3843" t="s">
        <v>29</v>
      </c>
      <c r="F3843" t="s">
        <v>42</v>
      </c>
      <c r="G3843">
        <v>33.880000000000003</v>
      </c>
      <c r="H3843">
        <v>9</v>
      </c>
      <c r="I3843">
        <v>13.552</v>
      </c>
      <c r="J3843">
        <v>284.4998038</v>
      </c>
      <c r="K3843">
        <v>271.04000000000002</v>
      </c>
      <c r="L3843" s="1">
        <v>45676</v>
      </c>
      <c r="M3843" s="2">
        <v>0.8534722222222223</v>
      </c>
      <c r="N3843" t="s">
        <v>21</v>
      </c>
      <c r="O3843">
        <v>9.9868969950000004</v>
      </c>
    </row>
    <row r="3844" spans="1:15" x14ac:dyDescent="0.25">
      <c r="A3844" t="s">
        <v>852</v>
      </c>
      <c r="B3844" t="s">
        <v>40</v>
      </c>
      <c r="C3844" t="s">
        <v>41</v>
      </c>
      <c r="D3844" t="s">
        <v>18</v>
      </c>
      <c r="E3844" t="s">
        <v>29</v>
      </c>
      <c r="F3844" t="s">
        <v>20</v>
      </c>
      <c r="G3844">
        <v>96.16</v>
      </c>
      <c r="H3844">
        <v>4</v>
      </c>
      <c r="I3844">
        <v>19.231999999999999</v>
      </c>
      <c r="J3844">
        <v>403.74116190000001</v>
      </c>
      <c r="K3844">
        <v>384.64</v>
      </c>
      <c r="L3844" s="1">
        <v>45684</v>
      </c>
      <c r="M3844" s="2">
        <v>0.8354166666666667</v>
      </c>
      <c r="N3844" t="s">
        <v>31</v>
      </c>
      <c r="O3844">
        <v>8.7385348710000006</v>
      </c>
    </row>
    <row r="3845" spans="1:15" x14ac:dyDescent="0.25">
      <c r="A3845" t="s">
        <v>853</v>
      </c>
      <c r="B3845" t="s">
        <v>40</v>
      </c>
      <c r="C3845" t="s">
        <v>41</v>
      </c>
      <c r="D3845" t="s">
        <v>18</v>
      </c>
      <c r="E3845" t="s">
        <v>29</v>
      </c>
      <c r="F3845" t="s">
        <v>42</v>
      </c>
      <c r="G3845">
        <v>47.16</v>
      </c>
      <c r="H3845">
        <v>5</v>
      </c>
      <c r="I3845">
        <v>11.79</v>
      </c>
      <c r="J3845">
        <v>247.50979090000001</v>
      </c>
      <c r="K3845">
        <v>235.8</v>
      </c>
      <c r="L3845" s="1">
        <v>45718</v>
      </c>
      <c r="M3845" s="2">
        <v>0.60763888888888895</v>
      </c>
      <c r="N3845" t="s">
        <v>31</v>
      </c>
      <c r="O3845">
        <v>6.241810622</v>
      </c>
    </row>
    <row r="3846" spans="1:15" x14ac:dyDescent="0.25">
      <c r="A3846" t="s">
        <v>854</v>
      </c>
      <c r="B3846" t="s">
        <v>40</v>
      </c>
      <c r="C3846" t="s">
        <v>41</v>
      </c>
      <c r="D3846" t="s">
        <v>25</v>
      </c>
      <c r="E3846" t="s">
        <v>29</v>
      </c>
      <c r="F3846" t="s">
        <v>26</v>
      </c>
      <c r="G3846">
        <v>52.89</v>
      </c>
      <c r="H3846">
        <v>4</v>
      </c>
      <c r="I3846">
        <v>10.577999999999999</v>
      </c>
      <c r="J3846">
        <v>222.06603630000001</v>
      </c>
      <c r="K3846">
        <v>211.56</v>
      </c>
      <c r="L3846" s="1">
        <v>45741</v>
      </c>
      <c r="M3846" s="2">
        <v>0.68888888888888899</v>
      </c>
      <c r="N3846" t="s">
        <v>21</v>
      </c>
      <c r="O3846">
        <v>6.9700218610000002</v>
      </c>
    </row>
    <row r="3847" spans="1:15" x14ac:dyDescent="0.25">
      <c r="A3847" t="s">
        <v>855</v>
      </c>
      <c r="B3847" t="s">
        <v>16</v>
      </c>
      <c r="C3847" t="s">
        <v>17</v>
      </c>
      <c r="D3847" t="s">
        <v>18</v>
      </c>
      <c r="E3847" t="s">
        <v>19</v>
      </c>
      <c r="F3847" t="s">
        <v>30</v>
      </c>
      <c r="G3847">
        <v>47.68</v>
      </c>
      <c r="H3847">
        <v>2</v>
      </c>
      <c r="I3847">
        <v>4.7679999999999998</v>
      </c>
      <c r="J3847">
        <v>100.09556259999999</v>
      </c>
      <c r="K3847">
        <v>95.36</v>
      </c>
      <c r="L3847" s="1">
        <v>45712</v>
      </c>
      <c r="M3847" s="2">
        <v>0.4236111111111111</v>
      </c>
      <c r="N3847" t="s">
        <v>31</v>
      </c>
      <c r="O3847">
        <v>4.265237258</v>
      </c>
    </row>
    <row r="3848" spans="1:15" x14ac:dyDescent="0.25">
      <c r="A3848" t="s">
        <v>856</v>
      </c>
      <c r="B3848" t="s">
        <v>23</v>
      </c>
      <c r="C3848" t="s">
        <v>24</v>
      </c>
      <c r="D3848" t="s">
        <v>18</v>
      </c>
      <c r="E3848" t="s">
        <v>29</v>
      </c>
      <c r="F3848" t="s">
        <v>34</v>
      </c>
      <c r="G3848">
        <v>10.17</v>
      </c>
      <c r="H3848">
        <v>1</v>
      </c>
      <c r="I3848">
        <v>0.50849999999999995</v>
      </c>
      <c r="J3848">
        <v>10.675040600000001</v>
      </c>
      <c r="K3848">
        <v>10.17</v>
      </c>
      <c r="L3848" s="1">
        <v>45840</v>
      </c>
      <c r="M3848" s="2">
        <v>0.59375</v>
      </c>
      <c r="N3848" t="s">
        <v>27</v>
      </c>
      <c r="O3848">
        <v>6.1377804449999998</v>
      </c>
    </row>
    <row r="3849" spans="1:15" x14ac:dyDescent="0.25">
      <c r="A3849" t="s">
        <v>857</v>
      </c>
      <c r="B3849" t="s">
        <v>16</v>
      </c>
      <c r="C3849" t="s">
        <v>17</v>
      </c>
      <c r="D3849" t="s">
        <v>25</v>
      </c>
      <c r="E3849" t="s">
        <v>19</v>
      </c>
      <c r="F3849" t="s">
        <v>20</v>
      </c>
      <c r="G3849">
        <v>68.709999999999994</v>
      </c>
      <c r="H3849">
        <v>3</v>
      </c>
      <c r="I3849">
        <v>10.3065</v>
      </c>
      <c r="J3849">
        <v>216.36638339999999</v>
      </c>
      <c r="K3849">
        <v>206.13</v>
      </c>
      <c r="L3849" s="1">
        <v>45750</v>
      </c>
      <c r="M3849" s="2">
        <v>0.4201388888888889</v>
      </c>
      <c r="N3849" t="s">
        <v>27</v>
      </c>
      <c r="O3849">
        <v>9.0506254019999997</v>
      </c>
    </row>
    <row r="3850" spans="1:15" x14ac:dyDescent="0.25">
      <c r="A3850" t="s">
        <v>858</v>
      </c>
      <c r="B3850" t="s">
        <v>40</v>
      </c>
      <c r="C3850" t="s">
        <v>41</v>
      </c>
      <c r="D3850" t="s">
        <v>18</v>
      </c>
      <c r="E3850" t="s">
        <v>19</v>
      </c>
      <c r="F3850" t="s">
        <v>34</v>
      </c>
      <c r="G3850">
        <v>60.08</v>
      </c>
      <c r="H3850">
        <v>8</v>
      </c>
      <c r="I3850">
        <v>21.027999999999999</v>
      </c>
      <c r="J3850">
        <v>441.44494350000002</v>
      </c>
      <c r="K3850">
        <v>420.56</v>
      </c>
      <c r="L3850" s="1">
        <v>45702</v>
      </c>
      <c r="M3850" s="2">
        <v>0.48333333333333334</v>
      </c>
      <c r="N3850" t="s">
        <v>31</v>
      </c>
      <c r="O3850">
        <v>4.6813579660000002</v>
      </c>
    </row>
    <row r="3851" spans="1:15" x14ac:dyDescent="0.25">
      <c r="A3851" t="s">
        <v>859</v>
      </c>
      <c r="B3851" t="s">
        <v>16</v>
      </c>
      <c r="C3851" t="s">
        <v>17</v>
      </c>
      <c r="D3851" t="s">
        <v>18</v>
      </c>
      <c r="E3851" t="s">
        <v>19</v>
      </c>
      <c r="F3851" t="s">
        <v>34</v>
      </c>
      <c r="G3851">
        <v>22.01</v>
      </c>
      <c r="H3851">
        <v>4</v>
      </c>
      <c r="I3851">
        <v>4.4020000000000001</v>
      </c>
      <c r="J3851">
        <v>92.412052560000006</v>
      </c>
      <c r="K3851">
        <v>88.04</v>
      </c>
      <c r="L3851" s="1">
        <v>45686</v>
      </c>
      <c r="M3851" s="2">
        <v>0.76041666666666663</v>
      </c>
      <c r="N3851" t="s">
        <v>31</v>
      </c>
      <c r="O3851">
        <v>6.8659916839999999</v>
      </c>
    </row>
    <row r="3852" spans="1:15" x14ac:dyDescent="0.25">
      <c r="A3852" t="s">
        <v>860</v>
      </c>
      <c r="B3852" t="s">
        <v>40</v>
      </c>
      <c r="C3852" t="s">
        <v>41</v>
      </c>
      <c r="D3852" t="s">
        <v>18</v>
      </c>
      <c r="E3852" t="s">
        <v>19</v>
      </c>
      <c r="F3852" t="s">
        <v>20</v>
      </c>
      <c r="G3852">
        <v>72.11</v>
      </c>
      <c r="H3852">
        <v>10</v>
      </c>
      <c r="I3852">
        <v>32.4495</v>
      </c>
      <c r="J3852">
        <v>681.2187414</v>
      </c>
      <c r="K3852">
        <v>648.99</v>
      </c>
      <c r="L3852" s="1">
        <v>45685</v>
      </c>
      <c r="M3852" s="2">
        <v>0.57847222222222217</v>
      </c>
      <c r="N3852" t="s">
        <v>31</v>
      </c>
      <c r="O3852">
        <v>8.0103236320000004</v>
      </c>
    </row>
    <row r="3853" spans="1:15" x14ac:dyDescent="0.25">
      <c r="A3853" t="s">
        <v>861</v>
      </c>
      <c r="B3853" t="s">
        <v>16</v>
      </c>
      <c r="C3853" t="s">
        <v>17</v>
      </c>
      <c r="D3853" t="s">
        <v>18</v>
      </c>
      <c r="E3853" t="s">
        <v>29</v>
      </c>
      <c r="F3853" t="s">
        <v>44</v>
      </c>
      <c r="G3853">
        <v>41.28</v>
      </c>
      <c r="H3853">
        <v>3</v>
      </c>
      <c r="I3853">
        <v>6.1920000000000002</v>
      </c>
      <c r="J3853">
        <v>129.98987489999999</v>
      </c>
      <c r="K3853">
        <v>123.84</v>
      </c>
      <c r="L3853" s="1">
        <v>45742</v>
      </c>
      <c r="M3853" s="2">
        <v>0.77569444444444446</v>
      </c>
      <c r="N3853" t="s">
        <v>31</v>
      </c>
      <c r="O3853">
        <v>8.8425650480000009</v>
      </c>
    </row>
    <row r="3854" spans="1:15" x14ac:dyDescent="0.25">
      <c r="A3854" t="s">
        <v>862</v>
      </c>
      <c r="B3854" t="s">
        <v>23</v>
      </c>
      <c r="C3854" t="s">
        <v>24</v>
      </c>
      <c r="D3854" t="s">
        <v>25</v>
      </c>
      <c r="E3854" t="s">
        <v>29</v>
      </c>
      <c r="F3854" t="s">
        <v>26</v>
      </c>
      <c r="G3854">
        <v>64.95</v>
      </c>
      <c r="H3854">
        <v>11</v>
      </c>
      <c r="I3854">
        <v>32.475000000000001</v>
      </c>
      <c r="J3854">
        <v>681.7540679</v>
      </c>
      <c r="K3854">
        <v>649.5</v>
      </c>
      <c r="L3854" s="1">
        <v>45740</v>
      </c>
      <c r="M3854" s="2">
        <v>0.76874999999999993</v>
      </c>
      <c r="N3854" t="s">
        <v>27</v>
      </c>
      <c r="O3854">
        <v>5.4095692059999996</v>
      </c>
    </row>
    <row r="3855" spans="1:15" x14ac:dyDescent="0.25">
      <c r="A3855" t="s">
        <v>863</v>
      </c>
      <c r="B3855" t="s">
        <v>16</v>
      </c>
      <c r="C3855" t="s">
        <v>17</v>
      </c>
      <c r="D3855" t="s">
        <v>18</v>
      </c>
      <c r="E3855" t="s">
        <v>19</v>
      </c>
      <c r="F3855" t="s">
        <v>26</v>
      </c>
      <c r="G3855">
        <v>74.22</v>
      </c>
      <c r="H3855">
        <v>11</v>
      </c>
      <c r="I3855">
        <v>37.11</v>
      </c>
      <c r="J3855">
        <v>779.05753530000004</v>
      </c>
      <c r="K3855">
        <v>742.2</v>
      </c>
      <c r="L3855" s="1">
        <v>45658</v>
      </c>
      <c r="M3855" s="2">
        <v>0.61249999999999993</v>
      </c>
      <c r="N3855" t="s">
        <v>31</v>
      </c>
      <c r="O3855">
        <v>4.4732976119999996</v>
      </c>
    </row>
    <row r="3856" spans="1:15" x14ac:dyDescent="0.25">
      <c r="A3856" t="s">
        <v>864</v>
      </c>
      <c r="B3856" t="s">
        <v>16</v>
      </c>
      <c r="C3856" t="s">
        <v>17</v>
      </c>
      <c r="D3856" t="s">
        <v>25</v>
      </c>
      <c r="E3856" t="s">
        <v>29</v>
      </c>
      <c r="F3856" t="s">
        <v>26</v>
      </c>
      <c r="G3856">
        <v>10.56</v>
      </c>
      <c r="H3856">
        <v>9</v>
      </c>
      <c r="I3856">
        <v>4.2240000000000002</v>
      </c>
      <c r="J3856">
        <v>88.675263520000001</v>
      </c>
      <c r="K3856">
        <v>84.48</v>
      </c>
      <c r="L3856" s="1">
        <v>45681</v>
      </c>
      <c r="M3856" s="2">
        <v>0.73819444444444438</v>
      </c>
      <c r="N3856" t="s">
        <v>27</v>
      </c>
      <c r="O3856">
        <v>7.9062934550000001</v>
      </c>
    </row>
    <row r="3857" spans="1:15" x14ac:dyDescent="0.25">
      <c r="A3857" t="s">
        <v>865</v>
      </c>
      <c r="B3857" t="s">
        <v>40</v>
      </c>
      <c r="C3857" t="s">
        <v>41</v>
      </c>
      <c r="D3857" t="s">
        <v>25</v>
      </c>
      <c r="E3857" t="s">
        <v>29</v>
      </c>
      <c r="F3857" t="s">
        <v>20</v>
      </c>
      <c r="G3857">
        <v>62.57</v>
      </c>
      <c r="H3857">
        <v>4</v>
      </c>
      <c r="I3857">
        <v>12.513999999999999</v>
      </c>
      <c r="J3857">
        <v>262.7088655</v>
      </c>
      <c r="K3857">
        <v>250.28</v>
      </c>
      <c r="L3857" s="1">
        <v>45713</v>
      </c>
      <c r="M3857" s="2">
        <v>0.77569444444444446</v>
      </c>
      <c r="N3857" t="s">
        <v>27</v>
      </c>
      <c r="O3857">
        <v>9.8828668180000001</v>
      </c>
    </row>
    <row r="3858" spans="1:15" x14ac:dyDescent="0.25">
      <c r="A3858" t="s">
        <v>866</v>
      </c>
      <c r="B3858" t="s">
        <v>40</v>
      </c>
      <c r="C3858" t="s">
        <v>41</v>
      </c>
      <c r="D3858" t="s">
        <v>18</v>
      </c>
      <c r="E3858" t="s">
        <v>19</v>
      </c>
      <c r="F3858" t="s">
        <v>34</v>
      </c>
      <c r="G3858">
        <v>11.85</v>
      </c>
      <c r="H3858">
        <v>9</v>
      </c>
      <c r="I3858">
        <v>4.74</v>
      </c>
      <c r="J3858">
        <v>99.507753100000002</v>
      </c>
      <c r="K3858">
        <v>94.8</v>
      </c>
      <c r="L3858" s="1">
        <v>45901</v>
      </c>
      <c r="M3858" s="2">
        <v>0.69027777777777777</v>
      </c>
      <c r="N3858" t="s">
        <v>27</v>
      </c>
      <c r="O3858">
        <v>4.265237258</v>
      </c>
    </row>
    <row r="3859" spans="1:15" x14ac:dyDescent="0.25">
      <c r="A3859" t="s">
        <v>867</v>
      </c>
      <c r="B3859" t="s">
        <v>16</v>
      </c>
      <c r="C3859" t="s">
        <v>17</v>
      </c>
      <c r="D3859" t="s">
        <v>18</v>
      </c>
      <c r="E3859" t="s">
        <v>29</v>
      </c>
      <c r="F3859" t="s">
        <v>20</v>
      </c>
      <c r="G3859">
        <v>91.3</v>
      </c>
      <c r="H3859">
        <v>1</v>
      </c>
      <c r="I3859">
        <v>4.5650000000000004</v>
      </c>
      <c r="J3859">
        <v>95.833943649999995</v>
      </c>
      <c r="K3859">
        <v>91.3</v>
      </c>
      <c r="L3859" s="1">
        <v>45702</v>
      </c>
      <c r="M3859" s="2">
        <v>0.61249999999999993</v>
      </c>
      <c r="N3859" t="s">
        <v>21</v>
      </c>
      <c r="O3859">
        <v>9.5707762869999993</v>
      </c>
    </row>
    <row r="3860" spans="1:15" x14ac:dyDescent="0.25">
      <c r="A3860" t="s">
        <v>868</v>
      </c>
      <c r="B3860" t="s">
        <v>40</v>
      </c>
      <c r="C3860" t="s">
        <v>41</v>
      </c>
      <c r="D3860" t="s">
        <v>18</v>
      </c>
      <c r="E3860" t="s">
        <v>19</v>
      </c>
      <c r="F3860" t="s">
        <v>30</v>
      </c>
      <c r="G3860">
        <v>40.729999999999997</v>
      </c>
      <c r="H3860">
        <v>8</v>
      </c>
      <c r="I3860">
        <v>14.2555</v>
      </c>
      <c r="J3860">
        <v>299.26851779999998</v>
      </c>
      <c r="K3860">
        <v>285.11</v>
      </c>
      <c r="L3860" s="1">
        <v>45994</v>
      </c>
      <c r="M3860" s="2">
        <v>0.45902777777777781</v>
      </c>
      <c r="N3860" t="s">
        <v>21</v>
      </c>
      <c r="O3860">
        <v>5.6176295600000001</v>
      </c>
    </row>
    <row r="3861" spans="1:15" x14ac:dyDescent="0.25">
      <c r="A3861" t="s">
        <v>869</v>
      </c>
      <c r="B3861" t="s">
        <v>16</v>
      </c>
      <c r="C3861" t="s">
        <v>17</v>
      </c>
      <c r="D3861" t="s">
        <v>25</v>
      </c>
      <c r="E3861" t="s">
        <v>29</v>
      </c>
      <c r="F3861" t="s">
        <v>44</v>
      </c>
      <c r="G3861">
        <v>52.38</v>
      </c>
      <c r="H3861">
        <v>1</v>
      </c>
      <c r="I3861">
        <v>2.6190000000000002</v>
      </c>
      <c r="J3861">
        <v>54.981182570000001</v>
      </c>
      <c r="K3861">
        <v>52.38</v>
      </c>
      <c r="L3861" s="1">
        <v>45742</v>
      </c>
      <c r="M3861" s="2">
        <v>0.8222222222222223</v>
      </c>
      <c r="N3861" t="s">
        <v>27</v>
      </c>
      <c r="O3861">
        <v>6.0337502680000004</v>
      </c>
    </row>
    <row r="3862" spans="1:15" x14ac:dyDescent="0.25">
      <c r="A3862" t="s">
        <v>870</v>
      </c>
      <c r="B3862" t="s">
        <v>16</v>
      </c>
      <c r="C3862" t="s">
        <v>17</v>
      </c>
      <c r="D3862" t="s">
        <v>18</v>
      </c>
      <c r="E3862" t="s">
        <v>29</v>
      </c>
      <c r="F3862" t="s">
        <v>44</v>
      </c>
      <c r="G3862">
        <v>38.54</v>
      </c>
      <c r="H3862">
        <v>5</v>
      </c>
      <c r="I3862">
        <v>9.6349999999999998</v>
      </c>
      <c r="J3862">
        <v>202.26945169999999</v>
      </c>
      <c r="K3862">
        <v>192.7</v>
      </c>
      <c r="L3862" s="1">
        <v>45901</v>
      </c>
      <c r="M3862" s="2">
        <v>0.56527777777777777</v>
      </c>
      <c r="N3862" t="s">
        <v>21</v>
      </c>
      <c r="O3862">
        <v>5.8256899139999998</v>
      </c>
    </row>
    <row r="3863" spans="1:15" x14ac:dyDescent="0.25">
      <c r="A3863" t="s">
        <v>871</v>
      </c>
      <c r="B3863" t="s">
        <v>40</v>
      </c>
      <c r="C3863" t="s">
        <v>41</v>
      </c>
      <c r="D3863" t="s">
        <v>25</v>
      </c>
      <c r="E3863" t="s">
        <v>29</v>
      </c>
      <c r="F3863" t="s">
        <v>34</v>
      </c>
      <c r="G3863">
        <v>44.63</v>
      </c>
      <c r="H3863">
        <v>6</v>
      </c>
      <c r="I3863">
        <v>13.388999999999999</v>
      </c>
      <c r="J3863">
        <v>281.07791270000001</v>
      </c>
      <c r="K3863">
        <v>267.77999999999997</v>
      </c>
      <c r="L3863" s="1">
        <v>45689</v>
      </c>
      <c r="M3863" s="2">
        <v>0.83888888888888891</v>
      </c>
      <c r="N3863" t="s">
        <v>31</v>
      </c>
      <c r="O3863">
        <v>5.3055390290000002</v>
      </c>
    </row>
    <row r="3864" spans="1:15" x14ac:dyDescent="0.25">
      <c r="A3864" t="s">
        <v>872</v>
      </c>
      <c r="B3864" t="s">
        <v>23</v>
      </c>
      <c r="C3864" t="s">
        <v>24</v>
      </c>
      <c r="D3864" t="s">
        <v>25</v>
      </c>
      <c r="E3864" t="s">
        <v>29</v>
      </c>
      <c r="F3864" t="s">
        <v>26</v>
      </c>
      <c r="G3864">
        <v>55.87</v>
      </c>
      <c r="H3864">
        <v>11</v>
      </c>
      <c r="I3864">
        <v>27.934999999999999</v>
      </c>
      <c r="J3864">
        <v>586.44495419999998</v>
      </c>
      <c r="K3864">
        <v>558.70000000000005</v>
      </c>
      <c r="L3864" s="1">
        <v>45672</v>
      </c>
      <c r="M3864" s="2">
        <v>0.62569444444444444</v>
      </c>
      <c r="N3864" t="s">
        <v>27</v>
      </c>
      <c r="O3864">
        <v>6.0337502680000004</v>
      </c>
    </row>
    <row r="3865" spans="1:15" x14ac:dyDescent="0.25">
      <c r="A3865" t="s">
        <v>873</v>
      </c>
      <c r="B3865" t="s">
        <v>23</v>
      </c>
      <c r="C3865" t="s">
        <v>24</v>
      </c>
      <c r="D3865" t="s">
        <v>18</v>
      </c>
      <c r="E3865" t="s">
        <v>19</v>
      </c>
      <c r="F3865" t="s">
        <v>34</v>
      </c>
      <c r="G3865">
        <v>29.22</v>
      </c>
      <c r="H3865">
        <v>6</v>
      </c>
      <c r="I3865">
        <v>8.766</v>
      </c>
      <c r="J3865">
        <v>184.0263636</v>
      </c>
      <c r="K3865">
        <v>175.32</v>
      </c>
      <c r="L3865" s="1">
        <v>45658</v>
      </c>
      <c r="M3865" s="2">
        <v>0.4861111111111111</v>
      </c>
      <c r="N3865" t="s">
        <v>21</v>
      </c>
      <c r="O3865">
        <v>5.2015088519999999</v>
      </c>
    </row>
    <row r="3866" spans="1:15" x14ac:dyDescent="0.25">
      <c r="A3866" t="s">
        <v>874</v>
      </c>
      <c r="B3866" t="s">
        <v>16</v>
      </c>
      <c r="C3866" t="s">
        <v>17</v>
      </c>
      <c r="D3866" t="s">
        <v>25</v>
      </c>
      <c r="E3866" t="s">
        <v>29</v>
      </c>
      <c r="F3866" t="s">
        <v>44</v>
      </c>
      <c r="G3866">
        <v>51.94</v>
      </c>
      <c r="H3866">
        <v>3</v>
      </c>
      <c r="I3866">
        <v>7.7910000000000004</v>
      </c>
      <c r="J3866">
        <v>163.55799669999999</v>
      </c>
      <c r="K3866">
        <v>155.82</v>
      </c>
      <c r="L3866" s="1">
        <v>45703</v>
      </c>
      <c r="M3866" s="2">
        <v>0.63958333333333328</v>
      </c>
      <c r="N3866" t="s">
        <v>27</v>
      </c>
      <c r="O3866">
        <v>8.2183839859999992</v>
      </c>
    </row>
    <row r="3867" spans="1:15" x14ac:dyDescent="0.25">
      <c r="A3867" t="s">
        <v>875</v>
      </c>
      <c r="B3867" t="s">
        <v>40</v>
      </c>
      <c r="C3867" t="s">
        <v>41</v>
      </c>
      <c r="D3867" t="s">
        <v>25</v>
      </c>
      <c r="E3867" t="s">
        <v>29</v>
      </c>
      <c r="F3867" t="s">
        <v>26</v>
      </c>
      <c r="G3867">
        <v>60.3</v>
      </c>
      <c r="H3867">
        <v>1</v>
      </c>
      <c r="I3867">
        <v>3.0150000000000001</v>
      </c>
      <c r="J3867">
        <v>63.294488520000002</v>
      </c>
      <c r="K3867">
        <v>60.3</v>
      </c>
      <c r="L3867" s="1">
        <v>45716</v>
      </c>
      <c r="M3867" s="2">
        <v>0.73472222222222217</v>
      </c>
      <c r="N3867" t="s">
        <v>27</v>
      </c>
      <c r="O3867">
        <v>6.241810622</v>
      </c>
    </row>
    <row r="3868" spans="1:15" x14ac:dyDescent="0.25">
      <c r="A3868" t="s">
        <v>876</v>
      </c>
      <c r="B3868" t="s">
        <v>16</v>
      </c>
      <c r="C3868" t="s">
        <v>17</v>
      </c>
      <c r="D3868" t="s">
        <v>18</v>
      </c>
      <c r="E3868" t="s">
        <v>19</v>
      </c>
      <c r="F3868" t="s">
        <v>34</v>
      </c>
      <c r="G3868">
        <v>39.47</v>
      </c>
      <c r="H3868">
        <v>2</v>
      </c>
      <c r="I3868">
        <v>3.9470000000000001</v>
      </c>
      <c r="J3868">
        <v>82.860147990000002</v>
      </c>
      <c r="K3868">
        <v>78.94</v>
      </c>
      <c r="L3868" s="1">
        <v>45691</v>
      </c>
      <c r="M3868" s="2">
        <v>0.6777777777777777</v>
      </c>
      <c r="N3868" t="s">
        <v>31</v>
      </c>
      <c r="O3868">
        <v>5.2015088519999999</v>
      </c>
    </row>
    <row r="3869" spans="1:15" x14ac:dyDescent="0.25">
      <c r="A3869" t="s">
        <v>877</v>
      </c>
      <c r="B3869" t="s">
        <v>23</v>
      </c>
      <c r="C3869" t="s">
        <v>24</v>
      </c>
      <c r="D3869" t="s">
        <v>18</v>
      </c>
      <c r="E3869" t="s">
        <v>19</v>
      </c>
      <c r="F3869" t="s">
        <v>42</v>
      </c>
      <c r="G3869">
        <v>14.87</v>
      </c>
      <c r="H3869">
        <v>2</v>
      </c>
      <c r="I3869">
        <v>1.4870000000000001</v>
      </c>
      <c r="J3869">
        <v>31.216883729999999</v>
      </c>
      <c r="K3869">
        <v>29.74</v>
      </c>
      <c r="L3869" s="1">
        <v>45701</v>
      </c>
      <c r="M3869" s="2">
        <v>0.76041666666666663</v>
      </c>
      <c r="N3869" t="s">
        <v>31</v>
      </c>
      <c r="O3869">
        <v>9.2586857560000002</v>
      </c>
    </row>
    <row r="3870" spans="1:15" x14ac:dyDescent="0.25">
      <c r="A3870" t="s">
        <v>878</v>
      </c>
      <c r="B3870" t="s">
        <v>16</v>
      </c>
      <c r="C3870" t="s">
        <v>17</v>
      </c>
      <c r="D3870" t="s">
        <v>25</v>
      </c>
      <c r="E3870" t="s">
        <v>29</v>
      </c>
      <c r="F3870" t="s">
        <v>44</v>
      </c>
      <c r="G3870">
        <v>21.32</v>
      </c>
      <c r="H3870">
        <v>1</v>
      </c>
      <c r="I3870">
        <v>1.0660000000000001</v>
      </c>
      <c r="J3870">
        <v>22.37874785</v>
      </c>
      <c r="K3870">
        <v>21.32</v>
      </c>
      <c r="L3870" s="1">
        <v>45683</v>
      </c>
      <c r="M3870" s="2">
        <v>0.52986111111111112</v>
      </c>
      <c r="N3870" t="s">
        <v>27</v>
      </c>
      <c r="O3870">
        <v>6.1377804449999998</v>
      </c>
    </row>
    <row r="3871" spans="1:15" x14ac:dyDescent="0.25">
      <c r="A3871" t="s">
        <v>879</v>
      </c>
      <c r="B3871" t="s">
        <v>16</v>
      </c>
      <c r="C3871" t="s">
        <v>17</v>
      </c>
      <c r="D3871" t="s">
        <v>18</v>
      </c>
      <c r="E3871" t="s">
        <v>29</v>
      </c>
      <c r="F3871" t="s">
        <v>26</v>
      </c>
      <c r="G3871">
        <v>93.78</v>
      </c>
      <c r="H3871">
        <v>3</v>
      </c>
      <c r="I3871">
        <v>14.067</v>
      </c>
      <c r="J3871">
        <v>295.31130020000001</v>
      </c>
      <c r="K3871">
        <v>281.33999999999997</v>
      </c>
      <c r="L3871" s="1">
        <v>45687</v>
      </c>
      <c r="M3871" s="2">
        <v>0.48055555555555557</v>
      </c>
      <c r="N3871" t="s">
        <v>31</v>
      </c>
      <c r="O3871">
        <v>6.1377804449999998</v>
      </c>
    </row>
    <row r="3872" spans="1:15" x14ac:dyDescent="0.25">
      <c r="A3872" t="s">
        <v>880</v>
      </c>
      <c r="B3872" t="s">
        <v>16</v>
      </c>
      <c r="C3872" t="s">
        <v>17</v>
      </c>
      <c r="D3872" t="s">
        <v>18</v>
      </c>
      <c r="E3872" t="s">
        <v>29</v>
      </c>
      <c r="F3872" t="s">
        <v>26</v>
      </c>
      <c r="G3872">
        <v>73.260000000000005</v>
      </c>
      <c r="H3872">
        <v>1</v>
      </c>
      <c r="I3872">
        <v>3.6629999999999998</v>
      </c>
      <c r="J3872">
        <v>76.89808008</v>
      </c>
      <c r="K3872">
        <v>73.260000000000005</v>
      </c>
      <c r="L3872" s="1">
        <v>45684</v>
      </c>
      <c r="M3872" s="2">
        <v>0.75555555555555554</v>
      </c>
      <c r="N3872" t="s">
        <v>21</v>
      </c>
      <c r="O3872">
        <v>10</v>
      </c>
    </row>
    <row r="3873" spans="1:15" x14ac:dyDescent="0.25">
      <c r="A3873" t="s">
        <v>881</v>
      </c>
      <c r="B3873" t="s">
        <v>23</v>
      </c>
      <c r="C3873" t="s">
        <v>24</v>
      </c>
      <c r="D3873" t="s">
        <v>25</v>
      </c>
      <c r="E3873" t="s">
        <v>19</v>
      </c>
      <c r="F3873" t="s">
        <v>34</v>
      </c>
      <c r="G3873">
        <v>22.38</v>
      </c>
      <c r="H3873">
        <v>1</v>
      </c>
      <c r="I3873">
        <v>1.119</v>
      </c>
      <c r="J3873">
        <v>23.491387280000001</v>
      </c>
      <c r="K3873">
        <v>22.38</v>
      </c>
      <c r="L3873" s="1">
        <v>45687</v>
      </c>
      <c r="M3873" s="2">
        <v>0.71388888888888891</v>
      </c>
      <c r="N3873" t="s">
        <v>31</v>
      </c>
      <c r="O3873">
        <v>8.9465952249999994</v>
      </c>
    </row>
    <row r="3874" spans="1:15" x14ac:dyDescent="0.25">
      <c r="A3874" t="s">
        <v>882</v>
      </c>
      <c r="B3874" t="s">
        <v>23</v>
      </c>
      <c r="C3874" t="s">
        <v>24</v>
      </c>
      <c r="D3874" t="s">
        <v>18</v>
      </c>
      <c r="E3874" t="s">
        <v>19</v>
      </c>
      <c r="F3874" t="s">
        <v>42</v>
      </c>
      <c r="G3874">
        <v>72.88</v>
      </c>
      <c r="H3874">
        <v>10</v>
      </c>
      <c r="I3874">
        <v>32.795999999999999</v>
      </c>
      <c r="J3874">
        <v>688.49288409999997</v>
      </c>
      <c r="K3874">
        <v>655.92</v>
      </c>
      <c r="L3874" s="1">
        <v>45870</v>
      </c>
      <c r="M3874" s="2">
        <v>0.81805555555555554</v>
      </c>
      <c r="N3874" t="s">
        <v>27</v>
      </c>
      <c r="O3874">
        <v>4.1612070809999997</v>
      </c>
    </row>
    <row r="3875" spans="1:15" x14ac:dyDescent="0.25">
      <c r="A3875" t="s">
        <v>883</v>
      </c>
      <c r="B3875" t="s">
        <v>16</v>
      </c>
      <c r="C3875" t="s">
        <v>17</v>
      </c>
      <c r="D3875" t="s">
        <v>25</v>
      </c>
      <c r="E3875" t="s">
        <v>19</v>
      </c>
      <c r="F3875" t="s">
        <v>44</v>
      </c>
      <c r="G3875">
        <v>99.1</v>
      </c>
      <c r="H3875">
        <v>6</v>
      </c>
      <c r="I3875">
        <v>29.73</v>
      </c>
      <c r="J3875">
        <v>624.12774249999995</v>
      </c>
      <c r="K3875">
        <v>594.6</v>
      </c>
      <c r="L3875" s="1">
        <v>45676</v>
      </c>
      <c r="M3875" s="2">
        <v>0.5493055555555556</v>
      </c>
      <c r="N3875" t="s">
        <v>27</v>
      </c>
      <c r="O3875">
        <v>4.3692674350000003</v>
      </c>
    </row>
    <row r="3876" spans="1:15" x14ac:dyDescent="0.25">
      <c r="A3876" t="s">
        <v>884</v>
      </c>
      <c r="B3876" t="s">
        <v>16</v>
      </c>
      <c r="C3876" t="s">
        <v>17</v>
      </c>
      <c r="D3876" t="s">
        <v>25</v>
      </c>
      <c r="E3876" t="s">
        <v>29</v>
      </c>
      <c r="F3876" t="s">
        <v>44</v>
      </c>
      <c r="G3876">
        <v>74.099999999999994</v>
      </c>
      <c r="H3876">
        <v>1</v>
      </c>
      <c r="I3876">
        <v>3.7050000000000001</v>
      </c>
      <c r="J3876">
        <v>77.779794350000003</v>
      </c>
      <c r="K3876">
        <v>74.099999999999994</v>
      </c>
      <c r="L3876" s="1">
        <v>45682</v>
      </c>
      <c r="M3876" s="2">
        <v>0.46180555555555558</v>
      </c>
      <c r="N3876" t="s">
        <v>27</v>
      </c>
      <c r="O3876">
        <v>9.5707762869999993</v>
      </c>
    </row>
    <row r="3877" spans="1:15" x14ac:dyDescent="0.25">
      <c r="A3877" t="s">
        <v>885</v>
      </c>
      <c r="B3877" t="s">
        <v>16</v>
      </c>
      <c r="C3877" t="s">
        <v>17</v>
      </c>
      <c r="D3877" t="s">
        <v>25</v>
      </c>
      <c r="E3877" t="s">
        <v>19</v>
      </c>
      <c r="F3877" t="s">
        <v>44</v>
      </c>
      <c r="G3877">
        <v>98.48</v>
      </c>
      <c r="H3877">
        <v>2</v>
      </c>
      <c r="I3877">
        <v>9.8480000000000008</v>
      </c>
      <c r="J3877">
        <v>206.7410026</v>
      </c>
      <c r="K3877">
        <v>196.96</v>
      </c>
      <c r="L3877" s="1">
        <v>45707</v>
      </c>
      <c r="M3877" s="2">
        <v>0.42499999999999999</v>
      </c>
      <c r="N3877" t="s">
        <v>21</v>
      </c>
      <c r="O3877">
        <v>9.5707762869999993</v>
      </c>
    </row>
    <row r="3878" spans="1:15" x14ac:dyDescent="0.25">
      <c r="A3878" t="s">
        <v>886</v>
      </c>
      <c r="B3878" t="s">
        <v>23</v>
      </c>
      <c r="C3878" t="s">
        <v>24</v>
      </c>
      <c r="D3878" t="s">
        <v>25</v>
      </c>
      <c r="E3878" t="s">
        <v>29</v>
      </c>
      <c r="F3878" t="s">
        <v>20</v>
      </c>
      <c r="G3878">
        <v>53.19</v>
      </c>
      <c r="H3878">
        <v>8</v>
      </c>
      <c r="I3878">
        <v>18.616499999999998</v>
      </c>
      <c r="J3878">
        <v>390.81984929999999</v>
      </c>
      <c r="K3878">
        <v>372.33</v>
      </c>
      <c r="L3878" s="1">
        <v>45671</v>
      </c>
      <c r="M3878" s="2">
        <v>0.65416666666666667</v>
      </c>
      <c r="N3878" t="s">
        <v>21</v>
      </c>
      <c r="O3878">
        <v>5.2015088519999999</v>
      </c>
    </row>
    <row r="3879" spans="1:15" x14ac:dyDescent="0.25">
      <c r="A3879" t="s">
        <v>887</v>
      </c>
      <c r="B3879" t="s">
        <v>40</v>
      </c>
      <c r="C3879" t="s">
        <v>41</v>
      </c>
      <c r="D3879" t="s">
        <v>25</v>
      </c>
      <c r="E3879" t="s">
        <v>19</v>
      </c>
      <c r="F3879" t="s">
        <v>26</v>
      </c>
      <c r="G3879">
        <v>52.79</v>
      </c>
      <c r="H3879">
        <v>11</v>
      </c>
      <c r="I3879">
        <v>26.395</v>
      </c>
      <c r="J3879">
        <v>554.11543099999994</v>
      </c>
      <c r="K3879">
        <v>527.9</v>
      </c>
      <c r="L3879" s="1">
        <v>45713</v>
      </c>
      <c r="M3879" s="2">
        <v>0.49861111111111112</v>
      </c>
      <c r="N3879" t="s">
        <v>21</v>
      </c>
      <c r="O3879">
        <v>10</v>
      </c>
    </row>
    <row r="3880" spans="1:15" x14ac:dyDescent="0.25">
      <c r="A3880" t="s">
        <v>888</v>
      </c>
      <c r="B3880" t="s">
        <v>16</v>
      </c>
      <c r="C3880" t="s">
        <v>17</v>
      </c>
      <c r="D3880" t="s">
        <v>18</v>
      </c>
      <c r="E3880" t="s">
        <v>19</v>
      </c>
      <c r="F3880" t="s">
        <v>20</v>
      </c>
      <c r="G3880">
        <v>95.95</v>
      </c>
      <c r="H3880">
        <v>5</v>
      </c>
      <c r="I3880">
        <v>23.987500000000001</v>
      </c>
      <c r="J3880">
        <v>503.57430959999999</v>
      </c>
      <c r="K3880">
        <v>479.75</v>
      </c>
      <c r="L3880" s="1">
        <v>45680</v>
      </c>
      <c r="M3880" s="2">
        <v>0.59791666666666665</v>
      </c>
      <c r="N3880" t="s">
        <v>21</v>
      </c>
      <c r="O3880">
        <v>9.1546555789999999</v>
      </c>
    </row>
    <row r="3881" spans="1:15" x14ac:dyDescent="0.25">
      <c r="A3881" t="s">
        <v>889</v>
      </c>
      <c r="B3881" t="s">
        <v>40</v>
      </c>
      <c r="C3881" t="s">
        <v>41</v>
      </c>
      <c r="D3881" t="s">
        <v>25</v>
      </c>
      <c r="E3881" t="s">
        <v>19</v>
      </c>
      <c r="F3881" t="s">
        <v>44</v>
      </c>
      <c r="G3881">
        <v>36.51</v>
      </c>
      <c r="H3881">
        <v>10</v>
      </c>
      <c r="I3881">
        <v>16.429500000000001</v>
      </c>
      <c r="J3881">
        <v>344.90772770000001</v>
      </c>
      <c r="K3881">
        <v>328.59</v>
      </c>
      <c r="L3881" s="1">
        <v>45704</v>
      </c>
      <c r="M3881" s="2">
        <v>0.45277777777777778</v>
      </c>
      <c r="N3881" t="s">
        <v>27</v>
      </c>
      <c r="O3881">
        <v>4.3692674350000003</v>
      </c>
    </row>
    <row r="3882" spans="1:15" x14ac:dyDescent="0.25">
      <c r="A3882" t="s">
        <v>890</v>
      </c>
      <c r="B3882" t="s">
        <v>40</v>
      </c>
      <c r="C3882" t="s">
        <v>41</v>
      </c>
      <c r="D3882" t="s">
        <v>25</v>
      </c>
      <c r="E3882" t="s">
        <v>29</v>
      </c>
      <c r="F3882" t="s">
        <v>42</v>
      </c>
      <c r="G3882">
        <v>21.12</v>
      </c>
      <c r="H3882">
        <v>9</v>
      </c>
      <c r="I3882">
        <v>8.4480000000000004</v>
      </c>
      <c r="J3882">
        <v>177.350527</v>
      </c>
      <c r="K3882">
        <v>168.96</v>
      </c>
      <c r="L3882" s="1">
        <v>45658</v>
      </c>
      <c r="M3882" s="2">
        <v>0.81319444444444444</v>
      </c>
      <c r="N3882" t="s">
        <v>27</v>
      </c>
      <c r="O3882">
        <v>6.553901153</v>
      </c>
    </row>
    <row r="3883" spans="1:15" x14ac:dyDescent="0.25">
      <c r="A3883" t="s">
        <v>891</v>
      </c>
      <c r="B3883" t="s">
        <v>16</v>
      </c>
      <c r="C3883" t="s">
        <v>17</v>
      </c>
      <c r="D3883" t="s">
        <v>18</v>
      </c>
      <c r="E3883" t="s">
        <v>19</v>
      </c>
      <c r="F3883" t="s">
        <v>30</v>
      </c>
      <c r="G3883">
        <v>28.31</v>
      </c>
      <c r="H3883">
        <v>4</v>
      </c>
      <c r="I3883">
        <v>5.6619999999999999</v>
      </c>
      <c r="J3883">
        <v>118.8634806</v>
      </c>
      <c r="K3883">
        <v>113.24</v>
      </c>
      <c r="L3883" s="1">
        <v>45841</v>
      </c>
      <c r="M3883" s="2">
        <v>0.77430555555555547</v>
      </c>
      <c r="N3883" t="s">
        <v>27</v>
      </c>
      <c r="O3883">
        <v>8.530474517</v>
      </c>
    </row>
    <row r="3884" spans="1:15" x14ac:dyDescent="0.25">
      <c r="A3884" t="s">
        <v>892</v>
      </c>
      <c r="B3884" t="s">
        <v>40</v>
      </c>
      <c r="C3884" t="s">
        <v>41</v>
      </c>
      <c r="D3884" t="s">
        <v>25</v>
      </c>
      <c r="E3884" t="s">
        <v>29</v>
      </c>
      <c r="F3884" t="s">
        <v>20</v>
      </c>
      <c r="G3884">
        <v>57.59</v>
      </c>
      <c r="H3884">
        <v>6</v>
      </c>
      <c r="I3884">
        <v>17.277000000000001</v>
      </c>
      <c r="J3884">
        <v>362.69946210000001</v>
      </c>
      <c r="K3884">
        <v>345.54</v>
      </c>
      <c r="L3884" s="1">
        <v>45703</v>
      </c>
      <c r="M3884" s="2">
        <v>0.57708333333333328</v>
      </c>
      <c r="N3884" t="s">
        <v>27</v>
      </c>
      <c r="O3884">
        <v>5.3055390290000002</v>
      </c>
    </row>
    <row r="3885" spans="1:15" x14ac:dyDescent="0.25">
      <c r="A3885" t="s">
        <v>893</v>
      </c>
      <c r="B3885" t="s">
        <v>16</v>
      </c>
      <c r="C3885" t="s">
        <v>17</v>
      </c>
      <c r="D3885" t="s">
        <v>18</v>
      </c>
      <c r="E3885" t="s">
        <v>19</v>
      </c>
      <c r="F3885" t="s">
        <v>42</v>
      </c>
      <c r="G3885">
        <v>47.63</v>
      </c>
      <c r="H3885">
        <v>10</v>
      </c>
      <c r="I3885">
        <v>21.433499999999999</v>
      </c>
      <c r="J3885">
        <v>449.95768479999998</v>
      </c>
      <c r="K3885">
        <v>428.67</v>
      </c>
      <c r="L3885" s="1">
        <v>45680</v>
      </c>
      <c r="M3885" s="2">
        <v>0.52430555555555558</v>
      </c>
      <c r="N3885" t="s">
        <v>27</v>
      </c>
      <c r="O3885">
        <v>5.2015088519999999</v>
      </c>
    </row>
    <row r="3886" spans="1:15" x14ac:dyDescent="0.25">
      <c r="A3886" t="s">
        <v>894</v>
      </c>
      <c r="B3886" t="s">
        <v>23</v>
      </c>
      <c r="C3886" t="s">
        <v>24</v>
      </c>
      <c r="D3886" t="s">
        <v>18</v>
      </c>
      <c r="E3886" t="s">
        <v>19</v>
      </c>
      <c r="F3886" t="s">
        <v>30</v>
      </c>
      <c r="G3886">
        <v>86.27</v>
      </c>
      <c r="H3886">
        <v>1</v>
      </c>
      <c r="I3886">
        <v>4.3135000000000003</v>
      </c>
      <c r="J3886">
        <v>90.554154639999993</v>
      </c>
      <c r="K3886">
        <v>86.27</v>
      </c>
      <c r="L3886" s="1">
        <v>45708</v>
      </c>
      <c r="M3886" s="2">
        <v>0.55833333333333335</v>
      </c>
      <c r="N3886" t="s">
        <v>21</v>
      </c>
      <c r="O3886">
        <v>7.2821123920000002</v>
      </c>
    </row>
    <row r="3887" spans="1:15" x14ac:dyDescent="0.25">
      <c r="A3887" t="s">
        <v>895</v>
      </c>
      <c r="B3887" t="s">
        <v>16</v>
      </c>
      <c r="C3887" t="s">
        <v>17</v>
      </c>
      <c r="D3887" t="s">
        <v>18</v>
      </c>
      <c r="E3887" t="s">
        <v>29</v>
      </c>
      <c r="F3887" t="s">
        <v>34</v>
      </c>
      <c r="G3887">
        <v>12.76</v>
      </c>
      <c r="H3887">
        <v>2</v>
      </c>
      <c r="I3887">
        <v>1.276</v>
      </c>
      <c r="J3887">
        <v>26.787319190000002</v>
      </c>
      <c r="K3887">
        <v>25.52</v>
      </c>
      <c r="L3887" s="1">
        <v>45870</v>
      </c>
      <c r="M3887" s="2">
        <v>0.75416666666666676</v>
      </c>
      <c r="N3887" t="s">
        <v>21</v>
      </c>
      <c r="O3887">
        <v>8.1143538090000007</v>
      </c>
    </row>
    <row r="3888" spans="1:15" x14ac:dyDescent="0.25">
      <c r="A3888" t="s">
        <v>896</v>
      </c>
      <c r="B3888" t="s">
        <v>40</v>
      </c>
      <c r="C3888" t="s">
        <v>41</v>
      </c>
      <c r="D3888" t="s">
        <v>25</v>
      </c>
      <c r="E3888" t="s">
        <v>19</v>
      </c>
      <c r="F3888" t="s">
        <v>30</v>
      </c>
      <c r="G3888">
        <v>11.28</v>
      </c>
      <c r="H3888">
        <v>10</v>
      </c>
      <c r="I3888">
        <v>5.0759999999999996</v>
      </c>
      <c r="J3888">
        <v>106.5614672</v>
      </c>
      <c r="K3888">
        <v>101.52</v>
      </c>
      <c r="L3888" s="1">
        <v>45733</v>
      </c>
      <c r="M3888" s="2">
        <v>0.49652777777777773</v>
      </c>
      <c r="N3888" t="s">
        <v>31</v>
      </c>
      <c r="O3888">
        <v>4.4732976119999996</v>
      </c>
    </row>
    <row r="3889" spans="1:15" x14ac:dyDescent="0.25">
      <c r="A3889" t="s">
        <v>897</v>
      </c>
      <c r="B3889" t="s">
        <v>40</v>
      </c>
      <c r="C3889" t="s">
        <v>41</v>
      </c>
      <c r="D3889" t="s">
        <v>25</v>
      </c>
      <c r="E3889" t="s">
        <v>19</v>
      </c>
      <c r="F3889" t="s">
        <v>30</v>
      </c>
      <c r="G3889">
        <v>51.07</v>
      </c>
      <c r="H3889">
        <v>8</v>
      </c>
      <c r="I3889">
        <v>17.874500000000001</v>
      </c>
      <c r="J3889">
        <v>375.24289720000002</v>
      </c>
      <c r="K3889">
        <v>357.49</v>
      </c>
      <c r="L3889" s="1">
        <v>45992</v>
      </c>
      <c r="M3889" s="2">
        <v>0.48749999999999999</v>
      </c>
      <c r="N3889" t="s">
        <v>27</v>
      </c>
      <c r="O3889">
        <v>7.2821123920000002</v>
      </c>
    </row>
    <row r="3890" spans="1:15" x14ac:dyDescent="0.25">
      <c r="A3890" t="s">
        <v>898</v>
      </c>
      <c r="B3890" t="s">
        <v>16</v>
      </c>
      <c r="C3890" t="s">
        <v>17</v>
      </c>
      <c r="D3890" t="s">
        <v>18</v>
      </c>
      <c r="E3890" t="s">
        <v>19</v>
      </c>
      <c r="F3890" t="s">
        <v>26</v>
      </c>
      <c r="G3890">
        <v>79.59</v>
      </c>
      <c r="H3890">
        <v>3</v>
      </c>
      <c r="I3890">
        <v>11.938499999999999</v>
      </c>
      <c r="J3890">
        <v>250.6272807</v>
      </c>
      <c r="K3890">
        <v>238.77</v>
      </c>
      <c r="L3890" s="1">
        <v>45870</v>
      </c>
      <c r="M3890" s="2">
        <v>0.60416666666666663</v>
      </c>
      <c r="N3890" t="s">
        <v>27</v>
      </c>
      <c r="O3890">
        <v>6.8659916839999999</v>
      </c>
    </row>
    <row r="3891" spans="1:15" x14ac:dyDescent="0.25">
      <c r="A3891" t="s">
        <v>899</v>
      </c>
      <c r="B3891" t="s">
        <v>23</v>
      </c>
      <c r="C3891" t="s">
        <v>24</v>
      </c>
      <c r="D3891" t="s">
        <v>18</v>
      </c>
      <c r="E3891" t="s">
        <v>29</v>
      </c>
      <c r="F3891" t="s">
        <v>20</v>
      </c>
      <c r="G3891">
        <v>33.81</v>
      </c>
      <c r="H3891">
        <v>3</v>
      </c>
      <c r="I3891">
        <v>5.0715000000000003</v>
      </c>
      <c r="J3891">
        <v>106.4669979</v>
      </c>
      <c r="K3891">
        <v>101.43</v>
      </c>
      <c r="L3891" s="1">
        <v>45683</v>
      </c>
      <c r="M3891" s="2">
        <v>0.63263888888888886</v>
      </c>
      <c r="N3891" t="s">
        <v>21</v>
      </c>
      <c r="O3891">
        <v>7.5942029230000001</v>
      </c>
    </row>
    <row r="3892" spans="1:15" x14ac:dyDescent="0.25">
      <c r="A3892" t="s">
        <v>900</v>
      </c>
      <c r="B3892" t="s">
        <v>40</v>
      </c>
      <c r="C3892" t="s">
        <v>41</v>
      </c>
      <c r="D3892" t="s">
        <v>18</v>
      </c>
      <c r="E3892" t="s">
        <v>29</v>
      </c>
      <c r="F3892" t="s">
        <v>34</v>
      </c>
      <c r="G3892">
        <v>90.53</v>
      </c>
      <c r="H3892">
        <v>9</v>
      </c>
      <c r="I3892">
        <v>36.212000000000003</v>
      </c>
      <c r="J3892">
        <v>760.20564460000003</v>
      </c>
      <c r="K3892">
        <v>724.24</v>
      </c>
      <c r="L3892" s="1">
        <v>45731</v>
      </c>
      <c r="M3892" s="2">
        <v>0.6166666666666667</v>
      </c>
      <c r="N3892" t="s">
        <v>31</v>
      </c>
      <c r="O3892">
        <v>6.7619615069999996</v>
      </c>
    </row>
    <row r="3893" spans="1:15" x14ac:dyDescent="0.25">
      <c r="A3893" t="s">
        <v>901</v>
      </c>
      <c r="B3893" t="s">
        <v>23</v>
      </c>
      <c r="C3893" t="s">
        <v>24</v>
      </c>
      <c r="D3893" t="s">
        <v>18</v>
      </c>
      <c r="E3893" t="s">
        <v>19</v>
      </c>
      <c r="F3893" t="s">
        <v>20</v>
      </c>
      <c r="G3893">
        <v>62.82</v>
      </c>
      <c r="H3893">
        <v>2</v>
      </c>
      <c r="I3893">
        <v>6.282</v>
      </c>
      <c r="J3893">
        <v>131.8792627</v>
      </c>
      <c r="K3893">
        <v>125.64</v>
      </c>
      <c r="L3893" s="1">
        <v>45674</v>
      </c>
      <c r="M3893" s="2">
        <v>0.52500000000000002</v>
      </c>
      <c r="N3893" t="s">
        <v>21</v>
      </c>
      <c r="O3893">
        <v>5.0974786749999996</v>
      </c>
    </row>
    <row r="3894" spans="1:15" x14ac:dyDescent="0.25">
      <c r="A3894" t="s">
        <v>902</v>
      </c>
      <c r="B3894" t="s">
        <v>23</v>
      </c>
      <c r="C3894" t="s">
        <v>24</v>
      </c>
      <c r="D3894" t="s">
        <v>18</v>
      </c>
      <c r="E3894" t="s">
        <v>29</v>
      </c>
      <c r="F3894" t="s">
        <v>42</v>
      </c>
      <c r="G3894">
        <v>24.31</v>
      </c>
      <c r="H3894">
        <v>3</v>
      </c>
      <c r="I3894">
        <v>3.6465000000000001</v>
      </c>
      <c r="J3894">
        <v>76.551692340000002</v>
      </c>
      <c r="K3894">
        <v>72.930000000000007</v>
      </c>
      <c r="L3894" s="1">
        <v>45870</v>
      </c>
      <c r="M3894" s="2">
        <v>0.79791666666666661</v>
      </c>
      <c r="N3894" t="s">
        <v>31</v>
      </c>
      <c r="O3894">
        <v>4.4732976119999996</v>
      </c>
    </row>
    <row r="3895" spans="1:15" x14ac:dyDescent="0.25">
      <c r="A3895" t="s">
        <v>903</v>
      </c>
      <c r="B3895" t="s">
        <v>16</v>
      </c>
      <c r="C3895" t="s">
        <v>17</v>
      </c>
      <c r="D3895" t="s">
        <v>25</v>
      </c>
      <c r="E3895" t="s">
        <v>29</v>
      </c>
      <c r="F3895" t="s">
        <v>34</v>
      </c>
      <c r="G3895">
        <v>64.59</v>
      </c>
      <c r="H3895">
        <v>4</v>
      </c>
      <c r="I3895">
        <v>12.917999999999999</v>
      </c>
      <c r="J3895">
        <v>271.19011699999999</v>
      </c>
      <c r="K3895">
        <v>258.36</v>
      </c>
      <c r="L3895" s="1">
        <v>45809</v>
      </c>
      <c r="M3895" s="2">
        <v>0.56597222222222221</v>
      </c>
      <c r="N3895" t="s">
        <v>21</v>
      </c>
      <c r="O3895">
        <v>9.6748064639999996</v>
      </c>
    </row>
    <row r="3896" spans="1:15" x14ac:dyDescent="0.25">
      <c r="A3896" t="s">
        <v>904</v>
      </c>
      <c r="B3896" t="s">
        <v>16</v>
      </c>
      <c r="C3896" t="s">
        <v>17</v>
      </c>
      <c r="D3896" t="s">
        <v>18</v>
      </c>
      <c r="E3896" t="s">
        <v>29</v>
      </c>
      <c r="F3896" t="s">
        <v>42</v>
      </c>
      <c r="G3896">
        <v>24.82</v>
      </c>
      <c r="H3896">
        <v>8</v>
      </c>
      <c r="I3896">
        <v>8.6869999999999994</v>
      </c>
      <c r="J3896">
        <v>182.36790110000001</v>
      </c>
      <c r="K3896">
        <v>173.74</v>
      </c>
      <c r="L3896" s="1">
        <v>45704</v>
      </c>
      <c r="M3896" s="2">
        <v>0.43958333333333338</v>
      </c>
      <c r="N3896" t="s">
        <v>31</v>
      </c>
      <c r="O3896">
        <v>7.3861425690000004</v>
      </c>
    </row>
    <row r="3897" spans="1:15" x14ac:dyDescent="0.25">
      <c r="A3897" t="s">
        <v>905</v>
      </c>
      <c r="B3897" t="s">
        <v>23</v>
      </c>
      <c r="C3897" t="s">
        <v>24</v>
      </c>
      <c r="D3897" t="s">
        <v>25</v>
      </c>
      <c r="E3897" t="s">
        <v>29</v>
      </c>
      <c r="F3897" t="s">
        <v>44</v>
      </c>
      <c r="G3897">
        <v>56.5</v>
      </c>
      <c r="H3897">
        <v>1</v>
      </c>
      <c r="I3897">
        <v>2.8250000000000002</v>
      </c>
      <c r="J3897">
        <v>59.305781119999999</v>
      </c>
      <c r="K3897">
        <v>56.5</v>
      </c>
      <c r="L3897" s="1">
        <v>45729</v>
      </c>
      <c r="M3897" s="2">
        <v>0.65625</v>
      </c>
      <c r="N3897" t="s">
        <v>21</v>
      </c>
      <c r="O3897">
        <v>9.9868969950000004</v>
      </c>
    </row>
    <row r="3898" spans="1:15" x14ac:dyDescent="0.25">
      <c r="A3898" t="s">
        <v>906</v>
      </c>
      <c r="B3898" t="s">
        <v>40</v>
      </c>
      <c r="C3898" t="s">
        <v>41</v>
      </c>
      <c r="D3898" t="s">
        <v>18</v>
      </c>
      <c r="E3898" t="s">
        <v>19</v>
      </c>
      <c r="F3898" t="s">
        <v>26</v>
      </c>
      <c r="G3898">
        <v>21.43</v>
      </c>
      <c r="H3898">
        <v>11</v>
      </c>
      <c r="I3898">
        <v>10.715</v>
      </c>
      <c r="J3898">
        <v>224.94210430000001</v>
      </c>
      <c r="K3898">
        <v>214.3</v>
      </c>
      <c r="L3898" s="1">
        <v>45685</v>
      </c>
      <c r="M3898" s="2">
        <v>0.49374999999999997</v>
      </c>
      <c r="N3898" t="s">
        <v>27</v>
      </c>
      <c r="O3898">
        <v>6.4498709759999997</v>
      </c>
    </row>
    <row r="3899" spans="1:15" x14ac:dyDescent="0.25">
      <c r="A3899" t="s">
        <v>907</v>
      </c>
      <c r="B3899" t="s">
        <v>16</v>
      </c>
      <c r="C3899" t="s">
        <v>17</v>
      </c>
      <c r="D3899" t="s">
        <v>18</v>
      </c>
      <c r="E3899" t="s">
        <v>29</v>
      </c>
      <c r="F3899" t="s">
        <v>34</v>
      </c>
      <c r="G3899">
        <v>89.06</v>
      </c>
      <c r="H3899">
        <v>6</v>
      </c>
      <c r="I3899">
        <v>26.718</v>
      </c>
      <c r="J3899">
        <v>560.89623359999996</v>
      </c>
      <c r="K3899">
        <v>534.36</v>
      </c>
      <c r="L3899" s="1">
        <v>45675</v>
      </c>
      <c r="M3899" s="2">
        <v>0.72638888888888886</v>
      </c>
      <c r="N3899" t="s">
        <v>27</v>
      </c>
      <c r="O3899">
        <v>10</v>
      </c>
    </row>
    <row r="3900" spans="1:15" x14ac:dyDescent="0.25">
      <c r="A3900" t="s">
        <v>908</v>
      </c>
      <c r="B3900" t="s">
        <v>16</v>
      </c>
      <c r="C3900" t="s">
        <v>17</v>
      </c>
      <c r="D3900" t="s">
        <v>18</v>
      </c>
      <c r="E3900" t="s">
        <v>29</v>
      </c>
      <c r="F3900" t="s">
        <v>30</v>
      </c>
      <c r="G3900">
        <v>23.29</v>
      </c>
      <c r="H3900">
        <v>4</v>
      </c>
      <c r="I3900">
        <v>4.6580000000000004</v>
      </c>
      <c r="J3900">
        <v>97.786310959999994</v>
      </c>
      <c r="K3900">
        <v>93.16</v>
      </c>
      <c r="L3900" s="1">
        <v>45735</v>
      </c>
      <c r="M3900" s="2">
        <v>0.49444444444444446</v>
      </c>
      <c r="N3900" t="s">
        <v>31</v>
      </c>
      <c r="O3900">
        <v>6.1377804449999998</v>
      </c>
    </row>
    <row r="3901" spans="1:15" x14ac:dyDescent="0.25">
      <c r="A3901" t="s">
        <v>909</v>
      </c>
      <c r="B3901" t="s">
        <v>23</v>
      </c>
      <c r="C3901" t="s">
        <v>24</v>
      </c>
      <c r="D3901" t="s">
        <v>25</v>
      </c>
      <c r="E3901" t="s">
        <v>29</v>
      </c>
      <c r="F3901" t="s">
        <v>30</v>
      </c>
      <c r="G3901">
        <v>65.260000000000005</v>
      </c>
      <c r="H3901">
        <v>9</v>
      </c>
      <c r="I3901">
        <v>26.103999999999999</v>
      </c>
      <c r="J3901">
        <v>548.00641069999995</v>
      </c>
      <c r="K3901">
        <v>522.08000000000004</v>
      </c>
      <c r="L3901" s="1">
        <v>45731</v>
      </c>
      <c r="M3901" s="2">
        <v>0.58611111111111114</v>
      </c>
      <c r="N3901" t="s">
        <v>21</v>
      </c>
      <c r="O3901">
        <v>6.553901153</v>
      </c>
    </row>
    <row r="3902" spans="1:15" x14ac:dyDescent="0.25">
      <c r="A3902" t="s">
        <v>910</v>
      </c>
      <c r="B3902" t="s">
        <v>23</v>
      </c>
      <c r="C3902" t="s">
        <v>24</v>
      </c>
      <c r="D3902" t="s">
        <v>18</v>
      </c>
      <c r="E3902" t="s">
        <v>29</v>
      </c>
      <c r="F3902" t="s">
        <v>44</v>
      </c>
      <c r="G3902">
        <v>52.35</v>
      </c>
      <c r="H3902">
        <v>1</v>
      </c>
      <c r="I3902">
        <v>2.6175000000000002</v>
      </c>
      <c r="J3902">
        <v>54.949692769999999</v>
      </c>
      <c r="K3902">
        <v>52.35</v>
      </c>
      <c r="L3902" s="1">
        <v>45993</v>
      </c>
      <c r="M3902" s="2">
        <v>0.74236111111111114</v>
      </c>
      <c r="N3902" t="s">
        <v>27</v>
      </c>
      <c r="O3902">
        <v>4.1612070809999997</v>
      </c>
    </row>
    <row r="3903" spans="1:15" x14ac:dyDescent="0.25">
      <c r="A3903" t="s">
        <v>911</v>
      </c>
      <c r="B3903" t="s">
        <v>40</v>
      </c>
      <c r="C3903" t="s">
        <v>41</v>
      </c>
      <c r="D3903" t="s">
        <v>18</v>
      </c>
      <c r="E3903" t="s">
        <v>29</v>
      </c>
      <c r="F3903" t="s">
        <v>26</v>
      </c>
      <c r="G3903">
        <v>39.75</v>
      </c>
      <c r="H3903">
        <v>1</v>
      </c>
      <c r="I3903">
        <v>1.9875</v>
      </c>
      <c r="J3903">
        <v>41.723978750000001</v>
      </c>
      <c r="K3903">
        <v>39.75</v>
      </c>
      <c r="L3903" s="1">
        <v>45713</v>
      </c>
      <c r="M3903" s="2">
        <v>0.84652777777777777</v>
      </c>
      <c r="N3903" t="s">
        <v>27</v>
      </c>
      <c r="O3903">
        <v>6.3458407990000003</v>
      </c>
    </row>
    <row r="3904" spans="1:15" x14ac:dyDescent="0.25">
      <c r="A3904" t="s">
        <v>912</v>
      </c>
      <c r="B3904" t="s">
        <v>16</v>
      </c>
      <c r="C3904" t="s">
        <v>17</v>
      </c>
      <c r="D3904" t="s">
        <v>25</v>
      </c>
      <c r="E3904" t="s">
        <v>19</v>
      </c>
      <c r="F3904" t="s">
        <v>26</v>
      </c>
      <c r="G3904">
        <v>90.02</v>
      </c>
      <c r="H3904">
        <v>9</v>
      </c>
      <c r="I3904">
        <v>36.008000000000003</v>
      </c>
      <c r="J3904">
        <v>755.92303240000001</v>
      </c>
      <c r="K3904">
        <v>720.16</v>
      </c>
      <c r="L3904" s="1">
        <v>45737</v>
      </c>
      <c r="M3904" s="2">
        <v>0.67222222222222217</v>
      </c>
      <c r="N3904" t="s">
        <v>31</v>
      </c>
      <c r="O3904">
        <v>4.6813579660000002</v>
      </c>
    </row>
    <row r="3905" spans="1:15" x14ac:dyDescent="0.25">
      <c r="A3905" t="s">
        <v>913</v>
      </c>
      <c r="B3905" t="s">
        <v>40</v>
      </c>
      <c r="C3905" t="s">
        <v>41</v>
      </c>
      <c r="D3905" t="s">
        <v>18</v>
      </c>
      <c r="E3905" t="s">
        <v>19</v>
      </c>
      <c r="F3905" t="s">
        <v>26</v>
      </c>
      <c r="G3905">
        <v>12.1</v>
      </c>
      <c r="H3905">
        <v>9</v>
      </c>
      <c r="I3905">
        <v>4.84</v>
      </c>
      <c r="J3905">
        <v>101.6070728</v>
      </c>
      <c r="K3905">
        <v>96.8</v>
      </c>
      <c r="L3905" s="1">
        <v>45676</v>
      </c>
      <c r="M3905" s="2">
        <v>0.4284722222222222</v>
      </c>
      <c r="N3905" t="s">
        <v>21</v>
      </c>
      <c r="O3905">
        <v>8.9465952249999994</v>
      </c>
    </row>
    <row r="3906" spans="1:15" x14ac:dyDescent="0.25">
      <c r="A3906" t="s">
        <v>914</v>
      </c>
      <c r="B3906" t="s">
        <v>40</v>
      </c>
      <c r="C3906" t="s">
        <v>41</v>
      </c>
      <c r="D3906" t="s">
        <v>18</v>
      </c>
      <c r="E3906" t="s">
        <v>19</v>
      </c>
      <c r="F3906" t="s">
        <v>42</v>
      </c>
      <c r="G3906">
        <v>33.21</v>
      </c>
      <c r="H3906">
        <v>11</v>
      </c>
      <c r="I3906">
        <v>16.605</v>
      </c>
      <c r="J3906">
        <v>348.59203380000002</v>
      </c>
      <c r="K3906">
        <v>332.1</v>
      </c>
      <c r="L3906" s="1">
        <v>45870</v>
      </c>
      <c r="M3906" s="2">
        <v>0.60069444444444442</v>
      </c>
      <c r="N3906" t="s">
        <v>21</v>
      </c>
      <c r="O3906">
        <v>6.241810622</v>
      </c>
    </row>
    <row r="3907" spans="1:15" x14ac:dyDescent="0.25">
      <c r="A3907" t="s">
        <v>915</v>
      </c>
      <c r="B3907" t="s">
        <v>23</v>
      </c>
      <c r="C3907" t="s">
        <v>24</v>
      </c>
      <c r="D3907" t="s">
        <v>18</v>
      </c>
      <c r="E3907" t="s">
        <v>19</v>
      </c>
      <c r="F3907" t="s">
        <v>44</v>
      </c>
      <c r="G3907">
        <v>10.18</v>
      </c>
      <c r="H3907">
        <v>9</v>
      </c>
      <c r="I3907">
        <v>4.0720000000000001</v>
      </c>
      <c r="J3907">
        <v>85.484297600000005</v>
      </c>
      <c r="K3907">
        <v>81.44</v>
      </c>
      <c r="L3907" s="1">
        <v>45746</v>
      </c>
      <c r="M3907" s="2">
        <v>0.53541666666666665</v>
      </c>
      <c r="N3907" t="s">
        <v>31</v>
      </c>
      <c r="O3907">
        <v>9.8828668180000001</v>
      </c>
    </row>
    <row r="3908" spans="1:15" x14ac:dyDescent="0.25">
      <c r="A3908" t="s">
        <v>916</v>
      </c>
      <c r="B3908" t="s">
        <v>40</v>
      </c>
      <c r="C3908" t="s">
        <v>41</v>
      </c>
      <c r="D3908" t="s">
        <v>18</v>
      </c>
      <c r="E3908" t="s">
        <v>29</v>
      </c>
      <c r="F3908" t="s">
        <v>34</v>
      </c>
      <c r="G3908">
        <v>31.99</v>
      </c>
      <c r="H3908">
        <v>11</v>
      </c>
      <c r="I3908">
        <v>15.994999999999999</v>
      </c>
      <c r="J3908">
        <v>335.78618369999998</v>
      </c>
      <c r="K3908">
        <v>319.89999999999998</v>
      </c>
      <c r="L3908" s="1">
        <v>45708</v>
      </c>
      <c r="M3908" s="2">
        <v>0.63750000000000007</v>
      </c>
      <c r="N3908" t="s">
        <v>31</v>
      </c>
      <c r="O3908">
        <v>10</v>
      </c>
    </row>
    <row r="3909" spans="1:15" x14ac:dyDescent="0.25">
      <c r="A3909" t="s">
        <v>917</v>
      </c>
      <c r="B3909" t="s">
        <v>16</v>
      </c>
      <c r="C3909" t="s">
        <v>17</v>
      </c>
      <c r="D3909" t="s">
        <v>18</v>
      </c>
      <c r="E3909" t="s">
        <v>19</v>
      </c>
      <c r="F3909" t="s">
        <v>30</v>
      </c>
      <c r="G3909">
        <v>34.42</v>
      </c>
      <c r="H3909">
        <v>6</v>
      </c>
      <c r="I3909">
        <v>10.326000000000001</v>
      </c>
      <c r="J3909">
        <v>216.7757507</v>
      </c>
      <c r="K3909">
        <v>206.52</v>
      </c>
      <c r="L3909" s="1">
        <v>45746</v>
      </c>
      <c r="M3909" s="2">
        <v>0.53125</v>
      </c>
      <c r="N3909" t="s">
        <v>21</v>
      </c>
      <c r="O3909">
        <v>7.8022632769999998</v>
      </c>
    </row>
    <row r="3910" spans="1:15" x14ac:dyDescent="0.25">
      <c r="A3910" t="s">
        <v>918</v>
      </c>
      <c r="B3910" t="s">
        <v>16</v>
      </c>
      <c r="C3910" t="s">
        <v>17</v>
      </c>
      <c r="D3910" t="s">
        <v>18</v>
      </c>
      <c r="E3910" t="s">
        <v>19</v>
      </c>
      <c r="F3910" t="s">
        <v>42</v>
      </c>
      <c r="G3910">
        <v>83.34</v>
      </c>
      <c r="H3910">
        <v>2</v>
      </c>
      <c r="I3910">
        <v>8.3339999999999996</v>
      </c>
      <c r="J3910">
        <v>174.95730259999999</v>
      </c>
      <c r="K3910">
        <v>166.68</v>
      </c>
      <c r="L3910" s="1">
        <v>45735</v>
      </c>
      <c r="M3910" s="2">
        <v>0.56736111111111109</v>
      </c>
      <c r="N3910" t="s">
        <v>27</v>
      </c>
      <c r="O3910">
        <v>7.9062934550000001</v>
      </c>
    </row>
    <row r="3911" spans="1:15" x14ac:dyDescent="0.25">
      <c r="A3911" t="s">
        <v>919</v>
      </c>
      <c r="B3911" t="s">
        <v>16</v>
      </c>
      <c r="C3911" t="s">
        <v>17</v>
      </c>
      <c r="D3911" t="s">
        <v>25</v>
      </c>
      <c r="E3911" t="s">
        <v>29</v>
      </c>
      <c r="F3911" t="s">
        <v>34</v>
      </c>
      <c r="G3911">
        <v>45.58</v>
      </c>
      <c r="H3911">
        <v>8</v>
      </c>
      <c r="I3911">
        <v>15.952999999999999</v>
      </c>
      <c r="J3911">
        <v>334.90446939999998</v>
      </c>
      <c r="K3911">
        <v>319.06</v>
      </c>
      <c r="L3911" s="1">
        <v>45670</v>
      </c>
      <c r="M3911" s="2">
        <v>0.41875000000000001</v>
      </c>
      <c r="N3911" t="s">
        <v>27</v>
      </c>
      <c r="O3911">
        <v>5.2015088519999999</v>
      </c>
    </row>
    <row r="3912" spans="1:15" x14ac:dyDescent="0.25">
      <c r="A3912" t="s">
        <v>920</v>
      </c>
      <c r="B3912" t="s">
        <v>16</v>
      </c>
      <c r="C3912" t="s">
        <v>17</v>
      </c>
      <c r="D3912" t="s">
        <v>18</v>
      </c>
      <c r="E3912" t="s">
        <v>29</v>
      </c>
      <c r="F3912" t="s">
        <v>42</v>
      </c>
      <c r="G3912">
        <v>87.9</v>
      </c>
      <c r="H3912">
        <v>1</v>
      </c>
      <c r="I3912">
        <v>4.3949999999999996</v>
      </c>
      <c r="J3912">
        <v>92.265100180000005</v>
      </c>
      <c r="K3912">
        <v>87.9</v>
      </c>
      <c r="L3912" s="1">
        <v>45779</v>
      </c>
      <c r="M3912" s="2">
        <v>0.8208333333333333</v>
      </c>
      <c r="N3912" t="s">
        <v>21</v>
      </c>
      <c r="O3912">
        <v>6.9700218610000002</v>
      </c>
    </row>
    <row r="3913" spans="1:15" x14ac:dyDescent="0.25">
      <c r="A3913" t="s">
        <v>921</v>
      </c>
      <c r="B3913" t="s">
        <v>16</v>
      </c>
      <c r="C3913" t="s">
        <v>17</v>
      </c>
      <c r="D3913" t="s">
        <v>18</v>
      </c>
      <c r="E3913" t="s">
        <v>19</v>
      </c>
      <c r="F3913" t="s">
        <v>26</v>
      </c>
      <c r="G3913">
        <v>73.47</v>
      </c>
      <c r="H3913">
        <v>11</v>
      </c>
      <c r="I3913">
        <v>36.734999999999999</v>
      </c>
      <c r="J3913">
        <v>771.18508650000001</v>
      </c>
      <c r="K3913">
        <v>734.7</v>
      </c>
      <c r="L3913" s="1">
        <v>45739</v>
      </c>
      <c r="M3913" s="2">
        <v>0.55138888888888882</v>
      </c>
      <c r="N3913" t="s">
        <v>21</v>
      </c>
      <c r="O3913">
        <v>9.8828668180000001</v>
      </c>
    </row>
    <row r="3914" spans="1:15" x14ac:dyDescent="0.25">
      <c r="A3914" t="s">
        <v>922</v>
      </c>
      <c r="B3914" t="s">
        <v>23</v>
      </c>
      <c r="C3914" t="s">
        <v>24</v>
      </c>
      <c r="D3914" t="s">
        <v>25</v>
      </c>
      <c r="E3914" t="s">
        <v>19</v>
      </c>
      <c r="F3914" t="s">
        <v>44</v>
      </c>
      <c r="G3914">
        <v>12.19</v>
      </c>
      <c r="H3914">
        <v>9</v>
      </c>
      <c r="I3914">
        <v>4.8760000000000003</v>
      </c>
      <c r="J3914">
        <v>102.3628279</v>
      </c>
      <c r="K3914">
        <v>97.52</v>
      </c>
      <c r="L3914" s="1">
        <v>45729</v>
      </c>
      <c r="M3914" s="2">
        <v>0.53263888888888888</v>
      </c>
      <c r="N3914" t="s">
        <v>21</v>
      </c>
      <c r="O3914">
        <v>7.0740520379999996</v>
      </c>
    </row>
    <row r="3915" spans="1:15" x14ac:dyDescent="0.25">
      <c r="A3915" t="s">
        <v>923</v>
      </c>
      <c r="B3915" t="s">
        <v>16</v>
      </c>
      <c r="C3915" t="s">
        <v>17</v>
      </c>
      <c r="D3915" t="s">
        <v>18</v>
      </c>
      <c r="E3915" t="s">
        <v>29</v>
      </c>
      <c r="F3915" t="s">
        <v>34</v>
      </c>
      <c r="G3915">
        <v>76.92</v>
      </c>
      <c r="H3915">
        <v>11</v>
      </c>
      <c r="I3915">
        <v>38.46</v>
      </c>
      <c r="J3915">
        <v>807.39835110000001</v>
      </c>
      <c r="K3915">
        <v>769.2</v>
      </c>
      <c r="L3915" s="1">
        <v>45733</v>
      </c>
      <c r="M3915" s="2">
        <v>0.82847222222222217</v>
      </c>
      <c r="N3915" t="s">
        <v>21</v>
      </c>
      <c r="O3915">
        <v>5.8256899139999998</v>
      </c>
    </row>
    <row r="3916" spans="1:15" x14ac:dyDescent="0.25">
      <c r="A3916" t="s">
        <v>924</v>
      </c>
      <c r="B3916" t="s">
        <v>23</v>
      </c>
      <c r="C3916" t="s">
        <v>24</v>
      </c>
      <c r="D3916" t="s">
        <v>25</v>
      </c>
      <c r="E3916" t="s">
        <v>19</v>
      </c>
      <c r="F3916" t="s">
        <v>20</v>
      </c>
      <c r="G3916">
        <v>83.66</v>
      </c>
      <c r="H3916">
        <v>5</v>
      </c>
      <c r="I3916">
        <v>20.914999999999999</v>
      </c>
      <c r="J3916">
        <v>439.07271220000001</v>
      </c>
      <c r="K3916">
        <v>418.3</v>
      </c>
      <c r="L3916" s="1">
        <v>45709</v>
      </c>
      <c r="M3916" s="2">
        <v>0.43472222222222223</v>
      </c>
      <c r="N3916" t="s">
        <v>27</v>
      </c>
      <c r="O3916">
        <v>7.4901727459999998</v>
      </c>
    </row>
    <row r="3917" spans="1:15" x14ac:dyDescent="0.25">
      <c r="A3917" t="s">
        <v>925</v>
      </c>
      <c r="B3917" t="s">
        <v>40</v>
      </c>
      <c r="C3917" t="s">
        <v>41</v>
      </c>
      <c r="D3917" t="s">
        <v>25</v>
      </c>
      <c r="E3917" t="s">
        <v>19</v>
      </c>
      <c r="F3917" t="s">
        <v>26</v>
      </c>
      <c r="G3917">
        <v>57.91</v>
      </c>
      <c r="H3917">
        <v>9</v>
      </c>
      <c r="I3917">
        <v>23.164000000000001</v>
      </c>
      <c r="J3917">
        <v>486.28641199999998</v>
      </c>
      <c r="K3917">
        <v>463.28</v>
      </c>
      <c r="L3917" s="1">
        <v>45840</v>
      </c>
      <c r="M3917" s="2">
        <v>0.62916666666666665</v>
      </c>
      <c r="N3917" t="s">
        <v>27</v>
      </c>
      <c r="O3917">
        <v>8.4264443399999998</v>
      </c>
    </row>
    <row r="3918" spans="1:15" x14ac:dyDescent="0.25">
      <c r="A3918" t="s">
        <v>926</v>
      </c>
      <c r="B3918" t="s">
        <v>23</v>
      </c>
      <c r="C3918" t="s">
        <v>24</v>
      </c>
      <c r="D3918" t="s">
        <v>18</v>
      </c>
      <c r="E3918" t="s">
        <v>19</v>
      </c>
      <c r="F3918" t="s">
        <v>44</v>
      </c>
      <c r="G3918">
        <v>92.49</v>
      </c>
      <c r="H3918">
        <v>5</v>
      </c>
      <c r="I3918">
        <v>23.122499999999999</v>
      </c>
      <c r="J3918">
        <v>485.4151943</v>
      </c>
      <c r="K3918">
        <v>462.45</v>
      </c>
      <c r="L3918" s="1">
        <v>45691</v>
      </c>
      <c r="M3918" s="2">
        <v>0.69097222222222221</v>
      </c>
      <c r="N3918" t="s">
        <v>31</v>
      </c>
      <c r="O3918">
        <v>8.9465952249999994</v>
      </c>
    </row>
    <row r="3919" spans="1:15" x14ac:dyDescent="0.25">
      <c r="A3919" t="s">
        <v>927</v>
      </c>
      <c r="B3919" t="s">
        <v>40</v>
      </c>
      <c r="C3919" t="s">
        <v>41</v>
      </c>
      <c r="D3919" t="s">
        <v>25</v>
      </c>
      <c r="E3919" t="s">
        <v>29</v>
      </c>
      <c r="F3919" t="s">
        <v>26</v>
      </c>
      <c r="G3919">
        <v>28.38</v>
      </c>
      <c r="H3919">
        <v>5</v>
      </c>
      <c r="I3919">
        <v>7.0949999999999998</v>
      </c>
      <c r="J3919">
        <v>148.94673169999999</v>
      </c>
      <c r="K3919">
        <v>141.9</v>
      </c>
      <c r="L3919" s="1">
        <v>45811</v>
      </c>
      <c r="M3919" s="2">
        <v>0.87291666666666667</v>
      </c>
      <c r="N3919" t="s">
        <v>27</v>
      </c>
      <c r="O3919">
        <v>9.7788366409999998</v>
      </c>
    </row>
    <row r="3920" spans="1:15" x14ac:dyDescent="0.25">
      <c r="A3920" t="s">
        <v>928</v>
      </c>
      <c r="B3920" t="s">
        <v>40</v>
      </c>
      <c r="C3920" t="s">
        <v>41</v>
      </c>
      <c r="D3920" t="s">
        <v>18</v>
      </c>
      <c r="E3920" t="s">
        <v>29</v>
      </c>
      <c r="F3920" t="s">
        <v>26</v>
      </c>
      <c r="G3920">
        <v>50.45</v>
      </c>
      <c r="H3920">
        <v>6</v>
      </c>
      <c r="I3920">
        <v>15.135</v>
      </c>
      <c r="J3920">
        <v>317.73203439999997</v>
      </c>
      <c r="K3920">
        <v>302.7</v>
      </c>
      <c r="L3920" s="1">
        <v>45810</v>
      </c>
      <c r="M3920" s="2">
        <v>0.63611111111111118</v>
      </c>
      <c r="N3920" t="s">
        <v>31</v>
      </c>
      <c r="O3920">
        <v>9.2586857560000002</v>
      </c>
    </row>
    <row r="3921" spans="1:15" x14ac:dyDescent="0.25">
      <c r="A3921" t="s">
        <v>929</v>
      </c>
      <c r="B3921" t="s">
        <v>40</v>
      </c>
      <c r="C3921" t="s">
        <v>41</v>
      </c>
      <c r="D3921" t="s">
        <v>25</v>
      </c>
      <c r="E3921" t="s">
        <v>29</v>
      </c>
      <c r="F3921" t="s">
        <v>20</v>
      </c>
      <c r="G3921">
        <v>99.16</v>
      </c>
      <c r="H3921">
        <v>9</v>
      </c>
      <c r="I3921">
        <v>39.664000000000001</v>
      </c>
      <c r="J3921">
        <v>832.67416009999999</v>
      </c>
      <c r="K3921">
        <v>793.28</v>
      </c>
      <c r="L3921" s="1">
        <v>45685</v>
      </c>
      <c r="M3921" s="2">
        <v>0.74097222222222225</v>
      </c>
      <c r="N3921" t="s">
        <v>31</v>
      </c>
      <c r="O3921">
        <v>4.3692674350000003</v>
      </c>
    </row>
    <row r="3922" spans="1:15" x14ac:dyDescent="0.25">
      <c r="A3922" t="s">
        <v>930</v>
      </c>
      <c r="B3922" t="s">
        <v>23</v>
      </c>
      <c r="C3922" t="s">
        <v>24</v>
      </c>
      <c r="D3922" t="s">
        <v>25</v>
      </c>
      <c r="E3922" t="s">
        <v>29</v>
      </c>
      <c r="F3922" t="s">
        <v>44</v>
      </c>
      <c r="G3922">
        <v>60.74</v>
      </c>
      <c r="H3922">
        <v>8</v>
      </c>
      <c r="I3922">
        <v>21.259</v>
      </c>
      <c r="J3922">
        <v>446.29437200000001</v>
      </c>
      <c r="K3922">
        <v>425.18</v>
      </c>
      <c r="L3922" s="1">
        <v>45675</v>
      </c>
      <c r="M3922" s="2">
        <v>0.68263888888888891</v>
      </c>
      <c r="N3922" t="s">
        <v>21</v>
      </c>
      <c r="O3922">
        <v>5.2015088519999999</v>
      </c>
    </row>
    <row r="3923" spans="1:15" x14ac:dyDescent="0.25">
      <c r="A3923" t="s">
        <v>931</v>
      </c>
      <c r="B3923" t="s">
        <v>23</v>
      </c>
      <c r="C3923" t="s">
        <v>24</v>
      </c>
      <c r="D3923" t="s">
        <v>18</v>
      </c>
      <c r="E3923" t="s">
        <v>19</v>
      </c>
      <c r="F3923" t="s">
        <v>42</v>
      </c>
      <c r="G3923">
        <v>47.27</v>
      </c>
      <c r="H3923">
        <v>6</v>
      </c>
      <c r="I3923">
        <v>14.180999999999999</v>
      </c>
      <c r="J3923">
        <v>297.70452460000001</v>
      </c>
      <c r="K3923">
        <v>283.62</v>
      </c>
      <c r="L3923" s="1">
        <v>45779</v>
      </c>
      <c r="M3923" s="2">
        <v>0.4284722222222222</v>
      </c>
      <c r="N3923" t="s">
        <v>27</v>
      </c>
      <c r="O3923">
        <v>9.1546555789999999</v>
      </c>
    </row>
    <row r="3924" spans="1:15" x14ac:dyDescent="0.25">
      <c r="A3924" t="s">
        <v>932</v>
      </c>
      <c r="B3924" t="s">
        <v>23</v>
      </c>
      <c r="C3924" t="s">
        <v>24</v>
      </c>
      <c r="D3924" t="s">
        <v>18</v>
      </c>
      <c r="E3924" t="s">
        <v>29</v>
      </c>
      <c r="F3924" t="s">
        <v>20</v>
      </c>
      <c r="G3924">
        <v>85.6</v>
      </c>
      <c r="H3924">
        <v>8</v>
      </c>
      <c r="I3924">
        <v>29.96</v>
      </c>
      <c r="J3924">
        <v>628.95617779999998</v>
      </c>
      <c r="K3924">
        <v>599.20000000000005</v>
      </c>
      <c r="L3924" s="1">
        <v>45691</v>
      </c>
      <c r="M3924" s="2">
        <v>0.57638888888888895</v>
      </c>
      <c r="N3924" t="s">
        <v>27</v>
      </c>
      <c r="O3924">
        <v>5.5135993829999999</v>
      </c>
    </row>
    <row r="3925" spans="1:15" x14ac:dyDescent="0.25">
      <c r="A3925" t="s">
        <v>933</v>
      </c>
      <c r="B3925" t="s">
        <v>16</v>
      </c>
      <c r="C3925" t="s">
        <v>17</v>
      </c>
      <c r="D3925" t="s">
        <v>18</v>
      </c>
      <c r="E3925" t="s">
        <v>29</v>
      </c>
      <c r="F3925" t="s">
        <v>42</v>
      </c>
      <c r="G3925">
        <v>35.04</v>
      </c>
      <c r="H3925">
        <v>10</v>
      </c>
      <c r="I3925">
        <v>15.768000000000001</v>
      </c>
      <c r="J3925">
        <v>331.02072800000002</v>
      </c>
      <c r="K3925">
        <v>315.36</v>
      </c>
      <c r="L3925" s="1">
        <v>45902</v>
      </c>
      <c r="M3925" s="2">
        <v>0.80347222222222225</v>
      </c>
      <c r="N3925" t="s">
        <v>21</v>
      </c>
      <c r="O3925">
        <v>4.7853881439999997</v>
      </c>
    </row>
    <row r="3926" spans="1:15" x14ac:dyDescent="0.25">
      <c r="A3926" t="s">
        <v>934</v>
      </c>
      <c r="B3926" t="s">
        <v>23</v>
      </c>
      <c r="C3926" t="s">
        <v>24</v>
      </c>
      <c r="D3926" t="s">
        <v>18</v>
      </c>
      <c r="E3926" t="s">
        <v>19</v>
      </c>
      <c r="F3926" t="s">
        <v>26</v>
      </c>
      <c r="G3926">
        <v>44.84</v>
      </c>
      <c r="H3926">
        <v>10</v>
      </c>
      <c r="I3926">
        <v>20.178000000000001</v>
      </c>
      <c r="J3926">
        <v>423.6007262</v>
      </c>
      <c r="K3926">
        <v>403.56</v>
      </c>
      <c r="L3926" s="1">
        <v>45671</v>
      </c>
      <c r="M3926" s="2">
        <v>0.58333333333333337</v>
      </c>
      <c r="N3926" t="s">
        <v>31</v>
      </c>
      <c r="O3926">
        <v>7.8022632769999998</v>
      </c>
    </row>
    <row r="3927" spans="1:15" x14ac:dyDescent="0.25">
      <c r="A3927" t="s">
        <v>935</v>
      </c>
      <c r="B3927" t="s">
        <v>40</v>
      </c>
      <c r="C3927" t="s">
        <v>41</v>
      </c>
      <c r="D3927" t="s">
        <v>25</v>
      </c>
      <c r="E3927" t="s">
        <v>29</v>
      </c>
      <c r="F3927" t="s">
        <v>30</v>
      </c>
      <c r="G3927">
        <v>45.97</v>
      </c>
      <c r="H3927">
        <v>4</v>
      </c>
      <c r="I3927">
        <v>9.1940000000000008</v>
      </c>
      <c r="J3927">
        <v>193.0114519</v>
      </c>
      <c r="K3927">
        <v>183.88</v>
      </c>
      <c r="L3927" s="1">
        <v>45902</v>
      </c>
      <c r="M3927" s="2">
        <v>0.50138888888888888</v>
      </c>
      <c r="N3927" t="s">
        <v>21</v>
      </c>
      <c r="O3927">
        <v>5.3055390290000002</v>
      </c>
    </row>
    <row r="3928" spans="1:15" x14ac:dyDescent="0.25">
      <c r="A3928" t="s">
        <v>936</v>
      </c>
      <c r="B3928" t="s">
        <v>16</v>
      </c>
      <c r="C3928" t="s">
        <v>17</v>
      </c>
      <c r="D3928" t="s">
        <v>18</v>
      </c>
      <c r="E3928" t="s">
        <v>19</v>
      </c>
      <c r="F3928" t="s">
        <v>20</v>
      </c>
      <c r="G3928">
        <v>27.73</v>
      </c>
      <c r="H3928">
        <v>5</v>
      </c>
      <c r="I3928">
        <v>6.9325000000000001</v>
      </c>
      <c r="J3928">
        <v>145.53533719999999</v>
      </c>
      <c r="K3928">
        <v>138.65</v>
      </c>
      <c r="L3928" s="1">
        <v>45742</v>
      </c>
      <c r="M3928" s="2">
        <v>0.84791666666666676</v>
      </c>
      <c r="N3928" t="s">
        <v>31</v>
      </c>
      <c r="O3928">
        <v>4.3692674350000003</v>
      </c>
    </row>
    <row r="3929" spans="1:15" x14ac:dyDescent="0.25">
      <c r="A3929" t="s">
        <v>937</v>
      </c>
      <c r="B3929" t="s">
        <v>16</v>
      </c>
      <c r="C3929" t="s">
        <v>17</v>
      </c>
      <c r="D3929" t="s">
        <v>25</v>
      </c>
      <c r="E3929" t="s">
        <v>29</v>
      </c>
      <c r="F3929" t="s">
        <v>42</v>
      </c>
      <c r="G3929">
        <v>11.53</v>
      </c>
      <c r="H3929">
        <v>8</v>
      </c>
      <c r="I3929">
        <v>4.0354999999999999</v>
      </c>
      <c r="J3929">
        <v>84.718045910000001</v>
      </c>
      <c r="K3929">
        <v>80.709999999999994</v>
      </c>
      <c r="L3929" s="1">
        <v>45685</v>
      </c>
      <c r="M3929" s="2">
        <v>0.73263888888888884</v>
      </c>
      <c r="N3929" t="s">
        <v>27</v>
      </c>
      <c r="O3929">
        <v>8.4264443399999998</v>
      </c>
    </row>
    <row r="3930" spans="1:15" x14ac:dyDescent="0.25">
      <c r="A3930" t="s">
        <v>938</v>
      </c>
      <c r="B3930" t="s">
        <v>23</v>
      </c>
      <c r="C3930" t="s">
        <v>24</v>
      </c>
      <c r="D3930" t="s">
        <v>25</v>
      </c>
      <c r="E3930" t="s">
        <v>19</v>
      </c>
      <c r="F3930" t="s">
        <v>20</v>
      </c>
      <c r="G3930">
        <v>58.32</v>
      </c>
      <c r="H3930">
        <v>2</v>
      </c>
      <c r="I3930">
        <v>5.8319999999999999</v>
      </c>
      <c r="J3930">
        <v>122.4323241</v>
      </c>
      <c r="K3930">
        <v>116.64</v>
      </c>
      <c r="L3930" s="1">
        <v>45702</v>
      </c>
      <c r="M3930" s="2">
        <v>0.52916666666666667</v>
      </c>
      <c r="N3930" t="s">
        <v>21</v>
      </c>
      <c r="O3930">
        <v>6.241810622</v>
      </c>
    </row>
    <row r="3931" spans="1:15" x14ac:dyDescent="0.25">
      <c r="A3931" t="s">
        <v>939</v>
      </c>
      <c r="B3931" t="s">
        <v>23</v>
      </c>
      <c r="C3931" t="s">
        <v>24</v>
      </c>
      <c r="D3931" t="s">
        <v>18</v>
      </c>
      <c r="E3931" t="s">
        <v>19</v>
      </c>
      <c r="F3931" t="s">
        <v>30</v>
      </c>
      <c r="G3931">
        <v>78.38</v>
      </c>
      <c r="H3931">
        <v>4</v>
      </c>
      <c r="I3931">
        <v>15.676</v>
      </c>
      <c r="J3931">
        <v>329.08935389999999</v>
      </c>
      <c r="K3931">
        <v>313.52</v>
      </c>
      <c r="L3931" s="1">
        <v>45740</v>
      </c>
      <c r="M3931" s="2">
        <v>0.74722222222222223</v>
      </c>
      <c r="N3931" t="s">
        <v>27</v>
      </c>
      <c r="O3931">
        <v>8.2183839859999992</v>
      </c>
    </row>
    <row r="3932" spans="1:15" x14ac:dyDescent="0.25">
      <c r="A3932" t="s">
        <v>940</v>
      </c>
      <c r="B3932" t="s">
        <v>23</v>
      </c>
      <c r="C3932" t="s">
        <v>24</v>
      </c>
      <c r="D3932" t="s">
        <v>25</v>
      </c>
      <c r="E3932" t="s">
        <v>29</v>
      </c>
      <c r="F3932" t="s">
        <v>20</v>
      </c>
      <c r="G3932">
        <v>84.61</v>
      </c>
      <c r="H3932">
        <v>11</v>
      </c>
      <c r="I3932">
        <v>42.305</v>
      </c>
      <c r="J3932">
        <v>888.11719300000004</v>
      </c>
      <c r="K3932">
        <v>846.1</v>
      </c>
      <c r="L3932" s="1">
        <v>45902</v>
      </c>
      <c r="M3932" s="2">
        <v>0.79027777777777775</v>
      </c>
      <c r="N3932" t="s">
        <v>31</v>
      </c>
      <c r="O3932">
        <v>9.1546555789999999</v>
      </c>
    </row>
    <row r="3933" spans="1:15" x14ac:dyDescent="0.25">
      <c r="A3933" t="s">
        <v>941</v>
      </c>
      <c r="B3933" t="s">
        <v>40</v>
      </c>
      <c r="C3933" t="s">
        <v>41</v>
      </c>
      <c r="D3933" t="s">
        <v>25</v>
      </c>
      <c r="E3933" t="s">
        <v>19</v>
      </c>
      <c r="F3933" t="s">
        <v>20</v>
      </c>
      <c r="G3933">
        <v>82.88</v>
      </c>
      <c r="H3933">
        <v>5</v>
      </c>
      <c r="I3933">
        <v>20.72</v>
      </c>
      <c r="J3933">
        <v>434.97903889999998</v>
      </c>
      <c r="K3933">
        <v>414.4</v>
      </c>
      <c r="L3933" s="1">
        <v>45740</v>
      </c>
      <c r="M3933" s="2">
        <v>0.58888888888888891</v>
      </c>
      <c r="N3933" t="s">
        <v>31</v>
      </c>
      <c r="O3933">
        <v>6.8659916839999999</v>
      </c>
    </row>
    <row r="3934" spans="1:15" x14ac:dyDescent="0.25">
      <c r="A3934" t="s">
        <v>942</v>
      </c>
      <c r="B3934" t="s">
        <v>16</v>
      </c>
      <c r="C3934" t="s">
        <v>17</v>
      </c>
      <c r="D3934" t="s">
        <v>18</v>
      </c>
      <c r="E3934" t="s">
        <v>19</v>
      </c>
      <c r="F3934" t="s">
        <v>42</v>
      </c>
      <c r="G3934">
        <v>79.540000000000006</v>
      </c>
      <c r="H3934">
        <v>2</v>
      </c>
      <c r="I3934">
        <v>7.9539999999999997</v>
      </c>
      <c r="J3934">
        <v>166.9798878</v>
      </c>
      <c r="K3934">
        <v>159.08000000000001</v>
      </c>
      <c r="L3934" s="1">
        <v>45743</v>
      </c>
      <c r="M3934" s="2">
        <v>0.6875</v>
      </c>
      <c r="N3934" t="s">
        <v>21</v>
      </c>
      <c r="O3934">
        <v>6.4498709759999997</v>
      </c>
    </row>
    <row r="3935" spans="1:15" x14ac:dyDescent="0.25">
      <c r="A3935" t="s">
        <v>943</v>
      </c>
      <c r="B3935" t="s">
        <v>40</v>
      </c>
      <c r="C3935" t="s">
        <v>41</v>
      </c>
      <c r="D3935" t="s">
        <v>25</v>
      </c>
      <c r="E3935" t="s">
        <v>19</v>
      </c>
      <c r="F3935" t="s">
        <v>30</v>
      </c>
      <c r="G3935">
        <v>49.01</v>
      </c>
      <c r="H3935">
        <v>11</v>
      </c>
      <c r="I3935">
        <v>24.504999999999999</v>
      </c>
      <c r="J3935">
        <v>514.43828900000005</v>
      </c>
      <c r="K3935">
        <v>490.1</v>
      </c>
      <c r="L3935" s="1">
        <v>45684</v>
      </c>
      <c r="M3935" s="2">
        <v>0.44722222222222219</v>
      </c>
      <c r="N3935" t="s">
        <v>31</v>
      </c>
      <c r="O3935">
        <v>4.3692674350000003</v>
      </c>
    </row>
    <row r="3936" spans="1:15" x14ac:dyDescent="0.25">
      <c r="A3936" t="s">
        <v>944</v>
      </c>
      <c r="B3936" t="s">
        <v>40</v>
      </c>
      <c r="C3936" t="s">
        <v>41</v>
      </c>
      <c r="D3936" t="s">
        <v>18</v>
      </c>
      <c r="E3936" t="s">
        <v>19</v>
      </c>
      <c r="F3936" t="s">
        <v>42</v>
      </c>
      <c r="G3936">
        <v>29.15</v>
      </c>
      <c r="H3936">
        <v>3</v>
      </c>
      <c r="I3936">
        <v>4.3724999999999996</v>
      </c>
      <c r="J3936">
        <v>91.792753250000004</v>
      </c>
      <c r="K3936">
        <v>87.45</v>
      </c>
      <c r="L3936" s="1">
        <v>45743</v>
      </c>
      <c r="M3936" s="2">
        <v>0.8534722222222223</v>
      </c>
      <c r="N3936" t="s">
        <v>31</v>
      </c>
      <c r="O3936">
        <v>7.5942029230000001</v>
      </c>
    </row>
    <row r="3937" spans="1:15" x14ac:dyDescent="0.25">
      <c r="A3937" t="s">
        <v>945</v>
      </c>
      <c r="B3937" t="s">
        <v>23</v>
      </c>
      <c r="C3937" t="s">
        <v>24</v>
      </c>
      <c r="D3937" t="s">
        <v>25</v>
      </c>
      <c r="E3937" t="s">
        <v>19</v>
      </c>
      <c r="F3937" t="s">
        <v>26</v>
      </c>
      <c r="G3937">
        <v>56.13</v>
      </c>
      <c r="H3937">
        <v>4</v>
      </c>
      <c r="I3937">
        <v>11.226000000000001</v>
      </c>
      <c r="J3937">
        <v>235.66962789999999</v>
      </c>
      <c r="K3937">
        <v>224.52</v>
      </c>
      <c r="L3937" s="1">
        <v>45676</v>
      </c>
      <c r="M3937" s="2">
        <v>0.48819444444444443</v>
      </c>
      <c r="N3937" t="s">
        <v>21</v>
      </c>
      <c r="O3937">
        <v>8.9465952249999994</v>
      </c>
    </row>
    <row r="3938" spans="1:15" x14ac:dyDescent="0.25">
      <c r="A3938" t="s">
        <v>946</v>
      </c>
      <c r="B3938" t="s">
        <v>16</v>
      </c>
      <c r="C3938" t="s">
        <v>17</v>
      </c>
      <c r="D3938" t="s">
        <v>25</v>
      </c>
      <c r="E3938" t="s">
        <v>19</v>
      </c>
      <c r="F3938" t="s">
        <v>30</v>
      </c>
      <c r="G3938">
        <v>93.12</v>
      </c>
      <c r="H3938">
        <v>9</v>
      </c>
      <c r="I3938">
        <v>37.247999999999998</v>
      </c>
      <c r="J3938">
        <v>781.95459649999998</v>
      </c>
      <c r="K3938">
        <v>744.96</v>
      </c>
      <c r="L3938" s="1">
        <v>45840</v>
      </c>
      <c r="M3938" s="2">
        <v>0.42291666666666666</v>
      </c>
      <c r="N3938" t="s">
        <v>27</v>
      </c>
      <c r="O3938">
        <v>7.0740520379999996</v>
      </c>
    </row>
    <row r="3939" spans="1:15" x14ac:dyDescent="0.25">
      <c r="A3939" t="s">
        <v>947</v>
      </c>
      <c r="B3939" t="s">
        <v>16</v>
      </c>
      <c r="C3939" t="s">
        <v>17</v>
      </c>
      <c r="D3939" t="s">
        <v>18</v>
      </c>
      <c r="E3939" t="s">
        <v>29</v>
      </c>
      <c r="F3939" t="s">
        <v>44</v>
      </c>
      <c r="G3939">
        <v>51.34</v>
      </c>
      <c r="H3939">
        <v>9</v>
      </c>
      <c r="I3939">
        <v>20.536000000000001</v>
      </c>
      <c r="J3939">
        <v>431.11629060000001</v>
      </c>
      <c r="K3939">
        <v>410.72</v>
      </c>
      <c r="L3939" s="1">
        <v>45688</v>
      </c>
      <c r="M3939" s="2">
        <v>0.41666666666666669</v>
      </c>
      <c r="N3939" t="s">
        <v>21</v>
      </c>
      <c r="O3939">
        <v>7.9062934550000001</v>
      </c>
    </row>
    <row r="3940" spans="1:15" x14ac:dyDescent="0.25">
      <c r="A3940" t="s">
        <v>948</v>
      </c>
      <c r="B3940" t="s">
        <v>16</v>
      </c>
      <c r="C3940" t="s">
        <v>17</v>
      </c>
      <c r="D3940" t="s">
        <v>18</v>
      </c>
      <c r="E3940" t="s">
        <v>19</v>
      </c>
      <c r="F3940" t="s">
        <v>42</v>
      </c>
      <c r="G3940">
        <v>99.6</v>
      </c>
      <c r="H3940">
        <v>3</v>
      </c>
      <c r="I3940">
        <v>14.94</v>
      </c>
      <c r="J3940">
        <v>313.63836099999997</v>
      </c>
      <c r="K3940">
        <v>298.8</v>
      </c>
      <c r="L3940" s="1">
        <v>45713</v>
      </c>
      <c r="M3940" s="2">
        <v>0.78125</v>
      </c>
      <c r="N3940" t="s">
        <v>27</v>
      </c>
      <c r="O3940">
        <v>6.0337502680000004</v>
      </c>
    </row>
    <row r="3941" spans="1:15" x14ac:dyDescent="0.25">
      <c r="A3941" t="s">
        <v>949</v>
      </c>
      <c r="B3941" t="s">
        <v>23</v>
      </c>
      <c r="C3941" t="s">
        <v>24</v>
      </c>
      <c r="D3941" t="s">
        <v>25</v>
      </c>
      <c r="E3941" t="s">
        <v>19</v>
      </c>
      <c r="F3941" t="s">
        <v>26</v>
      </c>
      <c r="G3941">
        <v>35.49</v>
      </c>
      <c r="H3941">
        <v>6</v>
      </c>
      <c r="I3941">
        <v>10.647</v>
      </c>
      <c r="J3941">
        <v>223.51456690000001</v>
      </c>
      <c r="K3941">
        <v>212.94</v>
      </c>
      <c r="L3941" s="1">
        <v>45690</v>
      </c>
      <c r="M3941" s="2">
        <v>0.52777777777777779</v>
      </c>
      <c r="N3941" t="s">
        <v>27</v>
      </c>
      <c r="O3941">
        <v>4.265237258</v>
      </c>
    </row>
    <row r="3942" spans="1:15" x14ac:dyDescent="0.25">
      <c r="A3942" t="s">
        <v>950</v>
      </c>
      <c r="B3942" t="s">
        <v>23</v>
      </c>
      <c r="C3942" t="s">
        <v>24</v>
      </c>
      <c r="D3942" t="s">
        <v>18</v>
      </c>
      <c r="E3942" t="s">
        <v>29</v>
      </c>
      <c r="F3942" t="s">
        <v>34</v>
      </c>
      <c r="G3942">
        <v>42.85</v>
      </c>
      <c r="H3942">
        <v>1</v>
      </c>
      <c r="I3942">
        <v>2.1425000000000001</v>
      </c>
      <c r="J3942">
        <v>44.977924260000002</v>
      </c>
      <c r="K3942">
        <v>42.85</v>
      </c>
      <c r="L3942" s="1">
        <v>45730</v>
      </c>
      <c r="M3942" s="2">
        <v>0.65</v>
      </c>
      <c r="N3942" t="s">
        <v>31</v>
      </c>
      <c r="O3942">
        <v>9.6748064639999996</v>
      </c>
    </row>
    <row r="3943" spans="1:15" x14ac:dyDescent="0.25">
      <c r="A3943" t="s">
        <v>951</v>
      </c>
      <c r="B3943" t="s">
        <v>16</v>
      </c>
      <c r="C3943" t="s">
        <v>17</v>
      </c>
      <c r="D3943" t="s">
        <v>25</v>
      </c>
      <c r="E3943" t="s">
        <v>19</v>
      </c>
      <c r="F3943" t="s">
        <v>44</v>
      </c>
      <c r="G3943">
        <v>94.67</v>
      </c>
      <c r="H3943">
        <v>4</v>
      </c>
      <c r="I3943">
        <v>18.934000000000001</v>
      </c>
      <c r="J3943">
        <v>397.4851893</v>
      </c>
      <c r="K3943">
        <v>378.68</v>
      </c>
      <c r="L3943" s="1">
        <v>45964</v>
      </c>
      <c r="M3943" s="2">
        <v>0.50277777777777777</v>
      </c>
      <c r="N3943" t="s">
        <v>27</v>
      </c>
      <c r="O3943">
        <v>7.0740520379999996</v>
      </c>
    </row>
    <row r="3944" spans="1:15" x14ac:dyDescent="0.25">
      <c r="A3944" t="s">
        <v>952</v>
      </c>
      <c r="B3944" t="s">
        <v>40</v>
      </c>
      <c r="C3944" t="s">
        <v>41</v>
      </c>
      <c r="D3944" t="s">
        <v>25</v>
      </c>
      <c r="E3944" t="s">
        <v>29</v>
      </c>
      <c r="F3944" t="s">
        <v>30</v>
      </c>
      <c r="G3944">
        <v>68.97</v>
      </c>
      <c r="H3944">
        <v>3</v>
      </c>
      <c r="I3944">
        <v>10.345499999999999</v>
      </c>
      <c r="J3944">
        <v>217.18511810000001</v>
      </c>
      <c r="K3944">
        <v>206.91</v>
      </c>
      <c r="L3944" s="1">
        <v>45710</v>
      </c>
      <c r="M3944" s="2">
        <v>0.47638888888888892</v>
      </c>
      <c r="N3944" t="s">
        <v>21</v>
      </c>
      <c r="O3944">
        <v>9.0506254019999997</v>
      </c>
    </row>
    <row r="3945" spans="1:15" x14ac:dyDescent="0.25">
      <c r="A3945" t="s">
        <v>953</v>
      </c>
      <c r="B3945" t="s">
        <v>40</v>
      </c>
      <c r="C3945" t="s">
        <v>41</v>
      </c>
      <c r="D3945" t="s">
        <v>18</v>
      </c>
      <c r="E3945" t="s">
        <v>19</v>
      </c>
      <c r="F3945" t="s">
        <v>26</v>
      </c>
      <c r="G3945">
        <v>26.26</v>
      </c>
      <c r="H3945">
        <v>3</v>
      </c>
      <c r="I3945">
        <v>3.9390000000000001</v>
      </c>
      <c r="J3945">
        <v>82.692202420000001</v>
      </c>
      <c r="K3945">
        <v>78.78</v>
      </c>
      <c r="L3945" s="1">
        <v>45691</v>
      </c>
      <c r="M3945" s="2">
        <v>0.52500000000000002</v>
      </c>
      <c r="N3945" t="s">
        <v>21</v>
      </c>
      <c r="O3945">
        <v>6.553901153</v>
      </c>
    </row>
    <row r="3946" spans="1:15" x14ac:dyDescent="0.25">
      <c r="A3946" t="s">
        <v>954</v>
      </c>
      <c r="B3946" t="s">
        <v>23</v>
      </c>
      <c r="C3946" t="s">
        <v>24</v>
      </c>
      <c r="D3946" t="s">
        <v>18</v>
      </c>
      <c r="E3946" t="s">
        <v>19</v>
      </c>
      <c r="F3946" t="s">
        <v>30</v>
      </c>
      <c r="G3946">
        <v>35.79</v>
      </c>
      <c r="H3946">
        <v>10</v>
      </c>
      <c r="I3946">
        <v>16.105499999999999</v>
      </c>
      <c r="J3946">
        <v>338.105932</v>
      </c>
      <c r="K3946">
        <v>322.11</v>
      </c>
      <c r="L3946" s="1">
        <v>45933</v>
      </c>
      <c r="M3946" s="2">
        <v>0.62916666666666665</v>
      </c>
      <c r="N3946" t="s">
        <v>31</v>
      </c>
      <c r="O3946">
        <v>5.3055390290000002</v>
      </c>
    </row>
    <row r="3947" spans="1:15" x14ac:dyDescent="0.25">
      <c r="A3947" t="s">
        <v>955</v>
      </c>
      <c r="B3947" t="s">
        <v>40</v>
      </c>
      <c r="C3947" t="s">
        <v>41</v>
      </c>
      <c r="D3947" t="s">
        <v>25</v>
      </c>
      <c r="E3947" t="s">
        <v>19</v>
      </c>
      <c r="F3947" t="s">
        <v>30</v>
      </c>
      <c r="G3947">
        <v>16.37</v>
      </c>
      <c r="H3947">
        <v>6</v>
      </c>
      <c r="I3947">
        <v>4.9109999999999996</v>
      </c>
      <c r="J3947">
        <v>103.09758979999999</v>
      </c>
      <c r="K3947">
        <v>98.22</v>
      </c>
      <c r="L3947" s="1">
        <v>45871</v>
      </c>
      <c r="M3947" s="2">
        <v>0.45694444444444443</v>
      </c>
      <c r="N3947" t="s">
        <v>27</v>
      </c>
      <c r="O3947">
        <v>7.2821123920000002</v>
      </c>
    </row>
    <row r="3948" spans="1:15" x14ac:dyDescent="0.25">
      <c r="A3948" t="s">
        <v>956</v>
      </c>
      <c r="B3948" t="s">
        <v>23</v>
      </c>
      <c r="C3948" t="s">
        <v>24</v>
      </c>
      <c r="D3948" t="s">
        <v>18</v>
      </c>
      <c r="E3948" t="s">
        <v>19</v>
      </c>
      <c r="F3948" t="s">
        <v>30</v>
      </c>
      <c r="G3948">
        <v>12.73</v>
      </c>
      <c r="H3948">
        <v>2</v>
      </c>
      <c r="I3948">
        <v>1.2729999999999999</v>
      </c>
      <c r="J3948">
        <v>26.7243396</v>
      </c>
      <c r="K3948">
        <v>25.46</v>
      </c>
      <c r="L3948" s="1">
        <v>45710</v>
      </c>
      <c r="M3948" s="2">
        <v>0.50694444444444442</v>
      </c>
      <c r="N3948" t="s">
        <v>31</v>
      </c>
      <c r="O3948">
        <v>5.4095692059999996</v>
      </c>
    </row>
    <row r="3949" spans="1:15" x14ac:dyDescent="0.25">
      <c r="A3949" t="s">
        <v>957</v>
      </c>
      <c r="B3949" t="s">
        <v>23</v>
      </c>
      <c r="C3949" t="s">
        <v>24</v>
      </c>
      <c r="D3949" t="s">
        <v>25</v>
      </c>
      <c r="E3949" t="s">
        <v>19</v>
      </c>
      <c r="F3949" t="s">
        <v>34</v>
      </c>
      <c r="G3949">
        <v>83.14</v>
      </c>
      <c r="H3949">
        <v>8</v>
      </c>
      <c r="I3949">
        <v>29.099</v>
      </c>
      <c r="J3949">
        <v>610.88103530000001</v>
      </c>
      <c r="K3949">
        <v>581.98</v>
      </c>
      <c r="L3949" s="1">
        <v>45931</v>
      </c>
      <c r="M3949" s="2">
        <v>0.4381944444444445</v>
      </c>
      <c r="N3949" t="s">
        <v>31</v>
      </c>
      <c r="O3949">
        <v>6.8659916839999999</v>
      </c>
    </row>
    <row r="3950" spans="1:15" x14ac:dyDescent="0.25">
      <c r="A3950" t="s">
        <v>958</v>
      </c>
      <c r="B3950" t="s">
        <v>23</v>
      </c>
      <c r="C3950" t="s">
        <v>24</v>
      </c>
      <c r="D3950" t="s">
        <v>18</v>
      </c>
      <c r="E3950" t="s">
        <v>19</v>
      </c>
      <c r="F3950" t="s">
        <v>34</v>
      </c>
      <c r="G3950">
        <v>35.22</v>
      </c>
      <c r="H3950">
        <v>6</v>
      </c>
      <c r="I3950">
        <v>10.566000000000001</v>
      </c>
      <c r="J3950">
        <v>221.81411800000001</v>
      </c>
      <c r="K3950">
        <v>211.32</v>
      </c>
      <c r="L3950" s="1">
        <v>45730</v>
      </c>
      <c r="M3950" s="2">
        <v>0.5756944444444444</v>
      </c>
      <c r="N3950" t="s">
        <v>21</v>
      </c>
      <c r="O3950">
        <v>6.7619615069999996</v>
      </c>
    </row>
    <row r="3951" spans="1:15" x14ac:dyDescent="0.25">
      <c r="A3951" t="s">
        <v>959</v>
      </c>
      <c r="B3951" t="s">
        <v>40</v>
      </c>
      <c r="C3951" t="s">
        <v>41</v>
      </c>
      <c r="D3951" t="s">
        <v>25</v>
      </c>
      <c r="E3951" t="s">
        <v>19</v>
      </c>
      <c r="F3951" t="s">
        <v>26</v>
      </c>
      <c r="G3951">
        <v>13.78</v>
      </c>
      <c r="H3951">
        <v>4</v>
      </c>
      <c r="I3951">
        <v>2.7559999999999998</v>
      </c>
      <c r="J3951">
        <v>57.857250540000003</v>
      </c>
      <c r="K3951">
        <v>55.12</v>
      </c>
      <c r="L3951" s="1">
        <v>45931</v>
      </c>
      <c r="M3951" s="2">
        <v>0.46527777777777773</v>
      </c>
      <c r="N3951" t="s">
        <v>21</v>
      </c>
      <c r="O3951">
        <v>9.3627159330000005</v>
      </c>
    </row>
    <row r="3952" spans="1:15" x14ac:dyDescent="0.25">
      <c r="A3952" t="s">
        <v>960</v>
      </c>
      <c r="B3952" t="s">
        <v>40</v>
      </c>
      <c r="C3952" t="s">
        <v>41</v>
      </c>
      <c r="D3952" t="s">
        <v>18</v>
      </c>
      <c r="E3952" t="s">
        <v>29</v>
      </c>
      <c r="F3952" t="s">
        <v>34</v>
      </c>
      <c r="G3952">
        <v>88.31</v>
      </c>
      <c r="H3952">
        <v>1</v>
      </c>
      <c r="I3952">
        <v>4.4154999999999998</v>
      </c>
      <c r="J3952">
        <v>92.69546072</v>
      </c>
      <c r="K3952">
        <v>88.31</v>
      </c>
      <c r="L3952" s="1">
        <v>45703</v>
      </c>
      <c r="M3952" s="2">
        <v>0.73472222222222217</v>
      </c>
      <c r="N3952" t="s">
        <v>31</v>
      </c>
      <c r="O3952">
        <v>5.4095692059999996</v>
      </c>
    </row>
    <row r="3953" spans="1:15" x14ac:dyDescent="0.25">
      <c r="A3953" t="s">
        <v>961</v>
      </c>
      <c r="B3953" t="s">
        <v>16</v>
      </c>
      <c r="C3953" t="s">
        <v>17</v>
      </c>
      <c r="D3953" t="s">
        <v>18</v>
      </c>
      <c r="E3953" t="s">
        <v>19</v>
      </c>
      <c r="F3953" t="s">
        <v>20</v>
      </c>
      <c r="G3953">
        <v>39.619999999999997</v>
      </c>
      <c r="H3953">
        <v>10</v>
      </c>
      <c r="I3953">
        <v>17.829000000000001</v>
      </c>
      <c r="J3953">
        <v>374.2877067</v>
      </c>
      <c r="K3953">
        <v>356.58</v>
      </c>
      <c r="L3953" s="1">
        <v>45670</v>
      </c>
      <c r="M3953" s="2">
        <v>0.74583333333333324</v>
      </c>
      <c r="N3953" t="s">
        <v>31</v>
      </c>
      <c r="O3953">
        <v>7.0740520379999996</v>
      </c>
    </row>
    <row r="3954" spans="1:15" x14ac:dyDescent="0.25">
      <c r="A3954" t="s">
        <v>962</v>
      </c>
      <c r="B3954" t="s">
        <v>40</v>
      </c>
      <c r="C3954" t="s">
        <v>41</v>
      </c>
      <c r="D3954" t="s">
        <v>25</v>
      </c>
      <c r="E3954" t="s">
        <v>19</v>
      </c>
      <c r="F3954" t="s">
        <v>26</v>
      </c>
      <c r="G3954">
        <v>88.25</v>
      </c>
      <c r="H3954">
        <v>10</v>
      </c>
      <c r="I3954">
        <v>39.712499999999999</v>
      </c>
      <c r="J3954">
        <v>833.69233020000001</v>
      </c>
      <c r="K3954">
        <v>794.25</v>
      </c>
      <c r="L3954" s="1">
        <v>45703</v>
      </c>
      <c r="M3954" s="2">
        <v>0.86875000000000002</v>
      </c>
      <c r="N3954" t="s">
        <v>31</v>
      </c>
      <c r="O3954">
        <v>7.9062934550000001</v>
      </c>
    </row>
    <row r="3955" spans="1:15" x14ac:dyDescent="0.25">
      <c r="A3955" t="s">
        <v>963</v>
      </c>
      <c r="B3955" t="s">
        <v>40</v>
      </c>
      <c r="C3955" t="s">
        <v>41</v>
      </c>
      <c r="D3955" t="s">
        <v>25</v>
      </c>
      <c r="E3955" t="s">
        <v>29</v>
      </c>
      <c r="F3955" t="s">
        <v>34</v>
      </c>
      <c r="G3955">
        <v>25.31</v>
      </c>
      <c r="H3955">
        <v>2</v>
      </c>
      <c r="I3955">
        <v>2.5310000000000001</v>
      </c>
      <c r="J3955">
        <v>53.133781239999998</v>
      </c>
      <c r="K3955">
        <v>50.62</v>
      </c>
      <c r="L3955" s="1">
        <v>45691</v>
      </c>
      <c r="M3955" s="2">
        <v>0.80972222222222223</v>
      </c>
      <c r="N3955" t="s">
        <v>21</v>
      </c>
      <c r="O3955">
        <v>7.4901727459999998</v>
      </c>
    </row>
    <row r="3956" spans="1:15" x14ac:dyDescent="0.25">
      <c r="A3956" t="s">
        <v>964</v>
      </c>
      <c r="B3956" t="s">
        <v>40</v>
      </c>
      <c r="C3956" t="s">
        <v>41</v>
      </c>
      <c r="D3956" t="s">
        <v>25</v>
      </c>
      <c r="E3956" t="s">
        <v>29</v>
      </c>
      <c r="F3956" t="s">
        <v>30</v>
      </c>
      <c r="G3956">
        <v>99.92</v>
      </c>
      <c r="H3956">
        <v>6</v>
      </c>
      <c r="I3956">
        <v>29.975999999999999</v>
      </c>
      <c r="J3956">
        <v>629.29206899999997</v>
      </c>
      <c r="K3956">
        <v>599.52</v>
      </c>
      <c r="L3956" s="1">
        <v>45740</v>
      </c>
      <c r="M3956" s="2">
        <v>0.56458333333333333</v>
      </c>
      <c r="N3956" t="s">
        <v>21</v>
      </c>
      <c r="O3956">
        <v>7.3861425690000004</v>
      </c>
    </row>
    <row r="3957" spans="1:15" x14ac:dyDescent="0.25">
      <c r="A3957" t="s">
        <v>965</v>
      </c>
      <c r="B3957" t="s">
        <v>23</v>
      </c>
      <c r="C3957" t="s">
        <v>24</v>
      </c>
      <c r="D3957" t="s">
        <v>18</v>
      </c>
      <c r="E3957" t="s">
        <v>19</v>
      </c>
      <c r="F3957" t="s">
        <v>44</v>
      </c>
      <c r="G3957">
        <v>83.35</v>
      </c>
      <c r="H3957">
        <v>2</v>
      </c>
      <c r="I3957">
        <v>8.3350000000000009</v>
      </c>
      <c r="J3957">
        <v>174.97829580000001</v>
      </c>
      <c r="K3957">
        <v>166.7</v>
      </c>
      <c r="L3957" s="1">
        <v>45690</v>
      </c>
      <c r="M3957" s="2">
        <v>0.58680555555555558</v>
      </c>
      <c r="N3957" t="s">
        <v>31</v>
      </c>
      <c r="O3957">
        <v>9.8828668180000001</v>
      </c>
    </row>
    <row r="3958" spans="1:15" x14ac:dyDescent="0.25">
      <c r="A3958" t="s">
        <v>966</v>
      </c>
      <c r="B3958" t="s">
        <v>16</v>
      </c>
      <c r="C3958" t="s">
        <v>17</v>
      </c>
      <c r="D3958" t="s">
        <v>25</v>
      </c>
      <c r="E3958" t="s">
        <v>19</v>
      </c>
      <c r="F3958" t="s">
        <v>42</v>
      </c>
      <c r="G3958">
        <v>74.44</v>
      </c>
      <c r="H3958">
        <v>11</v>
      </c>
      <c r="I3958">
        <v>37.22</v>
      </c>
      <c r="J3958">
        <v>781.36678700000004</v>
      </c>
      <c r="K3958">
        <v>744.4</v>
      </c>
      <c r="L3958" s="1">
        <v>45715</v>
      </c>
      <c r="M3958" s="2">
        <v>0.4861111111111111</v>
      </c>
      <c r="N3958" t="s">
        <v>21</v>
      </c>
      <c r="O3958">
        <v>5.3055390290000002</v>
      </c>
    </row>
    <row r="3959" spans="1:15" x14ac:dyDescent="0.25">
      <c r="A3959" t="s">
        <v>967</v>
      </c>
      <c r="B3959" t="s">
        <v>23</v>
      </c>
      <c r="C3959" t="s">
        <v>24</v>
      </c>
      <c r="D3959" t="s">
        <v>25</v>
      </c>
      <c r="E3959" t="s">
        <v>29</v>
      </c>
      <c r="F3959" t="s">
        <v>20</v>
      </c>
      <c r="G3959">
        <v>64.08</v>
      </c>
      <c r="H3959">
        <v>8</v>
      </c>
      <c r="I3959">
        <v>22.428000000000001</v>
      </c>
      <c r="J3959">
        <v>470.83541910000002</v>
      </c>
      <c r="K3959">
        <v>448.56</v>
      </c>
      <c r="L3959" s="1">
        <v>45677</v>
      </c>
      <c r="M3959" s="2">
        <v>0.51874999999999993</v>
      </c>
      <c r="N3959" t="s">
        <v>21</v>
      </c>
      <c r="O3959">
        <v>7.9062934550000001</v>
      </c>
    </row>
    <row r="3960" spans="1:15" x14ac:dyDescent="0.25">
      <c r="A3960" t="s">
        <v>968</v>
      </c>
      <c r="B3960" t="s">
        <v>40</v>
      </c>
      <c r="C3960" t="s">
        <v>41</v>
      </c>
      <c r="D3960" t="s">
        <v>25</v>
      </c>
      <c r="E3960" t="s">
        <v>19</v>
      </c>
      <c r="F3960" t="s">
        <v>30</v>
      </c>
      <c r="G3960">
        <v>63.15</v>
      </c>
      <c r="H3960">
        <v>6</v>
      </c>
      <c r="I3960">
        <v>18.945</v>
      </c>
      <c r="J3960">
        <v>397.71611439999998</v>
      </c>
      <c r="K3960">
        <v>378.9</v>
      </c>
      <c r="L3960" s="1">
        <v>45717</v>
      </c>
      <c r="M3960" s="2">
        <v>0.85</v>
      </c>
      <c r="N3960" t="s">
        <v>21</v>
      </c>
      <c r="O3960">
        <v>10</v>
      </c>
    </row>
    <row r="3961" spans="1:15" x14ac:dyDescent="0.25">
      <c r="A3961" t="s">
        <v>969</v>
      </c>
      <c r="B3961" t="s">
        <v>23</v>
      </c>
      <c r="C3961" t="s">
        <v>24</v>
      </c>
      <c r="D3961" t="s">
        <v>18</v>
      </c>
      <c r="E3961" t="s">
        <v>29</v>
      </c>
      <c r="F3961" t="s">
        <v>30</v>
      </c>
      <c r="G3961">
        <v>85.72</v>
      </c>
      <c r="H3961">
        <v>3</v>
      </c>
      <c r="I3961">
        <v>12.858000000000001</v>
      </c>
      <c r="J3961">
        <v>269.93052519999998</v>
      </c>
      <c r="K3961">
        <v>257.16000000000003</v>
      </c>
      <c r="L3961" s="1">
        <v>45681</v>
      </c>
      <c r="M3961" s="2">
        <v>0.87430555555555556</v>
      </c>
      <c r="N3961" t="s">
        <v>21</v>
      </c>
      <c r="O3961">
        <v>5.3055390290000002</v>
      </c>
    </row>
    <row r="3962" spans="1:15" x14ac:dyDescent="0.25">
      <c r="A3962" t="s">
        <v>970</v>
      </c>
      <c r="B3962" t="s">
        <v>23</v>
      </c>
      <c r="C3962" t="s">
        <v>24</v>
      </c>
      <c r="D3962" t="s">
        <v>25</v>
      </c>
      <c r="E3962" t="s">
        <v>19</v>
      </c>
      <c r="F3962" t="s">
        <v>20</v>
      </c>
      <c r="G3962">
        <v>78.89</v>
      </c>
      <c r="H3962">
        <v>8</v>
      </c>
      <c r="I3962">
        <v>27.611499999999999</v>
      </c>
      <c r="J3962">
        <v>579.65365499999996</v>
      </c>
      <c r="K3962">
        <v>552.23</v>
      </c>
      <c r="L3962" s="1">
        <v>45778</v>
      </c>
      <c r="M3962" s="2">
        <v>0.82500000000000007</v>
      </c>
      <c r="N3962" t="s">
        <v>21</v>
      </c>
      <c r="O3962">
        <v>7.8022632769999998</v>
      </c>
    </row>
    <row r="3963" spans="1:15" x14ac:dyDescent="0.25">
      <c r="A3963" t="s">
        <v>971</v>
      </c>
      <c r="B3963" t="s">
        <v>16</v>
      </c>
      <c r="C3963" t="s">
        <v>17</v>
      </c>
      <c r="D3963" t="s">
        <v>25</v>
      </c>
      <c r="E3963" t="s">
        <v>19</v>
      </c>
      <c r="F3963" t="s">
        <v>34</v>
      </c>
      <c r="G3963">
        <v>89.48</v>
      </c>
      <c r="H3963">
        <v>5</v>
      </c>
      <c r="I3963">
        <v>22.37</v>
      </c>
      <c r="J3963">
        <v>469.6178137</v>
      </c>
      <c r="K3963">
        <v>447.4</v>
      </c>
      <c r="L3963" s="1">
        <v>45746</v>
      </c>
      <c r="M3963" s="2">
        <v>0.4291666666666667</v>
      </c>
      <c r="N3963" t="s">
        <v>27</v>
      </c>
      <c r="O3963">
        <v>7.6982331000000004</v>
      </c>
    </row>
    <row r="3964" spans="1:15" x14ac:dyDescent="0.25">
      <c r="A3964" t="s">
        <v>972</v>
      </c>
      <c r="B3964" t="s">
        <v>16</v>
      </c>
      <c r="C3964" t="s">
        <v>17</v>
      </c>
      <c r="D3964" t="s">
        <v>18</v>
      </c>
      <c r="E3964" t="s">
        <v>19</v>
      </c>
      <c r="F3964" t="s">
        <v>20</v>
      </c>
      <c r="G3964">
        <v>92.09</v>
      </c>
      <c r="H3964">
        <v>3</v>
      </c>
      <c r="I3964">
        <v>13.813499999999999</v>
      </c>
      <c r="J3964">
        <v>289.98952480000003</v>
      </c>
      <c r="K3964">
        <v>276.27</v>
      </c>
      <c r="L3964" s="1">
        <v>45705</v>
      </c>
      <c r="M3964" s="2">
        <v>0.68541666666666667</v>
      </c>
      <c r="N3964" t="s">
        <v>27</v>
      </c>
      <c r="O3964">
        <v>4.3692674350000003</v>
      </c>
    </row>
    <row r="3965" spans="1:15" x14ac:dyDescent="0.25">
      <c r="A3965" t="s">
        <v>973</v>
      </c>
      <c r="B3965" t="s">
        <v>23</v>
      </c>
      <c r="C3965" t="s">
        <v>24</v>
      </c>
      <c r="D3965" t="s">
        <v>25</v>
      </c>
      <c r="E3965" t="s">
        <v>19</v>
      </c>
      <c r="F3965" t="s">
        <v>42</v>
      </c>
      <c r="G3965">
        <v>57.29</v>
      </c>
      <c r="H3965">
        <v>6</v>
      </c>
      <c r="I3965">
        <v>17.187000000000001</v>
      </c>
      <c r="J3965">
        <v>360.81007440000002</v>
      </c>
      <c r="K3965">
        <v>343.74</v>
      </c>
      <c r="L3965" s="1">
        <v>45737</v>
      </c>
      <c r="M3965" s="2">
        <v>0.71111111111111114</v>
      </c>
      <c r="N3965" t="s">
        <v>21</v>
      </c>
      <c r="O3965">
        <v>6.1377804449999998</v>
      </c>
    </row>
    <row r="3966" spans="1:15" x14ac:dyDescent="0.25">
      <c r="A3966" t="s">
        <v>974</v>
      </c>
      <c r="B3966" t="s">
        <v>16</v>
      </c>
      <c r="C3966" t="s">
        <v>17</v>
      </c>
      <c r="D3966" t="s">
        <v>25</v>
      </c>
      <c r="E3966" t="s">
        <v>29</v>
      </c>
      <c r="F3966" t="s">
        <v>42</v>
      </c>
      <c r="G3966">
        <v>66.52</v>
      </c>
      <c r="H3966">
        <v>4</v>
      </c>
      <c r="I3966">
        <v>13.304</v>
      </c>
      <c r="J3966">
        <v>279.29349100000002</v>
      </c>
      <c r="K3966">
        <v>266.08</v>
      </c>
      <c r="L3966" s="1">
        <v>45691</v>
      </c>
      <c r="M3966" s="2">
        <v>0.7597222222222223</v>
      </c>
      <c r="N3966" t="s">
        <v>21</v>
      </c>
      <c r="O3966">
        <v>7.1780822149999999</v>
      </c>
    </row>
    <row r="3967" spans="1:15" x14ac:dyDescent="0.25">
      <c r="A3967" t="s">
        <v>975</v>
      </c>
      <c r="B3967" t="s">
        <v>23</v>
      </c>
      <c r="C3967" t="s">
        <v>24</v>
      </c>
      <c r="D3967" t="s">
        <v>18</v>
      </c>
      <c r="E3967" t="s">
        <v>29</v>
      </c>
      <c r="F3967" t="s">
        <v>44</v>
      </c>
      <c r="G3967">
        <v>99.82</v>
      </c>
      <c r="H3967">
        <v>10</v>
      </c>
      <c r="I3967">
        <v>44.918999999999997</v>
      </c>
      <c r="J3967">
        <v>942.99340959999995</v>
      </c>
      <c r="K3967">
        <v>898.38</v>
      </c>
      <c r="L3967" s="1">
        <v>45743</v>
      </c>
      <c r="M3967" s="2">
        <v>0.4465277777777778</v>
      </c>
      <c r="N3967" t="s">
        <v>27</v>
      </c>
      <c r="O3967">
        <v>6.8659916839999999</v>
      </c>
    </row>
    <row r="3968" spans="1:15" x14ac:dyDescent="0.25">
      <c r="A3968" t="s">
        <v>976</v>
      </c>
      <c r="B3968" t="s">
        <v>16</v>
      </c>
      <c r="C3968" t="s">
        <v>17</v>
      </c>
      <c r="D3968" t="s">
        <v>25</v>
      </c>
      <c r="E3968" t="s">
        <v>19</v>
      </c>
      <c r="F3968" t="s">
        <v>30</v>
      </c>
      <c r="G3968">
        <v>45.68</v>
      </c>
      <c r="H3968">
        <v>11</v>
      </c>
      <c r="I3968">
        <v>22.84</v>
      </c>
      <c r="J3968">
        <v>479.4846162</v>
      </c>
      <c r="K3968">
        <v>456.8</v>
      </c>
      <c r="L3968" s="1">
        <v>45676</v>
      </c>
      <c r="M3968" s="2">
        <v>0.8125</v>
      </c>
      <c r="N3968" t="s">
        <v>21</v>
      </c>
      <c r="O3968">
        <v>5.9297200910000001</v>
      </c>
    </row>
    <row r="3969" spans="1:15" x14ac:dyDescent="0.25">
      <c r="A3969" t="s">
        <v>977</v>
      </c>
      <c r="B3969" t="s">
        <v>16</v>
      </c>
      <c r="C3969" t="s">
        <v>17</v>
      </c>
      <c r="D3969" t="s">
        <v>25</v>
      </c>
      <c r="E3969" t="s">
        <v>29</v>
      </c>
      <c r="F3969" t="s">
        <v>20</v>
      </c>
      <c r="G3969">
        <v>50.79</v>
      </c>
      <c r="H3969">
        <v>5</v>
      </c>
      <c r="I3969">
        <v>12.6975</v>
      </c>
      <c r="J3969">
        <v>266.56111709999999</v>
      </c>
      <c r="K3969">
        <v>253.95</v>
      </c>
      <c r="L3969" s="1">
        <v>45707</v>
      </c>
      <c r="M3969" s="2">
        <v>0.62013888888888891</v>
      </c>
      <c r="N3969" t="s">
        <v>31</v>
      </c>
      <c r="O3969">
        <v>5.5135993829999999</v>
      </c>
    </row>
    <row r="3970" spans="1:15" x14ac:dyDescent="0.25">
      <c r="A3970" t="s">
        <v>978</v>
      </c>
      <c r="B3970" t="s">
        <v>16</v>
      </c>
      <c r="C3970" t="s">
        <v>17</v>
      </c>
      <c r="D3970" t="s">
        <v>18</v>
      </c>
      <c r="E3970" t="s">
        <v>29</v>
      </c>
      <c r="F3970" t="s">
        <v>20</v>
      </c>
      <c r="G3970">
        <v>10.08</v>
      </c>
      <c r="H3970">
        <v>8</v>
      </c>
      <c r="I3970">
        <v>3.528</v>
      </c>
      <c r="J3970">
        <v>74.063998510000005</v>
      </c>
      <c r="K3970">
        <v>70.56</v>
      </c>
      <c r="L3970" s="1">
        <v>45744</v>
      </c>
      <c r="M3970" s="2">
        <v>0.84305555555555556</v>
      </c>
      <c r="N3970" t="s">
        <v>27</v>
      </c>
      <c r="O3970">
        <v>4.3692674350000003</v>
      </c>
    </row>
    <row r="3971" spans="1:15" x14ac:dyDescent="0.25">
      <c r="A3971" t="s">
        <v>979</v>
      </c>
      <c r="B3971" t="s">
        <v>16</v>
      </c>
      <c r="C3971" t="s">
        <v>17</v>
      </c>
      <c r="D3971" t="s">
        <v>25</v>
      </c>
      <c r="E3971" t="s">
        <v>19</v>
      </c>
      <c r="F3971" t="s">
        <v>26</v>
      </c>
      <c r="G3971">
        <v>93.88</v>
      </c>
      <c r="H3971">
        <v>8</v>
      </c>
      <c r="I3971">
        <v>32.857999999999997</v>
      </c>
      <c r="J3971">
        <v>689.79446229999996</v>
      </c>
      <c r="K3971">
        <v>657.16</v>
      </c>
      <c r="L3971" s="1">
        <v>45778</v>
      </c>
      <c r="M3971" s="2">
        <v>0.49374999999999997</v>
      </c>
      <c r="N3971" t="s">
        <v>31</v>
      </c>
      <c r="O3971">
        <v>7.5942029230000001</v>
      </c>
    </row>
    <row r="3972" spans="1:15" x14ac:dyDescent="0.25">
      <c r="A3972" t="s">
        <v>980</v>
      </c>
      <c r="B3972" t="s">
        <v>23</v>
      </c>
      <c r="C3972" t="s">
        <v>24</v>
      </c>
      <c r="D3972" t="s">
        <v>18</v>
      </c>
      <c r="E3972" t="s">
        <v>29</v>
      </c>
      <c r="F3972" t="s">
        <v>26</v>
      </c>
      <c r="G3972">
        <v>84.25</v>
      </c>
      <c r="H3972">
        <v>2</v>
      </c>
      <c r="I3972">
        <v>8.4250000000000007</v>
      </c>
      <c r="J3972">
        <v>176.8676835</v>
      </c>
      <c r="K3972">
        <v>168.5</v>
      </c>
      <c r="L3972" s="1">
        <v>45742</v>
      </c>
      <c r="M3972" s="2">
        <v>0.59236111111111112</v>
      </c>
      <c r="N3972" t="s">
        <v>31</v>
      </c>
      <c r="O3972">
        <v>5.5135993829999999</v>
      </c>
    </row>
    <row r="3973" spans="1:15" x14ac:dyDescent="0.25">
      <c r="A3973" t="s">
        <v>981</v>
      </c>
      <c r="B3973" t="s">
        <v>40</v>
      </c>
      <c r="C3973" t="s">
        <v>41</v>
      </c>
      <c r="D3973" t="s">
        <v>18</v>
      </c>
      <c r="E3973" t="s">
        <v>29</v>
      </c>
      <c r="F3973" t="s">
        <v>44</v>
      </c>
      <c r="G3973">
        <v>53.78</v>
      </c>
      <c r="H3973">
        <v>1</v>
      </c>
      <c r="I3973">
        <v>2.6890000000000001</v>
      </c>
      <c r="J3973">
        <v>56.450706349999997</v>
      </c>
      <c r="K3973">
        <v>53.78</v>
      </c>
      <c r="L3973" s="1">
        <v>45718</v>
      </c>
      <c r="M3973" s="2">
        <v>0.84236111111111101</v>
      </c>
      <c r="N3973" t="s">
        <v>21</v>
      </c>
      <c r="O3973">
        <v>4.889418321</v>
      </c>
    </row>
    <row r="3974" spans="1:15" x14ac:dyDescent="0.25">
      <c r="A3974" t="s">
        <v>982</v>
      </c>
      <c r="B3974" t="s">
        <v>23</v>
      </c>
      <c r="C3974" t="s">
        <v>24</v>
      </c>
      <c r="D3974" t="s">
        <v>18</v>
      </c>
      <c r="E3974" t="s">
        <v>29</v>
      </c>
      <c r="F3974" t="s">
        <v>30</v>
      </c>
      <c r="G3974">
        <v>35.81</v>
      </c>
      <c r="H3974">
        <v>5</v>
      </c>
      <c r="I3974">
        <v>8.9525000000000006</v>
      </c>
      <c r="J3974">
        <v>187.94159490000001</v>
      </c>
      <c r="K3974">
        <v>179.05</v>
      </c>
      <c r="L3974" s="1">
        <v>45810</v>
      </c>
      <c r="M3974" s="2">
        <v>0.78055555555555556</v>
      </c>
      <c r="N3974" t="s">
        <v>21</v>
      </c>
      <c r="O3974">
        <v>8.2183839859999992</v>
      </c>
    </row>
    <row r="3975" spans="1:15" x14ac:dyDescent="0.25">
      <c r="A3975" t="s">
        <v>983</v>
      </c>
      <c r="B3975" t="s">
        <v>40</v>
      </c>
      <c r="C3975" t="s">
        <v>41</v>
      </c>
      <c r="D3975" t="s">
        <v>25</v>
      </c>
      <c r="E3975" t="s">
        <v>19</v>
      </c>
      <c r="F3975" t="s">
        <v>42</v>
      </c>
      <c r="G3975">
        <v>26.43</v>
      </c>
      <c r="H3975">
        <v>9</v>
      </c>
      <c r="I3975">
        <v>10.571999999999999</v>
      </c>
      <c r="J3975">
        <v>221.94007719999999</v>
      </c>
      <c r="K3975">
        <v>211.44</v>
      </c>
      <c r="L3975" s="1">
        <v>45712</v>
      </c>
      <c r="M3975" s="2">
        <v>0.60138888888888886</v>
      </c>
      <c r="N3975" t="s">
        <v>21</v>
      </c>
      <c r="O3975">
        <v>9.2586857560000002</v>
      </c>
    </row>
    <row r="3976" spans="1:15" x14ac:dyDescent="0.25">
      <c r="A3976" t="s">
        <v>984</v>
      </c>
      <c r="B3976" t="s">
        <v>40</v>
      </c>
      <c r="C3976" t="s">
        <v>41</v>
      </c>
      <c r="D3976" t="s">
        <v>18</v>
      </c>
      <c r="E3976" t="s">
        <v>29</v>
      </c>
      <c r="F3976" t="s">
        <v>20</v>
      </c>
      <c r="G3976">
        <v>39.909999999999997</v>
      </c>
      <c r="H3976">
        <v>3</v>
      </c>
      <c r="I3976">
        <v>5.9865000000000004</v>
      </c>
      <c r="J3976">
        <v>125.67577300000001</v>
      </c>
      <c r="K3976">
        <v>119.73</v>
      </c>
      <c r="L3976" s="1">
        <v>45709</v>
      </c>
      <c r="M3976" s="2">
        <v>0.52777777777777779</v>
      </c>
      <c r="N3976" t="s">
        <v>21</v>
      </c>
      <c r="O3976">
        <v>9.6748064639999996</v>
      </c>
    </row>
    <row r="3977" spans="1:15" x14ac:dyDescent="0.25">
      <c r="A3977" t="s">
        <v>985</v>
      </c>
      <c r="B3977" t="s">
        <v>40</v>
      </c>
      <c r="C3977" t="s">
        <v>41</v>
      </c>
      <c r="D3977" t="s">
        <v>18</v>
      </c>
      <c r="E3977" t="s">
        <v>19</v>
      </c>
      <c r="F3977" t="s">
        <v>30</v>
      </c>
      <c r="G3977">
        <v>21.9</v>
      </c>
      <c r="H3977">
        <v>3</v>
      </c>
      <c r="I3977">
        <v>3.2850000000000001</v>
      </c>
      <c r="J3977">
        <v>68.96265167</v>
      </c>
      <c r="K3977">
        <v>65.7</v>
      </c>
      <c r="L3977" s="1">
        <v>45901</v>
      </c>
      <c r="M3977" s="2">
        <v>0.77986111111111101</v>
      </c>
      <c r="N3977" t="s">
        <v>21</v>
      </c>
      <c r="O3977">
        <v>4.889418321</v>
      </c>
    </row>
    <row r="3978" spans="1:15" x14ac:dyDescent="0.25">
      <c r="A3978" t="s">
        <v>986</v>
      </c>
      <c r="B3978" t="s">
        <v>40</v>
      </c>
      <c r="C3978" t="s">
        <v>41</v>
      </c>
      <c r="D3978" t="s">
        <v>18</v>
      </c>
      <c r="E3978" t="s">
        <v>19</v>
      </c>
      <c r="F3978" t="s">
        <v>42</v>
      </c>
      <c r="G3978">
        <v>62.85</v>
      </c>
      <c r="H3978">
        <v>4</v>
      </c>
      <c r="I3978">
        <v>12.57</v>
      </c>
      <c r="J3978">
        <v>263.88448449999999</v>
      </c>
      <c r="K3978">
        <v>251.4</v>
      </c>
      <c r="L3978" s="1">
        <v>45713</v>
      </c>
      <c r="M3978" s="2">
        <v>0.55694444444444446</v>
      </c>
      <c r="N3978" t="s">
        <v>21</v>
      </c>
      <c r="O3978">
        <v>9.0506254019999997</v>
      </c>
    </row>
    <row r="3979" spans="1:15" x14ac:dyDescent="0.25">
      <c r="A3979" t="s">
        <v>987</v>
      </c>
      <c r="B3979" t="s">
        <v>23</v>
      </c>
      <c r="C3979" t="s">
        <v>24</v>
      </c>
      <c r="D3979" t="s">
        <v>18</v>
      </c>
      <c r="E3979" t="s">
        <v>19</v>
      </c>
      <c r="F3979" t="s">
        <v>42</v>
      </c>
      <c r="G3979">
        <v>21.04</v>
      </c>
      <c r="H3979">
        <v>4</v>
      </c>
      <c r="I3979">
        <v>4.2080000000000002</v>
      </c>
      <c r="J3979">
        <v>88.339372370000007</v>
      </c>
      <c r="K3979">
        <v>84.16</v>
      </c>
      <c r="L3979" s="1">
        <v>45670</v>
      </c>
      <c r="M3979" s="2">
        <v>0.58194444444444449</v>
      </c>
      <c r="N3979" t="s">
        <v>27</v>
      </c>
      <c r="O3979">
        <v>7.9062934550000001</v>
      </c>
    </row>
    <row r="3980" spans="1:15" x14ac:dyDescent="0.25">
      <c r="A3980" t="s">
        <v>988</v>
      </c>
      <c r="B3980" t="s">
        <v>40</v>
      </c>
      <c r="C3980" t="s">
        <v>41</v>
      </c>
      <c r="D3980" t="s">
        <v>18</v>
      </c>
      <c r="E3980" t="s">
        <v>29</v>
      </c>
      <c r="F3980" t="s">
        <v>30</v>
      </c>
      <c r="G3980">
        <v>65.91</v>
      </c>
      <c r="H3980">
        <v>6</v>
      </c>
      <c r="I3980">
        <v>19.773</v>
      </c>
      <c r="J3980">
        <v>415.09848140000003</v>
      </c>
      <c r="K3980">
        <v>395.46</v>
      </c>
      <c r="L3980" s="1">
        <v>45902</v>
      </c>
      <c r="M3980" s="2">
        <v>0.48958333333333331</v>
      </c>
      <c r="N3980" t="s">
        <v>27</v>
      </c>
      <c r="O3980">
        <v>5.9297200910000001</v>
      </c>
    </row>
    <row r="3981" spans="1:15" x14ac:dyDescent="0.25">
      <c r="A3981" t="s">
        <v>989</v>
      </c>
      <c r="B3981" t="s">
        <v>16</v>
      </c>
      <c r="C3981" t="s">
        <v>17</v>
      </c>
      <c r="D3981" t="s">
        <v>25</v>
      </c>
      <c r="E3981" t="s">
        <v>19</v>
      </c>
      <c r="F3981" t="s">
        <v>44</v>
      </c>
      <c r="G3981">
        <v>42.57</v>
      </c>
      <c r="H3981">
        <v>8</v>
      </c>
      <c r="I3981">
        <v>14.8995</v>
      </c>
      <c r="J3981">
        <v>312.78813659999997</v>
      </c>
      <c r="K3981">
        <v>297.99</v>
      </c>
      <c r="L3981" s="1">
        <v>45809</v>
      </c>
      <c r="M3981" s="2">
        <v>0.49374999999999997</v>
      </c>
      <c r="N3981" t="s">
        <v>27</v>
      </c>
      <c r="O3981">
        <v>7.0740520379999996</v>
      </c>
    </row>
    <row r="3982" spans="1:15" x14ac:dyDescent="0.25">
      <c r="A3982" t="s">
        <v>990</v>
      </c>
      <c r="B3982" t="s">
        <v>23</v>
      </c>
      <c r="C3982" t="s">
        <v>24</v>
      </c>
      <c r="D3982" t="s">
        <v>18</v>
      </c>
      <c r="E3982" t="s">
        <v>29</v>
      </c>
      <c r="F3982" t="s">
        <v>42</v>
      </c>
      <c r="G3982">
        <v>50.49</v>
      </c>
      <c r="H3982">
        <v>10</v>
      </c>
      <c r="I3982">
        <v>22.720500000000001</v>
      </c>
      <c r="J3982">
        <v>476.9759292</v>
      </c>
      <c r="K3982">
        <v>454.41</v>
      </c>
      <c r="L3982" s="1">
        <v>45931</v>
      </c>
      <c r="M3982" s="2">
        <v>0.71944444444444444</v>
      </c>
      <c r="N3982" t="s">
        <v>27</v>
      </c>
      <c r="O3982">
        <v>5.6176295600000001</v>
      </c>
    </row>
    <row r="3983" spans="1:15" x14ac:dyDescent="0.25">
      <c r="A3983" t="s">
        <v>991</v>
      </c>
      <c r="B3983" t="s">
        <v>40</v>
      </c>
      <c r="C3983" t="s">
        <v>41</v>
      </c>
      <c r="D3983" t="s">
        <v>25</v>
      </c>
      <c r="E3983" t="s">
        <v>29</v>
      </c>
      <c r="F3983" t="s">
        <v>26</v>
      </c>
      <c r="G3983">
        <v>46.02</v>
      </c>
      <c r="H3983">
        <v>6</v>
      </c>
      <c r="I3983">
        <v>13.805999999999999</v>
      </c>
      <c r="J3983">
        <v>289.83207579999998</v>
      </c>
      <c r="K3983">
        <v>276.12</v>
      </c>
      <c r="L3983" s="1">
        <v>45840</v>
      </c>
      <c r="M3983" s="2">
        <v>0.66319444444444442</v>
      </c>
      <c r="N3983" t="s">
        <v>27</v>
      </c>
      <c r="O3983">
        <v>7.3861425690000004</v>
      </c>
    </row>
    <row r="3984" spans="1:15" x14ac:dyDescent="0.25">
      <c r="A3984" t="s">
        <v>992</v>
      </c>
      <c r="B3984" t="s">
        <v>23</v>
      </c>
      <c r="C3984" t="s">
        <v>24</v>
      </c>
      <c r="D3984" t="s">
        <v>25</v>
      </c>
      <c r="E3984" t="s">
        <v>19</v>
      </c>
      <c r="F3984" t="s">
        <v>30</v>
      </c>
      <c r="G3984">
        <v>15.8</v>
      </c>
      <c r="H3984">
        <v>11</v>
      </c>
      <c r="I3984">
        <v>7.9</v>
      </c>
      <c r="J3984">
        <v>165.8462552</v>
      </c>
      <c r="K3984">
        <v>158</v>
      </c>
      <c r="L3984" s="1">
        <v>45901</v>
      </c>
      <c r="M3984" s="2">
        <v>0.50486111111111109</v>
      </c>
      <c r="N3984" t="s">
        <v>27</v>
      </c>
      <c r="O3984">
        <v>8.1143538090000007</v>
      </c>
    </row>
    <row r="3985" spans="1:15" x14ac:dyDescent="0.25">
      <c r="A3985" t="s">
        <v>993</v>
      </c>
      <c r="B3985" t="s">
        <v>16</v>
      </c>
      <c r="C3985" t="s">
        <v>17</v>
      </c>
      <c r="D3985" t="s">
        <v>18</v>
      </c>
      <c r="E3985" t="s">
        <v>19</v>
      </c>
      <c r="F3985" t="s">
        <v>42</v>
      </c>
      <c r="G3985">
        <v>98.66</v>
      </c>
      <c r="H3985">
        <v>10</v>
      </c>
      <c r="I3985">
        <v>44.396999999999998</v>
      </c>
      <c r="J3985">
        <v>932.03496080000002</v>
      </c>
      <c r="K3985">
        <v>887.94</v>
      </c>
      <c r="L3985" s="1">
        <v>45707</v>
      </c>
      <c r="M3985" s="2">
        <v>0.62986111111111109</v>
      </c>
      <c r="N3985" t="s">
        <v>27</v>
      </c>
      <c r="O3985">
        <v>8.7385348710000006</v>
      </c>
    </row>
    <row r="3986" spans="1:15" x14ac:dyDescent="0.25">
      <c r="A3986" t="s">
        <v>994</v>
      </c>
      <c r="B3986" t="s">
        <v>23</v>
      </c>
      <c r="C3986" t="s">
        <v>24</v>
      </c>
      <c r="D3986" t="s">
        <v>18</v>
      </c>
      <c r="E3986" t="s">
        <v>29</v>
      </c>
      <c r="F3986" t="s">
        <v>44</v>
      </c>
      <c r="G3986">
        <v>91.98</v>
      </c>
      <c r="H3986">
        <v>1</v>
      </c>
      <c r="I3986">
        <v>4.5990000000000002</v>
      </c>
      <c r="J3986">
        <v>96.547712340000004</v>
      </c>
      <c r="K3986">
        <v>91.98</v>
      </c>
      <c r="L3986" s="1">
        <v>45734</v>
      </c>
      <c r="M3986" s="2">
        <v>0.64513888888888882</v>
      </c>
      <c r="N3986" t="s">
        <v>27</v>
      </c>
      <c r="O3986">
        <v>10</v>
      </c>
    </row>
    <row r="3987" spans="1:15" x14ac:dyDescent="0.25">
      <c r="A3987" t="s">
        <v>995</v>
      </c>
      <c r="B3987" t="s">
        <v>16</v>
      </c>
      <c r="C3987" t="s">
        <v>17</v>
      </c>
      <c r="D3987" t="s">
        <v>18</v>
      </c>
      <c r="E3987" t="s">
        <v>29</v>
      </c>
      <c r="F3987" t="s">
        <v>26</v>
      </c>
      <c r="G3987">
        <v>20.89</v>
      </c>
      <c r="H3987">
        <v>2</v>
      </c>
      <c r="I3987">
        <v>2.089</v>
      </c>
      <c r="J3987">
        <v>43.854788229999997</v>
      </c>
      <c r="K3987">
        <v>41.78</v>
      </c>
      <c r="L3987" s="1">
        <v>45779</v>
      </c>
      <c r="M3987" s="2">
        <v>0.78125</v>
      </c>
      <c r="N3987" t="s">
        <v>27</v>
      </c>
      <c r="O3987">
        <v>10</v>
      </c>
    </row>
    <row r="3988" spans="1:15" x14ac:dyDescent="0.25">
      <c r="A3988" t="s">
        <v>996</v>
      </c>
      <c r="B3988" t="s">
        <v>16</v>
      </c>
      <c r="C3988" t="s">
        <v>17</v>
      </c>
      <c r="D3988" t="s">
        <v>25</v>
      </c>
      <c r="E3988" t="s">
        <v>19</v>
      </c>
      <c r="F3988" t="s">
        <v>44</v>
      </c>
      <c r="G3988">
        <v>15.5</v>
      </c>
      <c r="H3988">
        <v>1</v>
      </c>
      <c r="I3988">
        <v>0.77500000000000002</v>
      </c>
      <c r="J3988">
        <v>16.26972756</v>
      </c>
      <c r="K3988">
        <v>15.5</v>
      </c>
      <c r="L3988" s="1">
        <v>45735</v>
      </c>
      <c r="M3988" s="2">
        <v>0.64097222222222217</v>
      </c>
      <c r="N3988" t="s">
        <v>31</v>
      </c>
      <c r="O3988">
        <v>7.6982331000000004</v>
      </c>
    </row>
    <row r="3989" spans="1:15" x14ac:dyDescent="0.25">
      <c r="A3989" t="s">
        <v>997</v>
      </c>
      <c r="B3989" t="s">
        <v>23</v>
      </c>
      <c r="C3989" t="s">
        <v>24</v>
      </c>
      <c r="D3989" t="s">
        <v>18</v>
      </c>
      <c r="E3989" t="s">
        <v>29</v>
      </c>
      <c r="F3989" t="s">
        <v>26</v>
      </c>
      <c r="G3989">
        <v>96.82</v>
      </c>
      <c r="H3989">
        <v>3</v>
      </c>
      <c r="I3989">
        <v>14.523</v>
      </c>
      <c r="J3989">
        <v>304.8841979</v>
      </c>
      <c r="K3989">
        <v>290.45999999999998</v>
      </c>
      <c r="L3989" s="1">
        <v>45746</v>
      </c>
      <c r="M3989" s="2">
        <v>0.85902777777777783</v>
      </c>
      <c r="N3989" t="s">
        <v>27</v>
      </c>
      <c r="O3989">
        <v>6.9700218610000002</v>
      </c>
    </row>
    <row r="3990" spans="1:15" x14ac:dyDescent="0.25">
      <c r="A3990" t="s">
        <v>998</v>
      </c>
      <c r="B3990" t="s">
        <v>40</v>
      </c>
      <c r="C3990" t="s">
        <v>41</v>
      </c>
      <c r="D3990" t="s">
        <v>25</v>
      </c>
      <c r="E3990" t="s">
        <v>29</v>
      </c>
      <c r="F3990" t="s">
        <v>42</v>
      </c>
      <c r="G3990">
        <v>33.33</v>
      </c>
      <c r="H3990">
        <v>2</v>
      </c>
      <c r="I3990">
        <v>3.3330000000000002</v>
      </c>
      <c r="J3990">
        <v>69.970325119999998</v>
      </c>
      <c r="K3990">
        <v>66.66</v>
      </c>
      <c r="L3990" s="1">
        <v>45683</v>
      </c>
      <c r="M3990" s="2">
        <v>0.6118055555555556</v>
      </c>
      <c r="N3990" t="s">
        <v>31</v>
      </c>
      <c r="O3990">
        <v>6.6579313300000003</v>
      </c>
    </row>
    <row r="3991" spans="1:15" x14ac:dyDescent="0.25">
      <c r="A3991" t="s">
        <v>999</v>
      </c>
      <c r="B3991" t="s">
        <v>40</v>
      </c>
      <c r="C3991" t="s">
        <v>41</v>
      </c>
      <c r="D3991" t="s">
        <v>25</v>
      </c>
      <c r="E3991" t="s">
        <v>19</v>
      </c>
      <c r="F3991" t="s">
        <v>26</v>
      </c>
      <c r="G3991">
        <v>38.270000000000003</v>
      </c>
      <c r="H3991">
        <v>2</v>
      </c>
      <c r="I3991">
        <v>3.827</v>
      </c>
      <c r="J3991">
        <v>80.340964369999995</v>
      </c>
      <c r="K3991">
        <v>76.540000000000006</v>
      </c>
      <c r="L3991" s="1">
        <v>45691</v>
      </c>
      <c r="M3991" s="2">
        <v>0.76250000000000007</v>
      </c>
      <c r="N3991" t="s">
        <v>31</v>
      </c>
      <c r="O3991">
        <v>6.0337502680000004</v>
      </c>
    </row>
    <row r="3992" spans="1:15" x14ac:dyDescent="0.25">
      <c r="A3992" t="s">
        <v>1000</v>
      </c>
      <c r="B3992" t="s">
        <v>16</v>
      </c>
      <c r="C3992" t="s">
        <v>17</v>
      </c>
      <c r="D3992" t="s">
        <v>25</v>
      </c>
      <c r="E3992" t="s">
        <v>19</v>
      </c>
      <c r="F3992" t="s">
        <v>30</v>
      </c>
      <c r="G3992">
        <v>33.299999999999997</v>
      </c>
      <c r="H3992">
        <v>10</v>
      </c>
      <c r="I3992">
        <v>14.984999999999999</v>
      </c>
      <c r="J3992">
        <v>314.58305489999998</v>
      </c>
      <c r="K3992">
        <v>299.7</v>
      </c>
      <c r="L3992" s="1">
        <v>45750</v>
      </c>
      <c r="M3992" s="2">
        <v>0.64374999999999993</v>
      </c>
      <c r="N3992" t="s">
        <v>21</v>
      </c>
      <c r="O3992">
        <v>7.4901727459999998</v>
      </c>
    </row>
    <row r="3993" spans="1:15" x14ac:dyDescent="0.25">
      <c r="A3993" t="s">
        <v>1001</v>
      </c>
      <c r="B3993" t="s">
        <v>16</v>
      </c>
      <c r="C3993" t="s">
        <v>17</v>
      </c>
      <c r="D3993" t="s">
        <v>18</v>
      </c>
      <c r="E3993" t="s">
        <v>29</v>
      </c>
      <c r="F3993" t="s">
        <v>30</v>
      </c>
      <c r="G3993">
        <v>81.010000000000005</v>
      </c>
      <c r="H3993">
        <v>3</v>
      </c>
      <c r="I3993">
        <v>12.1515</v>
      </c>
      <c r="J3993">
        <v>255.09883160000001</v>
      </c>
      <c r="K3993">
        <v>243.03</v>
      </c>
      <c r="L3993" s="1">
        <v>45670</v>
      </c>
      <c r="M3993" s="2">
        <v>0.53819444444444442</v>
      </c>
      <c r="N3993" t="s">
        <v>31</v>
      </c>
      <c r="O3993">
        <v>9.6748064639999996</v>
      </c>
    </row>
    <row r="3994" spans="1:15" x14ac:dyDescent="0.25">
      <c r="A3994" t="s">
        <v>1002</v>
      </c>
      <c r="B3994" t="s">
        <v>16</v>
      </c>
      <c r="C3994" t="s">
        <v>17</v>
      </c>
      <c r="D3994" t="s">
        <v>25</v>
      </c>
      <c r="E3994" t="s">
        <v>19</v>
      </c>
      <c r="F3994" t="s">
        <v>20</v>
      </c>
      <c r="G3994">
        <v>15.8</v>
      </c>
      <c r="H3994">
        <v>3</v>
      </c>
      <c r="I3994">
        <v>2.37</v>
      </c>
      <c r="J3994">
        <v>49.753876550000001</v>
      </c>
      <c r="K3994">
        <v>47.4</v>
      </c>
      <c r="L3994" s="1">
        <v>45741</v>
      </c>
      <c r="M3994" s="2">
        <v>0.75138888888888899</v>
      </c>
      <c r="N3994" t="s">
        <v>27</v>
      </c>
      <c r="O3994">
        <v>9.8828668180000001</v>
      </c>
    </row>
    <row r="3995" spans="1:15" x14ac:dyDescent="0.25">
      <c r="A3995" t="s">
        <v>1003</v>
      </c>
      <c r="B3995" t="s">
        <v>40</v>
      </c>
      <c r="C3995" t="s">
        <v>41</v>
      </c>
      <c r="D3995" t="s">
        <v>18</v>
      </c>
      <c r="E3995" t="s">
        <v>19</v>
      </c>
      <c r="F3995" t="s">
        <v>26</v>
      </c>
      <c r="G3995">
        <v>34.49</v>
      </c>
      <c r="H3995">
        <v>5</v>
      </c>
      <c r="I3995">
        <v>8.6225000000000005</v>
      </c>
      <c r="J3995">
        <v>181.01383989999999</v>
      </c>
      <c r="K3995">
        <v>172.45</v>
      </c>
      <c r="L3995" s="1">
        <v>45964</v>
      </c>
      <c r="M3995" s="2">
        <v>0.8222222222222223</v>
      </c>
      <c r="N3995" t="s">
        <v>31</v>
      </c>
      <c r="O3995">
        <v>9.3627159330000005</v>
      </c>
    </row>
    <row r="3996" spans="1:15" x14ac:dyDescent="0.25">
      <c r="A3996" t="s">
        <v>1004</v>
      </c>
      <c r="B3996" t="s">
        <v>40</v>
      </c>
      <c r="C3996" t="s">
        <v>41</v>
      </c>
      <c r="D3996" t="s">
        <v>18</v>
      </c>
      <c r="E3996" t="s">
        <v>19</v>
      </c>
      <c r="F3996" t="s">
        <v>42</v>
      </c>
      <c r="G3996">
        <v>84.63</v>
      </c>
      <c r="H3996">
        <v>11</v>
      </c>
      <c r="I3996">
        <v>42.314999999999998</v>
      </c>
      <c r="J3996">
        <v>888.32712500000002</v>
      </c>
      <c r="K3996">
        <v>846.3</v>
      </c>
      <c r="L3996" s="1">
        <v>45658</v>
      </c>
      <c r="M3996" s="2">
        <v>0.48333333333333334</v>
      </c>
      <c r="N3996" t="s">
        <v>31</v>
      </c>
      <c r="O3996">
        <v>9.3627159330000005</v>
      </c>
    </row>
    <row r="3997" spans="1:15" x14ac:dyDescent="0.25">
      <c r="A3997" t="s">
        <v>1005</v>
      </c>
      <c r="B3997" t="s">
        <v>40</v>
      </c>
      <c r="C3997" t="s">
        <v>41</v>
      </c>
      <c r="D3997" t="s">
        <v>18</v>
      </c>
      <c r="E3997" t="s">
        <v>29</v>
      </c>
      <c r="F3997" t="s">
        <v>30</v>
      </c>
      <c r="G3997">
        <v>36.909999999999997</v>
      </c>
      <c r="H3997">
        <v>8</v>
      </c>
      <c r="I3997">
        <v>12.9185</v>
      </c>
      <c r="J3997">
        <v>271.2006136</v>
      </c>
      <c r="K3997">
        <v>258.37</v>
      </c>
      <c r="L3997" s="1">
        <v>45932</v>
      </c>
      <c r="M3997" s="2">
        <v>0.57708333333333328</v>
      </c>
      <c r="N3997" t="s">
        <v>21</v>
      </c>
      <c r="O3997">
        <v>6.9700218610000002</v>
      </c>
    </row>
    <row r="3998" spans="1:15" x14ac:dyDescent="0.25">
      <c r="A3998" t="s">
        <v>1006</v>
      </c>
      <c r="B3998" t="s">
        <v>40</v>
      </c>
      <c r="C3998" t="s">
        <v>41</v>
      </c>
      <c r="D3998" t="s">
        <v>25</v>
      </c>
      <c r="E3998" t="s">
        <v>29</v>
      </c>
      <c r="F3998" t="s">
        <v>26</v>
      </c>
      <c r="G3998">
        <v>87.08</v>
      </c>
      <c r="H3998">
        <v>8</v>
      </c>
      <c r="I3998">
        <v>30.478000000000002</v>
      </c>
      <c r="J3998">
        <v>639.83065380000005</v>
      </c>
      <c r="K3998">
        <v>609.55999999999995</v>
      </c>
      <c r="L3998" s="1">
        <v>45683</v>
      </c>
      <c r="M3998" s="2">
        <v>0.63680555555555551</v>
      </c>
      <c r="N3998" t="s">
        <v>27</v>
      </c>
      <c r="O3998">
        <v>5.7216597370000004</v>
      </c>
    </row>
    <row r="3999" spans="1:15" x14ac:dyDescent="0.25">
      <c r="A3999" t="s">
        <v>1007</v>
      </c>
      <c r="B3999" t="s">
        <v>16</v>
      </c>
      <c r="C3999" t="s">
        <v>17</v>
      </c>
      <c r="D3999" t="s">
        <v>25</v>
      </c>
      <c r="E3999" t="s">
        <v>29</v>
      </c>
      <c r="F3999" t="s">
        <v>30</v>
      </c>
      <c r="G3999">
        <v>80.08</v>
      </c>
      <c r="H3999">
        <v>3</v>
      </c>
      <c r="I3999">
        <v>12.012</v>
      </c>
      <c r="J3999">
        <v>252.17028060000001</v>
      </c>
      <c r="K3999">
        <v>240.24</v>
      </c>
      <c r="L3999" s="1">
        <v>45963</v>
      </c>
      <c r="M3999" s="2">
        <v>0.64513888888888882</v>
      </c>
      <c r="N3999" t="s">
        <v>27</v>
      </c>
      <c r="O3999">
        <v>5.6176295600000001</v>
      </c>
    </row>
    <row r="4000" spans="1:15" x14ac:dyDescent="0.25">
      <c r="A4000" t="s">
        <v>1008</v>
      </c>
      <c r="B4000" t="s">
        <v>23</v>
      </c>
      <c r="C4000" t="s">
        <v>24</v>
      </c>
      <c r="D4000" t="s">
        <v>25</v>
      </c>
      <c r="E4000" t="s">
        <v>29</v>
      </c>
      <c r="F4000" t="s">
        <v>44</v>
      </c>
      <c r="G4000">
        <v>86.13</v>
      </c>
      <c r="H4000">
        <v>2</v>
      </c>
      <c r="I4000">
        <v>8.6129999999999995</v>
      </c>
      <c r="J4000">
        <v>180.81440449999999</v>
      </c>
      <c r="K4000">
        <v>172.26</v>
      </c>
      <c r="L4000" s="1">
        <v>45840</v>
      </c>
      <c r="M4000" s="2">
        <v>0.74930555555555556</v>
      </c>
      <c r="N4000" t="s">
        <v>27</v>
      </c>
      <c r="O4000">
        <v>8.530474517</v>
      </c>
    </row>
    <row r="4001" spans="1:15" x14ac:dyDescent="0.25">
      <c r="A4001" t="s">
        <v>1009</v>
      </c>
      <c r="B4001" t="s">
        <v>40</v>
      </c>
      <c r="C4001" t="s">
        <v>41</v>
      </c>
      <c r="D4001" t="s">
        <v>18</v>
      </c>
      <c r="E4001" t="s">
        <v>29</v>
      </c>
      <c r="F4001" t="s">
        <v>44</v>
      </c>
      <c r="G4001">
        <v>49.92</v>
      </c>
      <c r="H4001">
        <v>2</v>
      </c>
      <c r="I4001">
        <v>4.992</v>
      </c>
      <c r="J4001">
        <v>104.79803870000001</v>
      </c>
      <c r="K4001">
        <v>99.84</v>
      </c>
      <c r="L4001" s="1">
        <v>45811</v>
      </c>
      <c r="M4001" s="2">
        <v>0.49652777777777773</v>
      </c>
      <c r="N4001" t="s">
        <v>31</v>
      </c>
      <c r="O4001">
        <v>7.2821123920000002</v>
      </c>
    </row>
    <row r="4002" spans="1:15" x14ac:dyDescent="0.25">
      <c r="A4002" t="s">
        <v>1010</v>
      </c>
      <c r="B4002" t="s">
        <v>16</v>
      </c>
      <c r="C4002" t="s">
        <v>17</v>
      </c>
      <c r="D4002" t="s">
        <v>25</v>
      </c>
      <c r="E4002" t="s">
        <v>19</v>
      </c>
      <c r="F4002" t="s">
        <v>42</v>
      </c>
      <c r="G4002">
        <v>74.66</v>
      </c>
      <c r="H4002">
        <v>4</v>
      </c>
      <c r="I4002">
        <v>14.932</v>
      </c>
      <c r="J4002">
        <v>313.4704155</v>
      </c>
      <c r="K4002">
        <v>298.64</v>
      </c>
      <c r="L4002" s="1">
        <v>45750</v>
      </c>
      <c r="M4002" s="2">
        <v>0.44375000000000003</v>
      </c>
      <c r="N4002" t="s">
        <v>27</v>
      </c>
      <c r="O4002">
        <v>8.8425650480000009</v>
      </c>
    </row>
    <row r="4003" spans="1:15" x14ac:dyDescent="0.25">
      <c r="A4003" t="s">
        <v>1011</v>
      </c>
      <c r="B4003" t="s">
        <v>40</v>
      </c>
      <c r="C4003" t="s">
        <v>41</v>
      </c>
      <c r="D4003" t="s">
        <v>18</v>
      </c>
      <c r="E4003" t="s">
        <v>29</v>
      </c>
      <c r="F4003" t="s">
        <v>42</v>
      </c>
      <c r="G4003">
        <v>26.6</v>
      </c>
      <c r="H4003">
        <v>6</v>
      </c>
      <c r="I4003">
        <v>7.98</v>
      </c>
      <c r="J4003">
        <v>167.52571090000001</v>
      </c>
      <c r="K4003">
        <v>159.6</v>
      </c>
      <c r="L4003" s="1">
        <v>45714</v>
      </c>
      <c r="M4003" s="2">
        <v>0.63194444444444442</v>
      </c>
      <c r="N4003" t="s">
        <v>21</v>
      </c>
      <c r="O4003">
        <v>5.0974786749999996</v>
      </c>
    </row>
    <row r="4004" spans="1:15" x14ac:dyDescent="0.25">
      <c r="A4004" t="s">
        <v>1012</v>
      </c>
      <c r="B4004" t="s">
        <v>40</v>
      </c>
      <c r="C4004" t="s">
        <v>41</v>
      </c>
      <c r="D4004" t="s">
        <v>25</v>
      </c>
      <c r="E4004" t="s">
        <v>19</v>
      </c>
      <c r="F4004" t="s">
        <v>26</v>
      </c>
      <c r="G4004">
        <v>25.45</v>
      </c>
      <c r="H4004">
        <v>1</v>
      </c>
      <c r="I4004">
        <v>1.2725</v>
      </c>
      <c r="J4004">
        <v>26.713843000000001</v>
      </c>
      <c r="K4004">
        <v>25.45</v>
      </c>
      <c r="L4004" s="1">
        <v>45933</v>
      </c>
      <c r="M4004" s="2">
        <v>0.75694444444444453</v>
      </c>
      <c r="N4004" t="s">
        <v>31</v>
      </c>
      <c r="O4004">
        <v>5.3055390290000002</v>
      </c>
    </row>
    <row r="4005" spans="1:15" x14ac:dyDescent="0.25">
      <c r="A4005" t="s">
        <v>1013</v>
      </c>
      <c r="B4005" t="s">
        <v>40</v>
      </c>
      <c r="C4005" t="s">
        <v>41</v>
      </c>
      <c r="D4005" t="s">
        <v>25</v>
      </c>
      <c r="E4005" t="s">
        <v>19</v>
      </c>
      <c r="F4005" t="s">
        <v>42</v>
      </c>
      <c r="G4005">
        <v>67.77</v>
      </c>
      <c r="H4005">
        <v>1</v>
      </c>
      <c r="I4005">
        <v>3.3885000000000001</v>
      </c>
      <c r="J4005">
        <v>71.135447549999995</v>
      </c>
      <c r="K4005">
        <v>67.77</v>
      </c>
      <c r="L4005" s="1">
        <v>45749</v>
      </c>
      <c r="M4005" s="2">
        <v>0.86319444444444438</v>
      </c>
      <c r="N4005" t="s">
        <v>31</v>
      </c>
      <c r="O4005">
        <v>6.7619615069999996</v>
      </c>
    </row>
    <row r="4006" spans="1:15" x14ac:dyDescent="0.25">
      <c r="A4006" t="s">
        <v>1014</v>
      </c>
      <c r="B4006" t="s">
        <v>23</v>
      </c>
      <c r="C4006" t="s">
        <v>24</v>
      </c>
      <c r="D4006" t="s">
        <v>18</v>
      </c>
      <c r="E4006" t="s">
        <v>29</v>
      </c>
      <c r="F4006" t="s">
        <v>42</v>
      </c>
      <c r="G4006">
        <v>59.59</v>
      </c>
      <c r="H4006">
        <v>4</v>
      </c>
      <c r="I4006">
        <v>11.917999999999999</v>
      </c>
      <c r="J4006">
        <v>250.1969201</v>
      </c>
      <c r="K4006">
        <v>238.36</v>
      </c>
      <c r="L4006" s="1">
        <v>45676</v>
      </c>
      <c r="M4006" s="2">
        <v>0.53194444444444444</v>
      </c>
      <c r="N4006" t="s">
        <v>27</v>
      </c>
      <c r="O4006">
        <v>10</v>
      </c>
    </row>
    <row r="4007" spans="1:15" x14ac:dyDescent="0.25">
      <c r="A4007" t="s">
        <v>1015</v>
      </c>
      <c r="B4007" t="s">
        <v>16</v>
      </c>
      <c r="C4007" t="s">
        <v>17</v>
      </c>
      <c r="D4007" t="s">
        <v>25</v>
      </c>
      <c r="E4007" t="s">
        <v>29</v>
      </c>
      <c r="F4007" t="s">
        <v>20</v>
      </c>
      <c r="G4007">
        <v>58.15</v>
      </c>
      <c r="H4007">
        <v>4</v>
      </c>
      <c r="I4007">
        <v>11.63</v>
      </c>
      <c r="J4007">
        <v>244.15087940000001</v>
      </c>
      <c r="K4007">
        <v>232.6</v>
      </c>
      <c r="L4007" s="1">
        <v>45680</v>
      </c>
      <c r="M4007" s="2">
        <v>0.73888888888888893</v>
      </c>
      <c r="N4007" t="s">
        <v>27</v>
      </c>
      <c r="O4007">
        <v>8.7385348710000006</v>
      </c>
    </row>
    <row r="4008" spans="1:15" x14ac:dyDescent="0.25">
      <c r="A4008" t="s">
        <v>1016</v>
      </c>
      <c r="B4008" t="s">
        <v>16</v>
      </c>
      <c r="C4008" t="s">
        <v>17</v>
      </c>
      <c r="D4008" t="s">
        <v>18</v>
      </c>
      <c r="E4008" t="s">
        <v>19</v>
      </c>
      <c r="F4008" t="s">
        <v>34</v>
      </c>
      <c r="G4008">
        <v>97.48</v>
      </c>
      <c r="H4008">
        <v>10</v>
      </c>
      <c r="I4008">
        <v>43.866</v>
      </c>
      <c r="J4008">
        <v>920.88757329999999</v>
      </c>
      <c r="K4008">
        <v>877.32</v>
      </c>
      <c r="L4008" s="1">
        <v>45730</v>
      </c>
      <c r="M4008" s="2">
        <v>0.59652777777777777</v>
      </c>
      <c r="N4008" t="s">
        <v>21</v>
      </c>
      <c r="O4008">
        <v>7.6982331000000004</v>
      </c>
    </row>
    <row r="4009" spans="1:15" x14ac:dyDescent="0.25">
      <c r="A4009" t="s">
        <v>1017</v>
      </c>
      <c r="B4009" t="s">
        <v>23</v>
      </c>
      <c r="C4009" t="s">
        <v>24</v>
      </c>
      <c r="D4009" t="s">
        <v>25</v>
      </c>
      <c r="E4009" t="s">
        <v>29</v>
      </c>
      <c r="F4009" t="s">
        <v>20</v>
      </c>
      <c r="G4009">
        <v>99.96</v>
      </c>
      <c r="H4009">
        <v>8</v>
      </c>
      <c r="I4009">
        <v>34.985999999999997</v>
      </c>
      <c r="J4009">
        <v>734.46798520000004</v>
      </c>
      <c r="K4009">
        <v>699.72</v>
      </c>
      <c r="L4009" s="1">
        <v>45680</v>
      </c>
      <c r="M4009" s="2">
        <v>0.43958333333333338</v>
      </c>
      <c r="N4009" t="s">
        <v>27</v>
      </c>
      <c r="O4009">
        <v>6.3458407990000003</v>
      </c>
    </row>
    <row r="4010" spans="1:15" x14ac:dyDescent="0.25">
      <c r="A4010" t="s">
        <v>1018</v>
      </c>
      <c r="B4010" t="s">
        <v>23</v>
      </c>
      <c r="C4010" t="s">
        <v>24</v>
      </c>
      <c r="D4010" t="s">
        <v>25</v>
      </c>
      <c r="E4010" t="s">
        <v>29</v>
      </c>
      <c r="F4010" t="s">
        <v>26</v>
      </c>
      <c r="G4010">
        <v>96.37</v>
      </c>
      <c r="H4010">
        <v>8</v>
      </c>
      <c r="I4010">
        <v>33.729500000000002</v>
      </c>
      <c r="J4010">
        <v>708.09003340000004</v>
      </c>
      <c r="K4010">
        <v>674.59</v>
      </c>
      <c r="L4010" s="1">
        <v>45901</v>
      </c>
      <c r="M4010" s="2">
        <v>0.4861111111111111</v>
      </c>
      <c r="N4010" t="s">
        <v>27</v>
      </c>
      <c r="O4010">
        <v>6.241810622</v>
      </c>
    </row>
    <row r="4011" spans="1:15" x14ac:dyDescent="0.25">
      <c r="A4011" t="s">
        <v>1019</v>
      </c>
      <c r="B4011" t="s">
        <v>40</v>
      </c>
      <c r="C4011" t="s">
        <v>41</v>
      </c>
      <c r="D4011" t="s">
        <v>25</v>
      </c>
      <c r="E4011" t="s">
        <v>19</v>
      </c>
      <c r="F4011" t="s">
        <v>44</v>
      </c>
      <c r="G4011">
        <v>63.71</v>
      </c>
      <c r="H4011">
        <v>5</v>
      </c>
      <c r="I4011">
        <v>15.9275</v>
      </c>
      <c r="J4011">
        <v>334.36914289999999</v>
      </c>
      <c r="K4011">
        <v>318.55</v>
      </c>
      <c r="L4011" s="1">
        <v>45840</v>
      </c>
      <c r="M4011" s="2">
        <v>0.8125</v>
      </c>
      <c r="N4011" t="s">
        <v>21</v>
      </c>
      <c r="O4011">
        <v>8.8425650480000009</v>
      </c>
    </row>
    <row r="4012" spans="1:15" x14ac:dyDescent="0.25">
      <c r="A4012" t="s">
        <v>1020</v>
      </c>
      <c r="B4012" t="s">
        <v>40</v>
      </c>
      <c r="C4012" t="s">
        <v>41</v>
      </c>
      <c r="D4012" t="s">
        <v>25</v>
      </c>
      <c r="E4012" t="s">
        <v>19</v>
      </c>
      <c r="F4012" t="s">
        <v>20</v>
      </c>
      <c r="G4012">
        <v>14.76</v>
      </c>
      <c r="H4012">
        <v>2</v>
      </c>
      <c r="I4012">
        <v>1.476</v>
      </c>
      <c r="J4012">
        <v>30.98595856</v>
      </c>
      <c r="K4012">
        <v>29.52</v>
      </c>
      <c r="L4012" s="1">
        <v>45706</v>
      </c>
      <c r="M4012" s="2">
        <v>0.61249999999999993</v>
      </c>
      <c r="N4012" t="s">
        <v>21</v>
      </c>
      <c r="O4012">
        <v>4.4732976119999996</v>
      </c>
    </row>
    <row r="4013" spans="1:15" x14ac:dyDescent="0.25">
      <c r="A4013" t="s">
        <v>1021</v>
      </c>
      <c r="B4013" t="s">
        <v>40</v>
      </c>
      <c r="C4013" t="s">
        <v>41</v>
      </c>
      <c r="D4013" t="s">
        <v>18</v>
      </c>
      <c r="E4013" t="s">
        <v>29</v>
      </c>
      <c r="F4013" t="s">
        <v>20</v>
      </c>
      <c r="G4013">
        <v>62</v>
      </c>
      <c r="H4013">
        <v>9</v>
      </c>
      <c r="I4013">
        <v>24.8</v>
      </c>
      <c r="J4013">
        <v>520.63128200000006</v>
      </c>
      <c r="K4013">
        <v>496</v>
      </c>
      <c r="L4013" s="1">
        <v>45717</v>
      </c>
      <c r="M4013" s="2">
        <v>0.79722222222222217</v>
      </c>
      <c r="N4013" t="s">
        <v>31</v>
      </c>
      <c r="O4013">
        <v>6.4498709759999997</v>
      </c>
    </row>
    <row r="4014" spans="1:15" x14ac:dyDescent="0.25">
      <c r="A4014" t="s">
        <v>1022</v>
      </c>
      <c r="B4014" t="s">
        <v>23</v>
      </c>
      <c r="C4014" t="s">
        <v>24</v>
      </c>
      <c r="D4014" t="s">
        <v>18</v>
      </c>
      <c r="E4014" t="s">
        <v>29</v>
      </c>
      <c r="F4014" t="s">
        <v>26</v>
      </c>
      <c r="G4014">
        <v>82.34</v>
      </c>
      <c r="H4014">
        <v>11</v>
      </c>
      <c r="I4014">
        <v>41.17</v>
      </c>
      <c r="J4014">
        <v>864.28991459999997</v>
      </c>
      <c r="K4014">
        <v>823.4</v>
      </c>
      <c r="L4014" s="1">
        <v>45745</v>
      </c>
      <c r="M4014" s="2">
        <v>0.79999999999999993</v>
      </c>
      <c r="N4014" t="s">
        <v>21</v>
      </c>
      <c r="O4014">
        <v>4.4732976119999996</v>
      </c>
    </row>
    <row r="4015" spans="1:15" x14ac:dyDescent="0.25">
      <c r="A4015" t="s">
        <v>1023</v>
      </c>
      <c r="B4015" t="s">
        <v>40</v>
      </c>
      <c r="C4015" t="s">
        <v>41</v>
      </c>
      <c r="D4015" t="s">
        <v>18</v>
      </c>
      <c r="E4015" t="s">
        <v>29</v>
      </c>
      <c r="F4015" t="s">
        <v>20</v>
      </c>
      <c r="G4015">
        <v>75.37</v>
      </c>
      <c r="H4015">
        <v>9</v>
      </c>
      <c r="I4015">
        <v>30.148</v>
      </c>
      <c r="J4015">
        <v>632.9028988</v>
      </c>
      <c r="K4015">
        <v>602.96</v>
      </c>
      <c r="L4015" s="1">
        <v>45685</v>
      </c>
      <c r="M4015" s="2">
        <v>0.65694444444444444</v>
      </c>
      <c r="N4015" t="s">
        <v>31</v>
      </c>
      <c r="O4015">
        <v>8.7385348710000006</v>
      </c>
    </row>
    <row r="4016" spans="1:15" x14ac:dyDescent="0.25">
      <c r="A4016" t="s">
        <v>1024</v>
      </c>
      <c r="B4016" t="s">
        <v>16</v>
      </c>
      <c r="C4016" t="s">
        <v>17</v>
      </c>
      <c r="D4016" t="s">
        <v>25</v>
      </c>
      <c r="E4016" t="s">
        <v>19</v>
      </c>
      <c r="F4016" t="s">
        <v>42</v>
      </c>
      <c r="G4016">
        <v>56.56</v>
      </c>
      <c r="H4016">
        <v>5</v>
      </c>
      <c r="I4016">
        <v>14.14</v>
      </c>
      <c r="J4016">
        <v>296.84380349999998</v>
      </c>
      <c r="K4016">
        <v>282.8</v>
      </c>
      <c r="L4016" s="1">
        <v>45738</v>
      </c>
      <c r="M4016" s="2">
        <v>0.79583333333333339</v>
      </c>
      <c r="N4016" t="s">
        <v>31</v>
      </c>
      <c r="O4016">
        <v>4.6813579660000002</v>
      </c>
    </row>
    <row r="4017" spans="1:15" x14ac:dyDescent="0.25">
      <c r="A4017" t="s">
        <v>1025</v>
      </c>
      <c r="B4017" t="s">
        <v>40</v>
      </c>
      <c r="C4017" t="s">
        <v>41</v>
      </c>
      <c r="D4017" t="s">
        <v>25</v>
      </c>
      <c r="E4017" t="s">
        <v>19</v>
      </c>
      <c r="F4017" t="s">
        <v>34</v>
      </c>
      <c r="G4017">
        <v>76.599999999999994</v>
      </c>
      <c r="H4017">
        <v>11</v>
      </c>
      <c r="I4017">
        <v>38.299999999999997</v>
      </c>
      <c r="J4017">
        <v>804.03943960000004</v>
      </c>
      <c r="K4017">
        <v>766</v>
      </c>
      <c r="L4017" s="1">
        <v>45681</v>
      </c>
      <c r="M4017" s="2">
        <v>0.75694444444444453</v>
      </c>
      <c r="N4017" t="s">
        <v>21</v>
      </c>
      <c r="O4017">
        <v>6.241810622</v>
      </c>
    </row>
    <row r="4018" spans="1:15" x14ac:dyDescent="0.25">
      <c r="A4018" t="s">
        <v>1026</v>
      </c>
      <c r="B4018" t="s">
        <v>16</v>
      </c>
      <c r="C4018" t="s">
        <v>17</v>
      </c>
      <c r="D4018" t="s">
        <v>25</v>
      </c>
      <c r="E4018" t="s">
        <v>29</v>
      </c>
      <c r="F4018" t="s">
        <v>26</v>
      </c>
      <c r="G4018">
        <v>58.03</v>
      </c>
      <c r="H4018">
        <v>2</v>
      </c>
      <c r="I4018">
        <v>5.8029999999999999</v>
      </c>
      <c r="J4018">
        <v>121.8235214</v>
      </c>
      <c r="K4018">
        <v>116.06</v>
      </c>
      <c r="L4018" s="1">
        <v>45933</v>
      </c>
      <c r="M4018" s="2">
        <v>0.8652777777777777</v>
      </c>
      <c r="N4018" t="s">
        <v>21</v>
      </c>
      <c r="O4018">
        <v>9.1546555789999999</v>
      </c>
    </row>
    <row r="4019" spans="1:15" x14ac:dyDescent="0.25">
      <c r="A4019" t="s">
        <v>1027</v>
      </c>
      <c r="B4019" t="s">
        <v>40</v>
      </c>
      <c r="C4019" t="s">
        <v>41</v>
      </c>
      <c r="D4019" t="s">
        <v>25</v>
      </c>
      <c r="E4019" t="s">
        <v>29</v>
      </c>
      <c r="F4019" t="s">
        <v>44</v>
      </c>
      <c r="G4019">
        <v>17.489999999999998</v>
      </c>
      <c r="H4019">
        <v>11</v>
      </c>
      <c r="I4019">
        <v>8.7449999999999992</v>
      </c>
      <c r="J4019">
        <v>183.58550650000001</v>
      </c>
      <c r="K4019">
        <v>174.9</v>
      </c>
      <c r="L4019" s="1">
        <v>45710</v>
      </c>
      <c r="M4019" s="2">
        <v>0.77430555555555547</v>
      </c>
      <c r="N4019" t="s">
        <v>21</v>
      </c>
      <c r="O4019">
        <v>6.8659916839999999</v>
      </c>
    </row>
    <row r="4020" spans="1:15" x14ac:dyDescent="0.25">
      <c r="A4020" t="s">
        <v>1028</v>
      </c>
      <c r="B4020" t="s">
        <v>23</v>
      </c>
      <c r="C4020" t="s">
        <v>24</v>
      </c>
      <c r="D4020" t="s">
        <v>18</v>
      </c>
      <c r="E4020" t="s">
        <v>19</v>
      </c>
      <c r="F4020" t="s">
        <v>26</v>
      </c>
      <c r="G4020">
        <v>60.95</v>
      </c>
      <c r="H4020">
        <v>1</v>
      </c>
      <c r="I4020">
        <v>3.0474999999999999</v>
      </c>
      <c r="J4020">
        <v>63.976767420000002</v>
      </c>
      <c r="K4020">
        <v>60.95</v>
      </c>
      <c r="L4020" s="1">
        <v>45706</v>
      </c>
      <c r="M4020" s="2">
        <v>0.4861111111111111</v>
      </c>
      <c r="N4020" t="s">
        <v>21</v>
      </c>
      <c r="O4020">
        <v>6.1377804449999998</v>
      </c>
    </row>
    <row r="4021" spans="1:15" x14ac:dyDescent="0.25">
      <c r="A4021" t="s">
        <v>1029</v>
      </c>
      <c r="B4021" t="s">
        <v>23</v>
      </c>
      <c r="C4021" t="s">
        <v>24</v>
      </c>
      <c r="D4021" t="s">
        <v>25</v>
      </c>
      <c r="E4021" t="s">
        <v>29</v>
      </c>
      <c r="F4021" t="s">
        <v>20</v>
      </c>
      <c r="G4021">
        <v>40.35</v>
      </c>
      <c r="H4021">
        <v>1</v>
      </c>
      <c r="I4021">
        <v>2.0175000000000001</v>
      </c>
      <c r="J4021">
        <v>42.353774659999999</v>
      </c>
      <c r="K4021">
        <v>40.35</v>
      </c>
      <c r="L4021" s="1">
        <v>45686</v>
      </c>
      <c r="M4021" s="2">
        <v>0.57361111111111118</v>
      </c>
      <c r="N4021" t="s">
        <v>21</v>
      </c>
      <c r="O4021">
        <v>6.4498709759999997</v>
      </c>
    </row>
    <row r="4022" spans="1:15" x14ac:dyDescent="0.25">
      <c r="A4022" t="s">
        <v>1030</v>
      </c>
      <c r="B4022" t="s">
        <v>40</v>
      </c>
      <c r="C4022" t="s">
        <v>41</v>
      </c>
      <c r="D4022" t="s">
        <v>25</v>
      </c>
      <c r="E4022" t="s">
        <v>19</v>
      </c>
      <c r="F4022" t="s">
        <v>30</v>
      </c>
      <c r="G4022">
        <v>97.38</v>
      </c>
      <c r="H4022">
        <v>11</v>
      </c>
      <c r="I4022">
        <v>48.69</v>
      </c>
      <c r="J4022">
        <v>1022.158755</v>
      </c>
      <c r="K4022">
        <v>973.8</v>
      </c>
      <c r="L4022" s="1">
        <v>45691</v>
      </c>
      <c r="M4022" s="2">
        <v>0.71944444444444444</v>
      </c>
      <c r="N4022" t="s">
        <v>21</v>
      </c>
      <c r="O4022">
        <v>4.5773277889999999</v>
      </c>
    </row>
    <row r="4023" spans="1:15" x14ac:dyDescent="0.25">
      <c r="A4023" t="s">
        <v>1031</v>
      </c>
      <c r="B4023" t="s">
        <v>16</v>
      </c>
      <c r="C4023" t="s">
        <v>17</v>
      </c>
      <c r="D4023" t="s">
        <v>18</v>
      </c>
      <c r="E4023" t="s">
        <v>29</v>
      </c>
      <c r="F4023" t="s">
        <v>42</v>
      </c>
      <c r="G4023">
        <v>31.84</v>
      </c>
      <c r="H4023">
        <v>1</v>
      </c>
      <c r="I4023">
        <v>1.5920000000000001</v>
      </c>
      <c r="J4023">
        <v>33.421169399999997</v>
      </c>
      <c r="K4023">
        <v>31.84</v>
      </c>
      <c r="L4023" s="1">
        <v>45902</v>
      </c>
      <c r="M4023" s="2">
        <v>0.55694444444444446</v>
      </c>
      <c r="N4023" t="s">
        <v>27</v>
      </c>
      <c r="O4023">
        <v>8.0103236320000004</v>
      </c>
    </row>
    <row r="4024" spans="1:15" x14ac:dyDescent="0.25">
      <c r="A4024" t="s">
        <v>1032</v>
      </c>
      <c r="B4024" t="s">
        <v>16</v>
      </c>
      <c r="C4024" t="s">
        <v>17</v>
      </c>
      <c r="D4024" t="s">
        <v>25</v>
      </c>
      <c r="E4024" t="s">
        <v>29</v>
      </c>
      <c r="F4024" t="s">
        <v>30</v>
      </c>
      <c r="G4024">
        <v>65.819999999999993</v>
      </c>
      <c r="H4024">
        <v>1</v>
      </c>
      <c r="I4024">
        <v>3.2909999999999999</v>
      </c>
      <c r="J4024">
        <v>69.088610849999995</v>
      </c>
      <c r="K4024">
        <v>65.819999999999993</v>
      </c>
      <c r="L4024" s="1">
        <v>45710</v>
      </c>
      <c r="M4024" s="2">
        <v>0.6479166666666667</v>
      </c>
      <c r="N4024" t="s">
        <v>27</v>
      </c>
      <c r="O4024">
        <v>4.265237258</v>
      </c>
    </row>
    <row r="4025" spans="1:15" x14ac:dyDescent="0.25">
      <c r="A4025" t="s">
        <v>1033</v>
      </c>
      <c r="B4025" t="s">
        <v>16</v>
      </c>
      <c r="C4025" t="s">
        <v>17</v>
      </c>
      <c r="D4025" t="s">
        <v>18</v>
      </c>
      <c r="E4025" t="s">
        <v>19</v>
      </c>
      <c r="F4025" t="s">
        <v>44</v>
      </c>
      <c r="G4025">
        <v>88.34</v>
      </c>
      <c r="H4025">
        <v>8</v>
      </c>
      <c r="I4025">
        <v>30.919</v>
      </c>
      <c r="J4025">
        <v>649.08865360000004</v>
      </c>
      <c r="K4025">
        <v>618.38</v>
      </c>
      <c r="L4025" s="1">
        <v>45706</v>
      </c>
      <c r="M4025" s="2">
        <v>0.56111111111111112</v>
      </c>
      <c r="N4025" t="s">
        <v>27</v>
      </c>
      <c r="O4025">
        <v>6.8659916839999999</v>
      </c>
    </row>
    <row r="4026" spans="1:15" x14ac:dyDescent="0.25">
      <c r="A4026" t="s">
        <v>1058</v>
      </c>
      <c r="B4026" t="s">
        <v>16</v>
      </c>
      <c r="C4026" t="s">
        <v>17</v>
      </c>
      <c r="D4026" t="s">
        <v>18</v>
      </c>
      <c r="E4026" t="s">
        <v>29</v>
      </c>
      <c r="F4026" t="s">
        <v>42</v>
      </c>
      <c r="G4026">
        <v>31.84</v>
      </c>
      <c r="H4026">
        <v>1</v>
      </c>
      <c r="I4026">
        <v>1.5920000000000001</v>
      </c>
      <c r="J4026">
        <v>33.421169399999997</v>
      </c>
      <c r="K4026">
        <v>31.84</v>
      </c>
      <c r="L4026" s="1">
        <v>45902</v>
      </c>
      <c r="M4026" s="2">
        <v>0.55694444444444446</v>
      </c>
      <c r="N4026" t="s">
        <v>27</v>
      </c>
      <c r="O4026">
        <v>8.0103236320000004</v>
      </c>
    </row>
    <row r="4027" spans="1:15" x14ac:dyDescent="0.25">
      <c r="A4027" t="s">
        <v>1032</v>
      </c>
      <c r="B4027" t="s">
        <v>16</v>
      </c>
      <c r="C4027" t="s">
        <v>17</v>
      </c>
      <c r="D4027" t="s">
        <v>25</v>
      </c>
      <c r="E4027" t="s">
        <v>29</v>
      </c>
      <c r="F4027" t="s">
        <v>30</v>
      </c>
      <c r="G4027">
        <v>65.819999999999993</v>
      </c>
      <c r="H4027">
        <v>1</v>
      </c>
      <c r="I4027">
        <v>3.2909999999999999</v>
      </c>
      <c r="J4027">
        <v>69.088610849999995</v>
      </c>
      <c r="K4027">
        <v>65.819999999999993</v>
      </c>
      <c r="L4027" s="1">
        <v>45710</v>
      </c>
      <c r="M4027" s="2">
        <v>0.6479166666666667</v>
      </c>
      <c r="N4027" t="s">
        <v>27</v>
      </c>
      <c r="O4027">
        <v>4.265237258</v>
      </c>
    </row>
    <row r="4028" spans="1:15" x14ac:dyDescent="0.25">
      <c r="A4028" t="s">
        <v>1059</v>
      </c>
      <c r="B4028" t="s">
        <v>16</v>
      </c>
      <c r="C4028" t="s">
        <v>17</v>
      </c>
      <c r="D4028" t="s">
        <v>18</v>
      </c>
      <c r="E4028" t="s">
        <v>19</v>
      </c>
      <c r="F4028" t="s">
        <v>44</v>
      </c>
      <c r="G4028">
        <v>88.34</v>
      </c>
      <c r="H4028">
        <v>8</v>
      </c>
      <c r="I4028">
        <v>30.919</v>
      </c>
      <c r="J4028">
        <v>649.08865360000004</v>
      </c>
      <c r="K4028">
        <v>618.38</v>
      </c>
      <c r="L4028" s="1">
        <v>45706</v>
      </c>
      <c r="M4028" s="2">
        <v>0.56111111111111112</v>
      </c>
      <c r="N4028" t="s">
        <v>27</v>
      </c>
      <c r="O4028">
        <v>6.8659916839999999</v>
      </c>
    </row>
    <row r="4029" spans="1:15" x14ac:dyDescent="0.25">
      <c r="A4029" t="s">
        <v>1060</v>
      </c>
      <c r="B4029" t="s">
        <v>16</v>
      </c>
      <c r="C4029" t="s">
        <v>17</v>
      </c>
      <c r="D4029" t="s">
        <v>18</v>
      </c>
      <c r="E4029" t="s">
        <v>29</v>
      </c>
      <c r="F4029" t="s">
        <v>42</v>
      </c>
      <c r="G4029">
        <v>31.84</v>
      </c>
      <c r="H4029">
        <v>1</v>
      </c>
      <c r="I4029">
        <v>1.5920000000000001</v>
      </c>
      <c r="J4029">
        <v>33.421169399999997</v>
      </c>
      <c r="K4029">
        <v>31.84</v>
      </c>
      <c r="L4029" s="1">
        <v>45902</v>
      </c>
      <c r="M4029" s="2">
        <v>0.55694444444444446</v>
      </c>
      <c r="N4029" t="s">
        <v>27</v>
      </c>
      <c r="O4029">
        <v>8.0103236320000004</v>
      </c>
    </row>
    <row r="4030" spans="1:15" x14ac:dyDescent="0.25">
      <c r="A4030" t="s">
        <v>1061</v>
      </c>
      <c r="B4030" t="s">
        <v>16</v>
      </c>
      <c r="C4030" t="s">
        <v>17</v>
      </c>
      <c r="D4030" t="s">
        <v>25</v>
      </c>
      <c r="E4030" t="s">
        <v>29</v>
      </c>
      <c r="F4030" t="s">
        <v>30</v>
      </c>
      <c r="G4030">
        <v>65.819999999999993</v>
      </c>
      <c r="H4030">
        <v>1</v>
      </c>
      <c r="I4030">
        <v>3.2909999999999999</v>
      </c>
      <c r="J4030">
        <v>69.088610849999995</v>
      </c>
      <c r="K4030">
        <v>65.819999999999993</v>
      </c>
      <c r="L4030" s="1">
        <v>45710</v>
      </c>
      <c r="M4030" s="2">
        <v>0.6479166666666667</v>
      </c>
      <c r="N4030" t="s">
        <v>27</v>
      </c>
      <c r="O4030">
        <v>4.265237258</v>
      </c>
    </row>
    <row r="4031" spans="1:15" x14ac:dyDescent="0.25">
      <c r="A4031" t="s">
        <v>1062</v>
      </c>
      <c r="B4031" t="s">
        <v>16</v>
      </c>
      <c r="C4031" t="s">
        <v>17</v>
      </c>
      <c r="D4031" t="s">
        <v>18</v>
      </c>
      <c r="E4031" t="s">
        <v>19</v>
      </c>
      <c r="F4031" t="s">
        <v>44</v>
      </c>
      <c r="G4031">
        <v>88.34</v>
      </c>
      <c r="H4031">
        <v>8</v>
      </c>
      <c r="I4031">
        <v>30.919</v>
      </c>
      <c r="J4031">
        <v>649.08865360000004</v>
      </c>
      <c r="K4031">
        <v>618.38</v>
      </c>
      <c r="L4031" s="1">
        <v>45706</v>
      </c>
      <c r="M4031" s="2">
        <v>0.56111111111111112</v>
      </c>
      <c r="N4031" t="s">
        <v>27</v>
      </c>
      <c r="O4031">
        <v>6.8659916839999999</v>
      </c>
    </row>
    <row r="4032" spans="1:15" x14ac:dyDescent="0.25">
      <c r="A4032" t="s">
        <v>1063</v>
      </c>
      <c r="B4032" t="s">
        <v>16</v>
      </c>
      <c r="C4032" t="s">
        <v>17</v>
      </c>
      <c r="D4032" t="s">
        <v>18</v>
      </c>
      <c r="E4032" t="s">
        <v>29</v>
      </c>
      <c r="F4032" t="s">
        <v>42</v>
      </c>
      <c r="G4032">
        <v>31.84</v>
      </c>
      <c r="H4032">
        <v>1</v>
      </c>
      <c r="I4032">
        <v>1.5920000000000001</v>
      </c>
      <c r="J4032">
        <v>33.421169399999997</v>
      </c>
      <c r="K4032">
        <v>31.84</v>
      </c>
      <c r="L4032" s="1">
        <v>45902</v>
      </c>
      <c r="M4032" s="2">
        <v>0.55694444444444446</v>
      </c>
      <c r="N4032" t="s">
        <v>27</v>
      </c>
      <c r="O4032">
        <v>8.0103236320000004</v>
      </c>
    </row>
    <row r="4033" spans="1:15" x14ac:dyDescent="0.25">
      <c r="A4033" t="s">
        <v>1064</v>
      </c>
      <c r="B4033" t="s">
        <v>16</v>
      </c>
      <c r="C4033" t="s">
        <v>17</v>
      </c>
      <c r="D4033" t="s">
        <v>25</v>
      </c>
      <c r="E4033" t="s">
        <v>29</v>
      </c>
      <c r="F4033" t="s">
        <v>30</v>
      </c>
      <c r="G4033">
        <v>65.819999999999993</v>
      </c>
      <c r="H4033">
        <v>1</v>
      </c>
      <c r="I4033">
        <v>3.2909999999999999</v>
      </c>
      <c r="J4033">
        <v>69.088610849999995</v>
      </c>
      <c r="K4033">
        <v>65.819999999999993</v>
      </c>
      <c r="L4033" s="1">
        <v>45710</v>
      </c>
      <c r="M4033" s="2">
        <v>0.6479166666666667</v>
      </c>
      <c r="N4033" t="s">
        <v>27</v>
      </c>
      <c r="O4033">
        <v>4.265237258</v>
      </c>
    </row>
    <row r="4034" spans="1:15" x14ac:dyDescent="0.25">
      <c r="A4034" t="s">
        <v>1065</v>
      </c>
      <c r="B4034" t="s">
        <v>16</v>
      </c>
      <c r="C4034" t="s">
        <v>17</v>
      </c>
      <c r="D4034" t="s">
        <v>18</v>
      </c>
      <c r="E4034" t="s">
        <v>19</v>
      </c>
      <c r="F4034" t="s">
        <v>44</v>
      </c>
      <c r="G4034">
        <v>88.34</v>
      </c>
      <c r="H4034">
        <v>8</v>
      </c>
      <c r="I4034">
        <v>30.919</v>
      </c>
      <c r="J4034">
        <v>649.08865360000004</v>
      </c>
      <c r="K4034">
        <v>618.38</v>
      </c>
      <c r="L4034" s="1">
        <v>45706</v>
      </c>
      <c r="M4034" s="2">
        <v>0.56111111111111112</v>
      </c>
      <c r="N4034" t="s">
        <v>27</v>
      </c>
      <c r="O4034">
        <v>6.8659916839999999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35"/>
  <sheetViews>
    <sheetView workbookViewId="0">
      <selection activeCell="K8" sqref="K8"/>
    </sheetView>
  </sheetViews>
  <sheetFormatPr defaultRowHeight="15" x14ac:dyDescent="0.25"/>
  <cols>
    <col min="3" max="3" width="20.42578125" bestFit="1" customWidth="1"/>
    <col min="4" max="4" width="9" bestFit="1" customWidth="1"/>
    <col min="10" max="10" width="20.42578125" bestFit="1" customWidth="1"/>
    <col min="11" max="11" width="18.140625" bestFit="1" customWidth="1"/>
  </cols>
  <sheetData>
    <row r="1" spans="1:11" x14ac:dyDescent="0.25">
      <c r="J1" s="11" t="s">
        <v>1119</v>
      </c>
      <c r="K1" s="11"/>
    </row>
    <row r="2" spans="1:11" x14ac:dyDescent="0.25">
      <c r="A2" t="s">
        <v>1117</v>
      </c>
      <c r="B2" t="str">
        <f>Dataset!E1</f>
        <v>Gender</v>
      </c>
      <c r="C2" t="str">
        <f>Dataset!F1</f>
        <v>Product line</v>
      </c>
      <c r="D2" t="str">
        <f>Dataset!J1</f>
        <v>Total</v>
      </c>
      <c r="J2" t="s">
        <v>5</v>
      </c>
      <c r="K2" s="3" t="s">
        <v>1118</v>
      </c>
    </row>
    <row r="3" spans="1:11" x14ac:dyDescent="0.25">
      <c r="A3" t="s">
        <v>1117</v>
      </c>
      <c r="B3" t="str">
        <f>Dataset!E2</f>
        <v>Female</v>
      </c>
      <c r="C3" t="str">
        <f>Dataset!F2</f>
        <v>Health and beauty</v>
      </c>
      <c r="D3">
        <f>Dataset!J2</f>
        <v>548.97149999999999</v>
      </c>
      <c r="J3" t="s">
        <v>20</v>
      </c>
      <c r="K3">
        <f t="shared" ref="K3:K8" si="0">SUMIF(C:C,J3,D:D)</f>
        <v>204470.84049360003</v>
      </c>
    </row>
    <row r="4" spans="1:11" x14ac:dyDescent="0.25">
      <c r="A4" t="s">
        <v>1117</v>
      </c>
      <c r="B4" t="str">
        <f>Dataset!E3</f>
        <v>Female</v>
      </c>
      <c r="C4" t="str">
        <f>Dataset!F3</f>
        <v>Electronic accessories</v>
      </c>
      <c r="D4">
        <f>Dataset!J3</f>
        <v>80.22</v>
      </c>
      <c r="J4" t="s">
        <v>26</v>
      </c>
      <c r="K4">
        <f t="shared" si="0"/>
        <v>225535.73874864975</v>
      </c>
    </row>
    <row r="5" spans="1:11" x14ac:dyDescent="0.25">
      <c r="A5" t="s">
        <v>1117</v>
      </c>
      <c r="B5" t="str">
        <f>Dataset!E4</f>
        <v>Male</v>
      </c>
      <c r="C5" t="str">
        <f>Dataset!F4</f>
        <v>Home and lifestyle</v>
      </c>
      <c r="D5">
        <f>Dataset!J4</f>
        <v>340.52550000000002</v>
      </c>
      <c r="J5" t="s">
        <v>30</v>
      </c>
      <c r="K5">
        <f t="shared" si="0"/>
        <v>224162.13189718997</v>
      </c>
    </row>
    <row r="6" spans="1:11" x14ac:dyDescent="0.25">
      <c r="A6" t="s">
        <v>1117</v>
      </c>
      <c r="B6" t="str">
        <f>Dataset!E5</f>
        <v>Male</v>
      </c>
      <c r="C6" t="str">
        <f>Dataset!F5</f>
        <v>Health and beauty</v>
      </c>
      <c r="D6">
        <f>Dataset!J5</f>
        <v>489.048</v>
      </c>
      <c r="J6" t="s">
        <v>34</v>
      </c>
      <c r="K6">
        <f t="shared" si="0"/>
        <v>229706.13840346006</v>
      </c>
    </row>
    <row r="7" spans="1:11" x14ac:dyDescent="0.25">
      <c r="A7" t="s">
        <v>1117</v>
      </c>
      <c r="B7" t="str">
        <f>Dataset!E6</f>
        <v>Male</v>
      </c>
      <c r="C7" t="str">
        <f>Dataset!F6</f>
        <v>Sports and travel</v>
      </c>
      <c r="D7">
        <f>Dataset!J6</f>
        <v>634.37850000000003</v>
      </c>
      <c r="J7" t="s">
        <v>42</v>
      </c>
      <c r="K7">
        <f t="shared" si="0"/>
        <v>234200.77465953006</v>
      </c>
    </row>
    <row r="8" spans="1:11" x14ac:dyDescent="0.25">
      <c r="A8" t="s">
        <v>1117</v>
      </c>
      <c r="B8" t="str">
        <f>Dataset!E7</f>
        <v>Male</v>
      </c>
      <c r="C8" t="str">
        <f>Dataset!F7</f>
        <v>Electronic accessories</v>
      </c>
      <c r="D8">
        <f>Dataset!J7</f>
        <v>627.61649999999997</v>
      </c>
      <c r="J8" t="s">
        <v>44</v>
      </c>
      <c r="K8">
        <f t="shared" si="0"/>
        <v>227797.08491141006</v>
      </c>
    </row>
    <row r="9" spans="1:11" x14ac:dyDescent="0.25">
      <c r="A9" t="s">
        <v>1117</v>
      </c>
      <c r="B9" t="str">
        <f>Dataset!E8</f>
        <v>Female</v>
      </c>
      <c r="C9" t="str">
        <f>Dataset!F8</f>
        <v>Electronic accessories</v>
      </c>
      <c r="D9">
        <f>Dataset!J8</f>
        <v>433.69200000000001</v>
      </c>
    </row>
    <row r="10" spans="1:11" x14ac:dyDescent="0.25">
      <c r="A10" t="s">
        <v>1117</v>
      </c>
      <c r="B10" t="str">
        <f>Dataset!E9</f>
        <v>Female</v>
      </c>
      <c r="C10" t="str">
        <f>Dataset!F9</f>
        <v>Home and lifestyle</v>
      </c>
      <c r="D10">
        <f>Dataset!J9</f>
        <v>772.38</v>
      </c>
    </row>
    <row r="11" spans="1:11" x14ac:dyDescent="0.25">
      <c r="A11" t="s">
        <v>1117</v>
      </c>
      <c r="B11" t="str">
        <f>Dataset!E10</f>
        <v>Female</v>
      </c>
      <c r="C11" t="str">
        <f>Dataset!F10</f>
        <v>Health and beauty</v>
      </c>
      <c r="D11">
        <f>Dataset!J10</f>
        <v>76.146000000000001</v>
      </c>
    </row>
    <row r="12" spans="1:11" x14ac:dyDescent="0.25">
      <c r="A12" t="s">
        <v>1117</v>
      </c>
      <c r="B12" t="str">
        <f>Dataset!E11</f>
        <v>Female</v>
      </c>
      <c r="C12" t="str">
        <f>Dataset!F11</f>
        <v>Food and beverages</v>
      </c>
      <c r="D12">
        <f>Dataset!J11</f>
        <v>172.74600000000001</v>
      </c>
    </row>
    <row r="13" spans="1:11" x14ac:dyDescent="0.25">
      <c r="A13" t="s">
        <v>1117</v>
      </c>
      <c r="B13" t="str">
        <f>Dataset!E12</f>
        <v>Female</v>
      </c>
      <c r="C13" t="str">
        <f>Dataset!F12</f>
        <v>Fashion accessories</v>
      </c>
      <c r="D13">
        <f>Dataset!J12</f>
        <v>60.816000000000003</v>
      </c>
    </row>
    <row r="14" spans="1:11" x14ac:dyDescent="0.25">
      <c r="A14" t="s">
        <v>1117</v>
      </c>
      <c r="B14" t="str">
        <f>Dataset!E13</f>
        <v>Male</v>
      </c>
      <c r="C14" t="str">
        <f>Dataset!F13</f>
        <v>Electronic accessories</v>
      </c>
      <c r="D14">
        <f>Dataset!J13</f>
        <v>107.142</v>
      </c>
    </row>
    <row r="15" spans="1:11" x14ac:dyDescent="0.25">
      <c r="A15" t="s">
        <v>1117</v>
      </c>
      <c r="B15" t="str">
        <f>Dataset!E14</f>
        <v>Female</v>
      </c>
      <c r="C15" t="str">
        <f>Dataset!F14</f>
        <v>Electronic accessories</v>
      </c>
      <c r="D15">
        <f>Dataset!J14</f>
        <v>246.48750000000001</v>
      </c>
    </row>
    <row r="16" spans="1:11" x14ac:dyDescent="0.25">
      <c r="A16" t="s">
        <v>1117</v>
      </c>
      <c r="B16" t="str">
        <f>Dataset!E15</f>
        <v>Male</v>
      </c>
      <c r="C16" t="str">
        <f>Dataset!F15</f>
        <v>Food and beverages</v>
      </c>
      <c r="D16">
        <f>Dataset!J15</f>
        <v>453.495</v>
      </c>
    </row>
    <row r="17" spans="1:4" x14ac:dyDescent="0.25">
      <c r="A17" t="s">
        <v>1117</v>
      </c>
      <c r="B17" t="str">
        <f>Dataset!E16</f>
        <v>Female</v>
      </c>
      <c r="C17" t="str">
        <f>Dataset!F16</f>
        <v>Health and beauty</v>
      </c>
      <c r="D17">
        <f>Dataset!J16</f>
        <v>749.49</v>
      </c>
    </row>
    <row r="18" spans="1:4" x14ac:dyDescent="0.25">
      <c r="A18" t="s">
        <v>1117</v>
      </c>
      <c r="B18" t="str">
        <f>Dataset!E17</f>
        <v>Female</v>
      </c>
      <c r="C18" t="str">
        <f>Dataset!F17</f>
        <v>Sports and travel</v>
      </c>
      <c r="D18">
        <f>Dataset!J17</f>
        <v>590.43600000000004</v>
      </c>
    </row>
    <row r="19" spans="1:4" x14ac:dyDescent="0.25">
      <c r="A19" t="s">
        <v>1117</v>
      </c>
      <c r="B19" t="str">
        <f>Dataset!E18</f>
        <v>Female</v>
      </c>
      <c r="C19" t="str">
        <f>Dataset!F18</f>
        <v>Health and beauty</v>
      </c>
      <c r="D19">
        <f>Dataset!J18</f>
        <v>506.63549999999998</v>
      </c>
    </row>
    <row r="20" spans="1:4" x14ac:dyDescent="0.25">
      <c r="A20" t="s">
        <v>1117</v>
      </c>
      <c r="B20" t="str">
        <f>Dataset!E19</f>
        <v>Male</v>
      </c>
      <c r="C20" t="str">
        <f>Dataset!F19</f>
        <v>Sports and travel</v>
      </c>
      <c r="D20">
        <f>Dataset!J19</f>
        <v>457.44299999999998</v>
      </c>
    </row>
    <row r="21" spans="1:4" x14ac:dyDescent="0.25">
      <c r="A21" t="s">
        <v>1117</v>
      </c>
      <c r="B21" t="str">
        <f>Dataset!E20</f>
        <v>Male</v>
      </c>
      <c r="C21" t="str">
        <f>Dataset!F20</f>
        <v>Food and beverages</v>
      </c>
      <c r="D21">
        <f>Dataset!J20</f>
        <v>172.2105</v>
      </c>
    </row>
    <row r="22" spans="1:4" x14ac:dyDescent="0.25">
      <c r="A22" t="s">
        <v>1117</v>
      </c>
      <c r="B22" t="str">
        <f>Dataset!E21</f>
        <v>Female</v>
      </c>
      <c r="C22" t="str">
        <f>Dataset!F21</f>
        <v>Home and lifestyle</v>
      </c>
      <c r="D22">
        <f>Dataset!J21</f>
        <v>84.63</v>
      </c>
    </row>
    <row r="23" spans="1:4" x14ac:dyDescent="0.25">
      <c r="A23" t="s">
        <v>1117</v>
      </c>
      <c r="B23" t="str">
        <f>Dataset!E22</f>
        <v>Male</v>
      </c>
      <c r="C23" t="str">
        <f>Dataset!F22</f>
        <v>Electronic accessories</v>
      </c>
      <c r="D23">
        <f>Dataset!J22</f>
        <v>451.71</v>
      </c>
    </row>
    <row r="24" spans="1:4" x14ac:dyDescent="0.25">
      <c r="A24" t="s">
        <v>1117</v>
      </c>
      <c r="B24" t="str">
        <f>Dataset!E23</f>
        <v>Male</v>
      </c>
      <c r="C24" t="str">
        <f>Dataset!F23</f>
        <v>Health and beauty</v>
      </c>
      <c r="D24">
        <f>Dataset!J23</f>
        <v>277.137</v>
      </c>
    </row>
    <row r="25" spans="1:4" x14ac:dyDescent="0.25">
      <c r="A25" t="s">
        <v>1117</v>
      </c>
      <c r="B25" t="str">
        <f>Dataset!E24</f>
        <v>Male</v>
      </c>
      <c r="C25" t="str">
        <f>Dataset!F24</f>
        <v>Home and lifestyle</v>
      </c>
      <c r="D25">
        <f>Dataset!J24</f>
        <v>69.72</v>
      </c>
    </row>
    <row r="26" spans="1:4" x14ac:dyDescent="0.25">
      <c r="A26" t="s">
        <v>1117</v>
      </c>
      <c r="B26" t="str">
        <f>Dataset!E25</f>
        <v>Male</v>
      </c>
      <c r="C26" t="str">
        <f>Dataset!F25</f>
        <v>Electronic accessories</v>
      </c>
      <c r="D26">
        <f>Dataset!J25</f>
        <v>181.44</v>
      </c>
    </row>
    <row r="27" spans="1:4" x14ac:dyDescent="0.25">
      <c r="A27" t="s">
        <v>1117</v>
      </c>
      <c r="B27" t="str">
        <f>Dataset!E26</f>
        <v>Male</v>
      </c>
      <c r="C27" t="str">
        <f>Dataset!F26</f>
        <v>Sports and travel</v>
      </c>
      <c r="D27">
        <f>Dataset!J26</f>
        <v>279.18450000000001</v>
      </c>
    </row>
    <row r="28" spans="1:4" x14ac:dyDescent="0.25">
      <c r="A28" t="s">
        <v>1117</v>
      </c>
      <c r="B28" t="str">
        <f>Dataset!E27</f>
        <v>Female</v>
      </c>
      <c r="C28" t="str">
        <f>Dataset!F27</f>
        <v>Home and lifestyle</v>
      </c>
      <c r="D28">
        <f>Dataset!J27</f>
        <v>441.75599999999997</v>
      </c>
    </row>
    <row r="29" spans="1:4" x14ac:dyDescent="0.25">
      <c r="A29" t="s">
        <v>1117</v>
      </c>
      <c r="B29" t="str">
        <f>Dataset!E28</f>
        <v>Male</v>
      </c>
      <c r="C29" t="str">
        <f>Dataset!F28</f>
        <v>Fashion accessories</v>
      </c>
      <c r="D29">
        <f>Dataset!J28</f>
        <v>35.195999999999998</v>
      </c>
    </row>
    <row r="30" spans="1:4" x14ac:dyDescent="0.25">
      <c r="A30" t="s">
        <v>1117</v>
      </c>
      <c r="B30" t="str">
        <f>Dataset!E29</f>
        <v>Female</v>
      </c>
      <c r="C30" t="str">
        <f>Dataset!F29</f>
        <v>Fashion accessories</v>
      </c>
      <c r="D30">
        <f>Dataset!J29</f>
        <v>184.107</v>
      </c>
    </row>
    <row r="31" spans="1:4" x14ac:dyDescent="0.25">
      <c r="A31" t="s">
        <v>1117</v>
      </c>
      <c r="B31" t="str">
        <f>Dataset!E30</f>
        <v>Female</v>
      </c>
      <c r="C31" t="str">
        <f>Dataset!F30</f>
        <v>Food and beverages</v>
      </c>
      <c r="D31">
        <f>Dataset!J30</f>
        <v>463.89</v>
      </c>
    </row>
    <row r="32" spans="1:4" x14ac:dyDescent="0.25">
      <c r="A32" t="s">
        <v>1117</v>
      </c>
      <c r="B32" t="str">
        <f>Dataset!E31</f>
        <v>Male</v>
      </c>
      <c r="C32" t="str">
        <f>Dataset!F31</f>
        <v>Health and beauty</v>
      </c>
      <c r="D32">
        <f>Dataset!J31</f>
        <v>235.2105</v>
      </c>
    </row>
    <row r="33" spans="1:4" x14ac:dyDescent="0.25">
      <c r="A33" t="s">
        <v>1117</v>
      </c>
      <c r="B33" t="str">
        <f>Dataset!E32</f>
        <v>Male</v>
      </c>
      <c r="C33" t="str">
        <f>Dataset!F32</f>
        <v>Fashion accessories</v>
      </c>
      <c r="D33">
        <f>Dataset!J32</f>
        <v>494.1825</v>
      </c>
    </row>
    <row r="34" spans="1:4" x14ac:dyDescent="0.25">
      <c r="A34" t="s">
        <v>1117</v>
      </c>
      <c r="B34" t="str">
        <f>Dataset!E33</f>
        <v>Male</v>
      </c>
      <c r="C34" t="str">
        <f>Dataset!F33</f>
        <v>Sports and travel</v>
      </c>
      <c r="D34">
        <f>Dataset!J33</f>
        <v>737.76149999999996</v>
      </c>
    </row>
    <row r="35" spans="1:4" x14ac:dyDescent="0.25">
      <c r="A35" t="s">
        <v>1117</v>
      </c>
      <c r="B35" t="str">
        <f>Dataset!E34</f>
        <v>Male</v>
      </c>
      <c r="C35" t="str">
        <f>Dataset!F34</f>
        <v>Sports and travel</v>
      </c>
      <c r="D35">
        <f>Dataset!J34</f>
        <v>703.75199999999995</v>
      </c>
    </row>
    <row r="36" spans="1:4" x14ac:dyDescent="0.25">
      <c r="A36" t="s">
        <v>1117</v>
      </c>
      <c r="B36" t="str">
        <f>Dataset!E35</f>
        <v>Male</v>
      </c>
      <c r="C36" t="str">
        <f>Dataset!F35</f>
        <v>Health and beauty</v>
      </c>
      <c r="D36">
        <f>Dataset!J35</f>
        <v>202.81800000000001</v>
      </c>
    </row>
    <row r="37" spans="1:4" x14ac:dyDescent="0.25">
      <c r="A37" t="s">
        <v>1117</v>
      </c>
      <c r="B37" t="str">
        <f>Dataset!E36</f>
        <v>Female</v>
      </c>
      <c r="C37" t="str">
        <f>Dataset!F36</f>
        <v>Food and beverages</v>
      </c>
      <c r="D37">
        <f>Dataset!J36</f>
        <v>417.56400000000002</v>
      </c>
    </row>
    <row r="38" spans="1:4" x14ac:dyDescent="0.25">
      <c r="A38" t="s">
        <v>1117</v>
      </c>
      <c r="B38" t="str">
        <f>Dataset!E37</f>
        <v>Female</v>
      </c>
      <c r="C38" t="str">
        <f>Dataset!F37</f>
        <v>Sports and travel</v>
      </c>
      <c r="D38">
        <f>Dataset!J37</f>
        <v>71.525999999999996</v>
      </c>
    </row>
    <row r="39" spans="1:4" x14ac:dyDescent="0.25">
      <c r="A39" t="s">
        <v>1117</v>
      </c>
      <c r="B39" t="str">
        <f>Dataset!E38</f>
        <v>Male</v>
      </c>
      <c r="C39" t="str">
        <f>Dataset!F38</f>
        <v>Sports and travel</v>
      </c>
      <c r="D39">
        <f>Dataset!J38</f>
        <v>328.755</v>
      </c>
    </row>
    <row r="40" spans="1:4" x14ac:dyDescent="0.25">
      <c r="A40" t="s">
        <v>1117</v>
      </c>
      <c r="B40" t="str">
        <f>Dataset!E39</f>
        <v>Female</v>
      </c>
      <c r="C40" t="str">
        <f>Dataset!F39</f>
        <v>Electronic accessories</v>
      </c>
      <c r="D40">
        <f>Dataset!J39</f>
        <v>575.31600000000003</v>
      </c>
    </row>
    <row r="41" spans="1:4" x14ac:dyDescent="0.25">
      <c r="A41" t="s">
        <v>1117</v>
      </c>
      <c r="B41" t="str">
        <f>Dataset!E40</f>
        <v>Female</v>
      </c>
      <c r="C41" t="str">
        <f>Dataset!F40</f>
        <v>Health and beauty</v>
      </c>
      <c r="D41">
        <f>Dataset!J40</f>
        <v>461.32799999999997</v>
      </c>
    </row>
    <row r="42" spans="1:4" x14ac:dyDescent="0.25">
      <c r="A42" t="s">
        <v>1117</v>
      </c>
      <c r="B42" t="str">
        <f>Dataset!E41</f>
        <v>Male</v>
      </c>
      <c r="C42" t="str">
        <f>Dataset!F41</f>
        <v>Home and lifestyle</v>
      </c>
      <c r="D42">
        <f>Dataset!J41</f>
        <v>253.00800000000001</v>
      </c>
    </row>
    <row r="43" spans="1:4" x14ac:dyDescent="0.25">
      <c r="A43" t="s">
        <v>1117</v>
      </c>
      <c r="B43" t="str">
        <f>Dataset!E42</f>
        <v>Female</v>
      </c>
      <c r="C43" t="str">
        <f>Dataset!F42</f>
        <v>Home and lifestyle</v>
      </c>
      <c r="D43">
        <f>Dataset!J42</f>
        <v>91.055999999999997</v>
      </c>
    </row>
    <row r="44" spans="1:4" x14ac:dyDescent="0.25">
      <c r="A44" t="s">
        <v>1117</v>
      </c>
      <c r="B44" t="str">
        <f>Dataset!E43</f>
        <v>Male</v>
      </c>
      <c r="C44" t="str">
        <f>Dataset!F43</f>
        <v>Home and lifestyle</v>
      </c>
      <c r="D44">
        <f>Dataset!J43</f>
        <v>117.831</v>
      </c>
    </row>
    <row r="45" spans="1:4" x14ac:dyDescent="0.25">
      <c r="A45" t="s">
        <v>1117</v>
      </c>
      <c r="B45" t="str">
        <f>Dataset!E44</f>
        <v>Female</v>
      </c>
      <c r="C45" t="str">
        <f>Dataset!F44</f>
        <v>Sports and travel</v>
      </c>
      <c r="D45">
        <f>Dataset!J44</f>
        <v>435.45600000000002</v>
      </c>
    </row>
    <row r="46" spans="1:4" x14ac:dyDescent="0.25">
      <c r="A46" t="s">
        <v>1117</v>
      </c>
      <c r="B46" t="str">
        <f>Dataset!E45</f>
        <v>Female</v>
      </c>
      <c r="C46" t="str">
        <f>Dataset!F45</f>
        <v>Food and beverages</v>
      </c>
      <c r="D46">
        <f>Dataset!J45</f>
        <v>829.08</v>
      </c>
    </row>
    <row r="47" spans="1:4" x14ac:dyDescent="0.25">
      <c r="A47" t="s">
        <v>1117</v>
      </c>
      <c r="B47" t="str">
        <f>Dataset!E46</f>
        <v>Male</v>
      </c>
      <c r="C47" t="str">
        <f>Dataset!F46</f>
        <v>Health and beauty</v>
      </c>
      <c r="D47">
        <f>Dataset!J46</f>
        <v>32.277000000000001</v>
      </c>
    </row>
    <row r="48" spans="1:4" x14ac:dyDescent="0.25">
      <c r="A48" t="s">
        <v>1117</v>
      </c>
      <c r="B48" t="str">
        <f>Dataset!E47</f>
        <v>Female</v>
      </c>
      <c r="C48" t="str">
        <f>Dataset!F47</f>
        <v>Electronic accessories</v>
      </c>
      <c r="D48">
        <f>Dataset!J47</f>
        <v>394.63200000000001</v>
      </c>
    </row>
    <row r="49" spans="1:4" x14ac:dyDescent="0.25">
      <c r="A49" t="s">
        <v>1117</v>
      </c>
      <c r="B49" t="str">
        <f>Dataset!E48</f>
        <v>Male</v>
      </c>
      <c r="C49" t="str">
        <f>Dataset!F48</f>
        <v>Health and beauty</v>
      </c>
      <c r="D49">
        <f>Dataset!J48</f>
        <v>535.72050000000002</v>
      </c>
    </row>
    <row r="50" spans="1:4" x14ac:dyDescent="0.25">
      <c r="A50" t="s">
        <v>1117</v>
      </c>
      <c r="B50" t="str">
        <f>Dataset!E49</f>
        <v>Female</v>
      </c>
      <c r="C50" t="str">
        <f>Dataset!F49</f>
        <v>Food and beverages</v>
      </c>
      <c r="D50">
        <f>Dataset!J49</f>
        <v>189.09450000000001</v>
      </c>
    </row>
    <row r="51" spans="1:4" x14ac:dyDescent="0.25">
      <c r="A51" t="s">
        <v>1117</v>
      </c>
      <c r="B51" t="str">
        <f>Dataset!E50</f>
        <v>Male</v>
      </c>
      <c r="C51" t="str">
        <f>Dataset!F50</f>
        <v>Electronic accessories</v>
      </c>
      <c r="D51">
        <f>Dataset!J50</f>
        <v>119.259</v>
      </c>
    </row>
    <row r="52" spans="1:4" x14ac:dyDescent="0.25">
      <c r="A52" t="s">
        <v>1117</v>
      </c>
      <c r="B52" t="str">
        <f>Dataset!E51</f>
        <v>Female</v>
      </c>
      <c r="C52" t="str">
        <f>Dataset!F51</f>
        <v>Fashion accessories</v>
      </c>
      <c r="D52">
        <f>Dataset!J51</f>
        <v>867.61500000000001</v>
      </c>
    </row>
    <row r="53" spans="1:4" x14ac:dyDescent="0.25">
      <c r="A53" t="s">
        <v>1117</v>
      </c>
      <c r="B53" t="str">
        <f>Dataset!E52</f>
        <v>Male</v>
      </c>
      <c r="C53" t="str">
        <f>Dataset!F52</f>
        <v>Food and beverages</v>
      </c>
      <c r="D53">
        <f>Dataset!J52</f>
        <v>671.79</v>
      </c>
    </row>
    <row r="54" spans="1:4" x14ac:dyDescent="0.25">
      <c r="A54" t="s">
        <v>1117</v>
      </c>
      <c r="B54" t="str">
        <f>Dataset!E53</f>
        <v>Female</v>
      </c>
      <c r="C54" t="str">
        <f>Dataset!F53</f>
        <v>Food and beverages</v>
      </c>
      <c r="D54">
        <f>Dataset!J53</f>
        <v>234.0975</v>
      </c>
    </row>
    <row r="55" spans="1:4" x14ac:dyDescent="0.25">
      <c r="A55" t="s">
        <v>1117</v>
      </c>
      <c r="B55" t="str">
        <f>Dataset!E54</f>
        <v>Female</v>
      </c>
      <c r="C55" t="str">
        <f>Dataset!F54</f>
        <v>Fashion accessories</v>
      </c>
      <c r="D55">
        <f>Dataset!J54</f>
        <v>75.054000000000002</v>
      </c>
    </row>
    <row r="56" spans="1:4" x14ac:dyDescent="0.25">
      <c r="A56" t="s">
        <v>1117</v>
      </c>
      <c r="B56" t="str">
        <f>Dataset!E55</f>
        <v>Male</v>
      </c>
      <c r="C56" t="str">
        <f>Dataset!F55</f>
        <v>Fashion accessories</v>
      </c>
      <c r="D56">
        <f>Dataset!J55</f>
        <v>16.201499999999999</v>
      </c>
    </row>
    <row r="57" spans="1:4" x14ac:dyDescent="0.25">
      <c r="A57" t="s">
        <v>1117</v>
      </c>
      <c r="B57" t="str">
        <f>Dataset!E56</f>
        <v>Male</v>
      </c>
      <c r="C57" t="str">
        <f>Dataset!F56</f>
        <v>Home and lifestyle</v>
      </c>
      <c r="D57">
        <f>Dataset!J56</f>
        <v>33.936</v>
      </c>
    </row>
    <row r="58" spans="1:4" x14ac:dyDescent="0.25">
      <c r="A58" t="s">
        <v>1117</v>
      </c>
      <c r="B58" t="str">
        <f>Dataset!E57</f>
        <v>Female</v>
      </c>
      <c r="C58" t="str">
        <f>Dataset!F57</f>
        <v>Electronic accessories</v>
      </c>
      <c r="D58">
        <f>Dataset!J57</f>
        <v>722.23199999999997</v>
      </c>
    </row>
    <row r="59" spans="1:4" x14ac:dyDescent="0.25">
      <c r="A59" t="s">
        <v>1117</v>
      </c>
      <c r="B59" t="str">
        <f>Dataset!E58</f>
        <v>Male</v>
      </c>
      <c r="C59" t="str">
        <f>Dataset!F58</f>
        <v>Home and lifestyle</v>
      </c>
      <c r="D59">
        <f>Dataset!J58</f>
        <v>93.114000000000004</v>
      </c>
    </row>
    <row r="60" spans="1:4" x14ac:dyDescent="0.25">
      <c r="A60" t="s">
        <v>1117</v>
      </c>
      <c r="B60" t="str">
        <f>Dataset!E59</f>
        <v>Male</v>
      </c>
      <c r="C60" t="str">
        <f>Dataset!F59</f>
        <v>Health and beauty</v>
      </c>
      <c r="D60">
        <f>Dataset!J59</f>
        <v>752.64</v>
      </c>
    </row>
    <row r="61" spans="1:4" x14ac:dyDescent="0.25">
      <c r="A61" t="s">
        <v>1117</v>
      </c>
      <c r="B61" t="str">
        <f>Dataset!E60</f>
        <v>Female</v>
      </c>
      <c r="C61" t="str">
        <f>Dataset!F60</f>
        <v>Home and lifestyle</v>
      </c>
      <c r="D61">
        <f>Dataset!J60</f>
        <v>759.67499999999995</v>
      </c>
    </row>
    <row r="62" spans="1:4" x14ac:dyDescent="0.25">
      <c r="A62" t="s">
        <v>1117</v>
      </c>
      <c r="B62" t="str">
        <f>Dataset!E61</f>
        <v>Male</v>
      </c>
      <c r="C62" t="str">
        <f>Dataset!F61</f>
        <v>Electronic accessories</v>
      </c>
      <c r="D62">
        <f>Dataset!J61</f>
        <v>192.84299999999999</v>
      </c>
    </row>
    <row r="63" spans="1:4" x14ac:dyDescent="0.25">
      <c r="A63" t="s">
        <v>1117</v>
      </c>
      <c r="B63" t="str">
        <f>Dataset!E62</f>
        <v>Female</v>
      </c>
      <c r="C63" t="str">
        <f>Dataset!F62</f>
        <v>Sports and travel</v>
      </c>
      <c r="D63">
        <f>Dataset!J62</f>
        <v>77.930999999999997</v>
      </c>
    </row>
    <row r="64" spans="1:4" x14ac:dyDescent="0.25">
      <c r="A64" t="s">
        <v>1117</v>
      </c>
      <c r="B64" t="str">
        <f>Dataset!E63</f>
        <v>Male</v>
      </c>
      <c r="C64" t="str">
        <f>Dataset!F63</f>
        <v>Home and lifestyle</v>
      </c>
      <c r="D64">
        <f>Dataset!J63</f>
        <v>351.09899999999999</v>
      </c>
    </row>
    <row r="65" spans="1:4" x14ac:dyDescent="0.25">
      <c r="A65" t="s">
        <v>1117</v>
      </c>
      <c r="B65" t="str">
        <f>Dataset!E64</f>
        <v>Female</v>
      </c>
      <c r="C65" t="str">
        <f>Dataset!F64</f>
        <v>Sports and travel</v>
      </c>
      <c r="D65">
        <f>Dataset!J64</f>
        <v>520.41150000000005</v>
      </c>
    </row>
    <row r="66" spans="1:4" x14ac:dyDescent="0.25">
      <c r="A66" t="s">
        <v>1117</v>
      </c>
      <c r="B66" t="str">
        <f>Dataset!E65</f>
        <v>Male</v>
      </c>
      <c r="C66" t="str">
        <f>Dataset!F65</f>
        <v>Sports and travel</v>
      </c>
      <c r="D66">
        <f>Dataset!J65</f>
        <v>166.005</v>
      </c>
    </row>
    <row r="67" spans="1:4" x14ac:dyDescent="0.25">
      <c r="A67" t="s">
        <v>1117</v>
      </c>
      <c r="B67" t="str">
        <f>Dataset!E66</f>
        <v>Male</v>
      </c>
      <c r="C67" t="str">
        <f>Dataset!F66</f>
        <v>Health and beauty</v>
      </c>
      <c r="D67">
        <f>Dataset!J66</f>
        <v>318.108</v>
      </c>
    </row>
    <row r="68" spans="1:4" x14ac:dyDescent="0.25">
      <c r="A68" t="s">
        <v>1117</v>
      </c>
      <c r="B68" t="str">
        <f>Dataset!E67</f>
        <v>Male</v>
      </c>
      <c r="C68" t="str">
        <f>Dataset!F67</f>
        <v>Health and beauty</v>
      </c>
      <c r="D68">
        <f>Dataset!J67</f>
        <v>166.63499999999999</v>
      </c>
    </row>
    <row r="69" spans="1:4" x14ac:dyDescent="0.25">
      <c r="A69" t="s">
        <v>1117</v>
      </c>
      <c r="B69" t="str">
        <f>Dataset!E68</f>
        <v>Female</v>
      </c>
      <c r="C69" t="str">
        <f>Dataset!F68</f>
        <v>Health and beauty</v>
      </c>
      <c r="D69">
        <f>Dataset!J68</f>
        <v>70.287000000000006</v>
      </c>
    </row>
    <row r="70" spans="1:4" x14ac:dyDescent="0.25">
      <c r="A70" t="s">
        <v>1117</v>
      </c>
      <c r="B70" t="str">
        <f>Dataset!E69</f>
        <v>Female</v>
      </c>
      <c r="C70" t="str">
        <f>Dataset!F69</f>
        <v>Fashion accessories</v>
      </c>
      <c r="D70">
        <f>Dataset!J69</f>
        <v>614.94299999999998</v>
      </c>
    </row>
    <row r="71" spans="1:4" x14ac:dyDescent="0.25">
      <c r="A71" t="s">
        <v>1117</v>
      </c>
      <c r="B71" t="str">
        <f>Dataset!E70</f>
        <v>Male</v>
      </c>
      <c r="C71" t="str">
        <f>Dataset!F70</f>
        <v>Sports and travel</v>
      </c>
      <c r="D71">
        <f>Dataset!J70</f>
        <v>827.08500000000004</v>
      </c>
    </row>
    <row r="72" spans="1:4" x14ac:dyDescent="0.25">
      <c r="A72" t="s">
        <v>1117</v>
      </c>
      <c r="B72" t="str">
        <f>Dataset!E71</f>
        <v>Female</v>
      </c>
      <c r="C72" t="str">
        <f>Dataset!F71</f>
        <v>Health and beauty</v>
      </c>
      <c r="D72">
        <f>Dataset!J71</f>
        <v>19.246500000000001</v>
      </c>
    </row>
    <row r="73" spans="1:4" x14ac:dyDescent="0.25">
      <c r="A73" t="s">
        <v>1117</v>
      </c>
      <c r="B73" t="str">
        <f>Dataset!E72</f>
        <v>Male</v>
      </c>
      <c r="C73" t="str">
        <f>Dataset!F72</f>
        <v>Food and beverages</v>
      </c>
      <c r="D73">
        <f>Dataset!J72</f>
        <v>939.54</v>
      </c>
    </row>
    <row r="74" spans="1:4" x14ac:dyDescent="0.25">
      <c r="A74" t="s">
        <v>1117</v>
      </c>
      <c r="B74" t="str">
        <f>Dataset!E73</f>
        <v>Male</v>
      </c>
      <c r="C74" t="str">
        <f>Dataset!F73</f>
        <v>Fashion accessories</v>
      </c>
      <c r="D74">
        <f>Dataset!J73</f>
        <v>652.26</v>
      </c>
    </row>
    <row r="75" spans="1:4" x14ac:dyDescent="0.25">
      <c r="A75" t="s">
        <v>1117</v>
      </c>
      <c r="B75" t="str">
        <f>Dataset!E74</f>
        <v>Female</v>
      </c>
      <c r="C75" t="str">
        <f>Dataset!F74</f>
        <v>Food and beverages</v>
      </c>
      <c r="D75">
        <f>Dataset!J74</f>
        <v>152.83799999999999</v>
      </c>
    </row>
    <row r="76" spans="1:4" x14ac:dyDescent="0.25">
      <c r="A76" t="s">
        <v>1117</v>
      </c>
      <c r="B76" t="str">
        <f>Dataset!E75</f>
        <v>Female</v>
      </c>
      <c r="C76" t="str">
        <f>Dataset!F75</f>
        <v>Electronic accessories</v>
      </c>
      <c r="D76">
        <f>Dataset!J75</f>
        <v>478.233</v>
      </c>
    </row>
    <row r="77" spans="1:4" x14ac:dyDescent="0.25">
      <c r="A77" t="s">
        <v>1117</v>
      </c>
      <c r="B77" t="str">
        <f>Dataset!E76</f>
        <v>Male</v>
      </c>
      <c r="C77" t="str">
        <f>Dataset!F76</f>
        <v>Home and lifestyle</v>
      </c>
      <c r="D77">
        <f>Dataset!J76</f>
        <v>705.63149999999996</v>
      </c>
    </row>
    <row r="78" spans="1:4" x14ac:dyDescent="0.25">
      <c r="A78" t="s">
        <v>1117</v>
      </c>
      <c r="B78" t="str">
        <f>Dataset!E77</f>
        <v>Female</v>
      </c>
      <c r="C78" t="str">
        <f>Dataset!F77</f>
        <v>Electronic accessories</v>
      </c>
      <c r="D78">
        <f>Dataset!J77</f>
        <v>437.32499999999999</v>
      </c>
    </row>
    <row r="79" spans="1:4" x14ac:dyDescent="0.25">
      <c r="A79" t="s">
        <v>1117</v>
      </c>
      <c r="B79" t="str">
        <f>Dataset!E78</f>
        <v>Male</v>
      </c>
      <c r="C79" t="str">
        <f>Dataset!F78</f>
        <v>Fashion accessories</v>
      </c>
      <c r="D79">
        <f>Dataset!J78</f>
        <v>463.428</v>
      </c>
    </row>
    <row r="80" spans="1:4" x14ac:dyDescent="0.25">
      <c r="A80" t="s">
        <v>1117</v>
      </c>
      <c r="B80" t="str">
        <f>Dataset!E79</f>
        <v>Female</v>
      </c>
      <c r="C80" t="str">
        <f>Dataset!F79</f>
        <v>Fashion accessories</v>
      </c>
      <c r="D80">
        <f>Dataset!J79</f>
        <v>189.09450000000001</v>
      </c>
    </row>
    <row r="81" spans="1:4" x14ac:dyDescent="0.25">
      <c r="A81" t="s">
        <v>1117</v>
      </c>
      <c r="B81" t="str">
        <f>Dataset!E80</f>
        <v>Female</v>
      </c>
      <c r="C81" t="str">
        <f>Dataset!F80</f>
        <v>Food and beverages</v>
      </c>
      <c r="D81">
        <f>Dataset!J80</f>
        <v>822.255</v>
      </c>
    </row>
    <row r="82" spans="1:4" x14ac:dyDescent="0.25">
      <c r="A82" t="s">
        <v>1117</v>
      </c>
      <c r="B82" t="str">
        <f>Dataset!E81</f>
        <v>Female</v>
      </c>
      <c r="C82" t="str">
        <f>Dataset!F81</f>
        <v>Health and beauty</v>
      </c>
      <c r="D82">
        <f>Dataset!J81</f>
        <v>106.995</v>
      </c>
    </row>
    <row r="83" spans="1:4" x14ac:dyDescent="0.25">
      <c r="A83" t="s">
        <v>1117</v>
      </c>
      <c r="B83" t="str">
        <f>Dataset!E82</f>
        <v>Female</v>
      </c>
      <c r="C83" t="str">
        <f>Dataset!F82</f>
        <v>Health and beauty</v>
      </c>
      <c r="D83">
        <f>Dataset!J82</f>
        <v>624.89700000000005</v>
      </c>
    </row>
    <row r="84" spans="1:4" x14ac:dyDescent="0.25">
      <c r="A84" t="s">
        <v>1117</v>
      </c>
      <c r="B84" t="str">
        <f>Dataset!E83</f>
        <v>Female</v>
      </c>
      <c r="C84" t="str">
        <f>Dataset!F83</f>
        <v>Food and beverages</v>
      </c>
      <c r="D84">
        <f>Dataset!J83</f>
        <v>304.54199999999997</v>
      </c>
    </row>
    <row r="85" spans="1:4" x14ac:dyDescent="0.25">
      <c r="A85" t="s">
        <v>1117</v>
      </c>
      <c r="B85" t="str">
        <f>Dataset!E84</f>
        <v>Male</v>
      </c>
      <c r="C85" t="str">
        <f>Dataset!F84</f>
        <v>Food and beverages</v>
      </c>
      <c r="D85">
        <f>Dataset!J84</f>
        <v>161.69999999999999</v>
      </c>
    </row>
    <row r="86" spans="1:4" x14ac:dyDescent="0.25">
      <c r="A86" t="s">
        <v>1117</v>
      </c>
      <c r="B86" t="str">
        <f>Dataset!E85</f>
        <v>Female</v>
      </c>
      <c r="C86" t="str">
        <f>Dataset!F85</f>
        <v>Food and beverages</v>
      </c>
      <c r="D86">
        <f>Dataset!J85</f>
        <v>337.512</v>
      </c>
    </row>
    <row r="87" spans="1:4" x14ac:dyDescent="0.25">
      <c r="A87" t="s">
        <v>1117</v>
      </c>
      <c r="B87" t="str">
        <f>Dataset!E86</f>
        <v>Male</v>
      </c>
      <c r="C87" t="str">
        <f>Dataset!F86</f>
        <v>Sports and travel</v>
      </c>
      <c r="D87">
        <f>Dataset!J86</f>
        <v>256.77749999999997</v>
      </c>
    </row>
    <row r="88" spans="1:4" x14ac:dyDescent="0.25">
      <c r="A88" t="s">
        <v>1117</v>
      </c>
      <c r="B88" t="str">
        <f>Dataset!E87</f>
        <v>Female</v>
      </c>
      <c r="C88" t="str">
        <f>Dataset!F87</f>
        <v>Sports and travel</v>
      </c>
      <c r="D88">
        <f>Dataset!J87</f>
        <v>610.49099999999999</v>
      </c>
    </row>
    <row r="89" spans="1:4" x14ac:dyDescent="0.25">
      <c r="A89" t="s">
        <v>1117</v>
      </c>
      <c r="B89" t="str">
        <f>Dataset!E88</f>
        <v>Male</v>
      </c>
      <c r="C89" t="str">
        <f>Dataset!F88</f>
        <v>Fashion accessories</v>
      </c>
      <c r="D89">
        <f>Dataset!J88</f>
        <v>401.73</v>
      </c>
    </row>
    <row r="90" spans="1:4" x14ac:dyDescent="0.25">
      <c r="A90" t="s">
        <v>1117</v>
      </c>
      <c r="B90" t="str">
        <f>Dataset!E89</f>
        <v>Male</v>
      </c>
      <c r="C90" t="str">
        <f>Dataset!F89</f>
        <v>Food and beverages</v>
      </c>
      <c r="D90">
        <f>Dataset!J89</f>
        <v>362.94299999999998</v>
      </c>
    </row>
    <row r="91" spans="1:4" x14ac:dyDescent="0.25">
      <c r="A91" t="s">
        <v>1117</v>
      </c>
      <c r="B91" t="str">
        <f>Dataset!E90</f>
        <v>Male</v>
      </c>
      <c r="C91" t="str">
        <f>Dataset!F90</f>
        <v>Sports and travel</v>
      </c>
      <c r="D91">
        <f>Dataset!J90</f>
        <v>44.593499999999999</v>
      </c>
    </row>
    <row r="92" spans="1:4" x14ac:dyDescent="0.25">
      <c r="A92" t="s">
        <v>1117</v>
      </c>
      <c r="B92" t="str">
        <f>Dataset!E91</f>
        <v>Female</v>
      </c>
      <c r="C92" t="str">
        <f>Dataset!F91</f>
        <v>Health and beauty</v>
      </c>
      <c r="D92">
        <f>Dataset!J91</f>
        <v>485.03699999999998</v>
      </c>
    </row>
    <row r="93" spans="1:4" x14ac:dyDescent="0.25">
      <c r="A93" t="s">
        <v>1117</v>
      </c>
      <c r="B93" t="str">
        <f>Dataset!E92</f>
        <v>Female</v>
      </c>
      <c r="C93" t="str">
        <f>Dataset!F92</f>
        <v>Home and lifestyle</v>
      </c>
      <c r="D93">
        <f>Dataset!J92</f>
        <v>198.99600000000001</v>
      </c>
    </row>
    <row r="94" spans="1:4" x14ac:dyDescent="0.25">
      <c r="A94" t="s">
        <v>1117</v>
      </c>
      <c r="B94" t="str">
        <f>Dataset!E93</f>
        <v>Female</v>
      </c>
      <c r="C94" t="str">
        <f>Dataset!F93</f>
        <v>Sports and travel</v>
      </c>
      <c r="D94">
        <f>Dataset!J93</f>
        <v>471.03</v>
      </c>
    </row>
    <row r="95" spans="1:4" x14ac:dyDescent="0.25">
      <c r="A95" t="s">
        <v>1117</v>
      </c>
      <c r="B95" t="str">
        <f>Dataset!E94</f>
        <v>Female</v>
      </c>
      <c r="C95" t="str">
        <f>Dataset!F94</f>
        <v>Sports and travel</v>
      </c>
      <c r="D95">
        <f>Dataset!J94</f>
        <v>161.553</v>
      </c>
    </row>
    <row r="96" spans="1:4" x14ac:dyDescent="0.25">
      <c r="A96" t="s">
        <v>1117</v>
      </c>
      <c r="B96" t="str">
        <f>Dataset!E95</f>
        <v>Male</v>
      </c>
      <c r="C96" t="str">
        <f>Dataset!F95</f>
        <v>Health and beauty</v>
      </c>
      <c r="D96">
        <f>Dataset!J95</f>
        <v>608.202</v>
      </c>
    </row>
    <row r="97" spans="1:4" x14ac:dyDescent="0.25">
      <c r="A97" t="s">
        <v>1117</v>
      </c>
      <c r="B97" t="str">
        <f>Dataset!E96</f>
        <v>Male</v>
      </c>
      <c r="C97" t="str">
        <f>Dataset!F96</f>
        <v>Health and beauty</v>
      </c>
      <c r="D97">
        <f>Dataset!J96</f>
        <v>94.237499999999997</v>
      </c>
    </row>
    <row r="98" spans="1:4" x14ac:dyDescent="0.25">
      <c r="A98" t="s">
        <v>1117</v>
      </c>
      <c r="B98" t="str">
        <f>Dataset!E97</f>
        <v>Male</v>
      </c>
      <c r="C98" t="str">
        <f>Dataset!F97</f>
        <v>Electronic accessories</v>
      </c>
      <c r="D98">
        <f>Dataset!J97</f>
        <v>102.018</v>
      </c>
    </row>
    <row r="99" spans="1:4" x14ac:dyDescent="0.25">
      <c r="A99" t="s">
        <v>1117</v>
      </c>
      <c r="B99" t="str">
        <f>Dataset!E98</f>
        <v>Male</v>
      </c>
      <c r="C99" t="str">
        <f>Dataset!F98</f>
        <v>Health and beauty</v>
      </c>
      <c r="D99">
        <f>Dataset!J98</f>
        <v>922.63499999999999</v>
      </c>
    </row>
    <row r="100" spans="1:4" x14ac:dyDescent="0.25">
      <c r="A100" t="s">
        <v>1117</v>
      </c>
      <c r="B100" t="str">
        <f>Dataset!E99</f>
        <v>Female</v>
      </c>
      <c r="C100" t="str">
        <f>Dataset!F99</f>
        <v>Electronic accessories</v>
      </c>
      <c r="D100">
        <f>Dataset!J99</f>
        <v>78.435000000000002</v>
      </c>
    </row>
    <row r="101" spans="1:4" x14ac:dyDescent="0.25">
      <c r="A101" t="s">
        <v>1117</v>
      </c>
      <c r="B101" t="str">
        <f>Dataset!E100</f>
        <v>Male</v>
      </c>
      <c r="C101" t="str">
        <f>Dataset!F100</f>
        <v>Food and beverages</v>
      </c>
      <c r="D101">
        <f>Dataset!J100</f>
        <v>166.16249999999999</v>
      </c>
    </row>
    <row r="102" spans="1:4" x14ac:dyDescent="0.25">
      <c r="A102" t="s">
        <v>1117</v>
      </c>
      <c r="B102" t="str">
        <f>Dataset!E101</f>
        <v>Male</v>
      </c>
      <c r="C102" t="str">
        <f>Dataset!F101</f>
        <v>Home and lifestyle</v>
      </c>
      <c r="D102">
        <f>Dataset!J101</f>
        <v>521.01</v>
      </c>
    </row>
    <row r="103" spans="1:4" x14ac:dyDescent="0.25">
      <c r="A103" t="s">
        <v>1117</v>
      </c>
      <c r="B103" t="str">
        <f>Dataset!E102</f>
        <v>Male</v>
      </c>
      <c r="C103" t="str">
        <f>Dataset!F102</f>
        <v>Fashion accessories</v>
      </c>
      <c r="D103">
        <f>Dataset!J102</f>
        <v>51.145499999999998</v>
      </c>
    </row>
    <row r="104" spans="1:4" x14ac:dyDescent="0.25">
      <c r="A104" t="s">
        <v>1117</v>
      </c>
      <c r="B104" t="str">
        <f>Dataset!E103</f>
        <v>Male</v>
      </c>
      <c r="C104" t="str">
        <f>Dataset!F103</f>
        <v>Fashion accessories</v>
      </c>
      <c r="D104">
        <f>Dataset!J103</f>
        <v>742.29750000000001</v>
      </c>
    </row>
    <row r="105" spans="1:4" x14ac:dyDescent="0.25">
      <c r="A105" t="s">
        <v>1117</v>
      </c>
      <c r="B105" t="str">
        <f>Dataset!E104</f>
        <v>Female</v>
      </c>
      <c r="C105" t="str">
        <f>Dataset!F104</f>
        <v>Electronic accessories</v>
      </c>
      <c r="D105">
        <f>Dataset!J104</f>
        <v>218.01150000000001</v>
      </c>
    </row>
    <row r="106" spans="1:4" x14ac:dyDescent="0.25">
      <c r="A106" t="s">
        <v>1117</v>
      </c>
      <c r="B106" t="str">
        <f>Dataset!E105</f>
        <v>Male</v>
      </c>
      <c r="C106" t="str">
        <f>Dataset!F105</f>
        <v>Food and beverages</v>
      </c>
      <c r="D106">
        <f>Dataset!J105</f>
        <v>367.03800000000001</v>
      </c>
    </row>
    <row r="107" spans="1:4" x14ac:dyDescent="0.25">
      <c r="A107" t="s">
        <v>1117</v>
      </c>
      <c r="B107" t="str">
        <f>Dataset!E106</f>
        <v>Male</v>
      </c>
      <c r="C107" t="str">
        <f>Dataset!F106</f>
        <v>Health and beauty</v>
      </c>
      <c r="D107">
        <f>Dataset!J106</f>
        <v>223.07249999999999</v>
      </c>
    </row>
    <row r="108" spans="1:4" x14ac:dyDescent="0.25">
      <c r="A108" t="s">
        <v>1117</v>
      </c>
      <c r="B108" t="str">
        <f>Dataset!E107</f>
        <v>Male</v>
      </c>
      <c r="C108" t="str">
        <f>Dataset!F107</f>
        <v>Electronic accessories</v>
      </c>
      <c r="D108">
        <f>Dataset!J107</f>
        <v>931.03499999999997</v>
      </c>
    </row>
    <row r="109" spans="1:4" x14ac:dyDescent="0.25">
      <c r="A109" t="s">
        <v>1117</v>
      </c>
      <c r="B109" t="str">
        <f>Dataset!E108</f>
        <v>Male</v>
      </c>
      <c r="C109" t="str">
        <f>Dataset!F108</f>
        <v>Fashion accessories</v>
      </c>
      <c r="D109">
        <f>Dataset!J108</f>
        <v>172.494</v>
      </c>
    </row>
    <row r="110" spans="1:4" x14ac:dyDescent="0.25">
      <c r="A110" t="s">
        <v>1117</v>
      </c>
      <c r="B110" t="str">
        <f>Dataset!E109</f>
        <v>Male</v>
      </c>
      <c r="C110" t="str">
        <f>Dataset!F109</f>
        <v>Sports and travel</v>
      </c>
      <c r="D110">
        <f>Dataset!J109</f>
        <v>391.41899999999998</v>
      </c>
    </row>
    <row r="111" spans="1:4" x14ac:dyDescent="0.25">
      <c r="A111" t="s">
        <v>1117</v>
      </c>
      <c r="B111" t="str">
        <f>Dataset!E110</f>
        <v>Female</v>
      </c>
      <c r="C111" t="str">
        <f>Dataset!F110</f>
        <v>Food and beverages</v>
      </c>
      <c r="D111">
        <f>Dataset!J110</f>
        <v>321.11099999999999</v>
      </c>
    </row>
    <row r="112" spans="1:4" x14ac:dyDescent="0.25">
      <c r="A112" t="s">
        <v>1117</v>
      </c>
      <c r="B112" t="str">
        <f>Dataset!E111</f>
        <v>Male</v>
      </c>
      <c r="C112" t="str">
        <f>Dataset!F111</f>
        <v>Electronic accessories</v>
      </c>
      <c r="D112">
        <f>Dataset!J111</f>
        <v>860.68499999999995</v>
      </c>
    </row>
    <row r="113" spans="1:4" x14ac:dyDescent="0.25">
      <c r="A113" t="s">
        <v>1117</v>
      </c>
      <c r="B113" t="str">
        <f>Dataset!E112</f>
        <v>Female</v>
      </c>
      <c r="C113" t="str">
        <f>Dataset!F112</f>
        <v>Sports and travel</v>
      </c>
      <c r="D113">
        <f>Dataset!J112</f>
        <v>34.628999999999998</v>
      </c>
    </row>
    <row r="114" spans="1:4" x14ac:dyDescent="0.25">
      <c r="A114" t="s">
        <v>1117</v>
      </c>
      <c r="B114" t="str">
        <f>Dataset!E113</f>
        <v>Female</v>
      </c>
      <c r="C114" t="str">
        <f>Dataset!F113</f>
        <v>Health and beauty</v>
      </c>
      <c r="D114">
        <f>Dataset!J113</f>
        <v>309.36149999999998</v>
      </c>
    </row>
    <row r="115" spans="1:4" x14ac:dyDescent="0.25">
      <c r="A115" t="s">
        <v>1117</v>
      </c>
      <c r="B115" t="str">
        <f>Dataset!E114</f>
        <v>Female</v>
      </c>
      <c r="C115" t="str">
        <f>Dataset!F114</f>
        <v>Fashion accessories</v>
      </c>
      <c r="D115">
        <f>Dataset!J114</f>
        <v>535.37400000000002</v>
      </c>
    </row>
    <row r="116" spans="1:4" x14ac:dyDescent="0.25">
      <c r="A116" t="s">
        <v>1117</v>
      </c>
      <c r="B116" t="str">
        <f>Dataset!E115</f>
        <v>Male</v>
      </c>
      <c r="C116" t="str">
        <f>Dataset!F115</f>
        <v>Home and lifestyle</v>
      </c>
      <c r="D116">
        <f>Dataset!J115</f>
        <v>548.76149999999996</v>
      </c>
    </row>
    <row r="117" spans="1:4" x14ac:dyDescent="0.25">
      <c r="A117" t="s">
        <v>1117</v>
      </c>
      <c r="B117" t="str">
        <f>Dataset!E116</f>
        <v>Female</v>
      </c>
      <c r="C117" t="str">
        <f>Dataset!F116</f>
        <v>Home and lifestyle</v>
      </c>
      <c r="D117">
        <f>Dataset!J116</f>
        <v>763.46550000000002</v>
      </c>
    </row>
    <row r="118" spans="1:4" x14ac:dyDescent="0.25">
      <c r="A118" t="s">
        <v>1117</v>
      </c>
      <c r="B118" t="str">
        <f>Dataset!E117</f>
        <v>Female</v>
      </c>
      <c r="C118" t="str">
        <f>Dataset!F117</f>
        <v>Fashion accessories</v>
      </c>
      <c r="D118">
        <f>Dataset!J117</f>
        <v>85.113</v>
      </c>
    </row>
    <row r="119" spans="1:4" x14ac:dyDescent="0.25">
      <c r="A119" t="s">
        <v>1117</v>
      </c>
      <c r="B119" t="str">
        <f>Dataset!E118</f>
        <v>Male</v>
      </c>
      <c r="C119" t="str">
        <f>Dataset!F118</f>
        <v>Fashion accessories</v>
      </c>
      <c r="D119">
        <f>Dataset!J118</f>
        <v>115.185</v>
      </c>
    </row>
    <row r="120" spans="1:4" x14ac:dyDescent="0.25">
      <c r="A120" t="s">
        <v>1117</v>
      </c>
      <c r="B120" t="str">
        <f>Dataset!E119</f>
        <v>Male</v>
      </c>
      <c r="C120" t="str">
        <f>Dataset!F119</f>
        <v>Fashion accessories</v>
      </c>
      <c r="D120">
        <f>Dataset!J119</f>
        <v>53.927999999999997</v>
      </c>
    </row>
    <row r="121" spans="1:4" x14ac:dyDescent="0.25">
      <c r="A121" t="s">
        <v>1117</v>
      </c>
      <c r="B121" t="str">
        <f>Dataset!E120</f>
        <v>Female</v>
      </c>
      <c r="C121" t="str">
        <f>Dataset!F120</f>
        <v>Food and beverages</v>
      </c>
      <c r="D121">
        <f>Dataset!J120</f>
        <v>115.08</v>
      </c>
    </row>
    <row r="122" spans="1:4" x14ac:dyDescent="0.25">
      <c r="A122" t="s">
        <v>1117</v>
      </c>
      <c r="B122" t="str">
        <f>Dataset!E121</f>
        <v>Male</v>
      </c>
      <c r="C122" t="str">
        <f>Dataset!F121</f>
        <v>Home and lifestyle</v>
      </c>
      <c r="D122">
        <f>Dataset!J121</f>
        <v>112.224</v>
      </c>
    </row>
    <row r="123" spans="1:4" x14ac:dyDescent="0.25">
      <c r="A123" t="s">
        <v>1117</v>
      </c>
      <c r="B123" t="str">
        <f>Dataset!E122</f>
        <v>Female</v>
      </c>
      <c r="C123" t="str">
        <f>Dataset!F122</f>
        <v>Electronic accessories</v>
      </c>
      <c r="D123">
        <f>Dataset!J122</f>
        <v>836.30399999999997</v>
      </c>
    </row>
    <row r="124" spans="1:4" x14ac:dyDescent="0.25">
      <c r="A124" t="s">
        <v>1117</v>
      </c>
      <c r="B124" t="str">
        <f>Dataset!E123</f>
        <v>Male</v>
      </c>
      <c r="C124" t="str">
        <f>Dataset!F123</f>
        <v>Sports and travel</v>
      </c>
      <c r="D124">
        <f>Dataset!J123</f>
        <v>419.83199999999999</v>
      </c>
    </row>
    <row r="125" spans="1:4" x14ac:dyDescent="0.25">
      <c r="A125" t="s">
        <v>1117</v>
      </c>
      <c r="B125" t="str">
        <f>Dataset!E124</f>
        <v>Male</v>
      </c>
      <c r="C125" t="str">
        <f>Dataset!F124</f>
        <v>Sports and travel</v>
      </c>
      <c r="D125">
        <f>Dataset!J124</f>
        <v>944.62199999999996</v>
      </c>
    </row>
    <row r="126" spans="1:4" x14ac:dyDescent="0.25">
      <c r="A126" t="s">
        <v>1117</v>
      </c>
      <c r="B126" t="str">
        <f>Dataset!E125</f>
        <v>Male</v>
      </c>
      <c r="C126" t="str">
        <f>Dataset!F125</f>
        <v>Home and lifestyle</v>
      </c>
      <c r="D126">
        <f>Dataset!J125</f>
        <v>536.84400000000005</v>
      </c>
    </row>
    <row r="127" spans="1:4" x14ac:dyDescent="0.25">
      <c r="A127" t="s">
        <v>1117</v>
      </c>
      <c r="B127" t="str">
        <f>Dataset!E126</f>
        <v>Female</v>
      </c>
      <c r="C127" t="str">
        <f>Dataset!F126</f>
        <v>Fashion accessories</v>
      </c>
      <c r="D127">
        <f>Dataset!J126</f>
        <v>474.34800000000001</v>
      </c>
    </row>
    <row r="128" spans="1:4" x14ac:dyDescent="0.25">
      <c r="A128" t="s">
        <v>1117</v>
      </c>
      <c r="B128" t="str">
        <f>Dataset!E127</f>
        <v>Female</v>
      </c>
      <c r="C128" t="str">
        <f>Dataset!F127</f>
        <v>Home and lifestyle</v>
      </c>
      <c r="D128">
        <f>Dataset!J127</f>
        <v>688.62149999999997</v>
      </c>
    </row>
    <row r="129" spans="1:4" x14ac:dyDescent="0.25">
      <c r="A129" t="s">
        <v>1117</v>
      </c>
      <c r="B129" t="str">
        <f>Dataset!E128</f>
        <v>Female</v>
      </c>
      <c r="C129" t="str">
        <f>Dataset!F128</f>
        <v>Sports and travel</v>
      </c>
      <c r="D129">
        <f>Dataset!J128</f>
        <v>169.3125</v>
      </c>
    </row>
    <row r="130" spans="1:4" x14ac:dyDescent="0.25">
      <c r="A130" t="s">
        <v>1117</v>
      </c>
      <c r="B130" t="str">
        <f>Dataset!E129</f>
        <v>Female</v>
      </c>
      <c r="C130" t="str">
        <f>Dataset!F129</f>
        <v>Fashion accessories</v>
      </c>
      <c r="D130">
        <f>Dataset!J129</f>
        <v>299.8485</v>
      </c>
    </row>
    <row r="131" spans="1:4" x14ac:dyDescent="0.25">
      <c r="A131" t="s">
        <v>1117</v>
      </c>
      <c r="B131" t="str">
        <f>Dataset!E130</f>
        <v>Female</v>
      </c>
      <c r="C131" t="str">
        <f>Dataset!F130</f>
        <v>Food and beverages</v>
      </c>
      <c r="D131">
        <f>Dataset!J130</f>
        <v>575.73599999999999</v>
      </c>
    </row>
    <row r="132" spans="1:4" x14ac:dyDescent="0.25">
      <c r="A132" t="s">
        <v>1117</v>
      </c>
      <c r="B132" t="str">
        <f>Dataset!E131</f>
        <v>Female</v>
      </c>
      <c r="C132" t="str">
        <f>Dataset!F131</f>
        <v>Sports and travel</v>
      </c>
      <c r="D132">
        <f>Dataset!J131</f>
        <v>853.14599999999996</v>
      </c>
    </row>
    <row r="133" spans="1:4" x14ac:dyDescent="0.25">
      <c r="A133" t="s">
        <v>1117</v>
      </c>
      <c r="B133" t="str">
        <f>Dataset!E132</f>
        <v>Female</v>
      </c>
      <c r="C133" t="str">
        <f>Dataset!F132</f>
        <v>Fashion accessories</v>
      </c>
      <c r="D133">
        <f>Dataset!J132</f>
        <v>291.20699999999999</v>
      </c>
    </row>
    <row r="134" spans="1:4" x14ac:dyDescent="0.25">
      <c r="A134" t="s">
        <v>1117</v>
      </c>
      <c r="B134" t="str">
        <f>Dataset!E133</f>
        <v>Female</v>
      </c>
      <c r="C134" t="str">
        <f>Dataset!F133</f>
        <v>Sports and travel</v>
      </c>
      <c r="D134">
        <f>Dataset!J133</f>
        <v>580.41899999999998</v>
      </c>
    </row>
    <row r="135" spans="1:4" x14ac:dyDescent="0.25">
      <c r="A135" t="s">
        <v>1117</v>
      </c>
      <c r="B135" t="str">
        <f>Dataset!E134</f>
        <v>Female</v>
      </c>
      <c r="C135" t="str">
        <f>Dataset!F134</f>
        <v>Sports and travel</v>
      </c>
      <c r="D135">
        <f>Dataset!J134</f>
        <v>146.328</v>
      </c>
    </row>
    <row r="136" spans="1:4" x14ac:dyDescent="0.25">
      <c r="A136" t="s">
        <v>1117</v>
      </c>
      <c r="B136" t="str">
        <f>Dataset!E135</f>
        <v>Male</v>
      </c>
      <c r="C136" t="str">
        <f>Dataset!F135</f>
        <v>Electronic accessories</v>
      </c>
      <c r="D136">
        <f>Dataset!J135</f>
        <v>550.93499999999995</v>
      </c>
    </row>
    <row r="137" spans="1:4" x14ac:dyDescent="0.25">
      <c r="A137" t="s">
        <v>1117</v>
      </c>
      <c r="B137" t="str">
        <f>Dataset!E136</f>
        <v>Female</v>
      </c>
      <c r="C137" t="str">
        <f>Dataset!F136</f>
        <v>Health and beauty</v>
      </c>
      <c r="D137">
        <f>Dataset!J136</f>
        <v>512.19000000000005</v>
      </c>
    </row>
    <row r="138" spans="1:4" x14ac:dyDescent="0.25">
      <c r="A138" t="s">
        <v>1117</v>
      </c>
      <c r="B138" t="str">
        <f>Dataset!E137</f>
        <v>Male</v>
      </c>
      <c r="C138" t="str">
        <f>Dataset!F137</f>
        <v>Fashion accessories</v>
      </c>
      <c r="D138">
        <f>Dataset!J137</f>
        <v>284.19299999999998</v>
      </c>
    </row>
    <row r="139" spans="1:4" x14ac:dyDescent="0.25">
      <c r="A139" t="s">
        <v>1117</v>
      </c>
      <c r="B139" t="str">
        <f>Dataset!E138</f>
        <v>Female</v>
      </c>
      <c r="C139" t="str">
        <f>Dataset!F138</f>
        <v>Electronic accessories</v>
      </c>
      <c r="D139">
        <f>Dataset!J138</f>
        <v>138.1275</v>
      </c>
    </row>
    <row r="140" spans="1:4" x14ac:dyDescent="0.25">
      <c r="A140" t="s">
        <v>1117</v>
      </c>
      <c r="B140" t="str">
        <f>Dataset!E139</f>
        <v>Female</v>
      </c>
      <c r="C140" t="str">
        <f>Dataset!F139</f>
        <v>Home and lifestyle</v>
      </c>
      <c r="D140">
        <f>Dataset!J139</f>
        <v>216.846</v>
      </c>
    </row>
    <row r="141" spans="1:4" x14ac:dyDescent="0.25">
      <c r="A141" t="s">
        <v>1117</v>
      </c>
      <c r="B141" t="str">
        <f>Dataset!E140</f>
        <v>Male</v>
      </c>
      <c r="C141" t="str">
        <f>Dataset!F140</f>
        <v>Sports and travel</v>
      </c>
      <c r="D141">
        <f>Dataset!J140</f>
        <v>545.05499999999995</v>
      </c>
    </row>
    <row r="142" spans="1:4" x14ac:dyDescent="0.25">
      <c r="A142" t="s">
        <v>1117</v>
      </c>
      <c r="B142" t="str">
        <f>Dataset!E141</f>
        <v>Male</v>
      </c>
      <c r="C142" t="str">
        <f>Dataset!F141</f>
        <v>Sports and travel</v>
      </c>
      <c r="D142">
        <f>Dataset!J141</f>
        <v>609</v>
      </c>
    </row>
    <row r="143" spans="1:4" x14ac:dyDescent="0.25">
      <c r="A143" t="s">
        <v>1117</v>
      </c>
      <c r="B143" t="str">
        <f>Dataset!E142</f>
        <v>Female</v>
      </c>
      <c r="C143" t="str">
        <f>Dataset!F142</f>
        <v>Sports and travel</v>
      </c>
      <c r="D143">
        <f>Dataset!J142</f>
        <v>942.9</v>
      </c>
    </row>
    <row r="144" spans="1:4" x14ac:dyDescent="0.25">
      <c r="A144" t="s">
        <v>1117</v>
      </c>
      <c r="B144" t="str">
        <f>Dataset!E143</f>
        <v>Male</v>
      </c>
      <c r="C144" t="str">
        <f>Dataset!F143</f>
        <v>Health and beauty</v>
      </c>
      <c r="D144">
        <f>Dataset!J143</f>
        <v>950.25</v>
      </c>
    </row>
    <row r="145" spans="1:4" x14ac:dyDescent="0.25">
      <c r="A145" t="s">
        <v>1117</v>
      </c>
      <c r="B145" t="str">
        <f>Dataset!E144</f>
        <v>Female</v>
      </c>
      <c r="C145" t="str">
        <f>Dataset!F144</f>
        <v>Health and beauty</v>
      </c>
      <c r="D145">
        <f>Dataset!J144</f>
        <v>720.3</v>
      </c>
    </row>
    <row r="146" spans="1:4" x14ac:dyDescent="0.25">
      <c r="A146" t="s">
        <v>1117</v>
      </c>
      <c r="B146" t="str">
        <f>Dataset!E145</f>
        <v>Female</v>
      </c>
      <c r="C146" t="str">
        <f>Dataset!F145</f>
        <v>Food and beverages</v>
      </c>
      <c r="D146">
        <f>Dataset!J145</f>
        <v>31.930499999999999</v>
      </c>
    </row>
    <row r="147" spans="1:4" x14ac:dyDescent="0.25">
      <c r="A147" t="s">
        <v>1117</v>
      </c>
      <c r="B147" t="str">
        <f>Dataset!E146</f>
        <v>Female</v>
      </c>
      <c r="C147" t="str">
        <f>Dataset!F146</f>
        <v>Home and lifestyle</v>
      </c>
      <c r="D147">
        <f>Dataset!J146</f>
        <v>491.08499999999998</v>
      </c>
    </row>
    <row r="148" spans="1:4" x14ac:dyDescent="0.25">
      <c r="A148" t="s">
        <v>1117</v>
      </c>
      <c r="B148" t="str">
        <f>Dataset!E147</f>
        <v>Female</v>
      </c>
      <c r="C148" t="str">
        <f>Dataset!F147</f>
        <v>Health and beauty</v>
      </c>
      <c r="D148">
        <f>Dataset!J147</f>
        <v>291.43799999999999</v>
      </c>
    </row>
    <row r="149" spans="1:4" x14ac:dyDescent="0.25">
      <c r="A149" t="s">
        <v>1117</v>
      </c>
      <c r="B149" t="str">
        <f>Dataset!E148</f>
        <v>Female</v>
      </c>
      <c r="C149" t="str">
        <f>Dataset!F148</f>
        <v>Fashion accessories</v>
      </c>
      <c r="D149">
        <f>Dataset!J148</f>
        <v>316.47000000000003</v>
      </c>
    </row>
    <row r="150" spans="1:4" x14ac:dyDescent="0.25">
      <c r="A150" t="s">
        <v>1117</v>
      </c>
      <c r="B150" t="str">
        <f>Dataset!E149</f>
        <v>Male</v>
      </c>
      <c r="C150" t="str">
        <f>Dataset!F149</f>
        <v>Health and beauty</v>
      </c>
      <c r="D150">
        <f>Dataset!J149</f>
        <v>277.78800000000001</v>
      </c>
    </row>
    <row r="151" spans="1:4" x14ac:dyDescent="0.25">
      <c r="A151" t="s">
        <v>1117</v>
      </c>
      <c r="B151" t="str">
        <f>Dataset!E150</f>
        <v>Male</v>
      </c>
      <c r="C151" t="str">
        <f>Dataset!F150</f>
        <v>Home and lifestyle</v>
      </c>
      <c r="D151">
        <f>Dataset!J150</f>
        <v>603.62400000000002</v>
      </c>
    </row>
    <row r="152" spans="1:4" x14ac:dyDescent="0.25">
      <c r="A152" t="s">
        <v>1117</v>
      </c>
      <c r="B152" t="str">
        <f>Dataset!E151</f>
        <v>Male</v>
      </c>
      <c r="C152" t="str">
        <f>Dataset!F151</f>
        <v>Health and beauty</v>
      </c>
      <c r="D152">
        <f>Dataset!J151</f>
        <v>272.66399999999999</v>
      </c>
    </row>
    <row r="153" spans="1:4" x14ac:dyDescent="0.25">
      <c r="A153" t="s">
        <v>1117</v>
      </c>
      <c r="B153" t="str">
        <f>Dataset!E152</f>
        <v>Female</v>
      </c>
      <c r="C153" t="str">
        <f>Dataset!F152</f>
        <v>Fashion accessories</v>
      </c>
      <c r="D153">
        <f>Dataset!J152</f>
        <v>384.46800000000002</v>
      </c>
    </row>
    <row r="154" spans="1:4" x14ac:dyDescent="0.25">
      <c r="A154" t="s">
        <v>1117</v>
      </c>
      <c r="B154" t="str">
        <f>Dataset!E153</f>
        <v>Male</v>
      </c>
      <c r="C154" t="str">
        <f>Dataset!F153</f>
        <v>Sports and travel</v>
      </c>
      <c r="D154">
        <f>Dataset!J153</f>
        <v>254.01599999999999</v>
      </c>
    </row>
    <row r="155" spans="1:4" x14ac:dyDescent="0.25">
      <c r="A155" t="s">
        <v>1117</v>
      </c>
      <c r="B155" t="str">
        <f>Dataset!E154</f>
        <v>Male</v>
      </c>
      <c r="C155" t="str">
        <f>Dataset!F154</f>
        <v>Fashion accessories</v>
      </c>
      <c r="D155">
        <f>Dataset!J154</f>
        <v>786.61800000000005</v>
      </c>
    </row>
    <row r="156" spans="1:4" x14ac:dyDescent="0.25">
      <c r="A156" t="s">
        <v>1117</v>
      </c>
      <c r="B156" t="str">
        <f>Dataset!E155</f>
        <v>Female</v>
      </c>
      <c r="C156" t="str">
        <f>Dataset!F155</f>
        <v>Food and beverages</v>
      </c>
      <c r="D156">
        <f>Dataset!J155</f>
        <v>103.824</v>
      </c>
    </row>
    <row r="157" spans="1:4" x14ac:dyDescent="0.25">
      <c r="A157" t="s">
        <v>1117</v>
      </c>
      <c r="B157" t="str">
        <f>Dataset!E156</f>
        <v>Female</v>
      </c>
      <c r="C157" t="str">
        <f>Dataset!F156</f>
        <v>Sports and travel</v>
      </c>
      <c r="D157">
        <f>Dataset!J156</f>
        <v>680.14800000000002</v>
      </c>
    </row>
    <row r="158" spans="1:4" x14ac:dyDescent="0.25">
      <c r="A158" t="s">
        <v>1117</v>
      </c>
      <c r="B158" t="str">
        <f>Dataset!E157</f>
        <v>Male</v>
      </c>
      <c r="C158" t="str">
        <f>Dataset!F157</f>
        <v>Food and beverages</v>
      </c>
      <c r="D158">
        <f>Dataset!J157</f>
        <v>484.52249999999998</v>
      </c>
    </row>
    <row r="159" spans="1:4" x14ac:dyDescent="0.25">
      <c r="A159" t="s">
        <v>1117</v>
      </c>
      <c r="B159" t="str">
        <f>Dataset!E158</f>
        <v>Male</v>
      </c>
      <c r="C159" t="str">
        <f>Dataset!F158</f>
        <v>Electronic accessories</v>
      </c>
      <c r="D159">
        <f>Dataset!J158</f>
        <v>75.778499999999994</v>
      </c>
    </row>
    <row r="160" spans="1:4" x14ac:dyDescent="0.25">
      <c r="A160" t="s">
        <v>1117</v>
      </c>
      <c r="B160" t="str">
        <f>Dataset!E159</f>
        <v>Male</v>
      </c>
      <c r="C160" t="str">
        <f>Dataset!F159</f>
        <v>Home and lifestyle</v>
      </c>
      <c r="D160">
        <f>Dataset!J159</f>
        <v>263.97000000000003</v>
      </c>
    </row>
    <row r="161" spans="1:4" x14ac:dyDescent="0.25">
      <c r="A161" t="s">
        <v>1117</v>
      </c>
      <c r="B161" t="str">
        <f>Dataset!E160</f>
        <v>Male</v>
      </c>
      <c r="C161" t="str">
        <f>Dataset!F160</f>
        <v>Health and beauty</v>
      </c>
      <c r="D161">
        <f>Dataset!J160</f>
        <v>918.72900000000004</v>
      </c>
    </row>
    <row r="162" spans="1:4" x14ac:dyDescent="0.25">
      <c r="A162" t="s">
        <v>1117</v>
      </c>
      <c r="B162" t="str">
        <f>Dataset!E161</f>
        <v>Male</v>
      </c>
      <c r="C162" t="str">
        <f>Dataset!F161</f>
        <v>Sports and travel</v>
      </c>
      <c r="D162">
        <f>Dataset!J161</f>
        <v>588.35699999999997</v>
      </c>
    </row>
    <row r="163" spans="1:4" x14ac:dyDescent="0.25">
      <c r="A163" t="s">
        <v>1117</v>
      </c>
      <c r="B163" t="str">
        <f>Dataset!E162</f>
        <v>Female</v>
      </c>
      <c r="C163" t="str">
        <f>Dataset!F162</f>
        <v>Food and beverages</v>
      </c>
      <c r="D163">
        <f>Dataset!J162</f>
        <v>362.71199999999999</v>
      </c>
    </row>
    <row r="164" spans="1:4" x14ac:dyDescent="0.25">
      <c r="A164" t="s">
        <v>1117</v>
      </c>
      <c r="B164" t="str">
        <f>Dataset!E163</f>
        <v>Male</v>
      </c>
      <c r="C164" t="str">
        <f>Dataset!F163</f>
        <v>Sports and travel</v>
      </c>
      <c r="D164">
        <f>Dataset!J163</f>
        <v>66.874499999999998</v>
      </c>
    </row>
    <row r="165" spans="1:4" x14ac:dyDescent="0.25">
      <c r="A165" t="s">
        <v>1117</v>
      </c>
      <c r="B165" t="str">
        <f>Dataset!E164</f>
        <v>Male</v>
      </c>
      <c r="C165" t="str">
        <f>Dataset!F164</f>
        <v>Food and beverages</v>
      </c>
      <c r="D165">
        <f>Dataset!J164</f>
        <v>336.55650000000003</v>
      </c>
    </row>
    <row r="166" spans="1:4" x14ac:dyDescent="0.25">
      <c r="A166" t="s">
        <v>1117</v>
      </c>
      <c r="B166" t="str">
        <f>Dataset!E165</f>
        <v>Male</v>
      </c>
      <c r="C166" t="str">
        <f>Dataset!F165</f>
        <v>Sports and travel</v>
      </c>
      <c r="D166">
        <f>Dataset!J165</f>
        <v>160.44</v>
      </c>
    </row>
    <row r="167" spans="1:4" x14ac:dyDescent="0.25">
      <c r="A167" t="s">
        <v>1117</v>
      </c>
      <c r="B167" t="str">
        <f>Dataset!E166</f>
        <v>Male</v>
      </c>
      <c r="C167" t="str">
        <f>Dataset!F166</f>
        <v>Food and beverages</v>
      </c>
      <c r="D167">
        <f>Dataset!J166</f>
        <v>418.95</v>
      </c>
    </row>
    <row r="168" spans="1:4" x14ac:dyDescent="0.25">
      <c r="A168" t="s">
        <v>1117</v>
      </c>
      <c r="B168" t="str">
        <f>Dataset!E167</f>
        <v>Male</v>
      </c>
      <c r="C168" t="str">
        <f>Dataset!F167</f>
        <v>Health and beauty</v>
      </c>
      <c r="D168">
        <f>Dataset!J167</f>
        <v>357.58800000000002</v>
      </c>
    </row>
    <row r="169" spans="1:4" x14ac:dyDescent="0.25">
      <c r="A169" t="s">
        <v>1117</v>
      </c>
      <c r="B169" t="str">
        <f>Dataset!E168</f>
        <v>Male</v>
      </c>
      <c r="C169" t="str">
        <f>Dataset!F168</f>
        <v>Home and lifestyle</v>
      </c>
      <c r="D169">
        <f>Dataset!J168</f>
        <v>1003.59</v>
      </c>
    </row>
    <row r="170" spans="1:4" x14ac:dyDescent="0.25">
      <c r="A170" t="s">
        <v>1117</v>
      </c>
      <c r="B170" t="str">
        <f>Dataset!E169</f>
        <v>Male</v>
      </c>
      <c r="C170" t="str">
        <f>Dataset!F169</f>
        <v>Fashion accessories</v>
      </c>
      <c r="D170">
        <f>Dataset!J169</f>
        <v>1039.29</v>
      </c>
    </row>
    <row r="171" spans="1:4" x14ac:dyDescent="0.25">
      <c r="A171" t="s">
        <v>1117</v>
      </c>
      <c r="B171" t="str">
        <f>Dataset!E170</f>
        <v>Male</v>
      </c>
      <c r="C171" t="str">
        <f>Dataset!F170</f>
        <v>Food and beverages</v>
      </c>
      <c r="D171">
        <f>Dataset!J170</f>
        <v>323.06400000000002</v>
      </c>
    </row>
    <row r="172" spans="1:4" x14ac:dyDescent="0.25">
      <c r="A172" t="s">
        <v>1117</v>
      </c>
      <c r="B172" t="str">
        <f>Dataset!E171</f>
        <v>Male</v>
      </c>
      <c r="C172" t="str">
        <f>Dataset!F171</f>
        <v>Sports and travel</v>
      </c>
      <c r="D172">
        <f>Dataset!J171</f>
        <v>510.97199999999998</v>
      </c>
    </row>
    <row r="173" spans="1:4" x14ac:dyDescent="0.25">
      <c r="A173" t="s">
        <v>1117</v>
      </c>
      <c r="B173" t="str">
        <f>Dataset!E172</f>
        <v>Male</v>
      </c>
      <c r="C173" t="str">
        <f>Dataset!F172</f>
        <v>Health and beauty</v>
      </c>
      <c r="D173">
        <f>Dataset!J172</f>
        <v>367.55250000000001</v>
      </c>
    </row>
    <row r="174" spans="1:4" x14ac:dyDescent="0.25">
      <c r="A174" t="s">
        <v>1117</v>
      </c>
      <c r="B174" t="str">
        <f>Dataset!E173</f>
        <v>Male</v>
      </c>
      <c r="C174" t="str">
        <f>Dataset!F173</f>
        <v>Food and beverages</v>
      </c>
      <c r="D174">
        <f>Dataset!J173</f>
        <v>420.26249999999999</v>
      </c>
    </row>
    <row r="175" spans="1:4" x14ac:dyDescent="0.25">
      <c r="A175" t="s">
        <v>1117</v>
      </c>
      <c r="B175" t="str">
        <f>Dataset!E174</f>
        <v>Male</v>
      </c>
      <c r="C175" t="str">
        <f>Dataset!F174</f>
        <v>Electronic accessories</v>
      </c>
      <c r="D175">
        <f>Dataset!J174</f>
        <v>175.14</v>
      </c>
    </row>
    <row r="176" spans="1:4" x14ac:dyDescent="0.25">
      <c r="A176" t="s">
        <v>1117</v>
      </c>
      <c r="B176" t="str">
        <f>Dataset!E175</f>
        <v>Male</v>
      </c>
      <c r="C176" t="str">
        <f>Dataset!F175</f>
        <v>Electronic accessories</v>
      </c>
      <c r="D176">
        <f>Dataset!J175</f>
        <v>333.20699999999999</v>
      </c>
    </row>
    <row r="177" spans="1:4" x14ac:dyDescent="0.25">
      <c r="A177" t="s">
        <v>1117</v>
      </c>
      <c r="B177" t="str">
        <f>Dataset!E176</f>
        <v>Male</v>
      </c>
      <c r="C177" t="str">
        <f>Dataset!F176</f>
        <v>Food and beverages</v>
      </c>
      <c r="D177">
        <f>Dataset!J176</f>
        <v>166.23599999999999</v>
      </c>
    </row>
    <row r="178" spans="1:4" x14ac:dyDescent="0.25">
      <c r="A178" t="s">
        <v>1117</v>
      </c>
      <c r="B178" t="str">
        <f>Dataset!E177</f>
        <v>Male</v>
      </c>
      <c r="C178" t="str">
        <f>Dataset!F177</f>
        <v>Home and lifestyle</v>
      </c>
      <c r="D178">
        <f>Dataset!J177</f>
        <v>319.78800000000001</v>
      </c>
    </row>
    <row r="179" spans="1:4" x14ac:dyDescent="0.25">
      <c r="A179" t="s">
        <v>1117</v>
      </c>
      <c r="B179" t="str">
        <f>Dataset!E178</f>
        <v>Male</v>
      </c>
      <c r="C179" t="str">
        <f>Dataset!F178</f>
        <v>Food and beverages</v>
      </c>
      <c r="D179">
        <f>Dataset!J178</f>
        <v>186.22800000000001</v>
      </c>
    </row>
    <row r="180" spans="1:4" x14ac:dyDescent="0.25">
      <c r="A180" t="s">
        <v>1117</v>
      </c>
      <c r="B180" t="str">
        <f>Dataset!E179</f>
        <v>Female</v>
      </c>
      <c r="C180" t="str">
        <f>Dataset!F179</f>
        <v>Fashion accessories</v>
      </c>
      <c r="D180">
        <f>Dataset!J179</f>
        <v>165.4485</v>
      </c>
    </row>
    <row r="181" spans="1:4" x14ac:dyDescent="0.25">
      <c r="A181" t="s">
        <v>1117</v>
      </c>
      <c r="B181" t="str">
        <f>Dataset!E180</f>
        <v>Male</v>
      </c>
      <c r="C181" t="str">
        <f>Dataset!F180</f>
        <v>Food and beverages</v>
      </c>
      <c r="D181">
        <f>Dataset!J180</f>
        <v>465.44400000000002</v>
      </c>
    </row>
    <row r="182" spans="1:4" x14ac:dyDescent="0.25">
      <c r="A182" t="s">
        <v>1117</v>
      </c>
      <c r="B182" t="str">
        <f>Dataset!E181</f>
        <v>Male</v>
      </c>
      <c r="C182" t="str">
        <f>Dataset!F181</f>
        <v>Health and beauty</v>
      </c>
      <c r="D182">
        <f>Dataset!J181</f>
        <v>273.42</v>
      </c>
    </row>
    <row r="183" spans="1:4" x14ac:dyDescent="0.25">
      <c r="A183" t="s">
        <v>1117</v>
      </c>
      <c r="B183" t="str">
        <f>Dataset!E182</f>
        <v>Male</v>
      </c>
      <c r="C183" t="str">
        <f>Dataset!F182</f>
        <v>Fashion accessories</v>
      </c>
      <c r="D183">
        <f>Dataset!J182</f>
        <v>472.31099999999998</v>
      </c>
    </row>
    <row r="184" spans="1:4" x14ac:dyDescent="0.25">
      <c r="A184" t="s">
        <v>1117</v>
      </c>
      <c r="B184" t="str">
        <f>Dataset!E183</f>
        <v>Male</v>
      </c>
      <c r="C184" t="str">
        <f>Dataset!F183</f>
        <v>Food and beverages</v>
      </c>
      <c r="D184">
        <f>Dataset!J183</f>
        <v>323.14800000000002</v>
      </c>
    </row>
    <row r="185" spans="1:4" x14ac:dyDescent="0.25">
      <c r="A185" t="s">
        <v>1117</v>
      </c>
      <c r="B185" t="str">
        <f>Dataset!E184</f>
        <v>Male</v>
      </c>
      <c r="C185" t="str">
        <f>Dataset!F184</f>
        <v>Sports and travel</v>
      </c>
      <c r="D185">
        <f>Dataset!J184</f>
        <v>162.75</v>
      </c>
    </row>
    <row r="186" spans="1:4" x14ac:dyDescent="0.25">
      <c r="A186" t="s">
        <v>1117</v>
      </c>
      <c r="B186" t="str">
        <f>Dataset!E185</f>
        <v>Male</v>
      </c>
      <c r="C186" t="str">
        <f>Dataset!F185</f>
        <v>Health and beauty</v>
      </c>
      <c r="D186">
        <f>Dataset!J185</f>
        <v>288.20400000000001</v>
      </c>
    </row>
    <row r="187" spans="1:4" x14ac:dyDescent="0.25">
      <c r="A187" t="s">
        <v>1117</v>
      </c>
      <c r="B187" t="str">
        <f>Dataset!E186</f>
        <v>Female</v>
      </c>
      <c r="C187" t="str">
        <f>Dataset!F186</f>
        <v>Sports and travel</v>
      </c>
      <c r="D187">
        <f>Dataset!J186</f>
        <v>90.698999999999998</v>
      </c>
    </row>
    <row r="188" spans="1:4" x14ac:dyDescent="0.25">
      <c r="A188" t="s">
        <v>1117</v>
      </c>
      <c r="B188" t="str">
        <f>Dataset!E187</f>
        <v>Male</v>
      </c>
      <c r="C188" t="str">
        <f>Dataset!F187</f>
        <v>Food and beverages</v>
      </c>
      <c r="D188">
        <f>Dataset!J187</f>
        <v>56.951999999999998</v>
      </c>
    </row>
    <row r="189" spans="1:4" x14ac:dyDescent="0.25">
      <c r="A189" t="s">
        <v>1117</v>
      </c>
      <c r="B189" t="str">
        <f>Dataset!E188</f>
        <v>Female</v>
      </c>
      <c r="C189" t="str">
        <f>Dataset!F188</f>
        <v>Home and lifestyle</v>
      </c>
      <c r="D189">
        <f>Dataset!J188</f>
        <v>793.71600000000001</v>
      </c>
    </row>
    <row r="190" spans="1:4" x14ac:dyDescent="0.25">
      <c r="A190" t="s">
        <v>1117</v>
      </c>
      <c r="B190" t="str">
        <f>Dataset!E189</f>
        <v>Male</v>
      </c>
      <c r="C190" t="str">
        <f>Dataset!F189</f>
        <v>Home and lifestyle</v>
      </c>
      <c r="D190">
        <f>Dataset!J189</f>
        <v>195.17400000000001</v>
      </c>
    </row>
    <row r="191" spans="1:4" x14ac:dyDescent="0.25">
      <c r="A191" t="s">
        <v>1117</v>
      </c>
      <c r="B191" t="str">
        <f>Dataset!E190</f>
        <v>Male</v>
      </c>
      <c r="C191" t="str">
        <f>Dataset!F190</f>
        <v>Home and lifestyle</v>
      </c>
      <c r="D191">
        <f>Dataset!J190</f>
        <v>77.773499999999999</v>
      </c>
    </row>
    <row r="192" spans="1:4" x14ac:dyDescent="0.25">
      <c r="A192" t="s">
        <v>1117</v>
      </c>
      <c r="B192" t="str">
        <f>Dataset!E191</f>
        <v>Female</v>
      </c>
      <c r="C192" t="str">
        <f>Dataset!F191</f>
        <v>Home and lifestyle</v>
      </c>
      <c r="D192">
        <f>Dataset!J191</f>
        <v>293.202</v>
      </c>
    </row>
    <row r="193" spans="1:4" x14ac:dyDescent="0.25">
      <c r="A193" t="s">
        <v>1117</v>
      </c>
      <c r="B193" t="str">
        <f>Dataset!E192</f>
        <v>Female</v>
      </c>
      <c r="C193" t="str">
        <f>Dataset!F192</f>
        <v>Home and lifestyle</v>
      </c>
      <c r="D193">
        <f>Dataset!J192</f>
        <v>242.67599999999999</v>
      </c>
    </row>
    <row r="194" spans="1:4" x14ac:dyDescent="0.25">
      <c r="A194" t="s">
        <v>1117</v>
      </c>
      <c r="B194" t="str">
        <f>Dataset!E193</f>
        <v>Female</v>
      </c>
      <c r="C194" t="str">
        <f>Dataset!F193</f>
        <v>Fashion accessories</v>
      </c>
      <c r="D194">
        <f>Dataset!J193</f>
        <v>154.392</v>
      </c>
    </row>
    <row r="195" spans="1:4" x14ac:dyDescent="0.25">
      <c r="A195" t="s">
        <v>1117</v>
      </c>
      <c r="B195" t="str">
        <f>Dataset!E194</f>
        <v>Female</v>
      </c>
      <c r="C195" t="str">
        <f>Dataset!F194</f>
        <v>Food and beverages</v>
      </c>
      <c r="D195">
        <f>Dataset!J194</f>
        <v>829.71</v>
      </c>
    </row>
    <row r="196" spans="1:4" x14ac:dyDescent="0.25">
      <c r="A196" t="s">
        <v>1117</v>
      </c>
      <c r="B196" t="str">
        <f>Dataset!E195</f>
        <v>Male</v>
      </c>
      <c r="C196" t="str">
        <f>Dataset!F195</f>
        <v>Home and lifestyle</v>
      </c>
      <c r="D196">
        <f>Dataset!J195</f>
        <v>107.31</v>
      </c>
    </row>
    <row r="197" spans="1:4" x14ac:dyDescent="0.25">
      <c r="A197" t="s">
        <v>1117</v>
      </c>
      <c r="B197" t="str">
        <f>Dataset!E196</f>
        <v>Male</v>
      </c>
      <c r="C197" t="str">
        <f>Dataset!F196</f>
        <v>Electronic accessories</v>
      </c>
      <c r="D197">
        <f>Dataset!J196</f>
        <v>171.72749999999999</v>
      </c>
    </row>
    <row r="198" spans="1:4" x14ac:dyDescent="0.25">
      <c r="A198" t="s">
        <v>1117</v>
      </c>
      <c r="B198" t="str">
        <f>Dataset!E197</f>
        <v>Female</v>
      </c>
      <c r="C198" t="str">
        <f>Dataset!F197</f>
        <v>Fashion accessories</v>
      </c>
      <c r="D198">
        <f>Dataset!J197</f>
        <v>78.004499999999993</v>
      </c>
    </row>
    <row r="199" spans="1:4" x14ac:dyDescent="0.25">
      <c r="A199" t="s">
        <v>1117</v>
      </c>
      <c r="B199" t="str">
        <f>Dataset!E198</f>
        <v>Male</v>
      </c>
      <c r="C199" t="str">
        <f>Dataset!F198</f>
        <v>Health and beauty</v>
      </c>
      <c r="D199">
        <f>Dataset!J198</f>
        <v>91.77</v>
      </c>
    </row>
    <row r="200" spans="1:4" x14ac:dyDescent="0.25">
      <c r="A200" t="s">
        <v>1117</v>
      </c>
      <c r="B200" t="str">
        <f>Dataset!E199</f>
        <v>Female</v>
      </c>
      <c r="C200" t="str">
        <f>Dataset!F199</f>
        <v>Home and lifestyle</v>
      </c>
      <c r="D200">
        <f>Dataset!J199</f>
        <v>26.554500000000001</v>
      </c>
    </row>
    <row r="201" spans="1:4" x14ac:dyDescent="0.25">
      <c r="A201" t="s">
        <v>1117</v>
      </c>
      <c r="B201" t="str">
        <f>Dataset!E200</f>
        <v>Male</v>
      </c>
      <c r="C201" t="str">
        <f>Dataset!F200</f>
        <v>Health and beauty</v>
      </c>
      <c r="D201">
        <f>Dataset!J200</f>
        <v>174.3</v>
      </c>
    </row>
    <row r="202" spans="1:4" x14ac:dyDescent="0.25">
      <c r="A202" t="s">
        <v>1117</v>
      </c>
      <c r="B202" t="str">
        <f>Dataset!E201</f>
        <v>Female</v>
      </c>
      <c r="C202" t="str">
        <f>Dataset!F201</f>
        <v>Food and beverages</v>
      </c>
      <c r="D202">
        <f>Dataset!J201</f>
        <v>374.79750000000001</v>
      </c>
    </row>
    <row r="203" spans="1:4" x14ac:dyDescent="0.25">
      <c r="A203" t="s">
        <v>1117</v>
      </c>
      <c r="B203" t="str">
        <f>Dataset!E202</f>
        <v>Female</v>
      </c>
      <c r="C203" t="str">
        <f>Dataset!F202</f>
        <v>Sports and travel</v>
      </c>
      <c r="D203">
        <f>Dataset!J202</f>
        <v>120.645</v>
      </c>
    </row>
    <row r="204" spans="1:4" x14ac:dyDescent="0.25">
      <c r="A204" t="s">
        <v>1117</v>
      </c>
      <c r="B204" t="str">
        <f>Dataset!E203</f>
        <v>Female</v>
      </c>
      <c r="C204" t="str">
        <f>Dataset!F203</f>
        <v>Electronic accessories</v>
      </c>
      <c r="D204">
        <f>Dataset!J203</f>
        <v>241.458</v>
      </c>
    </row>
    <row r="205" spans="1:4" x14ac:dyDescent="0.25">
      <c r="A205" t="s">
        <v>1117</v>
      </c>
      <c r="B205" t="str">
        <f>Dataset!E204</f>
        <v>Male</v>
      </c>
      <c r="C205" t="str">
        <f>Dataset!F204</f>
        <v>Electronic accessories</v>
      </c>
      <c r="D205">
        <f>Dataset!J204</f>
        <v>451.36349999999999</v>
      </c>
    </row>
    <row r="206" spans="1:4" x14ac:dyDescent="0.25">
      <c r="A206" t="s">
        <v>1117</v>
      </c>
      <c r="B206" t="str">
        <f>Dataset!E205</f>
        <v>Male</v>
      </c>
      <c r="C206" t="str">
        <f>Dataset!F205</f>
        <v>Health and beauty</v>
      </c>
      <c r="D206">
        <f>Dataset!J205</f>
        <v>271.95</v>
      </c>
    </row>
    <row r="207" spans="1:4" x14ac:dyDescent="0.25">
      <c r="A207" t="s">
        <v>1117</v>
      </c>
      <c r="B207" t="str">
        <f>Dataset!E206</f>
        <v>Male</v>
      </c>
      <c r="C207" t="str">
        <f>Dataset!F206</f>
        <v>Home and lifestyle</v>
      </c>
      <c r="D207">
        <f>Dataset!J206</f>
        <v>93.292500000000004</v>
      </c>
    </row>
    <row r="208" spans="1:4" x14ac:dyDescent="0.25">
      <c r="A208" t="s">
        <v>1117</v>
      </c>
      <c r="B208" t="str">
        <f>Dataset!E207</f>
        <v>Female</v>
      </c>
      <c r="C208" t="str">
        <f>Dataset!F207</f>
        <v>Health and beauty</v>
      </c>
      <c r="D208">
        <f>Dataset!J207</f>
        <v>217.6335</v>
      </c>
    </row>
    <row r="209" spans="1:4" x14ac:dyDescent="0.25">
      <c r="A209" t="s">
        <v>1117</v>
      </c>
      <c r="B209" t="str">
        <f>Dataset!E208</f>
        <v>Female</v>
      </c>
      <c r="C209" t="str">
        <f>Dataset!F208</f>
        <v>Electronic accessories</v>
      </c>
      <c r="D209">
        <f>Dataset!J208</f>
        <v>629.84249999999997</v>
      </c>
    </row>
    <row r="210" spans="1:4" x14ac:dyDescent="0.25">
      <c r="A210" t="s">
        <v>1117</v>
      </c>
      <c r="B210" t="str">
        <f>Dataset!E209</f>
        <v>Female</v>
      </c>
      <c r="C210" t="str">
        <f>Dataset!F209</f>
        <v>Home and lifestyle</v>
      </c>
      <c r="D210">
        <f>Dataset!J209</f>
        <v>299.565</v>
      </c>
    </row>
    <row r="211" spans="1:4" x14ac:dyDescent="0.25">
      <c r="A211" t="s">
        <v>1117</v>
      </c>
      <c r="B211" t="str">
        <f>Dataset!E210</f>
        <v>Female</v>
      </c>
      <c r="C211" t="str">
        <f>Dataset!F210</f>
        <v>Fashion accessories</v>
      </c>
      <c r="D211">
        <f>Dataset!J210</f>
        <v>95.665499999999994</v>
      </c>
    </row>
    <row r="212" spans="1:4" x14ac:dyDescent="0.25">
      <c r="A212" t="s">
        <v>1117</v>
      </c>
      <c r="B212" t="str">
        <f>Dataset!E211</f>
        <v>Female</v>
      </c>
      <c r="C212" t="str">
        <f>Dataset!F211</f>
        <v>Electronic accessories</v>
      </c>
      <c r="D212">
        <f>Dataset!J211</f>
        <v>942.44849999999997</v>
      </c>
    </row>
    <row r="213" spans="1:4" x14ac:dyDescent="0.25">
      <c r="A213" t="s">
        <v>1117</v>
      </c>
      <c r="B213" t="str">
        <f>Dataset!E212</f>
        <v>Male</v>
      </c>
      <c r="C213" t="str">
        <f>Dataset!F212</f>
        <v>Electronic accessories</v>
      </c>
      <c r="D213">
        <f>Dataset!J212</f>
        <v>247.87350000000001</v>
      </c>
    </row>
    <row r="214" spans="1:4" x14ac:dyDescent="0.25">
      <c r="A214" t="s">
        <v>1117</v>
      </c>
      <c r="B214" t="str">
        <f>Dataset!E213</f>
        <v>Female</v>
      </c>
      <c r="C214" t="str">
        <f>Dataset!F213</f>
        <v>Food and beverages</v>
      </c>
      <c r="D214">
        <f>Dataset!J213</f>
        <v>881.30700000000002</v>
      </c>
    </row>
    <row r="215" spans="1:4" x14ac:dyDescent="0.25">
      <c r="A215" t="s">
        <v>1117</v>
      </c>
      <c r="B215" t="str">
        <f>Dataset!E214</f>
        <v>Male</v>
      </c>
      <c r="C215" t="str">
        <f>Dataset!F214</f>
        <v>Home and lifestyle</v>
      </c>
      <c r="D215">
        <f>Dataset!J214</f>
        <v>484.89</v>
      </c>
    </row>
    <row r="216" spans="1:4" x14ac:dyDescent="0.25">
      <c r="A216" t="s">
        <v>1117</v>
      </c>
      <c r="B216" t="str">
        <f>Dataset!E215</f>
        <v>Male</v>
      </c>
      <c r="C216" t="str">
        <f>Dataset!F215</f>
        <v>Sports and travel</v>
      </c>
      <c r="D216">
        <f>Dataset!J215</f>
        <v>146.22300000000001</v>
      </c>
    </row>
    <row r="217" spans="1:4" x14ac:dyDescent="0.25">
      <c r="A217" t="s">
        <v>1117</v>
      </c>
      <c r="B217" t="str">
        <f>Dataset!E216</f>
        <v>Female</v>
      </c>
      <c r="C217" t="str">
        <f>Dataset!F216</f>
        <v>Sports and travel</v>
      </c>
      <c r="D217">
        <f>Dataset!J216</f>
        <v>217.6335</v>
      </c>
    </row>
    <row r="218" spans="1:4" x14ac:dyDescent="0.25">
      <c r="A218" t="s">
        <v>1117</v>
      </c>
      <c r="B218" t="str">
        <f>Dataset!E217</f>
        <v>Male</v>
      </c>
      <c r="C218" t="str">
        <f>Dataset!F217</f>
        <v>Home and lifestyle</v>
      </c>
      <c r="D218">
        <f>Dataset!J217</f>
        <v>19.193999999999999</v>
      </c>
    </row>
    <row r="219" spans="1:4" x14ac:dyDescent="0.25">
      <c r="A219" t="s">
        <v>1117</v>
      </c>
      <c r="B219" t="str">
        <f>Dataset!E218</f>
        <v>Female</v>
      </c>
      <c r="C219" t="str">
        <f>Dataset!F218</f>
        <v>Sports and travel</v>
      </c>
      <c r="D219">
        <f>Dataset!J218</f>
        <v>130.04249999999999</v>
      </c>
    </row>
    <row r="220" spans="1:4" x14ac:dyDescent="0.25">
      <c r="A220" t="s">
        <v>1117</v>
      </c>
      <c r="B220" t="str">
        <f>Dataset!E219</f>
        <v>Female</v>
      </c>
      <c r="C220" t="str">
        <f>Dataset!F219</f>
        <v>Electronic accessories</v>
      </c>
      <c r="D220">
        <f>Dataset!J219</f>
        <v>298.11599999999999</v>
      </c>
    </row>
    <row r="221" spans="1:4" x14ac:dyDescent="0.25">
      <c r="A221" t="s">
        <v>1117</v>
      </c>
      <c r="B221" t="str">
        <f>Dataset!E220</f>
        <v>Male</v>
      </c>
      <c r="C221" t="str">
        <f>Dataset!F220</f>
        <v>Fashion accessories</v>
      </c>
      <c r="D221">
        <f>Dataset!J220</f>
        <v>796.90800000000002</v>
      </c>
    </row>
    <row r="222" spans="1:4" x14ac:dyDescent="0.25">
      <c r="A222" t="s">
        <v>1117</v>
      </c>
      <c r="B222" t="str">
        <f>Dataset!E221</f>
        <v>Female</v>
      </c>
      <c r="C222" t="str">
        <f>Dataset!F221</f>
        <v>Food and beverages</v>
      </c>
      <c r="D222">
        <f>Dataset!J221</f>
        <v>180.62100000000001</v>
      </c>
    </row>
    <row r="223" spans="1:4" x14ac:dyDescent="0.25">
      <c r="A223" t="s">
        <v>1117</v>
      </c>
      <c r="B223" t="str">
        <f>Dataset!E222</f>
        <v>Male</v>
      </c>
      <c r="C223" t="str">
        <f>Dataset!F222</f>
        <v>Electronic accessories</v>
      </c>
      <c r="D223">
        <f>Dataset!J222</f>
        <v>285.70499999999998</v>
      </c>
    </row>
    <row r="224" spans="1:4" x14ac:dyDescent="0.25">
      <c r="A224" t="s">
        <v>1117</v>
      </c>
      <c r="B224" t="str">
        <f>Dataset!E223</f>
        <v>Male</v>
      </c>
      <c r="C224" t="str">
        <f>Dataset!F223</f>
        <v>Food and beverages</v>
      </c>
      <c r="D224">
        <f>Dataset!J223</f>
        <v>456.28800000000001</v>
      </c>
    </row>
    <row r="225" spans="1:4" x14ac:dyDescent="0.25">
      <c r="A225" t="s">
        <v>1117</v>
      </c>
      <c r="B225" t="str">
        <f>Dataset!E224</f>
        <v>Male</v>
      </c>
      <c r="C225" t="str">
        <f>Dataset!F224</f>
        <v>Electronic accessories</v>
      </c>
      <c r="D225">
        <f>Dataset!J224</f>
        <v>62.002499999999998</v>
      </c>
    </row>
    <row r="226" spans="1:4" x14ac:dyDescent="0.25">
      <c r="A226" t="s">
        <v>1117</v>
      </c>
      <c r="B226" t="str">
        <f>Dataset!E225</f>
        <v>Female</v>
      </c>
      <c r="C226" t="str">
        <f>Dataset!F225</f>
        <v>Fashion accessories</v>
      </c>
      <c r="D226">
        <f>Dataset!J225</f>
        <v>13.167</v>
      </c>
    </row>
    <row r="227" spans="1:4" x14ac:dyDescent="0.25">
      <c r="A227" t="s">
        <v>1117</v>
      </c>
      <c r="B227" t="str">
        <f>Dataset!E226</f>
        <v>Male</v>
      </c>
      <c r="C227" t="str">
        <f>Dataset!F226</f>
        <v>Food and beverages</v>
      </c>
      <c r="D227">
        <f>Dataset!J226</f>
        <v>90.825000000000003</v>
      </c>
    </row>
    <row r="228" spans="1:4" x14ac:dyDescent="0.25">
      <c r="A228" t="s">
        <v>1117</v>
      </c>
      <c r="B228" t="str">
        <f>Dataset!E227</f>
        <v>Female</v>
      </c>
      <c r="C228" t="str">
        <f>Dataset!F227</f>
        <v>Sports and travel</v>
      </c>
      <c r="D228">
        <f>Dataset!J227</f>
        <v>183.036</v>
      </c>
    </row>
    <row r="229" spans="1:4" x14ac:dyDescent="0.25">
      <c r="A229" t="s">
        <v>1117</v>
      </c>
      <c r="B229" t="str">
        <f>Dataset!E228</f>
        <v>Male</v>
      </c>
      <c r="C229" t="str">
        <f>Dataset!F228</f>
        <v>Health and beauty</v>
      </c>
      <c r="D229">
        <f>Dataset!J228</f>
        <v>655.54650000000004</v>
      </c>
    </row>
    <row r="230" spans="1:4" x14ac:dyDescent="0.25">
      <c r="A230" t="s">
        <v>1117</v>
      </c>
      <c r="B230" t="str">
        <f>Dataset!E229</f>
        <v>Male</v>
      </c>
      <c r="C230" t="str">
        <f>Dataset!F229</f>
        <v>Electronic accessories</v>
      </c>
      <c r="D230">
        <f>Dataset!J229</f>
        <v>155.65199999999999</v>
      </c>
    </row>
    <row r="231" spans="1:4" x14ac:dyDescent="0.25">
      <c r="A231" t="s">
        <v>1117</v>
      </c>
      <c r="B231" t="str">
        <f>Dataset!E230</f>
        <v>Female</v>
      </c>
      <c r="C231" t="str">
        <f>Dataset!F230</f>
        <v>Electronic accessories</v>
      </c>
      <c r="D231">
        <f>Dataset!J230</f>
        <v>571.41</v>
      </c>
    </row>
    <row r="232" spans="1:4" x14ac:dyDescent="0.25">
      <c r="A232" t="s">
        <v>1117</v>
      </c>
      <c r="B232" t="str">
        <f>Dataset!E231</f>
        <v>Female</v>
      </c>
      <c r="C232" t="str">
        <f>Dataset!F231</f>
        <v>Home and lifestyle</v>
      </c>
      <c r="D232">
        <f>Dataset!J231</f>
        <v>532.72799999999995</v>
      </c>
    </row>
    <row r="233" spans="1:4" x14ac:dyDescent="0.25">
      <c r="A233" t="s">
        <v>1117</v>
      </c>
      <c r="B233" t="str">
        <f>Dataset!E232</f>
        <v>Female</v>
      </c>
      <c r="C233" t="str">
        <f>Dataset!F232</f>
        <v>Fashion accessories</v>
      </c>
      <c r="D233">
        <f>Dataset!J232</f>
        <v>170.87700000000001</v>
      </c>
    </row>
    <row r="234" spans="1:4" x14ac:dyDescent="0.25">
      <c r="A234" t="s">
        <v>1117</v>
      </c>
      <c r="B234" t="str">
        <f>Dataset!E233</f>
        <v>Female</v>
      </c>
      <c r="C234" t="str">
        <f>Dataset!F233</f>
        <v>Electronic accessories</v>
      </c>
      <c r="D234">
        <f>Dataset!J233</f>
        <v>33.358499999999999</v>
      </c>
    </row>
    <row r="235" spans="1:4" x14ac:dyDescent="0.25">
      <c r="A235" t="s">
        <v>1117</v>
      </c>
      <c r="B235" t="str">
        <f>Dataset!E234</f>
        <v>Female</v>
      </c>
      <c r="C235" t="str">
        <f>Dataset!F234</f>
        <v>Health and beauty</v>
      </c>
      <c r="D235">
        <f>Dataset!J234</f>
        <v>794.65049999999997</v>
      </c>
    </row>
    <row r="236" spans="1:4" x14ac:dyDescent="0.25">
      <c r="A236" t="s">
        <v>1117</v>
      </c>
      <c r="B236" t="str">
        <f>Dataset!E235</f>
        <v>Male</v>
      </c>
      <c r="C236" t="str">
        <f>Dataset!F235</f>
        <v>Fashion accessories</v>
      </c>
      <c r="D236">
        <f>Dataset!J235</f>
        <v>310.04399999999998</v>
      </c>
    </row>
    <row r="237" spans="1:4" x14ac:dyDescent="0.25">
      <c r="A237" t="s">
        <v>1117</v>
      </c>
      <c r="B237" t="str">
        <f>Dataset!E236</f>
        <v>Male</v>
      </c>
      <c r="C237" t="str">
        <f>Dataset!F236</f>
        <v>Health and beauty</v>
      </c>
      <c r="D237">
        <f>Dataset!J236</f>
        <v>545.37</v>
      </c>
    </row>
    <row r="238" spans="1:4" x14ac:dyDescent="0.25">
      <c r="A238" t="s">
        <v>1117</v>
      </c>
      <c r="B238" t="str">
        <f>Dataset!E237</f>
        <v>Female</v>
      </c>
      <c r="C238" t="str">
        <f>Dataset!F237</f>
        <v>Sports and travel</v>
      </c>
      <c r="D238">
        <f>Dataset!J237</f>
        <v>195.59399999999999</v>
      </c>
    </row>
    <row r="239" spans="1:4" x14ac:dyDescent="0.25">
      <c r="A239" t="s">
        <v>1117</v>
      </c>
      <c r="B239" t="str">
        <f>Dataset!E238</f>
        <v>Male</v>
      </c>
      <c r="C239" t="str">
        <f>Dataset!F238</f>
        <v>Health and beauty</v>
      </c>
      <c r="D239">
        <f>Dataset!J238</f>
        <v>91.402500000000003</v>
      </c>
    </row>
    <row r="240" spans="1:4" x14ac:dyDescent="0.25">
      <c r="A240" t="s">
        <v>1117</v>
      </c>
      <c r="B240" t="str">
        <f>Dataset!E239</f>
        <v>Female</v>
      </c>
      <c r="C240" t="str">
        <f>Dataset!F239</f>
        <v>Fashion accessories</v>
      </c>
      <c r="D240">
        <f>Dataset!J239</f>
        <v>232.155</v>
      </c>
    </row>
    <row r="241" spans="1:4" x14ac:dyDescent="0.25">
      <c r="A241" t="s">
        <v>1117</v>
      </c>
      <c r="B241" t="str">
        <f>Dataset!E240</f>
        <v>Female</v>
      </c>
      <c r="C241" t="str">
        <f>Dataset!F240</f>
        <v>Electronic accessories</v>
      </c>
      <c r="D241">
        <f>Dataset!J240</f>
        <v>69.405000000000001</v>
      </c>
    </row>
    <row r="242" spans="1:4" x14ac:dyDescent="0.25">
      <c r="A242" t="s">
        <v>1117</v>
      </c>
      <c r="B242" t="str">
        <f>Dataset!E241</f>
        <v>Male</v>
      </c>
      <c r="C242" t="str">
        <f>Dataset!F241</f>
        <v>Fashion accessories</v>
      </c>
      <c r="D242">
        <f>Dataset!J241</f>
        <v>94.174499999999995</v>
      </c>
    </row>
    <row r="243" spans="1:4" x14ac:dyDescent="0.25">
      <c r="A243" t="s">
        <v>1117</v>
      </c>
      <c r="B243" t="str">
        <f>Dataset!E242</f>
        <v>Male</v>
      </c>
      <c r="C243" t="str">
        <f>Dataset!F242</f>
        <v>Food and beverages</v>
      </c>
      <c r="D243">
        <f>Dataset!J242</f>
        <v>235.68299999999999</v>
      </c>
    </row>
    <row r="244" spans="1:4" x14ac:dyDescent="0.25">
      <c r="A244" t="s">
        <v>1117</v>
      </c>
      <c r="B244" t="str">
        <f>Dataset!E243</f>
        <v>Male</v>
      </c>
      <c r="C244" t="str">
        <f>Dataset!F243</f>
        <v>Health and beauty</v>
      </c>
      <c r="D244">
        <f>Dataset!J243</f>
        <v>125.517</v>
      </c>
    </row>
    <row r="245" spans="1:4" x14ac:dyDescent="0.25">
      <c r="A245" t="s">
        <v>1117</v>
      </c>
      <c r="B245" t="str">
        <f>Dataset!E244</f>
        <v>Male</v>
      </c>
      <c r="C245" t="str">
        <f>Dataset!F244</f>
        <v>Fashion accessories</v>
      </c>
      <c r="D245">
        <f>Dataset!J244</f>
        <v>195.72</v>
      </c>
    </row>
    <row r="246" spans="1:4" x14ac:dyDescent="0.25">
      <c r="A246" t="s">
        <v>1117</v>
      </c>
      <c r="B246" t="str">
        <f>Dataset!E245</f>
        <v>Male</v>
      </c>
      <c r="C246" t="str">
        <f>Dataset!F245</f>
        <v>Home and lifestyle</v>
      </c>
      <c r="D246">
        <f>Dataset!J245</f>
        <v>263.13</v>
      </c>
    </row>
    <row r="247" spans="1:4" x14ac:dyDescent="0.25">
      <c r="A247" t="s">
        <v>1117</v>
      </c>
      <c r="B247" t="str">
        <f>Dataset!E246</f>
        <v>Male</v>
      </c>
      <c r="C247" t="str">
        <f>Dataset!F246</f>
        <v>Home and lifestyle</v>
      </c>
      <c r="D247">
        <f>Dataset!J246</f>
        <v>788.50800000000004</v>
      </c>
    </row>
    <row r="248" spans="1:4" x14ac:dyDescent="0.25">
      <c r="A248" t="s">
        <v>1117</v>
      </c>
      <c r="B248" t="str">
        <f>Dataset!E247</f>
        <v>Male</v>
      </c>
      <c r="C248" t="str">
        <f>Dataset!F247</f>
        <v>Home and lifestyle</v>
      </c>
      <c r="D248">
        <f>Dataset!J247</f>
        <v>399.75599999999997</v>
      </c>
    </row>
    <row r="249" spans="1:4" x14ac:dyDescent="0.25">
      <c r="A249" t="s">
        <v>1117</v>
      </c>
      <c r="B249" t="str">
        <f>Dataset!E248</f>
        <v>Female</v>
      </c>
      <c r="C249" t="str">
        <f>Dataset!F248</f>
        <v>Electronic accessories</v>
      </c>
      <c r="D249">
        <f>Dataset!J248</f>
        <v>256.41000000000003</v>
      </c>
    </row>
    <row r="250" spans="1:4" x14ac:dyDescent="0.25">
      <c r="A250" t="s">
        <v>1117</v>
      </c>
      <c r="B250" t="str">
        <f>Dataset!E249</f>
        <v>Male</v>
      </c>
      <c r="C250" t="str">
        <f>Dataset!F249</f>
        <v>Fashion accessories</v>
      </c>
      <c r="D250">
        <f>Dataset!J249</f>
        <v>94.185000000000002</v>
      </c>
    </row>
    <row r="251" spans="1:4" x14ac:dyDescent="0.25">
      <c r="A251" t="s">
        <v>1117</v>
      </c>
      <c r="B251" t="str">
        <f>Dataset!E250</f>
        <v>Male</v>
      </c>
      <c r="C251" t="str">
        <f>Dataset!F250</f>
        <v>Electronic accessories</v>
      </c>
      <c r="D251">
        <f>Dataset!J250</f>
        <v>326.42399999999998</v>
      </c>
    </row>
    <row r="252" spans="1:4" x14ac:dyDescent="0.25">
      <c r="A252" t="s">
        <v>1117</v>
      </c>
      <c r="B252" t="str">
        <f>Dataset!E251</f>
        <v>Male</v>
      </c>
      <c r="C252" t="str">
        <f>Dataset!F251</f>
        <v>Food and beverages</v>
      </c>
      <c r="D252">
        <f>Dataset!J251</f>
        <v>536.99099999999999</v>
      </c>
    </row>
    <row r="253" spans="1:4" x14ac:dyDescent="0.25">
      <c r="A253" t="s">
        <v>1117</v>
      </c>
      <c r="B253" t="str">
        <f>Dataset!E252</f>
        <v>Male</v>
      </c>
      <c r="C253" t="str">
        <f>Dataset!F252</f>
        <v>Food and beverages</v>
      </c>
      <c r="D253">
        <f>Dataset!J252</f>
        <v>439.89749999999998</v>
      </c>
    </row>
    <row r="254" spans="1:4" x14ac:dyDescent="0.25">
      <c r="A254" t="s">
        <v>1117</v>
      </c>
      <c r="B254" t="str">
        <f>Dataset!E253</f>
        <v>Male</v>
      </c>
      <c r="C254" t="str">
        <f>Dataset!F253</f>
        <v>Fashion accessories</v>
      </c>
      <c r="D254">
        <f>Dataset!J253</f>
        <v>369.495</v>
      </c>
    </row>
    <row r="255" spans="1:4" x14ac:dyDescent="0.25">
      <c r="A255" t="s">
        <v>1117</v>
      </c>
      <c r="B255" t="str">
        <f>Dataset!E254</f>
        <v>Female</v>
      </c>
      <c r="C255" t="str">
        <f>Dataset!F254</f>
        <v>Sports and travel</v>
      </c>
      <c r="D255">
        <f>Dataset!J254</f>
        <v>30.219000000000001</v>
      </c>
    </row>
    <row r="256" spans="1:4" x14ac:dyDescent="0.25">
      <c r="A256" t="s">
        <v>1117</v>
      </c>
      <c r="B256" t="str">
        <f>Dataset!E255</f>
        <v>Male</v>
      </c>
      <c r="C256" t="str">
        <f>Dataset!F255</f>
        <v>Home and lifestyle</v>
      </c>
      <c r="D256">
        <f>Dataset!J255</f>
        <v>99.75</v>
      </c>
    </row>
    <row r="257" spans="1:4" x14ac:dyDescent="0.25">
      <c r="A257" t="s">
        <v>1117</v>
      </c>
      <c r="B257" t="str">
        <f>Dataset!E256</f>
        <v>Male</v>
      </c>
      <c r="C257" t="str">
        <f>Dataset!F256</f>
        <v>Home and lifestyle</v>
      </c>
      <c r="D257">
        <f>Dataset!J256</f>
        <v>494.76</v>
      </c>
    </row>
    <row r="258" spans="1:4" x14ac:dyDescent="0.25">
      <c r="A258" t="s">
        <v>1117</v>
      </c>
      <c r="B258" t="str">
        <f>Dataset!E257</f>
        <v>Male</v>
      </c>
      <c r="C258" t="str">
        <f>Dataset!F257</f>
        <v>Fashion accessories</v>
      </c>
      <c r="D258">
        <f>Dataset!J257</f>
        <v>137.00399999999999</v>
      </c>
    </row>
    <row r="259" spans="1:4" x14ac:dyDescent="0.25">
      <c r="A259" t="s">
        <v>1117</v>
      </c>
      <c r="B259" t="str">
        <f>Dataset!E258</f>
        <v>Male</v>
      </c>
      <c r="C259" t="str">
        <f>Dataset!F258</f>
        <v>Electronic accessories</v>
      </c>
      <c r="D259">
        <f>Dataset!J258</f>
        <v>69.667500000000004</v>
      </c>
    </row>
    <row r="260" spans="1:4" x14ac:dyDescent="0.25">
      <c r="A260" t="s">
        <v>1117</v>
      </c>
      <c r="B260" t="str">
        <f>Dataset!E259</f>
        <v>Male</v>
      </c>
      <c r="C260" t="str">
        <f>Dataset!F259</f>
        <v>Home and lifestyle</v>
      </c>
      <c r="D260">
        <f>Dataset!J259</f>
        <v>163.233</v>
      </c>
    </row>
    <row r="261" spans="1:4" x14ac:dyDescent="0.25">
      <c r="A261" t="s">
        <v>1117</v>
      </c>
      <c r="B261" t="str">
        <f>Dataset!E260</f>
        <v>Male</v>
      </c>
      <c r="C261" t="str">
        <f>Dataset!F260</f>
        <v>Electronic accessories</v>
      </c>
      <c r="D261">
        <f>Dataset!J260</f>
        <v>135.44999999999999</v>
      </c>
    </row>
    <row r="262" spans="1:4" x14ac:dyDescent="0.25">
      <c r="A262" t="s">
        <v>1117</v>
      </c>
      <c r="B262" t="str">
        <f>Dataset!E261</f>
        <v>Male</v>
      </c>
      <c r="C262" t="str">
        <f>Dataset!F261</f>
        <v>Electronic accessories</v>
      </c>
      <c r="D262">
        <f>Dataset!J261</f>
        <v>276.94799999999998</v>
      </c>
    </row>
    <row r="263" spans="1:4" x14ac:dyDescent="0.25">
      <c r="A263" t="s">
        <v>1117</v>
      </c>
      <c r="B263" t="str">
        <f>Dataset!E262</f>
        <v>Female</v>
      </c>
      <c r="C263" t="str">
        <f>Dataset!F262</f>
        <v>Electronic accessories</v>
      </c>
      <c r="D263">
        <f>Dataset!J262</f>
        <v>709.31700000000001</v>
      </c>
    </row>
    <row r="264" spans="1:4" x14ac:dyDescent="0.25">
      <c r="A264" t="s">
        <v>1117</v>
      </c>
      <c r="B264" t="str">
        <f>Dataset!E263</f>
        <v>Female</v>
      </c>
      <c r="C264" t="str">
        <f>Dataset!F263</f>
        <v>Fashion accessories</v>
      </c>
      <c r="D264">
        <f>Dataset!J263</f>
        <v>69.09</v>
      </c>
    </row>
    <row r="265" spans="1:4" x14ac:dyDescent="0.25">
      <c r="A265" t="s">
        <v>1117</v>
      </c>
      <c r="B265" t="str">
        <f>Dataset!E264</f>
        <v>Female</v>
      </c>
      <c r="C265" t="str">
        <f>Dataset!F264</f>
        <v>Fashion accessories</v>
      </c>
      <c r="D265">
        <f>Dataset!J264</f>
        <v>160.86000000000001</v>
      </c>
    </row>
    <row r="266" spans="1:4" x14ac:dyDescent="0.25">
      <c r="A266" t="s">
        <v>1117</v>
      </c>
      <c r="B266" t="str">
        <f>Dataset!E265</f>
        <v>Female</v>
      </c>
      <c r="C266" t="str">
        <f>Dataset!F265</f>
        <v>Sports and travel</v>
      </c>
      <c r="D266">
        <f>Dataset!J265</f>
        <v>233.52</v>
      </c>
    </row>
    <row r="267" spans="1:4" x14ac:dyDescent="0.25">
      <c r="A267" t="s">
        <v>1117</v>
      </c>
      <c r="B267" t="str">
        <f>Dataset!E266</f>
        <v>Male</v>
      </c>
      <c r="C267" t="str">
        <f>Dataset!F266</f>
        <v>Sports and travel</v>
      </c>
      <c r="D267">
        <f>Dataset!J266</f>
        <v>57.172499999999999</v>
      </c>
    </row>
    <row r="268" spans="1:4" x14ac:dyDescent="0.25">
      <c r="A268" t="s">
        <v>1117</v>
      </c>
      <c r="B268" t="str">
        <f>Dataset!E267</f>
        <v>Female</v>
      </c>
      <c r="C268" t="str">
        <f>Dataset!F267</f>
        <v>Sports and travel</v>
      </c>
      <c r="D268">
        <f>Dataset!J267</f>
        <v>723.24</v>
      </c>
    </row>
    <row r="269" spans="1:4" x14ac:dyDescent="0.25">
      <c r="A269" t="s">
        <v>1117</v>
      </c>
      <c r="B269" t="str">
        <f>Dataset!E268</f>
        <v>Male</v>
      </c>
      <c r="C269" t="str">
        <f>Dataset!F268</f>
        <v>Home and lifestyle</v>
      </c>
      <c r="D269">
        <f>Dataset!J268</f>
        <v>148.97399999999999</v>
      </c>
    </row>
    <row r="270" spans="1:4" x14ac:dyDescent="0.25">
      <c r="A270" t="s">
        <v>1117</v>
      </c>
      <c r="B270" t="str">
        <f>Dataset!E269</f>
        <v>Female</v>
      </c>
      <c r="C270" t="str">
        <f>Dataset!F269</f>
        <v>Food and beverages</v>
      </c>
      <c r="D270">
        <f>Dataset!J269</f>
        <v>783.3</v>
      </c>
    </row>
    <row r="271" spans="1:4" x14ac:dyDescent="0.25">
      <c r="A271" t="s">
        <v>1117</v>
      </c>
      <c r="B271" t="str">
        <f>Dataset!E270</f>
        <v>Male</v>
      </c>
      <c r="C271" t="str">
        <f>Dataset!F270</f>
        <v>Home and lifestyle</v>
      </c>
      <c r="D271">
        <f>Dataset!J270</f>
        <v>297.108</v>
      </c>
    </row>
    <row r="272" spans="1:4" x14ac:dyDescent="0.25">
      <c r="A272" t="s">
        <v>1117</v>
      </c>
      <c r="B272" t="str">
        <f>Dataset!E271</f>
        <v>Female</v>
      </c>
      <c r="C272" t="str">
        <f>Dataset!F271</f>
        <v>Home and lifestyle</v>
      </c>
      <c r="D272">
        <f>Dataset!J271</f>
        <v>373.17</v>
      </c>
    </row>
    <row r="273" spans="1:4" x14ac:dyDescent="0.25">
      <c r="A273" t="s">
        <v>1117</v>
      </c>
      <c r="B273" t="str">
        <f>Dataset!E272</f>
        <v>Female</v>
      </c>
      <c r="C273" t="str">
        <f>Dataset!F272</f>
        <v>Sports and travel</v>
      </c>
      <c r="D273">
        <f>Dataset!J272</f>
        <v>354.00749999999999</v>
      </c>
    </row>
    <row r="274" spans="1:4" x14ac:dyDescent="0.25">
      <c r="A274" t="s">
        <v>1117</v>
      </c>
      <c r="B274" t="str">
        <f>Dataset!E273</f>
        <v>Female</v>
      </c>
      <c r="C274" t="str">
        <f>Dataset!F273</f>
        <v>Health and beauty</v>
      </c>
      <c r="D274">
        <f>Dataset!J273</f>
        <v>44.351999999999997</v>
      </c>
    </row>
    <row r="275" spans="1:4" x14ac:dyDescent="0.25">
      <c r="A275" t="s">
        <v>1117</v>
      </c>
      <c r="B275" t="str">
        <f>Dataset!E274</f>
        <v>Female</v>
      </c>
      <c r="C275" t="str">
        <f>Dataset!F274</f>
        <v>Home and lifestyle</v>
      </c>
      <c r="D275">
        <f>Dataset!J274</f>
        <v>203.553</v>
      </c>
    </row>
    <row r="276" spans="1:4" x14ac:dyDescent="0.25">
      <c r="A276" t="s">
        <v>1117</v>
      </c>
      <c r="B276" t="str">
        <f>Dataset!E275</f>
        <v>Female</v>
      </c>
      <c r="C276" t="str">
        <f>Dataset!F275</f>
        <v>Home and lifestyle</v>
      </c>
      <c r="D276">
        <f>Dataset!J275</f>
        <v>25.263000000000002</v>
      </c>
    </row>
    <row r="277" spans="1:4" x14ac:dyDescent="0.25">
      <c r="A277" t="s">
        <v>1117</v>
      </c>
      <c r="B277" t="str">
        <f>Dataset!E276</f>
        <v>Female</v>
      </c>
      <c r="C277" t="str">
        <f>Dataset!F276</f>
        <v>Health and beauty</v>
      </c>
      <c r="D277">
        <f>Dataset!J276</f>
        <v>628.173</v>
      </c>
    </row>
    <row r="278" spans="1:4" x14ac:dyDescent="0.25">
      <c r="A278" t="s">
        <v>1117</v>
      </c>
      <c r="B278" t="str">
        <f>Dataset!E277</f>
        <v>Male</v>
      </c>
      <c r="C278" t="str">
        <f>Dataset!F277</f>
        <v>Fashion accessories</v>
      </c>
      <c r="D278">
        <f>Dataset!J277</f>
        <v>352.5795</v>
      </c>
    </row>
    <row r="279" spans="1:4" x14ac:dyDescent="0.25">
      <c r="A279" t="s">
        <v>1117</v>
      </c>
      <c r="B279" t="str">
        <f>Dataset!E278</f>
        <v>Female</v>
      </c>
      <c r="C279" t="str">
        <f>Dataset!F278</f>
        <v>Home and lifestyle</v>
      </c>
      <c r="D279">
        <f>Dataset!J278</f>
        <v>229.11</v>
      </c>
    </row>
    <row r="280" spans="1:4" x14ac:dyDescent="0.25">
      <c r="A280" t="s">
        <v>1117</v>
      </c>
      <c r="B280" t="str">
        <f>Dataset!E279</f>
        <v>Female</v>
      </c>
      <c r="C280" t="str">
        <f>Dataset!F279</f>
        <v>Fashion accessories</v>
      </c>
      <c r="D280">
        <f>Dataset!J279</f>
        <v>400.76400000000001</v>
      </c>
    </row>
    <row r="281" spans="1:4" x14ac:dyDescent="0.25">
      <c r="A281" t="s">
        <v>1117</v>
      </c>
      <c r="B281" t="str">
        <f>Dataset!E280</f>
        <v>Male</v>
      </c>
      <c r="C281" t="str">
        <f>Dataset!F280</f>
        <v>Fashion accessories</v>
      </c>
      <c r="D281">
        <f>Dataset!J280</f>
        <v>745.39499999999998</v>
      </c>
    </row>
    <row r="282" spans="1:4" x14ac:dyDescent="0.25">
      <c r="A282" t="s">
        <v>1117</v>
      </c>
      <c r="B282" t="str">
        <f>Dataset!E281</f>
        <v>Male</v>
      </c>
      <c r="C282" t="str">
        <f>Dataset!F281</f>
        <v>Sports and travel</v>
      </c>
      <c r="D282">
        <f>Dataset!J281</f>
        <v>462.21</v>
      </c>
    </row>
    <row r="283" spans="1:4" x14ac:dyDescent="0.25">
      <c r="A283" t="s">
        <v>1117</v>
      </c>
      <c r="B283" t="str">
        <f>Dataset!E282</f>
        <v>Female</v>
      </c>
      <c r="C283" t="str">
        <f>Dataset!F282</f>
        <v>Home and lifestyle</v>
      </c>
      <c r="D283">
        <f>Dataset!J282</f>
        <v>587.66399999999999</v>
      </c>
    </row>
    <row r="284" spans="1:4" x14ac:dyDescent="0.25">
      <c r="A284" t="s">
        <v>1117</v>
      </c>
      <c r="B284" t="str">
        <f>Dataset!E283</f>
        <v>Male</v>
      </c>
      <c r="C284" t="str">
        <f>Dataset!F283</f>
        <v>Home and lifestyle</v>
      </c>
      <c r="D284">
        <f>Dataset!J283</f>
        <v>38.85</v>
      </c>
    </row>
    <row r="285" spans="1:4" x14ac:dyDescent="0.25">
      <c r="A285" t="s">
        <v>1117</v>
      </c>
      <c r="B285" t="str">
        <f>Dataset!E284</f>
        <v>Female</v>
      </c>
      <c r="C285" t="str">
        <f>Dataset!F284</f>
        <v>Sports and travel</v>
      </c>
      <c r="D285">
        <f>Dataset!J284</f>
        <v>16.106999999999999</v>
      </c>
    </row>
    <row r="286" spans="1:4" x14ac:dyDescent="0.25">
      <c r="A286" t="s">
        <v>1117</v>
      </c>
      <c r="B286" t="str">
        <f>Dataset!E285</f>
        <v>Male</v>
      </c>
      <c r="C286" t="str">
        <f>Dataset!F285</f>
        <v>Health and beauty</v>
      </c>
      <c r="D286">
        <f>Dataset!J285</f>
        <v>628.92899999999997</v>
      </c>
    </row>
    <row r="287" spans="1:4" x14ac:dyDescent="0.25">
      <c r="A287" t="s">
        <v>1117</v>
      </c>
      <c r="B287" t="str">
        <f>Dataset!E286</f>
        <v>Female</v>
      </c>
      <c r="C287" t="str">
        <f>Dataset!F286</f>
        <v>Health and beauty</v>
      </c>
      <c r="D287">
        <f>Dataset!J286</f>
        <v>200.214</v>
      </c>
    </row>
    <row r="288" spans="1:4" x14ac:dyDescent="0.25">
      <c r="A288" t="s">
        <v>1117</v>
      </c>
      <c r="B288" t="str">
        <f>Dataset!E287</f>
        <v>Male</v>
      </c>
      <c r="C288" t="str">
        <f>Dataset!F287</f>
        <v>Health and beauty</v>
      </c>
      <c r="D288">
        <f>Dataset!J287</f>
        <v>350.07</v>
      </c>
    </row>
    <row r="289" spans="1:4" x14ac:dyDescent="0.25">
      <c r="A289" t="s">
        <v>1117</v>
      </c>
      <c r="B289" t="str">
        <f>Dataset!E288</f>
        <v>Male</v>
      </c>
      <c r="C289" t="str">
        <f>Dataset!F288</f>
        <v>Home and lifestyle</v>
      </c>
      <c r="D289">
        <f>Dataset!J288</f>
        <v>78.602999999999994</v>
      </c>
    </row>
    <row r="290" spans="1:4" x14ac:dyDescent="0.25">
      <c r="A290" t="s">
        <v>1117</v>
      </c>
      <c r="B290" t="str">
        <f>Dataset!E289</f>
        <v>Female</v>
      </c>
      <c r="C290" t="str">
        <f>Dataset!F289</f>
        <v>Sports and travel</v>
      </c>
      <c r="D290">
        <f>Dataset!J289</f>
        <v>224.4375</v>
      </c>
    </row>
    <row r="291" spans="1:4" x14ac:dyDescent="0.25">
      <c r="A291" t="s">
        <v>1117</v>
      </c>
      <c r="B291" t="str">
        <f>Dataset!E290</f>
        <v>Female</v>
      </c>
      <c r="C291" t="str">
        <f>Dataset!F290</f>
        <v>Food and beverages</v>
      </c>
      <c r="D291">
        <f>Dataset!J290</f>
        <v>356.54849999999999</v>
      </c>
    </row>
    <row r="292" spans="1:4" x14ac:dyDescent="0.25">
      <c r="A292" t="s">
        <v>1117</v>
      </c>
      <c r="B292" t="str">
        <f>Dataset!E291</f>
        <v>Female</v>
      </c>
      <c r="C292" t="str">
        <f>Dataset!F291</f>
        <v>Home and lifestyle</v>
      </c>
      <c r="D292">
        <f>Dataset!J291</f>
        <v>697.36800000000005</v>
      </c>
    </row>
    <row r="293" spans="1:4" x14ac:dyDescent="0.25">
      <c r="A293" t="s">
        <v>1117</v>
      </c>
      <c r="B293" t="str">
        <f>Dataset!E292</f>
        <v>Male</v>
      </c>
      <c r="C293" t="str">
        <f>Dataset!F292</f>
        <v>Electronic accessories</v>
      </c>
      <c r="D293">
        <f>Dataset!J292</f>
        <v>423.15</v>
      </c>
    </row>
    <row r="294" spans="1:4" x14ac:dyDescent="0.25">
      <c r="A294" t="s">
        <v>1117</v>
      </c>
      <c r="B294" t="str">
        <f>Dataset!E293</f>
        <v>Male</v>
      </c>
      <c r="C294" t="str">
        <f>Dataset!F293</f>
        <v>Electronic accessories</v>
      </c>
      <c r="D294">
        <f>Dataset!J293</f>
        <v>204.69749999999999</v>
      </c>
    </row>
    <row r="295" spans="1:4" x14ac:dyDescent="0.25">
      <c r="A295" t="s">
        <v>1117</v>
      </c>
      <c r="B295" t="str">
        <f>Dataset!E294</f>
        <v>Female</v>
      </c>
      <c r="C295" t="str">
        <f>Dataset!F294</f>
        <v>Electronic accessories</v>
      </c>
      <c r="D295">
        <f>Dataset!J294</f>
        <v>65.603999999999999</v>
      </c>
    </row>
    <row r="296" spans="1:4" x14ac:dyDescent="0.25">
      <c r="A296" t="s">
        <v>1117</v>
      </c>
      <c r="B296" t="str">
        <f>Dataset!E295</f>
        <v>Female</v>
      </c>
      <c r="C296" t="str">
        <f>Dataset!F295</f>
        <v>Food and beverages</v>
      </c>
      <c r="D296">
        <f>Dataset!J295</f>
        <v>76.355999999999995</v>
      </c>
    </row>
    <row r="297" spans="1:4" x14ac:dyDescent="0.25">
      <c r="A297" t="s">
        <v>1117</v>
      </c>
      <c r="B297" t="str">
        <f>Dataset!E296</f>
        <v>Male</v>
      </c>
      <c r="C297" t="str">
        <f>Dataset!F296</f>
        <v>Health and beauty</v>
      </c>
      <c r="D297">
        <f>Dataset!J296</f>
        <v>190.155</v>
      </c>
    </row>
    <row r="298" spans="1:4" x14ac:dyDescent="0.25">
      <c r="A298" t="s">
        <v>1117</v>
      </c>
      <c r="B298" t="str">
        <f>Dataset!E297</f>
        <v>Female</v>
      </c>
      <c r="C298" t="str">
        <f>Dataset!F297</f>
        <v>Electronic accessories</v>
      </c>
      <c r="D298">
        <f>Dataset!J297</f>
        <v>272.58</v>
      </c>
    </row>
    <row r="299" spans="1:4" x14ac:dyDescent="0.25">
      <c r="A299" t="s">
        <v>1117</v>
      </c>
      <c r="B299" t="str">
        <f>Dataset!E298</f>
        <v>Male</v>
      </c>
      <c r="C299" t="str">
        <f>Dataset!F298</f>
        <v>Electronic accessories</v>
      </c>
      <c r="D299">
        <f>Dataset!J298</f>
        <v>121.128</v>
      </c>
    </row>
    <row r="300" spans="1:4" x14ac:dyDescent="0.25">
      <c r="A300" t="s">
        <v>1117</v>
      </c>
      <c r="B300" t="str">
        <f>Dataset!E299</f>
        <v>Male</v>
      </c>
      <c r="C300" t="str">
        <f>Dataset!F299</f>
        <v>Home and lifestyle</v>
      </c>
      <c r="D300">
        <f>Dataset!J299</f>
        <v>493.79399999999998</v>
      </c>
    </row>
    <row r="301" spans="1:4" x14ac:dyDescent="0.25">
      <c r="A301" t="s">
        <v>1117</v>
      </c>
      <c r="B301" t="str">
        <f>Dataset!E300</f>
        <v>Male</v>
      </c>
      <c r="C301" t="str">
        <f>Dataset!F300</f>
        <v>Home and lifestyle</v>
      </c>
      <c r="D301">
        <f>Dataset!J300</f>
        <v>252.042</v>
      </c>
    </row>
    <row r="302" spans="1:4" x14ac:dyDescent="0.25">
      <c r="A302" t="s">
        <v>1117</v>
      </c>
      <c r="B302" t="str">
        <f>Dataset!E301</f>
        <v>Female</v>
      </c>
      <c r="C302" t="str">
        <f>Dataset!F301</f>
        <v>Home and lifestyle</v>
      </c>
      <c r="D302">
        <f>Dataset!J301</f>
        <v>93.040499999999994</v>
      </c>
    </row>
    <row r="303" spans="1:4" x14ac:dyDescent="0.25">
      <c r="A303" t="s">
        <v>1117</v>
      </c>
      <c r="B303" t="str">
        <f>Dataset!E302</f>
        <v>Male</v>
      </c>
      <c r="C303" t="str">
        <f>Dataset!F302</f>
        <v>Fashion accessories</v>
      </c>
      <c r="D303">
        <f>Dataset!J302</f>
        <v>209.62200000000001</v>
      </c>
    </row>
    <row r="304" spans="1:4" x14ac:dyDescent="0.25">
      <c r="A304" t="s">
        <v>1117</v>
      </c>
      <c r="B304" t="str">
        <f>Dataset!E303</f>
        <v>Male</v>
      </c>
      <c r="C304" t="str">
        <f>Dataset!F303</f>
        <v>Health and beauty</v>
      </c>
      <c r="D304">
        <f>Dataset!J303</f>
        <v>40.960500000000003</v>
      </c>
    </row>
    <row r="305" spans="1:4" x14ac:dyDescent="0.25">
      <c r="A305" t="s">
        <v>1117</v>
      </c>
      <c r="B305" t="str">
        <f>Dataset!E304</f>
        <v>Male</v>
      </c>
      <c r="C305" t="str">
        <f>Dataset!F304</f>
        <v>Food and beverages</v>
      </c>
      <c r="D305">
        <f>Dataset!J304</f>
        <v>51.040500000000002</v>
      </c>
    </row>
    <row r="306" spans="1:4" x14ac:dyDescent="0.25">
      <c r="A306" t="s">
        <v>1117</v>
      </c>
      <c r="B306" t="str">
        <f>Dataset!E305</f>
        <v>Female</v>
      </c>
      <c r="C306" t="str">
        <f>Dataset!F305</f>
        <v>Electronic accessories</v>
      </c>
      <c r="D306">
        <f>Dataset!J305</f>
        <v>214.99799999999999</v>
      </c>
    </row>
    <row r="307" spans="1:4" x14ac:dyDescent="0.25">
      <c r="A307" t="s">
        <v>1117</v>
      </c>
      <c r="B307" t="str">
        <f>Dataset!E306</f>
        <v>Female</v>
      </c>
      <c r="C307" t="str">
        <f>Dataset!F306</f>
        <v>Electronic accessories</v>
      </c>
      <c r="D307">
        <f>Dataset!J306</f>
        <v>125.664</v>
      </c>
    </row>
    <row r="308" spans="1:4" x14ac:dyDescent="0.25">
      <c r="A308" t="s">
        <v>1117</v>
      </c>
      <c r="B308" t="str">
        <f>Dataset!E307</f>
        <v>Male</v>
      </c>
      <c r="C308" t="str">
        <f>Dataset!F307</f>
        <v>Electronic accessories</v>
      </c>
      <c r="D308">
        <f>Dataset!J307</f>
        <v>530.66999999999996</v>
      </c>
    </row>
    <row r="309" spans="1:4" x14ac:dyDescent="0.25">
      <c r="A309" t="s">
        <v>1117</v>
      </c>
      <c r="B309" t="str">
        <f>Dataset!E308</f>
        <v>Female</v>
      </c>
      <c r="C309" t="str">
        <f>Dataset!F308</f>
        <v>Sports and travel</v>
      </c>
      <c r="D309">
        <f>Dataset!J308</f>
        <v>295.69049999999999</v>
      </c>
    </row>
    <row r="310" spans="1:4" x14ac:dyDescent="0.25">
      <c r="A310" t="s">
        <v>1117</v>
      </c>
      <c r="B310" t="str">
        <f>Dataset!E309</f>
        <v>Female</v>
      </c>
      <c r="C310" t="str">
        <f>Dataset!F309</f>
        <v>Home and lifestyle</v>
      </c>
      <c r="D310">
        <f>Dataset!J309</f>
        <v>745.83600000000001</v>
      </c>
    </row>
    <row r="311" spans="1:4" x14ac:dyDescent="0.25">
      <c r="A311" t="s">
        <v>1117</v>
      </c>
      <c r="B311" t="str">
        <f>Dataset!E310</f>
        <v>Female</v>
      </c>
      <c r="C311" t="str">
        <f>Dataset!F310</f>
        <v>Electronic accessories</v>
      </c>
      <c r="D311">
        <f>Dataset!J310</f>
        <v>83.412000000000006</v>
      </c>
    </row>
    <row r="312" spans="1:4" x14ac:dyDescent="0.25">
      <c r="A312" t="s">
        <v>1117</v>
      </c>
      <c r="B312" t="str">
        <f>Dataset!E311</f>
        <v>Female</v>
      </c>
      <c r="C312" t="str">
        <f>Dataset!F311</f>
        <v>Fashion accessories</v>
      </c>
      <c r="D312">
        <f>Dataset!J311</f>
        <v>172.011</v>
      </c>
    </row>
    <row r="313" spans="1:4" x14ac:dyDescent="0.25">
      <c r="A313" t="s">
        <v>1117</v>
      </c>
      <c r="B313" t="str">
        <f>Dataset!E312</f>
        <v>Male</v>
      </c>
      <c r="C313" t="str">
        <f>Dataset!F312</f>
        <v>Sports and travel</v>
      </c>
      <c r="D313">
        <f>Dataset!J312</f>
        <v>503.55900000000003</v>
      </c>
    </row>
    <row r="314" spans="1:4" x14ac:dyDescent="0.25">
      <c r="A314" t="s">
        <v>1117</v>
      </c>
      <c r="B314" t="str">
        <f>Dataset!E313</f>
        <v>Male</v>
      </c>
      <c r="C314" t="str">
        <f>Dataset!F313</f>
        <v>Fashion accessories</v>
      </c>
      <c r="D314">
        <f>Dataset!J313</f>
        <v>145.59299999999999</v>
      </c>
    </row>
    <row r="315" spans="1:4" x14ac:dyDescent="0.25">
      <c r="A315" t="s">
        <v>1117</v>
      </c>
      <c r="B315" t="str">
        <f>Dataset!E314</f>
        <v>Female</v>
      </c>
      <c r="C315" t="str">
        <f>Dataset!F314</f>
        <v>Food and beverages</v>
      </c>
      <c r="D315">
        <f>Dataset!J314</f>
        <v>74.707499999999996</v>
      </c>
    </row>
    <row r="316" spans="1:4" x14ac:dyDescent="0.25">
      <c r="A316" t="s">
        <v>1117</v>
      </c>
      <c r="B316" t="str">
        <f>Dataset!E315</f>
        <v>Female</v>
      </c>
      <c r="C316" t="str">
        <f>Dataset!F315</f>
        <v>Health and beauty</v>
      </c>
      <c r="D316">
        <f>Dataset!J315</f>
        <v>146.94749999999999</v>
      </c>
    </row>
    <row r="317" spans="1:4" x14ac:dyDescent="0.25">
      <c r="A317" t="s">
        <v>1117</v>
      </c>
      <c r="B317" t="str">
        <f>Dataset!E316</f>
        <v>Female</v>
      </c>
      <c r="C317" t="str">
        <f>Dataset!F316</f>
        <v>Electronic accessories</v>
      </c>
      <c r="D317">
        <f>Dataset!J316</f>
        <v>820.36500000000001</v>
      </c>
    </row>
    <row r="318" spans="1:4" x14ac:dyDescent="0.25">
      <c r="A318" t="s">
        <v>1117</v>
      </c>
      <c r="B318" t="str">
        <f>Dataset!E317</f>
        <v>Male</v>
      </c>
      <c r="C318" t="str">
        <f>Dataset!F317</f>
        <v>Food and beverages</v>
      </c>
      <c r="D318">
        <f>Dataset!J317</f>
        <v>208.67699999999999</v>
      </c>
    </row>
    <row r="319" spans="1:4" x14ac:dyDescent="0.25">
      <c r="A319" t="s">
        <v>1117</v>
      </c>
      <c r="B319" t="str">
        <f>Dataset!E318</f>
        <v>Female</v>
      </c>
      <c r="C319" t="str">
        <f>Dataset!F318</f>
        <v>Food and beverages</v>
      </c>
      <c r="D319">
        <f>Dataset!J318</f>
        <v>66.402000000000001</v>
      </c>
    </row>
    <row r="320" spans="1:4" x14ac:dyDescent="0.25">
      <c r="A320" t="s">
        <v>1117</v>
      </c>
      <c r="B320" t="str">
        <f>Dataset!E319</f>
        <v>Male</v>
      </c>
      <c r="C320" t="str">
        <f>Dataset!F319</f>
        <v>Electronic accessories</v>
      </c>
      <c r="D320">
        <f>Dataset!J319</f>
        <v>392.64749999999998</v>
      </c>
    </row>
    <row r="321" spans="1:4" x14ac:dyDescent="0.25">
      <c r="A321" t="s">
        <v>1117</v>
      </c>
      <c r="B321" t="str">
        <f>Dataset!E320</f>
        <v>Female</v>
      </c>
      <c r="C321" t="str">
        <f>Dataset!F320</f>
        <v>Health and beauty</v>
      </c>
      <c r="D321">
        <f>Dataset!J320</f>
        <v>218.0745</v>
      </c>
    </row>
    <row r="322" spans="1:4" x14ac:dyDescent="0.25">
      <c r="A322" t="s">
        <v>1117</v>
      </c>
      <c r="B322" t="str">
        <f>Dataset!E321</f>
        <v>Male</v>
      </c>
      <c r="C322" t="str">
        <f>Dataset!F321</f>
        <v>Health and beauty</v>
      </c>
      <c r="D322">
        <f>Dataset!J321</f>
        <v>185.09399999999999</v>
      </c>
    </row>
    <row r="323" spans="1:4" x14ac:dyDescent="0.25">
      <c r="A323" t="s">
        <v>1117</v>
      </c>
      <c r="B323" t="str">
        <f>Dataset!E322</f>
        <v>Female</v>
      </c>
      <c r="C323" t="str">
        <f>Dataset!F322</f>
        <v>Food and beverages</v>
      </c>
      <c r="D323">
        <f>Dataset!J322</f>
        <v>216.6885</v>
      </c>
    </row>
    <row r="324" spans="1:4" x14ac:dyDescent="0.25">
      <c r="A324" t="s">
        <v>1117</v>
      </c>
      <c r="B324" t="str">
        <f>Dataset!E323</f>
        <v>Female</v>
      </c>
      <c r="C324" t="str">
        <f>Dataset!F323</f>
        <v>Health and beauty</v>
      </c>
      <c r="D324">
        <f>Dataset!J323</f>
        <v>41.390999999999998</v>
      </c>
    </row>
    <row r="325" spans="1:4" x14ac:dyDescent="0.25">
      <c r="A325" t="s">
        <v>1117</v>
      </c>
      <c r="B325" t="str">
        <f>Dataset!E324</f>
        <v>Male</v>
      </c>
      <c r="C325" t="str">
        <f>Dataset!F324</f>
        <v>Health and beauty</v>
      </c>
      <c r="D325">
        <f>Dataset!J324</f>
        <v>96.138000000000005</v>
      </c>
    </row>
    <row r="326" spans="1:4" x14ac:dyDescent="0.25">
      <c r="A326" t="s">
        <v>1117</v>
      </c>
      <c r="B326" t="str">
        <f>Dataset!E325</f>
        <v>Female</v>
      </c>
      <c r="C326" t="str">
        <f>Dataset!F325</f>
        <v>Fashion accessories</v>
      </c>
      <c r="D326">
        <f>Dataset!J325</f>
        <v>324.29250000000002</v>
      </c>
    </row>
    <row r="327" spans="1:4" x14ac:dyDescent="0.25">
      <c r="A327" t="s">
        <v>1117</v>
      </c>
      <c r="B327" t="str">
        <f>Dataset!E326</f>
        <v>Male</v>
      </c>
      <c r="C327" t="str">
        <f>Dataset!F326</f>
        <v>Home and lifestyle</v>
      </c>
      <c r="D327">
        <f>Dataset!J326</f>
        <v>135.57599999999999</v>
      </c>
    </row>
    <row r="328" spans="1:4" x14ac:dyDescent="0.25">
      <c r="A328" t="s">
        <v>1117</v>
      </c>
      <c r="B328" t="str">
        <f>Dataset!E327</f>
        <v>Male</v>
      </c>
      <c r="C328" t="str">
        <f>Dataset!F327</f>
        <v>Sports and travel</v>
      </c>
      <c r="D328">
        <f>Dataset!J327</f>
        <v>410.50799999999998</v>
      </c>
    </row>
    <row r="329" spans="1:4" x14ac:dyDescent="0.25">
      <c r="A329" t="s">
        <v>1117</v>
      </c>
      <c r="B329" t="str">
        <f>Dataset!E328</f>
        <v>Male</v>
      </c>
      <c r="C329" t="str">
        <f>Dataset!F328</f>
        <v>Food and beverages</v>
      </c>
      <c r="D329">
        <f>Dataset!J328</f>
        <v>523.84500000000003</v>
      </c>
    </row>
    <row r="330" spans="1:4" x14ac:dyDescent="0.25">
      <c r="A330" t="s">
        <v>1117</v>
      </c>
      <c r="B330" t="str">
        <f>Dataset!E329</f>
        <v>Male</v>
      </c>
      <c r="C330" t="str">
        <f>Dataset!F329</f>
        <v>Food and beverages</v>
      </c>
      <c r="D330">
        <f>Dataset!J329</f>
        <v>395.892</v>
      </c>
    </row>
    <row r="331" spans="1:4" x14ac:dyDescent="0.25">
      <c r="A331" t="s">
        <v>1117</v>
      </c>
      <c r="B331" t="str">
        <f>Dataset!E330</f>
        <v>Male</v>
      </c>
      <c r="C331" t="str">
        <f>Dataset!F330</f>
        <v>Health and beauty</v>
      </c>
      <c r="D331">
        <f>Dataset!J330</f>
        <v>214.74600000000001</v>
      </c>
    </row>
    <row r="332" spans="1:4" x14ac:dyDescent="0.25">
      <c r="A332" t="s">
        <v>1117</v>
      </c>
      <c r="B332" t="str">
        <f>Dataset!E331</f>
        <v>Male</v>
      </c>
      <c r="C332" t="str">
        <f>Dataset!F331</f>
        <v>Electronic accessories</v>
      </c>
      <c r="D332">
        <f>Dataset!J331</f>
        <v>152.71199999999999</v>
      </c>
    </row>
    <row r="333" spans="1:4" x14ac:dyDescent="0.25">
      <c r="A333" t="s">
        <v>1117</v>
      </c>
      <c r="B333" t="str">
        <f>Dataset!E332</f>
        <v>Male</v>
      </c>
      <c r="C333" t="str">
        <f>Dataset!F332</f>
        <v>Home and lifestyle</v>
      </c>
      <c r="D333">
        <f>Dataset!J332</f>
        <v>208.089</v>
      </c>
    </row>
    <row r="334" spans="1:4" x14ac:dyDescent="0.25">
      <c r="A334" t="s">
        <v>1117</v>
      </c>
      <c r="B334" t="str">
        <f>Dataset!E333</f>
        <v>Male</v>
      </c>
      <c r="C334" t="str">
        <f>Dataset!F333</f>
        <v>Food and beverages</v>
      </c>
      <c r="D334">
        <f>Dataset!J333</f>
        <v>103.63500000000001</v>
      </c>
    </row>
    <row r="335" spans="1:4" x14ac:dyDescent="0.25">
      <c r="A335" t="s">
        <v>1117</v>
      </c>
      <c r="B335" t="str">
        <f>Dataset!E334</f>
        <v>Male</v>
      </c>
      <c r="C335" t="str">
        <f>Dataset!F334</f>
        <v>Fashion accessories</v>
      </c>
      <c r="D335">
        <f>Dataset!J334</f>
        <v>404.35500000000002</v>
      </c>
    </row>
    <row r="336" spans="1:4" x14ac:dyDescent="0.25">
      <c r="A336" t="s">
        <v>1117</v>
      </c>
      <c r="B336" t="str">
        <f>Dataset!E335</f>
        <v>Male</v>
      </c>
      <c r="C336" t="str">
        <f>Dataset!F335</f>
        <v>Food and beverages</v>
      </c>
      <c r="D336">
        <f>Dataset!J335</f>
        <v>49.308</v>
      </c>
    </row>
    <row r="337" spans="1:4" x14ac:dyDescent="0.25">
      <c r="A337" t="s">
        <v>1117</v>
      </c>
      <c r="B337" t="str">
        <f>Dataset!E336</f>
        <v>Male</v>
      </c>
      <c r="C337" t="str">
        <f>Dataset!F336</f>
        <v>Sports and travel</v>
      </c>
      <c r="D337">
        <f>Dataset!J336</f>
        <v>77.174999999999997</v>
      </c>
    </row>
    <row r="338" spans="1:4" x14ac:dyDescent="0.25">
      <c r="A338" t="s">
        <v>1117</v>
      </c>
      <c r="B338" t="str">
        <f>Dataset!E337</f>
        <v>Female</v>
      </c>
      <c r="C338" t="str">
        <f>Dataset!F337</f>
        <v>Electronic accessories</v>
      </c>
      <c r="D338">
        <f>Dataset!J337</f>
        <v>149.36250000000001</v>
      </c>
    </row>
    <row r="339" spans="1:4" x14ac:dyDescent="0.25">
      <c r="A339" t="s">
        <v>1117</v>
      </c>
      <c r="B339" t="str">
        <f>Dataset!E338</f>
        <v>Male</v>
      </c>
      <c r="C339" t="str">
        <f>Dataset!F338</f>
        <v>Fashion accessories</v>
      </c>
      <c r="D339">
        <f>Dataset!J338</f>
        <v>721.98</v>
      </c>
    </row>
    <row r="340" spans="1:4" x14ac:dyDescent="0.25">
      <c r="A340" t="s">
        <v>1117</v>
      </c>
      <c r="B340" t="str">
        <f>Dataset!E339</f>
        <v>Female</v>
      </c>
      <c r="C340" t="str">
        <f>Dataset!F339</f>
        <v>Sports and travel</v>
      </c>
      <c r="D340">
        <f>Dataset!J339</f>
        <v>365.08499999999998</v>
      </c>
    </row>
    <row r="341" spans="1:4" x14ac:dyDescent="0.25">
      <c r="A341" t="s">
        <v>1117</v>
      </c>
      <c r="B341" t="str">
        <f>Dataset!E340</f>
        <v>Female</v>
      </c>
      <c r="C341" t="str">
        <f>Dataset!F340</f>
        <v>Electronic accessories</v>
      </c>
      <c r="D341">
        <f>Dataset!J340</f>
        <v>150.0975</v>
      </c>
    </row>
    <row r="342" spans="1:4" x14ac:dyDescent="0.25">
      <c r="A342" t="s">
        <v>1117</v>
      </c>
      <c r="B342" t="str">
        <f>Dataset!E341</f>
        <v>Female</v>
      </c>
      <c r="C342" t="str">
        <f>Dataset!F341</f>
        <v>Food and beverages</v>
      </c>
      <c r="D342">
        <f>Dataset!J341</f>
        <v>404.649</v>
      </c>
    </row>
    <row r="343" spans="1:4" x14ac:dyDescent="0.25">
      <c r="A343" t="s">
        <v>1117</v>
      </c>
      <c r="B343" t="str">
        <f>Dataset!E342</f>
        <v>Male</v>
      </c>
      <c r="C343" t="str">
        <f>Dataset!F342</f>
        <v>Electronic accessories</v>
      </c>
      <c r="D343">
        <f>Dataset!J342</f>
        <v>151.48349999999999</v>
      </c>
    </row>
    <row r="344" spans="1:4" x14ac:dyDescent="0.25">
      <c r="A344" t="s">
        <v>1117</v>
      </c>
      <c r="B344" t="str">
        <f>Dataset!E343</f>
        <v>Female</v>
      </c>
      <c r="C344" t="str">
        <f>Dataset!F343</f>
        <v>Health and beauty</v>
      </c>
      <c r="D344">
        <f>Dataset!J343</f>
        <v>411.37950000000001</v>
      </c>
    </row>
    <row r="345" spans="1:4" x14ac:dyDescent="0.25">
      <c r="A345" t="s">
        <v>1117</v>
      </c>
      <c r="B345" t="str">
        <f>Dataset!E344</f>
        <v>Female</v>
      </c>
      <c r="C345" t="str">
        <f>Dataset!F344</f>
        <v>Health and beauty</v>
      </c>
      <c r="D345">
        <f>Dataset!J344</f>
        <v>565.21500000000003</v>
      </c>
    </row>
    <row r="346" spans="1:4" x14ac:dyDescent="0.25">
      <c r="A346" t="s">
        <v>1117</v>
      </c>
      <c r="B346" t="str">
        <f>Dataset!E345</f>
        <v>Female</v>
      </c>
      <c r="C346" t="str">
        <f>Dataset!F345</f>
        <v>Food and beverages</v>
      </c>
      <c r="D346">
        <f>Dataset!J345</f>
        <v>509.40750000000003</v>
      </c>
    </row>
    <row r="347" spans="1:4" x14ac:dyDescent="0.25">
      <c r="A347" t="s">
        <v>1117</v>
      </c>
      <c r="B347" t="str">
        <f>Dataset!E346</f>
        <v>Male</v>
      </c>
      <c r="C347" t="str">
        <f>Dataset!F346</f>
        <v>Sports and travel</v>
      </c>
      <c r="D347">
        <f>Dataset!J346</f>
        <v>140.64750000000001</v>
      </c>
    </row>
    <row r="348" spans="1:4" x14ac:dyDescent="0.25">
      <c r="A348" t="s">
        <v>1117</v>
      </c>
      <c r="B348" t="str">
        <f>Dataset!E347</f>
        <v>Female</v>
      </c>
      <c r="C348" t="str">
        <f>Dataset!F347</f>
        <v>Fashion accessories</v>
      </c>
      <c r="D348">
        <f>Dataset!J347</f>
        <v>736.43849999999998</v>
      </c>
    </row>
    <row r="349" spans="1:4" x14ac:dyDescent="0.25">
      <c r="A349" t="s">
        <v>1117</v>
      </c>
      <c r="B349" t="str">
        <f>Dataset!E348</f>
        <v>Male</v>
      </c>
      <c r="C349" t="str">
        <f>Dataset!F348</f>
        <v>Electronic accessories</v>
      </c>
      <c r="D349">
        <f>Dataset!J348</f>
        <v>75.547499999999999</v>
      </c>
    </row>
    <row r="350" spans="1:4" x14ac:dyDescent="0.25">
      <c r="A350" t="s">
        <v>1117</v>
      </c>
      <c r="B350" t="str">
        <f>Dataset!E349</f>
        <v>Female</v>
      </c>
      <c r="C350" t="str">
        <f>Dataset!F349</f>
        <v>Home and lifestyle</v>
      </c>
      <c r="D350">
        <f>Dataset!J349</f>
        <v>749.7</v>
      </c>
    </row>
    <row r="351" spans="1:4" x14ac:dyDescent="0.25">
      <c r="A351" t="s">
        <v>1117</v>
      </c>
      <c r="B351" t="str">
        <f>Dataset!E350</f>
        <v>Male</v>
      </c>
      <c r="C351" t="str">
        <f>Dataset!F350</f>
        <v>Electronic accessories</v>
      </c>
      <c r="D351">
        <f>Dataset!J350</f>
        <v>191.24700000000001</v>
      </c>
    </row>
    <row r="352" spans="1:4" x14ac:dyDescent="0.25">
      <c r="A352" t="s">
        <v>1117</v>
      </c>
      <c r="B352" t="str">
        <f>Dataset!E351</f>
        <v>Female</v>
      </c>
      <c r="C352" t="str">
        <f>Dataset!F351</f>
        <v>Health and beauty</v>
      </c>
      <c r="D352">
        <f>Dataset!J351</f>
        <v>141.75</v>
      </c>
    </row>
    <row r="353" spans="1:4" x14ac:dyDescent="0.25">
      <c r="A353" t="s">
        <v>1117</v>
      </c>
      <c r="B353" t="str">
        <f>Dataset!E352</f>
        <v>Female</v>
      </c>
      <c r="C353" t="str">
        <f>Dataset!F352</f>
        <v>Fashion accessories</v>
      </c>
      <c r="D353">
        <f>Dataset!J352</f>
        <v>1042.6500000000001</v>
      </c>
    </row>
    <row r="354" spans="1:4" x14ac:dyDescent="0.25">
      <c r="A354" t="s">
        <v>1117</v>
      </c>
      <c r="B354" t="str">
        <f>Dataset!E353</f>
        <v>Male</v>
      </c>
      <c r="C354" t="str">
        <f>Dataset!F353</f>
        <v>Electronic accessories</v>
      </c>
      <c r="D354">
        <f>Dataset!J353</f>
        <v>379.92149999999998</v>
      </c>
    </row>
    <row r="355" spans="1:4" x14ac:dyDescent="0.25">
      <c r="A355" t="s">
        <v>1117</v>
      </c>
      <c r="B355" t="str">
        <f>Dataset!E354</f>
        <v>Female</v>
      </c>
      <c r="C355" t="str">
        <f>Dataset!F354</f>
        <v>Fashion accessories</v>
      </c>
      <c r="D355">
        <f>Dataset!J354</f>
        <v>402.26549999999997</v>
      </c>
    </row>
    <row r="356" spans="1:4" x14ac:dyDescent="0.25">
      <c r="A356" t="s">
        <v>1117</v>
      </c>
      <c r="B356" t="str">
        <f>Dataset!E355</f>
        <v>Male</v>
      </c>
      <c r="C356" t="str">
        <f>Dataset!F355</f>
        <v>Home and lifestyle</v>
      </c>
      <c r="D356">
        <f>Dataset!J355</f>
        <v>255.15</v>
      </c>
    </row>
    <row r="357" spans="1:4" x14ac:dyDescent="0.25">
      <c r="A357" t="s">
        <v>1117</v>
      </c>
      <c r="B357" t="str">
        <f>Dataset!E356</f>
        <v>Female</v>
      </c>
      <c r="C357" t="str">
        <f>Dataset!F356</f>
        <v>Electronic accessories</v>
      </c>
      <c r="D357">
        <f>Dataset!J356</f>
        <v>31.751999999999999</v>
      </c>
    </row>
    <row r="358" spans="1:4" x14ac:dyDescent="0.25">
      <c r="A358" t="s">
        <v>1117</v>
      </c>
      <c r="B358" t="str">
        <f>Dataset!E357</f>
        <v>Female</v>
      </c>
      <c r="C358" t="str">
        <f>Dataset!F357</f>
        <v>Food and beverages</v>
      </c>
      <c r="D358">
        <f>Dataset!J357</f>
        <v>374.38799999999998</v>
      </c>
    </row>
    <row r="359" spans="1:4" x14ac:dyDescent="0.25">
      <c r="A359" t="s">
        <v>1117</v>
      </c>
      <c r="B359" t="str">
        <f>Dataset!E358</f>
        <v>Female</v>
      </c>
      <c r="C359" t="str">
        <f>Dataset!F358</f>
        <v>Fashion accessories</v>
      </c>
      <c r="D359">
        <f>Dataset!J358</f>
        <v>394.27499999999998</v>
      </c>
    </row>
    <row r="360" spans="1:4" x14ac:dyDescent="0.25">
      <c r="A360" t="s">
        <v>1117</v>
      </c>
      <c r="B360" t="str">
        <f>Dataset!E359</f>
        <v>Female</v>
      </c>
      <c r="C360" t="str">
        <f>Dataset!F359</f>
        <v>Sports and travel</v>
      </c>
      <c r="D360">
        <f>Dataset!J359</f>
        <v>1002.12</v>
      </c>
    </row>
    <row r="361" spans="1:4" x14ac:dyDescent="0.25">
      <c r="A361" t="s">
        <v>1117</v>
      </c>
      <c r="B361" t="str">
        <f>Dataset!E360</f>
        <v>Male</v>
      </c>
      <c r="C361" t="str">
        <f>Dataset!F360</f>
        <v>Electronic accessories</v>
      </c>
      <c r="D361">
        <f>Dataset!J360</f>
        <v>86.625</v>
      </c>
    </row>
    <row r="362" spans="1:4" x14ac:dyDescent="0.25">
      <c r="A362" t="s">
        <v>1117</v>
      </c>
      <c r="B362" t="str">
        <f>Dataset!E361</f>
        <v>Male</v>
      </c>
      <c r="C362" t="str">
        <f>Dataset!F361</f>
        <v>Sports and travel</v>
      </c>
      <c r="D362">
        <f>Dataset!J361</f>
        <v>78.718500000000006</v>
      </c>
    </row>
    <row r="363" spans="1:4" x14ac:dyDescent="0.25">
      <c r="A363" t="s">
        <v>1117</v>
      </c>
      <c r="B363" t="str">
        <f>Dataset!E362</f>
        <v>Male</v>
      </c>
      <c r="C363" t="str">
        <f>Dataset!F362</f>
        <v>Food and beverages</v>
      </c>
      <c r="D363">
        <f>Dataset!J362</f>
        <v>680.06399999999996</v>
      </c>
    </row>
    <row r="364" spans="1:4" x14ac:dyDescent="0.25">
      <c r="A364" t="s">
        <v>1117</v>
      </c>
      <c r="B364" t="str">
        <f>Dataset!E363</f>
        <v>Female</v>
      </c>
      <c r="C364" t="str">
        <f>Dataset!F363</f>
        <v>Food and beverages</v>
      </c>
      <c r="D364">
        <f>Dataset!J363</f>
        <v>793.548</v>
      </c>
    </row>
    <row r="365" spans="1:4" x14ac:dyDescent="0.25">
      <c r="A365" t="s">
        <v>1117</v>
      </c>
      <c r="B365" t="str">
        <f>Dataset!E364</f>
        <v>Male</v>
      </c>
      <c r="C365" t="str">
        <f>Dataset!F364</f>
        <v>Food and beverages</v>
      </c>
      <c r="D365">
        <f>Dataset!J364</f>
        <v>209.559</v>
      </c>
    </row>
    <row r="366" spans="1:4" x14ac:dyDescent="0.25">
      <c r="A366" t="s">
        <v>1117</v>
      </c>
      <c r="B366" t="str">
        <f>Dataset!E365</f>
        <v>Male</v>
      </c>
      <c r="C366" t="str">
        <f>Dataset!F365</f>
        <v>Home and lifestyle</v>
      </c>
      <c r="D366">
        <f>Dataset!J365</f>
        <v>461.286</v>
      </c>
    </row>
    <row r="367" spans="1:4" x14ac:dyDescent="0.25">
      <c r="A367" t="s">
        <v>1117</v>
      </c>
      <c r="B367" t="str">
        <f>Dataset!E366</f>
        <v>Female</v>
      </c>
      <c r="C367" t="str">
        <f>Dataset!F366</f>
        <v>Food and beverages</v>
      </c>
      <c r="D367">
        <f>Dataset!J366</f>
        <v>173.208</v>
      </c>
    </row>
    <row r="368" spans="1:4" x14ac:dyDescent="0.25">
      <c r="A368" t="s">
        <v>1117</v>
      </c>
      <c r="B368" t="str">
        <f>Dataset!E367</f>
        <v>Female</v>
      </c>
      <c r="C368" t="str">
        <f>Dataset!F367</f>
        <v>Fashion accessories</v>
      </c>
      <c r="D368">
        <f>Dataset!J367</f>
        <v>343.05599999999998</v>
      </c>
    </row>
    <row r="369" spans="1:4" x14ac:dyDescent="0.25">
      <c r="A369" t="s">
        <v>1117</v>
      </c>
      <c r="B369" t="str">
        <f>Dataset!E368</f>
        <v>Female</v>
      </c>
      <c r="C369" t="str">
        <f>Dataset!F368</f>
        <v>Electronic accessories</v>
      </c>
      <c r="D369">
        <f>Dataset!J368</f>
        <v>484.97399999999999</v>
      </c>
    </row>
    <row r="370" spans="1:4" x14ac:dyDescent="0.25">
      <c r="A370" t="s">
        <v>1117</v>
      </c>
      <c r="B370" t="str">
        <f>Dataset!E369</f>
        <v>Male</v>
      </c>
      <c r="C370" t="str">
        <f>Dataset!F369</f>
        <v>Home and lifestyle</v>
      </c>
      <c r="D370">
        <f>Dataset!J369</f>
        <v>276.94799999999998</v>
      </c>
    </row>
    <row r="371" spans="1:4" x14ac:dyDescent="0.25">
      <c r="A371" t="s">
        <v>1117</v>
      </c>
      <c r="B371" t="str">
        <f>Dataset!E370</f>
        <v>Female</v>
      </c>
      <c r="C371" t="str">
        <f>Dataset!F370</f>
        <v>Sports and travel</v>
      </c>
      <c r="D371">
        <f>Dataset!J370</f>
        <v>150.78</v>
      </c>
    </row>
    <row r="372" spans="1:4" x14ac:dyDescent="0.25">
      <c r="A372" t="s">
        <v>1117</v>
      </c>
      <c r="B372" t="str">
        <f>Dataset!E371</f>
        <v>Male</v>
      </c>
      <c r="C372" t="str">
        <f>Dataset!F371</f>
        <v>Electronic accessories</v>
      </c>
      <c r="D372">
        <f>Dataset!J371</f>
        <v>203.17500000000001</v>
      </c>
    </row>
    <row r="373" spans="1:4" x14ac:dyDescent="0.25">
      <c r="A373" t="s">
        <v>1117</v>
      </c>
      <c r="B373" t="str">
        <f>Dataset!E372</f>
        <v>Female</v>
      </c>
      <c r="C373" t="str">
        <f>Dataset!F372</f>
        <v>Electronic accessories</v>
      </c>
      <c r="D373">
        <f>Dataset!J372</f>
        <v>193.011</v>
      </c>
    </row>
    <row r="374" spans="1:4" x14ac:dyDescent="0.25">
      <c r="A374" t="s">
        <v>1117</v>
      </c>
      <c r="B374" t="str">
        <f>Dataset!E373</f>
        <v>Female</v>
      </c>
      <c r="C374" t="str">
        <f>Dataset!F373</f>
        <v>Fashion accessories</v>
      </c>
      <c r="D374">
        <f>Dataset!J373</f>
        <v>128.01599999999999</v>
      </c>
    </row>
    <row r="375" spans="1:4" x14ac:dyDescent="0.25">
      <c r="A375" t="s">
        <v>1117</v>
      </c>
      <c r="B375" t="str">
        <f>Dataset!E374</f>
        <v>Female</v>
      </c>
      <c r="C375" t="str">
        <f>Dataset!F374</f>
        <v>Home and lifestyle</v>
      </c>
      <c r="D375">
        <f>Dataset!J374</f>
        <v>441.69299999999998</v>
      </c>
    </row>
    <row r="376" spans="1:4" x14ac:dyDescent="0.25">
      <c r="A376" t="s">
        <v>1117</v>
      </c>
      <c r="B376" t="str">
        <f>Dataset!E375</f>
        <v>Male</v>
      </c>
      <c r="C376" t="str">
        <f>Dataset!F375</f>
        <v>Fashion accessories</v>
      </c>
      <c r="D376">
        <f>Dataset!J375</f>
        <v>265.10399999999998</v>
      </c>
    </row>
    <row r="377" spans="1:4" x14ac:dyDescent="0.25">
      <c r="A377" t="s">
        <v>1117</v>
      </c>
      <c r="B377" t="str">
        <f>Dataset!E376</f>
        <v>Female</v>
      </c>
      <c r="C377" t="str">
        <f>Dataset!F376</f>
        <v>Home and lifestyle</v>
      </c>
      <c r="D377">
        <f>Dataset!J376</f>
        <v>352.22250000000003</v>
      </c>
    </row>
    <row r="378" spans="1:4" x14ac:dyDescent="0.25">
      <c r="A378" t="s">
        <v>1117</v>
      </c>
      <c r="B378" t="str">
        <f>Dataset!E377</f>
        <v>Female</v>
      </c>
      <c r="C378" t="str">
        <f>Dataset!F377</f>
        <v>Fashion accessories</v>
      </c>
      <c r="D378">
        <f>Dataset!J377</f>
        <v>507.67500000000001</v>
      </c>
    </row>
    <row r="379" spans="1:4" x14ac:dyDescent="0.25">
      <c r="A379" t="s">
        <v>1117</v>
      </c>
      <c r="B379" t="str">
        <f>Dataset!E378</f>
        <v>Female</v>
      </c>
      <c r="C379" t="str">
        <f>Dataset!F378</f>
        <v>Home and lifestyle</v>
      </c>
      <c r="D379">
        <f>Dataset!J378</f>
        <v>334.34100000000001</v>
      </c>
    </row>
    <row r="380" spans="1:4" x14ac:dyDescent="0.25">
      <c r="A380" t="s">
        <v>1117</v>
      </c>
      <c r="B380" t="str">
        <f>Dataset!E379</f>
        <v>Male</v>
      </c>
      <c r="C380" t="str">
        <f>Dataset!F379</f>
        <v>Sports and travel</v>
      </c>
      <c r="D380">
        <f>Dataset!J379</f>
        <v>701.85149999999999</v>
      </c>
    </row>
    <row r="381" spans="1:4" x14ac:dyDescent="0.25">
      <c r="A381" t="s">
        <v>1117</v>
      </c>
      <c r="B381" t="str">
        <f>Dataset!E380</f>
        <v>Male</v>
      </c>
      <c r="C381" t="str">
        <f>Dataset!F380</f>
        <v>Fashion accessories</v>
      </c>
      <c r="D381">
        <f>Dataset!J380</f>
        <v>407.31599999999997</v>
      </c>
    </row>
    <row r="382" spans="1:4" x14ac:dyDescent="0.25">
      <c r="A382" t="s">
        <v>1117</v>
      </c>
      <c r="B382" t="str">
        <f>Dataset!E381</f>
        <v>Female</v>
      </c>
      <c r="C382" t="str">
        <f>Dataset!F381</f>
        <v>Electronic accessories</v>
      </c>
      <c r="D382">
        <f>Dataset!J381</f>
        <v>99.33</v>
      </c>
    </row>
    <row r="383" spans="1:4" x14ac:dyDescent="0.25">
      <c r="A383" t="s">
        <v>1117</v>
      </c>
      <c r="B383" t="str">
        <f>Dataset!E382</f>
        <v>Male</v>
      </c>
      <c r="C383" t="str">
        <f>Dataset!F382</f>
        <v>Sports and travel</v>
      </c>
      <c r="D383">
        <f>Dataset!J382</f>
        <v>345.786</v>
      </c>
    </row>
    <row r="384" spans="1:4" x14ac:dyDescent="0.25">
      <c r="A384" t="s">
        <v>1117</v>
      </c>
      <c r="B384" t="str">
        <f>Dataset!E383</f>
        <v>Female</v>
      </c>
      <c r="C384" t="str">
        <f>Dataset!F383</f>
        <v>Electronic accessories</v>
      </c>
      <c r="D384">
        <f>Dataset!J383</f>
        <v>55.881</v>
      </c>
    </row>
    <row r="385" spans="1:4" x14ac:dyDescent="0.25">
      <c r="A385" t="s">
        <v>1117</v>
      </c>
      <c r="B385" t="str">
        <f>Dataset!E384</f>
        <v>Female</v>
      </c>
      <c r="C385" t="str">
        <f>Dataset!F384</f>
        <v>Food and beverages</v>
      </c>
      <c r="D385">
        <f>Dataset!J384</f>
        <v>523.37249999999995</v>
      </c>
    </row>
    <row r="386" spans="1:4" x14ac:dyDescent="0.25">
      <c r="A386" t="s">
        <v>1117</v>
      </c>
      <c r="B386" t="str">
        <f>Dataset!E385</f>
        <v>Female</v>
      </c>
      <c r="C386" t="str">
        <f>Dataset!F385</f>
        <v>Food and beverages</v>
      </c>
      <c r="D386">
        <f>Dataset!J385</f>
        <v>314.53800000000001</v>
      </c>
    </row>
    <row r="387" spans="1:4" x14ac:dyDescent="0.25">
      <c r="A387" t="s">
        <v>1117</v>
      </c>
      <c r="B387" t="str">
        <f>Dataset!E386</f>
        <v>Female</v>
      </c>
      <c r="C387" t="str">
        <f>Dataset!F386</f>
        <v>Food and beverages</v>
      </c>
      <c r="D387">
        <f>Dataset!J386</f>
        <v>214.935</v>
      </c>
    </row>
    <row r="388" spans="1:4" x14ac:dyDescent="0.25">
      <c r="A388" t="s">
        <v>1117</v>
      </c>
      <c r="B388" t="str">
        <f>Dataset!E387</f>
        <v>Male</v>
      </c>
      <c r="C388" t="str">
        <f>Dataset!F387</f>
        <v>Sports and travel</v>
      </c>
      <c r="D388">
        <f>Dataset!J387</f>
        <v>79.611000000000004</v>
      </c>
    </row>
    <row r="389" spans="1:4" x14ac:dyDescent="0.25">
      <c r="A389" t="s">
        <v>1117</v>
      </c>
      <c r="B389" t="str">
        <f>Dataset!E388</f>
        <v>Male</v>
      </c>
      <c r="C389" t="str">
        <f>Dataset!F388</f>
        <v>Food and beverages</v>
      </c>
      <c r="D389">
        <f>Dataset!J388</f>
        <v>294.65100000000001</v>
      </c>
    </row>
    <row r="390" spans="1:4" x14ac:dyDescent="0.25">
      <c r="A390" t="s">
        <v>1117</v>
      </c>
      <c r="B390" t="str">
        <f>Dataset!E389</f>
        <v>Female</v>
      </c>
      <c r="C390" t="str">
        <f>Dataset!F389</f>
        <v>Health and beauty</v>
      </c>
      <c r="D390">
        <f>Dataset!J389</f>
        <v>339.36</v>
      </c>
    </row>
    <row r="391" spans="1:4" x14ac:dyDescent="0.25">
      <c r="A391" t="s">
        <v>1117</v>
      </c>
      <c r="B391" t="str">
        <f>Dataset!E390</f>
        <v>Female</v>
      </c>
      <c r="C391" t="str">
        <f>Dataset!F390</f>
        <v>Fashion accessories</v>
      </c>
      <c r="D391">
        <f>Dataset!J390</f>
        <v>510.9615</v>
      </c>
    </row>
    <row r="392" spans="1:4" x14ac:dyDescent="0.25">
      <c r="A392" t="s">
        <v>1117</v>
      </c>
      <c r="B392" t="str">
        <f>Dataset!E391</f>
        <v>Male</v>
      </c>
      <c r="C392" t="str">
        <f>Dataset!F391</f>
        <v>Food and beverages</v>
      </c>
      <c r="D392">
        <f>Dataset!J391</f>
        <v>133.917</v>
      </c>
    </row>
    <row r="393" spans="1:4" x14ac:dyDescent="0.25">
      <c r="A393" t="s">
        <v>1117</v>
      </c>
      <c r="B393" t="str">
        <f>Dataset!E392</f>
        <v>Female</v>
      </c>
      <c r="C393" t="str">
        <f>Dataset!F392</f>
        <v>Fashion accessories</v>
      </c>
      <c r="D393">
        <f>Dataset!J392</f>
        <v>253.512</v>
      </c>
    </row>
    <row r="394" spans="1:4" x14ac:dyDescent="0.25">
      <c r="A394" t="s">
        <v>1117</v>
      </c>
      <c r="B394" t="str">
        <f>Dataset!E393</f>
        <v>Female</v>
      </c>
      <c r="C394" t="str">
        <f>Dataset!F393</f>
        <v>Fashion accessories</v>
      </c>
      <c r="D394">
        <f>Dataset!J393</f>
        <v>398.47500000000002</v>
      </c>
    </row>
    <row r="395" spans="1:4" x14ac:dyDescent="0.25">
      <c r="A395" t="s">
        <v>1117</v>
      </c>
      <c r="B395" t="str">
        <f>Dataset!E394</f>
        <v>Male</v>
      </c>
      <c r="C395" t="str">
        <f>Dataset!F394</f>
        <v>Electronic accessories</v>
      </c>
      <c r="D395">
        <f>Dataset!J394</f>
        <v>80.661000000000001</v>
      </c>
    </row>
    <row r="396" spans="1:4" x14ac:dyDescent="0.25">
      <c r="A396" t="s">
        <v>1117</v>
      </c>
      <c r="B396" t="str">
        <f>Dataset!E395</f>
        <v>Female</v>
      </c>
      <c r="C396" t="str">
        <f>Dataset!F395</f>
        <v>Sports and travel</v>
      </c>
      <c r="D396">
        <f>Dataset!J395</f>
        <v>548.73</v>
      </c>
    </row>
    <row r="397" spans="1:4" x14ac:dyDescent="0.25">
      <c r="A397" t="s">
        <v>1117</v>
      </c>
      <c r="B397" t="str">
        <f>Dataset!E396</f>
        <v>Female</v>
      </c>
      <c r="C397" t="str">
        <f>Dataset!F396</f>
        <v>Health and beauty</v>
      </c>
      <c r="D397">
        <f>Dataset!J396</f>
        <v>83.727000000000004</v>
      </c>
    </row>
    <row r="398" spans="1:4" x14ac:dyDescent="0.25">
      <c r="A398" t="s">
        <v>1117</v>
      </c>
      <c r="B398" t="str">
        <f>Dataset!E397</f>
        <v>Female</v>
      </c>
      <c r="C398" t="str">
        <f>Dataset!F397</f>
        <v>Health and beauty</v>
      </c>
      <c r="D398">
        <f>Dataset!J397</f>
        <v>406.875</v>
      </c>
    </row>
    <row r="399" spans="1:4" x14ac:dyDescent="0.25">
      <c r="A399" t="s">
        <v>1117</v>
      </c>
      <c r="B399" t="str">
        <f>Dataset!E398</f>
        <v>Female</v>
      </c>
      <c r="C399" t="str">
        <f>Dataset!F398</f>
        <v>Food and beverages</v>
      </c>
      <c r="D399">
        <f>Dataset!J398</f>
        <v>284.91750000000002</v>
      </c>
    </row>
    <row r="400" spans="1:4" x14ac:dyDescent="0.25">
      <c r="A400" t="s">
        <v>1117</v>
      </c>
      <c r="B400" t="str">
        <f>Dataset!E399</f>
        <v>Male</v>
      </c>
      <c r="C400" t="str">
        <f>Dataset!F399</f>
        <v>Home and lifestyle</v>
      </c>
      <c r="D400">
        <f>Dataset!J399</f>
        <v>128.4255</v>
      </c>
    </row>
    <row r="401" spans="1:4" x14ac:dyDescent="0.25">
      <c r="A401" t="s">
        <v>1117</v>
      </c>
      <c r="B401" t="str">
        <f>Dataset!E400</f>
        <v>Female</v>
      </c>
      <c r="C401" t="str">
        <f>Dataset!F400</f>
        <v>Health and beauty</v>
      </c>
      <c r="D401">
        <f>Dataset!J400</f>
        <v>258.678</v>
      </c>
    </row>
    <row r="402" spans="1:4" x14ac:dyDescent="0.25">
      <c r="A402" t="s">
        <v>1117</v>
      </c>
      <c r="B402" t="str">
        <f>Dataset!E401</f>
        <v>Male</v>
      </c>
      <c r="C402" t="str">
        <f>Dataset!F401</f>
        <v>Electronic accessories</v>
      </c>
      <c r="D402">
        <f>Dataset!J401</f>
        <v>181.81800000000001</v>
      </c>
    </row>
    <row r="403" spans="1:4" x14ac:dyDescent="0.25">
      <c r="A403" t="s">
        <v>1117</v>
      </c>
      <c r="B403" t="str">
        <f>Dataset!E402</f>
        <v>Female</v>
      </c>
      <c r="C403" t="str">
        <f>Dataset!F402</f>
        <v>Food and beverages</v>
      </c>
      <c r="D403">
        <f>Dataset!J402</f>
        <v>248.40899999999999</v>
      </c>
    </row>
    <row r="404" spans="1:4" x14ac:dyDescent="0.25">
      <c r="A404" t="s">
        <v>1117</v>
      </c>
      <c r="B404" t="str">
        <f>Dataset!E403</f>
        <v>Male</v>
      </c>
      <c r="C404" t="str">
        <f>Dataset!F403</f>
        <v>Home and lifestyle</v>
      </c>
      <c r="D404">
        <f>Dataset!J403</f>
        <v>194.124</v>
      </c>
    </row>
    <row r="405" spans="1:4" x14ac:dyDescent="0.25">
      <c r="A405" t="s">
        <v>1117</v>
      </c>
      <c r="B405" t="str">
        <f>Dataset!E404</f>
        <v>Male</v>
      </c>
      <c r="C405" t="str">
        <f>Dataset!F404</f>
        <v>Home and lifestyle</v>
      </c>
      <c r="D405">
        <f>Dataset!J404</f>
        <v>14.679</v>
      </c>
    </row>
    <row r="406" spans="1:4" x14ac:dyDescent="0.25">
      <c r="A406" t="s">
        <v>1117</v>
      </c>
      <c r="B406" t="str">
        <f>Dataset!E405</f>
        <v>Female</v>
      </c>
      <c r="C406" t="str">
        <f>Dataset!F405</f>
        <v>Fashion accessories</v>
      </c>
      <c r="D406">
        <f>Dataset!J405</f>
        <v>208.6875</v>
      </c>
    </row>
    <row r="407" spans="1:4" x14ac:dyDescent="0.25">
      <c r="A407" t="s">
        <v>1117</v>
      </c>
      <c r="B407" t="str">
        <f>Dataset!E406</f>
        <v>Female</v>
      </c>
      <c r="C407" t="str">
        <f>Dataset!F406</f>
        <v>Fashion accessories</v>
      </c>
      <c r="D407">
        <f>Dataset!J406</f>
        <v>718.75649999999996</v>
      </c>
    </row>
    <row r="408" spans="1:4" x14ac:dyDescent="0.25">
      <c r="A408" t="s">
        <v>1117</v>
      </c>
      <c r="B408" t="str">
        <f>Dataset!E407</f>
        <v>Male</v>
      </c>
      <c r="C408" t="str">
        <f>Dataset!F407</f>
        <v>Sports and travel</v>
      </c>
      <c r="D408">
        <f>Dataset!J407</f>
        <v>282.49200000000002</v>
      </c>
    </row>
    <row r="409" spans="1:4" x14ac:dyDescent="0.25">
      <c r="A409" t="s">
        <v>1117</v>
      </c>
      <c r="B409" t="str">
        <f>Dataset!E408</f>
        <v>Male</v>
      </c>
      <c r="C409" t="str">
        <f>Dataset!F408</f>
        <v>Food and beverages</v>
      </c>
      <c r="D409">
        <f>Dataset!J408</f>
        <v>72.397499999999994</v>
      </c>
    </row>
    <row r="410" spans="1:4" x14ac:dyDescent="0.25">
      <c r="A410" t="s">
        <v>1117</v>
      </c>
      <c r="B410" t="str">
        <f>Dataset!E409</f>
        <v>Female</v>
      </c>
      <c r="C410" t="str">
        <f>Dataset!F409</f>
        <v>Fashion accessories</v>
      </c>
      <c r="D410">
        <f>Dataset!J409</f>
        <v>288.58199999999999</v>
      </c>
    </row>
    <row r="411" spans="1:4" x14ac:dyDescent="0.25">
      <c r="A411" t="s">
        <v>1117</v>
      </c>
      <c r="B411" t="str">
        <f>Dataset!E410</f>
        <v>Female</v>
      </c>
      <c r="C411" t="str">
        <f>Dataset!F410</f>
        <v>Home and lifestyle</v>
      </c>
      <c r="D411">
        <f>Dataset!J410</f>
        <v>237.42599999999999</v>
      </c>
    </row>
    <row r="412" spans="1:4" x14ac:dyDescent="0.25">
      <c r="A412" t="s">
        <v>1117</v>
      </c>
      <c r="B412" t="str">
        <f>Dataset!E411</f>
        <v>Female</v>
      </c>
      <c r="C412" t="str">
        <f>Dataset!F411</f>
        <v>Fashion accessories</v>
      </c>
      <c r="D412">
        <f>Dataset!J411</f>
        <v>125.05500000000001</v>
      </c>
    </row>
    <row r="413" spans="1:4" x14ac:dyDescent="0.25">
      <c r="A413" t="s">
        <v>1117</v>
      </c>
      <c r="B413" t="str">
        <f>Dataset!E412</f>
        <v>Female</v>
      </c>
      <c r="C413" t="str">
        <f>Dataset!F412</f>
        <v>Health and beauty</v>
      </c>
      <c r="D413">
        <f>Dataset!J412</f>
        <v>359.20499999999998</v>
      </c>
    </row>
    <row r="414" spans="1:4" x14ac:dyDescent="0.25">
      <c r="A414" t="s">
        <v>1117</v>
      </c>
      <c r="B414" t="str">
        <f>Dataset!E413</f>
        <v>Male</v>
      </c>
      <c r="C414" t="str">
        <f>Dataset!F413</f>
        <v>Sports and travel</v>
      </c>
      <c r="D414">
        <f>Dataset!J413</f>
        <v>45.927</v>
      </c>
    </row>
    <row r="415" spans="1:4" x14ac:dyDescent="0.25">
      <c r="A415" t="s">
        <v>1117</v>
      </c>
      <c r="B415" t="str">
        <f>Dataset!E414</f>
        <v>Male</v>
      </c>
      <c r="C415" t="str">
        <f>Dataset!F414</f>
        <v>Health and beauty</v>
      </c>
      <c r="D415">
        <f>Dataset!J414</f>
        <v>110.0925</v>
      </c>
    </row>
    <row r="416" spans="1:4" x14ac:dyDescent="0.25">
      <c r="A416" t="s">
        <v>1117</v>
      </c>
      <c r="B416" t="str">
        <f>Dataset!E415</f>
        <v>Male</v>
      </c>
      <c r="C416" t="str">
        <f>Dataset!F415</f>
        <v>Sports and travel</v>
      </c>
      <c r="D416">
        <f>Dataset!J415</f>
        <v>81.396000000000001</v>
      </c>
    </row>
    <row r="417" spans="1:4" x14ac:dyDescent="0.25">
      <c r="A417" t="s">
        <v>1117</v>
      </c>
      <c r="B417" t="str">
        <f>Dataset!E416</f>
        <v>Male</v>
      </c>
      <c r="C417" t="str">
        <f>Dataset!F416</f>
        <v>Home and lifestyle</v>
      </c>
      <c r="D417">
        <f>Dataset!J416</f>
        <v>427.81200000000001</v>
      </c>
    </row>
    <row r="418" spans="1:4" x14ac:dyDescent="0.25">
      <c r="A418" t="s">
        <v>1117</v>
      </c>
      <c r="B418" t="str">
        <f>Dataset!E417</f>
        <v>Male</v>
      </c>
      <c r="C418" t="str">
        <f>Dataset!F417</f>
        <v>Health and beauty</v>
      </c>
      <c r="D418">
        <f>Dataset!J417</f>
        <v>100.91549999999999</v>
      </c>
    </row>
    <row r="419" spans="1:4" x14ac:dyDescent="0.25">
      <c r="A419" t="s">
        <v>1117</v>
      </c>
      <c r="B419" t="str">
        <f>Dataset!E418</f>
        <v>Female</v>
      </c>
      <c r="C419" t="str">
        <f>Dataset!F418</f>
        <v>Home and lifestyle</v>
      </c>
      <c r="D419">
        <f>Dataset!J418</f>
        <v>190.596</v>
      </c>
    </row>
    <row r="420" spans="1:4" x14ac:dyDescent="0.25">
      <c r="A420" t="s">
        <v>1117</v>
      </c>
      <c r="B420" t="str">
        <f>Dataset!E419</f>
        <v>Female</v>
      </c>
      <c r="C420" t="str">
        <f>Dataset!F419</f>
        <v>Health and beauty</v>
      </c>
      <c r="D420">
        <f>Dataset!J419</f>
        <v>85.585499999999996</v>
      </c>
    </row>
    <row r="421" spans="1:4" x14ac:dyDescent="0.25">
      <c r="A421" t="s">
        <v>1117</v>
      </c>
      <c r="B421" t="str">
        <f>Dataset!E420</f>
        <v>Female</v>
      </c>
      <c r="C421" t="str">
        <f>Dataset!F420</f>
        <v>Health and beauty</v>
      </c>
      <c r="D421">
        <f>Dataset!J420</f>
        <v>120.16200000000001</v>
      </c>
    </row>
    <row r="422" spans="1:4" x14ac:dyDescent="0.25">
      <c r="A422" t="s">
        <v>1117</v>
      </c>
      <c r="B422" t="str">
        <f>Dataset!E421</f>
        <v>Female</v>
      </c>
      <c r="C422" t="str">
        <f>Dataset!F421</f>
        <v>Electronic accessories</v>
      </c>
      <c r="D422">
        <f>Dataset!J421</f>
        <v>185.36699999999999</v>
      </c>
    </row>
    <row r="423" spans="1:4" x14ac:dyDescent="0.25">
      <c r="A423" t="s">
        <v>1117</v>
      </c>
      <c r="B423" t="str">
        <f>Dataset!E422</f>
        <v>Female</v>
      </c>
      <c r="C423" t="str">
        <f>Dataset!F422</f>
        <v>Food and beverages</v>
      </c>
      <c r="D423">
        <f>Dataset!J422</f>
        <v>121.59</v>
      </c>
    </row>
    <row r="424" spans="1:4" x14ac:dyDescent="0.25">
      <c r="A424" t="s">
        <v>1117</v>
      </c>
      <c r="B424" t="str">
        <f>Dataset!E423</f>
        <v>Female</v>
      </c>
      <c r="C424" t="str">
        <f>Dataset!F423</f>
        <v>Electronic accessories</v>
      </c>
      <c r="D424">
        <f>Dataset!J423</f>
        <v>264.75749999999999</v>
      </c>
    </row>
    <row r="425" spans="1:4" x14ac:dyDescent="0.25">
      <c r="A425" t="s">
        <v>1117</v>
      </c>
      <c r="B425" t="str">
        <f>Dataset!E424</f>
        <v>Female</v>
      </c>
      <c r="C425" t="str">
        <f>Dataset!F424</f>
        <v>Fashion accessories</v>
      </c>
      <c r="D425">
        <f>Dataset!J424</f>
        <v>1020.705</v>
      </c>
    </row>
    <row r="426" spans="1:4" x14ac:dyDescent="0.25">
      <c r="A426" t="s">
        <v>1117</v>
      </c>
      <c r="B426" t="str">
        <f>Dataset!E425</f>
        <v>Male</v>
      </c>
      <c r="C426" t="str">
        <f>Dataset!F425</f>
        <v>Fashion accessories</v>
      </c>
      <c r="D426">
        <f>Dataset!J425</f>
        <v>213.52799999999999</v>
      </c>
    </row>
    <row r="427" spans="1:4" x14ac:dyDescent="0.25">
      <c r="A427" t="s">
        <v>1117</v>
      </c>
      <c r="B427" t="str">
        <f>Dataset!E426</f>
        <v>Male</v>
      </c>
      <c r="C427" t="str">
        <f>Dataset!F426</f>
        <v>Fashion accessories</v>
      </c>
      <c r="D427">
        <f>Dataset!J426</f>
        <v>17.094000000000001</v>
      </c>
    </row>
    <row r="428" spans="1:4" x14ac:dyDescent="0.25">
      <c r="A428" t="s">
        <v>1117</v>
      </c>
      <c r="B428" t="str">
        <f>Dataset!E427</f>
        <v>Male</v>
      </c>
      <c r="C428" t="str">
        <f>Dataset!F427</f>
        <v>Fashion accessories</v>
      </c>
      <c r="D428">
        <f>Dataset!J427</f>
        <v>383.7645</v>
      </c>
    </row>
    <row r="429" spans="1:4" x14ac:dyDescent="0.25">
      <c r="A429" t="s">
        <v>1117</v>
      </c>
      <c r="B429" t="str">
        <f>Dataset!E428</f>
        <v>Male</v>
      </c>
      <c r="C429" t="str">
        <f>Dataset!F428</f>
        <v>Health and beauty</v>
      </c>
      <c r="D429">
        <f>Dataset!J428</f>
        <v>390.79950000000002</v>
      </c>
    </row>
    <row r="430" spans="1:4" x14ac:dyDescent="0.25">
      <c r="A430" t="s">
        <v>1117</v>
      </c>
      <c r="B430" t="str">
        <f>Dataset!E429</f>
        <v>Female</v>
      </c>
      <c r="C430" t="str">
        <f>Dataset!F429</f>
        <v>Food and beverages</v>
      </c>
      <c r="D430">
        <f>Dataset!J429</f>
        <v>65.740499999999997</v>
      </c>
    </row>
    <row r="431" spans="1:4" x14ac:dyDescent="0.25">
      <c r="A431" t="s">
        <v>1117</v>
      </c>
      <c r="B431" t="str">
        <f>Dataset!E430</f>
        <v>Male</v>
      </c>
      <c r="C431" t="str">
        <f>Dataset!F430</f>
        <v>Sports and travel</v>
      </c>
      <c r="D431">
        <f>Dataset!J430</f>
        <v>353.16750000000002</v>
      </c>
    </row>
    <row r="432" spans="1:4" x14ac:dyDescent="0.25">
      <c r="A432" t="s">
        <v>1117</v>
      </c>
      <c r="B432" t="str">
        <f>Dataset!E431</f>
        <v>Female</v>
      </c>
      <c r="C432" t="str">
        <f>Dataset!F431</f>
        <v>Home and lifestyle</v>
      </c>
      <c r="D432">
        <f>Dataset!J431</f>
        <v>951.82500000000005</v>
      </c>
    </row>
    <row r="433" spans="1:4" x14ac:dyDescent="0.25">
      <c r="A433" t="s">
        <v>1117</v>
      </c>
      <c r="B433" t="str">
        <f>Dataset!E432</f>
        <v>Male</v>
      </c>
      <c r="C433" t="str">
        <f>Dataset!F432</f>
        <v>Fashion accessories</v>
      </c>
      <c r="D433">
        <f>Dataset!J432</f>
        <v>145.06800000000001</v>
      </c>
    </row>
    <row r="434" spans="1:4" x14ac:dyDescent="0.25">
      <c r="A434" t="s">
        <v>1117</v>
      </c>
      <c r="B434" t="str">
        <f>Dataset!E433</f>
        <v>Male</v>
      </c>
      <c r="C434" t="str">
        <f>Dataset!F433</f>
        <v>Food and beverages</v>
      </c>
      <c r="D434">
        <f>Dataset!J433</f>
        <v>90.867000000000004</v>
      </c>
    </row>
    <row r="435" spans="1:4" x14ac:dyDescent="0.25">
      <c r="A435" t="s">
        <v>1117</v>
      </c>
      <c r="B435" t="str">
        <f>Dataset!E434</f>
        <v>Female</v>
      </c>
      <c r="C435" t="str">
        <f>Dataset!F434</f>
        <v>Electronic accessories</v>
      </c>
      <c r="D435">
        <f>Dataset!J434</f>
        <v>147.798</v>
      </c>
    </row>
    <row r="436" spans="1:4" x14ac:dyDescent="0.25">
      <c r="A436" t="s">
        <v>1117</v>
      </c>
      <c r="B436" t="str">
        <f>Dataset!E435</f>
        <v>Male</v>
      </c>
      <c r="C436" t="str">
        <f>Dataset!F435</f>
        <v>Fashion accessories</v>
      </c>
      <c r="D436">
        <f>Dataset!J435</f>
        <v>702.21900000000005</v>
      </c>
    </row>
    <row r="437" spans="1:4" x14ac:dyDescent="0.25">
      <c r="A437" t="s">
        <v>1117</v>
      </c>
      <c r="B437" t="str">
        <f>Dataset!E436</f>
        <v>Female</v>
      </c>
      <c r="C437" t="str">
        <f>Dataset!F436</f>
        <v>Fashion accessories</v>
      </c>
      <c r="D437">
        <f>Dataset!J436</f>
        <v>49.811999999999998</v>
      </c>
    </row>
    <row r="438" spans="1:4" x14ac:dyDescent="0.25">
      <c r="A438" t="s">
        <v>1117</v>
      </c>
      <c r="B438" t="str">
        <f>Dataset!E437</f>
        <v>Male</v>
      </c>
      <c r="C438" t="str">
        <f>Dataset!F437</f>
        <v>Sports and travel</v>
      </c>
      <c r="D438">
        <f>Dataset!J437</f>
        <v>937.81799999999998</v>
      </c>
    </row>
    <row r="439" spans="1:4" x14ac:dyDescent="0.25">
      <c r="A439" t="s">
        <v>1117</v>
      </c>
      <c r="B439" t="str">
        <f>Dataset!E438</f>
        <v>Male</v>
      </c>
      <c r="C439" t="str">
        <f>Dataset!F438</f>
        <v>Sports and travel</v>
      </c>
      <c r="D439">
        <f>Dataset!J438</f>
        <v>348.30599999999998</v>
      </c>
    </row>
    <row r="440" spans="1:4" x14ac:dyDescent="0.25">
      <c r="A440" t="s">
        <v>1117</v>
      </c>
      <c r="B440" t="str">
        <f>Dataset!E439</f>
        <v>Male</v>
      </c>
      <c r="C440" t="str">
        <f>Dataset!F439</f>
        <v>Home and lifestyle</v>
      </c>
      <c r="D440">
        <f>Dataset!J439</f>
        <v>214.137</v>
      </c>
    </row>
    <row r="441" spans="1:4" x14ac:dyDescent="0.25">
      <c r="A441" t="s">
        <v>1117</v>
      </c>
      <c r="B441" t="str">
        <f>Dataset!E440</f>
        <v>Male</v>
      </c>
      <c r="C441" t="str">
        <f>Dataset!F440</f>
        <v>Food and beverages</v>
      </c>
      <c r="D441">
        <f>Dataset!J440</f>
        <v>71.567999999999998</v>
      </c>
    </row>
    <row r="442" spans="1:4" x14ac:dyDescent="0.25">
      <c r="A442" t="s">
        <v>1117</v>
      </c>
      <c r="B442" t="str">
        <f>Dataset!E441</f>
        <v>Female</v>
      </c>
      <c r="C442" t="str">
        <f>Dataset!F441</f>
        <v>Electronic accessories</v>
      </c>
      <c r="D442">
        <f>Dataset!J441</f>
        <v>343.22399999999999</v>
      </c>
    </row>
    <row r="443" spans="1:4" x14ac:dyDescent="0.25">
      <c r="A443" t="s">
        <v>1117</v>
      </c>
      <c r="B443" t="str">
        <f>Dataset!E442</f>
        <v>Male</v>
      </c>
      <c r="C443" t="str">
        <f>Dataset!F442</f>
        <v>Food and beverages</v>
      </c>
      <c r="D443">
        <f>Dataset!J442</f>
        <v>91.56</v>
      </c>
    </row>
    <row r="444" spans="1:4" x14ac:dyDescent="0.25">
      <c r="A444" t="s">
        <v>1117</v>
      </c>
      <c r="B444" t="str">
        <f>Dataset!E443</f>
        <v>Female</v>
      </c>
      <c r="C444" t="str">
        <f>Dataset!F443</f>
        <v>Sports and travel</v>
      </c>
      <c r="D444">
        <f>Dataset!J443</f>
        <v>742.81200000000001</v>
      </c>
    </row>
    <row r="445" spans="1:4" x14ac:dyDescent="0.25">
      <c r="A445" t="s">
        <v>1117</v>
      </c>
      <c r="B445" t="str">
        <f>Dataset!E444</f>
        <v>Female</v>
      </c>
      <c r="C445" t="str">
        <f>Dataset!F444</f>
        <v>Home and lifestyle</v>
      </c>
      <c r="D445">
        <f>Dataset!J444</f>
        <v>843.03449999999998</v>
      </c>
    </row>
    <row r="446" spans="1:4" x14ac:dyDescent="0.25">
      <c r="A446" t="s">
        <v>1117</v>
      </c>
      <c r="B446" t="str">
        <f>Dataset!E445</f>
        <v>Male</v>
      </c>
      <c r="C446" t="str">
        <f>Dataset!F445</f>
        <v>Fashion accessories</v>
      </c>
      <c r="D446">
        <f>Dataset!J445</f>
        <v>13.419</v>
      </c>
    </row>
    <row r="447" spans="1:4" x14ac:dyDescent="0.25">
      <c r="A447" t="s">
        <v>1117</v>
      </c>
      <c r="B447" t="str">
        <f>Dataset!E446</f>
        <v>Female</v>
      </c>
      <c r="C447" t="str">
        <f>Dataset!F446</f>
        <v>Sports and travel</v>
      </c>
      <c r="D447">
        <f>Dataset!J446</f>
        <v>140.38499999999999</v>
      </c>
    </row>
    <row r="448" spans="1:4" x14ac:dyDescent="0.25">
      <c r="A448" t="s">
        <v>1117</v>
      </c>
      <c r="B448" t="str">
        <f>Dataset!E447</f>
        <v>Female</v>
      </c>
      <c r="C448" t="str">
        <f>Dataset!F447</f>
        <v>Health and beauty</v>
      </c>
      <c r="D448">
        <f>Dataset!J447</f>
        <v>20.107500000000002</v>
      </c>
    </row>
    <row r="449" spans="1:4" x14ac:dyDescent="0.25">
      <c r="A449" t="s">
        <v>1117</v>
      </c>
      <c r="B449" t="str">
        <f>Dataset!E448</f>
        <v>Male</v>
      </c>
      <c r="C449" t="str">
        <f>Dataset!F448</f>
        <v>Food and beverages</v>
      </c>
      <c r="D449">
        <f>Dataset!J448</f>
        <v>290.43</v>
      </c>
    </row>
    <row r="450" spans="1:4" x14ac:dyDescent="0.25">
      <c r="A450" t="s">
        <v>1117</v>
      </c>
      <c r="B450" t="str">
        <f>Dataset!E449</f>
        <v>Male</v>
      </c>
      <c r="C450" t="str">
        <f>Dataset!F449</f>
        <v>Fashion accessories</v>
      </c>
      <c r="D450">
        <f>Dataset!J449</f>
        <v>144.08099999999999</v>
      </c>
    </row>
    <row r="451" spans="1:4" x14ac:dyDescent="0.25">
      <c r="A451" t="s">
        <v>1117</v>
      </c>
      <c r="B451" t="str">
        <f>Dataset!E450</f>
        <v>Female</v>
      </c>
      <c r="C451" t="str">
        <f>Dataset!F450</f>
        <v>Health and beauty</v>
      </c>
      <c r="D451">
        <f>Dataset!J450</f>
        <v>28.423500000000001</v>
      </c>
    </row>
    <row r="452" spans="1:4" x14ac:dyDescent="0.25">
      <c r="A452" t="s">
        <v>1117</v>
      </c>
      <c r="B452" t="str">
        <f>Dataset!E451</f>
        <v>Female</v>
      </c>
      <c r="C452" t="str">
        <f>Dataset!F451</f>
        <v>Sports and travel</v>
      </c>
      <c r="D452">
        <f>Dataset!J451</f>
        <v>41.076000000000001</v>
      </c>
    </row>
    <row r="453" spans="1:4" x14ac:dyDescent="0.25">
      <c r="A453" t="s">
        <v>1117</v>
      </c>
      <c r="B453" t="str">
        <f>Dataset!E452</f>
        <v>Female</v>
      </c>
      <c r="C453" t="str">
        <f>Dataset!F452</f>
        <v>Electronic accessories</v>
      </c>
      <c r="D453">
        <f>Dataset!J452</f>
        <v>470.673</v>
      </c>
    </row>
    <row r="454" spans="1:4" x14ac:dyDescent="0.25">
      <c r="A454" t="s">
        <v>1117</v>
      </c>
      <c r="B454" t="str">
        <f>Dataset!E453</f>
        <v>Male</v>
      </c>
      <c r="C454" t="str">
        <f>Dataset!F453</f>
        <v>Electronic accessories</v>
      </c>
      <c r="D454">
        <f>Dataset!J453</f>
        <v>138.66300000000001</v>
      </c>
    </row>
    <row r="455" spans="1:4" x14ac:dyDescent="0.25">
      <c r="A455" t="s">
        <v>1117</v>
      </c>
      <c r="B455" t="str">
        <f>Dataset!E454</f>
        <v>Female</v>
      </c>
      <c r="C455" t="str">
        <f>Dataset!F454</f>
        <v>Food and beverages</v>
      </c>
      <c r="D455">
        <f>Dataset!J454</f>
        <v>333.95249999999999</v>
      </c>
    </row>
    <row r="456" spans="1:4" x14ac:dyDescent="0.25">
      <c r="A456" t="s">
        <v>1117</v>
      </c>
      <c r="B456" t="str">
        <f>Dataset!E455</f>
        <v>Male</v>
      </c>
      <c r="C456" t="str">
        <f>Dataset!F455</f>
        <v>Health and beauty</v>
      </c>
      <c r="D456">
        <f>Dataset!J455</f>
        <v>26.25</v>
      </c>
    </row>
    <row r="457" spans="1:4" x14ac:dyDescent="0.25">
      <c r="A457" t="s">
        <v>1117</v>
      </c>
      <c r="B457" t="str">
        <f>Dataset!E456</f>
        <v>Male</v>
      </c>
      <c r="C457" t="str">
        <f>Dataset!F456</f>
        <v>Electronic accessories</v>
      </c>
      <c r="D457">
        <f>Dataset!J456</f>
        <v>87.233999999999995</v>
      </c>
    </row>
    <row r="458" spans="1:4" x14ac:dyDescent="0.25">
      <c r="A458" t="s">
        <v>1117</v>
      </c>
      <c r="B458" t="str">
        <f>Dataset!E457</f>
        <v>Female</v>
      </c>
      <c r="C458" t="str">
        <f>Dataset!F457</f>
        <v>Fashion accessories</v>
      </c>
      <c r="D458">
        <f>Dataset!J457</f>
        <v>155.19</v>
      </c>
    </row>
    <row r="459" spans="1:4" x14ac:dyDescent="0.25">
      <c r="A459" t="s">
        <v>1117</v>
      </c>
      <c r="B459" t="str">
        <f>Dataset!E458</f>
        <v>Female</v>
      </c>
      <c r="C459" t="str">
        <f>Dataset!F458</f>
        <v>Food and beverages</v>
      </c>
      <c r="D459">
        <f>Dataset!J458</f>
        <v>731.43</v>
      </c>
    </row>
    <row r="460" spans="1:4" x14ac:dyDescent="0.25">
      <c r="A460" t="s">
        <v>1117</v>
      </c>
      <c r="B460" t="str">
        <f>Dataset!E459</f>
        <v>Male</v>
      </c>
      <c r="C460" t="str">
        <f>Dataset!F459</f>
        <v>Electronic accessories</v>
      </c>
      <c r="D460">
        <f>Dataset!J459</f>
        <v>833.59500000000003</v>
      </c>
    </row>
    <row r="461" spans="1:4" x14ac:dyDescent="0.25">
      <c r="A461" t="s">
        <v>1117</v>
      </c>
      <c r="B461" t="str">
        <f>Dataset!E460</f>
        <v>Female</v>
      </c>
      <c r="C461" t="str">
        <f>Dataset!F460</f>
        <v>Electronic accessories</v>
      </c>
      <c r="D461">
        <f>Dataset!J460</f>
        <v>488.98500000000001</v>
      </c>
    </row>
    <row r="462" spans="1:4" x14ac:dyDescent="0.25">
      <c r="A462" t="s">
        <v>1117</v>
      </c>
      <c r="B462" t="str">
        <f>Dataset!E461</f>
        <v>Male</v>
      </c>
      <c r="C462" t="str">
        <f>Dataset!F461</f>
        <v>Food and beverages</v>
      </c>
      <c r="D462">
        <f>Dataset!J461</f>
        <v>37.6845</v>
      </c>
    </row>
    <row r="463" spans="1:4" x14ac:dyDescent="0.25">
      <c r="A463" t="s">
        <v>1117</v>
      </c>
      <c r="B463" t="str">
        <f>Dataset!E462</f>
        <v>Male</v>
      </c>
      <c r="C463" t="str">
        <f>Dataset!F462</f>
        <v>Food and beverages</v>
      </c>
      <c r="D463">
        <f>Dataset!J462</f>
        <v>212.73</v>
      </c>
    </row>
    <row r="464" spans="1:4" x14ac:dyDescent="0.25">
      <c r="A464" t="s">
        <v>1117</v>
      </c>
      <c r="B464" t="str">
        <f>Dataset!E463</f>
        <v>Female</v>
      </c>
      <c r="C464" t="str">
        <f>Dataset!F463</f>
        <v>Food and beverages</v>
      </c>
      <c r="D464">
        <f>Dataset!J463</f>
        <v>767.02499999999998</v>
      </c>
    </row>
    <row r="465" spans="1:4" x14ac:dyDescent="0.25">
      <c r="A465" t="s">
        <v>1117</v>
      </c>
      <c r="B465" t="str">
        <f>Dataset!E464</f>
        <v>Female</v>
      </c>
      <c r="C465" t="str">
        <f>Dataset!F464</f>
        <v>Sports and travel</v>
      </c>
      <c r="D465">
        <f>Dataset!J464</f>
        <v>310.58999999999997</v>
      </c>
    </row>
    <row r="466" spans="1:4" x14ac:dyDescent="0.25">
      <c r="A466" t="s">
        <v>1117</v>
      </c>
      <c r="B466" t="str">
        <f>Dataset!E465</f>
        <v>Female</v>
      </c>
      <c r="C466" t="str">
        <f>Dataset!F465</f>
        <v>Food and beverages</v>
      </c>
      <c r="D466">
        <f>Dataset!J465</f>
        <v>23.751000000000001</v>
      </c>
    </row>
    <row r="467" spans="1:4" x14ac:dyDescent="0.25">
      <c r="A467" t="s">
        <v>1117</v>
      </c>
      <c r="B467" t="str">
        <f>Dataset!E466</f>
        <v>Male</v>
      </c>
      <c r="C467" t="str">
        <f>Dataset!F466</f>
        <v>Food and beverages</v>
      </c>
      <c r="D467">
        <f>Dataset!J466</f>
        <v>269.53500000000003</v>
      </c>
    </row>
    <row r="468" spans="1:4" x14ac:dyDescent="0.25">
      <c r="A468" t="s">
        <v>1117</v>
      </c>
      <c r="B468" t="str">
        <f>Dataset!E467</f>
        <v>Female</v>
      </c>
      <c r="C468" t="str">
        <f>Dataset!F467</f>
        <v>Sports and travel</v>
      </c>
      <c r="D468">
        <f>Dataset!J467</f>
        <v>572.77499999999998</v>
      </c>
    </row>
    <row r="469" spans="1:4" x14ac:dyDescent="0.25">
      <c r="A469" t="s">
        <v>1117</v>
      </c>
      <c r="B469" t="str">
        <f>Dataset!E468</f>
        <v>Female</v>
      </c>
      <c r="C469" t="str">
        <f>Dataset!F468</f>
        <v>Health and beauty</v>
      </c>
      <c r="D469">
        <f>Dataset!J468</f>
        <v>273.05250000000001</v>
      </c>
    </row>
    <row r="470" spans="1:4" x14ac:dyDescent="0.25">
      <c r="A470" t="s">
        <v>1117</v>
      </c>
      <c r="B470" t="str">
        <f>Dataset!E469</f>
        <v>Male</v>
      </c>
      <c r="C470" t="str">
        <f>Dataset!F469</f>
        <v>Sports and travel</v>
      </c>
      <c r="D470">
        <f>Dataset!J469</f>
        <v>233.226</v>
      </c>
    </row>
    <row r="471" spans="1:4" x14ac:dyDescent="0.25">
      <c r="A471" t="s">
        <v>1117</v>
      </c>
      <c r="B471" t="str">
        <f>Dataset!E470</f>
        <v>Male</v>
      </c>
      <c r="C471" t="str">
        <f>Dataset!F470</f>
        <v>Food and beverages</v>
      </c>
      <c r="D471">
        <f>Dataset!J470</f>
        <v>22.658999999999999</v>
      </c>
    </row>
    <row r="472" spans="1:4" x14ac:dyDescent="0.25">
      <c r="A472" t="s">
        <v>1117</v>
      </c>
      <c r="B472" t="str">
        <f>Dataset!E471</f>
        <v>Female</v>
      </c>
      <c r="C472" t="str">
        <f>Dataset!F471</f>
        <v>Electronic accessories</v>
      </c>
      <c r="D472">
        <f>Dataset!J471</f>
        <v>103.782</v>
      </c>
    </row>
    <row r="473" spans="1:4" x14ac:dyDescent="0.25">
      <c r="A473" t="s">
        <v>1117</v>
      </c>
      <c r="B473" t="str">
        <f>Dataset!E472</f>
        <v>Female</v>
      </c>
      <c r="C473" t="str">
        <f>Dataset!F472</f>
        <v>Home and lifestyle</v>
      </c>
      <c r="D473">
        <f>Dataset!J472</f>
        <v>527.75099999999998</v>
      </c>
    </row>
    <row r="474" spans="1:4" x14ac:dyDescent="0.25">
      <c r="A474" t="s">
        <v>1117</v>
      </c>
      <c r="B474" t="str">
        <f>Dataset!E473</f>
        <v>Female</v>
      </c>
      <c r="C474" t="str">
        <f>Dataset!F473</f>
        <v>Sports and travel</v>
      </c>
      <c r="D474">
        <f>Dataset!J473</f>
        <v>168.21</v>
      </c>
    </row>
    <row r="475" spans="1:4" x14ac:dyDescent="0.25">
      <c r="A475" t="s">
        <v>1117</v>
      </c>
      <c r="B475" t="str">
        <f>Dataset!E474</f>
        <v>Male</v>
      </c>
      <c r="C475" t="str">
        <f>Dataset!F474</f>
        <v>Fashion accessories</v>
      </c>
      <c r="D475">
        <f>Dataset!J474</f>
        <v>452.86500000000001</v>
      </c>
    </row>
    <row r="476" spans="1:4" x14ac:dyDescent="0.25">
      <c r="A476" t="s">
        <v>1117</v>
      </c>
      <c r="B476" t="str">
        <f>Dataset!E475</f>
        <v>Male</v>
      </c>
      <c r="C476" t="str">
        <f>Dataset!F475</f>
        <v>Health and beauty</v>
      </c>
      <c r="D476">
        <f>Dataset!J475</f>
        <v>609.58799999999997</v>
      </c>
    </row>
    <row r="477" spans="1:4" x14ac:dyDescent="0.25">
      <c r="A477" t="s">
        <v>1117</v>
      </c>
      <c r="B477" t="str">
        <f>Dataset!E476</f>
        <v>Female</v>
      </c>
      <c r="C477" t="str">
        <f>Dataset!F476</f>
        <v>Electronic accessories</v>
      </c>
      <c r="D477">
        <f>Dataset!J476</f>
        <v>338.31</v>
      </c>
    </row>
    <row r="478" spans="1:4" x14ac:dyDescent="0.25">
      <c r="A478" t="s">
        <v>1117</v>
      </c>
      <c r="B478" t="str">
        <f>Dataset!E477</f>
        <v>Male</v>
      </c>
      <c r="C478" t="str">
        <f>Dataset!F477</f>
        <v>Health and beauty</v>
      </c>
      <c r="D478">
        <f>Dataset!J477</f>
        <v>205.31700000000001</v>
      </c>
    </row>
    <row r="479" spans="1:4" x14ac:dyDescent="0.25">
      <c r="A479" t="s">
        <v>1117</v>
      </c>
      <c r="B479" t="str">
        <f>Dataset!E478</f>
        <v>Female</v>
      </c>
      <c r="C479" t="str">
        <f>Dataset!F478</f>
        <v>Sports and travel</v>
      </c>
      <c r="D479">
        <f>Dataset!J478</f>
        <v>174.61500000000001</v>
      </c>
    </row>
    <row r="480" spans="1:4" x14ac:dyDescent="0.25">
      <c r="A480" t="s">
        <v>1117</v>
      </c>
      <c r="B480" t="str">
        <f>Dataset!E479</f>
        <v>Male</v>
      </c>
      <c r="C480" t="str">
        <f>Dataset!F479</f>
        <v>Electronic accessories</v>
      </c>
      <c r="D480">
        <f>Dataset!J479</f>
        <v>353.09399999999999</v>
      </c>
    </row>
    <row r="481" spans="1:4" x14ac:dyDescent="0.25">
      <c r="A481" t="s">
        <v>1117</v>
      </c>
      <c r="B481" t="str">
        <f>Dataset!E480</f>
        <v>Male</v>
      </c>
      <c r="C481" t="str">
        <f>Dataset!F480</f>
        <v>Sports and travel</v>
      </c>
      <c r="D481">
        <f>Dataset!J480</f>
        <v>360.88499999999999</v>
      </c>
    </row>
    <row r="482" spans="1:4" x14ac:dyDescent="0.25">
      <c r="A482" t="s">
        <v>1117</v>
      </c>
      <c r="B482" t="str">
        <f>Dataset!E481</f>
        <v>Male</v>
      </c>
      <c r="C482" t="str">
        <f>Dataset!F481</f>
        <v>Electronic accessories</v>
      </c>
      <c r="D482">
        <f>Dataset!J481</f>
        <v>40.53</v>
      </c>
    </row>
    <row r="483" spans="1:4" x14ac:dyDescent="0.25">
      <c r="A483" t="s">
        <v>1117</v>
      </c>
      <c r="B483" t="str">
        <f>Dataset!E482</f>
        <v>Male</v>
      </c>
      <c r="C483" t="str">
        <f>Dataset!F482</f>
        <v>Food and beverages</v>
      </c>
      <c r="D483">
        <f>Dataset!J482</f>
        <v>554.14800000000002</v>
      </c>
    </row>
    <row r="484" spans="1:4" x14ac:dyDescent="0.25">
      <c r="A484" t="s">
        <v>1117</v>
      </c>
      <c r="B484" t="str">
        <f>Dataset!E483</f>
        <v>Female</v>
      </c>
      <c r="C484" t="str">
        <f>Dataset!F483</f>
        <v>Electronic accessories</v>
      </c>
      <c r="D484">
        <f>Dataset!J483</f>
        <v>344.4</v>
      </c>
    </row>
    <row r="485" spans="1:4" x14ac:dyDescent="0.25">
      <c r="A485" t="s">
        <v>1117</v>
      </c>
      <c r="B485" t="str">
        <f>Dataset!E484</f>
        <v>Male</v>
      </c>
      <c r="C485" t="str">
        <f>Dataset!F484</f>
        <v>Sports and travel</v>
      </c>
      <c r="D485">
        <f>Dataset!J484</f>
        <v>194.98500000000001</v>
      </c>
    </row>
    <row r="486" spans="1:4" x14ac:dyDescent="0.25">
      <c r="A486" t="s">
        <v>1117</v>
      </c>
      <c r="B486" t="str">
        <f>Dataset!E485</f>
        <v>Male</v>
      </c>
      <c r="C486" t="str">
        <f>Dataset!F485</f>
        <v>Home and lifestyle</v>
      </c>
      <c r="D486">
        <f>Dataset!J485</f>
        <v>633.99</v>
      </c>
    </row>
    <row r="487" spans="1:4" x14ac:dyDescent="0.25">
      <c r="A487" t="s">
        <v>1117</v>
      </c>
      <c r="B487" t="str">
        <f>Dataset!E486</f>
        <v>Female</v>
      </c>
      <c r="C487" t="str">
        <f>Dataset!F486</f>
        <v>Sports and travel</v>
      </c>
      <c r="D487">
        <f>Dataset!J486</f>
        <v>388.29</v>
      </c>
    </row>
    <row r="488" spans="1:4" x14ac:dyDescent="0.25">
      <c r="A488" t="s">
        <v>1117</v>
      </c>
      <c r="B488" t="str">
        <f>Dataset!E487</f>
        <v>Female</v>
      </c>
      <c r="C488" t="str">
        <f>Dataset!F487</f>
        <v>Sports and travel</v>
      </c>
      <c r="D488">
        <f>Dataset!J487</f>
        <v>207.858</v>
      </c>
    </row>
    <row r="489" spans="1:4" x14ac:dyDescent="0.25">
      <c r="A489" t="s">
        <v>1117</v>
      </c>
      <c r="B489" t="str">
        <f>Dataset!E488</f>
        <v>Female</v>
      </c>
      <c r="C489" t="str">
        <f>Dataset!F488</f>
        <v>Fashion accessories</v>
      </c>
      <c r="D489">
        <f>Dataset!J488</f>
        <v>431.44499999999999</v>
      </c>
    </row>
    <row r="490" spans="1:4" x14ac:dyDescent="0.25">
      <c r="A490" t="s">
        <v>1117</v>
      </c>
      <c r="B490" t="str">
        <f>Dataset!E489</f>
        <v>Male</v>
      </c>
      <c r="C490" t="str">
        <f>Dataset!F489</f>
        <v>Fashion accessories</v>
      </c>
      <c r="D490">
        <f>Dataset!J489</f>
        <v>156.03</v>
      </c>
    </row>
    <row r="491" spans="1:4" x14ac:dyDescent="0.25">
      <c r="A491" t="s">
        <v>1117</v>
      </c>
      <c r="B491" t="str">
        <f>Dataset!E490</f>
        <v>Male</v>
      </c>
      <c r="C491" t="str">
        <f>Dataset!F490</f>
        <v>Home and lifestyle</v>
      </c>
      <c r="D491">
        <f>Dataset!J490</f>
        <v>24.108000000000001</v>
      </c>
    </row>
    <row r="492" spans="1:4" x14ac:dyDescent="0.25">
      <c r="A492" t="s">
        <v>1117</v>
      </c>
      <c r="B492" t="str">
        <f>Dataset!E491</f>
        <v>Female</v>
      </c>
      <c r="C492" t="str">
        <f>Dataset!F491</f>
        <v>Home and lifestyle</v>
      </c>
      <c r="D492">
        <f>Dataset!J491</f>
        <v>734.07600000000002</v>
      </c>
    </row>
    <row r="493" spans="1:4" x14ac:dyDescent="0.25">
      <c r="A493" t="s">
        <v>1117</v>
      </c>
      <c r="B493" t="str">
        <f>Dataset!E492</f>
        <v>Female</v>
      </c>
      <c r="C493" t="str">
        <f>Dataset!F492</f>
        <v>Fashion accessories</v>
      </c>
      <c r="D493">
        <f>Dataset!J492</f>
        <v>72.87</v>
      </c>
    </row>
    <row r="494" spans="1:4" x14ac:dyDescent="0.25">
      <c r="A494" t="s">
        <v>1117</v>
      </c>
      <c r="B494" t="str">
        <f>Dataset!E493</f>
        <v>Female</v>
      </c>
      <c r="C494" t="str">
        <f>Dataset!F493</f>
        <v>Fashion accessories</v>
      </c>
      <c r="D494">
        <f>Dataset!J493</f>
        <v>206.43</v>
      </c>
    </row>
    <row r="495" spans="1:4" x14ac:dyDescent="0.25">
      <c r="A495" t="s">
        <v>1117</v>
      </c>
      <c r="B495" t="str">
        <f>Dataset!E494</f>
        <v>Female</v>
      </c>
      <c r="C495" t="str">
        <f>Dataset!F494</f>
        <v>Health and beauty</v>
      </c>
      <c r="D495">
        <f>Dataset!J494</f>
        <v>212.68799999999999</v>
      </c>
    </row>
    <row r="496" spans="1:4" x14ac:dyDescent="0.25">
      <c r="A496" t="s">
        <v>1117</v>
      </c>
      <c r="B496" t="str">
        <f>Dataset!E495</f>
        <v>Female</v>
      </c>
      <c r="C496" t="str">
        <f>Dataset!F495</f>
        <v>Home and lifestyle</v>
      </c>
      <c r="D496">
        <f>Dataset!J495</f>
        <v>127.26</v>
      </c>
    </row>
    <row r="497" spans="1:4" x14ac:dyDescent="0.25">
      <c r="A497" t="s">
        <v>1117</v>
      </c>
      <c r="B497" t="str">
        <f>Dataset!E496</f>
        <v>Male</v>
      </c>
      <c r="C497" t="str">
        <f>Dataset!F496</f>
        <v>Fashion accessories</v>
      </c>
      <c r="D497">
        <f>Dataset!J496</f>
        <v>209.76900000000001</v>
      </c>
    </row>
    <row r="498" spans="1:4" x14ac:dyDescent="0.25">
      <c r="A498" t="s">
        <v>1117</v>
      </c>
      <c r="B498" t="str">
        <f>Dataset!E497</f>
        <v>Male</v>
      </c>
      <c r="C498" t="str">
        <f>Dataset!F497</f>
        <v>Sports and travel</v>
      </c>
      <c r="D498">
        <f>Dataset!J497</f>
        <v>637.72799999999995</v>
      </c>
    </row>
    <row r="499" spans="1:4" x14ac:dyDescent="0.25">
      <c r="A499" t="s">
        <v>1117</v>
      </c>
      <c r="B499" t="str">
        <f>Dataset!E498</f>
        <v>Female</v>
      </c>
      <c r="C499" t="str">
        <f>Dataset!F498</f>
        <v>Electronic accessories</v>
      </c>
      <c r="D499">
        <f>Dataset!J498</f>
        <v>132.762</v>
      </c>
    </row>
    <row r="500" spans="1:4" x14ac:dyDescent="0.25">
      <c r="A500" t="s">
        <v>1117</v>
      </c>
      <c r="B500" t="str">
        <f>Dataset!E499</f>
        <v>Female</v>
      </c>
      <c r="C500" t="str">
        <f>Dataset!F499</f>
        <v>Food and beverages</v>
      </c>
      <c r="D500">
        <f>Dataset!J499</f>
        <v>568.51199999999994</v>
      </c>
    </row>
    <row r="501" spans="1:4" x14ac:dyDescent="0.25">
      <c r="A501" t="s">
        <v>1117</v>
      </c>
      <c r="B501" t="str">
        <f>Dataset!E500</f>
        <v>Female</v>
      </c>
      <c r="C501" t="str">
        <f>Dataset!F500</f>
        <v>Sports and travel</v>
      </c>
      <c r="D501">
        <f>Dataset!J500</f>
        <v>103.0365</v>
      </c>
    </row>
    <row r="502" spans="1:4" x14ac:dyDescent="0.25">
      <c r="A502" t="s">
        <v>1117</v>
      </c>
      <c r="B502" t="str">
        <f>Dataset!E501</f>
        <v>Female</v>
      </c>
      <c r="C502" t="str">
        <f>Dataset!F501</f>
        <v>Sports and travel</v>
      </c>
      <c r="D502">
        <f>Dataset!J501</f>
        <v>432.76799999999997</v>
      </c>
    </row>
    <row r="503" spans="1:4" x14ac:dyDescent="0.25">
      <c r="A503" t="s">
        <v>1117</v>
      </c>
      <c r="B503" t="str">
        <f>Dataset!E502</f>
        <v>Male</v>
      </c>
      <c r="C503" t="str">
        <f>Dataset!F502</f>
        <v>Sports and travel</v>
      </c>
      <c r="D503">
        <f>Dataset!J502</f>
        <v>77.668499999999995</v>
      </c>
    </row>
    <row r="504" spans="1:4" x14ac:dyDescent="0.25">
      <c r="A504" t="s">
        <v>1117</v>
      </c>
      <c r="B504" t="str">
        <f>Dataset!E503</f>
        <v>Female</v>
      </c>
      <c r="C504" t="str">
        <f>Dataset!F503</f>
        <v>Fashion accessories</v>
      </c>
      <c r="D504">
        <f>Dataset!J503</f>
        <v>33.494999999999997</v>
      </c>
    </row>
    <row r="505" spans="1:4" x14ac:dyDescent="0.25">
      <c r="A505" t="s">
        <v>1117</v>
      </c>
      <c r="B505" t="str">
        <f>Dataset!E504</f>
        <v>Male</v>
      </c>
      <c r="C505" t="str">
        <f>Dataset!F504</f>
        <v>Home and lifestyle</v>
      </c>
      <c r="D505">
        <f>Dataset!J504</f>
        <v>145.74</v>
      </c>
    </row>
    <row r="506" spans="1:4" x14ac:dyDescent="0.25">
      <c r="A506" t="s">
        <v>1117</v>
      </c>
      <c r="B506" t="str">
        <f>Dataset!E505</f>
        <v>Female</v>
      </c>
      <c r="C506" t="str">
        <f>Dataset!F505</f>
        <v>Sports and travel</v>
      </c>
      <c r="D506">
        <f>Dataset!J505</f>
        <v>195.95099999999999</v>
      </c>
    </row>
    <row r="507" spans="1:4" x14ac:dyDescent="0.25">
      <c r="A507" t="s">
        <v>1117</v>
      </c>
      <c r="B507" t="str">
        <f>Dataset!E506</f>
        <v>Male</v>
      </c>
      <c r="C507" t="str">
        <f>Dataset!F506</f>
        <v>Sports and travel</v>
      </c>
      <c r="D507">
        <f>Dataset!J506</f>
        <v>92.872500000000002</v>
      </c>
    </row>
    <row r="508" spans="1:4" x14ac:dyDescent="0.25">
      <c r="A508" t="s">
        <v>1117</v>
      </c>
      <c r="B508" t="str">
        <f>Dataset!E507</f>
        <v>Male</v>
      </c>
      <c r="C508" t="str">
        <f>Dataset!F507</f>
        <v>Electronic accessories</v>
      </c>
      <c r="D508">
        <f>Dataset!J507</f>
        <v>203.11199999999999</v>
      </c>
    </row>
    <row r="509" spans="1:4" x14ac:dyDescent="0.25">
      <c r="A509" t="s">
        <v>1117</v>
      </c>
      <c r="B509" t="str">
        <f>Dataset!E508</f>
        <v>Female</v>
      </c>
      <c r="C509" t="str">
        <f>Dataset!F508</f>
        <v>Sports and travel</v>
      </c>
      <c r="D509">
        <f>Dataset!J508</f>
        <v>152.77500000000001</v>
      </c>
    </row>
    <row r="510" spans="1:4" x14ac:dyDescent="0.25">
      <c r="A510" t="s">
        <v>1117</v>
      </c>
      <c r="B510" t="str">
        <f>Dataset!E509</f>
        <v>Female</v>
      </c>
      <c r="C510" t="str">
        <f>Dataset!F509</f>
        <v>Food and beverages</v>
      </c>
      <c r="D510">
        <f>Dataset!J509</f>
        <v>529.51499999999999</v>
      </c>
    </row>
    <row r="511" spans="1:4" x14ac:dyDescent="0.25">
      <c r="A511" t="s">
        <v>1117</v>
      </c>
      <c r="B511" t="str">
        <f>Dataset!E510</f>
        <v>Male</v>
      </c>
      <c r="C511" t="str">
        <f>Dataset!F510</f>
        <v>Health and beauty</v>
      </c>
      <c r="D511">
        <f>Dataset!J510</f>
        <v>321.77249999999998</v>
      </c>
    </row>
    <row r="512" spans="1:4" x14ac:dyDescent="0.25">
      <c r="A512" t="s">
        <v>1117</v>
      </c>
      <c r="B512" t="str">
        <f>Dataset!E511</f>
        <v>Female</v>
      </c>
      <c r="C512" t="str">
        <f>Dataset!F511</f>
        <v>Home and lifestyle</v>
      </c>
      <c r="D512">
        <f>Dataset!J511</f>
        <v>100.485</v>
      </c>
    </row>
    <row r="513" spans="1:4" x14ac:dyDescent="0.25">
      <c r="A513" t="s">
        <v>1117</v>
      </c>
      <c r="B513" t="str">
        <f>Dataset!E512</f>
        <v>Female</v>
      </c>
      <c r="C513" t="str">
        <f>Dataset!F512</f>
        <v>Sports and travel</v>
      </c>
      <c r="D513">
        <f>Dataset!J512</f>
        <v>666.93899999999996</v>
      </c>
    </row>
    <row r="514" spans="1:4" x14ac:dyDescent="0.25">
      <c r="A514" t="s">
        <v>1117</v>
      </c>
      <c r="B514" t="str">
        <f>Dataset!E513</f>
        <v>Female</v>
      </c>
      <c r="C514" t="str">
        <f>Dataset!F513</f>
        <v>Home and lifestyle</v>
      </c>
      <c r="D514">
        <f>Dataset!J513</f>
        <v>225.2775</v>
      </c>
    </row>
    <row r="515" spans="1:4" x14ac:dyDescent="0.25">
      <c r="A515" t="s">
        <v>1117</v>
      </c>
      <c r="B515" t="str">
        <f>Dataset!E514</f>
        <v>Female</v>
      </c>
      <c r="C515" t="str">
        <f>Dataset!F514</f>
        <v>Fashion accessories</v>
      </c>
      <c r="D515">
        <f>Dataset!J514</f>
        <v>398.95800000000003</v>
      </c>
    </row>
    <row r="516" spans="1:4" x14ac:dyDescent="0.25">
      <c r="A516" t="s">
        <v>1117</v>
      </c>
      <c r="B516" t="str">
        <f>Dataset!E515</f>
        <v>Male</v>
      </c>
      <c r="C516" t="str">
        <f>Dataset!F515</f>
        <v>Electronic accessories</v>
      </c>
      <c r="D516">
        <f>Dataset!J515</f>
        <v>731.6925</v>
      </c>
    </row>
    <row r="517" spans="1:4" x14ac:dyDescent="0.25">
      <c r="A517" t="s">
        <v>1117</v>
      </c>
      <c r="B517" t="str">
        <f>Dataset!E516</f>
        <v>Male</v>
      </c>
      <c r="C517" t="str">
        <f>Dataset!F516</f>
        <v>Sports and travel</v>
      </c>
      <c r="D517">
        <f>Dataset!J516</f>
        <v>429.16649999999998</v>
      </c>
    </row>
    <row r="518" spans="1:4" x14ac:dyDescent="0.25">
      <c r="A518" t="s">
        <v>1117</v>
      </c>
      <c r="B518" t="str">
        <f>Dataset!E517</f>
        <v>Female</v>
      </c>
      <c r="C518" t="str">
        <f>Dataset!F517</f>
        <v>Fashion accessories</v>
      </c>
      <c r="D518">
        <f>Dataset!J517</f>
        <v>54.043500000000002</v>
      </c>
    </row>
    <row r="519" spans="1:4" x14ac:dyDescent="0.25">
      <c r="A519" t="s">
        <v>1117</v>
      </c>
      <c r="B519" t="str">
        <f>Dataset!E518</f>
        <v>Male</v>
      </c>
      <c r="C519" t="str">
        <f>Dataset!F518</f>
        <v>Health and beauty</v>
      </c>
      <c r="D519">
        <f>Dataset!J518</f>
        <v>288.01499999999999</v>
      </c>
    </row>
    <row r="520" spans="1:4" x14ac:dyDescent="0.25">
      <c r="A520" t="s">
        <v>1117</v>
      </c>
      <c r="B520" t="str">
        <f>Dataset!E519</f>
        <v>Male</v>
      </c>
      <c r="C520" t="str">
        <f>Dataset!F519</f>
        <v>Home and lifestyle</v>
      </c>
      <c r="D520">
        <f>Dataset!J519</f>
        <v>206.79750000000001</v>
      </c>
    </row>
    <row r="521" spans="1:4" x14ac:dyDescent="0.25">
      <c r="A521" t="s">
        <v>1117</v>
      </c>
      <c r="B521" t="str">
        <f>Dataset!E520</f>
        <v>Male</v>
      </c>
      <c r="C521" t="str">
        <f>Dataset!F520</f>
        <v>Home and lifestyle</v>
      </c>
      <c r="D521">
        <f>Dataset!J520</f>
        <v>72.933000000000007</v>
      </c>
    </row>
    <row r="522" spans="1:4" x14ac:dyDescent="0.25">
      <c r="A522" t="s">
        <v>1117</v>
      </c>
      <c r="B522" t="str">
        <f>Dataset!E521</f>
        <v>Male</v>
      </c>
      <c r="C522" t="str">
        <f>Dataset!F521</f>
        <v>Sports and travel</v>
      </c>
      <c r="D522">
        <f>Dataset!J521</f>
        <v>377.58</v>
      </c>
    </row>
    <row r="523" spans="1:4" x14ac:dyDescent="0.25">
      <c r="A523" t="s">
        <v>1117</v>
      </c>
      <c r="B523" t="str">
        <f>Dataset!E522</f>
        <v>Female</v>
      </c>
      <c r="C523" t="str">
        <f>Dataset!F522</f>
        <v>Electronic accessories</v>
      </c>
      <c r="D523">
        <f>Dataset!J522</f>
        <v>143.98650000000001</v>
      </c>
    </row>
    <row r="524" spans="1:4" x14ac:dyDescent="0.25">
      <c r="A524" t="s">
        <v>1117</v>
      </c>
      <c r="B524" t="str">
        <f>Dataset!E523</f>
        <v>Female</v>
      </c>
      <c r="C524" t="str">
        <f>Dataset!F523</f>
        <v>Home and lifestyle</v>
      </c>
      <c r="D524">
        <f>Dataset!J523</f>
        <v>523.971</v>
      </c>
    </row>
    <row r="525" spans="1:4" x14ac:dyDescent="0.25">
      <c r="A525" t="s">
        <v>1117</v>
      </c>
      <c r="B525" t="str">
        <f>Dataset!E524</f>
        <v>Female</v>
      </c>
      <c r="C525" t="str">
        <f>Dataset!F524</f>
        <v>Home and lifestyle</v>
      </c>
      <c r="D525">
        <f>Dataset!J524</f>
        <v>235.87200000000001</v>
      </c>
    </row>
    <row r="526" spans="1:4" x14ac:dyDescent="0.25">
      <c r="A526" t="s">
        <v>1117</v>
      </c>
      <c r="B526" t="str">
        <f>Dataset!E525</f>
        <v>Male</v>
      </c>
      <c r="C526" t="str">
        <f>Dataset!F525</f>
        <v>Health and beauty</v>
      </c>
      <c r="D526">
        <f>Dataset!J525</f>
        <v>132.02699999999999</v>
      </c>
    </row>
    <row r="527" spans="1:4" x14ac:dyDescent="0.25">
      <c r="A527" t="s">
        <v>1117</v>
      </c>
      <c r="B527" t="str">
        <f>Dataset!E526</f>
        <v>Male</v>
      </c>
      <c r="C527" t="str">
        <f>Dataset!F526</f>
        <v>Food and beverages</v>
      </c>
      <c r="D527">
        <f>Dataset!J526</f>
        <v>514.77300000000002</v>
      </c>
    </row>
    <row r="528" spans="1:4" x14ac:dyDescent="0.25">
      <c r="A528" t="s">
        <v>1117</v>
      </c>
      <c r="B528" t="str">
        <f>Dataset!E527</f>
        <v>Female</v>
      </c>
      <c r="C528" t="str">
        <f>Dataset!F527</f>
        <v>Sports and travel</v>
      </c>
      <c r="D528">
        <f>Dataset!J527</f>
        <v>479.90249999999997</v>
      </c>
    </row>
    <row r="529" spans="1:4" x14ac:dyDescent="0.25">
      <c r="A529" t="s">
        <v>1117</v>
      </c>
      <c r="B529" t="str">
        <f>Dataset!E528</f>
        <v>Male</v>
      </c>
      <c r="C529" t="str">
        <f>Dataset!F528</f>
        <v>Fashion accessories</v>
      </c>
      <c r="D529">
        <f>Dataset!J528</f>
        <v>164.68199999999999</v>
      </c>
    </row>
    <row r="530" spans="1:4" x14ac:dyDescent="0.25">
      <c r="A530" t="s">
        <v>1117</v>
      </c>
      <c r="B530" t="str">
        <f>Dataset!E529</f>
        <v>Male</v>
      </c>
      <c r="C530" t="str">
        <f>Dataset!F529</f>
        <v>Fashion accessories</v>
      </c>
      <c r="D530">
        <f>Dataset!J529</f>
        <v>125.706</v>
      </c>
    </row>
    <row r="531" spans="1:4" x14ac:dyDescent="0.25">
      <c r="A531" t="s">
        <v>1117</v>
      </c>
      <c r="B531" t="str">
        <f>Dataset!E530</f>
        <v>Female</v>
      </c>
      <c r="C531" t="str">
        <f>Dataset!F530</f>
        <v>Food and beverages</v>
      </c>
      <c r="D531">
        <f>Dataset!J530</f>
        <v>570.78</v>
      </c>
    </row>
    <row r="532" spans="1:4" x14ac:dyDescent="0.25">
      <c r="A532" t="s">
        <v>1117</v>
      </c>
      <c r="B532" t="str">
        <f>Dataset!E531</f>
        <v>Male</v>
      </c>
      <c r="C532" t="str">
        <f>Dataset!F531</f>
        <v>Sports and travel</v>
      </c>
      <c r="D532">
        <f>Dataset!J531</f>
        <v>926.95050000000003</v>
      </c>
    </row>
    <row r="533" spans="1:4" x14ac:dyDescent="0.25">
      <c r="A533" t="s">
        <v>1117</v>
      </c>
      <c r="B533" t="str">
        <f>Dataset!E532</f>
        <v>Male</v>
      </c>
      <c r="C533" t="str">
        <f>Dataset!F532</f>
        <v>Health and beauty</v>
      </c>
      <c r="D533">
        <f>Dataset!J532</f>
        <v>160.209</v>
      </c>
    </row>
    <row r="534" spans="1:4" x14ac:dyDescent="0.25">
      <c r="A534" t="s">
        <v>1117</v>
      </c>
      <c r="B534" t="str">
        <f>Dataset!E533</f>
        <v>Male</v>
      </c>
      <c r="C534" t="str">
        <f>Dataset!F533</f>
        <v>Fashion accessories</v>
      </c>
      <c r="D534">
        <f>Dataset!J533</f>
        <v>728.11199999999997</v>
      </c>
    </row>
    <row r="535" spans="1:4" x14ac:dyDescent="0.25">
      <c r="A535" t="s">
        <v>1117</v>
      </c>
      <c r="B535" t="str">
        <f>Dataset!E534</f>
        <v>Male</v>
      </c>
      <c r="C535" t="str">
        <f>Dataset!F534</f>
        <v>Electronic accessories</v>
      </c>
      <c r="D535">
        <f>Dataset!J534</f>
        <v>240.97499999999999</v>
      </c>
    </row>
    <row r="536" spans="1:4" x14ac:dyDescent="0.25">
      <c r="A536" t="s">
        <v>1117</v>
      </c>
      <c r="B536" t="str">
        <f>Dataset!E535</f>
        <v>Female</v>
      </c>
      <c r="C536" t="str">
        <f>Dataset!F535</f>
        <v>Food and beverages</v>
      </c>
      <c r="D536">
        <f>Dataset!J535</f>
        <v>154.12950000000001</v>
      </c>
    </row>
    <row r="537" spans="1:4" x14ac:dyDescent="0.25">
      <c r="A537" t="s">
        <v>1117</v>
      </c>
      <c r="B537" t="str">
        <f>Dataset!E536</f>
        <v>Female</v>
      </c>
      <c r="C537" t="str">
        <f>Dataset!F536</f>
        <v>Home and lifestyle</v>
      </c>
      <c r="D537">
        <f>Dataset!J536</f>
        <v>148.68</v>
      </c>
    </row>
    <row r="538" spans="1:4" x14ac:dyDescent="0.25">
      <c r="A538" t="s">
        <v>1117</v>
      </c>
      <c r="B538" t="str">
        <f>Dataset!E537</f>
        <v>Male</v>
      </c>
      <c r="C538" t="str">
        <f>Dataset!F537</f>
        <v>Home and lifestyle</v>
      </c>
      <c r="D538">
        <f>Dataset!J537</f>
        <v>122.5245</v>
      </c>
    </row>
    <row r="539" spans="1:4" x14ac:dyDescent="0.25">
      <c r="A539" t="s">
        <v>1117</v>
      </c>
      <c r="B539" t="str">
        <f>Dataset!E538</f>
        <v>Female</v>
      </c>
      <c r="C539" t="str">
        <f>Dataset!F538</f>
        <v>Fashion accessories</v>
      </c>
      <c r="D539">
        <f>Dataset!J538</f>
        <v>77.658000000000001</v>
      </c>
    </row>
    <row r="540" spans="1:4" x14ac:dyDescent="0.25">
      <c r="A540" t="s">
        <v>1117</v>
      </c>
      <c r="B540" t="str">
        <f>Dataset!E539</f>
        <v>Male</v>
      </c>
      <c r="C540" t="str">
        <f>Dataset!F539</f>
        <v>Home and lifestyle</v>
      </c>
      <c r="D540">
        <f>Dataset!J539</f>
        <v>102.837</v>
      </c>
    </row>
    <row r="541" spans="1:4" x14ac:dyDescent="0.25">
      <c r="A541" t="s">
        <v>1117</v>
      </c>
      <c r="B541" t="str">
        <f>Dataset!E540</f>
        <v>Female</v>
      </c>
      <c r="C541" t="str">
        <f>Dataset!F540</f>
        <v>Fashion accessories</v>
      </c>
      <c r="D541">
        <f>Dataset!J540</f>
        <v>306.81</v>
      </c>
    </row>
    <row r="542" spans="1:4" x14ac:dyDescent="0.25">
      <c r="A542" t="s">
        <v>1117</v>
      </c>
      <c r="B542" t="str">
        <f>Dataset!E541</f>
        <v>Female</v>
      </c>
      <c r="C542" t="str">
        <f>Dataset!F541</f>
        <v>Food and beverages</v>
      </c>
      <c r="D542">
        <f>Dataset!J541</f>
        <v>551.12400000000002</v>
      </c>
    </row>
    <row r="543" spans="1:4" x14ac:dyDescent="0.25">
      <c r="A543" t="s">
        <v>1117</v>
      </c>
      <c r="B543" t="str">
        <f>Dataset!E542</f>
        <v>Male</v>
      </c>
      <c r="C543" t="str">
        <f>Dataset!F542</f>
        <v>Home and lifestyle</v>
      </c>
      <c r="D543">
        <f>Dataset!J542</f>
        <v>96.641999999999996</v>
      </c>
    </row>
    <row r="544" spans="1:4" x14ac:dyDescent="0.25">
      <c r="A544" t="s">
        <v>1117</v>
      </c>
      <c r="B544" t="str">
        <f>Dataset!E543</f>
        <v>Male</v>
      </c>
      <c r="C544" t="str">
        <f>Dataset!F543</f>
        <v>Health and beauty</v>
      </c>
      <c r="D544">
        <f>Dataset!J543</f>
        <v>79.674000000000007</v>
      </c>
    </row>
    <row r="545" spans="1:4" x14ac:dyDescent="0.25">
      <c r="A545" t="s">
        <v>1117</v>
      </c>
      <c r="B545" t="str">
        <f>Dataset!E544</f>
        <v>Female</v>
      </c>
      <c r="C545" t="str">
        <f>Dataset!F544</f>
        <v>Sports and travel</v>
      </c>
      <c r="D545">
        <f>Dataset!J544</f>
        <v>84.756</v>
      </c>
    </row>
    <row r="546" spans="1:4" x14ac:dyDescent="0.25">
      <c r="A546" t="s">
        <v>1117</v>
      </c>
      <c r="B546" t="str">
        <f>Dataset!E545</f>
        <v>Male</v>
      </c>
      <c r="C546" t="str">
        <f>Dataset!F545</f>
        <v>Electronic accessories</v>
      </c>
      <c r="D546">
        <f>Dataset!J545</f>
        <v>118.251</v>
      </c>
    </row>
    <row r="547" spans="1:4" x14ac:dyDescent="0.25">
      <c r="A547" t="s">
        <v>1117</v>
      </c>
      <c r="B547" t="str">
        <f>Dataset!E546</f>
        <v>Female</v>
      </c>
      <c r="C547" t="str">
        <f>Dataset!F546</f>
        <v>Food and beverages</v>
      </c>
      <c r="D547">
        <f>Dataset!J546</f>
        <v>74.760000000000005</v>
      </c>
    </row>
    <row r="548" spans="1:4" x14ac:dyDescent="0.25">
      <c r="A548" t="s">
        <v>1117</v>
      </c>
      <c r="B548" t="str">
        <f>Dataset!E547</f>
        <v>Male</v>
      </c>
      <c r="C548" t="str">
        <f>Dataset!F547</f>
        <v>Home and lifestyle</v>
      </c>
      <c r="D548">
        <f>Dataset!J547</f>
        <v>163.00200000000001</v>
      </c>
    </row>
    <row r="549" spans="1:4" x14ac:dyDescent="0.25">
      <c r="A549" t="s">
        <v>1117</v>
      </c>
      <c r="B549" t="str">
        <f>Dataset!E548</f>
        <v>Female</v>
      </c>
      <c r="C549" t="str">
        <f>Dataset!F548</f>
        <v>Fashion accessories</v>
      </c>
      <c r="D549">
        <f>Dataset!J548</f>
        <v>308.91000000000003</v>
      </c>
    </row>
    <row r="550" spans="1:4" x14ac:dyDescent="0.25">
      <c r="A550" t="s">
        <v>1117</v>
      </c>
      <c r="B550" t="str">
        <f>Dataset!E549</f>
        <v>Male</v>
      </c>
      <c r="C550" t="str">
        <f>Dataset!F549</f>
        <v>Sports and travel</v>
      </c>
      <c r="D550">
        <f>Dataset!J549</f>
        <v>575.97749999999996</v>
      </c>
    </row>
    <row r="551" spans="1:4" x14ac:dyDescent="0.25">
      <c r="A551" t="s">
        <v>1117</v>
      </c>
      <c r="B551" t="str">
        <f>Dataset!E550</f>
        <v>Female</v>
      </c>
      <c r="C551" t="str">
        <f>Dataset!F550</f>
        <v>Sports and travel</v>
      </c>
      <c r="D551">
        <f>Dataset!J550</f>
        <v>270.58499999999998</v>
      </c>
    </row>
    <row r="552" spans="1:4" x14ac:dyDescent="0.25">
      <c r="A552" t="s">
        <v>1117</v>
      </c>
      <c r="B552" t="str">
        <f>Dataset!E551</f>
        <v>Female</v>
      </c>
      <c r="C552" t="str">
        <f>Dataset!F551</f>
        <v>Electronic accessories</v>
      </c>
      <c r="D552">
        <f>Dataset!J551</f>
        <v>416.178</v>
      </c>
    </row>
    <row r="553" spans="1:4" x14ac:dyDescent="0.25">
      <c r="A553" t="s">
        <v>1117</v>
      </c>
      <c r="B553" t="str">
        <f>Dataset!E552</f>
        <v>Male</v>
      </c>
      <c r="C553" t="str">
        <f>Dataset!F552</f>
        <v>Fashion accessories</v>
      </c>
      <c r="D553">
        <f>Dataset!J552</f>
        <v>180.40049999999999</v>
      </c>
    </row>
    <row r="554" spans="1:4" x14ac:dyDescent="0.25">
      <c r="A554" t="s">
        <v>1117</v>
      </c>
      <c r="B554" t="str">
        <f>Dataset!E553</f>
        <v>Female</v>
      </c>
      <c r="C554" t="str">
        <f>Dataset!F553</f>
        <v>Fashion accessories</v>
      </c>
      <c r="D554">
        <f>Dataset!J553</f>
        <v>513.22950000000003</v>
      </c>
    </row>
    <row r="555" spans="1:4" x14ac:dyDescent="0.25">
      <c r="A555" t="s">
        <v>1117</v>
      </c>
      <c r="B555" t="str">
        <f>Dataset!E554</f>
        <v>Female</v>
      </c>
      <c r="C555" t="str">
        <f>Dataset!F554</f>
        <v>Health and beauty</v>
      </c>
      <c r="D555">
        <f>Dataset!J554</f>
        <v>550.36800000000005</v>
      </c>
    </row>
    <row r="556" spans="1:4" x14ac:dyDescent="0.25">
      <c r="A556" t="s">
        <v>1117</v>
      </c>
      <c r="B556" t="str">
        <f>Dataset!E555</f>
        <v>Male</v>
      </c>
      <c r="C556" t="str">
        <f>Dataset!F555</f>
        <v>Electronic accessories</v>
      </c>
      <c r="D556">
        <f>Dataset!J555</f>
        <v>139.923</v>
      </c>
    </row>
    <row r="557" spans="1:4" x14ac:dyDescent="0.25">
      <c r="A557" t="s">
        <v>1117</v>
      </c>
      <c r="B557" t="str">
        <f>Dataset!E556</f>
        <v>Male</v>
      </c>
      <c r="C557" t="str">
        <f>Dataset!F556</f>
        <v>Electronic accessories</v>
      </c>
      <c r="D557">
        <f>Dataset!J556</f>
        <v>142.00200000000001</v>
      </c>
    </row>
    <row r="558" spans="1:4" x14ac:dyDescent="0.25">
      <c r="A558" t="s">
        <v>1117</v>
      </c>
      <c r="B558" t="str">
        <f>Dataset!E557</f>
        <v>Male</v>
      </c>
      <c r="C558" t="str">
        <f>Dataset!F557</f>
        <v>Home and lifestyle</v>
      </c>
      <c r="D558">
        <f>Dataset!J557</f>
        <v>118.062</v>
      </c>
    </row>
    <row r="559" spans="1:4" x14ac:dyDescent="0.25">
      <c r="A559" t="s">
        <v>1117</v>
      </c>
      <c r="B559" t="str">
        <f>Dataset!E558</f>
        <v>Female</v>
      </c>
      <c r="C559" t="str">
        <f>Dataset!F558</f>
        <v>Fashion accessories</v>
      </c>
      <c r="D559">
        <f>Dataset!J558</f>
        <v>151.28399999999999</v>
      </c>
    </row>
    <row r="560" spans="1:4" x14ac:dyDescent="0.25">
      <c r="A560" t="s">
        <v>1117</v>
      </c>
      <c r="B560" t="str">
        <f>Dataset!E559</f>
        <v>Female</v>
      </c>
      <c r="C560" t="str">
        <f>Dataset!F559</f>
        <v>Food and beverages</v>
      </c>
      <c r="D560">
        <f>Dataset!J559</f>
        <v>1034.46</v>
      </c>
    </row>
    <row r="561" spans="1:4" x14ac:dyDescent="0.25">
      <c r="A561" t="s">
        <v>1117</v>
      </c>
      <c r="B561" t="str">
        <f>Dataset!E560</f>
        <v>Male</v>
      </c>
      <c r="C561" t="str">
        <f>Dataset!F560</f>
        <v>Food and beverages</v>
      </c>
      <c r="D561">
        <f>Dataset!J560</f>
        <v>262.45800000000003</v>
      </c>
    </row>
    <row r="562" spans="1:4" x14ac:dyDescent="0.25">
      <c r="A562" t="s">
        <v>1117</v>
      </c>
      <c r="B562" t="str">
        <f>Dataset!E561</f>
        <v>Female</v>
      </c>
      <c r="C562" t="str">
        <f>Dataset!F561</f>
        <v>Home and lifestyle</v>
      </c>
      <c r="D562">
        <f>Dataset!J561</f>
        <v>228.12299999999999</v>
      </c>
    </row>
    <row r="563" spans="1:4" x14ac:dyDescent="0.25">
      <c r="A563" t="s">
        <v>1117</v>
      </c>
      <c r="B563" t="str">
        <f>Dataset!E562</f>
        <v>Male</v>
      </c>
      <c r="C563" t="str">
        <f>Dataset!F562</f>
        <v>Electronic accessories</v>
      </c>
      <c r="D563">
        <f>Dataset!J562</f>
        <v>203.93100000000001</v>
      </c>
    </row>
    <row r="564" spans="1:4" x14ac:dyDescent="0.25">
      <c r="A564" t="s">
        <v>1117</v>
      </c>
      <c r="B564" t="str">
        <f>Dataset!E563</f>
        <v>Male</v>
      </c>
      <c r="C564" t="str">
        <f>Dataset!F563</f>
        <v>Food and beverages</v>
      </c>
      <c r="D564">
        <f>Dataset!J563</f>
        <v>936.6</v>
      </c>
    </row>
    <row r="565" spans="1:4" x14ac:dyDescent="0.25">
      <c r="A565" t="s">
        <v>1117</v>
      </c>
      <c r="B565" t="str">
        <f>Dataset!E564</f>
        <v>Female</v>
      </c>
      <c r="C565" t="str">
        <f>Dataset!F564</f>
        <v>Electronic accessories</v>
      </c>
      <c r="D565">
        <f>Dataset!J564</f>
        <v>356.32799999999997</v>
      </c>
    </row>
    <row r="566" spans="1:4" x14ac:dyDescent="0.25">
      <c r="A566" t="s">
        <v>1117</v>
      </c>
      <c r="B566" t="str">
        <f>Dataset!E565</f>
        <v>Male</v>
      </c>
      <c r="C566" t="str">
        <f>Dataset!F565</f>
        <v>Electronic accessories</v>
      </c>
      <c r="D566">
        <f>Dataset!J565</f>
        <v>469.41300000000001</v>
      </c>
    </row>
    <row r="567" spans="1:4" x14ac:dyDescent="0.25">
      <c r="A567" t="s">
        <v>1117</v>
      </c>
      <c r="B567" t="str">
        <f>Dataset!E566</f>
        <v>Male</v>
      </c>
      <c r="C567" t="str">
        <f>Dataset!F566</f>
        <v>Fashion accessories</v>
      </c>
      <c r="D567">
        <f>Dataset!J566</f>
        <v>208.42500000000001</v>
      </c>
    </row>
    <row r="568" spans="1:4" x14ac:dyDescent="0.25">
      <c r="A568" t="s">
        <v>1117</v>
      </c>
      <c r="B568" t="str">
        <f>Dataset!E567</f>
        <v>Female</v>
      </c>
      <c r="C568" t="str">
        <f>Dataset!F567</f>
        <v>Food and beverages</v>
      </c>
      <c r="D568">
        <f>Dataset!J567</f>
        <v>852.70500000000004</v>
      </c>
    </row>
    <row r="569" spans="1:4" x14ac:dyDescent="0.25">
      <c r="A569" t="s">
        <v>1117</v>
      </c>
      <c r="B569" t="str">
        <f>Dataset!E568</f>
        <v>Female</v>
      </c>
      <c r="C569" t="str">
        <f>Dataset!F568</f>
        <v>Sports and travel</v>
      </c>
      <c r="D569">
        <f>Dataset!J568</f>
        <v>517.96500000000003</v>
      </c>
    </row>
    <row r="570" spans="1:4" x14ac:dyDescent="0.25">
      <c r="A570" t="s">
        <v>1117</v>
      </c>
      <c r="B570" t="str">
        <f>Dataset!E569</f>
        <v>Female</v>
      </c>
      <c r="C570" t="str">
        <f>Dataset!F569</f>
        <v>Fashion accessories</v>
      </c>
      <c r="D570">
        <f>Dataset!J569</f>
        <v>621.24300000000005</v>
      </c>
    </row>
    <row r="571" spans="1:4" x14ac:dyDescent="0.25">
      <c r="A571" t="s">
        <v>1117</v>
      </c>
      <c r="B571" t="str">
        <f>Dataset!E570</f>
        <v>Female</v>
      </c>
      <c r="C571" t="str">
        <f>Dataset!F570</f>
        <v>Fashion accessories</v>
      </c>
      <c r="D571">
        <f>Dataset!J570</f>
        <v>586.971</v>
      </c>
    </row>
    <row r="572" spans="1:4" x14ac:dyDescent="0.25">
      <c r="A572" t="s">
        <v>1117</v>
      </c>
      <c r="B572" t="str">
        <f>Dataset!E571</f>
        <v>Female</v>
      </c>
      <c r="C572" t="str">
        <f>Dataset!F571</f>
        <v>Sports and travel</v>
      </c>
      <c r="D572">
        <f>Dataset!J571</f>
        <v>543.75300000000004</v>
      </c>
    </row>
    <row r="573" spans="1:4" x14ac:dyDescent="0.25">
      <c r="A573" t="s">
        <v>1117</v>
      </c>
      <c r="B573" t="str">
        <f>Dataset!E572</f>
        <v>Female</v>
      </c>
      <c r="C573" t="str">
        <f>Dataset!F572</f>
        <v>Home and lifestyle</v>
      </c>
      <c r="D573">
        <f>Dataset!J572</f>
        <v>430.71</v>
      </c>
    </row>
    <row r="574" spans="1:4" x14ac:dyDescent="0.25">
      <c r="A574" t="s">
        <v>1117</v>
      </c>
      <c r="B574" t="str">
        <f>Dataset!E573</f>
        <v>Male</v>
      </c>
      <c r="C574" t="str">
        <f>Dataset!F573</f>
        <v>Sports and travel</v>
      </c>
      <c r="D574">
        <f>Dataset!J573</f>
        <v>280.03500000000003</v>
      </c>
    </row>
    <row r="575" spans="1:4" x14ac:dyDescent="0.25">
      <c r="A575" t="s">
        <v>1117</v>
      </c>
      <c r="B575" t="str">
        <f>Dataset!E574</f>
        <v>Male</v>
      </c>
      <c r="C575" t="str">
        <f>Dataset!F574</f>
        <v>Food and beverages</v>
      </c>
      <c r="D575">
        <f>Dataset!J574</f>
        <v>74.455500000000001</v>
      </c>
    </row>
    <row r="576" spans="1:4" x14ac:dyDescent="0.25">
      <c r="A576" t="s">
        <v>1117</v>
      </c>
      <c r="B576" t="str">
        <f>Dataset!E575</f>
        <v>Male</v>
      </c>
      <c r="C576" t="str">
        <f>Dataset!F575</f>
        <v>Food and beverages</v>
      </c>
      <c r="D576">
        <f>Dataset!J575</f>
        <v>152.01900000000001</v>
      </c>
    </row>
    <row r="577" spans="1:4" x14ac:dyDescent="0.25">
      <c r="A577" t="s">
        <v>1117</v>
      </c>
      <c r="B577" t="str">
        <f>Dataset!E576</f>
        <v>Male</v>
      </c>
      <c r="C577" t="str">
        <f>Dataset!F576</f>
        <v>Sports and travel</v>
      </c>
      <c r="D577">
        <f>Dataset!J576</f>
        <v>451.02749999999997</v>
      </c>
    </row>
    <row r="578" spans="1:4" x14ac:dyDescent="0.25">
      <c r="A578" t="s">
        <v>1117</v>
      </c>
      <c r="B578" t="str">
        <f>Dataset!E577</f>
        <v>Male</v>
      </c>
      <c r="C578" t="str">
        <f>Dataset!F577</f>
        <v>Fashion accessories</v>
      </c>
      <c r="D578">
        <f>Dataset!J577</f>
        <v>597.62850000000003</v>
      </c>
    </row>
    <row r="579" spans="1:4" x14ac:dyDescent="0.25">
      <c r="A579" t="s">
        <v>1117</v>
      </c>
      <c r="B579" t="str">
        <f>Dataset!E578</f>
        <v>Male</v>
      </c>
      <c r="C579" t="str">
        <f>Dataset!F578</f>
        <v>Food and beverages</v>
      </c>
      <c r="D579">
        <f>Dataset!J578</f>
        <v>253.26</v>
      </c>
    </row>
    <row r="580" spans="1:4" x14ac:dyDescent="0.25">
      <c r="A580" t="s">
        <v>1117</v>
      </c>
      <c r="B580" t="str">
        <f>Dataset!E579</f>
        <v>Male</v>
      </c>
      <c r="C580" t="str">
        <f>Dataset!F579</f>
        <v>Food and beverages</v>
      </c>
      <c r="D580">
        <f>Dataset!J579</f>
        <v>133.434</v>
      </c>
    </row>
    <row r="581" spans="1:4" x14ac:dyDescent="0.25">
      <c r="A581" t="s">
        <v>1117</v>
      </c>
      <c r="B581" t="str">
        <f>Dataset!E580</f>
        <v>Female</v>
      </c>
      <c r="C581" t="str">
        <f>Dataset!F580</f>
        <v>Health and beauty</v>
      </c>
      <c r="D581">
        <f>Dataset!J580</f>
        <v>269.93400000000003</v>
      </c>
    </row>
    <row r="582" spans="1:4" x14ac:dyDescent="0.25">
      <c r="A582" t="s">
        <v>1117</v>
      </c>
      <c r="B582" t="str">
        <f>Dataset!E581</f>
        <v>Male</v>
      </c>
      <c r="C582" t="str">
        <f>Dataset!F581</f>
        <v>Health and beauty</v>
      </c>
      <c r="D582">
        <f>Dataset!J581</f>
        <v>145.971</v>
      </c>
    </row>
    <row r="583" spans="1:4" x14ac:dyDescent="0.25">
      <c r="A583" t="s">
        <v>1117</v>
      </c>
      <c r="B583" t="str">
        <f>Dataset!E582</f>
        <v>Male</v>
      </c>
      <c r="C583" t="str">
        <f>Dataset!F582</f>
        <v>Food and beverages</v>
      </c>
      <c r="D583">
        <f>Dataset!J582</f>
        <v>85.742999999999995</v>
      </c>
    </row>
    <row r="584" spans="1:4" x14ac:dyDescent="0.25">
      <c r="A584" t="s">
        <v>1117</v>
      </c>
      <c r="B584" t="str">
        <f>Dataset!E583</f>
        <v>Female</v>
      </c>
      <c r="C584" t="str">
        <f>Dataset!F583</f>
        <v>Health and beauty</v>
      </c>
      <c r="D584">
        <f>Dataset!J583</f>
        <v>326.25599999999997</v>
      </c>
    </row>
    <row r="585" spans="1:4" x14ac:dyDescent="0.25">
      <c r="A585" t="s">
        <v>1117</v>
      </c>
      <c r="B585" t="str">
        <f>Dataset!E584</f>
        <v>Female</v>
      </c>
      <c r="C585" t="str">
        <f>Dataset!F584</f>
        <v>Fashion accessories</v>
      </c>
      <c r="D585">
        <f>Dataset!J584</f>
        <v>195.25800000000001</v>
      </c>
    </row>
    <row r="586" spans="1:4" x14ac:dyDescent="0.25">
      <c r="A586" t="s">
        <v>1117</v>
      </c>
      <c r="B586" t="str">
        <f>Dataset!E585</f>
        <v>Female</v>
      </c>
      <c r="C586" t="str">
        <f>Dataset!F585</f>
        <v>Fashion accessories</v>
      </c>
      <c r="D586">
        <f>Dataset!J585</f>
        <v>75.936000000000007</v>
      </c>
    </row>
    <row r="587" spans="1:4" x14ac:dyDescent="0.25">
      <c r="A587" t="s">
        <v>1117</v>
      </c>
      <c r="B587" t="str">
        <f>Dataset!E586</f>
        <v>Male</v>
      </c>
      <c r="C587" t="str">
        <f>Dataset!F586</f>
        <v>Sports and travel</v>
      </c>
      <c r="D587">
        <f>Dataset!J586</f>
        <v>198.63900000000001</v>
      </c>
    </row>
    <row r="588" spans="1:4" x14ac:dyDescent="0.25">
      <c r="A588" t="s">
        <v>1117</v>
      </c>
      <c r="B588" t="str">
        <f>Dataset!E587</f>
        <v>Male</v>
      </c>
      <c r="C588" t="str">
        <f>Dataset!F587</f>
        <v>Health and beauty</v>
      </c>
      <c r="D588">
        <f>Dataset!J587</f>
        <v>217.18199999999999</v>
      </c>
    </row>
    <row r="589" spans="1:4" x14ac:dyDescent="0.25">
      <c r="A589" t="s">
        <v>1117</v>
      </c>
      <c r="B589" t="str">
        <f>Dataset!E588</f>
        <v>Female</v>
      </c>
      <c r="C589" t="str">
        <f>Dataset!F588</f>
        <v>Food and beverages</v>
      </c>
      <c r="D589">
        <f>Dataset!J588</f>
        <v>164.87100000000001</v>
      </c>
    </row>
    <row r="590" spans="1:4" x14ac:dyDescent="0.25">
      <c r="A590" t="s">
        <v>1117</v>
      </c>
      <c r="B590" t="str">
        <f>Dataset!E589</f>
        <v>Female</v>
      </c>
      <c r="C590" t="str">
        <f>Dataset!F589</f>
        <v>Sports and travel</v>
      </c>
      <c r="D590">
        <f>Dataset!J589</f>
        <v>226.065</v>
      </c>
    </row>
    <row r="591" spans="1:4" x14ac:dyDescent="0.25">
      <c r="A591" t="s">
        <v>1117</v>
      </c>
      <c r="B591" t="str">
        <f>Dataset!E590</f>
        <v>Male</v>
      </c>
      <c r="C591" t="str">
        <f>Dataset!F590</f>
        <v>Fashion accessories</v>
      </c>
      <c r="D591">
        <f>Dataset!J590</f>
        <v>625.90499999999997</v>
      </c>
    </row>
    <row r="592" spans="1:4" x14ac:dyDescent="0.25">
      <c r="A592" t="s">
        <v>1117</v>
      </c>
      <c r="B592" t="str">
        <f>Dataset!E591</f>
        <v>Male</v>
      </c>
      <c r="C592" t="str">
        <f>Dataset!F591</f>
        <v>Health and beauty</v>
      </c>
      <c r="D592">
        <f>Dataset!J591</f>
        <v>76.754999999999995</v>
      </c>
    </row>
    <row r="593" spans="1:4" x14ac:dyDescent="0.25">
      <c r="A593" t="s">
        <v>1117</v>
      </c>
      <c r="B593" t="str">
        <f>Dataset!E592</f>
        <v>Male</v>
      </c>
      <c r="C593" t="str">
        <f>Dataset!F592</f>
        <v>Health and beauty</v>
      </c>
      <c r="D593">
        <f>Dataset!J592</f>
        <v>293.13900000000001</v>
      </c>
    </row>
    <row r="594" spans="1:4" x14ac:dyDescent="0.25">
      <c r="A594" t="s">
        <v>1117</v>
      </c>
      <c r="B594" t="str">
        <f>Dataset!E593</f>
        <v>Female</v>
      </c>
      <c r="C594" t="str">
        <f>Dataset!F593</f>
        <v>Home and lifestyle</v>
      </c>
      <c r="D594">
        <f>Dataset!J593</f>
        <v>178.16399999999999</v>
      </c>
    </row>
    <row r="595" spans="1:4" x14ac:dyDescent="0.25">
      <c r="A595" t="s">
        <v>1117</v>
      </c>
      <c r="B595" t="str">
        <f>Dataset!E594</f>
        <v>Female</v>
      </c>
      <c r="C595" t="str">
        <f>Dataset!F594</f>
        <v>Sports and travel</v>
      </c>
      <c r="D595">
        <f>Dataset!J594</f>
        <v>47.859000000000002</v>
      </c>
    </row>
    <row r="596" spans="1:4" x14ac:dyDescent="0.25">
      <c r="A596" t="s">
        <v>1117</v>
      </c>
      <c r="B596" t="str">
        <f>Dataset!E595</f>
        <v>Female</v>
      </c>
      <c r="C596" t="str">
        <f>Dataset!F595</f>
        <v>Sports and travel</v>
      </c>
      <c r="D596">
        <f>Dataset!J595</f>
        <v>236.88</v>
      </c>
    </row>
    <row r="597" spans="1:4" x14ac:dyDescent="0.25">
      <c r="A597" t="s">
        <v>1117</v>
      </c>
      <c r="B597" t="str">
        <f>Dataset!E596</f>
        <v>Male</v>
      </c>
      <c r="C597" t="str">
        <f>Dataset!F596</f>
        <v>Sports and travel</v>
      </c>
      <c r="D597">
        <f>Dataset!J596</f>
        <v>304.92</v>
      </c>
    </row>
    <row r="598" spans="1:4" x14ac:dyDescent="0.25">
      <c r="A598" t="s">
        <v>1117</v>
      </c>
      <c r="B598" t="str">
        <f>Dataset!E597</f>
        <v>Male</v>
      </c>
      <c r="C598" t="str">
        <f>Dataset!F597</f>
        <v>Health and beauty</v>
      </c>
      <c r="D598">
        <f>Dataset!J597</f>
        <v>46.683</v>
      </c>
    </row>
    <row r="599" spans="1:4" x14ac:dyDescent="0.25">
      <c r="A599" t="s">
        <v>1117</v>
      </c>
      <c r="B599" t="str">
        <f>Dataset!E598</f>
        <v>Male</v>
      </c>
      <c r="C599" t="str">
        <f>Dataset!F598</f>
        <v>Food and beverages</v>
      </c>
      <c r="D599">
        <f>Dataset!J598</f>
        <v>164.43</v>
      </c>
    </row>
    <row r="600" spans="1:4" x14ac:dyDescent="0.25">
      <c r="A600" t="s">
        <v>1117</v>
      </c>
      <c r="B600" t="str">
        <f>Dataset!E599</f>
        <v>Female</v>
      </c>
      <c r="C600" t="str">
        <f>Dataset!F599</f>
        <v>Sports and travel</v>
      </c>
      <c r="D600">
        <f>Dataset!J599</f>
        <v>440.93700000000001</v>
      </c>
    </row>
    <row r="601" spans="1:4" x14ac:dyDescent="0.25">
      <c r="A601" t="s">
        <v>1117</v>
      </c>
      <c r="B601" t="str">
        <f>Dataset!E600</f>
        <v>Female</v>
      </c>
      <c r="C601" t="str">
        <f>Dataset!F600</f>
        <v>Fashion accessories</v>
      </c>
      <c r="D601">
        <f>Dataset!J600</f>
        <v>193.46250000000001</v>
      </c>
    </row>
    <row r="602" spans="1:4" x14ac:dyDescent="0.25">
      <c r="A602" t="s">
        <v>1117</v>
      </c>
      <c r="B602" t="str">
        <f>Dataset!E601</f>
        <v>Female</v>
      </c>
      <c r="C602" t="str">
        <f>Dataset!F601</f>
        <v>Home and lifestyle</v>
      </c>
      <c r="D602">
        <f>Dataset!J601</f>
        <v>147.672</v>
      </c>
    </row>
    <row r="603" spans="1:4" x14ac:dyDescent="0.25">
      <c r="A603" t="s">
        <v>1117</v>
      </c>
      <c r="B603" t="str">
        <f>Dataset!E602</f>
        <v>Male</v>
      </c>
      <c r="C603" t="str">
        <f>Dataset!F602</f>
        <v>Electronic accessories</v>
      </c>
      <c r="D603">
        <f>Dataset!J602</f>
        <v>87.233999999999995</v>
      </c>
    </row>
    <row r="604" spans="1:4" x14ac:dyDescent="0.25">
      <c r="A604" t="s">
        <v>1117</v>
      </c>
      <c r="B604" t="str">
        <f>Dataset!E603</f>
        <v>Female</v>
      </c>
      <c r="C604" t="str">
        <f>Dataset!F603</f>
        <v>Fashion accessories</v>
      </c>
      <c r="D604">
        <f>Dataset!J603</f>
        <v>68.239500000000007</v>
      </c>
    </row>
    <row r="605" spans="1:4" x14ac:dyDescent="0.25">
      <c r="A605" t="s">
        <v>1117</v>
      </c>
      <c r="B605" t="str">
        <f>Dataset!E604</f>
        <v>Male</v>
      </c>
      <c r="C605" t="str">
        <f>Dataset!F604</f>
        <v>Food and beverages</v>
      </c>
      <c r="D605">
        <f>Dataset!J604</f>
        <v>814.38</v>
      </c>
    </row>
    <row r="606" spans="1:4" x14ac:dyDescent="0.25">
      <c r="A606" t="s">
        <v>1117</v>
      </c>
      <c r="B606" t="str">
        <f>Dataset!E605</f>
        <v>Female</v>
      </c>
      <c r="C606" t="str">
        <f>Dataset!F605</f>
        <v>Sports and travel</v>
      </c>
      <c r="D606">
        <f>Dataset!J605</f>
        <v>343.41300000000001</v>
      </c>
    </row>
    <row r="607" spans="1:4" x14ac:dyDescent="0.25">
      <c r="A607" t="s">
        <v>1117</v>
      </c>
      <c r="B607" t="str">
        <f>Dataset!E606</f>
        <v>Female</v>
      </c>
      <c r="C607" t="str">
        <f>Dataset!F606</f>
        <v>Fashion accessories</v>
      </c>
      <c r="D607">
        <f>Dataset!J606</f>
        <v>381.39150000000001</v>
      </c>
    </row>
    <row r="608" spans="1:4" x14ac:dyDescent="0.25">
      <c r="A608" t="s">
        <v>1117</v>
      </c>
      <c r="B608" t="str">
        <f>Dataset!E607</f>
        <v>Male</v>
      </c>
      <c r="C608" t="str">
        <f>Dataset!F607</f>
        <v>Home and lifestyle</v>
      </c>
      <c r="D608">
        <f>Dataset!J607</f>
        <v>133.35</v>
      </c>
    </row>
    <row r="609" spans="1:4" x14ac:dyDescent="0.25">
      <c r="A609" t="s">
        <v>1117</v>
      </c>
      <c r="B609" t="str">
        <f>Dataset!E608</f>
        <v>Female</v>
      </c>
      <c r="C609" t="str">
        <f>Dataset!F608</f>
        <v>Fashion accessories</v>
      </c>
      <c r="D609">
        <f>Dataset!J608</f>
        <v>394.32749999999999</v>
      </c>
    </row>
    <row r="610" spans="1:4" x14ac:dyDescent="0.25">
      <c r="A610" t="s">
        <v>1117</v>
      </c>
      <c r="B610" t="str">
        <f>Dataset!E609</f>
        <v>Female</v>
      </c>
      <c r="C610" t="str">
        <f>Dataset!F609</f>
        <v>Food and beverages</v>
      </c>
      <c r="D610">
        <f>Dataset!J609</f>
        <v>209.11799999999999</v>
      </c>
    </row>
    <row r="611" spans="1:4" x14ac:dyDescent="0.25">
      <c r="A611" t="s">
        <v>1117</v>
      </c>
      <c r="B611" t="str">
        <f>Dataset!E610</f>
        <v>Male</v>
      </c>
      <c r="C611" t="str">
        <f>Dataset!F610</f>
        <v>Fashion accessories</v>
      </c>
      <c r="D611">
        <f>Dataset!J610</f>
        <v>32.140500000000003</v>
      </c>
    </row>
    <row r="612" spans="1:4" x14ac:dyDescent="0.25">
      <c r="A612" t="s">
        <v>1117</v>
      </c>
      <c r="B612" t="str">
        <f>Dataset!E611</f>
        <v>Male</v>
      </c>
      <c r="C612" t="str">
        <f>Dataset!F611</f>
        <v>Food and beverages</v>
      </c>
      <c r="D612">
        <f>Dataset!J611</f>
        <v>121.569</v>
      </c>
    </row>
    <row r="613" spans="1:4" x14ac:dyDescent="0.25">
      <c r="A613" t="s">
        <v>1117</v>
      </c>
      <c r="B613" t="str">
        <f>Dataset!E612</f>
        <v>Female</v>
      </c>
      <c r="C613" t="str">
        <f>Dataset!F612</f>
        <v>Electronic accessories</v>
      </c>
      <c r="D613">
        <f>Dataset!J612</f>
        <v>30.408000000000001</v>
      </c>
    </row>
    <row r="614" spans="1:4" x14ac:dyDescent="0.25">
      <c r="A614" t="s">
        <v>1117</v>
      </c>
      <c r="B614" t="str">
        <f>Dataset!E613</f>
        <v>Female</v>
      </c>
      <c r="C614" t="str">
        <f>Dataset!F613</f>
        <v>Food and beverages</v>
      </c>
      <c r="D614">
        <f>Dataset!J613</f>
        <v>935.26649999999995</v>
      </c>
    </row>
    <row r="615" spans="1:4" x14ac:dyDescent="0.25">
      <c r="A615" t="s">
        <v>1117</v>
      </c>
      <c r="B615" t="str">
        <f>Dataset!E614</f>
        <v>Male</v>
      </c>
      <c r="C615" t="str">
        <f>Dataset!F614</f>
        <v>Fashion accessories</v>
      </c>
      <c r="D615">
        <f>Dataset!J614</f>
        <v>293.64299999999997</v>
      </c>
    </row>
    <row r="616" spans="1:4" x14ac:dyDescent="0.25">
      <c r="A616" t="s">
        <v>1117</v>
      </c>
      <c r="B616" t="str">
        <f>Dataset!E615</f>
        <v>Male</v>
      </c>
      <c r="C616" t="str">
        <f>Dataset!F615</f>
        <v>Sports and travel</v>
      </c>
      <c r="D616">
        <f>Dataset!J615</f>
        <v>84.976500000000001</v>
      </c>
    </row>
    <row r="617" spans="1:4" x14ac:dyDescent="0.25">
      <c r="A617" t="s">
        <v>1117</v>
      </c>
      <c r="B617" t="str">
        <f>Dataset!E616</f>
        <v>Male</v>
      </c>
      <c r="C617" t="str">
        <f>Dataset!F616</f>
        <v>Food and beverages</v>
      </c>
      <c r="D617">
        <f>Dataset!J616</f>
        <v>708.22500000000002</v>
      </c>
    </row>
    <row r="618" spans="1:4" x14ac:dyDescent="0.25">
      <c r="A618" t="s">
        <v>1117</v>
      </c>
      <c r="B618" t="str">
        <f>Dataset!E617</f>
        <v>Female</v>
      </c>
      <c r="C618" t="str">
        <f>Dataset!F617</f>
        <v>Sports and travel</v>
      </c>
      <c r="D618">
        <f>Dataset!J617</f>
        <v>365.904</v>
      </c>
    </row>
    <row r="619" spans="1:4" x14ac:dyDescent="0.25">
      <c r="A619" t="s">
        <v>1117</v>
      </c>
      <c r="B619" t="str">
        <f>Dataset!E618</f>
        <v>Male</v>
      </c>
      <c r="C619" t="str">
        <f>Dataset!F618</f>
        <v>Sports and travel</v>
      </c>
      <c r="D619">
        <f>Dataset!J618</f>
        <v>457.38</v>
      </c>
    </row>
    <row r="620" spans="1:4" x14ac:dyDescent="0.25">
      <c r="A620" t="s">
        <v>1117</v>
      </c>
      <c r="B620" t="str">
        <f>Dataset!E619</f>
        <v>Male</v>
      </c>
      <c r="C620" t="str">
        <f>Dataset!F619</f>
        <v>Electronic accessories</v>
      </c>
      <c r="D620">
        <f>Dataset!J619</f>
        <v>461.52749999999997</v>
      </c>
    </row>
    <row r="621" spans="1:4" x14ac:dyDescent="0.25">
      <c r="A621" t="s">
        <v>1117</v>
      </c>
      <c r="B621" t="str">
        <f>Dataset!E620</f>
        <v>Male</v>
      </c>
      <c r="C621" t="str">
        <f>Dataset!F620</f>
        <v>Food and beverages</v>
      </c>
      <c r="D621">
        <f>Dataset!J620</f>
        <v>620.73900000000003</v>
      </c>
    </row>
    <row r="622" spans="1:4" x14ac:dyDescent="0.25">
      <c r="A622" t="s">
        <v>1117</v>
      </c>
      <c r="B622" t="str">
        <f>Dataset!E621</f>
        <v>Female</v>
      </c>
      <c r="C622" t="str">
        <f>Dataset!F621</f>
        <v>Fashion accessories</v>
      </c>
      <c r="D622">
        <f>Dataset!J621</f>
        <v>273.798</v>
      </c>
    </row>
    <row r="623" spans="1:4" x14ac:dyDescent="0.25">
      <c r="A623" t="s">
        <v>1117</v>
      </c>
      <c r="B623" t="str">
        <f>Dataset!E622</f>
        <v>Female</v>
      </c>
      <c r="C623" t="str">
        <f>Dataset!F622</f>
        <v>Food and beverages</v>
      </c>
      <c r="D623">
        <f>Dataset!J622</f>
        <v>225.792</v>
      </c>
    </row>
    <row r="624" spans="1:4" x14ac:dyDescent="0.25">
      <c r="A624" t="s">
        <v>1117</v>
      </c>
      <c r="B624" t="str">
        <f>Dataset!E623</f>
        <v>Female</v>
      </c>
      <c r="C624" t="str">
        <f>Dataset!F623</f>
        <v>Food and beverages</v>
      </c>
      <c r="D624">
        <f>Dataset!J623</f>
        <v>96.1905</v>
      </c>
    </row>
    <row r="625" spans="1:4" x14ac:dyDescent="0.25">
      <c r="A625" t="s">
        <v>1117</v>
      </c>
      <c r="B625" t="str">
        <f>Dataset!E624</f>
        <v>Female</v>
      </c>
      <c r="C625" t="str">
        <f>Dataset!F624</f>
        <v>Home and lifestyle</v>
      </c>
      <c r="D625">
        <f>Dataset!J624</f>
        <v>695.23649999999998</v>
      </c>
    </row>
    <row r="626" spans="1:4" x14ac:dyDescent="0.25">
      <c r="A626" t="s">
        <v>1117</v>
      </c>
      <c r="B626" t="str">
        <f>Dataset!E625</f>
        <v>Female</v>
      </c>
      <c r="C626" t="str">
        <f>Dataset!F625</f>
        <v>Fashion accessories</v>
      </c>
      <c r="D626">
        <f>Dataset!J625</f>
        <v>874.125</v>
      </c>
    </row>
    <row r="627" spans="1:4" x14ac:dyDescent="0.25">
      <c r="A627" t="s">
        <v>1117</v>
      </c>
      <c r="B627" t="str">
        <f>Dataset!E626</f>
        <v>Male</v>
      </c>
      <c r="C627" t="str">
        <f>Dataset!F626</f>
        <v>Fashion accessories</v>
      </c>
      <c r="D627">
        <f>Dataset!J626</f>
        <v>95.917500000000004</v>
      </c>
    </row>
    <row r="628" spans="1:4" x14ac:dyDescent="0.25">
      <c r="A628" t="s">
        <v>1117</v>
      </c>
      <c r="B628" t="str">
        <f>Dataset!E627</f>
        <v>Female</v>
      </c>
      <c r="C628" t="str">
        <f>Dataset!F627</f>
        <v>Food and beverages</v>
      </c>
      <c r="D628">
        <f>Dataset!J627</f>
        <v>165.648</v>
      </c>
    </row>
    <row r="629" spans="1:4" x14ac:dyDescent="0.25">
      <c r="A629" t="s">
        <v>1117</v>
      </c>
      <c r="B629" t="str">
        <f>Dataset!E628</f>
        <v>Male</v>
      </c>
      <c r="C629" t="str">
        <f>Dataset!F628</f>
        <v>Sports and travel</v>
      </c>
      <c r="D629">
        <f>Dataset!J628</f>
        <v>127.827</v>
      </c>
    </row>
    <row r="630" spans="1:4" x14ac:dyDescent="0.25">
      <c r="A630" t="s">
        <v>1117</v>
      </c>
      <c r="B630" t="str">
        <f>Dataset!E629</f>
        <v>Male</v>
      </c>
      <c r="C630" t="str">
        <f>Dataset!F629</f>
        <v>Health and beauty</v>
      </c>
      <c r="D630">
        <f>Dataset!J629</f>
        <v>867.09</v>
      </c>
    </row>
    <row r="631" spans="1:4" x14ac:dyDescent="0.25">
      <c r="A631" t="s">
        <v>1117</v>
      </c>
      <c r="B631" t="str">
        <f>Dataset!E630</f>
        <v>Male</v>
      </c>
      <c r="C631" t="str">
        <f>Dataset!F630</f>
        <v>Home and lifestyle</v>
      </c>
      <c r="D631">
        <f>Dataset!J630</f>
        <v>167.89500000000001</v>
      </c>
    </row>
    <row r="632" spans="1:4" x14ac:dyDescent="0.25">
      <c r="A632" t="s">
        <v>1117</v>
      </c>
      <c r="B632" t="str">
        <f>Dataset!E631</f>
        <v>Female</v>
      </c>
      <c r="C632" t="str">
        <f>Dataset!F631</f>
        <v>Fashion accessories</v>
      </c>
      <c r="D632">
        <f>Dataset!J631</f>
        <v>12.6945</v>
      </c>
    </row>
    <row r="633" spans="1:4" x14ac:dyDescent="0.25">
      <c r="A633" t="s">
        <v>1117</v>
      </c>
      <c r="B633" t="str">
        <f>Dataset!E632</f>
        <v>Male</v>
      </c>
      <c r="C633" t="str">
        <f>Dataset!F632</f>
        <v>Sports and travel</v>
      </c>
      <c r="D633">
        <f>Dataset!J632</f>
        <v>673.995</v>
      </c>
    </row>
    <row r="634" spans="1:4" x14ac:dyDescent="0.25">
      <c r="A634" t="s">
        <v>1117</v>
      </c>
      <c r="B634" t="str">
        <f>Dataset!E633</f>
        <v>Male</v>
      </c>
      <c r="C634" t="str">
        <f>Dataset!F633</f>
        <v>Electronic accessories</v>
      </c>
      <c r="D634">
        <f>Dataset!J633</f>
        <v>246.6765</v>
      </c>
    </row>
    <row r="635" spans="1:4" x14ac:dyDescent="0.25">
      <c r="A635" t="s">
        <v>1117</v>
      </c>
      <c r="B635" t="str">
        <f>Dataset!E634</f>
        <v>Male</v>
      </c>
      <c r="C635" t="str">
        <f>Dataset!F634</f>
        <v>Food and beverages</v>
      </c>
      <c r="D635">
        <f>Dataset!J634</f>
        <v>175.917</v>
      </c>
    </row>
    <row r="636" spans="1:4" x14ac:dyDescent="0.25">
      <c r="A636" t="s">
        <v>1117</v>
      </c>
      <c r="B636" t="str">
        <f>Dataset!E635</f>
        <v>Male</v>
      </c>
      <c r="C636" t="str">
        <f>Dataset!F635</f>
        <v>Home and lifestyle</v>
      </c>
      <c r="D636">
        <f>Dataset!J635</f>
        <v>314.05500000000001</v>
      </c>
    </row>
    <row r="637" spans="1:4" x14ac:dyDescent="0.25">
      <c r="A637" t="s">
        <v>1117</v>
      </c>
      <c r="B637" t="str">
        <f>Dataset!E636</f>
        <v>Male</v>
      </c>
      <c r="C637" t="str">
        <f>Dataset!F636</f>
        <v>Food and beverages</v>
      </c>
      <c r="D637">
        <f>Dataset!J636</f>
        <v>251.7165</v>
      </c>
    </row>
    <row r="638" spans="1:4" x14ac:dyDescent="0.25">
      <c r="A638" t="s">
        <v>1117</v>
      </c>
      <c r="B638" t="str">
        <f>Dataset!E637</f>
        <v>Male</v>
      </c>
      <c r="C638" t="str">
        <f>Dataset!F637</f>
        <v>Health and beauty</v>
      </c>
      <c r="D638">
        <f>Dataset!J637</f>
        <v>697.93499999999995</v>
      </c>
    </row>
    <row r="639" spans="1:4" x14ac:dyDescent="0.25">
      <c r="A639" t="s">
        <v>1117</v>
      </c>
      <c r="B639" t="str">
        <f>Dataset!E638</f>
        <v>Male</v>
      </c>
      <c r="C639" t="str">
        <f>Dataset!F638</f>
        <v>Health and beauty</v>
      </c>
      <c r="D639">
        <f>Dataset!J638</f>
        <v>212.7825</v>
      </c>
    </row>
    <row r="640" spans="1:4" x14ac:dyDescent="0.25">
      <c r="A640" t="s">
        <v>1117</v>
      </c>
      <c r="B640" t="str">
        <f>Dataset!E639</f>
        <v>Female</v>
      </c>
      <c r="C640" t="str">
        <f>Dataset!F639</f>
        <v>Electronic accessories</v>
      </c>
      <c r="D640">
        <f>Dataset!J639</f>
        <v>48.51</v>
      </c>
    </row>
    <row r="641" spans="1:4" x14ac:dyDescent="0.25">
      <c r="A641" t="s">
        <v>1117</v>
      </c>
      <c r="B641" t="str">
        <f>Dataset!E640</f>
        <v>Female</v>
      </c>
      <c r="C641" t="str">
        <f>Dataset!F640</f>
        <v>Food and beverages</v>
      </c>
      <c r="D641">
        <f>Dataset!J640</f>
        <v>92.557500000000005</v>
      </c>
    </row>
    <row r="642" spans="1:4" x14ac:dyDescent="0.25">
      <c r="A642" t="s">
        <v>1117</v>
      </c>
      <c r="B642" t="str">
        <f>Dataset!E641</f>
        <v>Male</v>
      </c>
      <c r="C642" t="str">
        <f>Dataset!F641</f>
        <v>Fashion accessories</v>
      </c>
      <c r="D642">
        <f>Dataset!J641</f>
        <v>165.12299999999999</v>
      </c>
    </row>
    <row r="643" spans="1:4" x14ac:dyDescent="0.25">
      <c r="A643" t="s">
        <v>1117</v>
      </c>
      <c r="B643" t="str">
        <f>Dataset!E642</f>
        <v>Female</v>
      </c>
      <c r="C643" t="str">
        <f>Dataset!F642</f>
        <v>Food and beverages</v>
      </c>
      <c r="D643">
        <f>Dataset!J642</f>
        <v>311.18849999999998</v>
      </c>
    </row>
    <row r="644" spans="1:4" x14ac:dyDescent="0.25">
      <c r="A644" t="s">
        <v>1117</v>
      </c>
      <c r="B644" t="str">
        <f>Dataset!E643</f>
        <v>Female</v>
      </c>
      <c r="C644" t="str">
        <f>Dataset!F643</f>
        <v>Electronic accessories</v>
      </c>
      <c r="D644">
        <f>Dataset!J643</f>
        <v>743.82</v>
      </c>
    </row>
    <row r="645" spans="1:4" x14ac:dyDescent="0.25">
      <c r="A645" t="s">
        <v>1117</v>
      </c>
      <c r="B645" t="str">
        <f>Dataset!E644</f>
        <v>Male</v>
      </c>
      <c r="C645" t="str">
        <f>Dataset!F644</f>
        <v>Electronic accessories</v>
      </c>
      <c r="D645">
        <f>Dataset!J644</f>
        <v>116.907</v>
      </c>
    </row>
    <row r="646" spans="1:4" x14ac:dyDescent="0.25">
      <c r="A646" t="s">
        <v>1117</v>
      </c>
      <c r="B646" t="str">
        <f>Dataset!E645</f>
        <v>Female</v>
      </c>
      <c r="C646" t="str">
        <f>Dataset!F645</f>
        <v>Food and beverages</v>
      </c>
      <c r="D646">
        <f>Dataset!J645</f>
        <v>609.16800000000001</v>
      </c>
    </row>
    <row r="647" spans="1:4" x14ac:dyDescent="0.25">
      <c r="A647" t="s">
        <v>1117</v>
      </c>
      <c r="B647" t="str">
        <f>Dataset!E646</f>
        <v>Male</v>
      </c>
      <c r="C647" t="str">
        <f>Dataset!F646</f>
        <v>Electronic accessories</v>
      </c>
      <c r="D647">
        <f>Dataset!J646</f>
        <v>63.262500000000003</v>
      </c>
    </row>
    <row r="648" spans="1:4" x14ac:dyDescent="0.25">
      <c r="A648" t="s">
        <v>1117</v>
      </c>
      <c r="B648" t="str">
        <f>Dataset!E647</f>
        <v>Male</v>
      </c>
      <c r="C648" t="str">
        <f>Dataset!F647</f>
        <v>Home and lifestyle</v>
      </c>
      <c r="D648">
        <f>Dataset!J647</f>
        <v>182.952</v>
      </c>
    </row>
    <row r="649" spans="1:4" x14ac:dyDescent="0.25">
      <c r="A649" t="s">
        <v>1117</v>
      </c>
      <c r="B649" t="str">
        <f>Dataset!E648</f>
        <v>Male</v>
      </c>
      <c r="C649" t="str">
        <f>Dataset!F648</f>
        <v>Health and beauty</v>
      </c>
      <c r="D649">
        <f>Dataset!J648</f>
        <v>442.32299999999998</v>
      </c>
    </row>
    <row r="650" spans="1:4" x14ac:dyDescent="0.25">
      <c r="A650" t="s">
        <v>1117</v>
      </c>
      <c r="B650" t="str">
        <f>Dataset!E649</f>
        <v>Male</v>
      </c>
      <c r="C650" t="str">
        <f>Dataset!F649</f>
        <v>Fashion accessories</v>
      </c>
      <c r="D650">
        <f>Dataset!J649</f>
        <v>35.311500000000002</v>
      </c>
    </row>
    <row r="651" spans="1:4" x14ac:dyDescent="0.25">
      <c r="A651" t="s">
        <v>1117</v>
      </c>
      <c r="B651" t="str">
        <f>Dataset!E650</f>
        <v>Female</v>
      </c>
      <c r="C651" t="str">
        <f>Dataset!F650</f>
        <v>Sports and travel</v>
      </c>
      <c r="D651">
        <f>Dataset!J650</f>
        <v>32.529000000000003</v>
      </c>
    </row>
    <row r="652" spans="1:4" x14ac:dyDescent="0.25">
      <c r="A652" t="s">
        <v>1117</v>
      </c>
      <c r="B652" t="str">
        <f>Dataset!E651</f>
        <v>Male</v>
      </c>
      <c r="C652" t="str">
        <f>Dataset!F651</f>
        <v>Electronic accessories</v>
      </c>
      <c r="D652">
        <f>Dataset!J651</f>
        <v>259.77</v>
      </c>
    </row>
    <row r="653" spans="1:4" x14ac:dyDescent="0.25">
      <c r="A653" t="s">
        <v>1117</v>
      </c>
      <c r="B653" t="str">
        <f>Dataset!E652</f>
        <v>Male</v>
      </c>
      <c r="C653" t="str">
        <f>Dataset!F652</f>
        <v>Electronic accessories</v>
      </c>
      <c r="D653">
        <f>Dataset!J652</f>
        <v>397.21499999999997</v>
      </c>
    </row>
    <row r="654" spans="1:4" x14ac:dyDescent="0.25">
      <c r="A654" t="s">
        <v>1117</v>
      </c>
      <c r="B654" t="str">
        <f>Dataset!E653</f>
        <v>Female</v>
      </c>
      <c r="C654" t="str">
        <f>Dataset!F653</f>
        <v>Health and beauty</v>
      </c>
      <c r="D654">
        <f>Dataset!J653</f>
        <v>351.60300000000001</v>
      </c>
    </row>
    <row r="655" spans="1:4" x14ac:dyDescent="0.25">
      <c r="A655" t="s">
        <v>1117</v>
      </c>
      <c r="B655" t="str">
        <f>Dataset!E654</f>
        <v>Male</v>
      </c>
      <c r="C655" t="str">
        <f>Dataset!F654</f>
        <v>Home and lifestyle</v>
      </c>
      <c r="D655">
        <f>Dataset!J654</f>
        <v>764.19</v>
      </c>
    </row>
    <row r="656" spans="1:4" x14ac:dyDescent="0.25">
      <c r="A656" t="s">
        <v>1117</v>
      </c>
      <c r="B656" t="str">
        <f>Dataset!E655</f>
        <v>Male</v>
      </c>
      <c r="C656" t="str">
        <f>Dataset!F655</f>
        <v>Sports and travel</v>
      </c>
      <c r="D656">
        <f>Dataset!J655</f>
        <v>352.67399999999998</v>
      </c>
    </row>
    <row r="657" spans="1:4" x14ac:dyDescent="0.25">
      <c r="A657" t="s">
        <v>1117</v>
      </c>
      <c r="B657" t="str">
        <f>Dataset!E656</f>
        <v>Male</v>
      </c>
      <c r="C657" t="str">
        <f>Dataset!F656</f>
        <v>Fashion accessories</v>
      </c>
      <c r="D657">
        <f>Dataset!J656</f>
        <v>252.756</v>
      </c>
    </row>
    <row r="658" spans="1:4" x14ac:dyDescent="0.25">
      <c r="A658" t="s">
        <v>1117</v>
      </c>
      <c r="B658" t="str">
        <f>Dataset!E657</f>
        <v>Female</v>
      </c>
      <c r="C658" t="str">
        <f>Dataset!F657</f>
        <v>Electronic accessories</v>
      </c>
      <c r="D658">
        <f>Dataset!J657</f>
        <v>49.423499999999997</v>
      </c>
    </row>
    <row r="659" spans="1:4" x14ac:dyDescent="0.25">
      <c r="A659" t="s">
        <v>1117</v>
      </c>
      <c r="B659" t="str">
        <f>Dataset!E658</f>
        <v>Female</v>
      </c>
      <c r="C659" t="str">
        <f>Dataset!F658</f>
        <v>Electronic accessories</v>
      </c>
      <c r="D659">
        <f>Dataset!J658</f>
        <v>104.67449999999999</v>
      </c>
    </row>
    <row r="660" spans="1:4" x14ac:dyDescent="0.25">
      <c r="A660" t="s">
        <v>1117</v>
      </c>
      <c r="B660" t="str">
        <f>Dataset!E659</f>
        <v>Female</v>
      </c>
      <c r="C660" t="str">
        <f>Dataset!F659</f>
        <v>Fashion accessories</v>
      </c>
      <c r="D660">
        <f>Dataset!J659</f>
        <v>277.67250000000001</v>
      </c>
    </row>
    <row r="661" spans="1:4" x14ac:dyDescent="0.25">
      <c r="A661" t="s">
        <v>1117</v>
      </c>
      <c r="B661" t="str">
        <f>Dataset!E660</f>
        <v>Female</v>
      </c>
      <c r="C661" t="str">
        <f>Dataset!F660</f>
        <v>Sports and travel</v>
      </c>
      <c r="D661">
        <f>Dataset!J660</f>
        <v>146.63249999999999</v>
      </c>
    </row>
    <row r="662" spans="1:4" x14ac:dyDescent="0.25">
      <c r="A662" t="s">
        <v>1117</v>
      </c>
      <c r="B662" t="str">
        <f>Dataset!E661</f>
        <v>Male</v>
      </c>
      <c r="C662" t="str">
        <f>Dataset!F661</f>
        <v>Fashion accessories</v>
      </c>
      <c r="D662">
        <f>Dataset!J661</f>
        <v>58.222499999999997</v>
      </c>
    </row>
    <row r="663" spans="1:4" x14ac:dyDescent="0.25">
      <c r="A663" t="s">
        <v>1117</v>
      </c>
      <c r="B663" t="str">
        <f>Dataset!E662</f>
        <v>Female</v>
      </c>
      <c r="C663" t="str">
        <f>Dataset!F662</f>
        <v>Sports and travel</v>
      </c>
      <c r="D663">
        <f>Dataset!J662</f>
        <v>135.35550000000001</v>
      </c>
    </row>
    <row r="664" spans="1:4" x14ac:dyDescent="0.25">
      <c r="A664" t="s">
        <v>1117</v>
      </c>
      <c r="B664" t="str">
        <f>Dataset!E663</f>
        <v>Male</v>
      </c>
      <c r="C664" t="str">
        <f>Dataset!F663</f>
        <v>Sports and travel</v>
      </c>
      <c r="D664">
        <f>Dataset!J663</f>
        <v>125.979</v>
      </c>
    </row>
    <row r="665" spans="1:4" x14ac:dyDescent="0.25">
      <c r="A665" t="s">
        <v>1117</v>
      </c>
      <c r="B665" t="str">
        <f>Dataset!E664</f>
        <v>Female</v>
      </c>
      <c r="C665" t="str">
        <f>Dataset!F664</f>
        <v>Fashion accessories</v>
      </c>
      <c r="D665">
        <f>Dataset!J664</f>
        <v>370.125</v>
      </c>
    </row>
    <row r="666" spans="1:4" x14ac:dyDescent="0.25">
      <c r="A666" t="s">
        <v>1117</v>
      </c>
      <c r="B666" t="str">
        <f>Dataset!E665</f>
        <v>Female</v>
      </c>
      <c r="C666" t="str">
        <f>Dataset!F665</f>
        <v>Food and beverages</v>
      </c>
      <c r="D666">
        <f>Dataset!J665</f>
        <v>914.55</v>
      </c>
    </row>
    <row r="667" spans="1:4" x14ac:dyDescent="0.25">
      <c r="A667" t="s">
        <v>1117</v>
      </c>
      <c r="B667" t="str">
        <f>Dataset!E666</f>
        <v>Female</v>
      </c>
      <c r="C667" t="str">
        <f>Dataset!F666</f>
        <v>Sports and travel</v>
      </c>
      <c r="D667">
        <f>Dataset!J666</f>
        <v>207.48</v>
      </c>
    </row>
    <row r="668" spans="1:4" x14ac:dyDescent="0.25">
      <c r="A668" t="s">
        <v>1117</v>
      </c>
      <c r="B668" t="str">
        <f>Dataset!E667</f>
        <v>Female</v>
      </c>
      <c r="C668" t="str">
        <f>Dataset!F667</f>
        <v>Fashion accessories</v>
      </c>
      <c r="D668">
        <f>Dataset!J667</f>
        <v>204.24600000000001</v>
      </c>
    </row>
    <row r="669" spans="1:4" x14ac:dyDescent="0.25">
      <c r="A669" t="s">
        <v>1117</v>
      </c>
      <c r="B669" t="str">
        <f>Dataset!E668</f>
        <v>Male</v>
      </c>
      <c r="C669" t="str">
        <f>Dataset!F668</f>
        <v>Food and beverages</v>
      </c>
      <c r="D669">
        <f>Dataset!J668</f>
        <v>181.881</v>
      </c>
    </row>
    <row r="670" spans="1:4" x14ac:dyDescent="0.25">
      <c r="A670" t="s">
        <v>1117</v>
      </c>
      <c r="B670" t="str">
        <f>Dataset!E669</f>
        <v>Female</v>
      </c>
      <c r="C670" t="str">
        <f>Dataset!F669</f>
        <v>Health and beauty</v>
      </c>
      <c r="D670">
        <f>Dataset!J669</f>
        <v>75.474000000000004</v>
      </c>
    </row>
    <row r="671" spans="1:4" x14ac:dyDescent="0.25">
      <c r="A671" t="s">
        <v>1117</v>
      </c>
      <c r="B671" t="str">
        <f>Dataset!E670</f>
        <v>Female</v>
      </c>
      <c r="C671" t="str">
        <f>Dataset!F670</f>
        <v>Health and beauty</v>
      </c>
      <c r="D671">
        <f>Dataset!J670</f>
        <v>300.57299999999998</v>
      </c>
    </row>
    <row r="672" spans="1:4" x14ac:dyDescent="0.25">
      <c r="A672" t="s">
        <v>1117</v>
      </c>
      <c r="B672" t="str">
        <f>Dataset!E671</f>
        <v>Female</v>
      </c>
      <c r="C672" t="str">
        <f>Dataset!F671</f>
        <v>Sports and travel</v>
      </c>
      <c r="D672">
        <f>Dataset!J671</f>
        <v>85.302000000000007</v>
      </c>
    </row>
    <row r="673" spans="1:4" x14ac:dyDescent="0.25">
      <c r="A673" t="s">
        <v>1117</v>
      </c>
      <c r="B673" t="str">
        <f>Dataset!E672</f>
        <v>Male</v>
      </c>
      <c r="C673" t="str">
        <f>Dataset!F672</f>
        <v>Fashion accessories</v>
      </c>
      <c r="D673">
        <f>Dataset!J672</f>
        <v>588.41999999999996</v>
      </c>
    </row>
    <row r="674" spans="1:4" x14ac:dyDescent="0.25">
      <c r="A674" t="s">
        <v>1117</v>
      </c>
      <c r="B674" t="str">
        <f>Dataset!E673</f>
        <v>Male</v>
      </c>
      <c r="C674" t="str">
        <f>Dataset!F673</f>
        <v>Food and beverages</v>
      </c>
      <c r="D674">
        <f>Dataset!J673</f>
        <v>196.14</v>
      </c>
    </row>
    <row r="675" spans="1:4" x14ac:dyDescent="0.25">
      <c r="A675" t="s">
        <v>1117</v>
      </c>
      <c r="B675" t="str">
        <f>Dataset!E674</f>
        <v>Female</v>
      </c>
      <c r="C675" t="str">
        <f>Dataset!F674</f>
        <v>Health and beauty</v>
      </c>
      <c r="D675">
        <f>Dataset!J674</f>
        <v>231.2415</v>
      </c>
    </row>
    <row r="676" spans="1:4" x14ac:dyDescent="0.25">
      <c r="A676" t="s">
        <v>1117</v>
      </c>
      <c r="B676" t="str">
        <f>Dataset!E675</f>
        <v>Male</v>
      </c>
      <c r="C676" t="str">
        <f>Dataset!F675</f>
        <v>Health and beauty</v>
      </c>
      <c r="D676">
        <f>Dataset!J675</f>
        <v>282.57600000000002</v>
      </c>
    </row>
    <row r="677" spans="1:4" x14ac:dyDescent="0.25">
      <c r="A677" t="s">
        <v>1117</v>
      </c>
      <c r="B677" t="str">
        <f>Dataset!E676</f>
        <v>Female</v>
      </c>
      <c r="C677" t="str">
        <f>Dataset!F676</f>
        <v>Electronic accessories</v>
      </c>
      <c r="D677">
        <f>Dataset!J676</f>
        <v>477.54</v>
      </c>
    </row>
    <row r="678" spans="1:4" x14ac:dyDescent="0.25">
      <c r="A678" t="s">
        <v>1117</v>
      </c>
      <c r="B678" t="str">
        <f>Dataset!E677</f>
        <v>Male</v>
      </c>
      <c r="C678" t="str">
        <f>Dataset!F677</f>
        <v>Fashion accessories</v>
      </c>
      <c r="D678">
        <f>Dataset!J677</f>
        <v>175.917</v>
      </c>
    </row>
    <row r="679" spans="1:4" x14ac:dyDescent="0.25">
      <c r="A679" t="s">
        <v>1117</v>
      </c>
      <c r="B679" t="str">
        <f>Dataset!E678</f>
        <v>Female</v>
      </c>
      <c r="C679" t="str">
        <f>Dataset!F678</f>
        <v>Sports and travel</v>
      </c>
      <c r="D679">
        <f>Dataset!J678</f>
        <v>470.988</v>
      </c>
    </row>
    <row r="680" spans="1:4" x14ac:dyDescent="0.25">
      <c r="A680" t="s">
        <v>1117</v>
      </c>
      <c r="B680" t="str">
        <f>Dataset!E679</f>
        <v>Female</v>
      </c>
      <c r="C680" t="str">
        <f>Dataset!F679</f>
        <v>Food and beverages</v>
      </c>
      <c r="D680">
        <f>Dataset!J679</f>
        <v>308.57400000000001</v>
      </c>
    </row>
    <row r="681" spans="1:4" x14ac:dyDescent="0.25">
      <c r="A681" t="s">
        <v>1117</v>
      </c>
      <c r="B681" t="str">
        <f>Dataset!E680</f>
        <v>Male</v>
      </c>
      <c r="C681" t="str">
        <f>Dataset!F680</f>
        <v>Health and beauty</v>
      </c>
      <c r="D681">
        <f>Dataset!J680</f>
        <v>618.97500000000002</v>
      </c>
    </row>
    <row r="682" spans="1:4" x14ac:dyDescent="0.25">
      <c r="A682" t="s">
        <v>1117</v>
      </c>
      <c r="B682" t="str">
        <f>Dataset!E681</f>
        <v>Male</v>
      </c>
      <c r="C682" t="str">
        <f>Dataset!F681</f>
        <v>Food and beverages</v>
      </c>
      <c r="D682">
        <f>Dataset!J681</f>
        <v>305.55</v>
      </c>
    </row>
    <row r="683" spans="1:4" x14ac:dyDescent="0.25">
      <c r="A683" t="s">
        <v>1117</v>
      </c>
      <c r="B683" t="str">
        <f>Dataset!E682</f>
        <v>Female</v>
      </c>
      <c r="C683" t="str">
        <f>Dataset!F682</f>
        <v>Electronic accessories</v>
      </c>
      <c r="D683">
        <f>Dataset!J682</f>
        <v>41.454000000000001</v>
      </c>
    </row>
    <row r="684" spans="1:4" x14ac:dyDescent="0.25">
      <c r="A684" t="s">
        <v>1117</v>
      </c>
      <c r="B684" t="str">
        <f>Dataset!E683</f>
        <v>Female</v>
      </c>
      <c r="C684" t="str">
        <f>Dataset!F683</f>
        <v>Sports and travel</v>
      </c>
      <c r="D684">
        <f>Dataset!J683</f>
        <v>36.5505</v>
      </c>
    </row>
    <row r="685" spans="1:4" x14ac:dyDescent="0.25">
      <c r="A685" t="s">
        <v>1117</v>
      </c>
      <c r="B685" t="str">
        <f>Dataset!E684</f>
        <v>Female</v>
      </c>
      <c r="C685" t="str">
        <f>Dataset!F684</f>
        <v>Fashion accessories</v>
      </c>
      <c r="D685">
        <f>Dataset!J684</f>
        <v>310.71600000000001</v>
      </c>
    </row>
    <row r="686" spans="1:4" x14ac:dyDescent="0.25">
      <c r="A686" t="s">
        <v>1117</v>
      </c>
      <c r="B686" t="str">
        <f>Dataset!E685</f>
        <v>Male</v>
      </c>
      <c r="C686" t="str">
        <f>Dataset!F685</f>
        <v>Fashion accessories</v>
      </c>
      <c r="D686">
        <f>Dataset!J685</f>
        <v>45.107999999999997</v>
      </c>
    </row>
    <row r="687" spans="1:4" x14ac:dyDescent="0.25">
      <c r="A687" t="s">
        <v>1117</v>
      </c>
      <c r="B687" t="str">
        <f>Dataset!E686</f>
        <v>Female</v>
      </c>
      <c r="C687" t="str">
        <f>Dataset!F686</f>
        <v>Sports and travel</v>
      </c>
      <c r="D687">
        <f>Dataset!J686</f>
        <v>145.404</v>
      </c>
    </row>
    <row r="688" spans="1:4" x14ac:dyDescent="0.25">
      <c r="A688" t="s">
        <v>1117</v>
      </c>
      <c r="B688" t="str">
        <f>Dataset!E687</f>
        <v>Female</v>
      </c>
      <c r="C688" t="str">
        <f>Dataset!F687</f>
        <v>Home and lifestyle</v>
      </c>
      <c r="D688">
        <f>Dataset!J687</f>
        <v>103.11</v>
      </c>
    </row>
    <row r="689" spans="1:4" x14ac:dyDescent="0.25">
      <c r="A689" t="s">
        <v>1117</v>
      </c>
      <c r="B689" t="str">
        <f>Dataset!E688</f>
        <v>Female</v>
      </c>
      <c r="C689" t="str">
        <f>Dataset!F688</f>
        <v>Sports and travel</v>
      </c>
      <c r="D689">
        <f>Dataset!J688</f>
        <v>136.143</v>
      </c>
    </row>
    <row r="690" spans="1:4" x14ac:dyDescent="0.25">
      <c r="A690" t="s">
        <v>1117</v>
      </c>
      <c r="B690" t="str">
        <f>Dataset!E689</f>
        <v>Male</v>
      </c>
      <c r="C690" t="str">
        <f>Dataset!F689</f>
        <v>Home and lifestyle</v>
      </c>
      <c r="D690">
        <f>Dataset!J689</f>
        <v>667.38</v>
      </c>
    </row>
    <row r="691" spans="1:4" x14ac:dyDescent="0.25">
      <c r="A691" t="s">
        <v>1117</v>
      </c>
      <c r="B691" t="str">
        <f>Dataset!E690</f>
        <v>Male</v>
      </c>
      <c r="C691" t="str">
        <f>Dataset!F690</f>
        <v>Sports and travel</v>
      </c>
      <c r="D691">
        <f>Dataset!J690</f>
        <v>153.048</v>
      </c>
    </row>
    <row r="692" spans="1:4" x14ac:dyDescent="0.25">
      <c r="A692" t="s">
        <v>1117</v>
      </c>
      <c r="B692" t="str">
        <f>Dataset!E691</f>
        <v>Female</v>
      </c>
      <c r="C692" t="str">
        <f>Dataset!F691</f>
        <v>Food and beverages</v>
      </c>
      <c r="D692">
        <f>Dataset!J691</f>
        <v>211.36500000000001</v>
      </c>
    </row>
    <row r="693" spans="1:4" x14ac:dyDescent="0.25">
      <c r="A693" t="s">
        <v>1117</v>
      </c>
      <c r="B693" t="str">
        <f>Dataset!E692</f>
        <v>Female</v>
      </c>
      <c r="C693" t="str">
        <f>Dataset!F692</f>
        <v>Sports and travel</v>
      </c>
      <c r="D693">
        <f>Dataset!J692</f>
        <v>663.29549999999995</v>
      </c>
    </row>
    <row r="694" spans="1:4" x14ac:dyDescent="0.25">
      <c r="A694" t="s">
        <v>1117</v>
      </c>
      <c r="B694" t="str">
        <f>Dataset!E693</f>
        <v>Male</v>
      </c>
      <c r="C694" t="str">
        <f>Dataset!F693</f>
        <v>Food and beverages</v>
      </c>
      <c r="D694">
        <f>Dataset!J693</f>
        <v>404.54399999999998</v>
      </c>
    </row>
    <row r="695" spans="1:4" x14ac:dyDescent="0.25">
      <c r="A695" t="s">
        <v>1117</v>
      </c>
      <c r="B695" t="str">
        <f>Dataset!E694</f>
        <v>Male</v>
      </c>
      <c r="C695" t="str">
        <f>Dataset!F694</f>
        <v>Health and beauty</v>
      </c>
      <c r="D695">
        <f>Dataset!J694</f>
        <v>510.61500000000001</v>
      </c>
    </row>
    <row r="696" spans="1:4" x14ac:dyDescent="0.25">
      <c r="A696" t="s">
        <v>1117</v>
      </c>
      <c r="B696" t="str">
        <f>Dataset!E695</f>
        <v>Female</v>
      </c>
      <c r="C696" t="str">
        <f>Dataset!F695</f>
        <v>Fashion accessories</v>
      </c>
      <c r="D696">
        <f>Dataset!J695</f>
        <v>539.34299999999996</v>
      </c>
    </row>
    <row r="697" spans="1:4" x14ac:dyDescent="0.25">
      <c r="A697" t="s">
        <v>1117</v>
      </c>
      <c r="B697" t="str">
        <f>Dataset!E696</f>
        <v>Female</v>
      </c>
      <c r="C697" t="str">
        <f>Dataset!F696</f>
        <v>Food and beverages</v>
      </c>
      <c r="D697">
        <f>Dataset!J696</f>
        <v>497.07</v>
      </c>
    </row>
    <row r="698" spans="1:4" x14ac:dyDescent="0.25">
      <c r="A698" t="s">
        <v>1117</v>
      </c>
      <c r="B698" t="str">
        <f>Dataset!E697</f>
        <v>Female</v>
      </c>
      <c r="C698" t="str">
        <f>Dataset!F697</f>
        <v>Home and lifestyle</v>
      </c>
      <c r="D698">
        <f>Dataset!J697</f>
        <v>458.6925</v>
      </c>
    </row>
    <row r="699" spans="1:4" x14ac:dyDescent="0.25">
      <c r="A699" t="s">
        <v>1117</v>
      </c>
      <c r="B699" t="str">
        <f>Dataset!E698</f>
        <v>Female</v>
      </c>
      <c r="C699" t="str">
        <f>Dataset!F698</f>
        <v>Sports and travel</v>
      </c>
      <c r="D699">
        <f>Dataset!J698</f>
        <v>113.568</v>
      </c>
    </row>
    <row r="700" spans="1:4" x14ac:dyDescent="0.25">
      <c r="A700" t="s">
        <v>1117</v>
      </c>
      <c r="B700" t="str">
        <f>Dataset!E699</f>
        <v>Male</v>
      </c>
      <c r="C700" t="str">
        <f>Dataset!F699</f>
        <v>Home and lifestyle</v>
      </c>
      <c r="D700">
        <f>Dataset!J699</f>
        <v>261.19799999999998</v>
      </c>
    </row>
    <row r="701" spans="1:4" x14ac:dyDescent="0.25">
      <c r="A701" t="s">
        <v>1117</v>
      </c>
      <c r="B701" t="str">
        <f>Dataset!E700</f>
        <v>Male</v>
      </c>
      <c r="C701" t="str">
        <f>Dataset!F700</f>
        <v>Electronic accessories</v>
      </c>
      <c r="D701">
        <f>Dataset!J700</f>
        <v>657.53099999999995</v>
      </c>
    </row>
    <row r="702" spans="1:4" x14ac:dyDescent="0.25">
      <c r="A702" t="s">
        <v>1117</v>
      </c>
      <c r="B702" t="str">
        <f>Dataset!E701</f>
        <v>Male</v>
      </c>
      <c r="C702" t="str">
        <f>Dataset!F701</f>
        <v>Home and lifestyle</v>
      </c>
      <c r="D702">
        <f>Dataset!J701</f>
        <v>1023.75</v>
      </c>
    </row>
    <row r="703" spans="1:4" x14ac:dyDescent="0.25">
      <c r="A703" t="s">
        <v>1117</v>
      </c>
      <c r="B703" t="str">
        <f>Dataset!E702</f>
        <v>Female</v>
      </c>
      <c r="C703" t="str">
        <f>Dataset!F702</f>
        <v>Fashion accessories</v>
      </c>
      <c r="D703">
        <f>Dataset!J702</f>
        <v>507.44400000000002</v>
      </c>
    </row>
    <row r="704" spans="1:4" x14ac:dyDescent="0.25">
      <c r="A704" t="s">
        <v>1117</v>
      </c>
      <c r="B704" t="str">
        <f>Dataset!E703</f>
        <v>Male</v>
      </c>
      <c r="C704" t="str">
        <f>Dataset!F703</f>
        <v>Food and beverages</v>
      </c>
      <c r="D704">
        <f>Dataset!J703</f>
        <v>101.80800000000001</v>
      </c>
    </row>
    <row r="705" spans="1:4" x14ac:dyDescent="0.25">
      <c r="A705" t="s">
        <v>1117</v>
      </c>
      <c r="B705" t="str">
        <f>Dataset!E704</f>
        <v>Female</v>
      </c>
      <c r="C705" t="str">
        <f>Dataset!F704</f>
        <v>Fashion accessories</v>
      </c>
      <c r="D705">
        <f>Dataset!J704</f>
        <v>207.58500000000001</v>
      </c>
    </row>
    <row r="706" spans="1:4" x14ac:dyDescent="0.25">
      <c r="A706" t="s">
        <v>1117</v>
      </c>
      <c r="B706" t="str">
        <f>Dataset!E705</f>
        <v>Male</v>
      </c>
      <c r="C706" t="str">
        <f>Dataset!F705</f>
        <v>Health and beauty</v>
      </c>
      <c r="D706">
        <f>Dataset!J705</f>
        <v>760.44150000000002</v>
      </c>
    </row>
    <row r="707" spans="1:4" x14ac:dyDescent="0.25">
      <c r="A707" t="s">
        <v>1117</v>
      </c>
      <c r="B707" t="str">
        <f>Dataset!E706</f>
        <v>Female</v>
      </c>
      <c r="C707" t="str">
        <f>Dataset!F706</f>
        <v>Home and lifestyle</v>
      </c>
      <c r="D707">
        <f>Dataset!J706</f>
        <v>835.28549999999996</v>
      </c>
    </row>
    <row r="708" spans="1:4" x14ac:dyDescent="0.25">
      <c r="A708" t="s">
        <v>1117</v>
      </c>
      <c r="B708" t="str">
        <f>Dataset!E707</f>
        <v>Male</v>
      </c>
      <c r="C708" t="str">
        <f>Dataset!F707</f>
        <v>Health and beauty</v>
      </c>
      <c r="D708">
        <f>Dataset!J707</f>
        <v>527.5095</v>
      </c>
    </row>
    <row r="709" spans="1:4" x14ac:dyDescent="0.25">
      <c r="A709" t="s">
        <v>1117</v>
      </c>
      <c r="B709" t="str">
        <f>Dataset!E708</f>
        <v>Female</v>
      </c>
      <c r="C709" t="str">
        <f>Dataset!F708</f>
        <v>Electronic accessories</v>
      </c>
      <c r="D709">
        <f>Dataset!J708</f>
        <v>180.6</v>
      </c>
    </row>
    <row r="710" spans="1:4" x14ac:dyDescent="0.25">
      <c r="A710" t="s">
        <v>1117</v>
      </c>
      <c r="B710" t="str">
        <f>Dataset!E709</f>
        <v>Male</v>
      </c>
      <c r="C710" t="str">
        <f>Dataset!F709</f>
        <v>Food and beverages</v>
      </c>
      <c r="D710">
        <f>Dataset!J709</f>
        <v>72.429000000000002</v>
      </c>
    </row>
    <row r="711" spans="1:4" x14ac:dyDescent="0.25">
      <c r="A711" t="s">
        <v>1117</v>
      </c>
      <c r="B711" t="str">
        <f>Dataset!E710</f>
        <v>Male</v>
      </c>
      <c r="C711" t="str">
        <f>Dataset!F710</f>
        <v>Fashion accessories</v>
      </c>
      <c r="D711">
        <f>Dataset!J710</f>
        <v>131.208</v>
      </c>
    </row>
    <row r="712" spans="1:4" x14ac:dyDescent="0.25">
      <c r="A712" t="s">
        <v>1117</v>
      </c>
      <c r="B712" t="str">
        <f>Dataset!E711</f>
        <v>Male</v>
      </c>
      <c r="C712" t="str">
        <f>Dataset!F711</f>
        <v>Sports and travel</v>
      </c>
      <c r="D712">
        <f>Dataset!J711</f>
        <v>80.954999999999998</v>
      </c>
    </row>
    <row r="713" spans="1:4" x14ac:dyDescent="0.25">
      <c r="A713" t="s">
        <v>1117</v>
      </c>
      <c r="B713" t="str">
        <f>Dataset!E712</f>
        <v>Male</v>
      </c>
      <c r="C713" t="str">
        <f>Dataset!F712</f>
        <v>Food and beverages</v>
      </c>
      <c r="D713">
        <f>Dataset!J712</f>
        <v>507.90600000000001</v>
      </c>
    </row>
    <row r="714" spans="1:4" x14ac:dyDescent="0.25">
      <c r="A714" t="s">
        <v>1117</v>
      </c>
      <c r="B714" t="str">
        <f>Dataset!E713</f>
        <v>Female</v>
      </c>
      <c r="C714" t="str">
        <f>Dataset!F713</f>
        <v>Home and lifestyle</v>
      </c>
      <c r="D714">
        <f>Dataset!J713</f>
        <v>317.226</v>
      </c>
    </row>
    <row r="715" spans="1:4" x14ac:dyDescent="0.25">
      <c r="A715" t="s">
        <v>1117</v>
      </c>
      <c r="B715" t="str">
        <f>Dataset!E714</f>
        <v>Female</v>
      </c>
      <c r="C715" t="str">
        <f>Dataset!F714</f>
        <v>Electronic accessories</v>
      </c>
      <c r="D715">
        <f>Dataset!J714</f>
        <v>733.60350000000005</v>
      </c>
    </row>
    <row r="716" spans="1:4" x14ac:dyDescent="0.25">
      <c r="A716" t="s">
        <v>1117</v>
      </c>
      <c r="B716" t="str">
        <f>Dataset!E715</f>
        <v>Female</v>
      </c>
      <c r="C716" t="str">
        <f>Dataset!F715</f>
        <v>Health and beauty</v>
      </c>
      <c r="D716">
        <f>Dataset!J715</f>
        <v>130.88249999999999</v>
      </c>
    </row>
    <row r="717" spans="1:4" x14ac:dyDescent="0.25">
      <c r="A717" t="s">
        <v>1117</v>
      </c>
      <c r="B717" t="str">
        <f>Dataset!E716</f>
        <v>Male</v>
      </c>
      <c r="C717" t="str">
        <f>Dataset!F716</f>
        <v>Fashion accessories</v>
      </c>
      <c r="D717">
        <f>Dataset!J716</f>
        <v>829.08</v>
      </c>
    </row>
    <row r="718" spans="1:4" x14ac:dyDescent="0.25">
      <c r="A718" t="s">
        <v>1117</v>
      </c>
      <c r="B718" t="str">
        <f>Dataset!E717</f>
        <v>Female</v>
      </c>
      <c r="C718" t="str">
        <f>Dataset!F717</f>
        <v>Health and beauty</v>
      </c>
      <c r="D718">
        <f>Dataset!J717</f>
        <v>187.32</v>
      </c>
    </row>
    <row r="719" spans="1:4" x14ac:dyDescent="0.25">
      <c r="A719" t="s">
        <v>1117</v>
      </c>
      <c r="B719" t="str">
        <f>Dataset!E718</f>
        <v>Female</v>
      </c>
      <c r="C719" t="str">
        <f>Dataset!F718</f>
        <v>Fashion accessories</v>
      </c>
      <c r="D719">
        <f>Dataset!J718</f>
        <v>525.23099999999999</v>
      </c>
    </row>
    <row r="720" spans="1:4" x14ac:dyDescent="0.25">
      <c r="A720" t="s">
        <v>1117</v>
      </c>
      <c r="B720" t="str">
        <f>Dataset!E719</f>
        <v>Male</v>
      </c>
      <c r="C720" t="str">
        <f>Dataset!F719</f>
        <v>Electronic accessories</v>
      </c>
      <c r="D720">
        <f>Dataset!J719</f>
        <v>37.610999999999997</v>
      </c>
    </row>
    <row r="721" spans="1:4" x14ac:dyDescent="0.25">
      <c r="A721" t="s">
        <v>1117</v>
      </c>
      <c r="B721" t="str">
        <f>Dataset!E720</f>
        <v>Male</v>
      </c>
      <c r="C721" t="str">
        <f>Dataset!F720</f>
        <v>Fashion accessories</v>
      </c>
      <c r="D721">
        <f>Dataset!J720</f>
        <v>142.947</v>
      </c>
    </row>
    <row r="722" spans="1:4" x14ac:dyDescent="0.25">
      <c r="A722" t="s">
        <v>1117</v>
      </c>
      <c r="B722" t="str">
        <f>Dataset!E721</f>
        <v>Female</v>
      </c>
      <c r="C722" t="str">
        <f>Dataset!F721</f>
        <v>Fashion accessories</v>
      </c>
      <c r="D722">
        <f>Dataset!J721</f>
        <v>110.124</v>
      </c>
    </row>
    <row r="723" spans="1:4" x14ac:dyDescent="0.25">
      <c r="A723" t="s">
        <v>1117</v>
      </c>
      <c r="B723" t="str">
        <f>Dataset!E722</f>
        <v>Female</v>
      </c>
      <c r="C723" t="str">
        <f>Dataset!F722</f>
        <v>Fashion accessories</v>
      </c>
      <c r="D723">
        <f>Dataset!J722</f>
        <v>187.86600000000001</v>
      </c>
    </row>
    <row r="724" spans="1:4" x14ac:dyDescent="0.25">
      <c r="A724" t="s">
        <v>1117</v>
      </c>
      <c r="B724" t="str">
        <f>Dataset!E723</f>
        <v>Female</v>
      </c>
      <c r="C724" t="str">
        <f>Dataset!F723</f>
        <v>Sports and travel</v>
      </c>
      <c r="D724">
        <f>Dataset!J723</f>
        <v>856.45349999999996</v>
      </c>
    </row>
    <row r="725" spans="1:4" x14ac:dyDescent="0.25">
      <c r="A725" t="s">
        <v>1117</v>
      </c>
      <c r="B725" t="str">
        <f>Dataset!E724</f>
        <v>Male</v>
      </c>
      <c r="C725" t="str">
        <f>Dataset!F724</f>
        <v>Home and lifestyle</v>
      </c>
      <c r="D725">
        <f>Dataset!J724</f>
        <v>138.97800000000001</v>
      </c>
    </row>
    <row r="726" spans="1:4" x14ac:dyDescent="0.25">
      <c r="A726" t="s">
        <v>1117</v>
      </c>
      <c r="B726" t="str">
        <f>Dataset!E725</f>
        <v>Female</v>
      </c>
      <c r="C726" t="str">
        <f>Dataset!F725</f>
        <v>Food and beverages</v>
      </c>
      <c r="D726">
        <f>Dataset!J725</f>
        <v>270.2595</v>
      </c>
    </row>
    <row r="727" spans="1:4" x14ac:dyDescent="0.25">
      <c r="A727" t="s">
        <v>1117</v>
      </c>
      <c r="B727" t="str">
        <f>Dataset!E726</f>
        <v>Male</v>
      </c>
      <c r="C727" t="str">
        <f>Dataset!F726</f>
        <v>Food and beverages</v>
      </c>
      <c r="D727">
        <f>Dataset!J726</f>
        <v>98.028000000000006</v>
      </c>
    </row>
    <row r="728" spans="1:4" x14ac:dyDescent="0.25">
      <c r="A728" t="s">
        <v>1117</v>
      </c>
      <c r="B728" t="str">
        <f>Dataset!E727</f>
        <v>Female</v>
      </c>
      <c r="C728" t="str">
        <f>Dataset!F727</f>
        <v>Health and beauty</v>
      </c>
      <c r="D728">
        <f>Dataset!J727</f>
        <v>239.4</v>
      </c>
    </row>
    <row r="729" spans="1:4" x14ac:dyDescent="0.25">
      <c r="A729" t="s">
        <v>1117</v>
      </c>
      <c r="B729" t="str">
        <f>Dataset!E728</f>
        <v>Male</v>
      </c>
      <c r="C729" t="str">
        <f>Dataset!F728</f>
        <v>Home and lifestyle</v>
      </c>
      <c r="D729">
        <f>Dataset!J728</f>
        <v>175.0455</v>
      </c>
    </row>
    <row r="730" spans="1:4" x14ac:dyDescent="0.25">
      <c r="A730" t="s">
        <v>1117</v>
      </c>
      <c r="B730" t="str">
        <f>Dataset!E729</f>
        <v>Male</v>
      </c>
      <c r="C730" t="str">
        <f>Dataset!F729</f>
        <v>Sports and travel</v>
      </c>
      <c r="D730">
        <f>Dataset!J729</f>
        <v>732.27</v>
      </c>
    </row>
    <row r="731" spans="1:4" x14ac:dyDescent="0.25">
      <c r="A731" t="s">
        <v>1117</v>
      </c>
      <c r="B731" t="str">
        <f>Dataset!E730</f>
        <v>Male</v>
      </c>
      <c r="C731" t="str">
        <f>Dataset!F730</f>
        <v>Fashion accessories</v>
      </c>
      <c r="D731">
        <f>Dataset!J730</f>
        <v>408.49200000000002</v>
      </c>
    </row>
    <row r="732" spans="1:4" x14ac:dyDescent="0.25">
      <c r="A732" t="s">
        <v>1117</v>
      </c>
      <c r="B732" t="str">
        <f>Dataset!E731</f>
        <v>Female</v>
      </c>
      <c r="C732" t="str">
        <f>Dataset!F731</f>
        <v>Home and lifestyle</v>
      </c>
      <c r="D732">
        <f>Dataset!J731</f>
        <v>383.52300000000002</v>
      </c>
    </row>
    <row r="733" spans="1:4" x14ac:dyDescent="0.25">
      <c r="A733" t="s">
        <v>1117</v>
      </c>
      <c r="B733" t="str">
        <f>Dataset!E732</f>
        <v>Female</v>
      </c>
      <c r="C733" t="str">
        <f>Dataset!F732</f>
        <v>Fashion accessories</v>
      </c>
      <c r="D733">
        <f>Dataset!J732</f>
        <v>93.744</v>
      </c>
    </row>
    <row r="734" spans="1:4" x14ac:dyDescent="0.25">
      <c r="A734" t="s">
        <v>1117</v>
      </c>
      <c r="B734" t="str">
        <f>Dataset!E733</f>
        <v>Male</v>
      </c>
      <c r="C734" t="str">
        <f>Dataset!F733</f>
        <v>Health and beauty</v>
      </c>
      <c r="D734">
        <f>Dataset!J733</f>
        <v>176.4</v>
      </c>
    </row>
    <row r="735" spans="1:4" x14ac:dyDescent="0.25">
      <c r="A735" t="s">
        <v>1117</v>
      </c>
      <c r="B735" t="str">
        <f>Dataset!E734</f>
        <v>Male</v>
      </c>
      <c r="C735" t="str">
        <f>Dataset!F734</f>
        <v>Fashion accessories</v>
      </c>
      <c r="D735">
        <f>Dataset!J734</f>
        <v>20.684999999999999</v>
      </c>
    </row>
    <row r="736" spans="1:4" x14ac:dyDescent="0.25">
      <c r="A736" t="s">
        <v>1117</v>
      </c>
      <c r="B736" t="str">
        <f>Dataset!E735</f>
        <v>Male</v>
      </c>
      <c r="C736" t="str">
        <f>Dataset!F735</f>
        <v>Electronic accessories</v>
      </c>
      <c r="D736">
        <f>Dataset!J735</f>
        <v>557.71799999999996</v>
      </c>
    </row>
    <row r="737" spans="1:4" x14ac:dyDescent="0.25">
      <c r="A737" t="s">
        <v>1117</v>
      </c>
      <c r="B737" t="str">
        <f>Dataset!E736</f>
        <v>Male</v>
      </c>
      <c r="C737" t="str">
        <f>Dataset!F736</f>
        <v>Food and beverages</v>
      </c>
      <c r="D737">
        <f>Dataset!J736</f>
        <v>56.405999999999999</v>
      </c>
    </row>
    <row r="738" spans="1:4" x14ac:dyDescent="0.25">
      <c r="A738" t="s">
        <v>1117</v>
      </c>
      <c r="B738" t="str">
        <f>Dataset!E737</f>
        <v>Male</v>
      </c>
      <c r="C738" t="str">
        <f>Dataset!F737</f>
        <v>Health and beauty</v>
      </c>
      <c r="D738">
        <f>Dataset!J737</f>
        <v>860.47500000000002</v>
      </c>
    </row>
    <row r="739" spans="1:4" x14ac:dyDescent="0.25">
      <c r="A739" t="s">
        <v>1117</v>
      </c>
      <c r="B739" t="str">
        <f>Dataset!E738</f>
        <v>Female</v>
      </c>
      <c r="C739" t="str">
        <f>Dataset!F738</f>
        <v>Home and lifestyle</v>
      </c>
      <c r="D739">
        <f>Dataset!J738</f>
        <v>596.82000000000005</v>
      </c>
    </row>
    <row r="740" spans="1:4" x14ac:dyDescent="0.25">
      <c r="A740" t="s">
        <v>1117</v>
      </c>
      <c r="B740" t="str">
        <f>Dataset!E739</f>
        <v>Male</v>
      </c>
      <c r="C740" t="str">
        <f>Dataset!F739</f>
        <v>Electronic accessories</v>
      </c>
      <c r="D740">
        <f>Dataset!J739</f>
        <v>616.98</v>
      </c>
    </row>
    <row r="741" spans="1:4" x14ac:dyDescent="0.25">
      <c r="A741" t="s">
        <v>1117</v>
      </c>
      <c r="B741" t="str">
        <f>Dataset!E740</f>
        <v>Male</v>
      </c>
      <c r="C741" t="str">
        <f>Dataset!F740</f>
        <v>Electronic accessories</v>
      </c>
      <c r="D741">
        <f>Dataset!J740</f>
        <v>769.10400000000004</v>
      </c>
    </row>
    <row r="742" spans="1:4" x14ac:dyDescent="0.25">
      <c r="A742" t="s">
        <v>1117</v>
      </c>
      <c r="B742" t="str">
        <f>Dataset!E741</f>
        <v>Male</v>
      </c>
      <c r="C742" t="str">
        <f>Dataset!F741</f>
        <v>Home and lifestyle</v>
      </c>
      <c r="D742">
        <f>Dataset!J741</f>
        <v>887.92200000000003</v>
      </c>
    </row>
    <row r="743" spans="1:4" x14ac:dyDescent="0.25">
      <c r="A743" t="s">
        <v>1117</v>
      </c>
      <c r="B743" t="str">
        <f>Dataset!E742</f>
        <v>Male</v>
      </c>
      <c r="C743" t="str">
        <f>Dataset!F742</f>
        <v>Home and lifestyle</v>
      </c>
      <c r="D743">
        <f>Dataset!J742</f>
        <v>408.73349999999999</v>
      </c>
    </row>
    <row r="744" spans="1:4" x14ac:dyDescent="0.25">
      <c r="A744" t="s">
        <v>1117</v>
      </c>
      <c r="B744" t="str">
        <f>Dataset!E743</f>
        <v>Male</v>
      </c>
      <c r="C744" t="str">
        <f>Dataset!F743</f>
        <v>Food and beverages</v>
      </c>
      <c r="D744">
        <f>Dataset!J743</f>
        <v>89.0715</v>
      </c>
    </row>
    <row r="745" spans="1:4" x14ac:dyDescent="0.25">
      <c r="A745" t="s">
        <v>1117</v>
      </c>
      <c r="B745" t="str">
        <f>Dataset!E744</f>
        <v>Female</v>
      </c>
      <c r="C745" t="str">
        <f>Dataset!F744</f>
        <v>Sports and travel</v>
      </c>
      <c r="D745">
        <f>Dataset!J744</f>
        <v>150.423</v>
      </c>
    </row>
    <row r="746" spans="1:4" x14ac:dyDescent="0.25">
      <c r="A746" t="s">
        <v>1117</v>
      </c>
      <c r="B746" t="str">
        <f>Dataset!E745</f>
        <v>Male</v>
      </c>
      <c r="C746" t="str">
        <f>Dataset!F745</f>
        <v>Home and lifestyle</v>
      </c>
      <c r="D746">
        <f>Dataset!J745</f>
        <v>79.149000000000001</v>
      </c>
    </row>
    <row r="747" spans="1:4" x14ac:dyDescent="0.25">
      <c r="A747" t="s">
        <v>1117</v>
      </c>
      <c r="B747" t="str">
        <f>Dataset!E746</f>
        <v>Female</v>
      </c>
      <c r="C747" t="str">
        <f>Dataset!F746</f>
        <v>Sports and travel</v>
      </c>
      <c r="D747">
        <f>Dataset!J746</f>
        <v>266.02800000000002</v>
      </c>
    </row>
    <row r="748" spans="1:4" x14ac:dyDescent="0.25">
      <c r="A748" t="s">
        <v>1117</v>
      </c>
      <c r="B748" t="str">
        <f>Dataset!E747</f>
        <v>Female</v>
      </c>
      <c r="C748" t="str">
        <f>Dataset!F747</f>
        <v>Food and beverages</v>
      </c>
      <c r="D748">
        <f>Dataset!J747</f>
        <v>40.341000000000001</v>
      </c>
    </row>
    <row r="749" spans="1:4" x14ac:dyDescent="0.25">
      <c r="A749" t="s">
        <v>1117</v>
      </c>
      <c r="B749" t="str">
        <f>Dataset!E748</f>
        <v>Male</v>
      </c>
      <c r="C749" t="str">
        <f>Dataset!F748</f>
        <v>Fashion accessories</v>
      </c>
      <c r="D749">
        <f>Dataset!J748</f>
        <v>684.91499999999996</v>
      </c>
    </row>
    <row r="750" spans="1:4" x14ac:dyDescent="0.25">
      <c r="A750" t="s">
        <v>1117</v>
      </c>
      <c r="B750" t="str">
        <f>Dataset!E749</f>
        <v>Female</v>
      </c>
      <c r="C750" t="str">
        <f>Dataset!F749</f>
        <v>Home and lifestyle</v>
      </c>
      <c r="D750">
        <f>Dataset!J749</f>
        <v>55.282499999999999</v>
      </c>
    </row>
    <row r="751" spans="1:4" x14ac:dyDescent="0.25">
      <c r="A751" t="s">
        <v>1117</v>
      </c>
      <c r="B751" t="str">
        <f>Dataset!E750</f>
        <v>Female</v>
      </c>
      <c r="C751" t="str">
        <f>Dataset!F750</f>
        <v>Home and lifestyle</v>
      </c>
      <c r="D751">
        <f>Dataset!J750</f>
        <v>116.1405</v>
      </c>
    </row>
    <row r="752" spans="1:4" x14ac:dyDescent="0.25">
      <c r="A752" t="s">
        <v>1117</v>
      </c>
      <c r="B752" t="str">
        <f>Dataset!E751</f>
        <v>Male</v>
      </c>
      <c r="C752" t="str">
        <f>Dataset!F751</f>
        <v>Health and beauty</v>
      </c>
      <c r="D752">
        <f>Dataset!J751</f>
        <v>597.04049999999995</v>
      </c>
    </row>
    <row r="753" spans="1:4" x14ac:dyDescent="0.25">
      <c r="A753" t="s">
        <v>1117</v>
      </c>
      <c r="B753" t="str">
        <f>Dataset!E752</f>
        <v>Female</v>
      </c>
      <c r="C753" t="str">
        <f>Dataset!F752</f>
        <v>Fashion accessories</v>
      </c>
      <c r="D753">
        <f>Dataset!J752</f>
        <v>93.744</v>
      </c>
    </row>
    <row r="754" spans="1:4" x14ac:dyDescent="0.25">
      <c r="A754" t="s">
        <v>1117</v>
      </c>
      <c r="B754" t="str">
        <f>Dataset!E753</f>
        <v>Female</v>
      </c>
      <c r="C754" t="str">
        <f>Dataset!F753</f>
        <v>Food and beverages</v>
      </c>
      <c r="D754">
        <f>Dataset!J753</f>
        <v>143.22</v>
      </c>
    </row>
    <row r="755" spans="1:4" x14ac:dyDescent="0.25">
      <c r="A755" t="s">
        <v>1117</v>
      </c>
      <c r="B755" t="str">
        <f>Dataset!E754</f>
        <v>Female</v>
      </c>
      <c r="C755" t="str">
        <f>Dataset!F754</f>
        <v>Electronic accessories</v>
      </c>
      <c r="D755">
        <f>Dataset!J754</f>
        <v>182.91</v>
      </c>
    </row>
    <row r="756" spans="1:4" x14ac:dyDescent="0.25">
      <c r="A756" t="s">
        <v>1117</v>
      </c>
      <c r="B756" t="str">
        <f>Dataset!E755</f>
        <v>Male</v>
      </c>
      <c r="C756" t="str">
        <f>Dataset!F755</f>
        <v>Home and lifestyle</v>
      </c>
      <c r="D756">
        <f>Dataset!J755</f>
        <v>384.72</v>
      </c>
    </row>
    <row r="757" spans="1:4" x14ac:dyDescent="0.25">
      <c r="A757" t="s">
        <v>1117</v>
      </c>
      <c r="B757" t="str">
        <f>Dataset!E756</f>
        <v>Female</v>
      </c>
      <c r="C757" t="str">
        <f>Dataset!F756</f>
        <v>Fashion accessories</v>
      </c>
      <c r="D757">
        <f>Dataset!J756</f>
        <v>267.34050000000002</v>
      </c>
    </row>
    <row r="758" spans="1:4" x14ac:dyDescent="0.25">
      <c r="A758" t="s">
        <v>1117</v>
      </c>
      <c r="B758" t="str">
        <f>Dataset!E757</f>
        <v>Female</v>
      </c>
      <c r="C758" t="str">
        <f>Dataset!F757</f>
        <v>Fashion accessories</v>
      </c>
      <c r="D758">
        <f>Dataset!J757</f>
        <v>817.23599999999999</v>
      </c>
    </row>
    <row r="759" spans="1:4" x14ac:dyDescent="0.25">
      <c r="A759" t="s">
        <v>1117</v>
      </c>
      <c r="B759" t="str">
        <f>Dataset!E758</f>
        <v>Female</v>
      </c>
      <c r="C759" t="str">
        <f>Dataset!F758</f>
        <v>Electronic accessories</v>
      </c>
      <c r="D759">
        <f>Dataset!J758</f>
        <v>300.21600000000001</v>
      </c>
    </row>
    <row r="760" spans="1:4" x14ac:dyDescent="0.25">
      <c r="A760" t="s">
        <v>1117</v>
      </c>
      <c r="B760" t="str">
        <f>Dataset!E759</f>
        <v>Female</v>
      </c>
      <c r="C760" t="str">
        <f>Dataset!F759</f>
        <v>Home and lifestyle</v>
      </c>
      <c r="D760">
        <f>Dataset!J759</f>
        <v>608.07600000000002</v>
      </c>
    </row>
    <row r="761" spans="1:4" x14ac:dyDescent="0.25">
      <c r="A761" t="s">
        <v>1117</v>
      </c>
      <c r="B761" t="str">
        <f>Dataset!E760</f>
        <v>Male</v>
      </c>
      <c r="C761" t="str">
        <f>Dataset!F760</f>
        <v>Food and beverages</v>
      </c>
      <c r="D761">
        <f>Dataset!J760</f>
        <v>197.92500000000001</v>
      </c>
    </row>
    <row r="762" spans="1:4" x14ac:dyDescent="0.25">
      <c r="A762" t="s">
        <v>1117</v>
      </c>
      <c r="B762" t="str">
        <f>Dataset!E761</f>
        <v>Female</v>
      </c>
      <c r="C762" t="str">
        <f>Dataset!F761</f>
        <v>Food and beverages</v>
      </c>
      <c r="D762">
        <f>Dataset!J761</f>
        <v>232.63800000000001</v>
      </c>
    </row>
    <row r="763" spans="1:4" x14ac:dyDescent="0.25">
      <c r="A763" t="s">
        <v>1117</v>
      </c>
      <c r="B763" t="str">
        <f>Dataset!E762</f>
        <v>Female</v>
      </c>
      <c r="C763" t="str">
        <f>Dataset!F762</f>
        <v>Food and beverages</v>
      </c>
      <c r="D763">
        <f>Dataset!J762</f>
        <v>810.6</v>
      </c>
    </row>
    <row r="764" spans="1:4" x14ac:dyDescent="0.25">
      <c r="A764" t="s">
        <v>1117</v>
      </c>
      <c r="B764" t="str">
        <f>Dataset!E763</f>
        <v>Male</v>
      </c>
      <c r="C764" t="str">
        <f>Dataset!F763</f>
        <v>Electronic accessories</v>
      </c>
      <c r="D764">
        <f>Dataset!J763</f>
        <v>757.36500000000001</v>
      </c>
    </row>
    <row r="765" spans="1:4" x14ac:dyDescent="0.25">
      <c r="A765" t="s">
        <v>1117</v>
      </c>
      <c r="B765" t="str">
        <f>Dataset!E764</f>
        <v>Female</v>
      </c>
      <c r="C765" t="str">
        <f>Dataset!F764</f>
        <v>Fashion accessories</v>
      </c>
      <c r="D765">
        <f>Dataset!J764</f>
        <v>536.59199999999998</v>
      </c>
    </row>
    <row r="766" spans="1:4" x14ac:dyDescent="0.25">
      <c r="A766" t="s">
        <v>1117</v>
      </c>
      <c r="B766" t="str">
        <f>Dataset!E765</f>
        <v>Female</v>
      </c>
      <c r="C766" t="str">
        <f>Dataset!F765</f>
        <v>Health and beauty</v>
      </c>
      <c r="D766">
        <f>Dataset!J765</f>
        <v>56.122500000000002</v>
      </c>
    </row>
    <row r="767" spans="1:4" x14ac:dyDescent="0.25">
      <c r="A767" t="s">
        <v>1117</v>
      </c>
      <c r="B767" t="str">
        <f>Dataset!E766</f>
        <v>Male</v>
      </c>
      <c r="C767" t="str">
        <f>Dataset!F766</f>
        <v>Health and beauty</v>
      </c>
      <c r="D767">
        <f>Dataset!J766</f>
        <v>233.1</v>
      </c>
    </row>
    <row r="768" spans="1:4" x14ac:dyDescent="0.25">
      <c r="A768" t="s">
        <v>1117</v>
      </c>
      <c r="B768" t="str">
        <f>Dataset!E767</f>
        <v>Female</v>
      </c>
      <c r="C768" t="str">
        <f>Dataset!F767</f>
        <v>Home and lifestyle</v>
      </c>
      <c r="D768">
        <f>Dataset!J767</f>
        <v>801.86400000000003</v>
      </c>
    </row>
    <row r="769" spans="1:4" x14ac:dyDescent="0.25">
      <c r="A769" t="s">
        <v>1117</v>
      </c>
      <c r="B769" t="str">
        <f>Dataset!E768</f>
        <v>Female</v>
      </c>
      <c r="C769" t="str">
        <f>Dataset!F768</f>
        <v>Fashion accessories</v>
      </c>
      <c r="D769">
        <f>Dataset!J768</f>
        <v>239.589</v>
      </c>
    </row>
    <row r="770" spans="1:4" x14ac:dyDescent="0.25">
      <c r="A770" t="s">
        <v>1117</v>
      </c>
      <c r="B770" t="str">
        <f>Dataset!E769</f>
        <v>Male</v>
      </c>
      <c r="C770" t="str">
        <f>Dataset!F769</f>
        <v>Sports and travel</v>
      </c>
      <c r="D770">
        <f>Dataset!J769</f>
        <v>86.247</v>
      </c>
    </row>
    <row r="771" spans="1:4" x14ac:dyDescent="0.25">
      <c r="A771" t="s">
        <v>1117</v>
      </c>
      <c r="B771" t="str">
        <f>Dataset!E770</f>
        <v>Female</v>
      </c>
      <c r="C771" t="str">
        <f>Dataset!F770</f>
        <v>Electronic accessories</v>
      </c>
      <c r="D771">
        <f>Dataset!J770</f>
        <v>401.68799999999999</v>
      </c>
    </row>
    <row r="772" spans="1:4" x14ac:dyDescent="0.25">
      <c r="A772" t="s">
        <v>1117</v>
      </c>
      <c r="B772" t="str">
        <f>Dataset!E771</f>
        <v>Female</v>
      </c>
      <c r="C772" t="str">
        <f>Dataset!F771</f>
        <v>Home and lifestyle</v>
      </c>
      <c r="D772">
        <f>Dataset!J771</f>
        <v>72.009</v>
      </c>
    </row>
    <row r="773" spans="1:4" x14ac:dyDescent="0.25">
      <c r="A773" t="s">
        <v>1117</v>
      </c>
      <c r="B773" t="str">
        <f>Dataset!E772</f>
        <v>Female</v>
      </c>
      <c r="C773" t="str">
        <f>Dataset!F772</f>
        <v>Sports and travel</v>
      </c>
      <c r="D773">
        <f>Dataset!J772</f>
        <v>401.26799999999997</v>
      </c>
    </row>
    <row r="774" spans="1:4" x14ac:dyDescent="0.25">
      <c r="A774" t="s">
        <v>1117</v>
      </c>
      <c r="B774" t="str">
        <f>Dataset!E773</f>
        <v>Female</v>
      </c>
      <c r="C774" t="str">
        <f>Dataset!F773</f>
        <v>Health and beauty</v>
      </c>
      <c r="D774">
        <f>Dataset!J773</f>
        <v>631.14449999999999</v>
      </c>
    </row>
    <row r="775" spans="1:4" x14ac:dyDescent="0.25">
      <c r="A775" t="s">
        <v>1117</v>
      </c>
      <c r="B775" t="str">
        <f>Dataset!E774</f>
        <v>Female</v>
      </c>
      <c r="C775" t="str">
        <f>Dataset!F774</f>
        <v>Sports and travel</v>
      </c>
      <c r="D775">
        <f>Dataset!J774</f>
        <v>499.72649999999999</v>
      </c>
    </row>
    <row r="776" spans="1:4" x14ac:dyDescent="0.25">
      <c r="A776" t="s">
        <v>1117</v>
      </c>
      <c r="B776" t="str">
        <f>Dataset!E775</f>
        <v>Female</v>
      </c>
      <c r="C776" t="str">
        <f>Dataset!F775</f>
        <v>Food and beverages</v>
      </c>
      <c r="D776">
        <f>Dataset!J775</f>
        <v>55.040999999999997</v>
      </c>
    </row>
    <row r="777" spans="1:4" x14ac:dyDescent="0.25">
      <c r="A777" t="s">
        <v>1117</v>
      </c>
      <c r="B777" t="str">
        <f>Dataset!E776</f>
        <v>Male</v>
      </c>
      <c r="C777" t="str">
        <f>Dataset!F776</f>
        <v>Food and beverages</v>
      </c>
      <c r="D777">
        <f>Dataset!J776</f>
        <v>137.86500000000001</v>
      </c>
    </row>
    <row r="778" spans="1:4" x14ac:dyDescent="0.25">
      <c r="A778" t="s">
        <v>1117</v>
      </c>
      <c r="B778" t="str">
        <f>Dataset!E777</f>
        <v>Female</v>
      </c>
      <c r="C778" t="str">
        <f>Dataset!F777</f>
        <v>Food and beverages</v>
      </c>
      <c r="D778">
        <f>Dataset!J777</f>
        <v>151.51499999999999</v>
      </c>
    </row>
    <row r="779" spans="1:4" x14ac:dyDescent="0.25">
      <c r="A779" t="s">
        <v>1117</v>
      </c>
      <c r="B779" t="str">
        <f>Dataset!E778</f>
        <v>Male</v>
      </c>
      <c r="C779" t="str">
        <f>Dataset!F778</f>
        <v>Health and beauty</v>
      </c>
      <c r="D779">
        <f>Dataset!J778</f>
        <v>480.02850000000001</v>
      </c>
    </row>
    <row r="780" spans="1:4" x14ac:dyDescent="0.25">
      <c r="A780" t="s">
        <v>1117</v>
      </c>
      <c r="B780" t="str">
        <f>Dataset!E779</f>
        <v>Male</v>
      </c>
      <c r="C780" t="str">
        <f>Dataset!F779</f>
        <v>Sports and travel</v>
      </c>
      <c r="D780">
        <f>Dataset!J779</f>
        <v>98.049000000000007</v>
      </c>
    </row>
    <row r="781" spans="1:4" x14ac:dyDescent="0.25">
      <c r="A781" t="s">
        <v>1117</v>
      </c>
      <c r="B781" t="str">
        <f>Dataset!E780</f>
        <v>Male</v>
      </c>
      <c r="C781" t="str">
        <f>Dataset!F780</f>
        <v>Sports and travel</v>
      </c>
      <c r="D781">
        <f>Dataset!J780</f>
        <v>132.5625</v>
      </c>
    </row>
    <row r="782" spans="1:4" x14ac:dyDescent="0.25">
      <c r="A782" t="s">
        <v>1117</v>
      </c>
      <c r="B782" t="str">
        <f>Dataset!E781</f>
        <v>Male</v>
      </c>
      <c r="C782" t="str">
        <f>Dataset!F781</f>
        <v>Electronic accessories</v>
      </c>
      <c r="D782">
        <f>Dataset!J781</f>
        <v>830.37149999999997</v>
      </c>
    </row>
    <row r="783" spans="1:4" x14ac:dyDescent="0.25">
      <c r="A783" t="s">
        <v>1117</v>
      </c>
      <c r="B783" t="str">
        <f>Dataset!E782</f>
        <v>Male</v>
      </c>
      <c r="C783" t="str">
        <f>Dataset!F782</f>
        <v>Health and beauty</v>
      </c>
      <c r="D783">
        <f>Dataset!J782</f>
        <v>183.12</v>
      </c>
    </row>
    <row r="784" spans="1:4" x14ac:dyDescent="0.25">
      <c r="A784" t="s">
        <v>1117</v>
      </c>
      <c r="B784" t="str">
        <f>Dataset!E783</f>
        <v>Female</v>
      </c>
      <c r="C784" t="str">
        <f>Dataset!F783</f>
        <v>Sports and travel</v>
      </c>
      <c r="D784">
        <f>Dataset!J783</f>
        <v>397.99200000000002</v>
      </c>
    </row>
    <row r="785" spans="1:4" x14ac:dyDescent="0.25">
      <c r="A785" t="s">
        <v>1117</v>
      </c>
      <c r="B785" t="str">
        <f>Dataset!E784</f>
        <v>Female</v>
      </c>
      <c r="C785" t="str">
        <f>Dataset!F784</f>
        <v>Fashion accessories</v>
      </c>
      <c r="D785">
        <f>Dataset!J784</f>
        <v>32.151000000000003</v>
      </c>
    </row>
    <row r="786" spans="1:4" x14ac:dyDescent="0.25">
      <c r="A786" t="s">
        <v>1117</v>
      </c>
      <c r="B786" t="str">
        <f>Dataset!E785</f>
        <v>Female</v>
      </c>
      <c r="C786" t="str">
        <f>Dataset!F785</f>
        <v>Home and lifestyle</v>
      </c>
      <c r="D786">
        <f>Dataset!J785</f>
        <v>369.68400000000003</v>
      </c>
    </row>
    <row r="787" spans="1:4" x14ac:dyDescent="0.25">
      <c r="A787" t="s">
        <v>1117</v>
      </c>
      <c r="B787" t="str">
        <f>Dataset!E786</f>
        <v>Female</v>
      </c>
      <c r="C787" t="str">
        <f>Dataset!F786</f>
        <v>Health and beauty</v>
      </c>
      <c r="D787">
        <f>Dataset!J786</f>
        <v>53.34</v>
      </c>
    </row>
    <row r="788" spans="1:4" x14ac:dyDescent="0.25">
      <c r="A788" t="s">
        <v>1117</v>
      </c>
      <c r="B788" t="str">
        <f>Dataset!E787</f>
        <v>Male</v>
      </c>
      <c r="C788" t="str">
        <f>Dataset!F787</f>
        <v>Electronic accessories</v>
      </c>
      <c r="D788">
        <f>Dataset!J787</f>
        <v>548.16300000000001</v>
      </c>
    </row>
    <row r="789" spans="1:4" x14ac:dyDescent="0.25">
      <c r="A789" t="s">
        <v>1117</v>
      </c>
      <c r="B789" t="str">
        <f>Dataset!E788</f>
        <v>Male</v>
      </c>
      <c r="C789" t="str">
        <f>Dataset!F788</f>
        <v>Electronic accessories</v>
      </c>
      <c r="D789">
        <f>Dataset!J788</f>
        <v>603.87599999999998</v>
      </c>
    </row>
    <row r="790" spans="1:4" x14ac:dyDescent="0.25">
      <c r="A790" t="s">
        <v>1117</v>
      </c>
      <c r="B790" t="str">
        <f>Dataset!E789</f>
        <v>Female</v>
      </c>
      <c r="C790" t="str">
        <f>Dataset!F789</f>
        <v>Health and beauty</v>
      </c>
      <c r="D790">
        <f>Dataset!J789</f>
        <v>57.697499999999998</v>
      </c>
    </row>
    <row r="791" spans="1:4" x14ac:dyDescent="0.25">
      <c r="A791" t="s">
        <v>1117</v>
      </c>
      <c r="B791" t="str">
        <f>Dataset!E790</f>
        <v>Male</v>
      </c>
      <c r="C791" t="str">
        <f>Dataset!F790</f>
        <v>Health and beauty</v>
      </c>
      <c r="D791">
        <f>Dataset!J790</f>
        <v>190.48050000000001</v>
      </c>
    </row>
    <row r="792" spans="1:4" x14ac:dyDescent="0.25">
      <c r="A792" t="s">
        <v>1117</v>
      </c>
      <c r="B792" t="str">
        <f>Dataset!E791</f>
        <v>Male</v>
      </c>
      <c r="C792" t="str">
        <f>Dataset!F791</f>
        <v>Sports and travel</v>
      </c>
      <c r="D792">
        <f>Dataset!J791</f>
        <v>432.98849999999999</v>
      </c>
    </row>
    <row r="793" spans="1:4" x14ac:dyDescent="0.25">
      <c r="A793" t="s">
        <v>1117</v>
      </c>
      <c r="B793" t="str">
        <f>Dataset!E792</f>
        <v>Male</v>
      </c>
      <c r="C793" t="str">
        <f>Dataset!F792</f>
        <v>Fashion accessories</v>
      </c>
      <c r="D793">
        <f>Dataset!J792</f>
        <v>48.730499999999999</v>
      </c>
    </row>
    <row r="794" spans="1:4" x14ac:dyDescent="0.25">
      <c r="A794" t="s">
        <v>1117</v>
      </c>
      <c r="B794" t="str">
        <f>Dataset!E793</f>
        <v>Male</v>
      </c>
      <c r="C794" t="str">
        <f>Dataset!F793</f>
        <v>Health and beauty</v>
      </c>
      <c r="D794">
        <f>Dataset!J793</f>
        <v>287.91000000000003</v>
      </c>
    </row>
    <row r="795" spans="1:4" x14ac:dyDescent="0.25">
      <c r="A795" t="s">
        <v>1117</v>
      </c>
      <c r="B795" t="str">
        <f>Dataset!E794</f>
        <v>Female</v>
      </c>
      <c r="C795" t="str">
        <f>Dataset!F794</f>
        <v>Home and lifestyle</v>
      </c>
      <c r="D795">
        <f>Dataset!J794</f>
        <v>1022.385</v>
      </c>
    </row>
    <row r="796" spans="1:4" x14ac:dyDescent="0.25">
      <c r="A796" t="s">
        <v>1117</v>
      </c>
      <c r="B796" t="str">
        <f>Dataset!E795</f>
        <v>Male</v>
      </c>
      <c r="C796" t="str">
        <f>Dataset!F795</f>
        <v>Electronic accessories</v>
      </c>
      <c r="D796">
        <f>Dataset!J795</f>
        <v>680.61</v>
      </c>
    </row>
    <row r="797" spans="1:4" x14ac:dyDescent="0.25">
      <c r="A797" t="s">
        <v>1117</v>
      </c>
      <c r="B797" t="str">
        <f>Dataset!E796</f>
        <v>Female</v>
      </c>
      <c r="C797" t="str">
        <f>Dataset!F796</f>
        <v>Electronic accessories</v>
      </c>
      <c r="D797">
        <f>Dataset!J796</f>
        <v>97.881</v>
      </c>
    </row>
    <row r="798" spans="1:4" x14ac:dyDescent="0.25">
      <c r="A798" t="s">
        <v>1117</v>
      </c>
      <c r="B798" t="str">
        <f>Dataset!E797</f>
        <v>Male</v>
      </c>
      <c r="C798" t="str">
        <f>Dataset!F797</f>
        <v>Fashion accessories</v>
      </c>
      <c r="D798">
        <f>Dataset!J797</f>
        <v>57.078000000000003</v>
      </c>
    </row>
    <row r="799" spans="1:4" x14ac:dyDescent="0.25">
      <c r="A799" t="s">
        <v>1117</v>
      </c>
      <c r="B799" t="str">
        <f>Dataset!E798</f>
        <v>Female</v>
      </c>
      <c r="C799" t="str">
        <f>Dataset!F798</f>
        <v>Home and lifestyle</v>
      </c>
      <c r="D799">
        <f>Dataset!J798</f>
        <v>63.913499999999999</v>
      </c>
    </row>
    <row r="800" spans="1:4" x14ac:dyDescent="0.25">
      <c r="A800" t="s">
        <v>1117</v>
      </c>
      <c r="B800" t="str">
        <f>Dataset!E799</f>
        <v>Female</v>
      </c>
      <c r="C800" t="str">
        <f>Dataset!F799</f>
        <v>Sports and travel</v>
      </c>
      <c r="D800">
        <f>Dataset!J799</f>
        <v>257.14499999999998</v>
      </c>
    </row>
    <row r="801" spans="1:4" x14ac:dyDescent="0.25">
      <c r="A801" t="s">
        <v>1117</v>
      </c>
      <c r="B801" t="str">
        <f>Dataset!E800</f>
        <v>Male</v>
      </c>
      <c r="C801" t="str">
        <f>Dataset!F800</f>
        <v>Health and beauty</v>
      </c>
      <c r="D801">
        <f>Dataset!J800</f>
        <v>97.418999999999997</v>
      </c>
    </row>
    <row r="802" spans="1:4" x14ac:dyDescent="0.25">
      <c r="A802" t="s">
        <v>1117</v>
      </c>
      <c r="B802" t="str">
        <f>Dataset!E801</f>
        <v>Male</v>
      </c>
      <c r="C802" t="str">
        <f>Dataset!F801</f>
        <v>Home and lifestyle</v>
      </c>
      <c r="D802">
        <f>Dataset!J801</f>
        <v>455.1225</v>
      </c>
    </row>
    <row r="803" spans="1:4" x14ac:dyDescent="0.25">
      <c r="A803" t="s">
        <v>1117</v>
      </c>
      <c r="B803" t="str">
        <f>Dataset!E802</f>
        <v>Male</v>
      </c>
      <c r="C803" t="str">
        <f>Dataset!F802</f>
        <v>Sports and travel</v>
      </c>
      <c r="D803">
        <f>Dataset!J802</f>
        <v>144.96299999999999</v>
      </c>
    </row>
    <row r="804" spans="1:4" x14ac:dyDescent="0.25">
      <c r="A804" t="s">
        <v>1117</v>
      </c>
      <c r="B804" t="str">
        <f>Dataset!E803</f>
        <v>Female</v>
      </c>
      <c r="C804" t="str">
        <f>Dataset!F803</f>
        <v>Electronic accessories</v>
      </c>
      <c r="D804">
        <f>Dataset!J803</f>
        <v>253.68</v>
      </c>
    </row>
    <row r="805" spans="1:4" x14ac:dyDescent="0.25">
      <c r="A805" t="s">
        <v>1117</v>
      </c>
      <c r="B805" t="str">
        <f>Dataset!E804</f>
        <v>Male</v>
      </c>
      <c r="C805" t="str">
        <f>Dataset!F804</f>
        <v>Fashion accessories</v>
      </c>
      <c r="D805">
        <f>Dataset!J804</f>
        <v>495.31650000000002</v>
      </c>
    </row>
    <row r="806" spans="1:4" x14ac:dyDescent="0.25">
      <c r="A806" t="s">
        <v>1117</v>
      </c>
      <c r="B806" t="str">
        <f>Dataset!E805</f>
        <v>Female</v>
      </c>
      <c r="C806" t="str">
        <f>Dataset!F805</f>
        <v>Fashion accessories</v>
      </c>
      <c r="D806">
        <f>Dataset!J805</f>
        <v>462.67200000000003</v>
      </c>
    </row>
    <row r="807" spans="1:4" x14ac:dyDescent="0.25">
      <c r="A807" t="s">
        <v>1117</v>
      </c>
      <c r="B807" t="str">
        <f>Dataset!E806</f>
        <v>Female</v>
      </c>
      <c r="C807" t="str">
        <f>Dataset!F806</f>
        <v>Electronic accessories</v>
      </c>
      <c r="D807">
        <f>Dataset!J806</f>
        <v>714.32550000000003</v>
      </c>
    </row>
    <row r="808" spans="1:4" x14ac:dyDescent="0.25">
      <c r="A808" t="s">
        <v>1117</v>
      </c>
      <c r="B808" t="str">
        <f>Dataset!E807</f>
        <v>Female</v>
      </c>
      <c r="C808" t="str">
        <f>Dataset!F807</f>
        <v>Home and lifestyle</v>
      </c>
      <c r="D808">
        <f>Dataset!J807</f>
        <v>325.37400000000002</v>
      </c>
    </row>
    <row r="809" spans="1:4" x14ac:dyDescent="0.25">
      <c r="A809" t="s">
        <v>1117</v>
      </c>
      <c r="B809" t="str">
        <f>Dataset!E808</f>
        <v>Female</v>
      </c>
      <c r="C809" t="str">
        <f>Dataset!F808</f>
        <v>Sports and travel</v>
      </c>
      <c r="D809">
        <f>Dataset!J808</f>
        <v>195.678</v>
      </c>
    </row>
    <row r="810" spans="1:4" x14ac:dyDescent="0.25">
      <c r="A810" t="s">
        <v>1117</v>
      </c>
      <c r="B810" t="str">
        <f>Dataset!E809</f>
        <v>Female</v>
      </c>
      <c r="C810" t="str">
        <f>Dataset!F809</f>
        <v>Electronic accessories</v>
      </c>
      <c r="D810">
        <f>Dataset!J809</f>
        <v>210.96600000000001</v>
      </c>
    </row>
    <row r="811" spans="1:4" x14ac:dyDescent="0.25">
      <c r="A811" t="s">
        <v>1117</v>
      </c>
      <c r="B811" t="str">
        <f>Dataset!E810</f>
        <v>Female</v>
      </c>
      <c r="C811" t="str">
        <f>Dataset!F810</f>
        <v>Health and beauty</v>
      </c>
      <c r="D811">
        <f>Dataset!J810</f>
        <v>18.637499999999999</v>
      </c>
    </row>
    <row r="812" spans="1:4" x14ac:dyDescent="0.25">
      <c r="A812" t="s">
        <v>1117</v>
      </c>
      <c r="B812" t="str">
        <f>Dataset!E811</f>
        <v>Female</v>
      </c>
      <c r="C812" t="str">
        <f>Dataset!F811</f>
        <v>Fashion accessories</v>
      </c>
      <c r="D812">
        <f>Dataset!J811</f>
        <v>652.89</v>
      </c>
    </row>
    <row r="813" spans="1:4" x14ac:dyDescent="0.25">
      <c r="A813" t="s">
        <v>1117</v>
      </c>
      <c r="B813" t="str">
        <f>Dataset!E812</f>
        <v>Male</v>
      </c>
      <c r="C813" t="str">
        <f>Dataset!F812</f>
        <v>Health and beauty</v>
      </c>
      <c r="D813">
        <f>Dataset!J812</f>
        <v>90.3</v>
      </c>
    </row>
    <row r="814" spans="1:4" x14ac:dyDescent="0.25">
      <c r="A814" t="s">
        <v>1117</v>
      </c>
      <c r="B814" t="str">
        <f>Dataset!E813</f>
        <v>Female</v>
      </c>
      <c r="C814" t="str">
        <f>Dataset!F813</f>
        <v>Electronic accessories</v>
      </c>
      <c r="D814">
        <f>Dataset!J813</f>
        <v>422.73</v>
      </c>
    </row>
    <row r="815" spans="1:4" x14ac:dyDescent="0.25">
      <c r="A815" t="s">
        <v>1117</v>
      </c>
      <c r="B815" t="str">
        <f>Dataset!E814</f>
        <v>Female</v>
      </c>
      <c r="C815" t="str">
        <f>Dataset!F814</f>
        <v>Sports and travel</v>
      </c>
      <c r="D815">
        <f>Dataset!J814</f>
        <v>341.09249999999997</v>
      </c>
    </row>
    <row r="816" spans="1:4" x14ac:dyDescent="0.25">
      <c r="A816" t="s">
        <v>1117</v>
      </c>
      <c r="B816" t="str">
        <f>Dataset!E815</f>
        <v>Male</v>
      </c>
      <c r="C816" t="str">
        <f>Dataset!F815</f>
        <v>Electronic accessories</v>
      </c>
      <c r="D816">
        <f>Dataset!J815</f>
        <v>99.907499999999999</v>
      </c>
    </row>
    <row r="817" spans="1:4" x14ac:dyDescent="0.25">
      <c r="A817" t="s">
        <v>1117</v>
      </c>
      <c r="B817" t="str">
        <f>Dataset!E816</f>
        <v>Female</v>
      </c>
      <c r="C817" t="str">
        <f>Dataset!F816</f>
        <v>Electronic accessories</v>
      </c>
      <c r="D817">
        <f>Dataset!J816</f>
        <v>408.40800000000002</v>
      </c>
    </row>
    <row r="818" spans="1:4" x14ac:dyDescent="0.25">
      <c r="A818" t="s">
        <v>1117</v>
      </c>
      <c r="B818" t="str">
        <f>Dataset!E817</f>
        <v>Female</v>
      </c>
      <c r="C818" t="str">
        <f>Dataset!F817</f>
        <v>Food and beverages</v>
      </c>
      <c r="D818">
        <f>Dataset!J817</f>
        <v>446.964</v>
      </c>
    </row>
    <row r="819" spans="1:4" x14ac:dyDescent="0.25">
      <c r="A819" t="s">
        <v>1117</v>
      </c>
      <c r="B819" t="str">
        <f>Dataset!E818</f>
        <v>Female</v>
      </c>
      <c r="C819" t="str">
        <f>Dataset!F818</f>
        <v>Fashion accessories</v>
      </c>
      <c r="D819">
        <f>Dataset!J818</f>
        <v>333.98399999999998</v>
      </c>
    </row>
    <row r="820" spans="1:4" x14ac:dyDescent="0.25">
      <c r="A820" t="s">
        <v>1117</v>
      </c>
      <c r="B820" t="str">
        <f>Dataset!E819</f>
        <v>Male</v>
      </c>
      <c r="C820" t="str">
        <f>Dataset!F819</f>
        <v>Food and beverages</v>
      </c>
      <c r="D820">
        <f>Dataset!J819</f>
        <v>284.59199999999998</v>
      </c>
    </row>
    <row r="821" spans="1:4" x14ac:dyDescent="0.25">
      <c r="A821" t="s">
        <v>1117</v>
      </c>
      <c r="B821" t="str">
        <f>Dataset!E820</f>
        <v>Male</v>
      </c>
      <c r="C821" t="str">
        <f>Dataset!F820</f>
        <v>Health and beauty</v>
      </c>
      <c r="D821">
        <f>Dataset!J820</f>
        <v>403.87200000000001</v>
      </c>
    </row>
    <row r="822" spans="1:4" x14ac:dyDescent="0.25">
      <c r="A822" t="s">
        <v>1117</v>
      </c>
      <c r="B822" t="str">
        <f>Dataset!E821</f>
        <v>Male</v>
      </c>
      <c r="C822" t="str">
        <f>Dataset!F821</f>
        <v>Food and beverages</v>
      </c>
      <c r="D822">
        <f>Dataset!J821</f>
        <v>247.59</v>
      </c>
    </row>
    <row r="823" spans="1:4" x14ac:dyDescent="0.25">
      <c r="A823" t="s">
        <v>1117</v>
      </c>
      <c r="B823" t="str">
        <f>Dataset!E822</f>
        <v>Male</v>
      </c>
      <c r="C823" t="str">
        <f>Dataset!F822</f>
        <v>Electronic accessories</v>
      </c>
      <c r="D823">
        <f>Dataset!J822</f>
        <v>222.13800000000001</v>
      </c>
    </row>
    <row r="824" spans="1:4" x14ac:dyDescent="0.25">
      <c r="A824" t="s">
        <v>1117</v>
      </c>
      <c r="B824" t="str">
        <f>Dataset!E823</f>
        <v>Female</v>
      </c>
      <c r="C824" t="str">
        <f>Dataset!F823</f>
        <v>Home and lifestyle</v>
      </c>
      <c r="D824">
        <f>Dataset!J823</f>
        <v>100.128</v>
      </c>
    </row>
    <row r="825" spans="1:4" x14ac:dyDescent="0.25">
      <c r="A825" t="s">
        <v>1117</v>
      </c>
      <c r="B825" t="str">
        <f>Dataset!E824</f>
        <v>Male</v>
      </c>
      <c r="C825" t="str">
        <f>Dataset!F824</f>
        <v>Sports and travel</v>
      </c>
      <c r="D825">
        <f>Dataset!J824</f>
        <v>10.6785</v>
      </c>
    </row>
    <row r="826" spans="1:4" x14ac:dyDescent="0.25">
      <c r="A826" t="s">
        <v>1117</v>
      </c>
      <c r="B826" t="str">
        <f>Dataset!E825</f>
        <v>Female</v>
      </c>
      <c r="C826" t="str">
        <f>Dataset!F825</f>
        <v>Health and beauty</v>
      </c>
      <c r="D826">
        <f>Dataset!J825</f>
        <v>216.4365</v>
      </c>
    </row>
    <row r="827" spans="1:4" x14ac:dyDescent="0.25">
      <c r="A827" t="s">
        <v>1117</v>
      </c>
      <c r="B827" t="str">
        <f>Dataset!E826</f>
        <v>Female</v>
      </c>
      <c r="C827" t="str">
        <f>Dataset!F826</f>
        <v>Sports and travel</v>
      </c>
      <c r="D827">
        <f>Dataset!J826</f>
        <v>441.58800000000002</v>
      </c>
    </row>
    <row r="828" spans="1:4" x14ac:dyDescent="0.25">
      <c r="A828" t="s">
        <v>1117</v>
      </c>
      <c r="B828" t="str">
        <f>Dataset!E827</f>
        <v>Female</v>
      </c>
      <c r="C828" t="str">
        <f>Dataset!F827</f>
        <v>Sports and travel</v>
      </c>
      <c r="D828">
        <f>Dataset!J827</f>
        <v>92.441999999999993</v>
      </c>
    </row>
    <row r="829" spans="1:4" x14ac:dyDescent="0.25">
      <c r="A829" t="s">
        <v>1117</v>
      </c>
      <c r="B829" t="str">
        <f>Dataset!E828</f>
        <v>Female</v>
      </c>
      <c r="C829" t="str">
        <f>Dataset!F828</f>
        <v>Health and beauty</v>
      </c>
      <c r="D829">
        <f>Dataset!J828</f>
        <v>681.43949999999995</v>
      </c>
    </row>
    <row r="830" spans="1:4" x14ac:dyDescent="0.25">
      <c r="A830" t="s">
        <v>1117</v>
      </c>
      <c r="B830" t="str">
        <f>Dataset!E829</f>
        <v>Male</v>
      </c>
      <c r="C830" t="str">
        <f>Dataset!F829</f>
        <v>Fashion accessories</v>
      </c>
      <c r="D830">
        <f>Dataset!J829</f>
        <v>130.03200000000001</v>
      </c>
    </row>
    <row r="831" spans="1:4" x14ac:dyDescent="0.25">
      <c r="A831" t="s">
        <v>1117</v>
      </c>
      <c r="B831" t="str">
        <f>Dataset!E830</f>
        <v>Male</v>
      </c>
      <c r="C831" t="str">
        <f>Dataset!F830</f>
        <v>Electronic accessories</v>
      </c>
      <c r="D831">
        <f>Dataset!J830</f>
        <v>681.97500000000002</v>
      </c>
    </row>
    <row r="832" spans="1:4" x14ac:dyDescent="0.25">
      <c r="A832" t="s">
        <v>1117</v>
      </c>
      <c r="B832" t="str">
        <f>Dataset!E831</f>
        <v>Female</v>
      </c>
      <c r="C832" t="str">
        <f>Dataset!F831</f>
        <v>Electronic accessories</v>
      </c>
      <c r="D832">
        <f>Dataset!J831</f>
        <v>779.31</v>
      </c>
    </row>
    <row r="833" spans="1:4" x14ac:dyDescent="0.25">
      <c r="A833" t="s">
        <v>1117</v>
      </c>
      <c r="B833" t="str">
        <f>Dataset!E832</f>
        <v>Male</v>
      </c>
      <c r="C833" t="str">
        <f>Dataset!F832</f>
        <v>Electronic accessories</v>
      </c>
      <c r="D833">
        <f>Dataset!J832</f>
        <v>88.703999999999994</v>
      </c>
    </row>
    <row r="834" spans="1:4" x14ac:dyDescent="0.25">
      <c r="A834" t="s">
        <v>1117</v>
      </c>
      <c r="B834" t="str">
        <f>Dataset!E833</f>
        <v>Male</v>
      </c>
      <c r="C834" t="str">
        <f>Dataset!F833</f>
        <v>Health and beauty</v>
      </c>
      <c r="D834">
        <f>Dataset!J833</f>
        <v>262.79399999999998</v>
      </c>
    </row>
    <row r="835" spans="1:4" x14ac:dyDescent="0.25">
      <c r="A835" t="s">
        <v>1117</v>
      </c>
      <c r="B835" t="str">
        <f>Dataset!E834</f>
        <v>Female</v>
      </c>
      <c r="C835" t="str">
        <f>Dataset!F834</f>
        <v>Sports and travel</v>
      </c>
      <c r="D835">
        <f>Dataset!J834</f>
        <v>99.54</v>
      </c>
    </row>
    <row r="836" spans="1:4" x14ac:dyDescent="0.25">
      <c r="A836" t="s">
        <v>1117</v>
      </c>
      <c r="B836" t="str">
        <f>Dataset!E835</f>
        <v>Male</v>
      </c>
      <c r="C836" t="str">
        <f>Dataset!F835</f>
        <v>Health and beauty</v>
      </c>
      <c r="D836">
        <f>Dataset!J835</f>
        <v>95.864999999999995</v>
      </c>
    </row>
    <row r="837" spans="1:4" x14ac:dyDescent="0.25">
      <c r="A837" t="s">
        <v>1117</v>
      </c>
      <c r="B837" t="str">
        <f>Dataset!E836</f>
        <v>Female</v>
      </c>
      <c r="C837" t="str">
        <f>Dataset!F836</f>
        <v>Home and lifestyle</v>
      </c>
      <c r="D837">
        <f>Dataset!J836</f>
        <v>299.3655</v>
      </c>
    </row>
    <row r="838" spans="1:4" x14ac:dyDescent="0.25">
      <c r="A838" t="s">
        <v>1117</v>
      </c>
      <c r="B838" t="str">
        <f>Dataset!E837</f>
        <v>Male</v>
      </c>
      <c r="C838" t="str">
        <f>Dataset!F837</f>
        <v>Fashion accessories</v>
      </c>
      <c r="D838">
        <f>Dataset!J837</f>
        <v>54.999000000000002</v>
      </c>
    </row>
    <row r="839" spans="1:4" x14ac:dyDescent="0.25">
      <c r="A839" t="s">
        <v>1117</v>
      </c>
      <c r="B839" t="str">
        <f>Dataset!E838</f>
        <v>Male</v>
      </c>
      <c r="C839" t="str">
        <f>Dataset!F838</f>
        <v>Fashion accessories</v>
      </c>
      <c r="D839">
        <f>Dataset!J838</f>
        <v>202.33500000000001</v>
      </c>
    </row>
    <row r="840" spans="1:4" x14ac:dyDescent="0.25">
      <c r="A840" t="s">
        <v>1117</v>
      </c>
      <c r="B840" t="str">
        <f>Dataset!E839</f>
        <v>Male</v>
      </c>
      <c r="C840" t="str">
        <f>Dataset!F839</f>
        <v>Sports and travel</v>
      </c>
      <c r="D840">
        <f>Dataset!J839</f>
        <v>281.16899999999998</v>
      </c>
    </row>
    <row r="841" spans="1:4" x14ac:dyDescent="0.25">
      <c r="A841" t="s">
        <v>1117</v>
      </c>
      <c r="B841" t="str">
        <f>Dataset!E840</f>
        <v>Male</v>
      </c>
      <c r="C841" t="str">
        <f>Dataset!F840</f>
        <v>Electronic accessories</v>
      </c>
      <c r="D841">
        <f>Dataset!J840</f>
        <v>586.63499999999999</v>
      </c>
    </row>
    <row r="842" spans="1:4" x14ac:dyDescent="0.25">
      <c r="A842" t="s">
        <v>1117</v>
      </c>
      <c r="B842" t="str">
        <f>Dataset!E841</f>
        <v>Female</v>
      </c>
      <c r="C842" t="str">
        <f>Dataset!F841</f>
        <v>Sports and travel</v>
      </c>
      <c r="D842">
        <f>Dataset!J841</f>
        <v>184.08600000000001</v>
      </c>
    </row>
    <row r="843" spans="1:4" x14ac:dyDescent="0.25">
      <c r="A843" t="s">
        <v>1117</v>
      </c>
      <c r="B843" t="str">
        <f>Dataset!E842</f>
        <v>Male</v>
      </c>
      <c r="C843" t="str">
        <f>Dataset!F842</f>
        <v>Fashion accessories</v>
      </c>
      <c r="D843">
        <f>Dataset!J842</f>
        <v>163.61099999999999</v>
      </c>
    </row>
    <row r="844" spans="1:4" x14ac:dyDescent="0.25">
      <c r="A844" t="s">
        <v>1117</v>
      </c>
      <c r="B844" t="str">
        <f>Dataset!E843</f>
        <v>Male</v>
      </c>
      <c r="C844" t="str">
        <f>Dataset!F843</f>
        <v>Electronic accessories</v>
      </c>
      <c r="D844">
        <f>Dataset!J843</f>
        <v>63.314999999999998</v>
      </c>
    </row>
    <row r="845" spans="1:4" x14ac:dyDescent="0.25">
      <c r="A845" t="s">
        <v>1117</v>
      </c>
      <c r="B845" t="str">
        <f>Dataset!E844</f>
        <v>Female</v>
      </c>
      <c r="C845" t="str">
        <f>Dataset!F844</f>
        <v>Sports and travel</v>
      </c>
      <c r="D845">
        <f>Dataset!J844</f>
        <v>82.887</v>
      </c>
    </row>
    <row r="846" spans="1:4" x14ac:dyDescent="0.25">
      <c r="A846" t="s">
        <v>1117</v>
      </c>
      <c r="B846" t="str">
        <f>Dataset!E845</f>
        <v>Female</v>
      </c>
      <c r="C846" t="str">
        <f>Dataset!F845</f>
        <v>Food and beverages</v>
      </c>
      <c r="D846">
        <f>Dataset!J845</f>
        <v>31.227</v>
      </c>
    </row>
    <row r="847" spans="1:4" x14ac:dyDescent="0.25">
      <c r="A847" t="s">
        <v>1117</v>
      </c>
      <c r="B847" t="str">
        <f>Dataset!E846</f>
        <v>Male</v>
      </c>
      <c r="C847" t="str">
        <f>Dataset!F846</f>
        <v>Fashion accessories</v>
      </c>
      <c r="D847">
        <f>Dataset!J846</f>
        <v>22.385999999999999</v>
      </c>
    </row>
    <row r="848" spans="1:4" x14ac:dyDescent="0.25">
      <c r="A848" t="s">
        <v>1117</v>
      </c>
      <c r="B848" t="str">
        <f>Dataset!E847</f>
        <v>Male</v>
      </c>
      <c r="C848" t="str">
        <f>Dataset!F847</f>
        <v>Electronic accessories</v>
      </c>
      <c r="D848">
        <f>Dataset!J847</f>
        <v>295.40699999999998</v>
      </c>
    </row>
    <row r="849" spans="1:4" x14ac:dyDescent="0.25">
      <c r="A849" t="s">
        <v>1117</v>
      </c>
      <c r="B849" t="str">
        <f>Dataset!E848</f>
        <v>Male</v>
      </c>
      <c r="C849" t="str">
        <f>Dataset!F848</f>
        <v>Electronic accessories</v>
      </c>
      <c r="D849">
        <f>Dataset!J848</f>
        <v>76.923000000000002</v>
      </c>
    </row>
    <row r="850" spans="1:4" x14ac:dyDescent="0.25">
      <c r="A850" t="s">
        <v>1117</v>
      </c>
      <c r="B850" t="str">
        <f>Dataset!E849</f>
        <v>Female</v>
      </c>
      <c r="C850" t="str">
        <f>Dataset!F849</f>
        <v>Sports and travel</v>
      </c>
      <c r="D850">
        <f>Dataset!J849</f>
        <v>23.498999999999999</v>
      </c>
    </row>
    <row r="851" spans="1:4" x14ac:dyDescent="0.25">
      <c r="A851" t="s">
        <v>1117</v>
      </c>
      <c r="B851" t="str">
        <f>Dataset!E850</f>
        <v>Female</v>
      </c>
      <c r="C851" t="str">
        <f>Dataset!F850</f>
        <v>Food and beverages</v>
      </c>
      <c r="D851">
        <f>Dataset!J850</f>
        <v>688.71600000000001</v>
      </c>
    </row>
    <row r="852" spans="1:4" x14ac:dyDescent="0.25">
      <c r="A852" t="s">
        <v>1117</v>
      </c>
      <c r="B852" t="str">
        <f>Dataset!E851</f>
        <v>Female</v>
      </c>
      <c r="C852" t="str">
        <f>Dataset!F851</f>
        <v>Fashion accessories</v>
      </c>
      <c r="D852">
        <f>Dataset!J851</f>
        <v>624.33000000000004</v>
      </c>
    </row>
    <row r="853" spans="1:4" x14ac:dyDescent="0.25">
      <c r="A853" t="s">
        <v>1117</v>
      </c>
      <c r="B853" t="str">
        <f>Dataset!E852</f>
        <v>Male</v>
      </c>
      <c r="C853" t="str">
        <f>Dataset!F852</f>
        <v>Fashion accessories</v>
      </c>
      <c r="D853">
        <f>Dataset!J852</f>
        <v>77.805000000000007</v>
      </c>
    </row>
    <row r="854" spans="1:4" x14ac:dyDescent="0.25">
      <c r="A854" t="s">
        <v>1117</v>
      </c>
      <c r="B854" t="str">
        <f>Dataset!E853</f>
        <v>Female</v>
      </c>
      <c r="C854" t="str">
        <f>Dataset!F853</f>
        <v>Fashion accessories</v>
      </c>
      <c r="D854">
        <f>Dataset!J853</f>
        <v>206.80799999999999</v>
      </c>
    </row>
    <row r="855" spans="1:4" x14ac:dyDescent="0.25">
      <c r="A855" t="s">
        <v>1117</v>
      </c>
      <c r="B855" t="str">
        <f>Dataset!E854</f>
        <v>Male</v>
      </c>
      <c r="C855" t="str">
        <f>Dataset!F854</f>
        <v>Health and beauty</v>
      </c>
      <c r="D855">
        <f>Dataset!J854</f>
        <v>390.94650000000001</v>
      </c>
    </row>
    <row r="856" spans="1:4" x14ac:dyDescent="0.25">
      <c r="A856" t="s">
        <v>1117</v>
      </c>
      <c r="B856" t="str">
        <f>Dataset!E855</f>
        <v>Female</v>
      </c>
      <c r="C856" t="str">
        <f>Dataset!F855</f>
        <v>Electronic accessories</v>
      </c>
      <c r="D856">
        <f>Dataset!J855</f>
        <v>554.29499999999996</v>
      </c>
    </row>
    <row r="857" spans="1:4" x14ac:dyDescent="0.25">
      <c r="A857" t="s">
        <v>1117</v>
      </c>
      <c r="B857" t="str">
        <f>Dataset!E856</f>
        <v>Female</v>
      </c>
      <c r="C857" t="str">
        <f>Dataset!F856</f>
        <v>Health and beauty</v>
      </c>
      <c r="D857">
        <f>Dataset!J856</f>
        <v>503.73750000000001</v>
      </c>
    </row>
    <row r="858" spans="1:4" x14ac:dyDescent="0.25">
      <c r="A858" t="s">
        <v>1117</v>
      </c>
      <c r="B858" t="str">
        <f>Dataset!E857</f>
        <v>Female</v>
      </c>
      <c r="C858" t="str">
        <f>Dataset!F857</f>
        <v>Fashion accessories</v>
      </c>
      <c r="D858">
        <f>Dataset!J857</f>
        <v>345.01949999999999</v>
      </c>
    </row>
    <row r="859" spans="1:4" x14ac:dyDescent="0.25">
      <c r="A859" t="s">
        <v>1117</v>
      </c>
      <c r="B859" t="str">
        <f>Dataset!E858</f>
        <v>Male</v>
      </c>
      <c r="C859" t="str">
        <f>Dataset!F858</f>
        <v>Food and beverages</v>
      </c>
      <c r="D859">
        <f>Dataset!J858</f>
        <v>177.40799999999999</v>
      </c>
    </row>
    <row r="860" spans="1:4" x14ac:dyDescent="0.25">
      <c r="A860" t="s">
        <v>1117</v>
      </c>
      <c r="B860" t="str">
        <f>Dataset!E859</f>
        <v>Female</v>
      </c>
      <c r="C860" t="str">
        <f>Dataset!F859</f>
        <v>Home and lifestyle</v>
      </c>
      <c r="D860">
        <f>Dataset!J859</f>
        <v>118.902</v>
      </c>
    </row>
    <row r="861" spans="1:4" x14ac:dyDescent="0.25">
      <c r="A861" t="s">
        <v>1117</v>
      </c>
      <c r="B861" t="str">
        <f>Dataset!E860</f>
        <v>Male</v>
      </c>
      <c r="C861" t="str">
        <f>Dataset!F860</f>
        <v>Health and beauty</v>
      </c>
      <c r="D861">
        <f>Dataset!J860</f>
        <v>362.81700000000001</v>
      </c>
    </row>
    <row r="862" spans="1:4" x14ac:dyDescent="0.25">
      <c r="A862" t="s">
        <v>1117</v>
      </c>
      <c r="B862" t="str">
        <f>Dataset!E861</f>
        <v>Female</v>
      </c>
      <c r="C862" t="str">
        <f>Dataset!F861</f>
        <v>Food and beverages</v>
      </c>
      <c r="D862">
        <f>Dataset!J861</f>
        <v>450.1035</v>
      </c>
    </row>
    <row r="863" spans="1:4" x14ac:dyDescent="0.25">
      <c r="A863" t="s">
        <v>1117</v>
      </c>
      <c r="B863" t="str">
        <f>Dataset!E862</f>
        <v>Female</v>
      </c>
      <c r="C863" t="str">
        <f>Dataset!F862</f>
        <v>Home and lifestyle</v>
      </c>
      <c r="D863">
        <f>Dataset!J862</f>
        <v>90.583500000000001</v>
      </c>
    </row>
    <row r="864" spans="1:4" x14ac:dyDescent="0.25">
      <c r="A864" t="s">
        <v>1117</v>
      </c>
      <c r="B864" t="str">
        <f>Dataset!E863</f>
        <v>Male</v>
      </c>
      <c r="C864" t="str">
        <f>Dataset!F863</f>
        <v>Sports and travel</v>
      </c>
      <c r="D864">
        <f>Dataset!J863</f>
        <v>26.795999999999999</v>
      </c>
    </row>
    <row r="865" spans="1:4" x14ac:dyDescent="0.25">
      <c r="A865" t="s">
        <v>1117</v>
      </c>
      <c r="B865" t="str">
        <f>Dataset!E864</f>
        <v>Female</v>
      </c>
      <c r="C865" t="str">
        <f>Dataset!F864</f>
        <v>Home and lifestyle</v>
      </c>
      <c r="D865">
        <f>Dataset!J864</f>
        <v>106.596</v>
      </c>
    </row>
    <row r="866" spans="1:4" x14ac:dyDescent="0.25">
      <c r="A866" t="s">
        <v>1117</v>
      </c>
      <c r="B866" t="str">
        <f>Dataset!E865</f>
        <v>Female</v>
      </c>
      <c r="C866" t="str">
        <f>Dataset!F865</f>
        <v>Home and lifestyle</v>
      </c>
      <c r="D866">
        <f>Dataset!J865</f>
        <v>375.36450000000002</v>
      </c>
    </row>
    <row r="867" spans="1:4" x14ac:dyDescent="0.25">
      <c r="A867" t="s">
        <v>1117</v>
      </c>
      <c r="B867" t="str">
        <f>Dataset!E866</f>
        <v>Female</v>
      </c>
      <c r="C867" t="str">
        <f>Dataset!F866</f>
        <v>Electronic accessories</v>
      </c>
      <c r="D867">
        <f>Dataset!J866</f>
        <v>250.70849999999999</v>
      </c>
    </row>
    <row r="868" spans="1:4" x14ac:dyDescent="0.25">
      <c r="A868" t="s">
        <v>1117</v>
      </c>
      <c r="B868" t="str">
        <f>Dataset!E867</f>
        <v>Male</v>
      </c>
      <c r="C868" t="str">
        <f>Dataset!F867</f>
        <v>Health and beauty</v>
      </c>
      <c r="D868">
        <f>Dataset!J867</f>
        <v>106.50149999999999</v>
      </c>
    </row>
    <row r="869" spans="1:4" x14ac:dyDescent="0.25">
      <c r="A869" t="s">
        <v>1117</v>
      </c>
      <c r="B869" t="str">
        <f>Dataset!E868</f>
        <v>Male</v>
      </c>
      <c r="C869" t="str">
        <f>Dataset!F868</f>
        <v>Sports and travel</v>
      </c>
      <c r="D869">
        <f>Dataset!J868</f>
        <v>760.452</v>
      </c>
    </row>
    <row r="870" spans="1:4" x14ac:dyDescent="0.25">
      <c r="A870" t="s">
        <v>1117</v>
      </c>
      <c r="B870" t="str">
        <f>Dataset!E869</f>
        <v>Female</v>
      </c>
      <c r="C870" t="str">
        <f>Dataset!F869</f>
        <v>Health and beauty</v>
      </c>
      <c r="D870">
        <f>Dataset!J869</f>
        <v>131.922</v>
      </c>
    </row>
    <row r="871" spans="1:4" x14ac:dyDescent="0.25">
      <c r="A871" t="s">
        <v>1117</v>
      </c>
      <c r="B871" t="str">
        <f>Dataset!E870</f>
        <v>Male</v>
      </c>
      <c r="C871" t="str">
        <f>Dataset!F870</f>
        <v>Food and beverages</v>
      </c>
      <c r="D871">
        <f>Dataset!J870</f>
        <v>76.576499999999996</v>
      </c>
    </row>
    <row r="872" spans="1:4" x14ac:dyDescent="0.25">
      <c r="A872" t="s">
        <v>1117</v>
      </c>
      <c r="B872" t="str">
        <f>Dataset!E871</f>
        <v>Male</v>
      </c>
      <c r="C872" t="str">
        <f>Dataset!F871</f>
        <v>Sports and travel</v>
      </c>
      <c r="D872">
        <f>Dataset!J871</f>
        <v>271.27800000000002</v>
      </c>
    </row>
    <row r="873" spans="1:4" x14ac:dyDescent="0.25">
      <c r="A873" t="s">
        <v>1117</v>
      </c>
      <c r="B873" t="str">
        <f>Dataset!E872</f>
        <v>Male</v>
      </c>
      <c r="C873" t="str">
        <f>Dataset!F872</f>
        <v>Food and beverages</v>
      </c>
      <c r="D873">
        <f>Dataset!J872</f>
        <v>182.42699999999999</v>
      </c>
    </row>
    <row r="874" spans="1:4" x14ac:dyDescent="0.25">
      <c r="A874" t="s">
        <v>1117</v>
      </c>
      <c r="B874" t="str">
        <f>Dataset!E873</f>
        <v>Male</v>
      </c>
      <c r="C874" t="str">
        <f>Dataset!F873</f>
        <v>Fashion accessories</v>
      </c>
      <c r="D874">
        <f>Dataset!J873</f>
        <v>59.325000000000003</v>
      </c>
    </row>
    <row r="875" spans="1:4" x14ac:dyDescent="0.25">
      <c r="A875" t="s">
        <v>1117</v>
      </c>
      <c r="B875" t="str">
        <f>Dataset!E874</f>
        <v>Female</v>
      </c>
      <c r="C875" t="str">
        <f>Dataset!F874</f>
        <v>Electronic accessories</v>
      </c>
      <c r="D875">
        <f>Dataset!J874</f>
        <v>225.01499999999999</v>
      </c>
    </row>
    <row r="876" spans="1:4" x14ac:dyDescent="0.25">
      <c r="A876" t="s">
        <v>1117</v>
      </c>
      <c r="B876" t="str">
        <f>Dataset!E875</f>
        <v>Male</v>
      </c>
      <c r="C876" t="str">
        <f>Dataset!F875</f>
        <v>Sports and travel</v>
      </c>
      <c r="D876">
        <f>Dataset!J875</f>
        <v>561.07799999999997</v>
      </c>
    </row>
    <row r="877" spans="1:4" x14ac:dyDescent="0.25">
      <c r="A877" t="s">
        <v>1117</v>
      </c>
      <c r="B877" t="str">
        <f>Dataset!E876</f>
        <v>Male</v>
      </c>
      <c r="C877" t="str">
        <f>Dataset!F876</f>
        <v>Home and lifestyle</v>
      </c>
      <c r="D877">
        <f>Dataset!J876</f>
        <v>97.817999999999998</v>
      </c>
    </row>
    <row r="878" spans="1:4" x14ac:dyDescent="0.25">
      <c r="A878" t="s">
        <v>1117</v>
      </c>
      <c r="B878" t="str">
        <f>Dataset!E877</f>
        <v>Male</v>
      </c>
      <c r="C878" t="str">
        <f>Dataset!F877</f>
        <v>Home and lifestyle</v>
      </c>
      <c r="D878">
        <f>Dataset!J877</f>
        <v>548.18399999999997</v>
      </c>
    </row>
    <row r="879" spans="1:4" x14ac:dyDescent="0.25">
      <c r="A879" t="s">
        <v>1117</v>
      </c>
      <c r="B879" t="str">
        <f>Dataset!E878</f>
        <v>Male</v>
      </c>
      <c r="C879" t="str">
        <f>Dataset!F878</f>
        <v>Fashion accessories</v>
      </c>
      <c r="D879">
        <f>Dataset!J878</f>
        <v>54.967500000000001</v>
      </c>
    </row>
    <row r="880" spans="1:4" x14ac:dyDescent="0.25">
      <c r="A880" t="s">
        <v>1117</v>
      </c>
      <c r="B880" t="str">
        <f>Dataset!E879</f>
        <v>Male</v>
      </c>
      <c r="C880" t="str">
        <f>Dataset!F879</f>
        <v>Electronic accessories</v>
      </c>
      <c r="D880">
        <f>Dataset!J879</f>
        <v>41.737499999999997</v>
      </c>
    </row>
    <row r="881" spans="1:4" x14ac:dyDescent="0.25">
      <c r="A881" t="s">
        <v>1117</v>
      </c>
      <c r="B881" t="str">
        <f>Dataset!E880</f>
        <v>Female</v>
      </c>
      <c r="C881" t="str">
        <f>Dataset!F880</f>
        <v>Electronic accessories</v>
      </c>
      <c r="D881">
        <f>Dataset!J880</f>
        <v>756.16800000000001</v>
      </c>
    </row>
    <row r="882" spans="1:4" x14ac:dyDescent="0.25">
      <c r="A882" t="s">
        <v>1117</v>
      </c>
      <c r="B882" t="str">
        <f>Dataset!E881</f>
        <v>Female</v>
      </c>
      <c r="C882" t="str">
        <f>Dataset!F881</f>
        <v>Electronic accessories</v>
      </c>
      <c r="D882">
        <f>Dataset!J881</f>
        <v>101.64</v>
      </c>
    </row>
    <row r="883" spans="1:4" x14ac:dyDescent="0.25">
      <c r="A883" t="s">
        <v>1117</v>
      </c>
      <c r="B883" t="str">
        <f>Dataset!E882</f>
        <v>Female</v>
      </c>
      <c r="C883" t="str">
        <f>Dataset!F882</f>
        <v>Food and beverages</v>
      </c>
      <c r="D883">
        <f>Dataset!J882</f>
        <v>348.70499999999998</v>
      </c>
    </row>
    <row r="884" spans="1:4" x14ac:dyDescent="0.25">
      <c r="A884" t="s">
        <v>1117</v>
      </c>
      <c r="B884" t="str">
        <f>Dataset!E883</f>
        <v>Female</v>
      </c>
      <c r="C884" t="str">
        <f>Dataset!F883</f>
        <v>Fashion accessories</v>
      </c>
      <c r="D884">
        <f>Dataset!J883</f>
        <v>85.512</v>
      </c>
    </row>
    <row r="885" spans="1:4" x14ac:dyDescent="0.25">
      <c r="A885" t="s">
        <v>1117</v>
      </c>
      <c r="B885" t="str">
        <f>Dataset!E884</f>
        <v>Male</v>
      </c>
      <c r="C885" t="str">
        <f>Dataset!F884</f>
        <v>Sports and travel</v>
      </c>
      <c r="D885">
        <f>Dataset!J884</f>
        <v>335.89499999999998</v>
      </c>
    </row>
    <row r="886" spans="1:4" x14ac:dyDescent="0.25">
      <c r="A886" t="s">
        <v>1117</v>
      </c>
      <c r="B886" t="str">
        <f>Dataset!E885</f>
        <v>Female</v>
      </c>
      <c r="C886" t="str">
        <f>Dataset!F885</f>
        <v>Home and lifestyle</v>
      </c>
      <c r="D886">
        <f>Dataset!J885</f>
        <v>216.846</v>
      </c>
    </row>
    <row r="887" spans="1:4" x14ac:dyDescent="0.25">
      <c r="A887" t="s">
        <v>1117</v>
      </c>
      <c r="B887" t="str">
        <f>Dataset!E886</f>
        <v>Female</v>
      </c>
      <c r="C887" t="str">
        <f>Dataset!F886</f>
        <v>Food and beverages</v>
      </c>
      <c r="D887">
        <f>Dataset!J886</f>
        <v>175.01400000000001</v>
      </c>
    </row>
    <row r="888" spans="1:4" x14ac:dyDescent="0.25">
      <c r="A888" t="s">
        <v>1117</v>
      </c>
      <c r="B888" t="str">
        <f>Dataset!E887</f>
        <v>Male</v>
      </c>
      <c r="C888" t="str">
        <f>Dataset!F887</f>
        <v>Sports and travel</v>
      </c>
      <c r="D888">
        <f>Dataset!J887</f>
        <v>335.01299999999998</v>
      </c>
    </row>
    <row r="889" spans="1:4" x14ac:dyDescent="0.25">
      <c r="A889" t="s">
        <v>1117</v>
      </c>
      <c r="B889" t="str">
        <f>Dataset!E888</f>
        <v>Male</v>
      </c>
      <c r="C889" t="str">
        <f>Dataset!F888</f>
        <v>Food and beverages</v>
      </c>
      <c r="D889">
        <f>Dataset!J888</f>
        <v>92.295000000000002</v>
      </c>
    </row>
    <row r="890" spans="1:4" x14ac:dyDescent="0.25">
      <c r="A890" t="s">
        <v>1117</v>
      </c>
      <c r="B890" t="str">
        <f>Dataset!E889</f>
        <v>Female</v>
      </c>
      <c r="C890" t="str">
        <f>Dataset!F889</f>
        <v>Electronic accessories</v>
      </c>
      <c r="D890">
        <f>Dataset!J889</f>
        <v>771.43499999999995</v>
      </c>
    </row>
    <row r="891" spans="1:4" x14ac:dyDescent="0.25">
      <c r="A891" t="s">
        <v>1117</v>
      </c>
      <c r="B891" t="str">
        <f>Dataset!E890</f>
        <v>Female</v>
      </c>
      <c r="C891" t="str">
        <f>Dataset!F890</f>
        <v>Fashion accessories</v>
      </c>
      <c r="D891">
        <f>Dataset!J890</f>
        <v>102.396</v>
      </c>
    </row>
    <row r="892" spans="1:4" x14ac:dyDescent="0.25">
      <c r="A892" t="s">
        <v>1117</v>
      </c>
      <c r="B892" t="str">
        <f>Dataset!E891</f>
        <v>Male</v>
      </c>
      <c r="C892" t="str">
        <f>Dataset!F891</f>
        <v>Sports and travel</v>
      </c>
      <c r="D892">
        <f>Dataset!J891</f>
        <v>807.66</v>
      </c>
    </row>
    <row r="893" spans="1:4" x14ac:dyDescent="0.25">
      <c r="A893" t="s">
        <v>1117</v>
      </c>
      <c r="B893" t="str">
        <f>Dataset!E892</f>
        <v>Female</v>
      </c>
      <c r="C893" t="str">
        <f>Dataset!F892</f>
        <v>Health and beauty</v>
      </c>
      <c r="D893">
        <f>Dataset!J892</f>
        <v>439.21499999999997</v>
      </c>
    </row>
    <row r="894" spans="1:4" x14ac:dyDescent="0.25">
      <c r="A894" t="s">
        <v>1117</v>
      </c>
      <c r="B894" t="str">
        <f>Dataset!E893</f>
        <v>Female</v>
      </c>
      <c r="C894" t="str">
        <f>Dataset!F893</f>
        <v>Electronic accessories</v>
      </c>
      <c r="D894">
        <f>Dataset!J893</f>
        <v>486.44400000000002</v>
      </c>
    </row>
    <row r="895" spans="1:4" x14ac:dyDescent="0.25">
      <c r="A895" t="s">
        <v>1117</v>
      </c>
      <c r="B895" t="str">
        <f>Dataset!E894</f>
        <v>Female</v>
      </c>
      <c r="C895" t="str">
        <f>Dataset!F894</f>
        <v>Fashion accessories</v>
      </c>
      <c r="D895">
        <f>Dataset!J894</f>
        <v>485.57249999999999</v>
      </c>
    </row>
    <row r="896" spans="1:4" x14ac:dyDescent="0.25">
      <c r="A896" t="s">
        <v>1117</v>
      </c>
      <c r="B896" t="str">
        <f>Dataset!E895</f>
        <v>Male</v>
      </c>
      <c r="C896" t="str">
        <f>Dataset!F895</f>
        <v>Electronic accessories</v>
      </c>
      <c r="D896">
        <f>Dataset!J895</f>
        <v>148.995</v>
      </c>
    </row>
    <row r="897" spans="1:4" x14ac:dyDescent="0.25">
      <c r="A897" t="s">
        <v>1117</v>
      </c>
      <c r="B897" t="str">
        <f>Dataset!E896</f>
        <v>Male</v>
      </c>
      <c r="C897" t="str">
        <f>Dataset!F896</f>
        <v>Electronic accessories</v>
      </c>
      <c r="D897">
        <f>Dataset!J896</f>
        <v>317.83499999999998</v>
      </c>
    </row>
    <row r="898" spans="1:4" x14ac:dyDescent="0.25">
      <c r="A898" t="s">
        <v>1117</v>
      </c>
      <c r="B898" t="str">
        <f>Dataset!E897</f>
        <v>Male</v>
      </c>
      <c r="C898" t="str">
        <f>Dataset!F897</f>
        <v>Health and beauty</v>
      </c>
      <c r="D898">
        <f>Dataset!J897</f>
        <v>832.94399999999996</v>
      </c>
    </row>
    <row r="899" spans="1:4" x14ac:dyDescent="0.25">
      <c r="A899" t="s">
        <v>1117</v>
      </c>
      <c r="B899" t="str">
        <f>Dataset!E898</f>
        <v>Male</v>
      </c>
      <c r="C899" t="str">
        <f>Dataset!F898</f>
        <v>Fashion accessories</v>
      </c>
      <c r="D899">
        <f>Dataset!J898</f>
        <v>446.43900000000002</v>
      </c>
    </row>
    <row r="900" spans="1:4" x14ac:dyDescent="0.25">
      <c r="A900" t="s">
        <v>1117</v>
      </c>
      <c r="B900" t="str">
        <f>Dataset!E899</f>
        <v>Female</v>
      </c>
      <c r="C900" t="str">
        <f>Dataset!F899</f>
        <v>Food and beverages</v>
      </c>
      <c r="D900">
        <f>Dataset!J899</f>
        <v>297.80099999999999</v>
      </c>
    </row>
    <row r="901" spans="1:4" x14ac:dyDescent="0.25">
      <c r="A901" t="s">
        <v>1117</v>
      </c>
      <c r="B901" t="str">
        <f>Dataset!E900</f>
        <v>Male</v>
      </c>
      <c r="C901" t="str">
        <f>Dataset!F900</f>
        <v>Health and beauty</v>
      </c>
      <c r="D901">
        <f>Dataset!J900</f>
        <v>629.16</v>
      </c>
    </row>
    <row r="902" spans="1:4" x14ac:dyDescent="0.25">
      <c r="A902" t="s">
        <v>1117</v>
      </c>
      <c r="B902" t="str">
        <f>Dataset!E901</f>
        <v>Male</v>
      </c>
      <c r="C902" t="str">
        <f>Dataset!F901</f>
        <v>Food and beverages</v>
      </c>
      <c r="D902">
        <f>Dataset!J901</f>
        <v>331.12799999999999</v>
      </c>
    </row>
    <row r="903" spans="1:4" x14ac:dyDescent="0.25">
      <c r="A903" t="s">
        <v>1117</v>
      </c>
      <c r="B903" t="str">
        <f>Dataset!E902</f>
        <v>Female</v>
      </c>
      <c r="C903" t="str">
        <f>Dataset!F902</f>
        <v>Electronic accessories</v>
      </c>
      <c r="D903">
        <f>Dataset!J902</f>
        <v>423.738</v>
      </c>
    </row>
    <row r="904" spans="1:4" x14ac:dyDescent="0.25">
      <c r="A904" t="s">
        <v>1117</v>
      </c>
      <c r="B904" t="str">
        <f>Dataset!E903</f>
        <v>Male</v>
      </c>
      <c r="C904" t="str">
        <f>Dataset!F903</f>
        <v>Home and lifestyle</v>
      </c>
      <c r="D904">
        <f>Dataset!J903</f>
        <v>193.07400000000001</v>
      </c>
    </row>
    <row r="905" spans="1:4" x14ac:dyDescent="0.25">
      <c r="A905" t="s">
        <v>1117</v>
      </c>
      <c r="B905" t="str">
        <f>Dataset!E904</f>
        <v>Female</v>
      </c>
      <c r="C905" t="str">
        <f>Dataset!F904</f>
        <v>Health and beauty</v>
      </c>
      <c r="D905">
        <f>Dataset!J904</f>
        <v>145.58250000000001</v>
      </c>
    </row>
    <row r="906" spans="1:4" x14ac:dyDescent="0.25">
      <c r="A906" t="s">
        <v>1117</v>
      </c>
      <c r="B906" t="str">
        <f>Dataset!E905</f>
        <v>Male</v>
      </c>
      <c r="C906" t="str">
        <f>Dataset!F905</f>
        <v>Food and beverages</v>
      </c>
      <c r="D906">
        <f>Dataset!J905</f>
        <v>84.745500000000007</v>
      </c>
    </row>
    <row r="907" spans="1:4" x14ac:dyDescent="0.25">
      <c r="A907" t="s">
        <v>1117</v>
      </c>
      <c r="B907" t="str">
        <f>Dataset!E906</f>
        <v>Female</v>
      </c>
      <c r="C907" t="str">
        <f>Dataset!F906</f>
        <v>Health and beauty</v>
      </c>
      <c r="D907">
        <f>Dataset!J906</f>
        <v>122.47199999999999</v>
      </c>
    </row>
    <row r="908" spans="1:4" x14ac:dyDescent="0.25">
      <c r="A908" t="s">
        <v>1117</v>
      </c>
      <c r="B908" t="str">
        <f>Dataset!E907</f>
        <v>Female</v>
      </c>
      <c r="C908" t="str">
        <f>Dataset!F907</f>
        <v>Home and lifestyle</v>
      </c>
      <c r="D908">
        <f>Dataset!J907</f>
        <v>329.19600000000003</v>
      </c>
    </row>
    <row r="909" spans="1:4" x14ac:dyDescent="0.25">
      <c r="A909" t="s">
        <v>1117</v>
      </c>
      <c r="B909" t="str">
        <f>Dataset!E908</f>
        <v>Male</v>
      </c>
      <c r="C909" t="str">
        <f>Dataset!F908</f>
        <v>Health and beauty</v>
      </c>
      <c r="D909">
        <f>Dataset!J908</f>
        <v>888.40499999999997</v>
      </c>
    </row>
    <row r="910" spans="1:4" x14ac:dyDescent="0.25">
      <c r="A910" t="s">
        <v>1117</v>
      </c>
      <c r="B910" t="str">
        <f>Dataset!E909</f>
        <v>Female</v>
      </c>
      <c r="C910" t="str">
        <f>Dataset!F909</f>
        <v>Health and beauty</v>
      </c>
      <c r="D910">
        <f>Dataset!J909</f>
        <v>435.12</v>
      </c>
    </row>
    <row r="911" spans="1:4" x14ac:dyDescent="0.25">
      <c r="A911" t="s">
        <v>1117</v>
      </c>
      <c r="B911" t="str">
        <f>Dataset!E910</f>
        <v>Female</v>
      </c>
      <c r="C911" t="str">
        <f>Dataset!F910</f>
        <v>Food and beverages</v>
      </c>
      <c r="D911">
        <f>Dataset!J910</f>
        <v>167.03399999999999</v>
      </c>
    </row>
    <row r="912" spans="1:4" x14ac:dyDescent="0.25">
      <c r="A912" t="s">
        <v>1117</v>
      </c>
      <c r="B912" t="str">
        <f>Dataset!E911</f>
        <v>Female</v>
      </c>
      <c r="C912" t="str">
        <f>Dataset!F911</f>
        <v>Home and lifestyle</v>
      </c>
      <c r="D912">
        <f>Dataset!J911</f>
        <v>514.60500000000002</v>
      </c>
    </row>
    <row r="913" spans="1:4" x14ac:dyDescent="0.25">
      <c r="A913" t="s">
        <v>1117</v>
      </c>
      <c r="B913" t="str">
        <f>Dataset!E912</f>
        <v>Female</v>
      </c>
      <c r="C913" t="str">
        <f>Dataset!F912</f>
        <v>Food and beverages</v>
      </c>
      <c r="D913">
        <f>Dataset!J912</f>
        <v>91.822500000000005</v>
      </c>
    </row>
    <row r="914" spans="1:4" x14ac:dyDescent="0.25">
      <c r="A914" t="s">
        <v>1117</v>
      </c>
      <c r="B914" t="str">
        <f>Dataset!E913</f>
        <v>Female</v>
      </c>
      <c r="C914" t="str">
        <f>Dataset!F913</f>
        <v>Electronic accessories</v>
      </c>
      <c r="D914">
        <f>Dataset!J913</f>
        <v>235.74600000000001</v>
      </c>
    </row>
    <row r="915" spans="1:4" x14ac:dyDescent="0.25">
      <c r="A915" t="s">
        <v>1117</v>
      </c>
      <c r="B915" t="str">
        <f>Dataset!E914</f>
        <v>Female</v>
      </c>
      <c r="C915" t="str">
        <f>Dataset!F914</f>
        <v>Home and lifestyle</v>
      </c>
      <c r="D915">
        <f>Dataset!J914</f>
        <v>782.20799999999997</v>
      </c>
    </row>
    <row r="916" spans="1:4" x14ac:dyDescent="0.25">
      <c r="A916" t="s">
        <v>1117</v>
      </c>
      <c r="B916" t="str">
        <f>Dataset!E915</f>
        <v>Male</v>
      </c>
      <c r="C916" t="str">
        <f>Dataset!F915</f>
        <v>Fashion accessories</v>
      </c>
      <c r="D916">
        <f>Dataset!J915</f>
        <v>431.25599999999997</v>
      </c>
    </row>
    <row r="917" spans="1:4" x14ac:dyDescent="0.25">
      <c r="A917" t="s">
        <v>1117</v>
      </c>
      <c r="B917" t="str">
        <f>Dataset!E916</f>
        <v>Female</v>
      </c>
      <c r="C917" t="str">
        <f>Dataset!F916</f>
        <v>Food and beverages</v>
      </c>
      <c r="D917">
        <f>Dataset!J916</f>
        <v>313.74</v>
      </c>
    </row>
    <row r="918" spans="1:4" x14ac:dyDescent="0.25">
      <c r="A918" t="s">
        <v>1117</v>
      </c>
      <c r="B918" t="str">
        <f>Dataset!E917</f>
        <v>Female</v>
      </c>
      <c r="C918" t="str">
        <f>Dataset!F917</f>
        <v>Electronic accessories</v>
      </c>
      <c r="D918">
        <f>Dataset!J917</f>
        <v>223.58699999999999</v>
      </c>
    </row>
    <row r="919" spans="1:4" x14ac:dyDescent="0.25">
      <c r="A919" t="s">
        <v>1117</v>
      </c>
      <c r="B919" t="str">
        <f>Dataset!E918</f>
        <v>Male</v>
      </c>
      <c r="C919" t="str">
        <f>Dataset!F918</f>
        <v>Sports and travel</v>
      </c>
      <c r="D919">
        <f>Dataset!J918</f>
        <v>44.9925</v>
      </c>
    </row>
    <row r="920" spans="1:4" x14ac:dyDescent="0.25">
      <c r="A920" t="s">
        <v>1117</v>
      </c>
      <c r="B920" t="str">
        <f>Dataset!E919</f>
        <v>Female</v>
      </c>
      <c r="C920" t="str">
        <f>Dataset!F919</f>
        <v>Fashion accessories</v>
      </c>
      <c r="D920">
        <f>Dataset!J919</f>
        <v>397.61399999999998</v>
      </c>
    </row>
    <row r="921" spans="1:4" x14ac:dyDescent="0.25">
      <c r="A921" t="s">
        <v>1117</v>
      </c>
      <c r="B921" t="str">
        <f>Dataset!E920</f>
        <v>Male</v>
      </c>
      <c r="C921" t="str">
        <f>Dataset!F920</f>
        <v>Home and lifestyle</v>
      </c>
      <c r="D921">
        <f>Dataset!J920</f>
        <v>217.25550000000001</v>
      </c>
    </row>
    <row r="922" spans="1:4" x14ac:dyDescent="0.25">
      <c r="A922" t="s">
        <v>1117</v>
      </c>
      <c r="B922" t="str">
        <f>Dataset!E921</f>
        <v>Female</v>
      </c>
      <c r="C922" t="str">
        <f>Dataset!F921</f>
        <v>Electronic accessories</v>
      </c>
      <c r="D922">
        <f>Dataset!J921</f>
        <v>82.718999999999994</v>
      </c>
    </row>
    <row r="923" spans="1:4" x14ac:dyDescent="0.25">
      <c r="A923" t="s">
        <v>1117</v>
      </c>
      <c r="B923" t="str">
        <f>Dataset!E922</f>
        <v>Female</v>
      </c>
      <c r="C923" t="str">
        <f>Dataset!F922</f>
        <v>Home and lifestyle</v>
      </c>
      <c r="D923">
        <f>Dataset!J922</f>
        <v>338.21550000000002</v>
      </c>
    </row>
    <row r="924" spans="1:4" x14ac:dyDescent="0.25">
      <c r="A924" t="s">
        <v>1117</v>
      </c>
      <c r="B924" t="str">
        <f>Dataset!E923</f>
        <v>Female</v>
      </c>
      <c r="C924" t="str">
        <f>Dataset!F923</f>
        <v>Home and lifestyle</v>
      </c>
      <c r="D924">
        <f>Dataset!J923</f>
        <v>103.131</v>
      </c>
    </row>
    <row r="925" spans="1:4" x14ac:dyDescent="0.25">
      <c r="A925" t="s">
        <v>1117</v>
      </c>
      <c r="B925" t="str">
        <f>Dataset!E924</f>
        <v>Female</v>
      </c>
      <c r="C925" t="str">
        <f>Dataset!F924</f>
        <v>Home and lifestyle</v>
      </c>
      <c r="D925">
        <f>Dataset!J924</f>
        <v>26.733000000000001</v>
      </c>
    </row>
    <row r="926" spans="1:4" x14ac:dyDescent="0.25">
      <c r="A926" t="s">
        <v>1117</v>
      </c>
      <c r="B926" t="str">
        <f>Dataset!E925</f>
        <v>Female</v>
      </c>
      <c r="C926" t="str">
        <f>Dataset!F925</f>
        <v>Sports and travel</v>
      </c>
      <c r="D926">
        <f>Dataset!J925</f>
        <v>611.07899999999995</v>
      </c>
    </row>
    <row r="927" spans="1:4" x14ac:dyDescent="0.25">
      <c r="A927" t="s">
        <v>1117</v>
      </c>
      <c r="B927" t="str">
        <f>Dataset!E926</f>
        <v>Female</v>
      </c>
      <c r="C927" t="str">
        <f>Dataset!F926</f>
        <v>Sports and travel</v>
      </c>
      <c r="D927">
        <f>Dataset!J926</f>
        <v>221.886</v>
      </c>
    </row>
    <row r="928" spans="1:4" x14ac:dyDescent="0.25">
      <c r="A928" t="s">
        <v>1117</v>
      </c>
      <c r="B928" t="str">
        <f>Dataset!E927</f>
        <v>Female</v>
      </c>
      <c r="C928" t="str">
        <f>Dataset!F927</f>
        <v>Electronic accessories</v>
      </c>
      <c r="D928">
        <f>Dataset!J927</f>
        <v>57.875999999999998</v>
      </c>
    </row>
    <row r="929" spans="1:4" x14ac:dyDescent="0.25">
      <c r="A929" t="s">
        <v>1117</v>
      </c>
      <c r="B929" t="str">
        <f>Dataset!E928</f>
        <v>Male</v>
      </c>
      <c r="C929" t="str">
        <f>Dataset!F928</f>
        <v>Sports and travel</v>
      </c>
      <c r="D929">
        <f>Dataset!J928</f>
        <v>92.725499999999997</v>
      </c>
    </row>
    <row r="930" spans="1:4" x14ac:dyDescent="0.25">
      <c r="A930" t="s">
        <v>1117</v>
      </c>
      <c r="B930" t="str">
        <f>Dataset!E929</f>
        <v>Female</v>
      </c>
      <c r="C930" t="str">
        <f>Dataset!F929</f>
        <v>Health and beauty</v>
      </c>
      <c r="D930">
        <f>Dataset!J929</f>
        <v>374.40899999999999</v>
      </c>
    </row>
    <row r="931" spans="1:4" x14ac:dyDescent="0.25">
      <c r="A931" t="s">
        <v>1117</v>
      </c>
      <c r="B931" t="str">
        <f>Dataset!E930</f>
        <v>Female</v>
      </c>
      <c r="C931" t="str">
        <f>Dataset!F930</f>
        <v>Electronic accessories</v>
      </c>
      <c r="D931">
        <f>Dataset!J930</f>
        <v>833.96249999999998</v>
      </c>
    </row>
    <row r="932" spans="1:4" x14ac:dyDescent="0.25">
      <c r="A932" t="s">
        <v>1117</v>
      </c>
      <c r="B932" t="str">
        <f>Dataset!E931</f>
        <v>Male</v>
      </c>
      <c r="C932" t="str">
        <f>Dataset!F931</f>
        <v>Sports and travel</v>
      </c>
      <c r="D932">
        <f>Dataset!J931</f>
        <v>53.151000000000003</v>
      </c>
    </row>
    <row r="933" spans="1:4" x14ac:dyDescent="0.25">
      <c r="A933" t="s">
        <v>1117</v>
      </c>
      <c r="B933" t="str">
        <f>Dataset!E932</f>
        <v>Male</v>
      </c>
      <c r="C933" t="str">
        <f>Dataset!F932</f>
        <v>Home and lifestyle</v>
      </c>
      <c r="D933">
        <f>Dataset!J932</f>
        <v>629.49599999999998</v>
      </c>
    </row>
    <row r="934" spans="1:4" x14ac:dyDescent="0.25">
      <c r="A934" t="s">
        <v>1117</v>
      </c>
      <c r="B934" t="str">
        <f>Dataset!E933</f>
        <v>Female</v>
      </c>
      <c r="C934" t="str">
        <f>Dataset!F933</f>
        <v>Fashion accessories</v>
      </c>
      <c r="D934">
        <f>Dataset!J933</f>
        <v>175.035</v>
      </c>
    </row>
    <row r="935" spans="1:4" x14ac:dyDescent="0.25">
      <c r="A935" t="s">
        <v>1117</v>
      </c>
      <c r="B935" t="str">
        <f>Dataset!E934</f>
        <v>Female</v>
      </c>
      <c r="C935" t="str">
        <f>Dataset!F934</f>
        <v>Food and beverages</v>
      </c>
      <c r="D935">
        <f>Dataset!J934</f>
        <v>781.62</v>
      </c>
    </row>
    <row r="936" spans="1:4" x14ac:dyDescent="0.25">
      <c r="A936" t="s">
        <v>1117</v>
      </c>
      <c r="B936" t="str">
        <f>Dataset!E935</f>
        <v>Male</v>
      </c>
      <c r="C936" t="str">
        <f>Dataset!F935</f>
        <v>Health and beauty</v>
      </c>
      <c r="D936">
        <f>Dataset!J935</f>
        <v>470.988</v>
      </c>
    </row>
    <row r="937" spans="1:4" x14ac:dyDescent="0.25">
      <c r="A937" t="s">
        <v>1117</v>
      </c>
      <c r="B937" t="str">
        <f>Dataset!E936</f>
        <v>Female</v>
      </c>
      <c r="C937" t="str">
        <f>Dataset!F936</f>
        <v>Home and lifestyle</v>
      </c>
      <c r="D937">
        <f>Dataset!J936</f>
        <v>397.84500000000003</v>
      </c>
    </row>
    <row r="938" spans="1:4" x14ac:dyDescent="0.25">
      <c r="A938" t="s">
        <v>1117</v>
      </c>
      <c r="B938" t="str">
        <f>Dataset!E937</f>
        <v>Male</v>
      </c>
      <c r="C938" t="str">
        <f>Dataset!F937</f>
        <v>Home and lifestyle</v>
      </c>
      <c r="D938">
        <f>Dataset!J937</f>
        <v>270.01799999999997</v>
      </c>
    </row>
    <row r="939" spans="1:4" x14ac:dyDescent="0.25">
      <c r="A939" t="s">
        <v>1117</v>
      </c>
      <c r="B939" t="str">
        <f>Dataset!E938</f>
        <v>Female</v>
      </c>
      <c r="C939" t="str">
        <f>Dataset!F938</f>
        <v>Health and beauty</v>
      </c>
      <c r="D939">
        <f>Dataset!J938</f>
        <v>579.8415</v>
      </c>
    </row>
    <row r="940" spans="1:4" x14ac:dyDescent="0.25">
      <c r="A940" t="s">
        <v>1117</v>
      </c>
      <c r="B940" t="str">
        <f>Dataset!E939</f>
        <v>Female</v>
      </c>
      <c r="C940" t="str">
        <f>Dataset!F939</f>
        <v>Sports and travel</v>
      </c>
      <c r="D940">
        <f>Dataset!J939</f>
        <v>469.77</v>
      </c>
    </row>
    <row r="941" spans="1:4" x14ac:dyDescent="0.25">
      <c r="A941" t="s">
        <v>1117</v>
      </c>
      <c r="B941" t="str">
        <f>Dataset!E940</f>
        <v>Female</v>
      </c>
      <c r="C941" t="str">
        <f>Dataset!F940</f>
        <v>Health and beauty</v>
      </c>
      <c r="D941">
        <f>Dataset!J940</f>
        <v>290.08350000000002</v>
      </c>
    </row>
    <row r="942" spans="1:4" x14ac:dyDescent="0.25">
      <c r="A942" t="s">
        <v>1117</v>
      </c>
      <c r="B942" t="str">
        <f>Dataset!E941</f>
        <v>Female</v>
      </c>
      <c r="C942" t="str">
        <f>Dataset!F941</f>
        <v>Food and beverages</v>
      </c>
      <c r="D942">
        <f>Dataset!J941</f>
        <v>360.92700000000002</v>
      </c>
    </row>
    <row r="943" spans="1:4" x14ac:dyDescent="0.25">
      <c r="A943" t="s">
        <v>1117</v>
      </c>
      <c r="B943" t="str">
        <f>Dataset!E942</f>
        <v>Male</v>
      </c>
      <c r="C943" t="str">
        <f>Dataset!F942</f>
        <v>Food and beverages</v>
      </c>
      <c r="D943">
        <f>Dataset!J942</f>
        <v>279.38400000000001</v>
      </c>
    </row>
    <row r="944" spans="1:4" x14ac:dyDescent="0.25">
      <c r="A944" t="s">
        <v>1117</v>
      </c>
      <c r="B944" t="str">
        <f>Dataset!E943</f>
        <v>Male</v>
      </c>
      <c r="C944" t="str">
        <f>Dataset!F943</f>
        <v>Fashion accessories</v>
      </c>
      <c r="D944">
        <f>Dataset!J943</f>
        <v>943.29899999999998</v>
      </c>
    </row>
    <row r="945" spans="1:4" x14ac:dyDescent="0.25">
      <c r="A945" t="s">
        <v>1117</v>
      </c>
      <c r="B945" t="str">
        <f>Dataset!E944</f>
        <v>Female</v>
      </c>
      <c r="C945" t="str">
        <f>Dataset!F944</f>
        <v>Home and lifestyle</v>
      </c>
      <c r="D945">
        <f>Dataset!J944</f>
        <v>479.64</v>
      </c>
    </row>
    <row r="946" spans="1:4" x14ac:dyDescent="0.25">
      <c r="A946" t="s">
        <v>1117</v>
      </c>
      <c r="B946" t="str">
        <f>Dataset!E945</f>
        <v>Male</v>
      </c>
      <c r="C946" t="str">
        <f>Dataset!F945</f>
        <v>Health and beauty</v>
      </c>
      <c r="D946">
        <f>Dataset!J945</f>
        <v>266.64749999999998</v>
      </c>
    </row>
    <row r="947" spans="1:4" x14ac:dyDescent="0.25">
      <c r="A947" t="s">
        <v>1117</v>
      </c>
      <c r="B947" t="str">
        <f>Dataset!E946</f>
        <v>Male</v>
      </c>
      <c r="C947" t="str">
        <f>Dataset!F946</f>
        <v>Health and beauty</v>
      </c>
      <c r="D947">
        <f>Dataset!J946</f>
        <v>74.087999999999994</v>
      </c>
    </row>
    <row r="948" spans="1:4" x14ac:dyDescent="0.25">
      <c r="A948" t="s">
        <v>1117</v>
      </c>
      <c r="B948" t="str">
        <f>Dataset!E947</f>
        <v>Female</v>
      </c>
      <c r="C948" t="str">
        <f>Dataset!F947</f>
        <v>Electronic accessories</v>
      </c>
      <c r="D948">
        <f>Dataset!J947</f>
        <v>690.01800000000003</v>
      </c>
    </row>
    <row r="949" spans="1:4" x14ac:dyDescent="0.25">
      <c r="A949" t="s">
        <v>1117</v>
      </c>
      <c r="B949" t="str">
        <f>Dataset!E948</f>
        <v>Male</v>
      </c>
      <c r="C949" t="str">
        <f>Dataset!F948</f>
        <v>Electronic accessories</v>
      </c>
      <c r="D949">
        <f>Dataset!J948</f>
        <v>176.92500000000001</v>
      </c>
    </row>
    <row r="950" spans="1:4" x14ac:dyDescent="0.25">
      <c r="A950" t="s">
        <v>1117</v>
      </c>
      <c r="B950" t="str">
        <f>Dataset!E949</f>
        <v>Male</v>
      </c>
      <c r="C950" t="str">
        <f>Dataset!F949</f>
        <v>Fashion accessories</v>
      </c>
      <c r="D950">
        <f>Dataset!J949</f>
        <v>56.469000000000001</v>
      </c>
    </row>
    <row r="951" spans="1:4" x14ac:dyDescent="0.25">
      <c r="A951" t="s">
        <v>1117</v>
      </c>
      <c r="B951" t="str">
        <f>Dataset!E950</f>
        <v>Male</v>
      </c>
      <c r="C951" t="str">
        <f>Dataset!F950</f>
        <v>Home and lifestyle</v>
      </c>
      <c r="D951">
        <f>Dataset!J950</f>
        <v>188.0025</v>
      </c>
    </row>
    <row r="952" spans="1:4" x14ac:dyDescent="0.25">
      <c r="A952" t="s">
        <v>1117</v>
      </c>
      <c r="B952" t="str">
        <f>Dataset!E951</f>
        <v>Female</v>
      </c>
      <c r="C952" t="str">
        <f>Dataset!F951</f>
        <v>Food and beverages</v>
      </c>
      <c r="D952">
        <f>Dataset!J951</f>
        <v>222.012</v>
      </c>
    </row>
    <row r="953" spans="1:4" x14ac:dyDescent="0.25">
      <c r="A953" t="s">
        <v>1117</v>
      </c>
      <c r="B953" t="str">
        <f>Dataset!E952</f>
        <v>Male</v>
      </c>
      <c r="C953" t="str">
        <f>Dataset!F952</f>
        <v>Health and beauty</v>
      </c>
      <c r="D953">
        <f>Dataset!J952</f>
        <v>125.7165</v>
      </c>
    </row>
    <row r="954" spans="1:4" x14ac:dyDescent="0.25">
      <c r="A954" t="s">
        <v>1117</v>
      </c>
      <c r="B954" t="str">
        <f>Dataset!E953</f>
        <v>Female</v>
      </c>
      <c r="C954" t="str">
        <f>Dataset!F953</f>
        <v>Home and lifestyle</v>
      </c>
      <c r="D954">
        <f>Dataset!J953</f>
        <v>68.984999999999999</v>
      </c>
    </row>
    <row r="955" spans="1:4" x14ac:dyDescent="0.25">
      <c r="A955" t="s">
        <v>1117</v>
      </c>
      <c r="B955" t="str">
        <f>Dataset!E954</f>
        <v>Female</v>
      </c>
      <c r="C955" t="str">
        <f>Dataset!F954</f>
        <v>Food and beverages</v>
      </c>
      <c r="D955">
        <f>Dataset!J954</f>
        <v>263.97000000000003</v>
      </c>
    </row>
    <row r="956" spans="1:4" x14ac:dyDescent="0.25">
      <c r="A956" t="s">
        <v>1117</v>
      </c>
      <c r="B956" t="str">
        <f>Dataset!E955</f>
        <v>Female</v>
      </c>
      <c r="C956" t="str">
        <f>Dataset!F955</f>
        <v>Food and beverages</v>
      </c>
      <c r="D956">
        <f>Dataset!J955</f>
        <v>88.367999999999995</v>
      </c>
    </row>
    <row r="957" spans="1:4" x14ac:dyDescent="0.25">
      <c r="A957" t="s">
        <v>1117</v>
      </c>
      <c r="B957" t="str">
        <f>Dataset!E956</f>
        <v>Male</v>
      </c>
      <c r="C957" t="str">
        <f>Dataset!F956</f>
        <v>Home and lifestyle</v>
      </c>
      <c r="D957">
        <f>Dataset!J956</f>
        <v>415.233</v>
      </c>
    </row>
    <row r="958" spans="1:4" x14ac:dyDescent="0.25">
      <c r="A958" t="s">
        <v>1117</v>
      </c>
      <c r="B958" t="str">
        <f>Dataset!E957</f>
        <v>Female</v>
      </c>
      <c r="C958" t="str">
        <f>Dataset!F957</f>
        <v>Fashion accessories</v>
      </c>
      <c r="D958">
        <f>Dataset!J957</f>
        <v>312.8895</v>
      </c>
    </row>
    <row r="959" spans="1:4" x14ac:dyDescent="0.25">
      <c r="A959" t="s">
        <v>1117</v>
      </c>
      <c r="B959" t="str">
        <f>Dataset!E958</f>
        <v>Male</v>
      </c>
      <c r="C959" t="str">
        <f>Dataset!F958</f>
        <v>Food and beverages</v>
      </c>
      <c r="D959">
        <f>Dataset!J958</f>
        <v>477.13049999999998</v>
      </c>
    </row>
    <row r="960" spans="1:4" x14ac:dyDescent="0.25">
      <c r="A960" t="s">
        <v>1117</v>
      </c>
      <c r="B960" t="str">
        <f>Dataset!E959</f>
        <v>Male</v>
      </c>
      <c r="C960" t="str">
        <f>Dataset!F959</f>
        <v>Electronic accessories</v>
      </c>
      <c r="D960">
        <f>Dataset!J959</f>
        <v>289.92599999999999</v>
      </c>
    </row>
    <row r="961" spans="1:4" x14ac:dyDescent="0.25">
      <c r="A961" t="s">
        <v>1117</v>
      </c>
      <c r="B961" t="str">
        <f>Dataset!E960</f>
        <v>Female</v>
      </c>
      <c r="C961" t="str">
        <f>Dataset!F960</f>
        <v>Home and lifestyle</v>
      </c>
      <c r="D961">
        <f>Dataset!J960</f>
        <v>165.9</v>
      </c>
    </row>
    <row r="962" spans="1:4" x14ac:dyDescent="0.25">
      <c r="A962" t="s">
        <v>1117</v>
      </c>
      <c r="B962" t="str">
        <f>Dataset!E961</f>
        <v>Female</v>
      </c>
      <c r="C962" t="str">
        <f>Dataset!F961</f>
        <v>Food and beverages</v>
      </c>
      <c r="D962">
        <f>Dataset!J961</f>
        <v>932.33699999999999</v>
      </c>
    </row>
    <row r="963" spans="1:4" x14ac:dyDescent="0.25">
      <c r="A963" t="s">
        <v>1117</v>
      </c>
      <c r="B963" t="str">
        <f>Dataset!E962</f>
        <v>Male</v>
      </c>
      <c r="C963" t="str">
        <f>Dataset!F962</f>
        <v>Fashion accessories</v>
      </c>
      <c r="D963">
        <f>Dataset!J962</f>
        <v>96.578999999999994</v>
      </c>
    </row>
    <row r="964" spans="1:4" x14ac:dyDescent="0.25">
      <c r="A964" t="s">
        <v>1117</v>
      </c>
      <c r="B964" t="str">
        <f>Dataset!E963</f>
        <v>Male</v>
      </c>
      <c r="C964" t="str">
        <f>Dataset!F963</f>
        <v>Electronic accessories</v>
      </c>
      <c r="D964">
        <f>Dataset!J963</f>
        <v>43.869</v>
      </c>
    </row>
    <row r="965" spans="1:4" x14ac:dyDescent="0.25">
      <c r="A965" t="s">
        <v>1117</v>
      </c>
      <c r="B965" t="str">
        <f>Dataset!E964</f>
        <v>Female</v>
      </c>
      <c r="C965" t="str">
        <f>Dataset!F964</f>
        <v>Fashion accessories</v>
      </c>
      <c r="D965">
        <f>Dataset!J964</f>
        <v>16.274999999999999</v>
      </c>
    </row>
    <row r="966" spans="1:4" x14ac:dyDescent="0.25">
      <c r="A966" t="s">
        <v>1117</v>
      </c>
      <c r="B966" t="str">
        <f>Dataset!E965</f>
        <v>Male</v>
      </c>
      <c r="C966" t="str">
        <f>Dataset!F965</f>
        <v>Electronic accessories</v>
      </c>
      <c r="D966">
        <f>Dataset!J965</f>
        <v>304.983</v>
      </c>
    </row>
    <row r="967" spans="1:4" x14ac:dyDescent="0.25">
      <c r="A967" t="s">
        <v>1117</v>
      </c>
      <c r="B967" t="str">
        <f>Dataset!E966</f>
        <v>Male</v>
      </c>
      <c r="C967" t="str">
        <f>Dataset!F966</f>
        <v>Food and beverages</v>
      </c>
      <c r="D967">
        <f>Dataset!J966</f>
        <v>69.992999999999995</v>
      </c>
    </row>
    <row r="968" spans="1:4" x14ac:dyDescent="0.25">
      <c r="A968" t="s">
        <v>1117</v>
      </c>
      <c r="B968" t="str">
        <f>Dataset!E967</f>
        <v>Female</v>
      </c>
      <c r="C968" t="str">
        <f>Dataset!F967</f>
        <v>Electronic accessories</v>
      </c>
      <c r="D968">
        <f>Dataset!J967</f>
        <v>80.367000000000004</v>
      </c>
    </row>
    <row r="969" spans="1:4" x14ac:dyDescent="0.25">
      <c r="A969" t="s">
        <v>1117</v>
      </c>
      <c r="B969" t="str">
        <f>Dataset!E968</f>
        <v>Female</v>
      </c>
      <c r="C969" t="str">
        <f>Dataset!F968</f>
        <v>Home and lifestyle</v>
      </c>
      <c r="D969">
        <f>Dataset!J968</f>
        <v>314.685</v>
      </c>
    </row>
    <row r="970" spans="1:4" x14ac:dyDescent="0.25">
      <c r="A970" t="s">
        <v>1117</v>
      </c>
      <c r="B970" t="str">
        <f>Dataset!E969</f>
        <v>Male</v>
      </c>
      <c r="C970" t="str">
        <f>Dataset!F969</f>
        <v>Home and lifestyle</v>
      </c>
      <c r="D970">
        <f>Dataset!J969</f>
        <v>255.1815</v>
      </c>
    </row>
    <row r="971" spans="1:4" x14ac:dyDescent="0.25">
      <c r="A971" t="s">
        <v>1117</v>
      </c>
      <c r="B971" t="str">
        <f>Dataset!E970</f>
        <v>Female</v>
      </c>
      <c r="C971" t="str">
        <f>Dataset!F970</f>
        <v>Health and beauty</v>
      </c>
      <c r="D971">
        <f>Dataset!J970</f>
        <v>49.77</v>
      </c>
    </row>
    <row r="972" spans="1:4" x14ac:dyDescent="0.25">
      <c r="A972" t="s">
        <v>1117</v>
      </c>
      <c r="B972" t="str">
        <f>Dataset!E971</f>
        <v>Female</v>
      </c>
      <c r="C972" t="str">
        <f>Dataset!F971</f>
        <v>Electronic accessories</v>
      </c>
      <c r="D972">
        <f>Dataset!J971</f>
        <v>181.07249999999999</v>
      </c>
    </row>
    <row r="973" spans="1:4" x14ac:dyDescent="0.25">
      <c r="A973" t="s">
        <v>1117</v>
      </c>
      <c r="B973" t="str">
        <f>Dataset!E972</f>
        <v>Female</v>
      </c>
      <c r="C973" t="str">
        <f>Dataset!F972</f>
        <v>Food and beverages</v>
      </c>
      <c r="D973">
        <f>Dataset!J972</f>
        <v>888.61500000000001</v>
      </c>
    </row>
    <row r="974" spans="1:4" x14ac:dyDescent="0.25">
      <c r="A974" t="s">
        <v>1117</v>
      </c>
      <c r="B974" t="str">
        <f>Dataset!E973</f>
        <v>Male</v>
      </c>
      <c r="C974" t="str">
        <f>Dataset!F973</f>
        <v>Home and lifestyle</v>
      </c>
      <c r="D974">
        <f>Dataset!J973</f>
        <v>271.2885</v>
      </c>
    </row>
    <row r="975" spans="1:4" x14ac:dyDescent="0.25">
      <c r="A975" t="s">
        <v>1117</v>
      </c>
      <c r="B975" t="str">
        <f>Dataset!E974</f>
        <v>Male</v>
      </c>
      <c r="C975" t="str">
        <f>Dataset!F974</f>
        <v>Electronic accessories</v>
      </c>
      <c r="D975">
        <f>Dataset!J974</f>
        <v>640.03800000000001</v>
      </c>
    </row>
    <row r="976" spans="1:4" x14ac:dyDescent="0.25">
      <c r="A976" t="s">
        <v>1117</v>
      </c>
      <c r="B976" t="str">
        <f>Dataset!E975</f>
        <v>Male</v>
      </c>
      <c r="C976" t="str">
        <f>Dataset!F975</f>
        <v>Home and lifestyle</v>
      </c>
      <c r="D976">
        <f>Dataset!J975</f>
        <v>252.25200000000001</v>
      </c>
    </row>
    <row r="977" spans="1:4" x14ac:dyDescent="0.25">
      <c r="A977" t="s">
        <v>1117</v>
      </c>
      <c r="B977" t="str">
        <f>Dataset!E976</f>
        <v>Male</v>
      </c>
      <c r="C977" t="str">
        <f>Dataset!F976</f>
        <v>Fashion accessories</v>
      </c>
      <c r="D977">
        <f>Dataset!J976</f>
        <v>180.87299999999999</v>
      </c>
    </row>
    <row r="978" spans="1:4" x14ac:dyDescent="0.25">
      <c r="A978" t="s">
        <v>1117</v>
      </c>
      <c r="B978" t="str">
        <f>Dataset!E977</f>
        <v>Male</v>
      </c>
      <c r="C978" t="str">
        <f>Dataset!F977</f>
        <v>Fashion accessories</v>
      </c>
      <c r="D978">
        <f>Dataset!J977</f>
        <v>104.83199999999999</v>
      </c>
    </row>
    <row r="979" spans="1:4" x14ac:dyDescent="0.25">
      <c r="A979" t="s">
        <v>1117</v>
      </c>
      <c r="B979" t="str">
        <f>Dataset!E978</f>
        <v>Female</v>
      </c>
      <c r="C979" t="str">
        <f>Dataset!F978</f>
        <v>Food and beverages</v>
      </c>
      <c r="D979">
        <f>Dataset!J978</f>
        <v>313.572</v>
      </c>
    </row>
    <row r="980" spans="1:4" x14ac:dyDescent="0.25">
      <c r="A980" t="s">
        <v>1117</v>
      </c>
      <c r="B980" t="str">
        <f>Dataset!E979</f>
        <v>Male</v>
      </c>
      <c r="C980" t="str">
        <f>Dataset!F979</f>
        <v>Food and beverages</v>
      </c>
      <c r="D980">
        <f>Dataset!J979</f>
        <v>167.58</v>
      </c>
    </row>
    <row r="981" spans="1:4" x14ac:dyDescent="0.25">
      <c r="A981" t="s">
        <v>1117</v>
      </c>
      <c r="B981" t="str">
        <f>Dataset!E980</f>
        <v>Female</v>
      </c>
      <c r="C981" t="str">
        <f>Dataset!F980</f>
        <v>Electronic accessories</v>
      </c>
      <c r="D981">
        <f>Dataset!J980</f>
        <v>26.7225</v>
      </c>
    </row>
    <row r="982" spans="1:4" x14ac:dyDescent="0.25">
      <c r="A982" t="s">
        <v>1117</v>
      </c>
      <c r="B982" t="str">
        <f>Dataset!E981</f>
        <v>Female</v>
      </c>
      <c r="C982" t="str">
        <f>Dataset!F981</f>
        <v>Food and beverages</v>
      </c>
      <c r="D982">
        <f>Dataset!J981</f>
        <v>71.158500000000004</v>
      </c>
    </row>
    <row r="983" spans="1:4" x14ac:dyDescent="0.25">
      <c r="A983" t="s">
        <v>1117</v>
      </c>
      <c r="B983" t="str">
        <f>Dataset!E982</f>
        <v>Male</v>
      </c>
      <c r="C983" t="str">
        <f>Dataset!F982</f>
        <v>Food and beverages</v>
      </c>
      <c r="D983">
        <f>Dataset!J982</f>
        <v>250.27799999999999</v>
      </c>
    </row>
    <row r="984" spans="1:4" x14ac:dyDescent="0.25">
      <c r="A984" t="s">
        <v>1117</v>
      </c>
      <c r="B984" t="str">
        <f>Dataset!E983</f>
        <v>Male</v>
      </c>
      <c r="C984" t="str">
        <f>Dataset!F983</f>
        <v>Health and beauty</v>
      </c>
      <c r="D984">
        <f>Dataset!J983</f>
        <v>244.23</v>
      </c>
    </row>
    <row r="985" spans="1:4" x14ac:dyDescent="0.25">
      <c r="A985" t="s">
        <v>1117</v>
      </c>
      <c r="B985" t="str">
        <f>Dataset!E984</f>
        <v>Female</v>
      </c>
      <c r="C985" t="str">
        <f>Dataset!F984</f>
        <v>Sports and travel</v>
      </c>
      <c r="D985">
        <f>Dataset!J984</f>
        <v>921.18600000000004</v>
      </c>
    </row>
    <row r="986" spans="1:4" x14ac:dyDescent="0.25">
      <c r="A986" t="s">
        <v>1117</v>
      </c>
      <c r="B986" t="str">
        <f>Dataset!E985</f>
        <v>Male</v>
      </c>
      <c r="C986" t="str">
        <f>Dataset!F985</f>
        <v>Health and beauty</v>
      </c>
      <c r="D986">
        <f>Dataset!J985</f>
        <v>734.70600000000002</v>
      </c>
    </row>
    <row r="987" spans="1:4" x14ac:dyDescent="0.25">
      <c r="A987" t="s">
        <v>1117</v>
      </c>
      <c r="B987" t="str">
        <f>Dataset!E986</f>
        <v>Male</v>
      </c>
      <c r="C987" t="str">
        <f>Dataset!F986</f>
        <v>Electronic accessories</v>
      </c>
      <c r="D987">
        <f>Dataset!J986</f>
        <v>708.31949999999995</v>
      </c>
    </row>
    <row r="988" spans="1:4" x14ac:dyDescent="0.25">
      <c r="A988" t="s">
        <v>1117</v>
      </c>
      <c r="B988" t="str">
        <f>Dataset!E987</f>
        <v>Female</v>
      </c>
      <c r="C988" t="str">
        <f>Dataset!F987</f>
        <v>Fashion accessories</v>
      </c>
      <c r="D988">
        <f>Dataset!J987</f>
        <v>334.47750000000002</v>
      </c>
    </row>
    <row r="989" spans="1:4" x14ac:dyDescent="0.25">
      <c r="A989" t="s">
        <v>1117</v>
      </c>
      <c r="B989" t="str">
        <f>Dataset!E988</f>
        <v>Female</v>
      </c>
      <c r="C989" t="str">
        <f>Dataset!F988</f>
        <v>Health and beauty</v>
      </c>
      <c r="D989">
        <f>Dataset!J988</f>
        <v>30.995999999999999</v>
      </c>
    </row>
    <row r="990" spans="1:4" x14ac:dyDescent="0.25">
      <c r="A990" t="s">
        <v>1117</v>
      </c>
      <c r="B990" t="str">
        <f>Dataset!E989</f>
        <v>Male</v>
      </c>
      <c r="C990" t="str">
        <f>Dataset!F989</f>
        <v>Health and beauty</v>
      </c>
      <c r="D990">
        <f>Dataset!J989</f>
        <v>520.79999999999995</v>
      </c>
    </row>
    <row r="991" spans="1:4" x14ac:dyDescent="0.25">
      <c r="A991" t="s">
        <v>1117</v>
      </c>
      <c r="B991" t="str">
        <f>Dataset!E990</f>
        <v>Male</v>
      </c>
      <c r="C991" t="str">
        <f>Dataset!F990</f>
        <v>Electronic accessories</v>
      </c>
      <c r="D991">
        <f>Dataset!J990</f>
        <v>864.57</v>
      </c>
    </row>
    <row r="992" spans="1:4" x14ac:dyDescent="0.25">
      <c r="A992" t="s">
        <v>1117</v>
      </c>
      <c r="B992" t="str">
        <f>Dataset!E991</f>
        <v>Male</v>
      </c>
      <c r="C992" t="str">
        <f>Dataset!F991</f>
        <v>Health and beauty</v>
      </c>
      <c r="D992">
        <f>Dataset!J991</f>
        <v>633.10799999999995</v>
      </c>
    </row>
    <row r="993" spans="1:4" x14ac:dyDescent="0.25">
      <c r="A993" t="s">
        <v>1117</v>
      </c>
      <c r="B993" t="str">
        <f>Dataset!E992</f>
        <v>Female</v>
      </c>
      <c r="C993" t="str">
        <f>Dataset!F992</f>
        <v>Food and beverages</v>
      </c>
      <c r="D993">
        <f>Dataset!J992</f>
        <v>296.94</v>
      </c>
    </row>
    <row r="994" spans="1:4" x14ac:dyDescent="0.25">
      <c r="A994" t="s">
        <v>1117</v>
      </c>
      <c r="B994" t="str">
        <f>Dataset!E993</f>
        <v>Female</v>
      </c>
      <c r="C994" t="str">
        <f>Dataset!F993</f>
        <v>Sports and travel</v>
      </c>
      <c r="D994">
        <f>Dataset!J993</f>
        <v>804.3</v>
      </c>
    </row>
    <row r="995" spans="1:4" x14ac:dyDescent="0.25">
      <c r="A995" t="s">
        <v>1117</v>
      </c>
      <c r="B995" t="str">
        <f>Dataset!E994</f>
        <v>Male</v>
      </c>
      <c r="C995" t="str">
        <f>Dataset!F994</f>
        <v>Electronic accessories</v>
      </c>
      <c r="D995">
        <f>Dataset!J994</f>
        <v>121.863</v>
      </c>
    </row>
    <row r="996" spans="1:4" x14ac:dyDescent="0.25">
      <c r="A996" t="s">
        <v>1117</v>
      </c>
      <c r="B996" t="str">
        <f>Dataset!E995</f>
        <v>Male</v>
      </c>
      <c r="C996" t="str">
        <f>Dataset!F995</f>
        <v>Fashion accessories</v>
      </c>
      <c r="D996">
        <f>Dataset!J995</f>
        <v>183.64500000000001</v>
      </c>
    </row>
    <row r="997" spans="1:4" x14ac:dyDescent="0.25">
      <c r="A997" t="s">
        <v>1117</v>
      </c>
      <c r="B997" t="str">
        <f>Dataset!E996</f>
        <v>Female</v>
      </c>
      <c r="C997" t="str">
        <f>Dataset!F996</f>
        <v>Electronic accessories</v>
      </c>
      <c r="D997">
        <f>Dataset!J996</f>
        <v>63.997500000000002</v>
      </c>
    </row>
    <row r="998" spans="1:4" x14ac:dyDescent="0.25">
      <c r="A998" t="s">
        <v>1117</v>
      </c>
      <c r="B998" t="str">
        <f>Dataset!E997</f>
        <v>Male</v>
      </c>
      <c r="C998" t="str">
        <f>Dataset!F997</f>
        <v>Health and beauty</v>
      </c>
      <c r="D998">
        <f>Dataset!J997</f>
        <v>42.3675</v>
      </c>
    </row>
    <row r="999" spans="1:4" x14ac:dyDescent="0.25">
      <c r="A999" t="s">
        <v>1117</v>
      </c>
      <c r="B999" t="str">
        <f>Dataset!E998</f>
        <v>Female</v>
      </c>
      <c r="C999" t="str">
        <f>Dataset!F998</f>
        <v>Home and lifestyle</v>
      </c>
      <c r="D999">
        <f>Dataset!J998</f>
        <v>1022.49</v>
      </c>
    </row>
    <row r="1000" spans="1:4" x14ac:dyDescent="0.25">
      <c r="A1000" t="s">
        <v>1117</v>
      </c>
      <c r="B1000" t="str">
        <f>Dataset!E999</f>
        <v>Male</v>
      </c>
      <c r="C1000" t="str">
        <f>Dataset!F999</f>
        <v>Food and beverages</v>
      </c>
      <c r="D1000">
        <f>Dataset!J999</f>
        <v>33.432000000000002</v>
      </c>
    </row>
    <row r="1001" spans="1:4" x14ac:dyDescent="0.25">
      <c r="A1001" t="s">
        <v>1117</v>
      </c>
      <c r="B1001" t="str">
        <f>Dataset!E1000</f>
        <v>Male</v>
      </c>
      <c r="C1001" t="str">
        <f>Dataset!F1000</f>
        <v>Home and lifestyle</v>
      </c>
      <c r="D1001">
        <f>Dataset!J1000</f>
        <v>69.111000000000004</v>
      </c>
    </row>
    <row r="1002" spans="1:4" x14ac:dyDescent="0.25">
      <c r="A1002" t="s">
        <v>1117</v>
      </c>
      <c r="B1002" t="str">
        <f>Dataset!E1001</f>
        <v>Female</v>
      </c>
      <c r="C1002" t="str">
        <f>Dataset!F1001</f>
        <v>Fashion accessories</v>
      </c>
      <c r="D1002">
        <f>Dataset!J1001</f>
        <v>649.29899999999998</v>
      </c>
    </row>
    <row r="1003" spans="1:4" x14ac:dyDescent="0.25">
      <c r="A1003" t="s">
        <v>1117</v>
      </c>
      <c r="B1003" t="str">
        <f>Dataset!E1002</f>
        <v>Female</v>
      </c>
      <c r="C1003" t="str">
        <f>Dataset!F1002</f>
        <v>Health and beauty</v>
      </c>
      <c r="D1003">
        <f>Dataset!J1002</f>
        <v>590.85172179999995</v>
      </c>
    </row>
    <row r="1004" spans="1:4" x14ac:dyDescent="0.25">
      <c r="A1004" t="s">
        <v>1117</v>
      </c>
      <c r="B1004" t="str">
        <f>Dataset!E1003</f>
        <v>Female</v>
      </c>
      <c r="C1004" t="str">
        <f>Dataset!F1003</f>
        <v>Electronic accessories</v>
      </c>
      <c r="D1004">
        <f>Dataset!J1003</f>
        <v>86.33986487</v>
      </c>
    </row>
    <row r="1005" spans="1:4" x14ac:dyDescent="0.25">
      <c r="A1005" t="s">
        <v>1117</v>
      </c>
      <c r="B1005" t="str">
        <f>Dataset!E1004</f>
        <v>Male</v>
      </c>
      <c r="C1005" t="str">
        <f>Dataset!F1004</f>
        <v>Home and lifestyle</v>
      </c>
      <c r="D1005">
        <f>Dataset!J1004</f>
        <v>366.50368550000002</v>
      </c>
    </row>
    <row r="1006" spans="1:4" x14ac:dyDescent="0.25">
      <c r="A1006" t="s">
        <v>1117</v>
      </c>
      <c r="B1006" t="str">
        <f>Dataset!E1005</f>
        <v>Male</v>
      </c>
      <c r="C1006" t="str">
        <f>Dataset!F1005</f>
        <v>Health and beauty</v>
      </c>
      <c r="D1006">
        <f>Dataset!J1005</f>
        <v>526.35674689999996</v>
      </c>
    </row>
    <row r="1007" spans="1:4" x14ac:dyDescent="0.25">
      <c r="A1007" t="s">
        <v>1117</v>
      </c>
      <c r="B1007" t="str">
        <f>Dataset!E1006</f>
        <v>Male</v>
      </c>
      <c r="C1007" t="str">
        <f>Dataset!F1006</f>
        <v>Sports and travel</v>
      </c>
      <c r="D1007">
        <f>Dataset!J1006</f>
        <v>682.77429529999995</v>
      </c>
    </row>
    <row r="1008" spans="1:4" x14ac:dyDescent="0.25">
      <c r="A1008" t="s">
        <v>1117</v>
      </c>
      <c r="B1008" t="str">
        <f>Dataset!E1007</f>
        <v>Male</v>
      </c>
      <c r="C1008" t="str">
        <f>Dataset!F1007</f>
        <v>Electronic accessories</v>
      </c>
      <c r="D1008">
        <f>Dataset!J1007</f>
        <v>675.49643230000004</v>
      </c>
    </row>
    <row r="1009" spans="1:4" x14ac:dyDescent="0.25">
      <c r="A1009" t="s">
        <v>1117</v>
      </c>
      <c r="B1009" t="str">
        <f>Dataset!E1008</f>
        <v>Female</v>
      </c>
      <c r="C1009" t="str">
        <f>Dataset!F1008</f>
        <v>Electronic accessories</v>
      </c>
      <c r="D1009">
        <f>Dataset!J1008</f>
        <v>466.77771969999998</v>
      </c>
    </row>
    <row r="1010" spans="1:4" x14ac:dyDescent="0.25">
      <c r="A1010" t="s">
        <v>1117</v>
      </c>
      <c r="B1010" t="str">
        <f>Dataset!E1009</f>
        <v>Female</v>
      </c>
      <c r="C1010" t="str">
        <f>Dataset!F1009</f>
        <v>Home and lifestyle</v>
      </c>
      <c r="D1010">
        <f>Dataset!J1009</f>
        <v>831.30372509999995</v>
      </c>
    </row>
    <row r="1011" spans="1:4" x14ac:dyDescent="0.25">
      <c r="A1011" t="s">
        <v>1117</v>
      </c>
      <c r="B1011" t="str">
        <f>Dataset!E1010</f>
        <v>Female</v>
      </c>
      <c r="C1011" t="str">
        <f>Dataset!F1010</f>
        <v>Health and beauty</v>
      </c>
      <c r="D1011">
        <f>Dataset!J1010</f>
        <v>81.955065450000006</v>
      </c>
    </row>
    <row r="1012" spans="1:4" x14ac:dyDescent="0.25">
      <c r="A1012" t="s">
        <v>1117</v>
      </c>
      <c r="B1012" t="str">
        <f>Dataset!E1011</f>
        <v>Female</v>
      </c>
      <c r="C1012" t="str">
        <f>Dataset!F1011</f>
        <v>Food and beverages</v>
      </c>
      <c r="D1012">
        <f>Dataset!J1011</f>
        <v>185.92453620000001</v>
      </c>
    </row>
    <row r="1013" spans="1:4" x14ac:dyDescent="0.25">
      <c r="A1013" t="s">
        <v>1117</v>
      </c>
      <c r="B1013" t="str">
        <f>Dataset!E1012</f>
        <v>Female</v>
      </c>
      <c r="C1013" t="str">
        <f>Dataset!F1012</f>
        <v>Fashion accessories</v>
      </c>
      <c r="D1013">
        <f>Dataset!J1012</f>
        <v>65.455562479999998</v>
      </c>
    </row>
    <row r="1014" spans="1:4" x14ac:dyDescent="0.25">
      <c r="A1014" t="s">
        <v>1117</v>
      </c>
      <c r="B1014" t="str">
        <f>Dataset!E1013</f>
        <v>Male</v>
      </c>
      <c r="C1014" t="str">
        <f>Dataset!F1013</f>
        <v>Electronic accessories</v>
      </c>
      <c r="D1014">
        <f>Dataset!J1013</f>
        <v>115.31570429999999</v>
      </c>
    </row>
    <row r="1015" spans="1:4" x14ac:dyDescent="0.25">
      <c r="A1015" t="s">
        <v>1117</v>
      </c>
      <c r="B1015" t="str">
        <f>Dataset!E1014</f>
        <v>Female</v>
      </c>
      <c r="C1015" t="str">
        <f>Dataset!F1014</f>
        <v>Electronic accessories</v>
      </c>
      <c r="D1015">
        <f>Dataset!J1014</f>
        <v>265.2916659</v>
      </c>
    </row>
    <row r="1016" spans="1:4" x14ac:dyDescent="0.25">
      <c r="A1016" t="s">
        <v>1117</v>
      </c>
      <c r="B1016" t="str">
        <f>Dataset!E1015</f>
        <v>Male</v>
      </c>
      <c r="C1016" t="str">
        <f>Dataset!F1015</f>
        <v>Food and beverages</v>
      </c>
      <c r="D1016">
        <f>Dataset!J1015</f>
        <v>488.09146120000003</v>
      </c>
    </row>
    <row r="1017" spans="1:4" x14ac:dyDescent="0.25">
      <c r="A1017" t="s">
        <v>1117</v>
      </c>
      <c r="B1017" t="str">
        <f>Dataset!E1016</f>
        <v>Female</v>
      </c>
      <c r="C1017" t="str">
        <f>Dataset!F1016</f>
        <v>Health and beauty</v>
      </c>
      <c r="D1017">
        <f>Dataset!J1016</f>
        <v>806.66748089999999</v>
      </c>
    </row>
    <row r="1018" spans="1:4" x14ac:dyDescent="0.25">
      <c r="A1018" t="s">
        <v>1117</v>
      </c>
      <c r="B1018" t="str">
        <f>Dataset!E1017</f>
        <v>Female</v>
      </c>
      <c r="C1018" t="str">
        <f>Dataset!F1017</f>
        <v>Sports and travel</v>
      </c>
      <c r="D1018">
        <f>Dataset!J1017</f>
        <v>635.47948710000003</v>
      </c>
    </row>
    <row r="1019" spans="1:4" x14ac:dyDescent="0.25">
      <c r="A1019" t="s">
        <v>1117</v>
      </c>
      <c r="B1019" t="str">
        <f>Dataset!E1018</f>
        <v>Female</v>
      </c>
      <c r="C1019" t="str">
        <f>Dataset!F1018</f>
        <v>Health and beauty</v>
      </c>
      <c r="D1019">
        <f>Dataset!J1018</f>
        <v>545.28597119999995</v>
      </c>
    </row>
    <row r="1020" spans="1:4" x14ac:dyDescent="0.25">
      <c r="A1020" t="s">
        <v>1117</v>
      </c>
      <c r="B1020" t="str">
        <f>Dataset!E1019</f>
        <v>Male</v>
      </c>
      <c r="C1020" t="str">
        <f>Dataset!F1019</f>
        <v>Sports and travel</v>
      </c>
      <c r="D1020">
        <f>Dataset!J1019</f>
        <v>492.3406483</v>
      </c>
    </row>
    <row r="1021" spans="1:4" x14ac:dyDescent="0.25">
      <c r="A1021" t="s">
        <v>1117</v>
      </c>
      <c r="B1021" t="str">
        <f>Dataset!E1020</f>
        <v>Male</v>
      </c>
      <c r="C1021" t="str">
        <f>Dataset!F1020</f>
        <v>Food and beverages</v>
      </c>
      <c r="D1021">
        <f>Dataset!J1020</f>
        <v>185.34818369999999</v>
      </c>
    </row>
    <row r="1022" spans="1:4" x14ac:dyDescent="0.25">
      <c r="A1022" t="s">
        <v>1117</v>
      </c>
      <c r="B1022" t="str">
        <f>Dataset!E1021</f>
        <v>Female</v>
      </c>
      <c r="C1022" t="str">
        <f>Dataset!F1021</f>
        <v>Home and lifestyle</v>
      </c>
      <c r="D1022">
        <f>Dataset!J1021</f>
        <v>91.08629723</v>
      </c>
    </row>
    <row r="1023" spans="1:4" x14ac:dyDescent="0.25">
      <c r="A1023" t="s">
        <v>1117</v>
      </c>
      <c r="B1023" t="str">
        <f>Dataset!E1022</f>
        <v>Male</v>
      </c>
      <c r="C1023" t="str">
        <f>Dataset!F1022</f>
        <v>Electronic accessories</v>
      </c>
      <c r="D1023">
        <f>Dataset!J1022</f>
        <v>486.17028620000002</v>
      </c>
    </row>
    <row r="1024" spans="1:4" x14ac:dyDescent="0.25">
      <c r="A1024" t="s">
        <v>1117</v>
      </c>
      <c r="B1024" t="str">
        <f>Dataset!E1023</f>
        <v>Male</v>
      </c>
      <c r="C1024" t="str">
        <f>Dataset!F1023</f>
        <v>Health and beauty</v>
      </c>
      <c r="D1024">
        <f>Dataset!J1023</f>
        <v>298.2793709</v>
      </c>
    </row>
    <row r="1025" spans="1:4" x14ac:dyDescent="0.25">
      <c r="A1025" t="s">
        <v>1117</v>
      </c>
      <c r="B1025" t="str">
        <f>Dataset!E1024</f>
        <v>Male</v>
      </c>
      <c r="C1025" t="str">
        <f>Dataset!F1024</f>
        <v>Home and lifestyle</v>
      </c>
      <c r="D1025">
        <f>Dataset!J1024</f>
        <v>75.03883544</v>
      </c>
    </row>
    <row r="1026" spans="1:4" x14ac:dyDescent="0.25">
      <c r="A1026" t="s">
        <v>1117</v>
      </c>
      <c r="B1026" t="str">
        <f>Dataset!E1025</f>
        <v>Male</v>
      </c>
      <c r="C1026" t="str">
        <f>Dataset!F1025</f>
        <v>Electronic accessories</v>
      </c>
      <c r="D1026">
        <f>Dataset!J1025</f>
        <v>195.2817886</v>
      </c>
    </row>
    <row r="1027" spans="1:4" x14ac:dyDescent="0.25">
      <c r="A1027" t="s">
        <v>1117</v>
      </c>
      <c r="B1027" t="str">
        <f>Dataset!E1026</f>
        <v>Male</v>
      </c>
      <c r="C1027" t="str">
        <f>Dataset!F1026</f>
        <v>Sports and travel</v>
      </c>
      <c r="D1027">
        <f>Dataset!J1026</f>
        <v>300.48307160000002</v>
      </c>
    </row>
    <row r="1028" spans="1:4" x14ac:dyDescent="0.25">
      <c r="A1028" t="s">
        <v>1117</v>
      </c>
      <c r="B1028" t="str">
        <f>Dataset!E1027</f>
        <v>Female</v>
      </c>
      <c r="C1028" t="str">
        <f>Dataset!F1027</f>
        <v>Home and lifestyle</v>
      </c>
      <c r="D1028">
        <f>Dataset!J1027</f>
        <v>475.4569103</v>
      </c>
    </row>
    <row r="1029" spans="1:4" x14ac:dyDescent="0.25">
      <c r="A1029" t="s">
        <v>1117</v>
      </c>
      <c r="B1029" t="str">
        <f>Dataset!E1028</f>
        <v>Male</v>
      </c>
      <c r="C1029" t="str">
        <f>Dataset!F1028</f>
        <v>Fashion accessories</v>
      </c>
      <c r="D1029">
        <f>Dataset!J1028</f>
        <v>37.88105066</v>
      </c>
    </row>
    <row r="1030" spans="1:4" x14ac:dyDescent="0.25">
      <c r="A1030" t="s">
        <v>1117</v>
      </c>
      <c r="B1030" t="str">
        <f>Dataset!E1029</f>
        <v>Female</v>
      </c>
      <c r="C1030" t="str">
        <f>Dataset!F1029</f>
        <v>Fashion accessories</v>
      </c>
      <c r="D1030">
        <f>Dataset!J1029</f>
        <v>198.1522501</v>
      </c>
    </row>
    <row r="1031" spans="1:4" x14ac:dyDescent="0.25">
      <c r="A1031" t="s">
        <v>1117</v>
      </c>
      <c r="B1031" t="str">
        <f>Dataset!E1030</f>
        <v>Female</v>
      </c>
      <c r="C1031" t="str">
        <f>Dataset!F1030</f>
        <v>Food and beverages</v>
      </c>
      <c r="D1031">
        <f>Dataset!J1030</f>
        <v>499.27948040000001</v>
      </c>
    </row>
    <row r="1032" spans="1:4" x14ac:dyDescent="0.25">
      <c r="A1032" t="s">
        <v>1117</v>
      </c>
      <c r="B1032" t="str">
        <f>Dataset!E1031</f>
        <v>Male</v>
      </c>
      <c r="C1032" t="str">
        <f>Dataset!F1031</f>
        <v>Health and beauty</v>
      </c>
      <c r="D1032">
        <f>Dataset!J1031</f>
        <v>253.15436030000001</v>
      </c>
    </row>
    <row r="1033" spans="1:4" x14ac:dyDescent="0.25">
      <c r="A1033" t="s">
        <v>1117</v>
      </c>
      <c r="B1033" t="str">
        <f>Dataset!E1032</f>
        <v>Male</v>
      </c>
      <c r="C1033" t="str">
        <f>Dataset!F1032</f>
        <v>Fashion accessories</v>
      </c>
      <c r="D1033">
        <f>Dataset!J1032</f>
        <v>531.88295029999995</v>
      </c>
    </row>
    <row r="1034" spans="1:4" x14ac:dyDescent="0.25">
      <c r="A1034" t="s">
        <v>1117</v>
      </c>
      <c r="B1034" t="str">
        <f>Dataset!E1033</f>
        <v>Male</v>
      </c>
      <c r="C1034" t="str">
        <f>Dataset!F1033</f>
        <v>Sports and travel</v>
      </c>
      <c r="D1034">
        <f>Dataset!J1033</f>
        <v>794.04423110000005</v>
      </c>
    </row>
    <row r="1035" spans="1:4" x14ac:dyDescent="0.25">
      <c r="A1035" t="s">
        <v>1117</v>
      </c>
      <c r="B1035" t="str">
        <f>Dataset!E1034</f>
        <v>Male</v>
      </c>
      <c r="C1035" t="str">
        <f>Dataset!F1034</f>
        <v>Sports and travel</v>
      </c>
      <c r="D1035">
        <f>Dataset!J1034</f>
        <v>757.4401967</v>
      </c>
    </row>
    <row r="1036" spans="1:4" x14ac:dyDescent="0.25">
      <c r="A1036" t="s">
        <v>1117</v>
      </c>
      <c r="B1036" t="str">
        <f>Dataset!E1035</f>
        <v>Male</v>
      </c>
      <c r="C1036" t="str">
        <f>Dataset!F1035</f>
        <v>Health and beauty</v>
      </c>
      <c r="D1036">
        <f>Dataset!J1035</f>
        <v>218.2906845</v>
      </c>
    </row>
    <row r="1037" spans="1:4" x14ac:dyDescent="0.25">
      <c r="A1037" t="s">
        <v>1117</v>
      </c>
      <c r="B1037" t="str">
        <f>Dataset!E1036</f>
        <v>Female</v>
      </c>
      <c r="C1037" t="str">
        <f>Dataset!F1036</f>
        <v>Food and beverages</v>
      </c>
      <c r="D1037">
        <f>Dataset!J1036</f>
        <v>449.41933849999998</v>
      </c>
    </row>
    <row r="1038" spans="1:4" x14ac:dyDescent="0.25">
      <c r="A1038" t="s">
        <v>1117</v>
      </c>
      <c r="B1038" t="str">
        <f>Dataset!E1037</f>
        <v>Female</v>
      </c>
      <c r="C1038" t="str">
        <f>Dataset!F1037</f>
        <v>Sports and travel</v>
      </c>
      <c r="D1038">
        <f>Dataset!J1037</f>
        <v>76.982612500000002</v>
      </c>
    </row>
    <row r="1039" spans="1:4" x14ac:dyDescent="0.25">
      <c r="A1039" t="s">
        <v>1117</v>
      </c>
      <c r="B1039" t="str">
        <f>Dataset!E1038</f>
        <v>Male</v>
      </c>
      <c r="C1039" t="str">
        <f>Dataset!F1038</f>
        <v>Sports and travel</v>
      </c>
      <c r="D1039">
        <f>Dataset!J1038</f>
        <v>353.83523150000002</v>
      </c>
    </row>
    <row r="1040" spans="1:4" x14ac:dyDescent="0.25">
      <c r="A1040" t="s">
        <v>1117</v>
      </c>
      <c r="B1040" t="str">
        <f>Dataset!E1039</f>
        <v>Female</v>
      </c>
      <c r="C1040" t="str">
        <f>Dataset!F1039</f>
        <v>Electronic accessories</v>
      </c>
      <c r="D1040">
        <f>Dataset!J1039</f>
        <v>619.20600469999999</v>
      </c>
    </row>
    <row r="1041" spans="1:4" x14ac:dyDescent="0.25">
      <c r="A1041" t="s">
        <v>1117</v>
      </c>
      <c r="B1041" t="str">
        <f>Dataset!E1040</f>
        <v>Female</v>
      </c>
      <c r="C1041" t="str">
        <f>Dataset!F1040</f>
        <v>Health and beauty</v>
      </c>
      <c r="D1041">
        <f>Dataset!J1040</f>
        <v>496.52202920000002</v>
      </c>
    </row>
    <row r="1042" spans="1:4" x14ac:dyDescent="0.25">
      <c r="A1042" t="s">
        <v>1117</v>
      </c>
      <c r="B1042" t="str">
        <f>Dataset!E1041</f>
        <v>Male</v>
      </c>
      <c r="C1042" t="str">
        <f>Dataset!F1041</f>
        <v>Home and lifestyle</v>
      </c>
      <c r="D1042">
        <f>Dataset!J1041</f>
        <v>272.30960520000002</v>
      </c>
    </row>
    <row r="1043" spans="1:4" x14ac:dyDescent="0.25">
      <c r="A1043" t="s">
        <v>1117</v>
      </c>
      <c r="B1043" t="str">
        <f>Dataset!E1042</f>
        <v>Female</v>
      </c>
      <c r="C1043" t="str">
        <f>Dataset!F1042</f>
        <v>Home and lifestyle</v>
      </c>
      <c r="D1043">
        <f>Dataset!J1042</f>
        <v>98.002527240000006</v>
      </c>
    </row>
    <row r="1044" spans="1:4" x14ac:dyDescent="0.25">
      <c r="A1044" t="s">
        <v>1117</v>
      </c>
      <c r="B1044" t="str">
        <f>Dataset!E1043</f>
        <v>Male</v>
      </c>
      <c r="C1044" t="str">
        <f>Dataset!F1043</f>
        <v>Home and lifestyle</v>
      </c>
      <c r="D1044">
        <f>Dataset!J1043</f>
        <v>126.8201523</v>
      </c>
    </row>
    <row r="1045" spans="1:4" x14ac:dyDescent="0.25">
      <c r="A1045" t="s">
        <v>1117</v>
      </c>
      <c r="B1045" t="str">
        <f>Dataset!E1044</f>
        <v>Female</v>
      </c>
      <c r="C1045" t="str">
        <f>Dataset!F1044</f>
        <v>Sports and travel</v>
      </c>
      <c r="D1045">
        <f>Dataset!J1044</f>
        <v>468.67629260000001</v>
      </c>
    </row>
    <row r="1046" spans="1:4" x14ac:dyDescent="0.25">
      <c r="A1046" t="s">
        <v>1117</v>
      </c>
      <c r="B1046" t="str">
        <f>Dataset!E1045</f>
        <v>Female</v>
      </c>
      <c r="C1046" t="str">
        <f>Dataset!F1045</f>
        <v>Food and beverages</v>
      </c>
      <c r="D1046">
        <f>Dataset!J1045</f>
        <v>892.32928400000003</v>
      </c>
    </row>
    <row r="1047" spans="1:4" x14ac:dyDescent="0.25">
      <c r="A1047" t="s">
        <v>1117</v>
      </c>
      <c r="B1047" t="str">
        <f>Dataset!E1046</f>
        <v>Male</v>
      </c>
      <c r="C1047" t="str">
        <f>Dataset!F1046</f>
        <v>Health and beauty</v>
      </c>
      <c r="D1047">
        <f>Dataset!J1046</f>
        <v>34.739364479999999</v>
      </c>
    </row>
    <row r="1048" spans="1:4" x14ac:dyDescent="0.25">
      <c r="A1048" t="s">
        <v>1117</v>
      </c>
      <c r="B1048" t="str">
        <f>Dataset!E1047</f>
        <v>Female</v>
      </c>
      <c r="C1048" t="str">
        <f>Dataset!F1047</f>
        <v>Electronic accessories</v>
      </c>
      <c r="D1048">
        <f>Dataset!J1047</f>
        <v>424.73789019999998</v>
      </c>
    </row>
    <row r="1049" spans="1:4" x14ac:dyDescent="0.25">
      <c r="A1049" t="s">
        <v>1117</v>
      </c>
      <c r="B1049" t="str">
        <f>Dataset!E1048</f>
        <v>Male</v>
      </c>
      <c r="C1049" t="str">
        <f>Dataset!F1048</f>
        <v>Health and beauty</v>
      </c>
      <c r="D1049">
        <f>Dataset!J1048</f>
        <v>576.58982270000001</v>
      </c>
    </row>
    <row r="1050" spans="1:4" x14ac:dyDescent="0.25">
      <c r="A1050" t="s">
        <v>1117</v>
      </c>
      <c r="B1050" t="str">
        <f>Dataset!E1049</f>
        <v>Female</v>
      </c>
      <c r="C1050" t="str">
        <f>Dataset!F1049</f>
        <v>Food and beverages</v>
      </c>
      <c r="D1050">
        <f>Dataset!J1049</f>
        <v>203.5202391</v>
      </c>
    </row>
    <row r="1051" spans="1:4" x14ac:dyDescent="0.25">
      <c r="A1051" t="s">
        <v>1117</v>
      </c>
      <c r="B1051" t="str">
        <f>Dataset!E1050</f>
        <v>Male</v>
      </c>
      <c r="C1051" t="str">
        <f>Dataset!F1050</f>
        <v>Electronic accessories</v>
      </c>
      <c r="D1051">
        <f>Dataset!J1050</f>
        <v>128.35709230000001</v>
      </c>
    </row>
    <row r="1052" spans="1:4" x14ac:dyDescent="0.25">
      <c r="A1052" t="s">
        <v>1117</v>
      </c>
      <c r="B1052" t="str">
        <f>Dataset!E1051</f>
        <v>Female</v>
      </c>
      <c r="C1052" t="str">
        <f>Dataset!F1051</f>
        <v>Fashion accessories</v>
      </c>
      <c r="D1052">
        <f>Dataset!J1051</f>
        <v>933.80406210000001</v>
      </c>
    </row>
    <row r="1053" spans="1:4" x14ac:dyDescent="0.25">
      <c r="A1053" t="s">
        <v>1117</v>
      </c>
      <c r="B1053" t="str">
        <f>Dataset!E1052</f>
        <v>Male</v>
      </c>
      <c r="C1053" t="str">
        <f>Dataset!F1052</f>
        <v>Food and beverages</v>
      </c>
      <c r="D1053">
        <f>Dataset!J1052</f>
        <v>723.03986310000005</v>
      </c>
    </row>
    <row r="1054" spans="1:4" x14ac:dyDescent="0.25">
      <c r="A1054" t="s">
        <v>1117</v>
      </c>
      <c r="B1054" t="str">
        <f>Dataset!E1053</f>
        <v>Female</v>
      </c>
      <c r="C1054" t="str">
        <f>Dataset!F1053</f>
        <v>Food and beverages</v>
      </c>
      <c r="D1054">
        <f>Dataset!J1053</f>
        <v>251.9564512</v>
      </c>
    </row>
    <row r="1055" spans="1:4" x14ac:dyDescent="0.25">
      <c r="A1055" t="s">
        <v>1117</v>
      </c>
      <c r="B1055" t="str">
        <f>Dataset!E1054</f>
        <v>Female</v>
      </c>
      <c r="C1055" t="str">
        <f>Dataset!F1054</f>
        <v>Fashion accessories</v>
      </c>
      <c r="D1055">
        <f>Dataset!J1054</f>
        <v>80.779758389999998</v>
      </c>
    </row>
    <row r="1056" spans="1:4" x14ac:dyDescent="0.25">
      <c r="A1056" t="s">
        <v>1117</v>
      </c>
      <c r="B1056" t="str">
        <f>Dataset!E1055</f>
        <v>Male</v>
      </c>
      <c r="C1056" t="str">
        <f>Dataset!F1055</f>
        <v>Fashion accessories</v>
      </c>
      <c r="D1056">
        <f>Dataset!J1055</f>
        <v>17.437488420000001</v>
      </c>
    </row>
    <row r="1057" spans="1:4" x14ac:dyDescent="0.25">
      <c r="A1057" t="s">
        <v>1117</v>
      </c>
      <c r="B1057" t="str">
        <f>Dataset!E1056</f>
        <v>Male</v>
      </c>
      <c r="C1057" t="str">
        <f>Dataset!F1056</f>
        <v>Home and lifestyle</v>
      </c>
      <c r="D1057">
        <f>Dataset!J1056</f>
        <v>36.524927130000002</v>
      </c>
    </row>
    <row r="1058" spans="1:4" x14ac:dyDescent="0.25">
      <c r="A1058" t="s">
        <v>1117</v>
      </c>
      <c r="B1058" t="str">
        <f>Dataset!E1057</f>
        <v>Female</v>
      </c>
      <c r="C1058" t="str">
        <f>Dataset!F1057</f>
        <v>Electronic accessories</v>
      </c>
      <c r="D1058">
        <f>Dataset!J1057</f>
        <v>777.33000849999996</v>
      </c>
    </row>
    <row r="1059" spans="1:4" x14ac:dyDescent="0.25">
      <c r="A1059" t="s">
        <v>1117</v>
      </c>
      <c r="B1059" t="str">
        <f>Dataset!E1058</f>
        <v>Male</v>
      </c>
      <c r="C1059" t="str">
        <f>Dataset!F1058</f>
        <v>Home and lifestyle</v>
      </c>
      <c r="D1059">
        <f>Dataset!J1058</f>
        <v>100.217529</v>
      </c>
    </row>
    <row r="1060" spans="1:4" x14ac:dyDescent="0.25">
      <c r="A1060" t="s">
        <v>1117</v>
      </c>
      <c r="B1060" t="str">
        <f>Dataset!E1059</f>
        <v>Male</v>
      </c>
      <c r="C1060" t="str">
        <f>Dataset!F1059</f>
        <v>Health and beauty</v>
      </c>
      <c r="D1060">
        <f>Dataset!J1059</f>
        <v>810.05778980000002</v>
      </c>
    </row>
    <row r="1061" spans="1:4" x14ac:dyDescent="0.25">
      <c r="A1061" t="s">
        <v>1117</v>
      </c>
      <c r="B1061" t="str">
        <f>Dataset!E1060</f>
        <v>Female</v>
      </c>
      <c r="C1061" t="str">
        <f>Dataset!F1060</f>
        <v>Home and lifestyle</v>
      </c>
      <c r="D1061">
        <f>Dataset!J1060</f>
        <v>817.6294795</v>
      </c>
    </row>
    <row r="1062" spans="1:4" x14ac:dyDescent="0.25">
      <c r="A1062" t="s">
        <v>1117</v>
      </c>
      <c r="B1062" t="str">
        <f>Dataset!E1061</f>
        <v>Male</v>
      </c>
      <c r="C1062" t="str">
        <f>Dataset!F1061</f>
        <v>Electronic accessories</v>
      </c>
      <c r="D1062">
        <f>Dataset!J1061</f>
        <v>207.5547066</v>
      </c>
    </row>
    <row r="1063" spans="1:4" x14ac:dyDescent="0.25">
      <c r="A1063" t="s">
        <v>1117</v>
      </c>
      <c r="B1063" t="str">
        <f>Dataset!E1062</f>
        <v>Female</v>
      </c>
      <c r="C1063" t="str">
        <f>Dataset!F1062</f>
        <v>Sports and travel</v>
      </c>
      <c r="D1063">
        <f>Dataset!J1062</f>
        <v>83.876240449999997</v>
      </c>
    </row>
    <row r="1064" spans="1:4" x14ac:dyDescent="0.25">
      <c r="A1064" t="s">
        <v>1117</v>
      </c>
      <c r="B1064" t="str">
        <f>Dataset!E1063</f>
        <v>Male</v>
      </c>
      <c r="C1064" t="str">
        <f>Dataset!F1063</f>
        <v>Home and lifestyle</v>
      </c>
      <c r="D1064">
        <f>Dataset!J1063</f>
        <v>377.8838222</v>
      </c>
    </row>
    <row r="1065" spans="1:4" x14ac:dyDescent="0.25">
      <c r="A1065" t="s">
        <v>1117</v>
      </c>
      <c r="B1065" t="str">
        <f>Dataset!E1064</f>
        <v>Female</v>
      </c>
      <c r="C1065" t="str">
        <f>Dataset!F1064</f>
        <v>Sports and travel</v>
      </c>
      <c r="D1065">
        <f>Dataset!J1064</f>
        <v>560.11292179999998</v>
      </c>
    </row>
    <row r="1066" spans="1:4" x14ac:dyDescent="0.25">
      <c r="A1066" t="s">
        <v>1117</v>
      </c>
      <c r="B1066" t="str">
        <f>Dataset!E1065</f>
        <v>Male</v>
      </c>
      <c r="C1066" t="str">
        <f>Dataset!F1065</f>
        <v>Sports and travel</v>
      </c>
      <c r="D1066">
        <f>Dataset!J1065</f>
        <v>178.66927530000001</v>
      </c>
    </row>
    <row r="1067" spans="1:4" x14ac:dyDescent="0.25">
      <c r="A1067" t="s">
        <v>1117</v>
      </c>
      <c r="B1067" t="str">
        <f>Dataset!E1066</f>
        <v>Male</v>
      </c>
      <c r="C1067" t="str">
        <f>Dataset!F1066</f>
        <v>Health and beauty</v>
      </c>
      <c r="D1067">
        <f>Dataset!J1066</f>
        <v>342.3759877</v>
      </c>
    </row>
    <row r="1068" spans="1:4" x14ac:dyDescent="0.25">
      <c r="A1068" t="s">
        <v>1117</v>
      </c>
      <c r="B1068" t="str">
        <f>Dataset!E1067</f>
        <v>Male</v>
      </c>
      <c r="C1068" t="str">
        <f>Dataset!F1067</f>
        <v>Health and beauty</v>
      </c>
      <c r="D1068">
        <f>Dataset!J1067</f>
        <v>179.3473371</v>
      </c>
    </row>
    <row r="1069" spans="1:4" x14ac:dyDescent="0.25">
      <c r="A1069" t="s">
        <v>1117</v>
      </c>
      <c r="B1069" t="str">
        <f>Dataset!E1068</f>
        <v>Female</v>
      </c>
      <c r="C1069" t="str">
        <f>Dataset!F1068</f>
        <v>Health and beauty</v>
      </c>
      <c r="D1069">
        <f>Dataset!J1068</f>
        <v>75.64909102</v>
      </c>
    </row>
    <row r="1070" spans="1:4" x14ac:dyDescent="0.25">
      <c r="A1070" t="s">
        <v>1117</v>
      </c>
      <c r="B1070" t="str">
        <f>Dataset!E1069</f>
        <v>Female</v>
      </c>
      <c r="C1070" t="str">
        <f>Dataset!F1069</f>
        <v>Fashion accessories</v>
      </c>
      <c r="D1070">
        <f>Dataset!J1069</f>
        <v>661.85608979999995</v>
      </c>
    </row>
    <row r="1071" spans="1:4" x14ac:dyDescent="0.25">
      <c r="A1071" t="s">
        <v>1117</v>
      </c>
      <c r="B1071" t="str">
        <f>Dataset!E1070</f>
        <v>Male</v>
      </c>
      <c r="C1071" t="str">
        <f>Dataset!F1070</f>
        <v>Sports and travel</v>
      </c>
      <c r="D1071">
        <f>Dataset!J1070</f>
        <v>890.1820884</v>
      </c>
    </row>
    <row r="1072" spans="1:4" x14ac:dyDescent="0.25">
      <c r="A1072" t="s">
        <v>1117</v>
      </c>
      <c r="B1072" t="str">
        <f>Dataset!E1071</f>
        <v>Female</v>
      </c>
      <c r="C1072" t="str">
        <f>Dataset!F1071</f>
        <v>Health and beauty</v>
      </c>
      <c r="D1072">
        <f>Dataset!J1071</f>
        <v>20.714786950000001</v>
      </c>
    </row>
    <row r="1073" spans="1:4" x14ac:dyDescent="0.25">
      <c r="A1073" t="s">
        <v>1117</v>
      </c>
      <c r="B1073" t="str">
        <f>Dataset!E1072</f>
        <v>Male</v>
      </c>
      <c r="C1073" t="str">
        <f>Dataset!F1072</f>
        <v>Food and beverages</v>
      </c>
      <c r="D1073">
        <f>Dataset!J1072</f>
        <v>1011.2161139999999</v>
      </c>
    </row>
    <row r="1074" spans="1:4" x14ac:dyDescent="0.25">
      <c r="A1074" t="s">
        <v>1117</v>
      </c>
      <c r="B1074" t="str">
        <f>Dataset!E1073</f>
        <v>Male</v>
      </c>
      <c r="C1074" t="str">
        <f>Dataset!F1073</f>
        <v>Fashion accessories</v>
      </c>
      <c r="D1074">
        <f>Dataset!J1073</f>
        <v>702.01994839999998</v>
      </c>
    </row>
    <row r="1075" spans="1:4" x14ac:dyDescent="0.25">
      <c r="A1075" t="s">
        <v>1117</v>
      </c>
      <c r="B1075" t="str">
        <f>Dataset!E1074</f>
        <v>Female</v>
      </c>
      <c r="C1075" t="str">
        <f>Dataset!F1074</f>
        <v>Food and beverages</v>
      </c>
      <c r="D1075">
        <f>Dataset!J1074</f>
        <v>164.4977844</v>
      </c>
    </row>
    <row r="1076" spans="1:4" x14ac:dyDescent="0.25">
      <c r="A1076" t="s">
        <v>1117</v>
      </c>
      <c r="B1076" t="str">
        <f>Dataset!E1075</f>
        <v>Female</v>
      </c>
      <c r="C1076" t="str">
        <f>Dataset!F1075</f>
        <v>Electronic accessories</v>
      </c>
      <c r="D1076">
        <f>Dataset!J1075</f>
        <v>514.7166866</v>
      </c>
    </row>
    <row r="1077" spans="1:4" x14ac:dyDescent="0.25">
      <c r="A1077" t="s">
        <v>1117</v>
      </c>
      <c r="B1077" t="str">
        <f>Dataset!E1076</f>
        <v>Male</v>
      </c>
      <c r="C1077" t="str">
        <f>Dataset!F1076</f>
        <v>Home and lifestyle</v>
      </c>
      <c r="D1077">
        <f>Dataset!J1076</f>
        <v>759.46308099999999</v>
      </c>
    </row>
    <row r="1078" spans="1:4" x14ac:dyDescent="0.25">
      <c r="A1078" t="s">
        <v>1117</v>
      </c>
      <c r="B1078" t="str">
        <f>Dataset!E1077</f>
        <v>Female</v>
      </c>
      <c r="C1078" t="str">
        <f>Dataset!F1077</f>
        <v>Electronic accessories</v>
      </c>
      <c r="D1078">
        <f>Dataset!J1077</f>
        <v>470.68787589999999</v>
      </c>
    </row>
    <row r="1079" spans="1:4" x14ac:dyDescent="0.25">
      <c r="A1079" t="s">
        <v>1117</v>
      </c>
      <c r="B1079" t="str">
        <f>Dataset!E1078</f>
        <v>Male</v>
      </c>
      <c r="C1079" t="str">
        <f>Dataset!F1078</f>
        <v>Fashion accessories</v>
      </c>
      <c r="D1079">
        <f>Dataset!J1078</f>
        <v>498.78223509999998</v>
      </c>
    </row>
    <row r="1080" spans="1:4" x14ac:dyDescent="0.25">
      <c r="A1080" t="s">
        <v>1117</v>
      </c>
      <c r="B1080" t="str">
        <f>Dataset!E1079</f>
        <v>Female</v>
      </c>
      <c r="C1080" t="str">
        <f>Dataset!F1079</f>
        <v>Fashion accessories</v>
      </c>
      <c r="D1080">
        <f>Dataset!J1079</f>
        <v>203.5202391</v>
      </c>
    </row>
    <row r="1081" spans="1:4" x14ac:dyDescent="0.25">
      <c r="A1081" t="s">
        <v>1117</v>
      </c>
      <c r="B1081" t="str">
        <f>Dataset!E1080</f>
        <v>Female</v>
      </c>
      <c r="C1081" t="str">
        <f>Dataset!F1080</f>
        <v>Food and beverages</v>
      </c>
      <c r="D1081">
        <f>Dataset!J1080</f>
        <v>884.98361490000002</v>
      </c>
    </row>
    <row r="1082" spans="1:4" x14ac:dyDescent="0.25">
      <c r="A1082" t="s">
        <v>1117</v>
      </c>
      <c r="B1082" t="str">
        <f>Dataset!E1081</f>
        <v>Female</v>
      </c>
      <c r="C1082" t="str">
        <f>Dataset!F1081</f>
        <v>Health and beauty</v>
      </c>
      <c r="D1082">
        <f>Dataset!J1081</f>
        <v>115.1574899</v>
      </c>
    </row>
    <row r="1083" spans="1:4" x14ac:dyDescent="0.25">
      <c r="A1083" t="s">
        <v>1117</v>
      </c>
      <c r="B1083" t="str">
        <f>Dataset!E1082</f>
        <v>Female</v>
      </c>
      <c r="C1083" t="str">
        <f>Dataset!F1082</f>
        <v>Health and beauty</v>
      </c>
      <c r="D1083">
        <f>Dataset!J1082</f>
        <v>672.56946570000002</v>
      </c>
    </row>
    <row r="1084" spans="1:4" x14ac:dyDescent="0.25">
      <c r="A1084" t="s">
        <v>1117</v>
      </c>
      <c r="B1084" t="str">
        <f>Dataset!E1083</f>
        <v>Female</v>
      </c>
      <c r="C1084" t="str">
        <f>Dataset!F1083</f>
        <v>Food and beverages</v>
      </c>
      <c r="D1084">
        <f>Dataset!J1083</f>
        <v>327.77505769999999</v>
      </c>
    </row>
    <row r="1085" spans="1:4" x14ac:dyDescent="0.25">
      <c r="A1085" t="s">
        <v>1117</v>
      </c>
      <c r="B1085" t="str">
        <f>Dataset!E1084</f>
        <v>Male</v>
      </c>
      <c r="C1085" t="str">
        <f>Dataset!F1084</f>
        <v>Food and beverages</v>
      </c>
      <c r="D1085">
        <f>Dataset!J1084</f>
        <v>174.03585330000001</v>
      </c>
    </row>
    <row r="1086" spans="1:4" x14ac:dyDescent="0.25">
      <c r="A1086" t="s">
        <v>1117</v>
      </c>
      <c r="B1086" t="str">
        <f>Dataset!E1085</f>
        <v>Female</v>
      </c>
      <c r="C1086" t="str">
        <f>Dataset!F1085</f>
        <v>Food and beverages</v>
      </c>
      <c r="D1086">
        <f>Dataset!J1085</f>
        <v>363.26029010000002</v>
      </c>
    </row>
    <row r="1087" spans="1:4" x14ac:dyDescent="0.25">
      <c r="A1087" t="s">
        <v>1117</v>
      </c>
      <c r="B1087" t="str">
        <f>Dataset!E1086</f>
        <v>Male</v>
      </c>
      <c r="C1087" t="str">
        <f>Dataset!F1086</f>
        <v>Sports and travel</v>
      </c>
      <c r="D1087">
        <f>Dataset!J1086</f>
        <v>276.3666748</v>
      </c>
    </row>
    <row r="1088" spans="1:4" x14ac:dyDescent="0.25">
      <c r="A1088" t="s">
        <v>1117</v>
      </c>
      <c r="B1088" t="str">
        <f>Dataset!E1087</f>
        <v>Female</v>
      </c>
      <c r="C1088" t="str">
        <f>Dataset!F1087</f>
        <v>Sports and travel</v>
      </c>
      <c r="D1088">
        <f>Dataset!J1087</f>
        <v>657.06445329999997</v>
      </c>
    </row>
    <row r="1089" spans="1:4" x14ac:dyDescent="0.25">
      <c r="A1089" t="s">
        <v>1117</v>
      </c>
      <c r="B1089" t="str">
        <f>Dataset!E1088</f>
        <v>Male</v>
      </c>
      <c r="C1089" t="str">
        <f>Dataset!F1088</f>
        <v>Fashion accessories</v>
      </c>
      <c r="D1089">
        <f>Dataset!J1088</f>
        <v>432.37738610000002</v>
      </c>
    </row>
    <row r="1090" spans="1:4" x14ac:dyDescent="0.25">
      <c r="A1090" t="s">
        <v>1117</v>
      </c>
      <c r="B1090" t="str">
        <f>Dataset!E1089</f>
        <v>Male</v>
      </c>
      <c r="C1090" t="str">
        <f>Dataset!F1089</f>
        <v>Food and beverages</v>
      </c>
      <c r="D1090">
        <f>Dataset!J1089</f>
        <v>390.6313834</v>
      </c>
    </row>
    <row r="1091" spans="1:4" x14ac:dyDescent="0.25">
      <c r="A1091" t="s">
        <v>1117</v>
      </c>
      <c r="B1091" t="str">
        <f>Dataset!E1090</f>
        <v>Male</v>
      </c>
      <c r="C1091" t="str">
        <f>Dataset!F1090</f>
        <v>Sports and travel</v>
      </c>
      <c r="D1091">
        <f>Dataset!J1090</f>
        <v>47.995471999999999</v>
      </c>
    </row>
    <row r="1092" spans="1:4" x14ac:dyDescent="0.25">
      <c r="A1092" t="s">
        <v>1117</v>
      </c>
      <c r="B1092" t="str">
        <f>Dataset!E1091</f>
        <v>Female</v>
      </c>
      <c r="C1092" t="str">
        <f>Dataset!F1091</f>
        <v>Health and beauty</v>
      </c>
      <c r="D1092">
        <f>Dataset!J1091</f>
        <v>522.03975360000004</v>
      </c>
    </row>
    <row r="1093" spans="1:4" x14ac:dyDescent="0.25">
      <c r="A1093" t="s">
        <v>1117</v>
      </c>
      <c r="B1093" t="str">
        <f>Dataset!E1092</f>
        <v>Female</v>
      </c>
      <c r="C1093" t="str">
        <f>Dataset!F1092</f>
        <v>Home and lifestyle</v>
      </c>
      <c r="D1093">
        <f>Dataset!J1092</f>
        <v>214.17710980000001</v>
      </c>
    </row>
    <row r="1094" spans="1:4" x14ac:dyDescent="0.25">
      <c r="A1094" t="s">
        <v>1117</v>
      </c>
      <c r="B1094" t="str">
        <f>Dataset!E1093</f>
        <v>Female</v>
      </c>
      <c r="C1094" t="str">
        <f>Dataset!F1093</f>
        <v>Sports and travel</v>
      </c>
      <c r="D1094">
        <f>Dataset!J1093</f>
        <v>506.96418039999998</v>
      </c>
    </row>
    <row r="1095" spans="1:4" x14ac:dyDescent="0.25">
      <c r="A1095" t="s">
        <v>1117</v>
      </c>
      <c r="B1095" t="str">
        <f>Dataset!E1094</f>
        <v>Female</v>
      </c>
      <c r="C1095" t="str">
        <f>Dataset!F1094</f>
        <v>Sports and travel</v>
      </c>
      <c r="D1095">
        <f>Dataset!J1094</f>
        <v>173.87763889999999</v>
      </c>
    </row>
    <row r="1096" spans="1:4" x14ac:dyDescent="0.25">
      <c r="A1096" t="s">
        <v>1117</v>
      </c>
      <c r="B1096" t="str">
        <f>Dataset!E1095</f>
        <v>Male</v>
      </c>
      <c r="C1096" t="str">
        <f>Dataset!F1095</f>
        <v>Health and beauty</v>
      </c>
      <c r="D1096">
        <f>Dataset!J1095</f>
        <v>654.60082890000001</v>
      </c>
    </row>
    <row r="1097" spans="1:4" x14ac:dyDescent="0.25">
      <c r="A1097" t="s">
        <v>1117</v>
      </c>
      <c r="B1097" t="str">
        <f>Dataset!E1096</f>
        <v>Male</v>
      </c>
      <c r="C1097" t="str">
        <f>Dataset!F1096</f>
        <v>Health and beauty</v>
      </c>
      <c r="D1097">
        <f>Dataset!J1096</f>
        <v>101.4267392</v>
      </c>
    </row>
    <row r="1098" spans="1:4" x14ac:dyDescent="0.25">
      <c r="A1098" t="s">
        <v>1117</v>
      </c>
      <c r="B1098" t="str">
        <f>Dataset!E1097</f>
        <v>Male</v>
      </c>
      <c r="C1098" t="str">
        <f>Dataset!F1097</f>
        <v>Electronic accessories</v>
      </c>
      <c r="D1098">
        <f>Dataset!J1097</f>
        <v>109.800802</v>
      </c>
    </row>
    <row r="1099" spans="1:4" x14ac:dyDescent="0.25">
      <c r="A1099" t="s">
        <v>1117</v>
      </c>
      <c r="B1099" t="str">
        <f>Dataset!E1098</f>
        <v>Male</v>
      </c>
      <c r="C1099" t="str">
        <f>Dataset!F1098</f>
        <v>Health and beauty</v>
      </c>
      <c r="D1099">
        <f>Dataset!J1098</f>
        <v>993.02145629999995</v>
      </c>
    </row>
    <row r="1100" spans="1:4" x14ac:dyDescent="0.25">
      <c r="A1100" t="s">
        <v>1117</v>
      </c>
      <c r="B1100" t="str">
        <f>Dataset!E1099</f>
        <v>Female</v>
      </c>
      <c r="C1100" t="str">
        <f>Dataset!F1099</f>
        <v>Electronic accessories</v>
      </c>
      <c r="D1100">
        <f>Dataset!J1099</f>
        <v>84.418689860000001</v>
      </c>
    </row>
    <row r="1101" spans="1:4" x14ac:dyDescent="0.25">
      <c r="A1101" t="s">
        <v>1117</v>
      </c>
      <c r="B1101" t="str">
        <f>Dataset!E1100</f>
        <v>Male</v>
      </c>
      <c r="C1101" t="str">
        <f>Dataset!F1100</f>
        <v>Food and beverages</v>
      </c>
      <c r="D1101">
        <f>Dataset!J1100</f>
        <v>178.8387908</v>
      </c>
    </row>
    <row r="1102" spans="1:4" x14ac:dyDescent="0.25">
      <c r="A1102" t="s">
        <v>1117</v>
      </c>
      <c r="B1102" t="str">
        <f>Dataset!E1101</f>
        <v>Male</v>
      </c>
      <c r="C1102" t="str">
        <f>Dataset!F1101</f>
        <v>Home and lifestyle</v>
      </c>
      <c r="D1102">
        <f>Dataset!J1101</f>
        <v>560.75708050000003</v>
      </c>
    </row>
    <row r="1103" spans="1:4" x14ac:dyDescent="0.25">
      <c r="A1103" t="s">
        <v>1117</v>
      </c>
      <c r="B1103" t="str">
        <f>Dataset!E1102</f>
        <v>Male</v>
      </c>
      <c r="C1103" t="str">
        <f>Dataset!F1102</f>
        <v>Fashion accessories</v>
      </c>
      <c r="D1103">
        <f>Dataset!J1102</f>
        <v>55.047314370000002</v>
      </c>
    </row>
    <row r="1104" spans="1:4" x14ac:dyDescent="0.25">
      <c r="A1104" t="s">
        <v>1117</v>
      </c>
      <c r="B1104" t="str">
        <f>Dataset!E1103</f>
        <v>Male</v>
      </c>
      <c r="C1104" t="str">
        <f>Dataset!F1103</f>
        <v>Fashion accessories</v>
      </c>
      <c r="D1104">
        <f>Dataset!J1103</f>
        <v>798.92627579999998</v>
      </c>
    </row>
    <row r="1105" spans="1:4" x14ac:dyDescent="0.25">
      <c r="A1105" t="s">
        <v>1117</v>
      </c>
      <c r="B1105" t="str">
        <f>Dataset!E1104</f>
        <v>Female</v>
      </c>
      <c r="C1105" t="str">
        <f>Dataset!F1104</f>
        <v>Electronic accessories</v>
      </c>
      <c r="D1105">
        <f>Dataset!J1104</f>
        <v>234.64327410000001</v>
      </c>
    </row>
    <row r="1106" spans="1:4" x14ac:dyDescent="0.25">
      <c r="A1106" t="s">
        <v>1117</v>
      </c>
      <c r="B1106" t="str">
        <f>Dataset!E1105</f>
        <v>Male</v>
      </c>
      <c r="C1106" t="str">
        <f>Dataset!F1105</f>
        <v>Food and beverages</v>
      </c>
      <c r="D1106">
        <f>Dataset!J1105</f>
        <v>395.0387849</v>
      </c>
    </row>
    <row r="1107" spans="1:4" x14ac:dyDescent="0.25">
      <c r="A1107" t="s">
        <v>1117</v>
      </c>
      <c r="B1107" t="str">
        <f>Dataset!E1106</f>
        <v>Male</v>
      </c>
      <c r="C1107" t="str">
        <f>Dataset!F1106</f>
        <v>Health and beauty</v>
      </c>
      <c r="D1107">
        <f>Dataset!J1106</f>
        <v>240.09037029999999</v>
      </c>
    </row>
    <row r="1108" spans="1:4" x14ac:dyDescent="0.25">
      <c r="A1108" t="s">
        <v>1117</v>
      </c>
      <c r="B1108" t="str">
        <f>Dataset!E1107</f>
        <v>Male</v>
      </c>
      <c r="C1108" t="str">
        <f>Dataset!F1107</f>
        <v>Electronic accessories</v>
      </c>
      <c r="D1108">
        <f>Dataset!J1107</f>
        <v>1002.06228</v>
      </c>
    </row>
    <row r="1109" spans="1:4" x14ac:dyDescent="0.25">
      <c r="A1109" t="s">
        <v>1117</v>
      </c>
      <c r="B1109" t="str">
        <f>Dataset!E1108</f>
        <v>Male</v>
      </c>
      <c r="C1109" t="str">
        <f>Dataset!F1108</f>
        <v>Fashion accessories</v>
      </c>
      <c r="D1109">
        <f>Dataset!J1108</f>
        <v>185.6533115</v>
      </c>
    </row>
    <row r="1110" spans="1:4" x14ac:dyDescent="0.25">
      <c r="A1110" t="s">
        <v>1117</v>
      </c>
      <c r="B1110" t="str">
        <f>Dataset!E1109</f>
        <v>Male</v>
      </c>
      <c r="C1110" t="str">
        <f>Dataset!F1109</f>
        <v>Sports and travel</v>
      </c>
      <c r="D1110">
        <f>Dataset!J1109</f>
        <v>421.27977520000002</v>
      </c>
    </row>
    <row r="1111" spans="1:4" x14ac:dyDescent="0.25">
      <c r="A1111" t="s">
        <v>1117</v>
      </c>
      <c r="B1111" t="str">
        <f>Dataset!E1110</f>
        <v>Female</v>
      </c>
      <c r="C1111" t="str">
        <f>Dataset!F1110</f>
        <v>Food and beverages</v>
      </c>
      <c r="D1111">
        <f>Dataset!J1110</f>
        <v>345.60808209999999</v>
      </c>
    </row>
    <row r="1112" spans="1:4" x14ac:dyDescent="0.25">
      <c r="A1112" t="s">
        <v>1117</v>
      </c>
      <c r="B1112" t="str">
        <f>Dataset!E1111</f>
        <v>Male</v>
      </c>
      <c r="C1112" t="str">
        <f>Dataset!F1111</f>
        <v>Electronic accessories</v>
      </c>
      <c r="D1112">
        <f>Dataset!J1111</f>
        <v>926.34538259999999</v>
      </c>
    </row>
    <row r="1113" spans="1:4" x14ac:dyDescent="0.25">
      <c r="A1113" t="s">
        <v>1117</v>
      </c>
      <c r="B1113" t="str">
        <f>Dataset!E1112</f>
        <v>Female</v>
      </c>
      <c r="C1113" t="str">
        <f>Dataset!F1112</f>
        <v>Sports and travel</v>
      </c>
      <c r="D1113">
        <f>Dataset!J1112</f>
        <v>37.270795069999998</v>
      </c>
    </row>
    <row r="1114" spans="1:4" x14ac:dyDescent="0.25">
      <c r="A1114" t="s">
        <v>1117</v>
      </c>
      <c r="B1114" t="str">
        <f>Dataset!E1113</f>
        <v>Female</v>
      </c>
      <c r="C1114" t="str">
        <f>Dataset!F1113</f>
        <v>Health and beauty</v>
      </c>
      <c r="D1114">
        <f>Dataset!J1113</f>
        <v>332.96223020000002</v>
      </c>
    </row>
    <row r="1115" spans="1:4" x14ac:dyDescent="0.25">
      <c r="A1115" t="s">
        <v>1117</v>
      </c>
      <c r="B1115" t="str">
        <f>Dataset!E1114</f>
        <v>Female</v>
      </c>
      <c r="C1115" t="str">
        <f>Dataset!F1114</f>
        <v>Fashion accessories</v>
      </c>
      <c r="D1115">
        <f>Dataset!J1114</f>
        <v>576.21688870000003</v>
      </c>
    </row>
    <row r="1116" spans="1:4" x14ac:dyDescent="0.25">
      <c r="A1116" t="s">
        <v>1117</v>
      </c>
      <c r="B1116" t="str">
        <f>Dataset!E1115</f>
        <v>Male</v>
      </c>
      <c r="C1116" t="str">
        <f>Dataset!F1115</f>
        <v>Home and lifestyle</v>
      </c>
      <c r="D1116">
        <f>Dataset!J1115</f>
        <v>590.62570129999995</v>
      </c>
    </row>
    <row r="1117" spans="1:4" x14ac:dyDescent="0.25">
      <c r="A1117" t="s">
        <v>1117</v>
      </c>
      <c r="B1117" t="str">
        <f>Dataset!E1116</f>
        <v>Female</v>
      </c>
      <c r="C1117" t="str">
        <f>Dataset!F1116</f>
        <v>Home and lifestyle</v>
      </c>
      <c r="D1117">
        <f>Dataset!J1116</f>
        <v>821.70915109999999</v>
      </c>
    </row>
    <row r="1118" spans="1:4" x14ac:dyDescent="0.25">
      <c r="A1118" t="s">
        <v>1117</v>
      </c>
      <c r="B1118" t="str">
        <f>Dataset!E1117</f>
        <v>Female</v>
      </c>
      <c r="C1118" t="str">
        <f>Dataset!F1117</f>
        <v>Fashion accessories</v>
      </c>
      <c r="D1118">
        <f>Dataset!J1117</f>
        <v>91.606144580000006</v>
      </c>
    </row>
    <row r="1119" spans="1:4" x14ac:dyDescent="0.25">
      <c r="A1119" t="s">
        <v>1117</v>
      </c>
      <c r="B1119" t="str">
        <f>Dataset!E1118</f>
        <v>Male</v>
      </c>
      <c r="C1119" t="str">
        <f>Dataset!F1118</f>
        <v>Fashion accessories</v>
      </c>
      <c r="D1119">
        <f>Dataset!J1118</f>
        <v>123.9722929</v>
      </c>
    </row>
    <row r="1120" spans="1:4" x14ac:dyDescent="0.25">
      <c r="A1120" t="s">
        <v>1117</v>
      </c>
      <c r="B1120" t="str">
        <f>Dataset!E1119</f>
        <v>Male</v>
      </c>
      <c r="C1120" t="str">
        <f>Dataset!F1119</f>
        <v>Fashion accessories</v>
      </c>
      <c r="D1120">
        <f>Dataset!J1119</f>
        <v>58.042087170000002</v>
      </c>
    </row>
    <row r="1121" spans="1:4" x14ac:dyDescent="0.25">
      <c r="A1121" t="s">
        <v>1117</v>
      </c>
      <c r="B1121" t="str">
        <f>Dataset!E1120</f>
        <v>Female</v>
      </c>
      <c r="C1121" t="str">
        <f>Dataset!F1120</f>
        <v>Food and beverages</v>
      </c>
      <c r="D1121">
        <f>Dataset!J1120</f>
        <v>123.8592826</v>
      </c>
    </row>
    <row r="1122" spans="1:4" x14ac:dyDescent="0.25">
      <c r="A1122" t="s">
        <v>1117</v>
      </c>
      <c r="B1122" t="str">
        <f>Dataset!E1121</f>
        <v>Male</v>
      </c>
      <c r="C1122" t="str">
        <f>Dataset!F1121</f>
        <v>Home and lifestyle</v>
      </c>
      <c r="D1122">
        <f>Dataset!J1121</f>
        <v>120.7854026</v>
      </c>
    </row>
    <row r="1123" spans="1:4" x14ac:dyDescent="0.25">
      <c r="A1123" t="s">
        <v>1117</v>
      </c>
      <c r="B1123" t="str">
        <f>Dataset!E1122</f>
        <v>Female</v>
      </c>
      <c r="C1123" t="str">
        <f>Dataset!F1122</f>
        <v>Electronic accessories</v>
      </c>
      <c r="D1123">
        <f>Dataset!J1122</f>
        <v>900.10439229999997</v>
      </c>
    </row>
    <row r="1124" spans="1:4" x14ac:dyDescent="0.25">
      <c r="A1124" t="s">
        <v>1117</v>
      </c>
      <c r="B1124" t="str">
        <f>Dataset!E1123</f>
        <v>Male</v>
      </c>
      <c r="C1124" t="str">
        <f>Dataset!F1123</f>
        <v>Sports and travel</v>
      </c>
      <c r="D1124">
        <f>Dataset!J1123</f>
        <v>451.86036089999999</v>
      </c>
    </row>
    <row r="1125" spans="1:4" x14ac:dyDescent="0.25">
      <c r="A1125" t="s">
        <v>1117</v>
      </c>
      <c r="B1125" t="str">
        <f>Dataset!E1124</f>
        <v>Male</v>
      </c>
      <c r="C1125" t="str">
        <f>Dataset!F1124</f>
        <v>Sports and travel</v>
      </c>
      <c r="D1125">
        <f>Dataset!J1124</f>
        <v>1016.6858120000001</v>
      </c>
    </row>
    <row r="1126" spans="1:4" x14ac:dyDescent="0.25">
      <c r="A1126" t="s">
        <v>1117</v>
      </c>
      <c r="B1126" t="str">
        <f>Dataset!E1125</f>
        <v>Male</v>
      </c>
      <c r="C1126" t="str">
        <f>Dataset!F1125</f>
        <v>Home and lifestyle</v>
      </c>
      <c r="D1126">
        <f>Dataset!J1125</f>
        <v>577.79903290000004</v>
      </c>
    </row>
    <row r="1127" spans="1:4" x14ac:dyDescent="0.25">
      <c r="A1127" t="s">
        <v>1117</v>
      </c>
      <c r="B1127" t="str">
        <f>Dataset!E1126</f>
        <v>Female</v>
      </c>
      <c r="C1127" t="str">
        <f>Dataset!F1126</f>
        <v>Fashion accessories</v>
      </c>
      <c r="D1127">
        <f>Dataset!J1126</f>
        <v>510.53530569999998</v>
      </c>
    </row>
    <row r="1128" spans="1:4" x14ac:dyDescent="0.25">
      <c r="A1128" t="s">
        <v>1117</v>
      </c>
      <c r="B1128" t="str">
        <f>Dataset!E1127</f>
        <v>Female</v>
      </c>
      <c r="C1128" t="str">
        <f>Dataset!F1127</f>
        <v>Home and lifestyle</v>
      </c>
      <c r="D1128">
        <f>Dataset!J1127</f>
        <v>741.15541329999996</v>
      </c>
    </row>
    <row r="1129" spans="1:4" x14ac:dyDescent="0.25">
      <c r="A1129" t="s">
        <v>1117</v>
      </c>
      <c r="B1129" t="str">
        <f>Dataset!E1128</f>
        <v>Female</v>
      </c>
      <c r="C1129" t="str">
        <f>Dataset!F1128</f>
        <v>Sports and travel</v>
      </c>
      <c r="D1129">
        <f>Dataset!J1128</f>
        <v>182.22909960000001</v>
      </c>
    </row>
    <row r="1130" spans="1:4" x14ac:dyDescent="0.25">
      <c r="A1130" t="s">
        <v>1117</v>
      </c>
      <c r="B1130" t="str">
        <f>Dataset!E1129</f>
        <v>Female</v>
      </c>
      <c r="C1130" t="str">
        <f>Dataset!F1129</f>
        <v>Fashion accessories</v>
      </c>
      <c r="D1130">
        <f>Dataset!J1129</f>
        <v>322.72349750000001</v>
      </c>
    </row>
    <row r="1131" spans="1:4" x14ac:dyDescent="0.25">
      <c r="A1131" t="s">
        <v>1117</v>
      </c>
      <c r="B1131" t="str">
        <f>Dataset!E1130</f>
        <v>Female</v>
      </c>
      <c r="C1131" t="str">
        <f>Dataset!F1130</f>
        <v>Food and beverages</v>
      </c>
      <c r="D1131">
        <f>Dataset!J1130</f>
        <v>619.65804590000005</v>
      </c>
    </row>
    <row r="1132" spans="1:4" x14ac:dyDescent="0.25">
      <c r="A1132" t="s">
        <v>1117</v>
      </c>
      <c r="B1132" t="str">
        <f>Dataset!E1131</f>
        <v>Female</v>
      </c>
      <c r="C1132" t="str">
        <f>Dataset!F1131</f>
        <v>Sports and travel</v>
      </c>
      <c r="D1132">
        <f>Dataset!J1131</f>
        <v>918.23124350000001</v>
      </c>
    </row>
    <row r="1133" spans="1:4" x14ac:dyDescent="0.25">
      <c r="A1133" t="s">
        <v>1117</v>
      </c>
      <c r="B1133" t="str">
        <f>Dataset!E1132</f>
        <v>Female</v>
      </c>
      <c r="C1133" t="str">
        <f>Dataset!F1132</f>
        <v>Fashion accessories</v>
      </c>
      <c r="D1133">
        <f>Dataset!J1132</f>
        <v>313.42275030000002</v>
      </c>
    </row>
    <row r="1134" spans="1:4" x14ac:dyDescent="0.25">
      <c r="A1134" t="s">
        <v>1117</v>
      </c>
      <c r="B1134" t="str">
        <f>Dataset!E1133</f>
        <v>Female</v>
      </c>
      <c r="C1134" t="str">
        <f>Dataset!F1133</f>
        <v>Sports and travel</v>
      </c>
      <c r="D1134">
        <f>Dataset!J1133</f>
        <v>624.698305</v>
      </c>
    </row>
    <row r="1135" spans="1:4" x14ac:dyDescent="0.25">
      <c r="A1135" t="s">
        <v>1117</v>
      </c>
      <c r="B1135" t="str">
        <f>Dataset!E1134</f>
        <v>Female</v>
      </c>
      <c r="C1135" t="str">
        <f>Dataset!F1134</f>
        <v>Sports and travel</v>
      </c>
      <c r="D1135">
        <f>Dataset!J1134</f>
        <v>157.4911462</v>
      </c>
    </row>
    <row r="1136" spans="1:4" x14ac:dyDescent="0.25">
      <c r="A1136" t="s">
        <v>1117</v>
      </c>
      <c r="B1136" t="str">
        <f>Dataset!E1135</f>
        <v>Male</v>
      </c>
      <c r="C1136" t="str">
        <f>Dataset!F1135</f>
        <v>Electronic accessories</v>
      </c>
      <c r="D1136">
        <f>Dataset!J1135</f>
        <v>592.96501439999997</v>
      </c>
    </row>
    <row r="1137" spans="1:4" x14ac:dyDescent="0.25">
      <c r="A1137" t="s">
        <v>1117</v>
      </c>
      <c r="B1137" t="str">
        <f>Dataset!E1136</f>
        <v>Female</v>
      </c>
      <c r="C1137" t="str">
        <f>Dataset!F1136</f>
        <v>Health and beauty</v>
      </c>
      <c r="D1137">
        <f>Dataset!J1136</f>
        <v>551.26421570000002</v>
      </c>
    </row>
    <row r="1138" spans="1:4" x14ac:dyDescent="0.25">
      <c r="A1138" t="s">
        <v>1117</v>
      </c>
      <c r="B1138" t="str">
        <f>Dataset!E1137</f>
        <v>Male</v>
      </c>
      <c r="C1138" t="str">
        <f>Dataset!F1137</f>
        <v>Fashion accessories</v>
      </c>
      <c r="D1138">
        <f>Dataset!J1137</f>
        <v>305.87366259999999</v>
      </c>
    </row>
    <row r="1139" spans="1:4" x14ac:dyDescent="0.25">
      <c r="A1139" t="s">
        <v>1117</v>
      </c>
      <c r="B1139" t="str">
        <f>Dataset!E1138</f>
        <v>Female</v>
      </c>
      <c r="C1139" t="str">
        <f>Dataset!F1138</f>
        <v>Electronic accessories</v>
      </c>
      <c r="D1139">
        <f>Dataset!J1138</f>
        <v>148.66504219999999</v>
      </c>
    </row>
    <row r="1140" spans="1:4" x14ac:dyDescent="0.25">
      <c r="A1140" t="s">
        <v>1117</v>
      </c>
      <c r="B1140" t="str">
        <f>Dataset!E1139</f>
        <v>Female</v>
      </c>
      <c r="C1140" t="str">
        <f>Dataset!F1139</f>
        <v>Home and lifestyle</v>
      </c>
      <c r="D1140">
        <f>Dataset!J1139</f>
        <v>233.3888599</v>
      </c>
    </row>
    <row r="1141" spans="1:4" x14ac:dyDescent="0.25">
      <c r="A1141" t="s">
        <v>1117</v>
      </c>
      <c r="B1141" t="str">
        <f>Dataset!E1140</f>
        <v>Male</v>
      </c>
      <c r="C1141" t="str">
        <f>Dataset!F1140</f>
        <v>Sports and travel</v>
      </c>
      <c r="D1141">
        <f>Dataset!J1140</f>
        <v>586.63643790000003</v>
      </c>
    </row>
    <row r="1142" spans="1:4" x14ac:dyDescent="0.25">
      <c r="A1142" t="s">
        <v>1117</v>
      </c>
      <c r="B1142" t="str">
        <f>Dataset!E1141</f>
        <v>Male</v>
      </c>
      <c r="C1142" t="str">
        <f>Dataset!F1141</f>
        <v>Sports and travel</v>
      </c>
      <c r="D1142">
        <f>Dataset!J1141</f>
        <v>655.45970709999995</v>
      </c>
    </row>
    <row r="1143" spans="1:4" x14ac:dyDescent="0.25">
      <c r="A1143" t="s">
        <v>1117</v>
      </c>
      <c r="B1143" t="str">
        <f>Dataset!E1142</f>
        <v>Female</v>
      </c>
      <c r="C1143" t="str">
        <f>Dataset!F1142</f>
        <v>Sports and travel</v>
      </c>
      <c r="D1143">
        <f>Dataset!J1142</f>
        <v>1014.832443</v>
      </c>
    </row>
    <row r="1144" spans="1:4" x14ac:dyDescent="0.25">
      <c r="A1144" t="s">
        <v>1117</v>
      </c>
      <c r="B1144" t="str">
        <f>Dataset!E1143</f>
        <v>Male</v>
      </c>
      <c r="C1144" t="str">
        <f>Dataset!F1143</f>
        <v>Health and beauty</v>
      </c>
      <c r="D1144">
        <f>Dataset!J1143</f>
        <v>1022.743164</v>
      </c>
    </row>
    <row r="1145" spans="1:4" x14ac:dyDescent="0.25">
      <c r="A1145" t="s">
        <v>1117</v>
      </c>
      <c r="B1145" t="str">
        <f>Dataset!E1144</f>
        <v>Female</v>
      </c>
      <c r="C1145" t="str">
        <f>Dataset!F1144</f>
        <v>Health and beauty</v>
      </c>
      <c r="D1145">
        <f>Dataset!J1144</f>
        <v>775.25061909999999</v>
      </c>
    </row>
    <row r="1146" spans="1:4" x14ac:dyDescent="0.25">
      <c r="A1146" t="s">
        <v>1117</v>
      </c>
      <c r="B1146" t="str">
        <f>Dataset!E1145</f>
        <v>Female</v>
      </c>
      <c r="C1146" t="str">
        <f>Dataset!F1145</f>
        <v>Food and beverages</v>
      </c>
      <c r="D1146">
        <f>Dataset!J1145</f>
        <v>34.366430510000001</v>
      </c>
    </row>
    <row r="1147" spans="1:4" x14ac:dyDescent="0.25">
      <c r="A1147" t="s">
        <v>1117</v>
      </c>
      <c r="B1147" t="str">
        <f>Dataset!E1146</f>
        <v>Female</v>
      </c>
      <c r="C1147" t="str">
        <f>Dataset!F1146</f>
        <v>Home and lifestyle</v>
      </c>
      <c r="D1147">
        <f>Dataset!J1146</f>
        <v>528.54914659999997</v>
      </c>
    </row>
    <row r="1148" spans="1:4" x14ac:dyDescent="0.25">
      <c r="A1148" t="s">
        <v>1117</v>
      </c>
      <c r="B1148" t="str">
        <f>Dataset!E1147</f>
        <v>Female</v>
      </c>
      <c r="C1148" t="str">
        <f>Dataset!F1147</f>
        <v>Health and beauty</v>
      </c>
      <c r="D1148">
        <f>Dataset!J1147</f>
        <v>313.67137289999999</v>
      </c>
    </row>
    <row r="1149" spans="1:4" x14ac:dyDescent="0.25">
      <c r="A1149" t="s">
        <v>1117</v>
      </c>
      <c r="B1149" t="str">
        <f>Dataset!E1148</f>
        <v>Female</v>
      </c>
      <c r="C1149" t="str">
        <f>Dataset!F1148</f>
        <v>Fashion accessories</v>
      </c>
      <c r="D1149">
        <f>Dataset!J1148</f>
        <v>340.61302710000001</v>
      </c>
    </row>
    <row r="1150" spans="1:4" x14ac:dyDescent="0.25">
      <c r="A1150" t="s">
        <v>1117</v>
      </c>
      <c r="B1150" t="str">
        <f>Dataset!E1149</f>
        <v>Male</v>
      </c>
      <c r="C1150" t="str">
        <f>Dataset!F1149</f>
        <v>Health and beauty</v>
      </c>
      <c r="D1150">
        <f>Dataset!J1149</f>
        <v>298.98003469999998</v>
      </c>
    </row>
    <row r="1151" spans="1:4" x14ac:dyDescent="0.25">
      <c r="A1151" t="s">
        <v>1117</v>
      </c>
      <c r="B1151" t="str">
        <f>Dataset!E1150</f>
        <v>Male</v>
      </c>
      <c r="C1151" t="str">
        <f>Dataset!F1150</f>
        <v>Home and lifestyle</v>
      </c>
      <c r="D1151">
        <f>Dataset!J1150</f>
        <v>649.67358000000002</v>
      </c>
    </row>
    <row r="1152" spans="1:4" x14ac:dyDescent="0.25">
      <c r="A1152" t="s">
        <v>1117</v>
      </c>
      <c r="B1152" t="str">
        <f>Dataset!E1151</f>
        <v>Male</v>
      </c>
      <c r="C1152" t="str">
        <f>Dataset!F1151</f>
        <v>Health and beauty</v>
      </c>
      <c r="D1152">
        <f>Dataset!J1151</f>
        <v>293.46513229999999</v>
      </c>
    </row>
    <row r="1153" spans="1:4" x14ac:dyDescent="0.25">
      <c r="A1153" t="s">
        <v>1117</v>
      </c>
      <c r="B1153" t="str">
        <f>Dataset!E1152</f>
        <v>Female</v>
      </c>
      <c r="C1153" t="str">
        <f>Dataset!F1152</f>
        <v>Fashion accessories</v>
      </c>
      <c r="D1153">
        <f>Dataset!J1152</f>
        <v>413.79849369999999</v>
      </c>
    </row>
    <row r="1154" spans="1:4" x14ac:dyDescent="0.25">
      <c r="A1154" t="s">
        <v>1117</v>
      </c>
      <c r="B1154" t="str">
        <f>Dataset!E1153</f>
        <v>Male</v>
      </c>
      <c r="C1154" t="str">
        <f>Dataset!F1153</f>
        <v>Sports and travel</v>
      </c>
      <c r="D1154">
        <f>Dataset!J1153</f>
        <v>273.39450399999998</v>
      </c>
    </row>
    <row r="1155" spans="1:4" x14ac:dyDescent="0.25">
      <c r="A1155" t="s">
        <v>1117</v>
      </c>
      <c r="B1155" t="str">
        <f>Dataset!E1154</f>
        <v>Male</v>
      </c>
      <c r="C1155" t="str">
        <f>Dataset!F1154</f>
        <v>Fashion accessories</v>
      </c>
      <c r="D1155">
        <f>Dataset!J1154</f>
        <v>846.62792100000001</v>
      </c>
    </row>
    <row r="1156" spans="1:4" x14ac:dyDescent="0.25">
      <c r="A1156" t="s">
        <v>1117</v>
      </c>
      <c r="B1156" t="str">
        <f>Dataset!E1155</f>
        <v>Female</v>
      </c>
      <c r="C1156" t="str">
        <f>Dataset!F1155</f>
        <v>Food and beverages</v>
      </c>
      <c r="D1156">
        <f>Dataset!J1155</f>
        <v>111.744579</v>
      </c>
    </row>
    <row r="1157" spans="1:4" x14ac:dyDescent="0.25">
      <c r="A1157" t="s">
        <v>1117</v>
      </c>
      <c r="B1157" t="str">
        <f>Dataset!E1156</f>
        <v>Female</v>
      </c>
      <c r="C1157" t="str">
        <f>Dataset!F1156</f>
        <v>Sports and travel</v>
      </c>
      <c r="D1157">
        <f>Dataset!J1156</f>
        <v>732.03548260000002</v>
      </c>
    </row>
    <row r="1158" spans="1:4" x14ac:dyDescent="0.25">
      <c r="A1158" t="s">
        <v>1117</v>
      </c>
      <c r="B1158" t="str">
        <f>Dataset!E1157</f>
        <v>Male</v>
      </c>
      <c r="C1158" t="str">
        <f>Dataset!F1157</f>
        <v>Food and beverages</v>
      </c>
      <c r="D1158">
        <f>Dataset!J1157</f>
        <v>521.48600320000003</v>
      </c>
    </row>
    <row r="1159" spans="1:4" x14ac:dyDescent="0.25">
      <c r="A1159" t="s">
        <v>1117</v>
      </c>
      <c r="B1159" t="str">
        <f>Dataset!E1158</f>
        <v>Male</v>
      </c>
      <c r="C1159" t="str">
        <f>Dataset!F1158</f>
        <v>Electronic accessories</v>
      </c>
      <c r="D1159">
        <f>Dataset!J1158</f>
        <v>81.559529420000004</v>
      </c>
    </row>
    <row r="1160" spans="1:4" x14ac:dyDescent="0.25">
      <c r="A1160" t="s">
        <v>1117</v>
      </c>
      <c r="B1160" t="str">
        <f>Dataset!E1159</f>
        <v>Male</v>
      </c>
      <c r="C1160" t="str">
        <f>Dataset!F1159</f>
        <v>Home and lifestyle</v>
      </c>
      <c r="D1160">
        <f>Dataset!J1159</f>
        <v>284.1078799</v>
      </c>
    </row>
    <row r="1161" spans="1:4" x14ac:dyDescent="0.25">
      <c r="A1161" t="s">
        <v>1117</v>
      </c>
      <c r="B1161" t="str">
        <f>Dataset!E1160</f>
        <v>Male</v>
      </c>
      <c r="C1161" t="str">
        <f>Dataset!F1160</f>
        <v>Health and beauty</v>
      </c>
      <c r="D1161">
        <f>Dataset!J1160</f>
        <v>988.81747329999996</v>
      </c>
    </row>
    <row r="1162" spans="1:4" x14ac:dyDescent="0.25">
      <c r="A1162" t="s">
        <v>1117</v>
      </c>
      <c r="B1162" t="str">
        <f>Dataset!E1161</f>
        <v>Male</v>
      </c>
      <c r="C1162" t="str">
        <f>Dataset!F1161</f>
        <v>Sports and travel</v>
      </c>
      <c r="D1162">
        <f>Dataset!J1161</f>
        <v>633.24188330000004</v>
      </c>
    </row>
    <row r="1163" spans="1:4" x14ac:dyDescent="0.25">
      <c r="A1163" t="s">
        <v>1117</v>
      </c>
      <c r="B1163" t="str">
        <f>Dataset!E1162</f>
        <v>Female</v>
      </c>
      <c r="C1163" t="str">
        <f>Dataset!F1162</f>
        <v>Food and beverages</v>
      </c>
      <c r="D1163">
        <f>Dataset!J1162</f>
        <v>390.38276070000001</v>
      </c>
    </row>
    <row r="1164" spans="1:4" x14ac:dyDescent="0.25">
      <c r="A1164" t="s">
        <v>1117</v>
      </c>
      <c r="B1164" t="str">
        <f>Dataset!E1163</f>
        <v>Male</v>
      </c>
      <c r="C1164" t="str">
        <f>Dataset!F1163</f>
        <v>Sports and travel</v>
      </c>
      <c r="D1164">
        <f>Dataset!J1163</f>
        <v>71.976256460000002</v>
      </c>
    </row>
    <row r="1165" spans="1:4" x14ac:dyDescent="0.25">
      <c r="A1165" t="s">
        <v>1117</v>
      </c>
      <c r="B1165" t="str">
        <f>Dataset!E1164</f>
        <v>Male</v>
      </c>
      <c r="C1165" t="str">
        <f>Dataset!F1164</f>
        <v>Food and beverages</v>
      </c>
      <c r="D1165">
        <f>Dataset!J1164</f>
        <v>362.23189639999998</v>
      </c>
    </row>
    <row r="1166" spans="1:4" x14ac:dyDescent="0.25">
      <c r="A1166" t="s">
        <v>1117</v>
      </c>
      <c r="B1166" t="str">
        <f>Dataset!E1165</f>
        <v>Male</v>
      </c>
      <c r="C1166" t="str">
        <f>Dataset!F1165</f>
        <v>Sports and travel</v>
      </c>
      <c r="D1166">
        <f>Dataset!J1165</f>
        <v>172.6797297</v>
      </c>
    </row>
    <row r="1167" spans="1:4" x14ac:dyDescent="0.25">
      <c r="A1167" t="s">
        <v>1117</v>
      </c>
      <c r="B1167" t="str">
        <f>Dataset!E1166</f>
        <v>Male</v>
      </c>
      <c r="C1167" t="str">
        <f>Dataset!F1166</f>
        <v>Food and beverages</v>
      </c>
      <c r="D1167">
        <f>Dataset!J1166</f>
        <v>450.91107440000002</v>
      </c>
    </row>
    <row r="1168" spans="1:4" x14ac:dyDescent="0.25">
      <c r="A1168" t="s">
        <v>1117</v>
      </c>
      <c r="B1168" t="str">
        <f>Dataset!E1167</f>
        <v>Male</v>
      </c>
      <c r="C1168" t="str">
        <f>Dataset!F1167</f>
        <v>Health and beauty</v>
      </c>
      <c r="D1168">
        <f>Dataset!J1167</f>
        <v>384.86785839999999</v>
      </c>
    </row>
    <row r="1169" spans="1:4" x14ac:dyDescent="0.25">
      <c r="A1169" t="s">
        <v>1117</v>
      </c>
      <c r="B1169" t="str">
        <f>Dataset!E1168</f>
        <v>Male</v>
      </c>
      <c r="C1169" t="str">
        <f>Dataset!F1168</f>
        <v>Home and lifestyle</v>
      </c>
      <c r="D1169">
        <f>Dataset!J1168</f>
        <v>1080.1523930000001</v>
      </c>
    </row>
    <row r="1170" spans="1:4" x14ac:dyDescent="0.25">
      <c r="A1170" t="s">
        <v>1117</v>
      </c>
      <c r="B1170" t="str">
        <f>Dataset!E1169</f>
        <v>Male</v>
      </c>
      <c r="C1170" t="str">
        <f>Dataset!F1169</f>
        <v>Fashion accessories</v>
      </c>
      <c r="D1170">
        <f>Dataset!J1169</f>
        <v>1118.575893</v>
      </c>
    </row>
    <row r="1171" spans="1:4" x14ac:dyDescent="0.25">
      <c r="A1171" t="s">
        <v>1117</v>
      </c>
      <c r="B1171" t="str">
        <f>Dataset!E1170</f>
        <v>Male</v>
      </c>
      <c r="C1171" t="str">
        <f>Dataset!F1170</f>
        <v>Food and beverages</v>
      </c>
      <c r="D1171">
        <f>Dataset!J1170</f>
        <v>347.71007359999999</v>
      </c>
    </row>
    <row r="1172" spans="1:4" x14ac:dyDescent="0.25">
      <c r="A1172" t="s">
        <v>1117</v>
      </c>
      <c r="B1172" t="str">
        <f>Dataset!E1171</f>
        <v>Male</v>
      </c>
      <c r="C1172" t="str">
        <f>Dataset!F1171</f>
        <v>Sports and travel</v>
      </c>
      <c r="D1172">
        <f>Dataset!J1171</f>
        <v>549.95329630000003</v>
      </c>
    </row>
    <row r="1173" spans="1:4" x14ac:dyDescent="0.25">
      <c r="A1173" t="s">
        <v>1117</v>
      </c>
      <c r="B1173" t="str">
        <f>Dataset!E1172</f>
        <v>Male</v>
      </c>
      <c r="C1173" t="str">
        <f>Dataset!F1172</f>
        <v>Health and beauty</v>
      </c>
      <c r="D1173">
        <f>Dataset!J1172</f>
        <v>395.59253530000001</v>
      </c>
    </row>
    <row r="1174" spans="1:4" x14ac:dyDescent="0.25">
      <c r="A1174" t="s">
        <v>1117</v>
      </c>
      <c r="B1174" t="str">
        <f>Dataset!E1173</f>
        <v>Male</v>
      </c>
      <c r="C1174" t="str">
        <f>Dataset!F1173</f>
        <v>Food and beverages</v>
      </c>
      <c r="D1174">
        <f>Dataset!J1173</f>
        <v>452.32370309999999</v>
      </c>
    </row>
    <row r="1175" spans="1:4" x14ac:dyDescent="0.25">
      <c r="A1175" t="s">
        <v>1117</v>
      </c>
      <c r="B1175" t="str">
        <f>Dataset!E1174</f>
        <v>Male</v>
      </c>
      <c r="C1175" t="str">
        <f>Dataset!F1174</f>
        <v>Electronic accessories</v>
      </c>
      <c r="D1175">
        <f>Dataset!J1174</f>
        <v>188.50117090000001</v>
      </c>
    </row>
    <row r="1176" spans="1:4" x14ac:dyDescent="0.25">
      <c r="A1176" t="s">
        <v>1117</v>
      </c>
      <c r="B1176" t="str">
        <f>Dataset!E1175</f>
        <v>Male</v>
      </c>
      <c r="C1176" t="str">
        <f>Dataset!F1175</f>
        <v>Electronic accessories</v>
      </c>
      <c r="D1176">
        <f>Dataset!J1175</f>
        <v>358.626868</v>
      </c>
    </row>
    <row r="1177" spans="1:4" x14ac:dyDescent="0.25">
      <c r="A1177" t="s">
        <v>1117</v>
      </c>
      <c r="B1177" t="str">
        <f>Dataset!E1176</f>
        <v>Male</v>
      </c>
      <c r="C1177" t="str">
        <f>Dataset!F1176</f>
        <v>Food and beverages</v>
      </c>
      <c r="D1177">
        <f>Dataset!J1176</f>
        <v>178.91789800000001</v>
      </c>
    </row>
    <row r="1178" spans="1:4" x14ac:dyDescent="0.25">
      <c r="A1178" t="s">
        <v>1117</v>
      </c>
      <c r="B1178" t="str">
        <f>Dataset!E1177</f>
        <v>Male</v>
      </c>
      <c r="C1178" t="str">
        <f>Dataset!F1177</f>
        <v>Home and lifestyle</v>
      </c>
      <c r="D1178">
        <f>Dataset!J1177</f>
        <v>344.18415240000002</v>
      </c>
    </row>
    <row r="1179" spans="1:4" x14ac:dyDescent="0.25">
      <c r="A1179" t="s">
        <v>1117</v>
      </c>
      <c r="B1179" t="str">
        <f>Dataset!E1178</f>
        <v>Male</v>
      </c>
      <c r="C1179" t="str">
        <f>Dataset!F1178</f>
        <v>Food and beverages</v>
      </c>
      <c r="D1179">
        <f>Dataset!J1178</f>
        <v>200.435058</v>
      </c>
    </row>
    <row r="1180" spans="1:4" x14ac:dyDescent="0.25">
      <c r="A1180" t="s">
        <v>1117</v>
      </c>
      <c r="B1180" t="str">
        <f>Dataset!E1179</f>
        <v>Female</v>
      </c>
      <c r="C1180" t="str">
        <f>Dataset!F1179</f>
        <v>Fashion accessories</v>
      </c>
      <c r="D1180">
        <f>Dataset!J1179</f>
        <v>178.07032079999999</v>
      </c>
    </row>
    <row r="1181" spans="1:4" x14ac:dyDescent="0.25">
      <c r="A1181" t="s">
        <v>1117</v>
      </c>
      <c r="B1181" t="str">
        <f>Dataset!E1180</f>
        <v>Male</v>
      </c>
      <c r="C1181" t="str">
        <f>Dataset!F1180</f>
        <v>Food and beverages</v>
      </c>
      <c r="D1181">
        <f>Dataset!J1180</f>
        <v>500.95203270000002</v>
      </c>
    </row>
    <row r="1182" spans="1:4" x14ac:dyDescent="0.25">
      <c r="A1182" t="s">
        <v>1117</v>
      </c>
      <c r="B1182" t="str">
        <f>Dataset!E1181</f>
        <v>Male</v>
      </c>
      <c r="C1182" t="str">
        <f>Dataset!F1181</f>
        <v>Health and beauty</v>
      </c>
      <c r="D1182">
        <f>Dataset!J1181</f>
        <v>294.27880640000001</v>
      </c>
    </row>
    <row r="1183" spans="1:4" x14ac:dyDescent="0.25">
      <c r="A1183" t="s">
        <v>1117</v>
      </c>
      <c r="B1183" t="str">
        <f>Dataset!E1182</f>
        <v>Male</v>
      </c>
      <c r="C1183" t="str">
        <f>Dataset!F1182</f>
        <v>Fashion accessories</v>
      </c>
      <c r="D1183">
        <f>Dataset!J1182</f>
        <v>508.34290600000003</v>
      </c>
    </row>
    <row r="1184" spans="1:4" x14ac:dyDescent="0.25">
      <c r="A1184" t="s">
        <v>1117</v>
      </c>
      <c r="B1184" t="str">
        <f>Dataset!E1183</f>
        <v>Male</v>
      </c>
      <c r="C1184" t="str">
        <f>Dataset!F1183</f>
        <v>Food and beverages</v>
      </c>
      <c r="D1184">
        <f>Dataset!J1183</f>
        <v>347.8004818</v>
      </c>
    </row>
    <row r="1185" spans="1:4" x14ac:dyDescent="0.25">
      <c r="A1185" t="s">
        <v>1117</v>
      </c>
      <c r="B1185" t="str">
        <f>Dataset!E1184</f>
        <v>Male</v>
      </c>
      <c r="C1185" t="str">
        <f>Dataset!F1184</f>
        <v>Sports and travel</v>
      </c>
      <c r="D1185">
        <f>Dataset!J1184</f>
        <v>175.16595620000001</v>
      </c>
    </row>
    <row r="1186" spans="1:4" x14ac:dyDescent="0.25">
      <c r="A1186" t="s">
        <v>1117</v>
      </c>
      <c r="B1186" t="str">
        <f>Dataset!E1185</f>
        <v>Male</v>
      </c>
      <c r="C1186" t="str">
        <f>Dataset!F1185</f>
        <v>Health and beauty</v>
      </c>
      <c r="D1186">
        <f>Dataset!J1185</f>
        <v>310.19065590000002</v>
      </c>
    </row>
    <row r="1187" spans="1:4" x14ac:dyDescent="0.25">
      <c r="A1187" t="s">
        <v>1117</v>
      </c>
      <c r="B1187" t="str">
        <f>Dataset!E1186</f>
        <v>Female</v>
      </c>
      <c r="C1187" t="str">
        <f>Dataset!F1186</f>
        <v>Sports and travel</v>
      </c>
      <c r="D1187">
        <f>Dataset!J1186</f>
        <v>97.618292240000002</v>
      </c>
    </row>
    <row r="1188" spans="1:4" x14ac:dyDescent="0.25">
      <c r="A1188" t="s">
        <v>1117</v>
      </c>
      <c r="B1188" t="str">
        <f>Dataset!E1187</f>
        <v>Male</v>
      </c>
      <c r="C1188" t="str">
        <f>Dataset!F1187</f>
        <v>Food and beverages</v>
      </c>
      <c r="D1188">
        <f>Dataset!J1187</f>
        <v>61.296783640000001</v>
      </c>
    </row>
    <row r="1189" spans="1:4" x14ac:dyDescent="0.25">
      <c r="A1189" t="s">
        <v>1117</v>
      </c>
      <c r="B1189" t="str">
        <f>Dataset!E1188</f>
        <v>Female</v>
      </c>
      <c r="C1189" t="str">
        <f>Dataset!F1188</f>
        <v>Home and lifestyle</v>
      </c>
      <c r="D1189">
        <f>Dataset!J1188</f>
        <v>854.26741689999994</v>
      </c>
    </row>
    <row r="1190" spans="1:4" x14ac:dyDescent="0.25">
      <c r="A1190" t="s">
        <v>1117</v>
      </c>
      <c r="B1190" t="str">
        <f>Dataset!E1189</f>
        <v>Male</v>
      </c>
      <c r="C1190" t="str">
        <f>Dataset!F1189</f>
        <v>Home and lifestyle</v>
      </c>
      <c r="D1190">
        <f>Dataset!J1189</f>
        <v>210.0635351</v>
      </c>
    </row>
    <row r="1191" spans="1:4" x14ac:dyDescent="0.25">
      <c r="A1191" t="s">
        <v>1117</v>
      </c>
      <c r="B1191" t="str">
        <f>Dataset!E1190</f>
        <v>Male</v>
      </c>
      <c r="C1191" t="str">
        <f>Dataset!F1190</f>
        <v>Home and lifestyle</v>
      </c>
      <c r="D1191">
        <f>Dataset!J1190</f>
        <v>83.70672501</v>
      </c>
    </row>
    <row r="1192" spans="1:4" x14ac:dyDescent="0.25">
      <c r="A1192" t="s">
        <v>1117</v>
      </c>
      <c r="B1192" t="str">
        <f>Dataset!E1191</f>
        <v>Female</v>
      </c>
      <c r="C1192" t="str">
        <f>Dataset!F1191</f>
        <v>Home and lifestyle</v>
      </c>
      <c r="D1192">
        <f>Dataset!J1191</f>
        <v>315.56994589999999</v>
      </c>
    </row>
    <row r="1193" spans="1:4" x14ac:dyDescent="0.25">
      <c r="A1193" t="s">
        <v>1117</v>
      </c>
      <c r="B1193" t="str">
        <f>Dataset!E1192</f>
        <v>Female</v>
      </c>
      <c r="C1193" t="str">
        <f>Dataset!F1192</f>
        <v>Home and lifestyle</v>
      </c>
      <c r="D1193">
        <f>Dataset!J1192</f>
        <v>261.18939230000001</v>
      </c>
    </row>
    <row r="1194" spans="1:4" x14ac:dyDescent="0.25">
      <c r="A1194" t="s">
        <v>1117</v>
      </c>
      <c r="B1194" t="str">
        <f>Dataset!E1193</f>
        <v>Female</v>
      </c>
      <c r="C1194" t="str">
        <f>Dataset!F1193</f>
        <v>Fashion accessories</v>
      </c>
      <c r="D1194">
        <f>Dataset!J1193</f>
        <v>166.1703368</v>
      </c>
    </row>
    <row r="1195" spans="1:4" x14ac:dyDescent="0.25">
      <c r="A1195" t="s">
        <v>1117</v>
      </c>
      <c r="B1195" t="str">
        <f>Dataset!E1194</f>
        <v>Female</v>
      </c>
      <c r="C1195" t="str">
        <f>Dataset!F1194</f>
        <v>Food and beverages</v>
      </c>
      <c r="D1195">
        <f>Dataset!J1194</f>
        <v>893.00734580000005</v>
      </c>
    </row>
    <row r="1196" spans="1:4" x14ac:dyDescent="0.25">
      <c r="A1196" t="s">
        <v>1117</v>
      </c>
      <c r="B1196" t="str">
        <f>Dataset!E1195</f>
        <v>Male</v>
      </c>
      <c r="C1196" t="str">
        <f>Dataset!F1195</f>
        <v>Home and lifestyle</v>
      </c>
      <c r="D1196">
        <f>Dataset!J1195</f>
        <v>115.4965208</v>
      </c>
    </row>
    <row r="1197" spans="1:4" x14ac:dyDescent="0.25">
      <c r="A1197" t="s">
        <v>1117</v>
      </c>
      <c r="B1197" t="str">
        <f>Dataset!E1196</f>
        <v>Male</v>
      </c>
      <c r="C1197" t="str">
        <f>Dataset!F1196</f>
        <v>Electronic accessories</v>
      </c>
      <c r="D1197">
        <f>Dataset!J1196</f>
        <v>184.82833640000001</v>
      </c>
    </row>
    <row r="1198" spans="1:4" x14ac:dyDescent="0.25">
      <c r="A1198" t="s">
        <v>1117</v>
      </c>
      <c r="B1198" t="str">
        <f>Dataset!E1197</f>
        <v>Female</v>
      </c>
      <c r="C1198" t="str">
        <f>Dataset!F1197</f>
        <v>Fashion accessories</v>
      </c>
      <c r="D1198">
        <f>Dataset!J1197</f>
        <v>83.955347660000001</v>
      </c>
    </row>
    <row r="1199" spans="1:4" x14ac:dyDescent="0.25">
      <c r="A1199" t="s">
        <v>1117</v>
      </c>
      <c r="B1199" t="str">
        <f>Dataset!E1198</f>
        <v>Male</v>
      </c>
      <c r="C1199" t="str">
        <f>Dataset!F1198</f>
        <v>Health and beauty</v>
      </c>
      <c r="D1199">
        <f>Dataset!J1198</f>
        <v>98.77099724</v>
      </c>
    </row>
    <row r="1200" spans="1:4" x14ac:dyDescent="0.25">
      <c r="A1200" t="s">
        <v>1117</v>
      </c>
      <c r="B1200" t="str">
        <f>Dataset!E1199</f>
        <v>Female</v>
      </c>
      <c r="C1200" t="str">
        <f>Dataset!F1199</f>
        <v>Home and lifestyle</v>
      </c>
      <c r="D1200">
        <f>Dataset!J1199</f>
        <v>28.580303440000002</v>
      </c>
    </row>
    <row r="1201" spans="1:4" x14ac:dyDescent="0.25">
      <c r="A1201" t="s">
        <v>1117</v>
      </c>
      <c r="B1201" t="str">
        <f>Dataset!E1200</f>
        <v>Male</v>
      </c>
      <c r="C1201" t="str">
        <f>Dataset!F1200</f>
        <v>Health and beauty</v>
      </c>
      <c r="D1201">
        <f>Dataset!J1200</f>
        <v>187.59708860000001</v>
      </c>
    </row>
    <row r="1202" spans="1:4" x14ac:dyDescent="0.25">
      <c r="A1202" t="s">
        <v>1117</v>
      </c>
      <c r="B1202" t="str">
        <f>Dataset!E1201</f>
        <v>Female</v>
      </c>
      <c r="C1202" t="str">
        <f>Dataset!F1201</f>
        <v>Food and beverages</v>
      </c>
      <c r="D1202">
        <f>Dataset!J1201</f>
        <v>403.39024560000001</v>
      </c>
    </row>
    <row r="1203" spans="1:4" x14ac:dyDescent="0.25">
      <c r="A1203" t="s">
        <v>1117</v>
      </c>
      <c r="B1203" t="str">
        <f>Dataset!E1202</f>
        <v>Female</v>
      </c>
      <c r="C1203" t="str">
        <f>Dataset!F1202</f>
        <v>Sports and travel</v>
      </c>
      <c r="D1203">
        <f>Dataset!J1202</f>
        <v>129.84882820000001</v>
      </c>
    </row>
    <row r="1204" spans="1:4" x14ac:dyDescent="0.25">
      <c r="A1204" t="s">
        <v>1117</v>
      </c>
      <c r="B1204" t="str">
        <f>Dataset!E1203</f>
        <v>Female</v>
      </c>
      <c r="C1204" t="str">
        <f>Dataset!F1203</f>
        <v>Electronic accessories</v>
      </c>
      <c r="D1204">
        <f>Dataset!J1203</f>
        <v>259.8784728</v>
      </c>
    </row>
    <row r="1205" spans="1:4" x14ac:dyDescent="0.25">
      <c r="A1205" t="s">
        <v>1117</v>
      </c>
      <c r="B1205" t="str">
        <f>Dataset!E1204</f>
        <v>Male</v>
      </c>
      <c r="C1205" t="str">
        <f>Dataset!F1204</f>
        <v>Electronic accessories</v>
      </c>
      <c r="D1205">
        <f>Dataset!J1204</f>
        <v>485.79735219999998</v>
      </c>
    </row>
    <row r="1206" spans="1:4" x14ac:dyDescent="0.25">
      <c r="A1206" t="s">
        <v>1117</v>
      </c>
      <c r="B1206" t="str">
        <f>Dataset!E1205</f>
        <v>Male</v>
      </c>
      <c r="C1206" t="str">
        <f>Dataset!F1205</f>
        <v>Health and beauty</v>
      </c>
      <c r="D1206">
        <f>Dataset!J1205</f>
        <v>292.69666230000001</v>
      </c>
    </row>
    <row r="1207" spans="1:4" x14ac:dyDescent="0.25">
      <c r="A1207" t="s">
        <v>1117</v>
      </c>
      <c r="B1207" t="str">
        <f>Dataset!E1206</f>
        <v>Male</v>
      </c>
      <c r="C1207" t="str">
        <f>Dataset!F1206</f>
        <v>Home and lifestyle</v>
      </c>
      <c r="D1207">
        <f>Dataset!J1206</f>
        <v>100.40964649999999</v>
      </c>
    </row>
    <row r="1208" spans="1:4" x14ac:dyDescent="0.25">
      <c r="A1208" t="s">
        <v>1117</v>
      </c>
      <c r="B1208" t="str">
        <f>Dataset!E1207</f>
        <v>Female</v>
      </c>
      <c r="C1208" t="str">
        <f>Dataset!F1207</f>
        <v>Health and beauty</v>
      </c>
      <c r="D1208">
        <f>Dataset!J1207</f>
        <v>234.23643709999999</v>
      </c>
    </row>
    <row r="1209" spans="1:4" x14ac:dyDescent="0.25">
      <c r="A1209" t="s">
        <v>1117</v>
      </c>
      <c r="B1209" t="str">
        <f>Dataset!E1208</f>
        <v>Female</v>
      </c>
      <c r="C1209" t="str">
        <f>Dataset!F1208</f>
        <v>Electronic accessories</v>
      </c>
      <c r="D1209">
        <f>Dataset!J1208</f>
        <v>677.89225050000005</v>
      </c>
    </row>
    <row r="1210" spans="1:4" x14ac:dyDescent="0.25">
      <c r="A1210" t="s">
        <v>1117</v>
      </c>
      <c r="B1210" t="str">
        <f>Dataset!E1209</f>
        <v>Female</v>
      </c>
      <c r="C1210" t="str">
        <f>Dataset!F1209</f>
        <v>Home and lifestyle</v>
      </c>
      <c r="D1210">
        <f>Dataset!J1209</f>
        <v>322.41836970000003</v>
      </c>
    </row>
    <row r="1211" spans="1:4" x14ac:dyDescent="0.25">
      <c r="A1211" t="s">
        <v>1117</v>
      </c>
      <c r="B1211" t="str">
        <f>Dataset!E1210</f>
        <v>Female</v>
      </c>
      <c r="C1211" t="str">
        <f>Dataset!F1210</f>
        <v>Fashion accessories</v>
      </c>
      <c r="D1211">
        <f>Dataset!J1210</f>
        <v>102.9636792</v>
      </c>
    </row>
    <row r="1212" spans="1:4" x14ac:dyDescent="0.25">
      <c r="A1212" t="s">
        <v>1117</v>
      </c>
      <c r="B1212" t="str">
        <f>Dataset!E1211</f>
        <v>Female</v>
      </c>
      <c r="C1212" t="str">
        <f>Dataset!F1211</f>
        <v>Electronic accessories</v>
      </c>
      <c r="D1212">
        <f>Dataset!J1211</f>
        <v>1014.346499</v>
      </c>
    </row>
    <row r="1213" spans="1:4" x14ac:dyDescent="0.25">
      <c r="A1213" t="s">
        <v>1117</v>
      </c>
      <c r="B1213" t="str">
        <f>Dataset!E1212</f>
        <v>Male</v>
      </c>
      <c r="C1213" t="str">
        <f>Dataset!F1212</f>
        <v>Electronic accessories</v>
      </c>
      <c r="D1213">
        <f>Dataset!J1212</f>
        <v>266.78340179999998</v>
      </c>
    </row>
    <row r="1214" spans="1:4" x14ac:dyDescent="0.25">
      <c r="A1214" t="s">
        <v>1117</v>
      </c>
      <c r="B1214" t="str">
        <f>Dataset!E1213</f>
        <v>Female</v>
      </c>
      <c r="C1214" t="str">
        <f>Dataset!F1213</f>
        <v>Food and beverages</v>
      </c>
      <c r="D1214">
        <f>Dataset!J1213</f>
        <v>948.54060440000001</v>
      </c>
    </row>
    <row r="1215" spans="1:4" x14ac:dyDescent="0.25">
      <c r="A1215" t="s">
        <v>1117</v>
      </c>
      <c r="B1215" t="str">
        <f>Dataset!E1214</f>
        <v>Male</v>
      </c>
      <c r="C1215" t="str">
        <f>Dataset!F1214</f>
        <v>Home and lifestyle</v>
      </c>
      <c r="D1215">
        <f>Dataset!J1214</f>
        <v>521.88153920000002</v>
      </c>
    </row>
    <row r="1216" spans="1:4" x14ac:dyDescent="0.25">
      <c r="A1216" t="s">
        <v>1117</v>
      </c>
      <c r="B1216" t="str">
        <f>Dataset!E1215</f>
        <v>Male</v>
      </c>
      <c r="C1216" t="str">
        <f>Dataset!F1215</f>
        <v>Sports and travel</v>
      </c>
      <c r="D1216">
        <f>Dataset!J1215</f>
        <v>157.37813589999999</v>
      </c>
    </row>
    <row r="1217" spans="1:4" x14ac:dyDescent="0.25">
      <c r="A1217" t="s">
        <v>1117</v>
      </c>
      <c r="B1217" t="str">
        <f>Dataset!E1216</f>
        <v>Female</v>
      </c>
      <c r="C1217" t="str">
        <f>Dataset!F1216</f>
        <v>Sports and travel</v>
      </c>
      <c r="D1217">
        <f>Dataset!J1216</f>
        <v>234.23643709999999</v>
      </c>
    </row>
    <row r="1218" spans="1:4" x14ac:dyDescent="0.25">
      <c r="A1218" t="s">
        <v>1117</v>
      </c>
      <c r="B1218" t="str">
        <f>Dataset!E1217</f>
        <v>Male</v>
      </c>
      <c r="C1218" t="str">
        <f>Dataset!F1217</f>
        <v>Home and lifestyle</v>
      </c>
      <c r="D1218">
        <f>Dataset!J1217</f>
        <v>20.658281800000001</v>
      </c>
    </row>
    <row r="1219" spans="1:4" x14ac:dyDescent="0.25">
      <c r="A1219" t="s">
        <v>1117</v>
      </c>
      <c r="B1219" t="str">
        <f>Dataset!E1218</f>
        <v>Female</v>
      </c>
      <c r="C1219" t="str">
        <f>Dataset!F1218</f>
        <v>Sports and travel</v>
      </c>
      <c r="D1219">
        <f>Dataset!J1218</f>
        <v>139.96324949999999</v>
      </c>
    </row>
    <row r="1220" spans="1:4" x14ac:dyDescent="0.25">
      <c r="A1220" t="s">
        <v>1117</v>
      </c>
      <c r="B1220" t="str">
        <f>Dataset!E1219</f>
        <v>Female</v>
      </c>
      <c r="C1220" t="str">
        <f>Dataset!F1219</f>
        <v>Electronic accessories</v>
      </c>
      <c r="D1220">
        <f>Dataset!J1219</f>
        <v>320.85882770000001</v>
      </c>
    </row>
    <row r="1221" spans="1:4" x14ac:dyDescent="0.25">
      <c r="A1221" t="s">
        <v>1117</v>
      </c>
      <c r="B1221" t="str">
        <f>Dataset!E1220</f>
        <v>Male</v>
      </c>
      <c r="C1221" t="str">
        <f>Dataset!F1220</f>
        <v>Fashion accessories</v>
      </c>
      <c r="D1221">
        <f>Dataset!J1220</f>
        <v>857.70292989999996</v>
      </c>
    </row>
    <row r="1222" spans="1:4" x14ac:dyDescent="0.25">
      <c r="A1222" t="s">
        <v>1117</v>
      </c>
      <c r="B1222" t="str">
        <f>Dataset!E1221</f>
        <v>Female</v>
      </c>
      <c r="C1222" t="str">
        <f>Dataset!F1221</f>
        <v>Food and beverages</v>
      </c>
      <c r="D1222">
        <f>Dataset!J1221</f>
        <v>194.40030830000001</v>
      </c>
    </row>
    <row r="1223" spans="1:4" x14ac:dyDescent="0.25">
      <c r="A1223" t="s">
        <v>1117</v>
      </c>
      <c r="B1223" t="str">
        <f>Dataset!E1222</f>
        <v>Male</v>
      </c>
      <c r="C1223" t="str">
        <f>Dataset!F1222</f>
        <v>Electronic accessories</v>
      </c>
      <c r="D1223">
        <f>Dataset!J1222</f>
        <v>307.50101089999998</v>
      </c>
    </row>
    <row r="1224" spans="1:4" x14ac:dyDescent="0.25">
      <c r="A1224" t="s">
        <v>1117</v>
      </c>
      <c r="B1224" t="str">
        <f>Dataset!E1223</f>
        <v>Male</v>
      </c>
      <c r="C1224" t="str">
        <f>Dataset!F1223</f>
        <v>Food and beverages</v>
      </c>
      <c r="D1224">
        <f>Dataset!J1223</f>
        <v>491.09753499999999</v>
      </c>
    </row>
    <row r="1225" spans="1:4" x14ac:dyDescent="0.25">
      <c r="A1225" t="s">
        <v>1117</v>
      </c>
      <c r="B1225" t="str">
        <f>Dataset!E1224</f>
        <v>Male</v>
      </c>
      <c r="C1225" t="str">
        <f>Dataset!F1224</f>
        <v>Electronic accessories</v>
      </c>
      <c r="D1225">
        <f>Dataset!J1224</f>
        <v>66.732578799999999</v>
      </c>
    </row>
    <row r="1226" spans="1:4" x14ac:dyDescent="0.25">
      <c r="A1226" t="s">
        <v>1117</v>
      </c>
      <c r="B1226" t="str">
        <f>Dataset!E1225</f>
        <v>Female</v>
      </c>
      <c r="C1226" t="str">
        <f>Dataset!F1225</f>
        <v>Fashion accessories</v>
      </c>
      <c r="D1226">
        <f>Dataset!J1225</f>
        <v>14.171490909999999</v>
      </c>
    </row>
    <row r="1227" spans="1:4" x14ac:dyDescent="0.25">
      <c r="A1227" t="s">
        <v>1117</v>
      </c>
      <c r="B1227" t="str">
        <f>Dataset!E1226</f>
        <v>Male</v>
      </c>
      <c r="C1227" t="str">
        <f>Dataset!F1226</f>
        <v>Food and beverages</v>
      </c>
      <c r="D1227">
        <f>Dataset!J1226</f>
        <v>97.753904599999998</v>
      </c>
    </row>
    <row r="1228" spans="1:4" x14ac:dyDescent="0.25">
      <c r="A1228" t="s">
        <v>1117</v>
      </c>
      <c r="B1228" t="str">
        <f>Dataset!E1227</f>
        <v>Female</v>
      </c>
      <c r="C1228" t="str">
        <f>Dataset!F1227</f>
        <v>Sports and travel</v>
      </c>
      <c r="D1228">
        <f>Dataset!J1227</f>
        <v>196.99954510000001</v>
      </c>
    </row>
    <row r="1229" spans="1:4" x14ac:dyDescent="0.25">
      <c r="A1229" t="s">
        <v>1117</v>
      </c>
      <c r="B1229" t="str">
        <f>Dataset!E1228</f>
        <v>Male</v>
      </c>
      <c r="C1229" t="str">
        <f>Dataset!F1228</f>
        <v>Health and beauty</v>
      </c>
      <c r="D1229">
        <f>Dataset!J1228</f>
        <v>705.55717059999995</v>
      </c>
    </row>
    <row r="1230" spans="1:4" x14ac:dyDescent="0.25">
      <c r="A1230" t="s">
        <v>1117</v>
      </c>
      <c r="B1230" t="str">
        <f>Dataset!E1229</f>
        <v>Male</v>
      </c>
      <c r="C1230" t="str">
        <f>Dataset!F1229</f>
        <v>Electronic accessories</v>
      </c>
      <c r="D1230">
        <f>Dataset!J1229</f>
        <v>167.5264603</v>
      </c>
    </row>
    <row r="1231" spans="1:4" x14ac:dyDescent="0.25">
      <c r="A1231" t="s">
        <v>1117</v>
      </c>
      <c r="B1231" t="str">
        <f>Dataset!E1230</f>
        <v>Female</v>
      </c>
      <c r="C1231" t="str">
        <f>Dataset!F1230</f>
        <v>Electronic accessories</v>
      </c>
      <c r="D1231">
        <f>Dataset!J1230</f>
        <v>615.0020217</v>
      </c>
    </row>
    <row r="1232" spans="1:4" x14ac:dyDescent="0.25">
      <c r="A1232" t="s">
        <v>1117</v>
      </c>
      <c r="B1232" t="str">
        <f>Dataset!E1231</f>
        <v>Female</v>
      </c>
      <c r="C1232" t="str">
        <f>Dataset!F1231</f>
        <v>Home and lifestyle</v>
      </c>
      <c r="D1232">
        <f>Dataset!J1231</f>
        <v>573.36902929999997</v>
      </c>
    </row>
    <row r="1233" spans="1:4" x14ac:dyDescent="0.25">
      <c r="A1233" t="s">
        <v>1117</v>
      </c>
      <c r="B1233" t="str">
        <f>Dataset!E1232</f>
        <v>Female</v>
      </c>
      <c r="C1233" t="str">
        <f>Dataset!F1232</f>
        <v>Fashion accessories</v>
      </c>
      <c r="D1233">
        <f>Dataset!J1232</f>
        <v>183.91295299999999</v>
      </c>
    </row>
    <row r="1234" spans="1:4" x14ac:dyDescent="0.25">
      <c r="A1234" t="s">
        <v>1117</v>
      </c>
      <c r="B1234" t="str">
        <f>Dataset!E1233</f>
        <v>Female</v>
      </c>
      <c r="C1234" t="str">
        <f>Dataset!F1233</f>
        <v>Electronic accessories</v>
      </c>
      <c r="D1234">
        <f>Dataset!J1233</f>
        <v>35.903370510000002</v>
      </c>
    </row>
    <row r="1235" spans="1:4" x14ac:dyDescent="0.25">
      <c r="A1235" t="s">
        <v>1117</v>
      </c>
      <c r="B1235" t="str">
        <f>Dataset!E1234</f>
        <v>Female</v>
      </c>
      <c r="C1235" t="str">
        <f>Dataset!F1234</f>
        <v>Health and beauty</v>
      </c>
      <c r="D1235">
        <f>Dataset!J1234</f>
        <v>855.27320850000001</v>
      </c>
    </row>
    <row r="1236" spans="1:4" x14ac:dyDescent="0.25">
      <c r="A1236" t="s">
        <v>1117</v>
      </c>
      <c r="B1236" t="str">
        <f>Dataset!E1235</f>
        <v>Male</v>
      </c>
      <c r="C1236" t="str">
        <f>Dataset!F1235</f>
        <v>Fashion accessories</v>
      </c>
      <c r="D1236">
        <f>Dataset!J1235</f>
        <v>333.69679710000003</v>
      </c>
    </row>
    <row r="1237" spans="1:4" x14ac:dyDescent="0.25">
      <c r="A1237" t="s">
        <v>1117</v>
      </c>
      <c r="B1237" t="str">
        <f>Dataset!E1236</f>
        <v>Male</v>
      </c>
      <c r="C1237" t="str">
        <f>Dataset!F1236</f>
        <v>Health and beauty</v>
      </c>
      <c r="D1237">
        <f>Dataset!J1236</f>
        <v>586.97546880000004</v>
      </c>
    </row>
    <row r="1238" spans="1:4" x14ac:dyDescent="0.25">
      <c r="A1238" t="s">
        <v>1117</v>
      </c>
      <c r="B1238" t="str">
        <f>Dataset!E1237</f>
        <v>Female</v>
      </c>
      <c r="C1238" t="str">
        <f>Dataset!F1237</f>
        <v>Sports and travel</v>
      </c>
      <c r="D1238">
        <f>Dataset!J1237</f>
        <v>210.51557629999999</v>
      </c>
    </row>
    <row r="1239" spans="1:4" x14ac:dyDescent="0.25">
      <c r="A1239" t="s">
        <v>1117</v>
      </c>
      <c r="B1239" t="str">
        <f>Dataset!E1238</f>
        <v>Male</v>
      </c>
      <c r="C1239" t="str">
        <f>Dataset!F1238</f>
        <v>Health and beauty</v>
      </c>
      <c r="D1239">
        <f>Dataset!J1238</f>
        <v>98.375461209999997</v>
      </c>
    </row>
    <row r="1240" spans="1:4" x14ac:dyDescent="0.25">
      <c r="A1240" t="s">
        <v>1117</v>
      </c>
      <c r="B1240" t="str">
        <f>Dataset!E1239</f>
        <v>Female</v>
      </c>
      <c r="C1240" t="str">
        <f>Dataset!F1239</f>
        <v>Fashion accessories</v>
      </c>
      <c r="D1240">
        <f>Dataset!J1239</f>
        <v>249.8657608</v>
      </c>
    </row>
    <row r="1241" spans="1:4" x14ac:dyDescent="0.25">
      <c r="A1241" t="s">
        <v>1117</v>
      </c>
      <c r="B1241" t="str">
        <f>Dataset!E1240</f>
        <v>Female</v>
      </c>
      <c r="C1241" t="str">
        <f>Dataset!F1240</f>
        <v>Electronic accessories</v>
      </c>
      <c r="D1241">
        <f>Dataset!J1240</f>
        <v>74.699804549999996</v>
      </c>
    </row>
    <row r="1242" spans="1:4" x14ac:dyDescent="0.25">
      <c r="A1242" t="s">
        <v>1117</v>
      </c>
      <c r="B1242" t="str">
        <f>Dataset!E1241</f>
        <v>Male</v>
      </c>
      <c r="C1242" t="str">
        <f>Dataset!F1241</f>
        <v>Fashion accessories</v>
      </c>
      <c r="D1242">
        <f>Dataset!J1241</f>
        <v>101.35893299999999</v>
      </c>
    </row>
    <row r="1243" spans="1:4" x14ac:dyDescent="0.25">
      <c r="A1243" t="s">
        <v>1117</v>
      </c>
      <c r="B1243" t="str">
        <f>Dataset!E1242</f>
        <v>Male</v>
      </c>
      <c r="C1243" t="str">
        <f>Dataset!F1242</f>
        <v>Food and beverages</v>
      </c>
      <c r="D1243">
        <f>Dataset!J1242</f>
        <v>253.66290670000001</v>
      </c>
    </row>
    <row r="1244" spans="1:4" x14ac:dyDescent="0.25">
      <c r="A1244" t="s">
        <v>1117</v>
      </c>
      <c r="B1244" t="str">
        <f>Dataset!E1243</f>
        <v>Male</v>
      </c>
      <c r="C1244" t="str">
        <f>Dataset!F1243</f>
        <v>Health and beauty</v>
      </c>
      <c r="D1244">
        <f>Dataset!J1243</f>
        <v>135.0925058</v>
      </c>
    </row>
    <row r="1245" spans="1:4" x14ac:dyDescent="0.25">
      <c r="A1245" t="s">
        <v>1117</v>
      </c>
      <c r="B1245" t="str">
        <f>Dataset!E1244</f>
        <v>Male</v>
      </c>
      <c r="C1245" t="str">
        <f>Dataset!F1244</f>
        <v>Fashion accessories</v>
      </c>
      <c r="D1245">
        <f>Dataset!J1244</f>
        <v>210.65118860000001</v>
      </c>
    </row>
    <row r="1246" spans="1:4" x14ac:dyDescent="0.25">
      <c r="A1246" t="s">
        <v>1117</v>
      </c>
      <c r="B1246" t="str">
        <f>Dataset!E1245</f>
        <v>Male</v>
      </c>
      <c r="C1246" t="str">
        <f>Dataset!F1245</f>
        <v>Home and lifestyle</v>
      </c>
      <c r="D1246">
        <f>Dataset!J1245</f>
        <v>283.20379759999997</v>
      </c>
    </row>
    <row r="1247" spans="1:4" x14ac:dyDescent="0.25">
      <c r="A1247" t="s">
        <v>1117</v>
      </c>
      <c r="B1247" t="str">
        <f>Dataset!E1246</f>
        <v>Male</v>
      </c>
      <c r="C1247" t="str">
        <f>Dataset!F1246</f>
        <v>Home and lifestyle</v>
      </c>
      <c r="D1247">
        <f>Dataset!J1246</f>
        <v>848.6621063</v>
      </c>
    </row>
    <row r="1248" spans="1:4" x14ac:dyDescent="0.25">
      <c r="A1248" t="s">
        <v>1117</v>
      </c>
      <c r="B1248" t="str">
        <f>Dataset!E1247</f>
        <v>Male</v>
      </c>
      <c r="C1248" t="str">
        <f>Dataset!F1247</f>
        <v>Home and lifestyle</v>
      </c>
      <c r="D1248">
        <f>Dataset!J1247</f>
        <v>430.25279260000002</v>
      </c>
    </row>
    <row r="1249" spans="1:4" x14ac:dyDescent="0.25">
      <c r="A1249" t="s">
        <v>1117</v>
      </c>
      <c r="B1249" t="str">
        <f>Dataset!E1248</f>
        <v>Female</v>
      </c>
      <c r="C1249" t="str">
        <f>Dataset!F1248</f>
        <v>Electronic accessories</v>
      </c>
      <c r="D1249">
        <f>Dataset!J1248</f>
        <v>275.97113880000001</v>
      </c>
    </row>
    <row r="1250" spans="1:4" x14ac:dyDescent="0.25">
      <c r="A1250" t="s">
        <v>1117</v>
      </c>
      <c r="B1250" t="str">
        <f>Dataset!E1249</f>
        <v>Male</v>
      </c>
      <c r="C1250" t="str">
        <f>Dataset!F1249</f>
        <v>Fashion accessories</v>
      </c>
      <c r="D1250">
        <f>Dataset!J1249</f>
        <v>101.370234</v>
      </c>
    </row>
    <row r="1251" spans="1:4" x14ac:dyDescent="0.25">
      <c r="A1251" t="s">
        <v>1117</v>
      </c>
      <c r="B1251" t="str">
        <f>Dataset!E1250</f>
        <v>Male</v>
      </c>
      <c r="C1251" t="str">
        <f>Dataset!F1250</f>
        <v>Electronic accessories</v>
      </c>
      <c r="D1251">
        <f>Dataset!J1250</f>
        <v>351.32640300000003</v>
      </c>
    </row>
    <row r="1252" spans="1:4" x14ac:dyDescent="0.25">
      <c r="A1252" t="s">
        <v>1117</v>
      </c>
      <c r="B1252" t="str">
        <f>Dataset!E1251</f>
        <v>Male</v>
      </c>
      <c r="C1252" t="str">
        <f>Dataset!F1251</f>
        <v>Food and beverages</v>
      </c>
      <c r="D1252">
        <f>Dataset!J1251</f>
        <v>577.95724729999995</v>
      </c>
    </row>
    <row r="1253" spans="1:4" x14ac:dyDescent="0.25">
      <c r="A1253" t="s">
        <v>1117</v>
      </c>
      <c r="B1253" t="str">
        <f>Dataset!E1252</f>
        <v>Male</v>
      </c>
      <c r="C1253" t="str">
        <f>Dataset!F1252</f>
        <v>Food and beverages</v>
      </c>
      <c r="D1253">
        <f>Dataset!J1252</f>
        <v>473.45662809999999</v>
      </c>
    </row>
    <row r="1254" spans="1:4" x14ac:dyDescent="0.25">
      <c r="A1254" t="s">
        <v>1117</v>
      </c>
      <c r="B1254" t="str">
        <f>Dataset!E1253</f>
        <v>Male</v>
      </c>
      <c r="C1254" t="str">
        <f>Dataset!F1253</f>
        <v>Fashion accessories</v>
      </c>
      <c r="D1254">
        <f>Dataset!J1253</f>
        <v>397.68322569999998</v>
      </c>
    </row>
    <row r="1255" spans="1:4" x14ac:dyDescent="0.25">
      <c r="A1255" t="s">
        <v>1117</v>
      </c>
      <c r="B1255" t="str">
        <f>Dataset!E1254</f>
        <v>Female</v>
      </c>
      <c r="C1255" t="str">
        <f>Dataset!F1254</f>
        <v>Sports and travel</v>
      </c>
      <c r="D1255">
        <f>Dataset!J1254</f>
        <v>32.524362709999998</v>
      </c>
    </row>
    <row r="1256" spans="1:4" x14ac:dyDescent="0.25">
      <c r="A1256" t="s">
        <v>1117</v>
      </c>
      <c r="B1256" t="str">
        <f>Dataset!E1255</f>
        <v>Male</v>
      </c>
      <c r="C1256" t="str">
        <f>Dataset!F1255</f>
        <v>Home and lifestyle</v>
      </c>
      <c r="D1256">
        <f>Dataset!J1255</f>
        <v>107.3597796</v>
      </c>
    </row>
    <row r="1257" spans="1:4" x14ac:dyDescent="0.25">
      <c r="A1257" t="s">
        <v>1117</v>
      </c>
      <c r="B1257" t="str">
        <f>Dataset!E1256</f>
        <v>Male</v>
      </c>
      <c r="C1257" t="str">
        <f>Dataset!F1256</f>
        <v>Home and lifestyle</v>
      </c>
      <c r="D1257">
        <f>Dataset!J1256</f>
        <v>532.50450690000002</v>
      </c>
    </row>
    <row r="1258" spans="1:4" x14ac:dyDescent="0.25">
      <c r="A1258" t="s">
        <v>1117</v>
      </c>
      <c r="B1258" t="str">
        <f>Dataset!E1257</f>
        <v>Male</v>
      </c>
      <c r="C1258" t="str">
        <f>Dataset!F1257</f>
        <v>Fashion accessories</v>
      </c>
      <c r="D1258">
        <f>Dataset!J1257</f>
        <v>147.45583199999999</v>
      </c>
    </row>
    <row r="1259" spans="1:4" x14ac:dyDescent="0.25">
      <c r="A1259" t="s">
        <v>1117</v>
      </c>
      <c r="B1259" t="str">
        <f>Dataset!E1258</f>
        <v>Male</v>
      </c>
      <c r="C1259" t="str">
        <f>Dataset!F1258</f>
        <v>Electronic accessories</v>
      </c>
      <c r="D1259">
        <f>Dataset!J1258</f>
        <v>74.982330289999993</v>
      </c>
    </row>
    <row r="1260" spans="1:4" x14ac:dyDescent="0.25">
      <c r="A1260" t="s">
        <v>1117</v>
      </c>
      <c r="B1260" t="str">
        <f>Dataset!E1259</f>
        <v>Male</v>
      </c>
      <c r="C1260" t="str">
        <f>Dataset!F1259</f>
        <v>Home and lifestyle</v>
      </c>
      <c r="D1260">
        <f>Dataset!J1259</f>
        <v>175.68580360000001</v>
      </c>
    </row>
    <row r="1261" spans="1:4" x14ac:dyDescent="0.25">
      <c r="A1261" t="s">
        <v>1117</v>
      </c>
      <c r="B1261" t="str">
        <f>Dataset!E1260</f>
        <v>Male</v>
      </c>
      <c r="C1261" t="str">
        <f>Dataset!F1260</f>
        <v>Electronic accessories</v>
      </c>
      <c r="D1261">
        <f>Dataset!J1260</f>
        <v>145.78327970000001</v>
      </c>
    </row>
    <row r="1262" spans="1:4" x14ac:dyDescent="0.25">
      <c r="A1262" t="s">
        <v>1117</v>
      </c>
      <c r="B1262" t="str">
        <f>Dataset!E1261</f>
        <v>Male</v>
      </c>
      <c r="C1262" t="str">
        <f>Dataset!F1261</f>
        <v>Electronic accessories</v>
      </c>
      <c r="D1262">
        <f>Dataset!J1261</f>
        <v>298.07595229999998</v>
      </c>
    </row>
    <row r="1263" spans="1:4" x14ac:dyDescent="0.25">
      <c r="A1263" t="s">
        <v>1117</v>
      </c>
      <c r="B1263" t="str">
        <f>Dataset!E1262</f>
        <v>Female</v>
      </c>
      <c r="C1263" t="str">
        <f>Dataset!F1262</f>
        <v>Electronic accessories</v>
      </c>
      <c r="D1263">
        <f>Dataset!J1262</f>
        <v>763.42974230000004</v>
      </c>
    </row>
    <row r="1264" spans="1:4" x14ac:dyDescent="0.25">
      <c r="A1264" t="s">
        <v>1117</v>
      </c>
      <c r="B1264" t="str">
        <f>Dataset!E1263</f>
        <v>Female</v>
      </c>
      <c r="C1264" t="str">
        <f>Dataset!F1263</f>
        <v>Fashion accessories</v>
      </c>
      <c r="D1264">
        <f>Dataset!J1263</f>
        <v>74.36077367</v>
      </c>
    </row>
    <row r="1265" spans="1:4" x14ac:dyDescent="0.25">
      <c r="A1265" t="s">
        <v>1117</v>
      </c>
      <c r="B1265" t="str">
        <f>Dataset!E1264</f>
        <v>Female</v>
      </c>
      <c r="C1265" t="str">
        <f>Dataset!F1264</f>
        <v>Fashion accessories</v>
      </c>
      <c r="D1265">
        <f>Dataset!J1264</f>
        <v>173.13177089999999</v>
      </c>
    </row>
    <row r="1266" spans="1:4" x14ac:dyDescent="0.25">
      <c r="A1266" t="s">
        <v>1117</v>
      </c>
      <c r="B1266" t="str">
        <f>Dataset!E1265</f>
        <v>Female</v>
      </c>
      <c r="C1266" t="str">
        <f>Dataset!F1265</f>
        <v>Sports and travel</v>
      </c>
      <c r="D1266">
        <f>Dataset!J1265</f>
        <v>251.33489460000001</v>
      </c>
    </row>
    <row r="1267" spans="1:4" x14ac:dyDescent="0.25">
      <c r="A1267" t="s">
        <v>1117</v>
      </c>
      <c r="B1267" t="str">
        <f>Dataset!E1266</f>
        <v>Male</v>
      </c>
      <c r="C1267" t="str">
        <f>Dataset!F1266</f>
        <v>Sports and travel</v>
      </c>
      <c r="D1267">
        <f>Dataset!J1266</f>
        <v>61.534105259999997</v>
      </c>
    </row>
    <row r="1268" spans="1:4" x14ac:dyDescent="0.25">
      <c r="A1268" t="s">
        <v>1117</v>
      </c>
      <c r="B1268" t="str">
        <f>Dataset!E1267</f>
        <v>Female</v>
      </c>
      <c r="C1268" t="str">
        <f>Dataset!F1267</f>
        <v>Sports and travel</v>
      </c>
      <c r="D1268">
        <f>Dataset!J1267</f>
        <v>778.41490729999998</v>
      </c>
    </row>
    <row r="1269" spans="1:4" x14ac:dyDescent="0.25">
      <c r="A1269" t="s">
        <v>1117</v>
      </c>
      <c r="B1269" t="str">
        <f>Dataset!E1268</f>
        <v>Male</v>
      </c>
      <c r="C1269" t="str">
        <f>Dataset!F1268</f>
        <v>Home and lifestyle</v>
      </c>
      <c r="D1269">
        <f>Dataset!J1268</f>
        <v>160.33900560000001</v>
      </c>
    </row>
    <row r="1270" spans="1:4" x14ac:dyDescent="0.25">
      <c r="A1270" t="s">
        <v>1117</v>
      </c>
      <c r="B1270" t="str">
        <f>Dataset!E1269</f>
        <v>Female</v>
      </c>
      <c r="C1270" t="str">
        <f>Dataset!F1269</f>
        <v>Food and beverages</v>
      </c>
      <c r="D1270">
        <f>Dataset!J1269</f>
        <v>843.05679569999995</v>
      </c>
    </row>
    <row r="1271" spans="1:4" x14ac:dyDescent="0.25">
      <c r="A1271" t="s">
        <v>1117</v>
      </c>
      <c r="B1271" t="str">
        <f>Dataset!E1270</f>
        <v>Male</v>
      </c>
      <c r="C1271" t="str">
        <f>Dataset!F1270</f>
        <v>Home and lifestyle</v>
      </c>
      <c r="D1271">
        <f>Dataset!J1270</f>
        <v>319.77392880000002</v>
      </c>
    </row>
    <row r="1272" spans="1:4" x14ac:dyDescent="0.25">
      <c r="A1272" t="s">
        <v>1117</v>
      </c>
      <c r="B1272" t="str">
        <f>Dataset!E1271</f>
        <v>Female</v>
      </c>
      <c r="C1272" t="str">
        <f>Dataset!F1271</f>
        <v>Home and lifestyle</v>
      </c>
      <c r="D1272">
        <f>Dataset!J1271</f>
        <v>401.6385861</v>
      </c>
    </row>
    <row r="1273" spans="1:4" x14ac:dyDescent="0.25">
      <c r="A1273" t="s">
        <v>1117</v>
      </c>
      <c r="B1273" t="str">
        <f>Dataset!E1272</f>
        <v>Female</v>
      </c>
      <c r="C1273" t="str">
        <f>Dataset!F1272</f>
        <v>Sports and travel</v>
      </c>
      <c r="D1273">
        <f>Dataset!J1272</f>
        <v>381.01420730000001</v>
      </c>
    </row>
    <row r="1274" spans="1:4" x14ac:dyDescent="0.25">
      <c r="A1274" t="s">
        <v>1117</v>
      </c>
      <c r="B1274" t="str">
        <f>Dataset!E1273</f>
        <v>Female</v>
      </c>
      <c r="C1274" t="str">
        <f>Dataset!F1273</f>
        <v>Health and beauty</v>
      </c>
      <c r="D1274">
        <f>Dataset!J1273</f>
        <v>47.73554833</v>
      </c>
    </row>
    <row r="1275" spans="1:4" x14ac:dyDescent="0.25">
      <c r="A1275" t="s">
        <v>1117</v>
      </c>
      <c r="B1275" t="str">
        <f>Dataset!E1274</f>
        <v>Female</v>
      </c>
      <c r="C1275" t="str">
        <f>Dataset!F1274</f>
        <v>Home and lifestyle</v>
      </c>
      <c r="D1275">
        <f>Dataset!J1274</f>
        <v>219.08175660000001</v>
      </c>
    </row>
    <row r="1276" spans="1:4" x14ac:dyDescent="0.25">
      <c r="A1276" t="s">
        <v>1117</v>
      </c>
      <c r="B1276" t="str">
        <f>Dataset!E1275</f>
        <v>Female</v>
      </c>
      <c r="C1276" t="str">
        <f>Dataset!F1275</f>
        <v>Home and lifestyle</v>
      </c>
      <c r="D1276">
        <f>Dataset!J1275</f>
        <v>27.190276820000001</v>
      </c>
    </row>
    <row r="1277" spans="1:4" x14ac:dyDescent="0.25">
      <c r="A1277" t="s">
        <v>1117</v>
      </c>
      <c r="B1277" t="str">
        <f>Dataset!E1276</f>
        <v>Female</v>
      </c>
      <c r="C1277" t="str">
        <f>Dataset!F1276</f>
        <v>Health and beauty</v>
      </c>
      <c r="D1277">
        <f>Dataset!J1276</f>
        <v>676.09538689999999</v>
      </c>
    </row>
    <row r="1278" spans="1:4" x14ac:dyDescent="0.25">
      <c r="A1278" t="s">
        <v>1117</v>
      </c>
      <c r="B1278" t="str">
        <f>Dataset!E1277</f>
        <v>Male</v>
      </c>
      <c r="C1278" t="str">
        <f>Dataset!F1277</f>
        <v>Fashion accessories</v>
      </c>
      <c r="D1278">
        <f>Dataset!J1277</f>
        <v>379.47726729999999</v>
      </c>
    </row>
    <row r="1279" spans="1:4" x14ac:dyDescent="0.25">
      <c r="A1279" t="s">
        <v>1117</v>
      </c>
      <c r="B1279" t="str">
        <f>Dataset!E1278</f>
        <v>Female</v>
      </c>
      <c r="C1279" t="str">
        <f>Dataset!F1278</f>
        <v>Home and lifestyle</v>
      </c>
      <c r="D1279">
        <f>Dataset!J1278</f>
        <v>246.58846220000001</v>
      </c>
    </row>
    <row r="1280" spans="1:4" x14ac:dyDescent="0.25">
      <c r="A1280" t="s">
        <v>1117</v>
      </c>
      <c r="B1280" t="str">
        <f>Dataset!E1279</f>
        <v>Female</v>
      </c>
      <c r="C1280" t="str">
        <f>Dataset!F1279</f>
        <v>Fashion accessories</v>
      </c>
      <c r="D1280">
        <f>Dataset!J1279</f>
        <v>431.33769139999998</v>
      </c>
    </row>
    <row r="1281" spans="1:4" x14ac:dyDescent="0.25">
      <c r="A1281" t="s">
        <v>1117</v>
      </c>
      <c r="B1281" t="str">
        <f>Dataset!E1280</f>
        <v>Male</v>
      </c>
      <c r="C1281" t="str">
        <f>Dataset!F1280</f>
        <v>Fashion accessories</v>
      </c>
      <c r="D1281">
        <f>Dataset!J1280</f>
        <v>802.26007949999996</v>
      </c>
    </row>
    <row r="1282" spans="1:4" x14ac:dyDescent="0.25">
      <c r="A1282" t="s">
        <v>1117</v>
      </c>
      <c r="B1282" t="str">
        <f>Dataset!E1281</f>
        <v>Male</v>
      </c>
      <c r="C1282" t="str">
        <f>Dataset!F1281</f>
        <v>Sports and travel</v>
      </c>
      <c r="D1282">
        <f>Dataset!J1281</f>
        <v>497.47131560000003</v>
      </c>
    </row>
    <row r="1283" spans="1:4" x14ac:dyDescent="0.25">
      <c r="A1283" t="s">
        <v>1117</v>
      </c>
      <c r="B1283" t="str">
        <f>Dataset!E1282</f>
        <v>Female</v>
      </c>
      <c r="C1283" t="str">
        <f>Dataset!F1282</f>
        <v>Home and lifestyle</v>
      </c>
      <c r="D1283">
        <f>Dataset!J1282</f>
        <v>632.49601529999995</v>
      </c>
    </row>
    <row r="1284" spans="1:4" x14ac:dyDescent="0.25">
      <c r="A1284" t="s">
        <v>1117</v>
      </c>
      <c r="B1284" t="str">
        <f>Dataset!E1283</f>
        <v>Male</v>
      </c>
      <c r="C1284" t="str">
        <f>Dataset!F1283</f>
        <v>Home and lifestyle</v>
      </c>
      <c r="D1284">
        <f>Dataset!J1283</f>
        <v>41.813808899999998</v>
      </c>
    </row>
    <row r="1285" spans="1:4" x14ac:dyDescent="0.25">
      <c r="A1285" t="s">
        <v>1117</v>
      </c>
      <c r="B1285" t="str">
        <f>Dataset!E1284</f>
        <v>Female</v>
      </c>
      <c r="C1285" t="str">
        <f>Dataset!F1284</f>
        <v>Sports and travel</v>
      </c>
      <c r="D1285">
        <f>Dataset!J1284</f>
        <v>17.33577915</v>
      </c>
    </row>
    <row r="1286" spans="1:4" x14ac:dyDescent="0.25">
      <c r="A1286" t="s">
        <v>1117</v>
      </c>
      <c r="B1286" t="str">
        <f>Dataset!E1285</f>
        <v>Male</v>
      </c>
      <c r="C1286" t="str">
        <f>Dataset!F1285</f>
        <v>Health and beauty</v>
      </c>
      <c r="D1286">
        <f>Dataset!J1285</f>
        <v>676.90906099999995</v>
      </c>
    </row>
    <row r="1287" spans="1:4" x14ac:dyDescent="0.25">
      <c r="A1287" t="s">
        <v>1117</v>
      </c>
      <c r="B1287" t="str">
        <f>Dataset!E1286</f>
        <v>Female</v>
      </c>
      <c r="C1287" t="str">
        <f>Dataset!F1286</f>
        <v>Health and beauty</v>
      </c>
      <c r="D1287">
        <f>Dataset!J1286</f>
        <v>215.4880292</v>
      </c>
    </row>
    <row r="1288" spans="1:4" x14ac:dyDescent="0.25">
      <c r="A1288" t="s">
        <v>1117</v>
      </c>
      <c r="B1288" t="str">
        <f>Dataset!E1287</f>
        <v>Male</v>
      </c>
      <c r="C1288" t="str">
        <f>Dataset!F1287</f>
        <v>Health and beauty</v>
      </c>
      <c r="D1288">
        <f>Dataset!J1287</f>
        <v>376.77632130000001</v>
      </c>
    </row>
    <row r="1289" spans="1:4" x14ac:dyDescent="0.25">
      <c r="A1289" t="s">
        <v>1117</v>
      </c>
      <c r="B1289" t="str">
        <f>Dataset!E1288</f>
        <v>Male</v>
      </c>
      <c r="C1289" t="str">
        <f>Dataset!F1288</f>
        <v>Home and lifestyle</v>
      </c>
      <c r="D1289">
        <f>Dataset!J1288</f>
        <v>84.599506340000005</v>
      </c>
    </row>
    <row r="1290" spans="1:4" x14ac:dyDescent="0.25">
      <c r="A1290" t="s">
        <v>1117</v>
      </c>
      <c r="B1290" t="str">
        <f>Dataset!E1289</f>
        <v>Female</v>
      </c>
      <c r="C1290" t="str">
        <f>Dataset!F1289</f>
        <v>Sports and travel</v>
      </c>
      <c r="D1290">
        <f>Dataset!J1289</f>
        <v>241.5595041</v>
      </c>
    </row>
    <row r="1291" spans="1:4" x14ac:dyDescent="0.25">
      <c r="A1291" t="s">
        <v>1117</v>
      </c>
      <c r="B1291" t="str">
        <f>Dataset!E1290</f>
        <v>Female</v>
      </c>
      <c r="C1291" t="str">
        <f>Dataset!F1290</f>
        <v>Food and beverages</v>
      </c>
      <c r="D1291">
        <f>Dataset!J1290</f>
        <v>383.74905649999999</v>
      </c>
    </row>
    <row r="1292" spans="1:4" x14ac:dyDescent="0.25">
      <c r="A1292" t="s">
        <v>1117</v>
      </c>
      <c r="B1292" t="str">
        <f>Dataset!E1291</f>
        <v>Female</v>
      </c>
      <c r="C1292" t="str">
        <f>Dataset!F1291</f>
        <v>Home and lifestyle</v>
      </c>
      <c r="D1292">
        <f>Dataset!J1291</f>
        <v>750.56917080000005</v>
      </c>
    </row>
    <row r="1293" spans="1:4" x14ac:dyDescent="0.25">
      <c r="A1293" t="s">
        <v>1117</v>
      </c>
      <c r="B1293" t="str">
        <f>Dataset!E1292</f>
        <v>Male</v>
      </c>
      <c r="C1293" t="str">
        <f>Dataset!F1292</f>
        <v>Electronic accessories</v>
      </c>
      <c r="D1293">
        <f>Dataset!J1292</f>
        <v>455.43148619999999</v>
      </c>
    </row>
    <row r="1294" spans="1:4" x14ac:dyDescent="0.25">
      <c r="A1294" t="s">
        <v>1117</v>
      </c>
      <c r="B1294" t="str">
        <f>Dataset!E1293</f>
        <v>Male</v>
      </c>
      <c r="C1294" t="str">
        <f>Dataset!F1293</f>
        <v>Electronic accessories</v>
      </c>
      <c r="D1294">
        <f>Dataset!J1293</f>
        <v>220.31356880000001</v>
      </c>
    </row>
    <row r="1295" spans="1:4" x14ac:dyDescent="0.25">
      <c r="A1295" t="s">
        <v>1117</v>
      </c>
      <c r="B1295" t="str">
        <f>Dataset!E1294</f>
        <v>Female</v>
      </c>
      <c r="C1295" t="str">
        <f>Dataset!F1294</f>
        <v>Electronic accessories</v>
      </c>
      <c r="D1295">
        <f>Dataset!J1294</f>
        <v>70.608831899999998</v>
      </c>
    </row>
    <row r="1296" spans="1:4" x14ac:dyDescent="0.25">
      <c r="A1296" t="s">
        <v>1117</v>
      </c>
      <c r="B1296" t="str">
        <f>Dataset!E1295</f>
        <v>Female</v>
      </c>
      <c r="C1296" t="str">
        <f>Dataset!F1295</f>
        <v>Food and beverages</v>
      </c>
      <c r="D1296">
        <f>Dataset!J1295</f>
        <v>82.181086039999997</v>
      </c>
    </row>
    <row r="1297" spans="1:4" x14ac:dyDescent="0.25">
      <c r="A1297" t="s">
        <v>1117</v>
      </c>
      <c r="B1297" t="str">
        <f>Dataset!E1296</f>
        <v>Male</v>
      </c>
      <c r="C1297" t="str">
        <f>Dataset!F1296</f>
        <v>Health and beauty</v>
      </c>
      <c r="D1297">
        <f>Dataset!J1296</f>
        <v>204.661643</v>
      </c>
    </row>
    <row r="1298" spans="1:4" x14ac:dyDescent="0.25">
      <c r="A1298" t="s">
        <v>1117</v>
      </c>
      <c r="B1298" t="str">
        <f>Dataset!E1297</f>
        <v>Female</v>
      </c>
      <c r="C1298" t="str">
        <f>Dataset!F1297</f>
        <v>Electronic accessories</v>
      </c>
      <c r="D1298">
        <f>Dataset!J1297</f>
        <v>293.37472409999998</v>
      </c>
    </row>
    <row r="1299" spans="1:4" x14ac:dyDescent="0.25">
      <c r="A1299" t="s">
        <v>1117</v>
      </c>
      <c r="B1299" t="str">
        <f>Dataset!E1298</f>
        <v>Male</v>
      </c>
      <c r="C1299" t="str">
        <f>Dataset!F1298</f>
        <v>Electronic accessories</v>
      </c>
      <c r="D1299">
        <f>Dataset!J1298</f>
        <v>130.36867549999999</v>
      </c>
    </row>
    <row r="1300" spans="1:4" x14ac:dyDescent="0.25">
      <c r="A1300" t="s">
        <v>1117</v>
      </c>
      <c r="B1300" t="str">
        <f>Dataset!E1299</f>
        <v>Male</v>
      </c>
      <c r="C1300" t="str">
        <f>Dataset!F1299</f>
        <v>Home and lifestyle</v>
      </c>
      <c r="D1300">
        <f>Dataset!J1299</f>
        <v>531.46481219999998</v>
      </c>
    </row>
    <row r="1301" spans="1:4" x14ac:dyDescent="0.25">
      <c r="A1301" t="s">
        <v>1117</v>
      </c>
      <c r="B1301" t="str">
        <f>Dataset!E1300</f>
        <v>Male</v>
      </c>
      <c r="C1301" t="str">
        <f>Dataset!F1300</f>
        <v>Home and lifestyle</v>
      </c>
      <c r="D1301">
        <f>Dataset!J1300</f>
        <v>271.26991049999998</v>
      </c>
    </row>
    <row r="1302" spans="1:4" x14ac:dyDescent="0.25">
      <c r="A1302" t="s">
        <v>1117</v>
      </c>
      <c r="B1302" t="str">
        <f>Dataset!E1301</f>
        <v>Female</v>
      </c>
      <c r="C1302" t="str">
        <f>Dataset!F1301</f>
        <v>Home and lifestyle</v>
      </c>
      <c r="D1302">
        <f>Dataset!J1301</f>
        <v>100.1384218</v>
      </c>
    </row>
    <row r="1303" spans="1:4" x14ac:dyDescent="0.25">
      <c r="A1303" t="s">
        <v>1117</v>
      </c>
      <c r="B1303" t="str">
        <f>Dataset!E1302</f>
        <v>Male</v>
      </c>
      <c r="C1303" t="str">
        <f>Dataset!F1302</f>
        <v>Fashion accessories</v>
      </c>
      <c r="D1303">
        <f>Dataset!J1302</f>
        <v>225.6137516</v>
      </c>
    </row>
    <row r="1304" spans="1:4" x14ac:dyDescent="0.25">
      <c r="A1304" t="s">
        <v>1117</v>
      </c>
      <c r="B1304" t="str">
        <f>Dataset!E1303</f>
        <v>Male</v>
      </c>
      <c r="C1304" t="str">
        <f>Dataset!F1303</f>
        <v>Health and beauty</v>
      </c>
      <c r="D1304">
        <f>Dataset!J1303</f>
        <v>44.085315819999998</v>
      </c>
    </row>
    <row r="1305" spans="1:4" x14ac:dyDescent="0.25">
      <c r="A1305" t="s">
        <v>1117</v>
      </c>
      <c r="B1305" t="str">
        <f>Dataset!E1304</f>
        <v>Male</v>
      </c>
      <c r="C1305" t="str">
        <f>Dataset!F1304</f>
        <v>Food and beverages</v>
      </c>
      <c r="D1305">
        <f>Dataset!J1304</f>
        <v>54.934304070000003</v>
      </c>
    </row>
    <row r="1306" spans="1:4" x14ac:dyDescent="0.25">
      <c r="A1306" t="s">
        <v>1117</v>
      </c>
      <c r="B1306" t="str">
        <f>Dataset!E1305</f>
        <v>Female</v>
      </c>
      <c r="C1306" t="str">
        <f>Dataset!F1305</f>
        <v>Electronic accessories</v>
      </c>
      <c r="D1306">
        <f>Dataset!J1305</f>
        <v>231.39987869999999</v>
      </c>
    </row>
    <row r="1307" spans="1:4" x14ac:dyDescent="0.25">
      <c r="A1307" t="s">
        <v>1117</v>
      </c>
      <c r="B1307" t="str">
        <f>Dataset!E1306</f>
        <v>Female</v>
      </c>
      <c r="C1307" t="str">
        <f>Dataset!F1306</f>
        <v>Electronic accessories</v>
      </c>
      <c r="D1307">
        <f>Dataset!J1306</f>
        <v>135.25072030000001</v>
      </c>
    </row>
    <row r="1308" spans="1:4" x14ac:dyDescent="0.25">
      <c r="A1308" t="s">
        <v>1117</v>
      </c>
      <c r="B1308" t="str">
        <f>Dataset!E1307</f>
        <v>Male</v>
      </c>
      <c r="C1308" t="str">
        <f>Dataset!F1307</f>
        <v>Electronic accessories</v>
      </c>
      <c r="D1308">
        <f>Dataset!J1307</f>
        <v>571.15402749999998</v>
      </c>
    </row>
    <row r="1309" spans="1:4" x14ac:dyDescent="0.25">
      <c r="A1309" t="s">
        <v>1117</v>
      </c>
      <c r="B1309" t="str">
        <f>Dataset!E1308</f>
        <v>Female</v>
      </c>
      <c r="C1309" t="str">
        <f>Dataset!F1308</f>
        <v>Sports and travel</v>
      </c>
      <c r="D1309">
        <f>Dataset!J1308</f>
        <v>318.24828989999997</v>
      </c>
    </row>
    <row r="1310" spans="1:4" x14ac:dyDescent="0.25">
      <c r="A1310" t="s">
        <v>1117</v>
      </c>
      <c r="B1310" t="str">
        <f>Dataset!E1309</f>
        <v>Female</v>
      </c>
      <c r="C1310" t="str">
        <f>Dataset!F1309</f>
        <v>Home and lifestyle</v>
      </c>
      <c r="D1310">
        <f>Dataset!J1309</f>
        <v>802.73472270000002</v>
      </c>
    </row>
    <row r="1311" spans="1:4" x14ac:dyDescent="0.25">
      <c r="A1311" t="s">
        <v>1117</v>
      </c>
      <c r="B1311" t="str">
        <f>Dataset!E1310</f>
        <v>Female</v>
      </c>
      <c r="C1311" t="str">
        <f>Dataset!F1310</f>
        <v>Electronic accessories</v>
      </c>
      <c r="D1311">
        <f>Dataset!J1310</f>
        <v>89.775377820000003</v>
      </c>
    </row>
    <row r="1312" spans="1:4" x14ac:dyDescent="0.25">
      <c r="A1312" t="s">
        <v>1117</v>
      </c>
      <c r="B1312" t="str">
        <f>Dataset!E1311</f>
        <v>Female</v>
      </c>
      <c r="C1312" t="str">
        <f>Dataset!F1311</f>
        <v>Fashion accessories</v>
      </c>
      <c r="D1312">
        <f>Dataset!J1311</f>
        <v>185.13346419999999</v>
      </c>
    </row>
    <row r="1313" spans="1:4" x14ac:dyDescent="0.25">
      <c r="A1313" t="s">
        <v>1117</v>
      </c>
      <c r="B1313" t="str">
        <f>Dataset!E1312</f>
        <v>Male</v>
      </c>
      <c r="C1313" t="str">
        <f>Dataset!F1312</f>
        <v>Sports and travel</v>
      </c>
      <c r="D1313">
        <f>Dataset!J1312</f>
        <v>541.97476959999995</v>
      </c>
    </row>
    <row r="1314" spans="1:4" x14ac:dyDescent="0.25">
      <c r="A1314" t="s">
        <v>1117</v>
      </c>
      <c r="B1314" t="str">
        <f>Dataset!E1313</f>
        <v>Male</v>
      </c>
      <c r="C1314" t="str">
        <f>Dataset!F1313</f>
        <v>Fashion accessories</v>
      </c>
      <c r="D1314">
        <f>Dataset!J1313</f>
        <v>156.70007409999999</v>
      </c>
    </row>
    <row r="1315" spans="1:4" x14ac:dyDescent="0.25">
      <c r="A1315" t="s">
        <v>1117</v>
      </c>
      <c r="B1315" t="str">
        <f>Dataset!E1314</f>
        <v>Female</v>
      </c>
      <c r="C1315" t="str">
        <f>Dataset!F1314</f>
        <v>Food and beverages</v>
      </c>
      <c r="D1315">
        <f>Dataset!J1314</f>
        <v>80.406824420000007</v>
      </c>
    </row>
    <row r="1316" spans="1:4" x14ac:dyDescent="0.25">
      <c r="A1316" t="s">
        <v>1117</v>
      </c>
      <c r="B1316" t="str">
        <f>Dataset!E1315</f>
        <v>Female</v>
      </c>
      <c r="C1316" t="str">
        <f>Dataset!F1315</f>
        <v>Health and beauty</v>
      </c>
      <c r="D1316">
        <f>Dataset!J1315</f>
        <v>158.1579069</v>
      </c>
    </row>
    <row r="1317" spans="1:4" x14ac:dyDescent="0.25">
      <c r="A1317" t="s">
        <v>1117</v>
      </c>
      <c r="B1317" t="str">
        <f>Dataset!E1316</f>
        <v>Female</v>
      </c>
      <c r="C1317" t="str">
        <f>Dataset!F1316</f>
        <v>Electronic accessories</v>
      </c>
      <c r="D1317">
        <f>Dataset!J1316</f>
        <v>882.94942960000003</v>
      </c>
    </row>
    <row r="1318" spans="1:4" x14ac:dyDescent="0.25">
      <c r="A1318" t="s">
        <v>1117</v>
      </c>
      <c r="B1318" t="str">
        <f>Dataset!E1317</f>
        <v>Male</v>
      </c>
      <c r="C1318" t="str">
        <f>Dataset!F1317</f>
        <v>Food and beverages</v>
      </c>
      <c r="D1318">
        <f>Dataset!J1317</f>
        <v>224.59665899999999</v>
      </c>
    </row>
    <row r="1319" spans="1:4" x14ac:dyDescent="0.25">
      <c r="A1319" t="s">
        <v>1117</v>
      </c>
      <c r="B1319" t="str">
        <f>Dataset!E1318</f>
        <v>Female</v>
      </c>
      <c r="C1319" t="str">
        <f>Dataset!F1318</f>
        <v>Food and beverages</v>
      </c>
      <c r="D1319">
        <f>Dataset!J1318</f>
        <v>71.46771013</v>
      </c>
    </row>
    <row r="1320" spans="1:4" x14ac:dyDescent="0.25">
      <c r="A1320" t="s">
        <v>1117</v>
      </c>
      <c r="B1320" t="str">
        <f>Dataset!E1319</f>
        <v>Male</v>
      </c>
      <c r="C1320" t="str">
        <f>Dataset!F1319</f>
        <v>Electronic accessories</v>
      </c>
      <c r="D1320">
        <f>Dataset!J1319</f>
        <v>422.60199560000001</v>
      </c>
    </row>
    <row r="1321" spans="1:4" x14ac:dyDescent="0.25">
      <c r="A1321" t="s">
        <v>1117</v>
      </c>
      <c r="B1321" t="str">
        <f>Dataset!E1320</f>
        <v>Female</v>
      </c>
      <c r="C1321" t="str">
        <f>Dataset!F1320</f>
        <v>Health and beauty</v>
      </c>
      <c r="D1321">
        <f>Dataset!J1320</f>
        <v>234.71108029999999</v>
      </c>
    </row>
    <row r="1322" spans="1:4" x14ac:dyDescent="0.25">
      <c r="A1322" t="s">
        <v>1117</v>
      </c>
      <c r="B1322" t="str">
        <f>Dataset!E1321</f>
        <v>Male</v>
      </c>
      <c r="C1322" t="str">
        <f>Dataset!F1321</f>
        <v>Health and beauty</v>
      </c>
      <c r="D1322">
        <f>Dataset!J1321</f>
        <v>199.21454679999999</v>
      </c>
    </row>
    <row r="1323" spans="1:4" x14ac:dyDescent="0.25">
      <c r="A1323" t="s">
        <v>1117</v>
      </c>
      <c r="B1323" t="str">
        <f>Dataset!E1322</f>
        <v>Female</v>
      </c>
      <c r="C1323" t="str">
        <f>Dataset!F1322</f>
        <v>Food and beverages</v>
      </c>
      <c r="D1323">
        <f>Dataset!J1322</f>
        <v>233.21934440000001</v>
      </c>
    </row>
    <row r="1324" spans="1:4" x14ac:dyDescent="0.25">
      <c r="A1324" t="s">
        <v>1117</v>
      </c>
      <c r="B1324" t="str">
        <f>Dataset!E1323</f>
        <v>Female</v>
      </c>
      <c r="C1324" t="str">
        <f>Dataset!F1323</f>
        <v>Health and beauty</v>
      </c>
      <c r="D1324">
        <f>Dataset!J1323</f>
        <v>44.548658029999999</v>
      </c>
    </row>
    <row r="1325" spans="1:4" x14ac:dyDescent="0.25">
      <c r="A1325" t="s">
        <v>1117</v>
      </c>
      <c r="B1325" t="str">
        <f>Dataset!E1324</f>
        <v>Male</v>
      </c>
      <c r="C1325" t="str">
        <f>Dataset!F1324</f>
        <v>Health and beauty</v>
      </c>
      <c r="D1325">
        <f>Dataset!J1324</f>
        <v>103.47222549999999</v>
      </c>
    </row>
    <row r="1326" spans="1:4" x14ac:dyDescent="0.25">
      <c r="A1326" t="s">
        <v>1117</v>
      </c>
      <c r="B1326" t="str">
        <f>Dataset!E1325</f>
        <v>Female</v>
      </c>
      <c r="C1326" t="str">
        <f>Dataset!F1325</f>
        <v>Fashion accessories</v>
      </c>
      <c r="D1326">
        <f>Dataset!J1325</f>
        <v>349.03229399999998</v>
      </c>
    </row>
    <row r="1327" spans="1:4" x14ac:dyDescent="0.25">
      <c r="A1327" t="s">
        <v>1117</v>
      </c>
      <c r="B1327" t="str">
        <f>Dataset!E1326</f>
        <v>Male</v>
      </c>
      <c r="C1327" t="str">
        <f>Dataset!F1326</f>
        <v>Home and lifestyle</v>
      </c>
      <c r="D1327">
        <f>Dataset!J1326</f>
        <v>145.918892</v>
      </c>
    </row>
    <row r="1328" spans="1:4" x14ac:dyDescent="0.25">
      <c r="A1328" t="s">
        <v>1117</v>
      </c>
      <c r="B1328" t="str">
        <f>Dataset!E1327</f>
        <v>Male</v>
      </c>
      <c r="C1328" t="str">
        <f>Dataset!F1327</f>
        <v>Sports and travel</v>
      </c>
      <c r="D1328">
        <f>Dataset!J1327</f>
        <v>441.82504669999997</v>
      </c>
    </row>
    <row r="1329" spans="1:4" x14ac:dyDescent="0.25">
      <c r="A1329" t="s">
        <v>1117</v>
      </c>
      <c r="B1329" t="str">
        <f>Dataset!E1328</f>
        <v>Male</v>
      </c>
      <c r="C1329" t="str">
        <f>Dataset!F1328</f>
        <v>Food and beverages</v>
      </c>
      <c r="D1329">
        <f>Dataset!J1328</f>
        <v>563.80835839999997</v>
      </c>
    </row>
    <row r="1330" spans="1:4" x14ac:dyDescent="0.25">
      <c r="A1330" t="s">
        <v>1117</v>
      </c>
      <c r="B1330" t="str">
        <f>Dataset!E1329</f>
        <v>Male</v>
      </c>
      <c r="C1330" t="str">
        <f>Dataset!F1329</f>
        <v>Food and beverages</v>
      </c>
      <c r="D1330">
        <f>Dataset!J1329</f>
        <v>426.0940137</v>
      </c>
    </row>
    <row r="1331" spans="1:4" x14ac:dyDescent="0.25">
      <c r="A1331" t="s">
        <v>1117</v>
      </c>
      <c r="B1331" t="str">
        <f>Dataset!E1330</f>
        <v>Male</v>
      </c>
      <c r="C1331" t="str">
        <f>Dataset!F1330</f>
        <v>Health and beauty</v>
      </c>
      <c r="D1331">
        <f>Dataset!J1330</f>
        <v>231.12865400000001</v>
      </c>
    </row>
    <row r="1332" spans="1:4" x14ac:dyDescent="0.25">
      <c r="A1332" t="s">
        <v>1117</v>
      </c>
      <c r="B1332" t="str">
        <f>Dataset!E1331</f>
        <v>Male</v>
      </c>
      <c r="C1332" t="str">
        <f>Dataset!F1331</f>
        <v>Electronic accessories</v>
      </c>
      <c r="D1332">
        <f>Dataset!J1331</f>
        <v>164.36217210000001</v>
      </c>
    </row>
    <row r="1333" spans="1:4" x14ac:dyDescent="0.25">
      <c r="A1333" t="s">
        <v>1117</v>
      </c>
      <c r="B1333" t="str">
        <f>Dataset!E1332</f>
        <v>Male</v>
      </c>
      <c r="C1333" t="str">
        <f>Dataset!F1332</f>
        <v>Home and lifestyle</v>
      </c>
      <c r="D1333">
        <f>Dataset!J1332</f>
        <v>223.9638013</v>
      </c>
    </row>
    <row r="1334" spans="1:4" x14ac:dyDescent="0.25">
      <c r="A1334" t="s">
        <v>1117</v>
      </c>
      <c r="B1334" t="str">
        <f>Dataset!E1333</f>
        <v>Male</v>
      </c>
      <c r="C1334" t="str">
        <f>Dataset!F1333</f>
        <v>Food and beverages</v>
      </c>
      <c r="D1334">
        <f>Dataset!J1333</f>
        <v>111.5411605</v>
      </c>
    </row>
    <row r="1335" spans="1:4" x14ac:dyDescent="0.25">
      <c r="A1335" t="s">
        <v>1117</v>
      </c>
      <c r="B1335" t="str">
        <f>Dataset!E1334</f>
        <v>Male</v>
      </c>
      <c r="C1335" t="str">
        <f>Dataset!F1334</f>
        <v>Fashion accessories</v>
      </c>
      <c r="D1335">
        <f>Dataset!J1334</f>
        <v>435.20264350000002</v>
      </c>
    </row>
    <row r="1336" spans="1:4" x14ac:dyDescent="0.25">
      <c r="A1336" t="s">
        <v>1117</v>
      </c>
      <c r="B1336" t="str">
        <f>Dataset!E1335</f>
        <v>Male</v>
      </c>
      <c r="C1336" t="str">
        <f>Dataset!F1335</f>
        <v>Food and beverages</v>
      </c>
      <c r="D1336">
        <f>Dataset!J1335</f>
        <v>53.069634219999998</v>
      </c>
    </row>
    <row r="1337" spans="1:4" x14ac:dyDescent="0.25">
      <c r="A1337" t="s">
        <v>1117</v>
      </c>
      <c r="B1337" t="str">
        <f>Dataset!E1336</f>
        <v>Male</v>
      </c>
      <c r="C1337" t="str">
        <f>Dataset!F1336</f>
        <v>Sports and travel</v>
      </c>
      <c r="D1337">
        <f>Dataset!J1336</f>
        <v>83.062566329999996</v>
      </c>
    </row>
    <row r="1338" spans="1:4" x14ac:dyDescent="0.25">
      <c r="A1338" t="s">
        <v>1117</v>
      </c>
      <c r="B1338" t="str">
        <f>Dataset!E1337</f>
        <v>Female</v>
      </c>
      <c r="C1338" t="str">
        <f>Dataset!F1337</f>
        <v>Electronic accessories</v>
      </c>
      <c r="D1338">
        <f>Dataset!J1337</f>
        <v>160.7571437</v>
      </c>
    </row>
    <row r="1339" spans="1:4" x14ac:dyDescent="0.25">
      <c r="A1339" t="s">
        <v>1117</v>
      </c>
      <c r="B1339" t="str">
        <f>Dataset!E1338</f>
        <v>Male</v>
      </c>
      <c r="C1339" t="str">
        <f>Dataset!F1338</f>
        <v>Fashion accessories</v>
      </c>
      <c r="D1339">
        <f>Dataset!J1338</f>
        <v>777.05878380000001</v>
      </c>
    </row>
    <row r="1340" spans="1:4" x14ac:dyDescent="0.25">
      <c r="A1340" t="s">
        <v>1117</v>
      </c>
      <c r="B1340" t="str">
        <f>Dataset!E1339</f>
        <v>Female</v>
      </c>
      <c r="C1340" t="str">
        <f>Dataset!F1339</f>
        <v>Sports and travel</v>
      </c>
      <c r="D1340">
        <f>Dataset!J1339</f>
        <v>392.9367934</v>
      </c>
    </row>
    <row r="1341" spans="1:4" x14ac:dyDescent="0.25">
      <c r="A1341" t="s">
        <v>1117</v>
      </c>
      <c r="B1341" t="str">
        <f>Dataset!E1340</f>
        <v>Female</v>
      </c>
      <c r="C1341" t="str">
        <f>Dataset!F1340</f>
        <v>Electronic accessories</v>
      </c>
      <c r="D1341">
        <f>Dataset!J1340</f>
        <v>161.54821569999999</v>
      </c>
    </row>
    <row r="1342" spans="1:4" x14ac:dyDescent="0.25">
      <c r="A1342" t="s">
        <v>1117</v>
      </c>
      <c r="B1342" t="str">
        <f>Dataset!E1341</f>
        <v>Female</v>
      </c>
      <c r="C1342" t="str">
        <f>Dataset!F1341</f>
        <v>Food and beverages</v>
      </c>
      <c r="D1342">
        <f>Dataset!J1341</f>
        <v>435.5190723</v>
      </c>
    </row>
    <row r="1343" spans="1:4" x14ac:dyDescent="0.25">
      <c r="A1343" t="s">
        <v>1117</v>
      </c>
      <c r="B1343" t="str">
        <f>Dataset!E1342</f>
        <v>Male</v>
      </c>
      <c r="C1343" t="str">
        <f>Dataset!F1342</f>
        <v>Electronic accessories</v>
      </c>
      <c r="D1343">
        <f>Dataset!J1342</f>
        <v>163.03995159999999</v>
      </c>
    </row>
    <row r="1344" spans="1:4" x14ac:dyDescent="0.25">
      <c r="A1344" t="s">
        <v>1117</v>
      </c>
      <c r="B1344" t="str">
        <f>Dataset!E1343</f>
        <v>Female</v>
      </c>
      <c r="C1344" t="str">
        <f>Dataset!F1343</f>
        <v>Health and beauty</v>
      </c>
      <c r="D1344">
        <f>Dataset!J1343</f>
        <v>442.7630322</v>
      </c>
    </row>
    <row r="1345" spans="1:4" x14ac:dyDescent="0.25">
      <c r="A1345" t="s">
        <v>1117</v>
      </c>
      <c r="B1345" t="str">
        <f>Dataset!E1344</f>
        <v>Female</v>
      </c>
      <c r="C1345" t="str">
        <f>Dataset!F1344</f>
        <v>Health and beauty</v>
      </c>
      <c r="D1345">
        <f>Dataset!J1344</f>
        <v>608.33441440000001</v>
      </c>
    </row>
    <row r="1346" spans="1:4" x14ac:dyDescent="0.25">
      <c r="A1346" t="s">
        <v>1117</v>
      </c>
      <c r="B1346" t="str">
        <f>Dataset!E1345</f>
        <v>Female</v>
      </c>
      <c r="C1346" t="str">
        <f>Dataset!F1345</f>
        <v>Food and beverages</v>
      </c>
      <c r="D1346">
        <f>Dataset!J1345</f>
        <v>548.26944289999994</v>
      </c>
    </row>
    <row r="1347" spans="1:4" x14ac:dyDescent="0.25">
      <c r="A1347" t="s">
        <v>1117</v>
      </c>
      <c r="B1347" t="str">
        <f>Dataset!E1346</f>
        <v>Male</v>
      </c>
      <c r="C1347" t="str">
        <f>Dataset!F1346</f>
        <v>Sports and travel</v>
      </c>
      <c r="D1347">
        <f>Dataset!J1346</f>
        <v>151.3772893</v>
      </c>
    </row>
    <row r="1348" spans="1:4" x14ac:dyDescent="0.25">
      <c r="A1348" t="s">
        <v>1117</v>
      </c>
      <c r="B1348" t="str">
        <f>Dataset!E1347</f>
        <v>Female</v>
      </c>
      <c r="C1348" t="str">
        <f>Dataset!F1347</f>
        <v>Fashion accessories</v>
      </c>
      <c r="D1348">
        <f>Dataset!J1347</f>
        <v>792.62030130000005</v>
      </c>
    </row>
    <row r="1349" spans="1:4" x14ac:dyDescent="0.25">
      <c r="A1349" t="s">
        <v>1117</v>
      </c>
      <c r="B1349" t="str">
        <f>Dataset!E1348</f>
        <v>Male</v>
      </c>
      <c r="C1349" t="str">
        <f>Dataset!F1348</f>
        <v>Electronic accessories</v>
      </c>
      <c r="D1349">
        <f>Dataset!J1348</f>
        <v>81.310906770000003</v>
      </c>
    </row>
    <row r="1350" spans="1:4" x14ac:dyDescent="0.25">
      <c r="A1350" t="s">
        <v>1117</v>
      </c>
      <c r="B1350" t="str">
        <f>Dataset!E1349</f>
        <v>Female</v>
      </c>
      <c r="C1350" t="str">
        <f>Dataset!F1349</f>
        <v>Home and lifestyle</v>
      </c>
      <c r="D1350">
        <f>Dataset!J1349</f>
        <v>806.89350149999996</v>
      </c>
    </row>
    <row r="1351" spans="1:4" x14ac:dyDescent="0.25">
      <c r="A1351" t="s">
        <v>1117</v>
      </c>
      <c r="B1351" t="str">
        <f>Dataset!E1350</f>
        <v>Male</v>
      </c>
      <c r="C1351" t="str">
        <f>Dataset!F1350</f>
        <v>Electronic accessories</v>
      </c>
      <c r="D1351">
        <f>Dataset!J1350</f>
        <v>205.8369501</v>
      </c>
    </row>
    <row r="1352" spans="1:4" x14ac:dyDescent="0.25">
      <c r="A1352" t="s">
        <v>1117</v>
      </c>
      <c r="B1352" t="str">
        <f>Dataset!E1351</f>
        <v>Female</v>
      </c>
      <c r="C1352" t="str">
        <f>Dataset!F1351</f>
        <v>Health and beauty</v>
      </c>
      <c r="D1352">
        <f>Dataset!J1351</f>
        <v>152.56389730000001</v>
      </c>
    </row>
    <row r="1353" spans="1:4" x14ac:dyDescent="0.25">
      <c r="A1353" t="s">
        <v>1117</v>
      </c>
      <c r="B1353" t="str">
        <f>Dataset!E1352</f>
        <v>Female</v>
      </c>
      <c r="C1353" t="str">
        <f>Dataset!F1352</f>
        <v>Fashion accessories</v>
      </c>
      <c r="D1353">
        <f>Dataset!J1352</f>
        <v>1122.192223</v>
      </c>
    </row>
    <row r="1354" spans="1:4" x14ac:dyDescent="0.25">
      <c r="A1354" t="s">
        <v>1117</v>
      </c>
      <c r="B1354" t="str">
        <f>Dataset!E1353</f>
        <v>Male</v>
      </c>
      <c r="C1354" t="str">
        <f>Dataset!F1353</f>
        <v>Electronic accessories</v>
      </c>
      <c r="D1354">
        <f>Dataset!J1353</f>
        <v>408.905148</v>
      </c>
    </row>
    <row r="1355" spans="1:4" x14ac:dyDescent="0.25">
      <c r="A1355" t="s">
        <v>1117</v>
      </c>
      <c r="B1355" t="str">
        <f>Dataset!E1354</f>
        <v>Female</v>
      </c>
      <c r="C1355" t="str">
        <f>Dataset!F1354</f>
        <v>Fashion accessories</v>
      </c>
      <c r="D1355">
        <f>Dataset!J1354</f>
        <v>432.95373860000001</v>
      </c>
    </row>
    <row r="1356" spans="1:4" x14ac:dyDescent="0.25">
      <c r="A1356" t="s">
        <v>1117</v>
      </c>
      <c r="B1356" t="str">
        <f>Dataset!E1355</f>
        <v>Male</v>
      </c>
      <c r="C1356" t="str">
        <f>Dataset!F1355</f>
        <v>Home and lifestyle</v>
      </c>
      <c r="D1356">
        <f>Dataset!J1355</f>
        <v>274.61501520000002</v>
      </c>
    </row>
    <row r="1357" spans="1:4" x14ac:dyDescent="0.25">
      <c r="A1357" t="s">
        <v>1117</v>
      </c>
      <c r="B1357" t="str">
        <f>Dataset!E1356</f>
        <v>Female</v>
      </c>
      <c r="C1357" t="str">
        <f>Dataset!F1356</f>
        <v>Electronic accessories</v>
      </c>
      <c r="D1357">
        <f>Dataset!J1356</f>
        <v>34.174313009999999</v>
      </c>
    </row>
    <row r="1358" spans="1:4" x14ac:dyDescent="0.25">
      <c r="A1358" t="s">
        <v>1117</v>
      </c>
      <c r="B1358" t="str">
        <f>Dataset!E1357</f>
        <v>Female</v>
      </c>
      <c r="C1358" t="str">
        <f>Dataset!F1357</f>
        <v>Food and beverages</v>
      </c>
      <c r="D1358">
        <f>Dataset!J1357</f>
        <v>402.94950549999999</v>
      </c>
    </row>
    <row r="1359" spans="1:4" x14ac:dyDescent="0.25">
      <c r="A1359" t="s">
        <v>1117</v>
      </c>
      <c r="B1359" t="str">
        <f>Dataset!E1358</f>
        <v>Female</v>
      </c>
      <c r="C1359" t="str">
        <f>Dataset!F1358</f>
        <v>Fashion accessories</v>
      </c>
      <c r="D1359">
        <f>Dataset!J1358</f>
        <v>424.35365519999999</v>
      </c>
    </row>
    <row r="1360" spans="1:4" x14ac:dyDescent="0.25">
      <c r="A1360" t="s">
        <v>1117</v>
      </c>
      <c r="B1360" t="str">
        <f>Dataset!E1359</f>
        <v>Female</v>
      </c>
      <c r="C1360" t="str">
        <f>Dataset!F1359</f>
        <v>Sports and travel</v>
      </c>
      <c r="D1360">
        <f>Dataset!J1359</f>
        <v>1078.5702490000001</v>
      </c>
    </row>
    <row r="1361" spans="1:4" x14ac:dyDescent="0.25">
      <c r="A1361" t="s">
        <v>1117</v>
      </c>
      <c r="B1361" t="str">
        <f>Dataset!E1360</f>
        <v>Male</v>
      </c>
      <c r="C1361" t="str">
        <f>Dataset!F1360</f>
        <v>Electronic accessories</v>
      </c>
      <c r="D1361">
        <f>Dataset!J1360</f>
        <v>93.233492819999995</v>
      </c>
    </row>
    <row r="1362" spans="1:4" x14ac:dyDescent="0.25">
      <c r="A1362" t="s">
        <v>1117</v>
      </c>
      <c r="B1362" t="str">
        <f>Dataset!E1361</f>
        <v>Male</v>
      </c>
      <c r="C1362" t="str">
        <f>Dataset!F1361</f>
        <v>Sports and travel</v>
      </c>
      <c r="D1362">
        <f>Dataset!J1361</f>
        <v>84.723817659999995</v>
      </c>
    </row>
    <row r="1363" spans="1:4" x14ac:dyDescent="0.25">
      <c r="A1363" t="s">
        <v>1117</v>
      </c>
      <c r="B1363" t="str">
        <f>Dataset!E1362</f>
        <v>Male</v>
      </c>
      <c r="C1363" t="str">
        <f>Dataset!F1362</f>
        <v>Food and beverages</v>
      </c>
      <c r="D1363">
        <f>Dataset!J1362</f>
        <v>731.94507429999999</v>
      </c>
    </row>
    <row r="1364" spans="1:4" x14ac:dyDescent="0.25">
      <c r="A1364" t="s">
        <v>1117</v>
      </c>
      <c r="B1364" t="str">
        <f>Dataset!E1363</f>
        <v>Female</v>
      </c>
      <c r="C1364" t="str">
        <f>Dataset!F1363</f>
        <v>Food and beverages</v>
      </c>
      <c r="D1364">
        <f>Dataset!J1363</f>
        <v>854.08660039999995</v>
      </c>
    </row>
    <row r="1365" spans="1:4" x14ac:dyDescent="0.25">
      <c r="A1365" t="s">
        <v>1117</v>
      </c>
      <c r="B1365" t="str">
        <f>Dataset!E1364</f>
        <v>Male</v>
      </c>
      <c r="C1365" t="str">
        <f>Dataset!F1364</f>
        <v>Food and beverages</v>
      </c>
      <c r="D1365">
        <f>Dataset!J1364</f>
        <v>225.54594539999999</v>
      </c>
    </row>
    <row r="1366" spans="1:4" x14ac:dyDescent="0.25">
      <c r="A1366" t="s">
        <v>1117</v>
      </c>
      <c r="B1366" t="str">
        <f>Dataset!E1365</f>
        <v>Male</v>
      </c>
      <c r="C1366" t="str">
        <f>Dataset!F1365</f>
        <v>Home and lifestyle</v>
      </c>
      <c r="D1366">
        <f>Dataset!J1365</f>
        <v>496.47682509999999</v>
      </c>
    </row>
    <row r="1367" spans="1:4" x14ac:dyDescent="0.25">
      <c r="A1367" t="s">
        <v>1117</v>
      </c>
      <c r="B1367" t="str">
        <f>Dataset!E1366</f>
        <v>Female</v>
      </c>
      <c r="C1367" t="str">
        <f>Dataset!F1366</f>
        <v>Food and beverages</v>
      </c>
      <c r="D1367">
        <f>Dataset!J1366</f>
        <v>186.42178150000001</v>
      </c>
    </row>
    <row r="1368" spans="1:4" x14ac:dyDescent="0.25">
      <c r="A1368" t="s">
        <v>1117</v>
      </c>
      <c r="B1368" t="str">
        <f>Dataset!E1367</f>
        <v>Female</v>
      </c>
      <c r="C1368" t="str">
        <f>Dataset!F1367</f>
        <v>Fashion accessories</v>
      </c>
      <c r="D1368">
        <f>Dataset!J1367</f>
        <v>369.22723359999998</v>
      </c>
    </row>
    <row r="1369" spans="1:4" x14ac:dyDescent="0.25">
      <c r="A1369" t="s">
        <v>1117</v>
      </c>
      <c r="B1369" t="str">
        <f>Dataset!E1368</f>
        <v>Female</v>
      </c>
      <c r="C1369" t="str">
        <f>Dataset!F1368</f>
        <v>Electronic accessories</v>
      </c>
      <c r="D1369">
        <f>Dataset!J1368</f>
        <v>521.97194750000006</v>
      </c>
    </row>
    <row r="1370" spans="1:4" x14ac:dyDescent="0.25">
      <c r="A1370" t="s">
        <v>1117</v>
      </c>
      <c r="B1370" t="str">
        <f>Dataset!E1369</f>
        <v>Male</v>
      </c>
      <c r="C1370" t="str">
        <f>Dataset!F1369</f>
        <v>Home and lifestyle</v>
      </c>
      <c r="D1370">
        <f>Dataset!J1369</f>
        <v>298.07595229999998</v>
      </c>
    </row>
    <row r="1371" spans="1:4" x14ac:dyDescent="0.25">
      <c r="A1371" t="s">
        <v>1117</v>
      </c>
      <c r="B1371" t="str">
        <f>Dataset!E1370</f>
        <v>Female</v>
      </c>
      <c r="C1371" t="str">
        <f>Dataset!F1370</f>
        <v>Sports and travel</v>
      </c>
      <c r="D1371">
        <f>Dataset!J1370</f>
        <v>162.28278270000001</v>
      </c>
    </row>
    <row r="1372" spans="1:4" x14ac:dyDescent="0.25">
      <c r="A1372" t="s">
        <v>1117</v>
      </c>
      <c r="B1372" t="str">
        <f>Dataset!E1371</f>
        <v>Male</v>
      </c>
      <c r="C1372" t="str">
        <f>Dataset!F1371</f>
        <v>Electronic accessories</v>
      </c>
      <c r="D1372">
        <f>Dataset!J1371</f>
        <v>218.67491949999999</v>
      </c>
    </row>
    <row r="1373" spans="1:4" x14ac:dyDescent="0.25">
      <c r="A1373" t="s">
        <v>1117</v>
      </c>
      <c r="B1373" t="str">
        <f>Dataset!E1372</f>
        <v>Female</v>
      </c>
      <c r="C1373" t="str">
        <f>Dataset!F1372</f>
        <v>Electronic accessories</v>
      </c>
      <c r="D1373">
        <f>Dataset!J1372</f>
        <v>207.735523</v>
      </c>
    </row>
    <row r="1374" spans="1:4" x14ac:dyDescent="0.25">
      <c r="A1374" t="s">
        <v>1117</v>
      </c>
      <c r="B1374" t="str">
        <f>Dataset!E1373</f>
        <v>Female</v>
      </c>
      <c r="C1374" t="str">
        <f>Dataset!F1373</f>
        <v>Fashion accessories</v>
      </c>
      <c r="D1374">
        <f>Dataset!J1373</f>
        <v>137.78215080000001</v>
      </c>
    </row>
    <row r="1375" spans="1:4" x14ac:dyDescent="0.25">
      <c r="A1375" t="s">
        <v>1117</v>
      </c>
      <c r="B1375" t="str">
        <f>Dataset!E1374</f>
        <v>Female</v>
      </c>
      <c r="C1375" t="str">
        <f>Dataset!F1374</f>
        <v>Home and lifestyle</v>
      </c>
      <c r="D1375">
        <f>Dataset!J1374</f>
        <v>475.3891041</v>
      </c>
    </row>
    <row r="1376" spans="1:4" x14ac:dyDescent="0.25">
      <c r="A1376" t="s">
        <v>1117</v>
      </c>
      <c r="B1376" t="str">
        <f>Dataset!E1375</f>
        <v>Male</v>
      </c>
      <c r="C1376" t="str">
        <f>Dataset!F1375</f>
        <v>Fashion accessories</v>
      </c>
      <c r="D1376">
        <f>Dataset!J1375</f>
        <v>285.32839109999998</v>
      </c>
    </row>
    <row r="1377" spans="1:4" x14ac:dyDescent="0.25">
      <c r="A1377" t="s">
        <v>1117</v>
      </c>
      <c r="B1377" t="str">
        <f>Dataset!E1376</f>
        <v>Female</v>
      </c>
      <c r="C1377" t="str">
        <f>Dataset!F1376</f>
        <v>Home and lifestyle</v>
      </c>
      <c r="D1377">
        <f>Dataset!J1376</f>
        <v>379.0930323</v>
      </c>
    </row>
    <row r="1378" spans="1:4" x14ac:dyDescent="0.25">
      <c r="A1378" t="s">
        <v>1117</v>
      </c>
      <c r="B1378" t="str">
        <f>Dataset!E1377</f>
        <v>Female</v>
      </c>
      <c r="C1378" t="str">
        <f>Dataset!F1377</f>
        <v>Fashion accessories</v>
      </c>
      <c r="D1378">
        <f>Dataset!J1377</f>
        <v>546.40477310000006</v>
      </c>
    </row>
    <row r="1379" spans="1:4" x14ac:dyDescent="0.25">
      <c r="A1379" t="s">
        <v>1117</v>
      </c>
      <c r="B1379" t="str">
        <f>Dataset!E1378</f>
        <v>Female</v>
      </c>
      <c r="C1379" t="str">
        <f>Dataset!F1378</f>
        <v>Home and lifestyle</v>
      </c>
      <c r="D1379">
        <f>Dataset!J1378</f>
        <v>359.84737919999998</v>
      </c>
    </row>
    <row r="1380" spans="1:4" x14ac:dyDescent="0.25">
      <c r="A1380" t="s">
        <v>1117</v>
      </c>
      <c r="B1380" t="str">
        <f>Dataset!E1379</f>
        <v>Male</v>
      </c>
      <c r="C1380" t="str">
        <f>Dataset!F1379</f>
        <v>Sports and travel</v>
      </c>
      <c r="D1380">
        <f>Dataset!J1379</f>
        <v>755.39471040000001</v>
      </c>
    </row>
    <row r="1381" spans="1:4" x14ac:dyDescent="0.25">
      <c r="A1381" t="s">
        <v>1117</v>
      </c>
      <c r="B1381" t="str">
        <f>Dataset!E1380</f>
        <v>Male</v>
      </c>
      <c r="C1381" t="str">
        <f>Dataset!F1380</f>
        <v>Fashion accessories</v>
      </c>
      <c r="D1381">
        <f>Dataset!J1380</f>
        <v>438.38953379999998</v>
      </c>
    </row>
    <row r="1382" spans="1:4" x14ac:dyDescent="0.25">
      <c r="A1382" t="s">
        <v>1117</v>
      </c>
      <c r="B1382" t="str">
        <f>Dataset!E1381</f>
        <v>Female</v>
      </c>
      <c r="C1382" t="str">
        <f>Dataset!F1381</f>
        <v>Electronic accessories</v>
      </c>
      <c r="D1382">
        <f>Dataset!J1381</f>
        <v>106.9077384</v>
      </c>
    </row>
    <row r="1383" spans="1:4" x14ac:dyDescent="0.25">
      <c r="A1383" t="s">
        <v>1117</v>
      </c>
      <c r="B1383" t="str">
        <f>Dataset!E1382</f>
        <v>Male</v>
      </c>
      <c r="C1383" t="str">
        <f>Dataset!F1382</f>
        <v>Sports and travel</v>
      </c>
      <c r="D1383">
        <f>Dataset!J1382</f>
        <v>372.16550130000002</v>
      </c>
    </row>
    <row r="1384" spans="1:4" x14ac:dyDescent="0.25">
      <c r="A1384" t="s">
        <v>1117</v>
      </c>
      <c r="B1384" t="str">
        <f>Dataset!E1383</f>
        <v>Female</v>
      </c>
      <c r="C1384" t="str">
        <f>Dataset!F1383</f>
        <v>Electronic accessories</v>
      </c>
      <c r="D1384">
        <f>Dataset!J1383</f>
        <v>60.144078639999996</v>
      </c>
    </row>
    <row r="1385" spans="1:4" x14ac:dyDescent="0.25">
      <c r="A1385" t="s">
        <v>1117</v>
      </c>
      <c r="B1385" t="str">
        <f>Dataset!E1384</f>
        <v>Female</v>
      </c>
      <c r="C1385" t="str">
        <f>Dataset!F1384</f>
        <v>Food and beverages</v>
      </c>
      <c r="D1385">
        <f>Dataset!J1384</f>
        <v>563.29981210000005</v>
      </c>
    </row>
    <row r="1386" spans="1:4" x14ac:dyDescent="0.25">
      <c r="A1386" t="s">
        <v>1117</v>
      </c>
      <c r="B1386" t="str">
        <f>Dataset!E1385</f>
        <v>Female</v>
      </c>
      <c r="C1386" t="str">
        <f>Dataset!F1385</f>
        <v>Food and beverages</v>
      </c>
      <c r="D1386">
        <f>Dataset!J1385</f>
        <v>338.53363769999999</v>
      </c>
    </row>
    <row r="1387" spans="1:4" x14ac:dyDescent="0.25">
      <c r="A1387" t="s">
        <v>1117</v>
      </c>
      <c r="B1387" t="str">
        <f>Dataset!E1386</f>
        <v>Female</v>
      </c>
      <c r="C1387" t="str">
        <f>Dataset!F1386</f>
        <v>Food and beverages</v>
      </c>
      <c r="D1387">
        <f>Dataset!J1386</f>
        <v>231.33207250000001</v>
      </c>
    </row>
    <row r="1388" spans="1:4" x14ac:dyDescent="0.25">
      <c r="A1388" t="s">
        <v>1117</v>
      </c>
      <c r="B1388" t="str">
        <f>Dataset!E1387</f>
        <v>Male</v>
      </c>
      <c r="C1388" t="str">
        <f>Dataset!F1387</f>
        <v>Sports and travel</v>
      </c>
      <c r="D1388">
        <f>Dataset!J1387</f>
        <v>85.684405159999997</v>
      </c>
    </row>
    <row r="1389" spans="1:4" x14ac:dyDescent="0.25">
      <c r="A1389" t="s">
        <v>1117</v>
      </c>
      <c r="B1389" t="str">
        <f>Dataset!E1388</f>
        <v>Male</v>
      </c>
      <c r="C1389" t="str">
        <f>Dataset!F1388</f>
        <v>Food and beverages</v>
      </c>
      <c r="D1389">
        <f>Dataset!J1388</f>
        <v>317.12948799999998</v>
      </c>
    </row>
    <row r="1390" spans="1:4" x14ac:dyDescent="0.25">
      <c r="A1390" t="s">
        <v>1117</v>
      </c>
      <c r="B1390" t="str">
        <f>Dataset!E1389</f>
        <v>Female</v>
      </c>
      <c r="C1390" t="str">
        <f>Dataset!F1389</f>
        <v>Health and beauty</v>
      </c>
      <c r="D1390">
        <f>Dataset!J1389</f>
        <v>365.24927129999998</v>
      </c>
    </row>
    <row r="1391" spans="1:4" x14ac:dyDescent="0.25">
      <c r="A1391" t="s">
        <v>1117</v>
      </c>
      <c r="B1391" t="str">
        <f>Dataset!E1390</f>
        <v>Female</v>
      </c>
      <c r="C1391" t="str">
        <f>Dataset!F1390</f>
        <v>Fashion accessories</v>
      </c>
      <c r="D1391">
        <f>Dataset!J1390</f>
        <v>549.94199530000003</v>
      </c>
    </row>
    <row r="1392" spans="1:4" x14ac:dyDescent="0.25">
      <c r="A1392" t="s">
        <v>1117</v>
      </c>
      <c r="B1392" t="str">
        <f>Dataset!E1391</f>
        <v>Male</v>
      </c>
      <c r="C1392" t="str">
        <f>Dataset!F1391</f>
        <v>Food and beverages</v>
      </c>
      <c r="D1392">
        <f>Dataset!J1391</f>
        <v>144.13332940000001</v>
      </c>
    </row>
    <row r="1393" spans="1:4" x14ac:dyDescent="0.25">
      <c r="A1393" t="s">
        <v>1117</v>
      </c>
      <c r="B1393" t="str">
        <f>Dataset!E1392</f>
        <v>Female</v>
      </c>
      <c r="C1393" t="str">
        <f>Dataset!F1392</f>
        <v>Fashion accessories</v>
      </c>
      <c r="D1393">
        <f>Dataset!J1392</f>
        <v>272.85205459999997</v>
      </c>
    </row>
    <row r="1394" spans="1:4" x14ac:dyDescent="0.25">
      <c r="A1394" t="s">
        <v>1117</v>
      </c>
      <c r="B1394" t="str">
        <f>Dataset!E1393</f>
        <v>Female</v>
      </c>
      <c r="C1394" t="str">
        <f>Dataset!F1393</f>
        <v>Fashion accessories</v>
      </c>
      <c r="D1394">
        <f>Dataset!J1393</f>
        <v>428.87406700000003</v>
      </c>
    </row>
    <row r="1395" spans="1:4" x14ac:dyDescent="0.25">
      <c r="A1395" t="s">
        <v>1117</v>
      </c>
      <c r="B1395" t="str">
        <f>Dataset!E1394</f>
        <v>Male</v>
      </c>
      <c r="C1395" t="str">
        <f>Dataset!F1394</f>
        <v>Electronic accessories</v>
      </c>
      <c r="D1395">
        <f>Dataset!J1394</f>
        <v>86.814508099999998</v>
      </c>
    </row>
    <row r="1396" spans="1:4" x14ac:dyDescent="0.25">
      <c r="A1396" t="s">
        <v>1117</v>
      </c>
      <c r="B1396" t="str">
        <f>Dataset!E1395</f>
        <v>Female</v>
      </c>
      <c r="C1396" t="str">
        <f>Dataset!F1395</f>
        <v>Sports and travel</v>
      </c>
      <c r="D1396">
        <f>Dataset!J1395</f>
        <v>590.59179819999997</v>
      </c>
    </row>
    <row r="1397" spans="1:4" x14ac:dyDescent="0.25">
      <c r="A1397" t="s">
        <v>1117</v>
      </c>
      <c r="B1397" t="str">
        <f>Dataset!E1396</f>
        <v>Female</v>
      </c>
      <c r="C1397" t="str">
        <f>Dataset!F1396</f>
        <v>Health and beauty</v>
      </c>
      <c r="D1397">
        <f>Dataset!J1396</f>
        <v>90.114408699999998</v>
      </c>
    </row>
    <row r="1398" spans="1:4" x14ac:dyDescent="0.25">
      <c r="A1398" t="s">
        <v>1117</v>
      </c>
      <c r="B1398" t="str">
        <f>Dataset!E1397</f>
        <v>Female</v>
      </c>
      <c r="C1398" t="str">
        <f>Dataset!F1397</f>
        <v>Health and beauty</v>
      </c>
      <c r="D1398">
        <f>Dataset!J1397</f>
        <v>437.91489050000001</v>
      </c>
    </row>
    <row r="1399" spans="1:4" x14ac:dyDescent="0.25">
      <c r="A1399" t="s">
        <v>1117</v>
      </c>
      <c r="B1399" t="str">
        <f>Dataset!E1398</f>
        <v>Female</v>
      </c>
      <c r="C1399" t="str">
        <f>Dataset!F1398</f>
        <v>Food and beverages</v>
      </c>
      <c r="D1399">
        <f>Dataset!J1398</f>
        <v>306.65343369999999</v>
      </c>
    </row>
    <row r="1400" spans="1:4" x14ac:dyDescent="0.25">
      <c r="A1400" t="s">
        <v>1117</v>
      </c>
      <c r="B1400" t="str">
        <f>Dataset!E1399</f>
        <v>Male</v>
      </c>
      <c r="C1400" t="str">
        <f>Dataset!F1399</f>
        <v>Home and lifestyle</v>
      </c>
      <c r="D1400">
        <f>Dataset!J1399</f>
        <v>138.222891</v>
      </c>
    </row>
    <row r="1401" spans="1:4" x14ac:dyDescent="0.25">
      <c r="A1401" t="s">
        <v>1117</v>
      </c>
      <c r="B1401" t="str">
        <f>Dataset!E1400</f>
        <v>Female</v>
      </c>
      <c r="C1401" t="str">
        <f>Dataset!F1400</f>
        <v>Health and beauty</v>
      </c>
      <c r="D1401">
        <f>Dataset!J1400</f>
        <v>278.41216109999999</v>
      </c>
    </row>
    <row r="1402" spans="1:4" x14ac:dyDescent="0.25">
      <c r="A1402" t="s">
        <v>1117</v>
      </c>
      <c r="B1402" t="str">
        <f>Dataset!E1401</f>
        <v>Male</v>
      </c>
      <c r="C1402" t="str">
        <f>Dataset!F1401</f>
        <v>Electronic accessories</v>
      </c>
      <c r="D1402">
        <f>Dataset!J1401</f>
        <v>195.68862569999999</v>
      </c>
    </row>
    <row r="1403" spans="1:4" x14ac:dyDescent="0.25">
      <c r="A1403" t="s">
        <v>1117</v>
      </c>
      <c r="B1403" t="str">
        <f>Dataset!E1402</f>
        <v>Female</v>
      </c>
      <c r="C1403" t="str">
        <f>Dataset!F1402</f>
        <v>Food and beverages</v>
      </c>
      <c r="D1403">
        <f>Dataset!J1402</f>
        <v>267.35975430000002</v>
      </c>
    </row>
    <row r="1404" spans="1:4" x14ac:dyDescent="0.25">
      <c r="A1404" t="s">
        <v>1117</v>
      </c>
      <c r="B1404" t="str">
        <f>Dataset!E1403</f>
        <v>Male</v>
      </c>
      <c r="C1404" t="str">
        <f>Dataset!F1403</f>
        <v>Home and lifestyle</v>
      </c>
      <c r="D1404">
        <f>Dataset!J1403</f>
        <v>208.9334322</v>
      </c>
    </row>
    <row r="1405" spans="1:4" x14ac:dyDescent="0.25">
      <c r="A1405" t="s">
        <v>1117</v>
      </c>
      <c r="B1405" t="str">
        <f>Dataset!E1404</f>
        <v>Male</v>
      </c>
      <c r="C1405" t="str">
        <f>Dataset!F1404</f>
        <v>Home and lifestyle</v>
      </c>
      <c r="D1405">
        <f>Dataset!J1404</f>
        <v>15.798839149999999</v>
      </c>
    </row>
    <row r="1406" spans="1:4" x14ac:dyDescent="0.25">
      <c r="A1406" t="s">
        <v>1117</v>
      </c>
      <c r="B1406" t="str">
        <f>Dataset!E1405</f>
        <v>Female</v>
      </c>
      <c r="C1406" t="str">
        <f>Dataset!F1405</f>
        <v>Fashion accessories</v>
      </c>
      <c r="D1406">
        <f>Dataset!J1405</f>
        <v>224.60795999999999</v>
      </c>
    </row>
    <row r="1407" spans="1:4" x14ac:dyDescent="0.25">
      <c r="A1407" t="s">
        <v>1117</v>
      </c>
      <c r="B1407" t="str">
        <f>Dataset!E1406</f>
        <v>Female</v>
      </c>
      <c r="C1407" t="str">
        <f>Dataset!F1406</f>
        <v>Fashion accessories</v>
      </c>
      <c r="D1407">
        <f>Dataset!J1406</f>
        <v>773.58936779999999</v>
      </c>
    </row>
    <row r="1408" spans="1:4" x14ac:dyDescent="0.25">
      <c r="A1408" t="s">
        <v>1117</v>
      </c>
      <c r="B1408" t="str">
        <f>Dataset!E1407</f>
        <v>Male</v>
      </c>
      <c r="C1408" t="str">
        <f>Dataset!F1407</f>
        <v>Sports and travel</v>
      </c>
      <c r="D1408">
        <f>Dataset!J1407</f>
        <v>304.04289590000002</v>
      </c>
    </row>
    <row r="1409" spans="1:4" x14ac:dyDescent="0.25">
      <c r="A1409" t="s">
        <v>1117</v>
      </c>
      <c r="B1409" t="str">
        <f>Dataset!E1408</f>
        <v>Male</v>
      </c>
      <c r="C1409" t="str">
        <f>Dataset!F1408</f>
        <v>Food and beverages</v>
      </c>
      <c r="D1409">
        <f>Dataset!J1408</f>
        <v>77.920597939999993</v>
      </c>
    </row>
    <row r="1410" spans="1:4" x14ac:dyDescent="0.25">
      <c r="A1410" t="s">
        <v>1117</v>
      </c>
      <c r="B1410" t="str">
        <f>Dataset!E1409</f>
        <v>Female</v>
      </c>
      <c r="C1410" t="str">
        <f>Dataset!F1409</f>
        <v>Fashion accessories</v>
      </c>
      <c r="D1410">
        <f>Dataset!J1409</f>
        <v>310.59749290000002</v>
      </c>
    </row>
    <row r="1411" spans="1:4" x14ac:dyDescent="0.25">
      <c r="A1411" t="s">
        <v>1117</v>
      </c>
      <c r="B1411" t="str">
        <f>Dataset!E1410</f>
        <v>Female</v>
      </c>
      <c r="C1411" t="str">
        <f>Dataset!F1410</f>
        <v>Home and lifestyle</v>
      </c>
      <c r="D1411">
        <f>Dataset!J1410</f>
        <v>255.53887750000001</v>
      </c>
    </row>
    <row r="1412" spans="1:4" x14ac:dyDescent="0.25">
      <c r="A1412" t="s">
        <v>1117</v>
      </c>
      <c r="B1412" t="str">
        <f>Dataset!E1411</f>
        <v>Female</v>
      </c>
      <c r="C1412" t="str">
        <f>Dataset!F1411</f>
        <v>Fashion accessories</v>
      </c>
      <c r="D1412">
        <f>Dataset!J1411</f>
        <v>134.59526049999999</v>
      </c>
    </row>
    <row r="1413" spans="1:4" x14ac:dyDescent="0.25">
      <c r="A1413" t="s">
        <v>1117</v>
      </c>
      <c r="B1413" t="str">
        <f>Dataset!E1412</f>
        <v>Female</v>
      </c>
      <c r="C1413" t="str">
        <f>Dataset!F1412</f>
        <v>Health and beauty</v>
      </c>
      <c r="D1413">
        <f>Dataset!J1412</f>
        <v>386.6082169</v>
      </c>
    </row>
    <row r="1414" spans="1:4" x14ac:dyDescent="0.25">
      <c r="A1414" t="s">
        <v>1117</v>
      </c>
      <c r="B1414" t="str">
        <f>Dataset!E1413</f>
        <v>Male</v>
      </c>
      <c r="C1414" t="str">
        <f>Dataset!F1413</f>
        <v>Sports and travel</v>
      </c>
      <c r="D1414">
        <f>Dataset!J1413</f>
        <v>49.430702740000001</v>
      </c>
    </row>
    <row r="1415" spans="1:4" x14ac:dyDescent="0.25">
      <c r="A1415" t="s">
        <v>1117</v>
      </c>
      <c r="B1415" t="str">
        <f>Dataset!E1414</f>
        <v>Male</v>
      </c>
      <c r="C1415" t="str">
        <f>Dataset!F1414</f>
        <v>Health and beauty</v>
      </c>
      <c r="D1415">
        <f>Dataset!J1414</f>
        <v>118.49129360000001</v>
      </c>
    </row>
    <row r="1416" spans="1:4" x14ac:dyDescent="0.25">
      <c r="A1416" t="s">
        <v>1117</v>
      </c>
      <c r="B1416" t="str">
        <f>Dataset!E1415</f>
        <v>Male</v>
      </c>
      <c r="C1416" t="str">
        <f>Dataset!F1415</f>
        <v>Sports and travel</v>
      </c>
      <c r="D1416">
        <f>Dataset!J1415</f>
        <v>87.605580160000002</v>
      </c>
    </row>
    <row r="1417" spans="1:4" x14ac:dyDescent="0.25">
      <c r="A1417" t="s">
        <v>1117</v>
      </c>
      <c r="B1417" t="str">
        <f>Dataset!E1416</f>
        <v>Male</v>
      </c>
      <c r="C1417" t="str">
        <f>Dataset!F1416</f>
        <v>Home and lifestyle</v>
      </c>
      <c r="D1417">
        <f>Dataset!J1416</f>
        <v>460.44914319999998</v>
      </c>
    </row>
    <row r="1418" spans="1:4" x14ac:dyDescent="0.25">
      <c r="A1418" t="s">
        <v>1117</v>
      </c>
      <c r="B1418" t="str">
        <f>Dataset!E1417</f>
        <v>Male</v>
      </c>
      <c r="C1418" t="str">
        <f>Dataset!F1417</f>
        <v>Health and beauty</v>
      </c>
      <c r="D1418">
        <f>Dataset!J1417</f>
        <v>108.6141939</v>
      </c>
    </row>
    <row r="1419" spans="1:4" x14ac:dyDescent="0.25">
      <c r="A1419" t="s">
        <v>1117</v>
      </c>
      <c r="B1419" t="str">
        <f>Dataset!E1418</f>
        <v>Female</v>
      </c>
      <c r="C1419" t="str">
        <f>Dataset!F1418</f>
        <v>Home and lifestyle</v>
      </c>
      <c r="D1419">
        <f>Dataset!J1418</f>
        <v>205.13628629999999</v>
      </c>
    </row>
    <row r="1420" spans="1:4" x14ac:dyDescent="0.25">
      <c r="A1420" t="s">
        <v>1117</v>
      </c>
      <c r="B1420" t="str">
        <f>Dataset!E1419</f>
        <v>Female</v>
      </c>
      <c r="C1420" t="str">
        <f>Dataset!F1419</f>
        <v>Health and beauty</v>
      </c>
      <c r="D1420">
        <f>Dataset!J1419</f>
        <v>92.114690909999993</v>
      </c>
    </row>
    <row r="1421" spans="1:4" x14ac:dyDescent="0.25">
      <c r="A1421" t="s">
        <v>1117</v>
      </c>
      <c r="B1421" t="str">
        <f>Dataset!E1420</f>
        <v>Female</v>
      </c>
      <c r="C1421" t="str">
        <f>Dataset!F1420</f>
        <v>Health and beauty</v>
      </c>
      <c r="D1421">
        <f>Dataset!J1420</f>
        <v>129.32898080000001</v>
      </c>
    </row>
    <row r="1422" spans="1:4" x14ac:dyDescent="0.25">
      <c r="A1422" t="s">
        <v>1117</v>
      </c>
      <c r="B1422" t="str">
        <f>Dataset!E1421</f>
        <v>Female</v>
      </c>
      <c r="C1422" t="str">
        <f>Dataset!F1421</f>
        <v>Electronic accessories</v>
      </c>
      <c r="D1422">
        <f>Dataset!J1421</f>
        <v>199.5083736</v>
      </c>
    </row>
    <row r="1423" spans="1:4" x14ac:dyDescent="0.25">
      <c r="A1423" t="s">
        <v>1117</v>
      </c>
      <c r="B1423" t="str">
        <f>Dataset!E1422</f>
        <v>Female</v>
      </c>
      <c r="C1423" t="str">
        <f>Dataset!F1422</f>
        <v>Food and beverages</v>
      </c>
      <c r="D1423">
        <f>Dataset!J1422</f>
        <v>130.8659208</v>
      </c>
    </row>
    <row r="1424" spans="1:4" x14ac:dyDescent="0.25">
      <c r="A1424" t="s">
        <v>1117</v>
      </c>
      <c r="B1424" t="str">
        <f>Dataset!E1423</f>
        <v>Female</v>
      </c>
      <c r="C1424" t="str">
        <f>Dataset!F1423</f>
        <v>Electronic accessories</v>
      </c>
      <c r="D1424">
        <f>Dataset!J1423</f>
        <v>284.95545720000001</v>
      </c>
    </row>
    <row r="1425" spans="1:4" x14ac:dyDescent="0.25">
      <c r="A1425" t="s">
        <v>1117</v>
      </c>
      <c r="B1425" t="str">
        <f>Dataset!E1424</f>
        <v>Female</v>
      </c>
      <c r="C1425" t="str">
        <f>Dataset!F1424</f>
        <v>Fashion accessories</v>
      </c>
      <c r="D1425">
        <f>Dataset!J1424</f>
        <v>1098.573071</v>
      </c>
    </row>
    <row r="1426" spans="1:4" x14ac:dyDescent="0.25">
      <c r="A1426" t="s">
        <v>1117</v>
      </c>
      <c r="B1426" t="str">
        <f>Dataset!E1425</f>
        <v>Male</v>
      </c>
      <c r="C1426" t="str">
        <f>Dataset!F1425</f>
        <v>Fashion accessories</v>
      </c>
      <c r="D1426">
        <f>Dataset!J1425</f>
        <v>229.81773459999999</v>
      </c>
    </row>
    <row r="1427" spans="1:4" x14ac:dyDescent="0.25">
      <c r="A1427" t="s">
        <v>1117</v>
      </c>
      <c r="B1427" t="str">
        <f>Dataset!E1426</f>
        <v>Male</v>
      </c>
      <c r="C1427" t="str">
        <f>Dataset!F1426</f>
        <v>Fashion accessories</v>
      </c>
      <c r="D1427">
        <f>Dataset!J1426</f>
        <v>18.39807592</v>
      </c>
    </row>
    <row r="1428" spans="1:4" x14ac:dyDescent="0.25">
      <c r="A1428" t="s">
        <v>1117</v>
      </c>
      <c r="B1428" t="str">
        <f>Dataset!E1427</f>
        <v>Male</v>
      </c>
      <c r="C1428" t="str">
        <f>Dataset!F1427</f>
        <v>Fashion accessories</v>
      </c>
      <c r="D1428">
        <f>Dataset!J1427</f>
        <v>413.04132470000002</v>
      </c>
    </row>
    <row r="1429" spans="1:4" x14ac:dyDescent="0.25">
      <c r="A1429" t="s">
        <v>1117</v>
      </c>
      <c r="B1429" t="str">
        <f>Dataset!E1428</f>
        <v>Male</v>
      </c>
      <c r="C1429" t="str">
        <f>Dataset!F1428</f>
        <v>Health and beauty</v>
      </c>
      <c r="D1429">
        <f>Dataset!J1428</f>
        <v>420.61301450000002</v>
      </c>
    </row>
    <row r="1430" spans="1:4" x14ac:dyDescent="0.25">
      <c r="A1430" t="s">
        <v>1117</v>
      </c>
      <c r="B1430" t="str">
        <f>Dataset!E1429</f>
        <v>Female</v>
      </c>
      <c r="C1430" t="str">
        <f>Dataset!F1429</f>
        <v>Food and beverages</v>
      </c>
      <c r="D1430">
        <f>Dataset!J1429</f>
        <v>70.755745279999999</v>
      </c>
    </row>
    <row r="1431" spans="1:4" x14ac:dyDescent="0.25">
      <c r="A1431" t="s">
        <v>1117</v>
      </c>
      <c r="B1431" t="str">
        <f>Dataset!E1430</f>
        <v>Male</v>
      </c>
      <c r="C1431" t="str">
        <f>Dataset!F1430</f>
        <v>Sports and travel</v>
      </c>
      <c r="D1431">
        <f>Dataset!J1430</f>
        <v>380.11012499999998</v>
      </c>
    </row>
    <row r="1432" spans="1:4" x14ac:dyDescent="0.25">
      <c r="A1432" t="s">
        <v>1117</v>
      </c>
      <c r="B1432" t="str">
        <f>Dataset!E1431</f>
        <v>Female</v>
      </c>
      <c r="C1432" t="str">
        <f>Dataset!F1431</f>
        <v>Home and lifestyle</v>
      </c>
      <c r="D1432">
        <f>Dataset!J1431</f>
        <v>1024.438318</v>
      </c>
    </row>
    <row r="1433" spans="1:4" x14ac:dyDescent="0.25">
      <c r="A1433" t="s">
        <v>1117</v>
      </c>
      <c r="B1433" t="str">
        <f>Dataset!E1432</f>
        <v>Male</v>
      </c>
      <c r="C1433" t="str">
        <f>Dataset!F1432</f>
        <v>Fashion accessories</v>
      </c>
      <c r="D1433">
        <f>Dataset!J1432</f>
        <v>156.13502260000001</v>
      </c>
    </row>
    <row r="1434" spans="1:4" x14ac:dyDescent="0.25">
      <c r="A1434" t="s">
        <v>1117</v>
      </c>
      <c r="B1434" t="str">
        <f>Dataset!E1433</f>
        <v>Male</v>
      </c>
      <c r="C1434" t="str">
        <f>Dataset!F1433</f>
        <v>Food and beverages</v>
      </c>
      <c r="D1434">
        <f>Dataset!J1433</f>
        <v>97.799108709999999</v>
      </c>
    </row>
    <row r="1435" spans="1:4" x14ac:dyDescent="0.25">
      <c r="A1435" t="s">
        <v>1117</v>
      </c>
      <c r="B1435" t="str">
        <f>Dataset!E1434</f>
        <v>Female</v>
      </c>
      <c r="C1435" t="str">
        <f>Dataset!F1434</f>
        <v>Electronic accessories</v>
      </c>
      <c r="D1435">
        <f>Dataset!J1434</f>
        <v>159.0732903</v>
      </c>
    </row>
    <row r="1436" spans="1:4" x14ac:dyDescent="0.25">
      <c r="A1436" t="s">
        <v>1117</v>
      </c>
      <c r="B1436" t="str">
        <f>Dataset!E1435</f>
        <v>Male</v>
      </c>
      <c r="C1436" t="str">
        <f>Dataset!F1435</f>
        <v>Fashion accessories</v>
      </c>
      <c r="D1436">
        <f>Dataset!J1435</f>
        <v>755.7902464</v>
      </c>
    </row>
    <row r="1437" spans="1:4" x14ac:dyDescent="0.25">
      <c r="A1437" t="s">
        <v>1117</v>
      </c>
      <c r="B1437" t="str">
        <f>Dataset!E1436</f>
        <v>Female</v>
      </c>
      <c r="C1437" t="str">
        <f>Dataset!F1436</f>
        <v>Fashion accessories</v>
      </c>
      <c r="D1437">
        <f>Dataset!J1436</f>
        <v>53.612083630000001</v>
      </c>
    </row>
    <row r="1438" spans="1:4" x14ac:dyDescent="0.25">
      <c r="A1438" t="s">
        <v>1117</v>
      </c>
      <c r="B1438" t="str">
        <f>Dataset!E1437</f>
        <v>Male</v>
      </c>
      <c r="C1438" t="str">
        <f>Dataset!F1437</f>
        <v>Sports and travel</v>
      </c>
      <c r="D1438">
        <f>Dataset!J1437</f>
        <v>1009.362745</v>
      </c>
    </row>
    <row r="1439" spans="1:4" x14ac:dyDescent="0.25">
      <c r="A1439" t="s">
        <v>1117</v>
      </c>
      <c r="B1439" t="str">
        <f>Dataset!E1438</f>
        <v>Male</v>
      </c>
      <c r="C1439" t="str">
        <f>Dataset!F1438</f>
        <v>Sports and travel</v>
      </c>
      <c r="D1439">
        <f>Dataset!J1438</f>
        <v>374.87774839999997</v>
      </c>
    </row>
    <row r="1440" spans="1:4" x14ac:dyDescent="0.25">
      <c r="A1440" t="s">
        <v>1117</v>
      </c>
      <c r="B1440" t="str">
        <f>Dataset!E1439</f>
        <v>Male</v>
      </c>
      <c r="C1440" t="str">
        <f>Dataset!F1439</f>
        <v>Home and lifestyle</v>
      </c>
      <c r="D1440">
        <f>Dataset!J1439</f>
        <v>230.47319429999999</v>
      </c>
    </row>
    <row r="1441" spans="1:4" x14ac:dyDescent="0.25">
      <c r="A1441" t="s">
        <v>1117</v>
      </c>
      <c r="B1441" t="str">
        <f>Dataset!E1440</f>
        <v>Male</v>
      </c>
      <c r="C1441" t="str">
        <f>Dataset!F1440</f>
        <v>Food and beverages</v>
      </c>
      <c r="D1441">
        <f>Dataset!J1440</f>
        <v>77.027816619999996</v>
      </c>
    </row>
    <row r="1442" spans="1:4" x14ac:dyDescent="0.25">
      <c r="A1442" t="s">
        <v>1117</v>
      </c>
      <c r="B1442" t="str">
        <f>Dataset!E1441</f>
        <v>Female</v>
      </c>
      <c r="C1442" t="str">
        <f>Dataset!F1441</f>
        <v>Electronic accessories</v>
      </c>
      <c r="D1442">
        <f>Dataset!J1441</f>
        <v>369.40805010000003</v>
      </c>
    </row>
    <row r="1443" spans="1:4" x14ac:dyDescent="0.25">
      <c r="A1443" t="s">
        <v>1117</v>
      </c>
      <c r="B1443" t="str">
        <f>Dataset!E1442</f>
        <v>Male</v>
      </c>
      <c r="C1443" t="str">
        <f>Dataset!F1442</f>
        <v>Food and beverages</v>
      </c>
      <c r="D1443">
        <f>Dataset!J1442</f>
        <v>98.544976660000003</v>
      </c>
    </row>
    <row r="1444" spans="1:4" x14ac:dyDescent="0.25">
      <c r="A1444" t="s">
        <v>1117</v>
      </c>
      <c r="B1444" t="str">
        <f>Dataset!E1443</f>
        <v>Female</v>
      </c>
      <c r="C1444" t="str">
        <f>Dataset!F1443</f>
        <v>Sports and travel</v>
      </c>
      <c r="D1444">
        <f>Dataset!J1443</f>
        <v>799.4800262</v>
      </c>
    </row>
    <row r="1445" spans="1:4" x14ac:dyDescent="0.25">
      <c r="A1445" t="s">
        <v>1117</v>
      </c>
      <c r="B1445" t="str">
        <f>Dataset!E1444</f>
        <v>Female</v>
      </c>
      <c r="C1445" t="str">
        <f>Dataset!F1444</f>
        <v>Home and lifestyle</v>
      </c>
      <c r="D1445">
        <f>Dataset!J1444</f>
        <v>907.34835210000006</v>
      </c>
    </row>
    <row r="1446" spans="1:4" x14ac:dyDescent="0.25">
      <c r="A1446" t="s">
        <v>1117</v>
      </c>
      <c r="B1446" t="str">
        <f>Dataset!E1445</f>
        <v>Male</v>
      </c>
      <c r="C1446" t="str">
        <f>Dataset!F1445</f>
        <v>Fashion accessories</v>
      </c>
      <c r="D1446">
        <f>Dataset!J1445</f>
        <v>14.44271562</v>
      </c>
    </row>
    <row r="1447" spans="1:4" x14ac:dyDescent="0.25">
      <c r="A1447" t="s">
        <v>1117</v>
      </c>
      <c r="B1447" t="str">
        <f>Dataset!E1446</f>
        <v>Female</v>
      </c>
      <c r="C1447" t="str">
        <f>Dataset!F1446</f>
        <v>Sports and travel</v>
      </c>
      <c r="D1447">
        <f>Dataset!J1446</f>
        <v>151.0947635</v>
      </c>
    </row>
    <row r="1448" spans="1:4" x14ac:dyDescent="0.25">
      <c r="A1448" t="s">
        <v>1117</v>
      </c>
      <c r="B1448" t="str">
        <f>Dataset!E1447</f>
        <v>Female</v>
      </c>
      <c r="C1448" t="str">
        <f>Dataset!F1447</f>
        <v>Health and beauty</v>
      </c>
      <c r="D1448">
        <f>Dataset!J1447</f>
        <v>21.641471360000001</v>
      </c>
    </row>
    <row r="1449" spans="1:4" x14ac:dyDescent="0.25">
      <c r="A1449" t="s">
        <v>1117</v>
      </c>
      <c r="B1449" t="str">
        <f>Dataset!E1448</f>
        <v>Male</v>
      </c>
      <c r="C1449" t="str">
        <f>Dataset!F1448</f>
        <v>Food and beverages</v>
      </c>
      <c r="D1449">
        <f>Dataset!J1448</f>
        <v>312.58647409999998</v>
      </c>
    </row>
    <row r="1450" spans="1:4" x14ac:dyDescent="0.25">
      <c r="A1450" t="s">
        <v>1117</v>
      </c>
      <c r="B1450" t="str">
        <f>Dataset!E1449</f>
        <v>Male</v>
      </c>
      <c r="C1450" t="str">
        <f>Dataset!F1449</f>
        <v>Fashion accessories</v>
      </c>
      <c r="D1450">
        <f>Dataset!J1449</f>
        <v>155.07272589999999</v>
      </c>
    </row>
    <row r="1451" spans="1:4" x14ac:dyDescent="0.25">
      <c r="A1451" t="s">
        <v>1117</v>
      </c>
      <c r="B1451" t="str">
        <f>Dataset!E1450</f>
        <v>Female</v>
      </c>
      <c r="C1451" t="str">
        <f>Dataset!F1450</f>
        <v>Health and beauty</v>
      </c>
      <c r="D1451">
        <f>Dataset!J1450</f>
        <v>30.591886680000002</v>
      </c>
    </row>
    <row r="1452" spans="1:4" x14ac:dyDescent="0.25">
      <c r="A1452" t="s">
        <v>1117</v>
      </c>
      <c r="B1452" t="str">
        <f>Dataset!E1451</f>
        <v>Female</v>
      </c>
      <c r="C1452" t="str">
        <f>Dataset!F1451</f>
        <v>Sports and travel</v>
      </c>
      <c r="D1452">
        <f>Dataset!J1451</f>
        <v>44.209627140000002</v>
      </c>
    </row>
    <row r="1453" spans="1:4" x14ac:dyDescent="0.25">
      <c r="A1453" t="s">
        <v>1117</v>
      </c>
      <c r="B1453" t="str">
        <f>Dataset!E1452</f>
        <v>Female</v>
      </c>
      <c r="C1453" t="str">
        <f>Dataset!F1452</f>
        <v>Electronic accessories</v>
      </c>
      <c r="D1453">
        <f>Dataset!J1452</f>
        <v>506.57994539999999</v>
      </c>
    </row>
    <row r="1454" spans="1:4" x14ac:dyDescent="0.25">
      <c r="A1454" t="s">
        <v>1117</v>
      </c>
      <c r="B1454" t="str">
        <f>Dataset!E1453</f>
        <v>Male</v>
      </c>
      <c r="C1454" t="str">
        <f>Dataset!F1453</f>
        <v>Electronic accessories</v>
      </c>
      <c r="D1454">
        <f>Dataset!J1453</f>
        <v>149.2413947</v>
      </c>
    </row>
    <row r="1455" spans="1:4" x14ac:dyDescent="0.25">
      <c r="A1455" t="s">
        <v>1117</v>
      </c>
      <c r="B1455" t="str">
        <f>Dataset!E1454</f>
        <v>Female</v>
      </c>
      <c r="C1455" t="str">
        <f>Dataset!F1454</f>
        <v>Food and beverages</v>
      </c>
      <c r="D1455">
        <f>Dataset!J1454</f>
        <v>359.42924110000001</v>
      </c>
    </row>
    <row r="1456" spans="1:4" x14ac:dyDescent="0.25">
      <c r="A1456" t="s">
        <v>1117</v>
      </c>
      <c r="B1456" t="str">
        <f>Dataset!E1455</f>
        <v>Male</v>
      </c>
      <c r="C1456" t="str">
        <f>Dataset!F1455</f>
        <v>Health and beauty</v>
      </c>
      <c r="D1456">
        <f>Dataset!J1455</f>
        <v>28.25257358</v>
      </c>
    </row>
    <row r="1457" spans="1:4" x14ac:dyDescent="0.25">
      <c r="A1457" t="s">
        <v>1117</v>
      </c>
      <c r="B1457" t="str">
        <f>Dataset!E1456</f>
        <v>Male</v>
      </c>
      <c r="C1457" t="str">
        <f>Dataset!F1456</f>
        <v>Electronic accessories</v>
      </c>
      <c r="D1457">
        <f>Dataset!J1456</f>
        <v>93.888952529999997</v>
      </c>
    </row>
    <row r="1458" spans="1:4" x14ac:dyDescent="0.25">
      <c r="A1458" t="s">
        <v>1117</v>
      </c>
      <c r="B1458" t="str">
        <f>Dataset!E1457</f>
        <v>Female</v>
      </c>
      <c r="C1458" t="str">
        <f>Dataset!F1457</f>
        <v>Fashion accessories</v>
      </c>
      <c r="D1458">
        <f>Dataset!J1457</f>
        <v>167.02921499999999</v>
      </c>
    </row>
    <row r="1459" spans="1:4" x14ac:dyDescent="0.25">
      <c r="A1459" t="s">
        <v>1117</v>
      </c>
      <c r="B1459" t="str">
        <f>Dataset!E1458</f>
        <v>Female</v>
      </c>
      <c r="C1459" t="str">
        <f>Dataset!F1458</f>
        <v>Food and beverages</v>
      </c>
      <c r="D1459">
        <f>Dataset!J1458</f>
        <v>787.22971029999997</v>
      </c>
    </row>
    <row r="1460" spans="1:4" x14ac:dyDescent="0.25">
      <c r="A1460" t="s">
        <v>1117</v>
      </c>
      <c r="B1460" t="str">
        <f>Dataset!E1459</f>
        <v>Male</v>
      </c>
      <c r="C1460" t="str">
        <f>Dataset!F1459</f>
        <v>Electronic accessories</v>
      </c>
      <c r="D1460">
        <f>Dataset!J1459</f>
        <v>897.18872669999996</v>
      </c>
    </row>
    <row r="1461" spans="1:4" x14ac:dyDescent="0.25">
      <c r="A1461" t="s">
        <v>1117</v>
      </c>
      <c r="B1461" t="str">
        <f>Dataset!E1460</f>
        <v>Female</v>
      </c>
      <c r="C1461" t="str">
        <f>Dataset!F1460</f>
        <v>Electronic accessories</v>
      </c>
      <c r="D1461">
        <f>Dataset!J1460</f>
        <v>526.28894070000001</v>
      </c>
    </row>
    <row r="1462" spans="1:4" x14ac:dyDescent="0.25">
      <c r="A1462" t="s">
        <v>1117</v>
      </c>
      <c r="B1462" t="str">
        <f>Dataset!E1461</f>
        <v>Male</v>
      </c>
      <c r="C1462" t="str">
        <f>Dataset!F1461</f>
        <v>Food and beverages</v>
      </c>
      <c r="D1462">
        <f>Dataset!J1461</f>
        <v>40.559394640000001</v>
      </c>
    </row>
    <row r="1463" spans="1:4" x14ac:dyDescent="0.25">
      <c r="A1463" t="s">
        <v>1117</v>
      </c>
      <c r="B1463" t="str">
        <f>Dataset!E1462</f>
        <v>Male</v>
      </c>
      <c r="C1463" t="str">
        <f>Dataset!F1462</f>
        <v>Food and beverages</v>
      </c>
      <c r="D1463">
        <f>Dataset!J1462</f>
        <v>228.95885630000001</v>
      </c>
    </row>
    <row r="1464" spans="1:4" x14ac:dyDescent="0.25">
      <c r="A1464" t="s">
        <v>1117</v>
      </c>
      <c r="B1464" t="str">
        <f>Dataset!E1463</f>
        <v>Female</v>
      </c>
      <c r="C1464" t="str">
        <f>Dataset!F1463</f>
        <v>Food and beverages</v>
      </c>
      <c r="D1464">
        <f>Dataset!J1463</f>
        <v>825.54020009999999</v>
      </c>
    </row>
    <row r="1465" spans="1:4" x14ac:dyDescent="0.25">
      <c r="A1465" t="s">
        <v>1117</v>
      </c>
      <c r="B1465" t="str">
        <f>Dataset!E1464</f>
        <v>Female</v>
      </c>
      <c r="C1465" t="str">
        <f>Dataset!F1464</f>
        <v>Sports and travel</v>
      </c>
      <c r="D1465">
        <f>Dataset!J1464</f>
        <v>334.28445060000001</v>
      </c>
    </row>
    <row r="1466" spans="1:4" x14ac:dyDescent="0.25">
      <c r="A1466" t="s">
        <v>1117</v>
      </c>
      <c r="B1466" t="str">
        <f>Dataset!E1465</f>
        <v>Female</v>
      </c>
      <c r="C1466" t="str">
        <f>Dataset!F1465</f>
        <v>Food and beverages</v>
      </c>
      <c r="D1466">
        <f>Dataset!J1465</f>
        <v>25.562928580000001</v>
      </c>
    </row>
    <row r="1467" spans="1:4" x14ac:dyDescent="0.25">
      <c r="A1467" t="s">
        <v>1117</v>
      </c>
      <c r="B1467" t="str">
        <f>Dataset!E1466</f>
        <v>Male</v>
      </c>
      <c r="C1467" t="str">
        <f>Dataset!F1466</f>
        <v>Food and beverages</v>
      </c>
      <c r="D1467">
        <f>Dataset!J1466</f>
        <v>290.09742549999999</v>
      </c>
    </row>
    <row r="1468" spans="1:4" x14ac:dyDescent="0.25">
      <c r="A1468" t="s">
        <v>1117</v>
      </c>
      <c r="B1468" t="str">
        <f>Dataset!E1467</f>
        <v>Female</v>
      </c>
      <c r="C1468" t="str">
        <f>Dataset!F1467</f>
        <v>Sports and travel</v>
      </c>
      <c r="D1468">
        <f>Dataset!J1467</f>
        <v>616.47115559999997</v>
      </c>
    </row>
    <row r="1469" spans="1:4" x14ac:dyDescent="0.25">
      <c r="A1469" t="s">
        <v>1117</v>
      </c>
      <c r="B1469" t="str">
        <f>Dataset!E1468</f>
        <v>Female</v>
      </c>
      <c r="C1469" t="str">
        <f>Dataset!F1468</f>
        <v>Health and beauty</v>
      </c>
      <c r="D1469">
        <f>Dataset!J1468</f>
        <v>293.88327040000001</v>
      </c>
    </row>
    <row r="1470" spans="1:4" x14ac:dyDescent="0.25">
      <c r="A1470" t="s">
        <v>1117</v>
      </c>
      <c r="B1470" t="str">
        <f>Dataset!E1469</f>
        <v>Male</v>
      </c>
      <c r="C1470" t="str">
        <f>Dataset!F1469</f>
        <v>Sports and travel</v>
      </c>
      <c r="D1470">
        <f>Dataset!J1469</f>
        <v>251.0184658</v>
      </c>
    </row>
    <row r="1471" spans="1:4" x14ac:dyDescent="0.25">
      <c r="A1471" t="s">
        <v>1117</v>
      </c>
      <c r="B1471" t="str">
        <f>Dataset!E1470</f>
        <v>Male</v>
      </c>
      <c r="C1471" t="str">
        <f>Dataset!F1470</f>
        <v>Food and beverages</v>
      </c>
      <c r="D1471">
        <f>Dataset!J1470</f>
        <v>24.38762152</v>
      </c>
    </row>
    <row r="1472" spans="1:4" x14ac:dyDescent="0.25">
      <c r="A1472" t="s">
        <v>1117</v>
      </c>
      <c r="B1472" t="str">
        <f>Dataset!E1471</f>
        <v>Female</v>
      </c>
      <c r="C1472" t="str">
        <f>Dataset!F1471</f>
        <v>Electronic accessories</v>
      </c>
      <c r="D1472">
        <f>Dataset!J1471</f>
        <v>111.6993749</v>
      </c>
    </row>
    <row r="1473" spans="1:4" x14ac:dyDescent="0.25">
      <c r="A1473" t="s">
        <v>1117</v>
      </c>
      <c r="B1473" t="str">
        <f>Dataset!E1472</f>
        <v>Female</v>
      </c>
      <c r="C1473" t="str">
        <f>Dataset!F1472</f>
        <v>Home and lifestyle</v>
      </c>
      <c r="D1473">
        <f>Dataset!J1472</f>
        <v>568.01234139999997</v>
      </c>
    </row>
    <row r="1474" spans="1:4" x14ac:dyDescent="0.25">
      <c r="A1474" t="s">
        <v>1117</v>
      </c>
      <c r="B1474" t="str">
        <f>Dataset!E1473</f>
        <v>Female</v>
      </c>
      <c r="C1474" t="str">
        <f>Dataset!F1473</f>
        <v>Sports and travel</v>
      </c>
      <c r="D1474">
        <f>Dataset!J1473</f>
        <v>181.04249150000001</v>
      </c>
    </row>
    <row r="1475" spans="1:4" x14ac:dyDescent="0.25">
      <c r="A1475" t="s">
        <v>1117</v>
      </c>
      <c r="B1475" t="str">
        <f>Dataset!E1474</f>
        <v>Male</v>
      </c>
      <c r="C1475" t="str">
        <f>Dataset!F1474</f>
        <v>Fashion accessories</v>
      </c>
      <c r="D1475">
        <f>Dataset!J1474</f>
        <v>487.4133994</v>
      </c>
    </row>
    <row r="1476" spans="1:4" x14ac:dyDescent="0.25">
      <c r="A1476" t="s">
        <v>1117</v>
      </c>
      <c r="B1476" t="str">
        <f>Dataset!E1475</f>
        <v>Male</v>
      </c>
      <c r="C1476" t="str">
        <f>Dataset!F1475</f>
        <v>Health and beauty</v>
      </c>
      <c r="D1476">
        <f>Dataset!J1475</f>
        <v>656.09256479999999</v>
      </c>
    </row>
    <row r="1477" spans="1:4" x14ac:dyDescent="0.25">
      <c r="A1477" t="s">
        <v>1117</v>
      </c>
      <c r="B1477" t="str">
        <f>Dataset!E1476</f>
        <v>Female</v>
      </c>
      <c r="C1477" t="str">
        <f>Dataset!F1476</f>
        <v>Electronic accessories</v>
      </c>
      <c r="D1477">
        <f>Dataset!J1476</f>
        <v>364.11916830000001</v>
      </c>
    </row>
    <row r="1478" spans="1:4" x14ac:dyDescent="0.25">
      <c r="A1478" t="s">
        <v>1117</v>
      </c>
      <c r="B1478" t="str">
        <f>Dataset!E1477</f>
        <v>Male</v>
      </c>
      <c r="C1478" t="str">
        <f>Dataset!F1477</f>
        <v>Health and beauty</v>
      </c>
      <c r="D1478">
        <f>Dataset!J1477</f>
        <v>220.98032950000001</v>
      </c>
    </row>
    <row r="1479" spans="1:4" x14ac:dyDescent="0.25">
      <c r="A1479" t="s">
        <v>1117</v>
      </c>
      <c r="B1479" t="str">
        <f>Dataset!E1478</f>
        <v>Female</v>
      </c>
      <c r="C1479" t="str">
        <f>Dataset!F1478</f>
        <v>Sports and travel</v>
      </c>
      <c r="D1479">
        <f>Dataset!J1478</f>
        <v>187.93611949999999</v>
      </c>
    </row>
    <row r="1480" spans="1:4" x14ac:dyDescent="0.25">
      <c r="A1480" t="s">
        <v>1117</v>
      </c>
      <c r="B1480" t="str">
        <f>Dataset!E1479</f>
        <v>Male</v>
      </c>
      <c r="C1480" t="str">
        <f>Dataset!F1479</f>
        <v>Electronic accessories</v>
      </c>
      <c r="D1480">
        <f>Dataset!J1479</f>
        <v>380.03101779999997</v>
      </c>
    </row>
    <row r="1481" spans="1:4" x14ac:dyDescent="0.25">
      <c r="A1481" t="s">
        <v>1117</v>
      </c>
      <c r="B1481" t="str">
        <f>Dataset!E1480</f>
        <v>Male</v>
      </c>
      <c r="C1481" t="str">
        <f>Dataset!F1480</f>
        <v>Sports and travel</v>
      </c>
      <c r="D1481">
        <f>Dataset!J1480</f>
        <v>388.41638160000002</v>
      </c>
    </row>
    <row r="1482" spans="1:4" x14ac:dyDescent="0.25">
      <c r="A1482" t="s">
        <v>1117</v>
      </c>
      <c r="B1482" t="str">
        <f>Dataset!E1481</f>
        <v>Male</v>
      </c>
      <c r="C1482" t="str">
        <f>Dataset!F1481</f>
        <v>Electronic accessories</v>
      </c>
      <c r="D1482">
        <f>Dataset!J1481</f>
        <v>43.621973609999998</v>
      </c>
    </row>
    <row r="1483" spans="1:4" x14ac:dyDescent="0.25">
      <c r="A1483" t="s">
        <v>1117</v>
      </c>
      <c r="B1483" t="str">
        <f>Dataset!E1482</f>
        <v>Male</v>
      </c>
      <c r="C1483" t="str">
        <f>Dataset!F1482</f>
        <v>Food and beverages</v>
      </c>
      <c r="D1483">
        <f>Dataset!J1482</f>
        <v>596.42312939999999</v>
      </c>
    </row>
    <row r="1484" spans="1:4" x14ac:dyDescent="0.25">
      <c r="A1484" t="s">
        <v>1117</v>
      </c>
      <c r="B1484" t="str">
        <f>Dataset!E1483</f>
        <v>Female</v>
      </c>
      <c r="C1484" t="str">
        <f>Dataset!F1483</f>
        <v>Electronic accessories</v>
      </c>
      <c r="D1484">
        <f>Dataset!J1483</f>
        <v>370.67376539999998</v>
      </c>
    </row>
    <row r="1485" spans="1:4" x14ac:dyDescent="0.25">
      <c r="A1485" t="s">
        <v>1117</v>
      </c>
      <c r="B1485" t="str">
        <f>Dataset!E1484</f>
        <v>Male</v>
      </c>
      <c r="C1485" t="str">
        <f>Dataset!F1484</f>
        <v>Sports and travel</v>
      </c>
      <c r="D1485">
        <f>Dataset!J1484</f>
        <v>209.8601166</v>
      </c>
    </row>
    <row r="1486" spans="1:4" x14ac:dyDescent="0.25">
      <c r="A1486" t="s">
        <v>1117</v>
      </c>
      <c r="B1486" t="str">
        <f>Dataset!E1485</f>
        <v>Male</v>
      </c>
      <c r="C1486" t="str">
        <f>Dataset!F1485</f>
        <v>Home and lifestyle</v>
      </c>
      <c r="D1486">
        <f>Dataset!J1485</f>
        <v>682.35615719999998</v>
      </c>
    </row>
    <row r="1487" spans="1:4" x14ac:dyDescent="0.25">
      <c r="A1487" t="s">
        <v>1117</v>
      </c>
      <c r="B1487" t="str">
        <f>Dataset!E1486</f>
        <v>Female</v>
      </c>
      <c r="C1487" t="str">
        <f>Dataset!F1486</f>
        <v>Sports and travel</v>
      </c>
      <c r="D1487">
        <f>Dataset!J1486</f>
        <v>417.91206840000001</v>
      </c>
    </row>
    <row r="1488" spans="1:4" x14ac:dyDescent="0.25">
      <c r="A1488" t="s">
        <v>1117</v>
      </c>
      <c r="B1488" t="str">
        <f>Dataset!E1487</f>
        <v>Female</v>
      </c>
      <c r="C1488" t="str">
        <f>Dataset!F1487</f>
        <v>Sports and travel</v>
      </c>
      <c r="D1488">
        <f>Dataset!J1487</f>
        <v>223.7151787</v>
      </c>
    </row>
    <row r="1489" spans="1:4" x14ac:dyDescent="0.25">
      <c r="A1489" t="s">
        <v>1117</v>
      </c>
      <c r="B1489" t="str">
        <f>Dataset!E1488</f>
        <v>Female</v>
      </c>
      <c r="C1489" t="str">
        <f>Dataset!F1488</f>
        <v>Fashion accessories</v>
      </c>
      <c r="D1489">
        <f>Dataset!J1488</f>
        <v>464.3592994</v>
      </c>
    </row>
    <row r="1490" spans="1:4" x14ac:dyDescent="0.25">
      <c r="A1490" t="s">
        <v>1117</v>
      </c>
      <c r="B1490" t="str">
        <f>Dataset!E1489</f>
        <v>Male</v>
      </c>
      <c r="C1490" t="str">
        <f>Dataset!F1489</f>
        <v>Fashion accessories</v>
      </c>
      <c r="D1490">
        <f>Dataset!J1489</f>
        <v>167.93329739999999</v>
      </c>
    </row>
    <row r="1491" spans="1:4" x14ac:dyDescent="0.25">
      <c r="A1491" t="s">
        <v>1117</v>
      </c>
      <c r="B1491" t="str">
        <f>Dataset!E1490</f>
        <v>Male</v>
      </c>
      <c r="C1491" t="str">
        <f>Dataset!F1490</f>
        <v>Home and lifestyle</v>
      </c>
      <c r="D1491">
        <f>Dataset!J1490</f>
        <v>25.947163580000002</v>
      </c>
    </row>
    <row r="1492" spans="1:4" x14ac:dyDescent="0.25">
      <c r="A1492" t="s">
        <v>1117</v>
      </c>
      <c r="B1492" t="str">
        <f>Dataset!E1491</f>
        <v>Female</v>
      </c>
      <c r="C1492" t="str">
        <f>Dataset!F1491</f>
        <v>Home and lifestyle</v>
      </c>
      <c r="D1492">
        <f>Dataset!J1491</f>
        <v>790.07756970000003</v>
      </c>
    </row>
    <row r="1493" spans="1:4" x14ac:dyDescent="0.25">
      <c r="A1493" t="s">
        <v>1117</v>
      </c>
      <c r="B1493" t="str">
        <f>Dataset!E1492</f>
        <v>Female</v>
      </c>
      <c r="C1493" t="str">
        <f>Dataset!F1492</f>
        <v>Fashion accessories</v>
      </c>
      <c r="D1493">
        <f>Dataset!J1492</f>
        <v>78.429144269999995</v>
      </c>
    </row>
    <row r="1494" spans="1:4" x14ac:dyDescent="0.25">
      <c r="A1494" t="s">
        <v>1117</v>
      </c>
      <c r="B1494" t="str">
        <f>Dataset!E1493</f>
        <v>Female</v>
      </c>
      <c r="C1494" t="str">
        <f>Dataset!F1493</f>
        <v>Fashion accessories</v>
      </c>
      <c r="D1494">
        <f>Dataset!J1493</f>
        <v>222.17823870000001</v>
      </c>
    </row>
    <row r="1495" spans="1:4" x14ac:dyDescent="0.25">
      <c r="A1495" t="s">
        <v>1117</v>
      </c>
      <c r="B1495" t="str">
        <f>Dataset!E1494</f>
        <v>Female</v>
      </c>
      <c r="C1495" t="str">
        <f>Dataset!F1494</f>
        <v>Health and beauty</v>
      </c>
      <c r="D1495">
        <f>Dataset!J1494</f>
        <v>228.9136522</v>
      </c>
    </row>
    <row r="1496" spans="1:4" x14ac:dyDescent="0.25">
      <c r="A1496" t="s">
        <v>1117</v>
      </c>
      <c r="B1496" t="str">
        <f>Dataset!E1495</f>
        <v>Female</v>
      </c>
      <c r="C1496" t="str">
        <f>Dataset!F1495</f>
        <v>Home and lifestyle</v>
      </c>
      <c r="D1496">
        <f>Dataset!J1495</f>
        <v>136.9684767</v>
      </c>
    </row>
    <row r="1497" spans="1:4" x14ac:dyDescent="0.25">
      <c r="A1497" t="s">
        <v>1117</v>
      </c>
      <c r="B1497" t="str">
        <f>Dataset!E1496</f>
        <v>Male</v>
      </c>
      <c r="C1497" t="str">
        <f>Dataset!F1496</f>
        <v>Fashion accessories</v>
      </c>
      <c r="D1497">
        <f>Dataset!J1496</f>
        <v>225.77196599999999</v>
      </c>
    </row>
    <row r="1498" spans="1:4" x14ac:dyDescent="0.25">
      <c r="A1498" t="s">
        <v>1117</v>
      </c>
      <c r="B1498" t="str">
        <f>Dataset!E1497</f>
        <v>Male</v>
      </c>
      <c r="C1498" t="str">
        <f>Dataset!F1497</f>
        <v>Sports and travel</v>
      </c>
      <c r="D1498">
        <f>Dataset!J1497</f>
        <v>686.37932360000002</v>
      </c>
    </row>
    <row r="1499" spans="1:4" x14ac:dyDescent="0.25">
      <c r="A1499" t="s">
        <v>1117</v>
      </c>
      <c r="B1499" t="str">
        <f>Dataset!E1498</f>
        <v>Female</v>
      </c>
      <c r="C1499" t="str">
        <f>Dataset!F1498</f>
        <v>Electronic accessories</v>
      </c>
      <c r="D1499">
        <f>Dataset!J1498</f>
        <v>142.8902162</v>
      </c>
    </row>
    <row r="1500" spans="1:4" x14ac:dyDescent="0.25">
      <c r="A1500" t="s">
        <v>1117</v>
      </c>
      <c r="B1500" t="str">
        <f>Dataset!E1499</f>
        <v>Female</v>
      </c>
      <c r="C1500" t="str">
        <f>Dataset!F1499</f>
        <v>Food and beverages</v>
      </c>
      <c r="D1500">
        <f>Dataset!J1499</f>
        <v>611.88293759999999</v>
      </c>
    </row>
    <row r="1501" spans="1:4" x14ac:dyDescent="0.25">
      <c r="A1501" t="s">
        <v>1117</v>
      </c>
      <c r="B1501" t="str">
        <f>Dataset!E1500</f>
        <v>Female</v>
      </c>
      <c r="C1501" t="str">
        <f>Dataset!F1500</f>
        <v>Sports and travel</v>
      </c>
      <c r="D1501">
        <f>Dataset!J1500</f>
        <v>110.8970018</v>
      </c>
    </row>
    <row r="1502" spans="1:4" x14ac:dyDescent="0.25">
      <c r="A1502" t="s">
        <v>1117</v>
      </c>
      <c r="B1502" t="str">
        <f>Dataset!E1501</f>
        <v>Female</v>
      </c>
      <c r="C1502" t="str">
        <f>Dataset!F1501</f>
        <v>Sports and travel</v>
      </c>
      <c r="D1502">
        <f>Dataset!J1501</f>
        <v>465.78322910000003</v>
      </c>
    </row>
    <row r="1503" spans="1:4" x14ac:dyDescent="0.25">
      <c r="A1503" t="s">
        <v>1117</v>
      </c>
      <c r="B1503" t="str">
        <f>Dataset!E1502</f>
        <v>Male</v>
      </c>
      <c r="C1503" t="str">
        <f>Dataset!F1502</f>
        <v>Sports and travel</v>
      </c>
      <c r="D1503">
        <f>Dataset!J1502</f>
        <v>83.593714719999994</v>
      </c>
    </row>
    <row r="1504" spans="1:4" x14ac:dyDescent="0.25">
      <c r="A1504" t="s">
        <v>1117</v>
      </c>
      <c r="B1504" t="str">
        <f>Dataset!E1503</f>
        <v>Female</v>
      </c>
      <c r="C1504" t="str">
        <f>Dataset!F1503</f>
        <v>Fashion accessories</v>
      </c>
      <c r="D1504">
        <f>Dataset!J1503</f>
        <v>36.050283890000003</v>
      </c>
    </row>
    <row r="1505" spans="1:4" x14ac:dyDescent="0.25">
      <c r="A1505" t="s">
        <v>1117</v>
      </c>
      <c r="B1505" t="str">
        <f>Dataset!E1504</f>
        <v>Male</v>
      </c>
      <c r="C1505" t="str">
        <f>Dataset!F1504</f>
        <v>Home and lifestyle</v>
      </c>
      <c r="D1505">
        <f>Dataset!J1504</f>
        <v>156.85828849999999</v>
      </c>
    </row>
    <row r="1506" spans="1:4" x14ac:dyDescent="0.25">
      <c r="A1506" t="s">
        <v>1117</v>
      </c>
      <c r="B1506" t="str">
        <f>Dataset!E1505</f>
        <v>Female</v>
      </c>
      <c r="C1506" t="str">
        <f>Dataset!F1505</f>
        <v>Sports and travel</v>
      </c>
      <c r="D1506">
        <f>Dataset!J1505</f>
        <v>210.89981130000001</v>
      </c>
    </row>
    <row r="1507" spans="1:4" x14ac:dyDescent="0.25">
      <c r="A1507" t="s">
        <v>1117</v>
      </c>
      <c r="B1507" t="str">
        <f>Dataset!E1506</f>
        <v>Male</v>
      </c>
      <c r="C1507" t="str">
        <f>Dataset!F1506</f>
        <v>Sports and travel</v>
      </c>
      <c r="D1507">
        <f>Dataset!J1506</f>
        <v>99.957605340000001</v>
      </c>
    </row>
    <row r="1508" spans="1:4" x14ac:dyDescent="0.25">
      <c r="A1508" t="s">
        <v>1117</v>
      </c>
      <c r="B1508" t="str">
        <f>Dataset!E1507</f>
        <v>Male</v>
      </c>
      <c r="C1508" t="str">
        <f>Dataset!F1507</f>
        <v>Electronic accessories</v>
      </c>
      <c r="D1508">
        <f>Dataset!J1507</f>
        <v>218.6071134</v>
      </c>
    </row>
    <row r="1509" spans="1:4" x14ac:dyDescent="0.25">
      <c r="A1509" t="s">
        <v>1117</v>
      </c>
      <c r="B1509" t="str">
        <f>Dataset!E1508</f>
        <v>Female</v>
      </c>
      <c r="C1509" t="str">
        <f>Dataset!F1508</f>
        <v>Sports and travel</v>
      </c>
      <c r="D1509">
        <f>Dataset!J1508</f>
        <v>164.42997829999999</v>
      </c>
    </row>
    <row r="1510" spans="1:4" x14ac:dyDescent="0.25">
      <c r="A1510" t="s">
        <v>1117</v>
      </c>
      <c r="B1510" t="str">
        <f>Dataset!E1509</f>
        <v>Female</v>
      </c>
      <c r="C1510" t="str">
        <f>Dataset!F1509</f>
        <v>Food and beverages</v>
      </c>
      <c r="D1510">
        <f>Dataset!J1509</f>
        <v>569.91091429999994</v>
      </c>
    </row>
    <row r="1511" spans="1:4" x14ac:dyDescent="0.25">
      <c r="A1511" t="s">
        <v>1117</v>
      </c>
      <c r="B1511" t="str">
        <f>Dataset!E1510</f>
        <v>Male</v>
      </c>
      <c r="C1511" t="str">
        <f>Dataset!F1510</f>
        <v>Health and beauty</v>
      </c>
      <c r="D1511">
        <f>Dataset!J1510</f>
        <v>346.32004699999999</v>
      </c>
    </row>
    <row r="1512" spans="1:4" x14ac:dyDescent="0.25">
      <c r="A1512" t="s">
        <v>1117</v>
      </c>
      <c r="B1512" t="str">
        <f>Dataset!E1511</f>
        <v>Female</v>
      </c>
      <c r="C1512" t="str">
        <f>Dataset!F1511</f>
        <v>Home and lifestyle</v>
      </c>
      <c r="D1512">
        <f>Dataset!J1511</f>
        <v>108.1508517</v>
      </c>
    </row>
    <row r="1513" spans="1:4" x14ac:dyDescent="0.25">
      <c r="A1513" t="s">
        <v>1117</v>
      </c>
      <c r="B1513" t="str">
        <f>Dataset!E1512</f>
        <v>Female</v>
      </c>
      <c r="C1513" t="str">
        <f>Dataset!F1512</f>
        <v>Sports and travel</v>
      </c>
      <c r="D1513">
        <f>Dataset!J1512</f>
        <v>717.81878749999998</v>
      </c>
    </row>
    <row r="1514" spans="1:4" x14ac:dyDescent="0.25">
      <c r="A1514" t="s">
        <v>1117</v>
      </c>
      <c r="B1514" t="str">
        <f>Dataset!E1513</f>
        <v>Female</v>
      </c>
      <c r="C1514" t="str">
        <f>Dataset!F1513</f>
        <v>Home and lifestyle</v>
      </c>
      <c r="D1514">
        <f>Dataset!J1513</f>
        <v>242.46358649999999</v>
      </c>
    </row>
    <row r="1515" spans="1:4" x14ac:dyDescent="0.25">
      <c r="A1515" t="s">
        <v>1117</v>
      </c>
      <c r="B1515" t="str">
        <f>Dataset!E1514</f>
        <v>Female</v>
      </c>
      <c r="C1515" t="str">
        <f>Dataset!F1514</f>
        <v>Fashion accessories</v>
      </c>
      <c r="D1515">
        <f>Dataset!J1514</f>
        <v>429.39391430000001</v>
      </c>
    </row>
    <row r="1516" spans="1:4" x14ac:dyDescent="0.25">
      <c r="A1516" t="s">
        <v>1117</v>
      </c>
      <c r="B1516" t="str">
        <f>Dataset!E1515</f>
        <v>Male</v>
      </c>
      <c r="C1516" t="str">
        <f>Dataset!F1515</f>
        <v>Electronic accessories</v>
      </c>
      <c r="D1516">
        <f>Dataset!J1515</f>
        <v>787.51223600000003</v>
      </c>
    </row>
    <row r="1517" spans="1:4" x14ac:dyDescent="0.25">
      <c r="A1517" t="s">
        <v>1117</v>
      </c>
      <c r="B1517" t="str">
        <f>Dataset!E1516</f>
        <v>Male</v>
      </c>
      <c r="C1517" t="str">
        <f>Dataset!F1516</f>
        <v>Sports and travel</v>
      </c>
      <c r="D1517">
        <f>Dataset!J1516</f>
        <v>461.90697599999999</v>
      </c>
    </row>
    <row r="1518" spans="1:4" x14ac:dyDescent="0.25">
      <c r="A1518" t="s">
        <v>1117</v>
      </c>
      <c r="B1518" t="str">
        <f>Dataset!E1517</f>
        <v>Female</v>
      </c>
      <c r="C1518" t="str">
        <f>Dataset!F1517</f>
        <v>Fashion accessories</v>
      </c>
      <c r="D1518">
        <f>Dataset!J1517</f>
        <v>58.166398489999999</v>
      </c>
    </row>
    <row r="1519" spans="1:4" x14ac:dyDescent="0.25">
      <c r="A1519" t="s">
        <v>1117</v>
      </c>
      <c r="B1519" t="str">
        <f>Dataset!E1518</f>
        <v>Male</v>
      </c>
      <c r="C1519" t="str">
        <f>Dataset!F1518</f>
        <v>Health and beauty</v>
      </c>
      <c r="D1519">
        <f>Dataset!J1518</f>
        <v>309.9872373</v>
      </c>
    </row>
    <row r="1520" spans="1:4" x14ac:dyDescent="0.25">
      <c r="A1520" t="s">
        <v>1117</v>
      </c>
      <c r="B1520" t="str">
        <f>Dataset!E1519</f>
        <v>Male</v>
      </c>
      <c r="C1520" t="str">
        <f>Dataset!F1519</f>
        <v>Home and lifestyle</v>
      </c>
      <c r="D1520">
        <f>Dataset!J1519</f>
        <v>222.5737747</v>
      </c>
    </row>
    <row r="1521" spans="1:4" x14ac:dyDescent="0.25">
      <c r="A1521" t="s">
        <v>1117</v>
      </c>
      <c r="B1521" t="str">
        <f>Dataset!E1520</f>
        <v>Male</v>
      </c>
      <c r="C1521" t="str">
        <f>Dataset!F1520</f>
        <v>Home and lifestyle</v>
      </c>
      <c r="D1521">
        <f>Dataset!J1520</f>
        <v>78.496950440000006</v>
      </c>
    </row>
    <row r="1522" spans="1:4" x14ac:dyDescent="0.25">
      <c r="A1522" t="s">
        <v>1117</v>
      </c>
      <c r="B1522" t="str">
        <f>Dataset!E1521</f>
        <v>Male</v>
      </c>
      <c r="C1522" t="str">
        <f>Dataset!F1521</f>
        <v>Sports and travel</v>
      </c>
      <c r="D1522">
        <f>Dataset!J1521</f>
        <v>406.38501839999998</v>
      </c>
    </row>
    <row r="1523" spans="1:4" x14ac:dyDescent="0.25">
      <c r="A1523" t="s">
        <v>1117</v>
      </c>
      <c r="B1523" t="str">
        <f>Dataset!E1522</f>
        <v>Female</v>
      </c>
      <c r="C1523" t="str">
        <f>Dataset!F1522</f>
        <v>Electronic accessories</v>
      </c>
      <c r="D1523">
        <f>Dataset!J1522</f>
        <v>154.97101660000001</v>
      </c>
    </row>
    <row r="1524" spans="1:4" x14ac:dyDescent="0.25">
      <c r="A1524" t="s">
        <v>1117</v>
      </c>
      <c r="B1524" t="str">
        <f>Dataset!E1523</f>
        <v>Female</v>
      </c>
      <c r="C1524" t="str">
        <f>Dataset!F1523</f>
        <v>Home and lifestyle</v>
      </c>
      <c r="D1524">
        <f>Dataset!J1523</f>
        <v>563.94397079999999</v>
      </c>
    </row>
    <row r="1525" spans="1:4" x14ac:dyDescent="0.25">
      <c r="A1525" t="s">
        <v>1117</v>
      </c>
      <c r="B1525" t="str">
        <f>Dataset!E1524</f>
        <v>Female</v>
      </c>
      <c r="C1525" t="str">
        <f>Dataset!F1524</f>
        <v>Home and lifestyle</v>
      </c>
      <c r="D1525">
        <f>Dataset!J1524</f>
        <v>253.86632520000001</v>
      </c>
    </row>
    <row r="1526" spans="1:4" x14ac:dyDescent="0.25">
      <c r="A1526" t="s">
        <v>1117</v>
      </c>
      <c r="B1526" t="str">
        <f>Dataset!E1525</f>
        <v>Male</v>
      </c>
      <c r="C1526" t="str">
        <f>Dataset!F1525</f>
        <v>Health and beauty</v>
      </c>
      <c r="D1526">
        <f>Dataset!J1525</f>
        <v>142.09914409999999</v>
      </c>
    </row>
    <row r="1527" spans="1:4" x14ac:dyDescent="0.25">
      <c r="A1527" t="s">
        <v>1117</v>
      </c>
      <c r="B1527" t="str">
        <f>Dataset!E1526</f>
        <v>Male</v>
      </c>
      <c r="C1527" t="str">
        <f>Dataset!F1526</f>
        <v>Food and beverages</v>
      </c>
      <c r="D1527">
        <f>Dataset!J1526</f>
        <v>554.04426899999999</v>
      </c>
    </row>
    <row r="1528" spans="1:4" x14ac:dyDescent="0.25">
      <c r="A1528" t="s">
        <v>1117</v>
      </c>
      <c r="B1528" t="str">
        <f>Dataset!E1527</f>
        <v>Female</v>
      </c>
      <c r="C1528" t="str">
        <f>Dataset!F1527</f>
        <v>Sports and travel</v>
      </c>
      <c r="D1528">
        <f>Dataset!J1527</f>
        <v>516.51355020000005</v>
      </c>
    </row>
    <row r="1529" spans="1:4" x14ac:dyDescent="0.25">
      <c r="A1529" t="s">
        <v>1117</v>
      </c>
      <c r="B1529" t="str">
        <f>Dataset!E1528</f>
        <v>Male</v>
      </c>
      <c r="C1529" t="str">
        <f>Dataset!F1528</f>
        <v>Fashion accessories</v>
      </c>
      <c r="D1529">
        <f>Dataset!J1528</f>
        <v>177.24534560000001</v>
      </c>
    </row>
    <row r="1530" spans="1:4" x14ac:dyDescent="0.25">
      <c r="A1530" t="s">
        <v>1117</v>
      </c>
      <c r="B1530" t="str">
        <f>Dataset!E1529</f>
        <v>Male</v>
      </c>
      <c r="C1530" t="str">
        <f>Dataset!F1529</f>
        <v>Fashion accessories</v>
      </c>
      <c r="D1530">
        <f>Dataset!J1529</f>
        <v>135.29592439999999</v>
      </c>
    </row>
    <row r="1531" spans="1:4" x14ac:dyDescent="0.25">
      <c r="A1531" t="s">
        <v>1117</v>
      </c>
      <c r="B1531" t="str">
        <f>Dataset!E1530</f>
        <v>Female</v>
      </c>
      <c r="C1531" t="str">
        <f>Dataset!F1530</f>
        <v>Food and beverages</v>
      </c>
      <c r="D1531">
        <f>Dataset!J1530</f>
        <v>614.32396000000006</v>
      </c>
    </row>
    <row r="1532" spans="1:4" x14ac:dyDescent="0.25">
      <c r="A1532" t="s">
        <v>1117</v>
      </c>
      <c r="B1532" t="str">
        <f>Dataset!E1531</f>
        <v>Male</v>
      </c>
      <c r="C1532" t="str">
        <f>Dataset!F1531</f>
        <v>Sports and travel</v>
      </c>
      <c r="D1532">
        <f>Dataset!J1531</f>
        <v>997.66617940000003</v>
      </c>
    </row>
    <row r="1533" spans="1:4" x14ac:dyDescent="0.25">
      <c r="A1533" t="s">
        <v>1117</v>
      </c>
      <c r="B1533" t="str">
        <f>Dataset!E1532</f>
        <v>Male</v>
      </c>
      <c r="C1533" t="str">
        <f>Dataset!F1532</f>
        <v>Health and beauty</v>
      </c>
      <c r="D1533">
        <f>Dataset!J1532</f>
        <v>172.43110709999999</v>
      </c>
    </row>
    <row r="1534" spans="1:4" x14ac:dyDescent="0.25">
      <c r="A1534" t="s">
        <v>1117</v>
      </c>
      <c r="B1534" t="str">
        <f>Dataset!E1533</f>
        <v>Male</v>
      </c>
      <c r="C1534" t="str">
        <f>Dataset!F1533</f>
        <v>Fashion accessories</v>
      </c>
      <c r="D1534">
        <f>Dataset!J1533</f>
        <v>783.65858500000002</v>
      </c>
    </row>
    <row r="1535" spans="1:4" x14ac:dyDescent="0.25">
      <c r="A1535" t="s">
        <v>1117</v>
      </c>
      <c r="B1535" t="str">
        <f>Dataset!E1534</f>
        <v>Male</v>
      </c>
      <c r="C1535" t="str">
        <f>Dataset!F1534</f>
        <v>Electronic accessories</v>
      </c>
      <c r="D1535">
        <f>Dataset!J1534</f>
        <v>259.35862550000002</v>
      </c>
    </row>
    <row r="1536" spans="1:4" x14ac:dyDescent="0.25">
      <c r="A1536" t="s">
        <v>1117</v>
      </c>
      <c r="B1536" t="str">
        <f>Dataset!E1535</f>
        <v>Female</v>
      </c>
      <c r="C1536" t="str">
        <f>Dataset!F1535</f>
        <v>Food and beverages</v>
      </c>
      <c r="D1536">
        <f>Dataset!J1535</f>
        <v>165.887811</v>
      </c>
    </row>
    <row r="1537" spans="1:4" x14ac:dyDescent="0.25">
      <c r="A1537" t="s">
        <v>1117</v>
      </c>
      <c r="B1537" t="str">
        <f>Dataset!E1536</f>
        <v>Female</v>
      </c>
      <c r="C1537" t="str">
        <f>Dataset!F1536</f>
        <v>Home and lifestyle</v>
      </c>
      <c r="D1537">
        <f>Dataset!J1536</f>
        <v>160.0225768</v>
      </c>
    </row>
    <row r="1538" spans="1:4" x14ac:dyDescent="0.25">
      <c r="A1538" t="s">
        <v>1117</v>
      </c>
      <c r="B1538" t="str">
        <f>Dataset!E1537</f>
        <v>Male</v>
      </c>
      <c r="C1538" t="str">
        <f>Dataset!F1537</f>
        <v>Home and lifestyle</v>
      </c>
      <c r="D1538">
        <f>Dataset!J1537</f>
        <v>131.8717125</v>
      </c>
    </row>
    <row r="1539" spans="1:4" x14ac:dyDescent="0.25">
      <c r="A1539" t="s">
        <v>1117</v>
      </c>
      <c r="B1539" t="str">
        <f>Dataset!E1538</f>
        <v>Female</v>
      </c>
      <c r="C1539" t="str">
        <f>Dataset!F1538</f>
        <v>Fashion accessories</v>
      </c>
      <c r="D1539">
        <f>Dataset!J1538</f>
        <v>83.582413689999996</v>
      </c>
    </row>
    <row r="1540" spans="1:4" x14ac:dyDescent="0.25">
      <c r="A1540" t="s">
        <v>1117</v>
      </c>
      <c r="B1540" t="str">
        <f>Dataset!E1539</f>
        <v>Male</v>
      </c>
      <c r="C1540" t="str">
        <f>Dataset!F1539</f>
        <v>Home and lifestyle</v>
      </c>
      <c r="D1540">
        <f>Dataset!J1539</f>
        <v>110.6822823</v>
      </c>
    </row>
    <row r="1541" spans="1:4" x14ac:dyDescent="0.25">
      <c r="A1541" t="s">
        <v>1117</v>
      </c>
      <c r="B1541" t="str">
        <f>Dataset!E1540</f>
        <v>Female</v>
      </c>
      <c r="C1541" t="str">
        <f>Dataset!F1540</f>
        <v>Fashion accessories</v>
      </c>
      <c r="D1541">
        <f>Dataset!J1540</f>
        <v>330.21607999999998</v>
      </c>
    </row>
    <row r="1542" spans="1:4" x14ac:dyDescent="0.25">
      <c r="A1542" t="s">
        <v>1117</v>
      </c>
      <c r="B1542" t="str">
        <f>Dataset!E1541</f>
        <v>Female</v>
      </c>
      <c r="C1542" t="str">
        <f>Dataset!F1541</f>
        <v>Food and beverages</v>
      </c>
      <c r="D1542">
        <f>Dataset!J1541</f>
        <v>593.16843289999997</v>
      </c>
    </row>
    <row r="1543" spans="1:4" x14ac:dyDescent="0.25">
      <c r="A1543" t="s">
        <v>1117</v>
      </c>
      <c r="B1543" t="str">
        <f>Dataset!E1542</f>
        <v>Male</v>
      </c>
      <c r="C1543" t="str">
        <f>Dataset!F1542</f>
        <v>Home and lifestyle</v>
      </c>
      <c r="D1543">
        <f>Dataset!J1542</f>
        <v>104.0146749</v>
      </c>
    </row>
    <row r="1544" spans="1:4" x14ac:dyDescent="0.25">
      <c r="A1544" t="s">
        <v>1117</v>
      </c>
      <c r="B1544" t="str">
        <f>Dataset!E1543</f>
        <v>Male</v>
      </c>
      <c r="C1544" t="str">
        <f>Dataset!F1543</f>
        <v>Health and beauty</v>
      </c>
      <c r="D1544">
        <f>Dataset!J1543</f>
        <v>85.752211340000002</v>
      </c>
    </row>
    <row r="1545" spans="1:4" x14ac:dyDescent="0.25">
      <c r="A1545" t="s">
        <v>1117</v>
      </c>
      <c r="B1545" t="str">
        <f>Dataset!E1544</f>
        <v>Female</v>
      </c>
      <c r="C1545" t="str">
        <f>Dataset!F1544</f>
        <v>Sports and travel</v>
      </c>
      <c r="D1545">
        <f>Dataset!J1544</f>
        <v>91.221909580000002</v>
      </c>
    </row>
    <row r="1546" spans="1:4" x14ac:dyDescent="0.25">
      <c r="A1546" t="s">
        <v>1117</v>
      </c>
      <c r="B1546" t="str">
        <f>Dataset!E1545</f>
        <v>Male</v>
      </c>
      <c r="C1546" t="str">
        <f>Dataset!F1545</f>
        <v>Electronic accessories</v>
      </c>
      <c r="D1546">
        <f>Dataset!J1545</f>
        <v>127.2721935</v>
      </c>
    </row>
    <row r="1547" spans="1:4" x14ac:dyDescent="0.25">
      <c r="A1547" t="s">
        <v>1117</v>
      </c>
      <c r="B1547" t="str">
        <f>Dataset!E1546</f>
        <v>Female</v>
      </c>
      <c r="C1547" t="str">
        <f>Dataset!F1546</f>
        <v>Food and beverages</v>
      </c>
      <c r="D1547">
        <f>Dataset!J1546</f>
        <v>80.463329560000005</v>
      </c>
    </row>
    <row r="1548" spans="1:4" x14ac:dyDescent="0.25">
      <c r="A1548" t="s">
        <v>1117</v>
      </c>
      <c r="B1548" t="str">
        <f>Dataset!E1547</f>
        <v>Male</v>
      </c>
      <c r="C1548" t="str">
        <f>Dataset!F1547</f>
        <v>Home and lifestyle</v>
      </c>
      <c r="D1548">
        <f>Dataset!J1547</f>
        <v>175.43718089999999</v>
      </c>
    </row>
    <row r="1549" spans="1:4" x14ac:dyDescent="0.25">
      <c r="A1549" t="s">
        <v>1117</v>
      </c>
      <c r="B1549" t="str">
        <f>Dataset!E1548</f>
        <v>Female</v>
      </c>
      <c r="C1549" t="str">
        <f>Dataset!F1548</f>
        <v>Fashion accessories</v>
      </c>
      <c r="D1549">
        <f>Dataset!J1548</f>
        <v>332.47628589999999</v>
      </c>
    </row>
    <row r="1550" spans="1:4" x14ac:dyDescent="0.25">
      <c r="A1550" t="s">
        <v>1117</v>
      </c>
      <c r="B1550" t="str">
        <f>Dataset!E1549</f>
        <v>Male</v>
      </c>
      <c r="C1550" t="str">
        <f>Dataset!F1549</f>
        <v>Sports and travel</v>
      </c>
      <c r="D1550">
        <f>Dataset!J1549</f>
        <v>619.91796950000003</v>
      </c>
    </row>
    <row r="1551" spans="1:4" x14ac:dyDescent="0.25">
      <c r="A1551" t="s">
        <v>1117</v>
      </c>
      <c r="B1551" t="str">
        <f>Dataset!E1550</f>
        <v>Female</v>
      </c>
      <c r="C1551" t="str">
        <f>Dataset!F1550</f>
        <v>Sports and travel</v>
      </c>
      <c r="D1551">
        <f>Dataset!J1550</f>
        <v>291.22752850000001</v>
      </c>
    </row>
    <row r="1552" spans="1:4" x14ac:dyDescent="0.25">
      <c r="A1552" t="s">
        <v>1117</v>
      </c>
      <c r="B1552" t="str">
        <f>Dataset!E1551</f>
        <v>Female</v>
      </c>
      <c r="C1552" t="str">
        <f>Dataset!F1551</f>
        <v>Electronic accessories</v>
      </c>
      <c r="D1552">
        <f>Dataset!J1551</f>
        <v>447.9276026</v>
      </c>
    </row>
    <row r="1553" spans="1:4" x14ac:dyDescent="0.25">
      <c r="A1553" t="s">
        <v>1117</v>
      </c>
      <c r="B1553" t="str">
        <f>Dataset!E1552</f>
        <v>Male</v>
      </c>
      <c r="C1553" t="str">
        <f>Dataset!F1552</f>
        <v>Fashion accessories</v>
      </c>
      <c r="D1553">
        <f>Dataset!J1552</f>
        <v>194.1629867</v>
      </c>
    </row>
    <row r="1554" spans="1:4" x14ac:dyDescent="0.25">
      <c r="A1554" t="s">
        <v>1117</v>
      </c>
      <c r="B1554" t="str">
        <f>Dataset!E1553</f>
        <v>Female</v>
      </c>
      <c r="C1554" t="str">
        <f>Dataset!F1553</f>
        <v>Fashion accessories</v>
      </c>
      <c r="D1554">
        <f>Dataset!J1553</f>
        <v>552.38301769999998</v>
      </c>
    </row>
    <row r="1555" spans="1:4" x14ac:dyDescent="0.25">
      <c r="A1555" t="s">
        <v>1117</v>
      </c>
      <c r="B1555" t="str">
        <f>Dataset!E1554</f>
        <v>Female</v>
      </c>
      <c r="C1555" t="str">
        <f>Dataset!F1554</f>
        <v>Health and beauty</v>
      </c>
      <c r="D1555">
        <f>Dataset!J1554</f>
        <v>592.35475880000001</v>
      </c>
    </row>
    <row r="1556" spans="1:4" x14ac:dyDescent="0.25">
      <c r="A1556" t="s">
        <v>1117</v>
      </c>
      <c r="B1556" t="str">
        <f>Dataset!E1555</f>
        <v>Male</v>
      </c>
      <c r="C1556" t="str">
        <f>Dataset!F1555</f>
        <v>Electronic accessories</v>
      </c>
      <c r="D1556">
        <f>Dataset!J1555</f>
        <v>150.5975182</v>
      </c>
    </row>
    <row r="1557" spans="1:4" x14ac:dyDescent="0.25">
      <c r="A1557" t="s">
        <v>1117</v>
      </c>
      <c r="B1557" t="str">
        <f>Dataset!E1556</f>
        <v>Male</v>
      </c>
      <c r="C1557" t="str">
        <f>Dataset!F1556</f>
        <v>Electronic accessories</v>
      </c>
      <c r="D1557">
        <f>Dataset!J1556</f>
        <v>152.83512210000001</v>
      </c>
    </row>
    <row r="1558" spans="1:4" x14ac:dyDescent="0.25">
      <c r="A1558" t="s">
        <v>1117</v>
      </c>
      <c r="B1558" t="str">
        <f>Dataset!E1557</f>
        <v>Male</v>
      </c>
      <c r="C1558" t="str">
        <f>Dataset!F1557</f>
        <v>Home and lifestyle</v>
      </c>
      <c r="D1558">
        <f>Dataset!J1557</f>
        <v>127.06877489999999</v>
      </c>
    </row>
    <row r="1559" spans="1:4" x14ac:dyDescent="0.25">
      <c r="A1559" t="s">
        <v>1117</v>
      </c>
      <c r="B1559" t="str">
        <f>Dataset!E1558</f>
        <v>Female</v>
      </c>
      <c r="C1559" t="str">
        <f>Dataset!F1558</f>
        <v>Fashion accessories</v>
      </c>
      <c r="D1559">
        <f>Dataset!J1558</f>
        <v>162.82523209999999</v>
      </c>
    </row>
    <row r="1560" spans="1:4" x14ac:dyDescent="0.25">
      <c r="A1560" t="s">
        <v>1117</v>
      </c>
      <c r="B1560" t="str">
        <f>Dataset!E1559</f>
        <v>Female</v>
      </c>
      <c r="C1560" t="str">
        <f>Dataset!F1559</f>
        <v>Food and beverages</v>
      </c>
      <c r="D1560">
        <f>Dataset!J1559</f>
        <v>1113.37742</v>
      </c>
    </row>
    <row r="1561" spans="1:4" x14ac:dyDescent="0.25">
      <c r="A1561" t="s">
        <v>1117</v>
      </c>
      <c r="B1561" t="str">
        <f>Dataset!E1560</f>
        <v>Male</v>
      </c>
      <c r="C1561" t="str">
        <f>Dataset!F1560</f>
        <v>Food and beverages</v>
      </c>
      <c r="D1561">
        <f>Dataset!J1560</f>
        <v>282.48053169999997</v>
      </c>
    </row>
    <row r="1562" spans="1:4" x14ac:dyDescent="0.25">
      <c r="A1562" t="s">
        <v>1117</v>
      </c>
      <c r="B1562" t="str">
        <f>Dataset!E1561</f>
        <v>Female</v>
      </c>
      <c r="C1562" t="str">
        <f>Dataset!F1561</f>
        <v>Home and lifestyle</v>
      </c>
      <c r="D1562">
        <f>Dataset!J1561</f>
        <v>245.52616549999999</v>
      </c>
    </row>
    <row r="1563" spans="1:4" x14ac:dyDescent="0.25">
      <c r="A1563" t="s">
        <v>1117</v>
      </c>
      <c r="B1563" t="str">
        <f>Dataset!E1562</f>
        <v>Male</v>
      </c>
      <c r="C1563" t="str">
        <f>Dataset!F1562</f>
        <v>Electronic accessories</v>
      </c>
      <c r="D1563">
        <f>Dataset!J1562</f>
        <v>219.4885936</v>
      </c>
    </row>
    <row r="1564" spans="1:4" x14ac:dyDescent="0.25">
      <c r="A1564" t="s">
        <v>1117</v>
      </c>
      <c r="B1564" t="str">
        <f>Dataset!E1563</f>
        <v>Male</v>
      </c>
      <c r="C1564" t="str">
        <f>Dataset!F1563</f>
        <v>Food and beverages</v>
      </c>
      <c r="D1564">
        <f>Dataset!J1563</f>
        <v>1008.051825</v>
      </c>
    </row>
    <row r="1565" spans="1:4" x14ac:dyDescent="0.25">
      <c r="A1565" t="s">
        <v>1117</v>
      </c>
      <c r="B1565" t="str">
        <f>Dataset!E1564</f>
        <v>Female</v>
      </c>
      <c r="C1565" t="str">
        <f>Dataset!F1564</f>
        <v>Electronic accessories</v>
      </c>
      <c r="D1565">
        <f>Dataset!J1564</f>
        <v>383.5117348</v>
      </c>
    </row>
    <row r="1566" spans="1:4" x14ac:dyDescent="0.25">
      <c r="A1566" t="s">
        <v>1117</v>
      </c>
      <c r="B1566" t="str">
        <f>Dataset!E1565</f>
        <v>Male</v>
      </c>
      <c r="C1566" t="str">
        <f>Dataset!F1565</f>
        <v>Electronic accessories</v>
      </c>
      <c r="D1566">
        <f>Dataset!J1565</f>
        <v>505.2238218</v>
      </c>
    </row>
    <row r="1567" spans="1:4" x14ac:dyDescent="0.25">
      <c r="A1567" t="s">
        <v>1117</v>
      </c>
      <c r="B1567" t="str">
        <f>Dataset!E1566</f>
        <v>Male</v>
      </c>
      <c r="C1567" t="str">
        <f>Dataset!F1566</f>
        <v>Fashion accessories</v>
      </c>
      <c r="D1567">
        <f>Dataset!J1566</f>
        <v>224.32543419999999</v>
      </c>
    </row>
    <row r="1568" spans="1:4" x14ac:dyDescent="0.25">
      <c r="A1568" t="s">
        <v>1117</v>
      </c>
      <c r="B1568" t="str">
        <f>Dataset!E1567</f>
        <v>Female</v>
      </c>
      <c r="C1568" t="str">
        <f>Dataset!F1567</f>
        <v>Food and beverages</v>
      </c>
      <c r="D1568">
        <f>Dataset!J1567</f>
        <v>917.75660029999995</v>
      </c>
    </row>
    <row r="1569" spans="1:4" x14ac:dyDescent="0.25">
      <c r="A1569" t="s">
        <v>1117</v>
      </c>
      <c r="B1569" t="str">
        <f>Dataset!E1568</f>
        <v>Female</v>
      </c>
      <c r="C1569" t="str">
        <f>Dataset!F1568</f>
        <v>Sports and travel</v>
      </c>
      <c r="D1569">
        <f>Dataset!J1568</f>
        <v>557.47978190000003</v>
      </c>
    </row>
    <row r="1570" spans="1:4" x14ac:dyDescent="0.25">
      <c r="A1570" t="s">
        <v>1117</v>
      </c>
      <c r="B1570" t="str">
        <f>Dataset!E1569</f>
        <v>Female</v>
      </c>
      <c r="C1570" t="str">
        <f>Dataset!F1569</f>
        <v>Fashion accessories</v>
      </c>
      <c r="D1570">
        <f>Dataset!J1569</f>
        <v>668.63670739999998</v>
      </c>
    </row>
    <row r="1571" spans="1:4" x14ac:dyDescent="0.25">
      <c r="A1571" t="s">
        <v>1117</v>
      </c>
      <c r="B1571" t="str">
        <f>Dataset!E1570</f>
        <v>Female</v>
      </c>
      <c r="C1571" t="str">
        <f>Dataset!F1570</f>
        <v>Fashion accessories</v>
      </c>
      <c r="D1571">
        <f>Dataset!J1570</f>
        <v>631.75014739999995</v>
      </c>
    </row>
    <row r="1572" spans="1:4" x14ac:dyDescent="0.25">
      <c r="A1572" t="s">
        <v>1117</v>
      </c>
      <c r="B1572" t="str">
        <f>Dataset!E1571</f>
        <v>Female</v>
      </c>
      <c r="C1572" t="str">
        <f>Dataset!F1571</f>
        <v>Sports and travel</v>
      </c>
      <c r="D1572">
        <f>Dataset!J1571</f>
        <v>585.23511020000001</v>
      </c>
    </row>
    <row r="1573" spans="1:4" x14ac:dyDescent="0.25">
      <c r="A1573" t="s">
        <v>1117</v>
      </c>
      <c r="B1573" t="str">
        <f>Dataset!E1572</f>
        <v>Female</v>
      </c>
      <c r="C1573" t="str">
        <f>Dataset!F1572</f>
        <v>Home and lifestyle</v>
      </c>
      <c r="D1573">
        <f>Dataset!J1572</f>
        <v>463.56822729999999</v>
      </c>
    </row>
    <row r="1574" spans="1:4" x14ac:dyDescent="0.25">
      <c r="A1574" t="s">
        <v>1117</v>
      </c>
      <c r="B1574" t="str">
        <f>Dataset!E1573</f>
        <v>Male</v>
      </c>
      <c r="C1574" t="str">
        <f>Dataset!F1573</f>
        <v>Sports and travel</v>
      </c>
      <c r="D1574">
        <f>Dataset!J1573</f>
        <v>301.39845500000001</v>
      </c>
    </row>
    <row r="1575" spans="1:4" x14ac:dyDescent="0.25">
      <c r="A1575" t="s">
        <v>1117</v>
      </c>
      <c r="B1575" t="str">
        <f>Dataset!E1574</f>
        <v>Male</v>
      </c>
      <c r="C1575" t="str">
        <f>Dataset!F1574</f>
        <v>Food and beverages</v>
      </c>
      <c r="D1575">
        <f>Dataset!J1574</f>
        <v>80.135599709999994</v>
      </c>
    </row>
    <row r="1576" spans="1:4" x14ac:dyDescent="0.25">
      <c r="A1576" t="s">
        <v>1117</v>
      </c>
      <c r="B1576" t="str">
        <f>Dataset!E1575</f>
        <v>Male</v>
      </c>
      <c r="C1576" t="str">
        <f>Dataset!F1575</f>
        <v>Food and beverages</v>
      </c>
      <c r="D1576">
        <f>Dataset!J1575</f>
        <v>163.61630410000001</v>
      </c>
    </row>
    <row r="1577" spans="1:4" x14ac:dyDescent="0.25">
      <c r="A1577" t="s">
        <v>1117</v>
      </c>
      <c r="B1577" t="str">
        <f>Dataset!E1576</f>
        <v>Male</v>
      </c>
      <c r="C1577" t="str">
        <f>Dataset!F1576</f>
        <v>Sports and travel</v>
      </c>
      <c r="D1577">
        <f>Dataset!J1576</f>
        <v>485.43571930000002</v>
      </c>
    </row>
    <row r="1578" spans="1:4" x14ac:dyDescent="0.25">
      <c r="A1578" t="s">
        <v>1117</v>
      </c>
      <c r="B1578" t="str">
        <f>Dataset!E1577</f>
        <v>Male</v>
      </c>
      <c r="C1578" t="str">
        <f>Dataset!F1577</f>
        <v>Fashion accessories</v>
      </c>
      <c r="D1578">
        <f>Dataset!J1577</f>
        <v>643.22069220000003</v>
      </c>
    </row>
    <row r="1579" spans="1:4" x14ac:dyDescent="0.25">
      <c r="A1579" t="s">
        <v>1117</v>
      </c>
      <c r="B1579" t="str">
        <f>Dataset!E1578</f>
        <v>Male</v>
      </c>
      <c r="C1579" t="str">
        <f>Dataset!F1578</f>
        <v>Food and beverages</v>
      </c>
      <c r="D1579">
        <f>Dataset!J1578</f>
        <v>272.58082990000003</v>
      </c>
    </row>
    <row r="1580" spans="1:4" x14ac:dyDescent="0.25">
      <c r="A1580" t="s">
        <v>1117</v>
      </c>
      <c r="B1580" t="str">
        <f>Dataset!E1579</f>
        <v>Male</v>
      </c>
      <c r="C1580" t="str">
        <f>Dataset!F1579</f>
        <v>Food and beverages</v>
      </c>
      <c r="D1580">
        <f>Dataset!J1579</f>
        <v>143.613482</v>
      </c>
    </row>
    <row r="1581" spans="1:4" x14ac:dyDescent="0.25">
      <c r="A1581" t="s">
        <v>1117</v>
      </c>
      <c r="B1581" t="str">
        <f>Dataset!E1580</f>
        <v>Female</v>
      </c>
      <c r="C1581" t="str">
        <f>Dataset!F1580</f>
        <v>Health and beauty</v>
      </c>
      <c r="D1581">
        <f>Dataset!J1580</f>
        <v>290.52686469999998</v>
      </c>
    </row>
    <row r="1582" spans="1:4" x14ac:dyDescent="0.25">
      <c r="A1582" t="s">
        <v>1117</v>
      </c>
      <c r="B1582" t="str">
        <f>Dataset!E1581</f>
        <v>Male</v>
      </c>
      <c r="C1582" t="str">
        <f>Dataset!F1581</f>
        <v>Health and beauty</v>
      </c>
      <c r="D1582">
        <f>Dataset!J1581</f>
        <v>157.10691120000001</v>
      </c>
    </row>
    <row r="1583" spans="1:4" x14ac:dyDescent="0.25">
      <c r="A1583" t="s">
        <v>1117</v>
      </c>
      <c r="B1583" t="str">
        <f>Dataset!E1582</f>
        <v>Male</v>
      </c>
      <c r="C1583" t="str">
        <f>Dataset!F1582</f>
        <v>Food and beverages</v>
      </c>
      <c r="D1583">
        <f>Dataset!J1582</f>
        <v>92.284206350000005</v>
      </c>
    </row>
    <row r="1584" spans="1:4" x14ac:dyDescent="0.25">
      <c r="A1584" t="s">
        <v>1117</v>
      </c>
      <c r="B1584" t="str">
        <f>Dataset!E1583</f>
        <v>Female</v>
      </c>
      <c r="C1584" t="str">
        <f>Dataset!F1583</f>
        <v>Health and beauty</v>
      </c>
      <c r="D1584">
        <f>Dataset!J1583</f>
        <v>351.14558649999998</v>
      </c>
    </row>
    <row r="1585" spans="1:4" x14ac:dyDescent="0.25">
      <c r="A1585" t="s">
        <v>1117</v>
      </c>
      <c r="B1585" t="str">
        <f>Dataset!E1584</f>
        <v>Female</v>
      </c>
      <c r="C1585" t="str">
        <f>Dataset!F1584</f>
        <v>Fashion accessories</v>
      </c>
      <c r="D1585">
        <f>Dataset!J1584</f>
        <v>210.15394330000001</v>
      </c>
    </row>
    <row r="1586" spans="1:4" x14ac:dyDescent="0.25">
      <c r="A1586" t="s">
        <v>1117</v>
      </c>
      <c r="B1586" t="str">
        <f>Dataset!E1585</f>
        <v>Female</v>
      </c>
      <c r="C1586" t="str">
        <f>Dataset!F1585</f>
        <v>Fashion accessories</v>
      </c>
      <c r="D1586">
        <f>Dataset!J1585</f>
        <v>81.729044860000002</v>
      </c>
    </row>
    <row r="1587" spans="1:4" x14ac:dyDescent="0.25">
      <c r="A1587" t="s">
        <v>1117</v>
      </c>
      <c r="B1587" t="str">
        <f>Dataset!E1586</f>
        <v>Male</v>
      </c>
      <c r="C1587" t="str">
        <f>Dataset!F1586</f>
        <v>Sports and travel</v>
      </c>
      <c r="D1587">
        <f>Dataset!J1586</f>
        <v>213.79287479999999</v>
      </c>
    </row>
    <row r="1588" spans="1:4" x14ac:dyDescent="0.25">
      <c r="A1588" t="s">
        <v>1117</v>
      </c>
      <c r="B1588" t="str">
        <f>Dataset!E1587</f>
        <v>Male</v>
      </c>
      <c r="C1588" t="str">
        <f>Dataset!F1587</f>
        <v>Health and beauty</v>
      </c>
      <c r="D1588">
        <f>Dataset!J1587</f>
        <v>233.75049279999999</v>
      </c>
    </row>
    <row r="1589" spans="1:4" x14ac:dyDescent="0.25">
      <c r="A1589" t="s">
        <v>1117</v>
      </c>
      <c r="B1589" t="str">
        <f>Dataset!E1588</f>
        <v>Female</v>
      </c>
      <c r="C1589" t="str">
        <f>Dataset!F1588</f>
        <v>Food and beverages</v>
      </c>
      <c r="D1589">
        <f>Dataset!J1588</f>
        <v>177.4487642</v>
      </c>
    </row>
    <row r="1590" spans="1:4" x14ac:dyDescent="0.25">
      <c r="A1590" t="s">
        <v>1117</v>
      </c>
      <c r="B1590" t="str">
        <f>Dataset!E1589</f>
        <v>Female</v>
      </c>
      <c r="C1590" t="str">
        <f>Dataset!F1589</f>
        <v>Sports and travel</v>
      </c>
      <c r="D1590">
        <f>Dataset!J1589</f>
        <v>243.31116370000001</v>
      </c>
    </row>
    <row r="1591" spans="1:4" x14ac:dyDescent="0.25">
      <c r="A1591" t="s">
        <v>1117</v>
      </c>
      <c r="B1591" t="str">
        <f>Dataset!E1590</f>
        <v>Male</v>
      </c>
      <c r="C1591" t="str">
        <f>Dataset!F1590</f>
        <v>Fashion accessories</v>
      </c>
      <c r="D1591">
        <f>Dataset!J1590</f>
        <v>673.65436450000004</v>
      </c>
    </row>
    <row r="1592" spans="1:4" x14ac:dyDescent="0.25">
      <c r="A1592" t="s">
        <v>1117</v>
      </c>
      <c r="B1592" t="str">
        <f>Dataset!E1591</f>
        <v>Male</v>
      </c>
      <c r="C1592" t="str">
        <f>Dataset!F1591</f>
        <v>Health and beauty</v>
      </c>
      <c r="D1592">
        <f>Dataset!J1591</f>
        <v>82.610525159999995</v>
      </c>
    </row>
    <row r="1593" spans="1:4" x14ac:dyDescent="0.25">
      <c r="A1593" t="s">
        <v>1117</v>
      </c>
      <c r="B1593" t="str">
        <f>Dataset!E1592</f>
        <v>Male</v>
      </c>
      <c r="C1593" t="str">
        <f>Dataset!F1592</f>
        <v>Health and beauty</v>
      </c>
      <c r="D1593">
        <f>Dataset!J1592</f>
        <v>315.50213969999999</v>
      </c>
    </row>
    <row r="1594" spans="1:4" x14ac:dyDescent="0.25">
      <c r="A1594" t="s">
        <v>1117</v>
      </c>
      <c r="B1594" t="str">
        <f>Dataset!E1593</f>
        <v>Female</v>
      </c>
      <c r="C1594" t="str">
        <f>Dataset!F1593</f>
        <v>Home and lifestyle</v>
      </c>
      <c r="D1594">
        <f>Dataset!J1593</f>
        <v>191.7558674</v>
      </c>
    </row>
    <row r="1595" spans="1:4" x14ac:dyDescent="0.25">
      <c r="A1595" t="s">
        <v>1117</v>
      </c>
      <c r="B1595" t="str">
        <f>Dataset!E1594</f>
        <v>Female</v>
      </c>
      <c r="C1595" t="str">
        <f>Dataset!F1594</f>
        <v>Sports and travel</v>
      </c>
      <c r="D1595">
        <f>Dataset!J1594</f>
        <v>51.510092159999999</v>
      </c>
    </row>
    <row r="1596" spans="1:4" x14ac:dyDescent="0.25">
      <c r="A1596" t="s">
        <v>1117</v>
      </c>
      <c r="B1596" t="str">
        <f>Dataset!E1595</f>
        <v>Female</v>
      </c>
      <c r="C1596" t="str">
        <f>Dataset!F1595</f>
        <v>Sports and travel</v>
      </c>
      <c r="D1596">
        <f>Dataset!J1595</f>
        <v>254.951224</v>
      </c>
    </row>
    <row r="1597" spans="1:4" x14ac:dyDescent="0.25">
      <c r="A1597" t="s">
        <v>1117</v>
      </c>
      <c r="B1597" t="str">
        <f>Dataset!E1596</f>
        <v>Male</v>
      </c>
      <c r="C1597" t="str">
        <f>Dataset!F1596</f>
        <v>Sports and travel</v>
      </c>
      <c r="D1597">
        <f>Dataset!J1596</f>
        <v>328.18189469999999</v>
      </c>
    </row>
    <row r="1598" spans="1:4" x14ac:dyDescent="0.25">
      <c r="A1598" t="s">
        <v>1117</v>
      </c>
      <c r="B1598" t="str">
        <f>Dataset!E1597</f>
        <v>Male</v>
      </c>
      <c r="C1598" t="str">
        <f>Dataset!F1597</f>
        <v>Health and beauty</v>
      </c>
      <c r="D1598">
        <f>Dataset!J1597</f>
        <v>50.244376860000003</v>
      </c>
    </row>
    <row r="1599" spans="1:4" x14ac:dyDescent="0.25">
      <c r="A1599" t="s">
        <v>1117</v>
      </c>
      <c r="B1599" t="str">
        <f>Dataset!E1598</f>
        <v>Male</v>
      </c>
      <c r="C1599" t="str">
        <f>Dataset!F1598</f>
        <v>Food and beverages</v>
      </c>
      <c r="D1599">
        <f>Dataset!J1598</f>
        <v>176.9741209</v>
      </c>
    </row>
    <row r="1600" spans="1:4" x14ac:dyDescent="0.25">
      <c r="A1600" t="s">
        <v>1117</v>
      </c>
      <c r="B1600" t="str">
        <f>Dataset!E1599</f>
        <v>Female</v>
      </c>
      <c r="C1600" t="str">
        <f>Dataset!F1599</f>
        <v>Sports and travel</v>
      </c>
      <c r="D1600">
        <f>Dataset!J1599</f>
        <v>474.57542999999998</v>
      </c>
    </row>
    <row r="1601" spans="1:4" x14ac:dyDescent="0.25">
      <c r="A1601" t="s">
        <v>1117</v>
      </c>
      <c r="B1601" t="str">
        <f>Dataset!E1600</f>
        <v>Female</v>
      </c>
      <c r="C1601" t="str">
        <f>Dataset!F1600</f>
        <v>Fashion accessories</v>
      </c>
      <c r="D1601">
        <f>Dataset!J1600</f>
        <v>208.2214673</v>
      </c>
    </row>
    <row r="1602" spans="1:4" x14ac:dyDescent="0.25">
      <c r="A1602" t="s">
        <v>1117</v>
      </c>
      <c r="B1602" t="str">
        <f>Dataset!E1601</f>
        <v>Female</v>
      </c>
      <c r="C1602" t="str">
        <f>Dataset!F1601</f>
        <v>Home and lifestyle</v>
      </c>
      <c r="D1602">
        <f>Dataset!J1601</f>
        <v>158.93767790000001</v>
      </c>
    </row>
    <row r="1603" spans="1:4" x14ac:dyDescent="0.25">
      <c r="A1603" t="s">
        <v>1117</v>
      </c>
      <c r="B1603" t="str">
        <f>Dataset!E1602</f>
        <v>Male</v>
      </c>
      <c r="C1603" t="str">
        <f>Dataset!F1602</f>
        <v>Electronic accessories</v>
      </c>
      <c r="D1603">
        <f>Dataset!J1602</f>
        <v>93.888952529999997</v>
      </c>
    </row>
    <row r="1604" spans="1:4" x14ac:dyDescent="0.25">
      <c r="A1604" t="s">
        <v>1117</v>
      </c>
      <c r="B1604" t="str">
        <f>Dataset!E1603</f>
        <v>Female</v>
      </c>
      <c r="C1604" t="str">
        <f>Dataset!F1603</f>
        <v>Fashion accessories</v>
      </c>
      <c r="D1604">
        <f>Dataset!J1603</f>
        <v>73.445390290000006</v>
      </c>
    </row>
    <row r="1605" spans="1:4" x14ac:dyDescent="0.25">
      <c r="A1605" t="s">
        <v>1117</v>
      </c>
      <c r="B1605" t="str">
        <f>Dataset!E1604</f>
        <v>Male</v>
      </c>
      <c r="C1605" t="str">
        <f>Dataset!F1604</f>
        <v>Food and beverages</v>
      </c>
      <c r="D1605">
        <f>Dataset!J1604</f>
        <v>876.50784280000005</v>
      </c>
    </row>
    <row r="1606" spans="1:4" x14ac:dyDescent="0.25">
      <c r="A1606" t="s">
        <v>1117</v>
      </c>
      <c r="B1606" t="str">
        <f>Dataset!E1605</f>
        <v>Female</v>
      </c>
      <c r="C1606" t="str">
        <f>Dataset!F1605</f>
        <v>Sports and travel</v>
      </c>
      <c r="D1606">
        <f>Dataset!J1605</f>
        <v>369.61146860000002</v>
      </c>
    </row>
    <row r="1607" spans="1:4" x14ac:dyDescent="0.25">
      <c r="A1607" t="s">
        <v>1117</v>
      </c>
      <c r="B1607" t="str">
        <f>Dataset!E1606</f>
        <v>Female</v>
      </c>
      <c r="C1607" t="str">
        <f>Dataset!F1606</f>
        <v>Fashion accessories</v>
      </c>
      <c r="D1607">
        <f>Dataset!J1606</f>
        <v>410.48729209999999</v>
      </c>
    </row>
    <row r="1608" spans="1:4" x14ac:dyDescent="0.25">
      <c r="A1608" t="s">
        <v>1117</v>
      </c>
      <c r="B1608" t="str">
        <f>Dataset!E1607</f>
        <v>Male</v>
      </c>
      <c r="C1608" t="str">
        <f>Dataset!F1607</f>
        <v>Home and lifestyle</v>
      </c>
      <c r="D1608">
        <f>Dataset!J1607</f>
        <v>143.52307379999999</v>
      </c>
    </row>
    <row r="1609" spans="1:4" x14ac:dyDescent="0.25">
      <c r="A1609" t="s">
        <v>1117</v>
      </c>
      <c r="B1609" t="str">
        <f>Dataset!E1608</f>
        <v>Female</v>
      </c>
      <c r="C1609" t="str">
        <f>Dataset!F1608</f>
        <v>Fashion accessories</v>
      </c>
      <c r="D1609">
        <f>Dataset!J1608</f>
        <v>424.4101604</v>
      </c>
    </row>
    <row r="1610" spans="1:4" x14ac:dyDescent="0.25">
      <c r="A1610" t="s">
        <v>1117</v>
      </c>
      <c r="B1610" t="str">
        <f>Dataset!E1609</f>
        <v>Female</v>
      </c>
      <c r="C1610" t="str">
        <f>Dataset!F1609</f>
        <v>Food and beverages</v>
      </c>
      <c r="D1610">
        <f>Dataset!J1609</f>
        <v>225.07130219999999</v>
      </c>
    </row>
    <row r="1611" spans="1:4" x14ac:dyDescent="0.25">
      <c r="A1611" t="s">
        <v>1117</v>
      </c>
      <c r="B1611" t="str">
        <f>Dataset!E1610</f>
        <v>Male</v>
      </c>
      <c r="C1611" t="str">
        <f>Dataset!F1610</f>
        <v>Fashion accessories</v>
      </c>
      <c r="D1611">
        <f>Dataset!J1610</f>
        <v>34.592451089999997</v>
      </c>
    </row>
    <row r="1612" spans="1:4" x14ac:dyDescent="0.25">
      <c r="A1612" t="s">
        <v>1117</v>
      </c>
      <c r="B1612" t="str">
        <f>Dataset!E1611</f>
        <v>Male</v>
      </c>
      <c r="C1612" t="str">
        <f>Dataset!F1611</f>
        <v>Food and beverages</v>
      </c>
      <c r="D1612">
        <f>Dataset!J1611</f>
        <v>130.84331879999999</v>
      </c>
    </row>
    <row r="1613" spans="1:4" x14ac:dyDescent="0.25">
      <c r="A1613" t="s">
        <v>1117</v>
      </c>
      <c r="B1613" t="str">
        <f>Dataset!E1612</f>
        <v>Female</v>
      </c>
      <c r="C1613" t="str">
        <f>Dataset!F1612</f>
        <v>Electronic accessories</v>
      </c>
      <c r="D1613">
        <f>Dataset!J1612</f>
        <v>32.727781239999999</v>
      </c>
    </row>
    <row r="1614" spans="1:4" x14ac:dyDescent="0.25">
      <c r="A1614" t="s">
        <v>1117</v>
      </c>
      <c r="B1614" t="str">
        <f>Dataset!E1613</f>
        <v>Female</v>
      </c>
      <c r="C1614" t="str">
        <f>Dataset!F1613</f>
        <v>Food and beverages</v>
      </c>
      <c r="D1614">
        <f>Dataset!J1613</f>
        <v>1006.616595</v>
      </c>
    </row>
    <row r="1615" spans="1:4" x14ac:dyDescent="0.25">
      <c r="A1615" t="s">
        <v>1117</v>
      </c>
      <c r="B1615" t="str">
        <f>Dataset!E1614</f>
        <v>Male</v>
      </c>
      <c r="C1615" t="str">
        <f>Dataset!F1614</f>
        <v>Fashion accessories</v>
      </c>
      <c r="D1615">
        <f>Dataset!J1614</f>
        <v>316.0445891</v>
      </c>
    </row>
    <row r="1616" spans="1:4" x14ac:dyDescent="0.25">
      <c r="A1616" t="s">
        <v>1117</v>
      </c>
      <c r="B1616" t="str">
        <f>Dataset!E1615</f>
        <v>Male</v>
      </c>
      <c r="C1616" t="str">
        <f>Dataset!F1615</f>
        <v>Sports and travel</v>
      </c>
      <c r="D1616">
        <f>Dataset!J1615</f>
        <v>91.459231200000005</v>
      </c>
    </row>
    <row r="1617" spans="1:4" x14ac:dyDescent="0.25">
      <c r="A1617" t="s">
        <v>1117</v>
      </c>
      <c r="B1617" t="str">
        <f>Dataset!E1616</f>
        <v>Male</v>
      </c>
      <c r="C1617" t="str">
        <f>Dataset!F1616</f>
        <v>Food and beverages</v>
      </c>
      <c r="D1617">
        <f>Dataset!J1616</f>
        <v>762.25443529999995</v>
      </c>
    </row>
    <row r="1618" spans="1:4" x14ac:dyDescent="0.25">
      <c r="A1618" t="s">
        <v>1117</v>
      </c>
      <c r="B1618" t="str">
        <f>Dataset!E1617</f>
        <v>Female</v>
      </c>
      <c r="C1618" t="str">
        <f>Dataset!F1617</f>
        <v>Sports and travel</v>
      </c>
      <c r="D1618">
        <f>Dataset!J1617</f>
        <v>393.81827370000002</v>
      </c>
    </row>
    <row r="1619" spans="1:4" x14ac:dyDescent="0.25">
      <c r="A1619" t="s">
        <v>1117</v>
      </c>
      <c r="B1619" t="str">
        <f>Dataset!E1618</f>
        <v>Male</v>
      </c>
      <c r="C1619" t="str">
        <f>Dataset!F1618</f>
        <v>Sports and travel</v>
      </c>
      <c r="D1619">
        <f>Dataset!J1618</f>
        <v>492.27284209999999</v>
      </c>
    </row>
    <row r="1620" spans="1:4" x14ac:dyDescent="0.25">
      <c r="A1620" t="s">
        <v>1117</v>
      </c>
      <c r="B1620" t="str">
        <f>Dataset!E1619</f>
        <v>Male</v>
      </c>
      <c r="C1620" t="str">
        <f>Dataset!F1619</f>
        <v>Electronic accessories</v>
      </c>
      <c r="D1620">
        <f>Dataset!J1619</f>
        <v>496.73674870000002</v>
      </c>
    </row>
    <row r="1621" spans="1:4" x14ac:dyDescent="0.25">
      <c r="A1621" t="s">
        <v>1117</v>
      </c>
      <c r="B1621" t="str">
        <f>Dataset!E1620</f>
        <v>Male</v>
      </c>
      <c r="C1621" t="str">
        <f>Dataset!F1620</f>
        <v>Food and beverages</v>
      </c>
      <c r="D1621">
        <f>Dataset!J1620</f>
        <v>668.09425799999997</v>
      </c>
    </row>
    <row r="1622" spans="1:4" x14ac:dyDescent="0.25">
      <c r="A1622" t="s">
        <v>1117</v>
      </c>
      <c r="B1622" t="str">
        <f>Dataset!E1621</f>
        <v>Female</v>
      </c>
      <c r="C1622" t="str">
        <f>Dataset!F1621</f>
        <v>Fashion accessories</v>
      </c>
      <c r="D1622">
        <f>Dataset!J1621</f>
        <v>294.68564350000003</v>
      </c>
    </row>
    <row r="1623" spans="1:4" x14ac:dyDescent="0.25">
      <c r="A1623" t="s">
        <v>1117</v>
      </c>
      <c r="B1623" t="str">
        <f>Dataset!E1622</f>
        <v>Female</v>
      </c>
      <c r="C1623" t="str">
        <f>Dataset!F1622</f>
        <v>Food and beverages</v>
      </c>
      <c r="D1623">
        <f>Dataset!J1622</f>
        <v>243.0173369</v>
      </c>
    </row>
    <row r="1624" spans="1:4" x14ac:dyDescent="0.25">
      <c r="A1624" t="s">
        <v>1117</v>
      </c>
      <c r="B1624" t="str">
        <f>Dataset!E1623</f>
        <v>Female</v>
      </c>
      <c r="C1624" t="str">
        <f>Dataset!F1623</f>
        <v>Food and beverages</v>
      </c>
      <c r="D1624">
        <f>Dataset!J1623</f>
        <v>103.5287306</v>
      </c>
    </row>
    <row r="1625" spans="1:4" x14ac:dyDescent="0.25">
      <c r="A1625" t="s">
        <v>1117</v>
      </c>
      <c r="B1625" t="str">
        <f>Dataset!E1624</f>
        <v>Female</v>
      </c>
      <c r="C1625" t="str">
        <f>Dataset!F1624</f>
        <v>Home and lifestyle</v>
      </c>
      <c r="D1625">
        <f>Dataset!J1624</f>
        <v>748.27506189999997</v>
      </c>
    </row>
    <row r="1626" spans="1:4" x14ac:dyDescent="0.25">
      <c r="A1626" t="s">
        <v>1117</v>
      </c>
      <c r="B1626" t="str">
        <f>Dataset!E1625</f>
        <v>Female</v>
      </c>
      <c r="C1626" t="str">
        <f>Dataset!F1625</f>
        <v>Fashion accessories</v>
      </c>
      <c r="D1626">
        <f>Dataset!J1625</f>
        <v>940.81070030000001</v>
      </c>
    </row>
    <row r="1627" spans="1:4" x14ac:dyDescent="0.25">
      <c r="A1627" t="s">
        <v>1117</v>
      </c>
      <c r="B1627" t="str">
        <f>Dataset!E1626</f>
        <v>Male</v>
      </c>
      <c r="C1627" t="str">
        <f>Dataset!F1626</f>
        <v>Fashion accessories</v>
      </c>
      <c r="D1627">
        <f>Dataset!J1626</f>
        <v>103.23490390000001</v>
      </c>
    </row>
    <row r="1628" spans="1:4" x14ac:dyDescent="0.25">
      <c r="A1628" t="s">
        <v>1117</v>
      </c>
      <c r="B1628" t="str">
        <f>Dataset!E1627</f>
        <v>Female</v>
      </c>
      <c r="C1628" t="str">
        <f>Dataset!F1627</f>
        <v>Food and beverages</v>
      </c>
      <c r="D1628">
        <f>Dataset!J1627</f>
        <v>178.28504029999999</v>
      </c>
    </row>
    <row r="1629" spans="1:4" x14ac:dyDescent="0.25">
      <c r="A1629" t="s">
        <v>1117</v>
      </c>
      <c r="B1629" t="str">
        <f>Dataset!E1628</f>
        <v>Male</v>
      </c>
      <c r="C1629" t="str">
        <f>Dataset!F1628</f>
        <v>Sports and travel</v>
      </c>
      <c r="D1629">
        <f>Dataset!J1628</f>
        <v>137.57873230000001</v>
      </c>
    </row>
    <row r="1630" spans="1:4" x14ac:dyDescent="0.25">
      <c r="A1630" t="s">
        <v>1117</v>
      </c>
      <c r="B1630" t="str">
        <f>Dataset!E1629</f>
        <v>Male</v>
      </c>
      <c r="C1630" t="str">
        <f>Dataset!F1629</f>
        <v>Health and beauty</v>
      </c>
      <c r="D1630">
        <f>Dataset!J1629</f>
        <v>933.23901060000003</v>
      </c>
    </row>
    <row r="1631" spans="1:4" x14ac:dyDescent="0.25">
      <c r="A1631" t="s">
        <v>1117</v>
      </c>
      <c r="B1631" t="str">
        <f>Dataset!E1630</f>
        <v>Male</v>
      </c>
      <c r="C1631" t="str">
        <f>Dataset!F1630</f>
        <v>Home and lifestyle</v>
      </c>
      <c r="D1631">
        <f>Dataset!J1630</f>
        <v>180.7034606</v>
      </c>
    </row>
    <row r="1632" spans="1:4" x14ac:dyDescent="0.25">
      <c r="A1632" t="s">
        <v>1117</v>
      </c>
      <c r="B1632" t="str">
        <f>Dataset!E1631</f>
        <v>Female</v>
      </c>
      <c r="C1632" t="str">
        <f>Dataset!F1631</f>
        <v>Fashion accessories</v>
      </c>
      <c r="D1632">
        <f>Dataset!J1631</f>
        <v>13.66294458</v>
      </c>
    </row>
    <row r="1633" spans="1:4" x14ac:dyDescent="0.25">
      <c r="A1633" t="s">
        <v>1117</v>
      </c>
      <c r="B1633" t="str">
        <f>Dataset!E1632</f>
        <v>Male</v>
      </c>
      <c r="C1633" t="str">
        <f>Dataset!F1632</f>
        <v>Sports and travel</v>
      </c>
      <c r="D1633">
        <f>Dataset!J1632</f>
        <v>725.41307930000005</v>
      </c>
    </row>
    <row r="1634" spans="1:4" x14ac:dyDescent="0.25">
      <c r="A1634" t="s">
        <v>1117</v>
      </c>
      <c r="B1634" t="str">
        <f>Dataset!E1633</f>
        <v>Male</v>
      </c>
      <c r="C1634" t="str">
        <f>Dataset!F1633</f>
        <v>Electronic accessories</v>
      </c>
      <c r="D1634">
        <f>Dataset!J1633</f>
        <v>265.49508450000002</v>
      </c>
    </row>
    <row r="1635" spans="1:4" x14ac:dyDescent="0.25">
      <c r="A1635" t="s">
        <v>1117</v>
      </c>
      <c r="B1635" t="str">
        <f>Dataset!E1634</f>
        <v>Male</v>
      </c>
      <c r="C1635" t="str">
        <f>Dataset!F1634</f>
        <v>Food and beverages</v>
      </c>
      <c r="D1635">
        <f>Dataset!J1634</f>
        <v>189.33744709999999</v>
      </c>
    </row>
    <row r="1636" spans="1:4" x14ac:dyDescent="0.25">
      <c r="A1636" t="s">
        <v>1117</v>
      </c>
      <c r="B1636" t="str">
        <f>Dataset!E1635</f>
        <v>Male</v>
      </c>
      <c r="C1636" t="str">
        <f>Dataset!F1635</f>
        <v>Home and lifestyle</v>
      </c>
      <c r="D1636">
        <f>Dataset!J1635</f>
        <v>338.01379029999998</v>
      </c>
    </row>
    <row r="1637" spans="1:4" x14ac:dyDescent="0.25">
      <c r="A1637" t="s">
        <v>1117</v>
      </c>
      <c r="B1637" t="str">
        <f>Dataset!E1636</f>
        <v>Male</v>
      </c>
      <c r="C1637" t="str">
        <f>Dataset!F1636</f>
        <v>Food and beverages</v>
      </c>
      <c r="D1637">
        <f>Dataset!J1636</f>
        <v>270.91957860000002</v>
      </c>
    </row>
    <row r="1638" spans="1:4" x14ac:dyDescent="0.25">
      <c r="A1638" t="s">
        <v>1117</v>
      </c>
      <c r="B1638" t="str">
        <f>Dataset!E1637</f>
        <v>Male</v>
      </c>
      <c r="C1638" t="str">
        <f>Dataset!F1637</f>
        <v>Health and beauty</v>
      </c>
      <c r="D1638">
        <f>Dataset!J1637</f>
        <v>751.17942640000001</v>
      </c>
    </row>
    <row r="1639" spans="1:4" x14ac:dyDescent="0.25">
      <c r="A1639" t="s">
        <v>1117</v>
      </c>
      <c r="B1639" t="str">
        <f>Dataset!E1638</f>
        <v>Male</v>
      </c>
      <c r="C1639" t="str">
        <f>Dataset!F1638</f>
        <v>Health and beauty</v>
      </c>
      <c r="D1639">
        <f>Dataset!J1638</f>
        <v>229.01536150000001</v>
      </c>
    </row>
    <row r="1640" spans="1:4" x14ac:dyDescent="0.25">
      <c r="A1640" t="s">
        <v>1117</v>
      </c>
      <c r="B1640" t="str">
        <f>Dataset!E1639</f>
        <v>Female</v>
      </c>
      <c r="C1640" t="str">
        <f>Dataset!F1639</f>
        <v>Electronic accessories</v>
      </c>
      <c r="D1640">
        <f>Dataset!J1639</f>
        <v>52.210755980000002</v>
      </c>
    </row>
    <row r="1641" spans="1:4" x14ac:dyDescent="0.25">
      <c r="A1641" t="s">
        <v>1117</v>
      </c>
      <c r="B1641" t="str">
        <f>Dataset!E1640</f>
        <v>Female</v>
      </c>
      <c r="C1641" t="str">
        <f>Dataset!F1640</f>
        <v>Food and beverages</v>
      </c>
      <c r="D1641">
        <f>Dataset!J1640</f>
        <v>99.618574449999997</v>
      </c>
    </row>
    <row r="1642" spans="1:4" x14ac:dyDescent="0.25">
      <c r="A1642" t="s">
        <v>1117</v>
      </c>
      <c r="B1642" t="str">
        <f>Dataset!E1641</f>
        <v>Male</v>
      </c>
      <c r="C1642" t="str">
        <f>Dataset!F1641</f>
        <v>Fashion accessories</v>
      </c>
      <c r="D1642">
        <f>Dataset!J1641</f>
        <v>177.7199889</v>
      </c>
    </row>
    <row r="1643" spans="1:4" x14ac:dyDescent="0.25">
      <c r="A1643" t="s">
        <v>1117</v>
      </c>
      <c r="B1643" t="str">
        <f>Dataset!E1642</f>
        <v>Female</v>
      </c>
      <c r="C1643" t="str">
        <f>Dataset!F1642</f>
        <v>Food and beverages</v>
      </c>
      <c r="D1643">
        <f>Dataset!J1642</f>
        <v>334.92860930000001</v>
      </c>
    </row>
    <row r="1644" spans="1:4" x14ac:dyDescent="0.25">
      <c r="A1644" t="s">
        <v>1117</v>
      </c>
      <c r="B1644" t="str">
        <f>Dataset!E1643</f>
        <v>Female</v>
      </c>
      <c r="C1644" t="str">
        <f>Dataset!F1643</f>
        <v>Electronic accessories</v>
      </c>
      <c r="D1644">
        <f>Dataset!J1643</f>
        <v>800.56492500000002</v>
      </c>
    </row>
    <row r="1645" spans="1:4" x14ac:dyDescent="0.25">
      <c r="A1645" t="s">
        <v>1117</v>
      </c>
      <c r="B1645" t="str">
        <f>Dataset!E1644</f>
        <v>Male</v>
      </c>
      <c r="C1645" t="str">
        <f>Dataset!F1644</f>
        <v>Electronic accessories</v>
      </c>
      <c r="D1645">
        <f>Dataset!J1644</f>
        <v>125.8256617</v>
      </c>
    </row>
    <row r="1646" spans="1:4" x14ac:dyDescent="0.25">
      <c r="A1646" t="s">
        <v>1117</v>
      </c>
      <c r="B1646" t="str">
        <f>Dataset!E1645</f>
        <v>Female</v>
      </c>
      <c r="C1646" t="str">
        <f>Dataset!F1645</f>
        <v>Food and beverages</v>
      </c>
      <c r="D1646">
        <f>Dataset!J1645</f>
        <v>655.64052360000005</v>
      </c>
    </row>
    <row r="1647" spans="1:4" x14ac:dyDescent="0.25">
      <c r="A1647" t="s">
        <v>1117</v>
      </c>
      <c r="B1647" t="str">
        <f>Dataset!E1646</f>
        <v>Male</v>
      </c>
      <c r="C1647" t="str">
        <f>Dataset!F1646</f>
        <v>Electronic accessories</v>
      </c>
      <c r="D1647">
        <f>Dataset!J1646</f>
        <v>68.088702330000004</v>
      </c>
    </row>
    <row r="1648" spans="1:4" x14ac:dyDescent="0.25">
      <c r="A1648" t="s">
        <v>1117</v>
      </c>
      <c r="B1648" t="str">
        <f>Dataset!E1647</f>
        <v>Male</v>
      </c>
      <c r="C1648" t="str">
        <f>Dataset!F1647</f>
        <v>Home and lifestyle</v>
      </c>
      <c r="D1648">
        <f>Dataset!J1647</f>
        <v>196.9091368</v>
      </c>
    </row>
    <row r="1649" spans="1:4" x14ac:dyDescent="0.25">
      <c r="A1649" t="s">
        <v>1117</v>
      </c>
      <c r="B1649" t="str">
        <f>Dataset!E1648</f>
        <v>Male</v>
      </c>
      <c r="C1649" t="str">
        <f>Dataset!F1648</f>
        <v>Health and beauty</v>
      </c>
      <c r="D1649">
        <f>Dataset!J1648</f>
        <v>476.06716590000002</v>
      </c>
    </row>
    <row r="1650" spans="1:4" x14ac:dyDescent="0.25">
      <c r="A1650" t="s">
        <v>1117</v>
      </c>
      <c r="B1650" t="str">
        <f>Dataset!E1649</f>
        <v>Male</v>
      </c>
      <c r="C1650" t="str">
        <f>Dataset!F1649</f>
        <v>Fashion accessories</v>
      </c>
      <c r="D1650">
        <f>Dataset!J1649</f>
        <v>38.005361980000004</v>
      </c>
    </row>
    <row r="1651" spans="1:4" x14ac:dyDescent="0.25">
      <c r="A1651" t="s">
        <v>1117</v>
      </c>
      <c r="B1651" t="str">
        <f>Dataset!E1650</f>
        <v>Female</v>
      </c>
      <c r="C1651" t="str">
        <f>Dataset!F1650</f>
        <v>Sports and travel</v>
      </c>
      <c r="D1651">
        <f>Dataset!J1650</f>
        <v>35.010589179999997</v>
      </c>
    </row>
    <row r="1652" spans="1:4" x14ac:dyDescent="0.25">
      <c r="A1652" t="s">
        <v>1117</v>
      </c>
      <c r="B1652" t="str">
        <f>Dataset!E1651</f>
        <v>Male</v>
      </c>
      <c r="C1652" t="str">
        <f>Dataset!F1651</f>
        <v>Electronic accessories</v>
      </c>
      <c r="D1652">
        <f>Dataset!J1651</f>
        <v>279.58746819999999</v>
      </c>
    </row>
    <row r="1653" spans="1:4" x14ac:dyDescent="0.25">
      <c r="A1653" t="s">
        <v>1117</v>
      </c>
      <c r="B1653" t="str">
        <f>Dataset!E1652</f>
        <v>Male</v>
      </c>
      <c r="C1653" t="str">
        <f>Dataset!F1652</f>
        <v>Electronic accessories</v>
      </c>
      <c r="D1653">
        <f>Dataset!J1652</f>
        <v>427.5179435</v>
      </c>
    </row>
    <row r="1654" spans="1:4" x14ac:dyDescent="0.25">
      <c r="A1654" t="s">
        <v>1117</v>
      </c>
      <c r="B1654" t="str">
        <f>Dataset!E1653</f>
        <v>Female</v>
      </c>
      <c r="C1654" t="str">
        <f>Dataset!F1653</f>
        <v>Health and beauty</v>
      </c>
      <c r="D1654">
        <f>Dataset!J1653</f>
        <v>378.42627160000001</v>
      </c>
    </row>
    <row r="1655" spans="1:4" x14ac:dyDescent="0.25">
      <c r="A1655" t="s">
        <v>1117</v>
      </c>
      <c r="B1655" t="str">
        <f>Dataset!E1654</f>
        <v>Male</v>
      </c>
      <c r="C1655" t="str">
        <f>Dataset!F1654</f>
        <v>Home and lifestyle</v>
      </c>
      <c r="D1655">
        <f>Dataset!J1654</f>
        <v>822.48892209999997</v>
      </c>
    </row>
    <row r="1656" spans="1:4" x14ac:dyDescent="0.25">
      <c r="A1656" t="s">
        <v>1117</v>
      </c>
      <c r="B1656" t="str">
        <f>Dataset!E1655</f>
        <v>Male</v>
      </c>
      <c r="C1656" t="str">
        <f>Dataset!F1655</f>
        <v>Sports and travel</v>
      </c>
      <c r="D1656">
        <f>Dataset!J1655</f>
        <v>379.57897659999998</v>
      </c>
    </row>
    <row r="1657" spans="1:4" x14ac:dyDescent="0.25">
      <c r="A1657" t="s">
        <v>1117</v>
      </c>
      <c r="B1657" t="str">
        <f>Dataset!E1656</f>
        <v>Male</v>
      </c>
      <c r="C1657" t="str">
        <f>Dataset!F1656</f>
        <v>Fashion accessories</v>
      </c>
      <c r="D1657">
        <f>Dataset!J1656</f>
        <v>272.03838050000002</v>
      </c>
    </row>
    <row r="1658" spans="1:4" x14ac:dyDescent="0.25">
      <c r="A1658" t="s">
        <v>1117</v>
      </c>
      <c r="B1658" t="str">
        <f>Dataset!E1657</f>
        <v>Female</v>
      </c>
      <c r="C1658" t="str">
        <f>Dataset!F1657</f>
        <v>Electronic accessories</v>
      </c>
      <c r="D1658">
        <f>Dataset!J1657</f>
        <v>53.193945540000001</v>
      </c>
    </row>
    <row r="1659" spans="1:4" x14ac:dyDescent="0.25">
      <c r="A1659" t="s">
        <v>1117</v>
      </c>
      <c r="B1659" t="str">
        <f>Dataset!E1658</f>
        <v>Female</v>
      </c>
      <c r="C1659" t="str">
        <f>Dataset!F1658</f>
        <v>Electronic accessories</v>
      </c>
      <c r="D1659">
        <f>Dataset!J1658</f>
        <v>112.6599624</v>
      </c>
    </row>
    <row r="1660" spans="1:4" x14ac:dyDescent="0.25">
      <c r="A1660" t="s">
        <v>1117</v>
      </c>
      <c r="B1660" t="str">
        <f>Dataset!E1659</f>
        <v>Female</v>
      </c>
      <c r="C1660" t="str">
        <f>Dataset!F1659</f>
        <v>Fashion accessories</v>
      </c>
      <c r="D1660">
        <f>Dataset!J1659</f>
        <v>298.85572339999999</v>
      </c>
    </row>
    <row r="1661" spans="1:4" x14ac:dyDescent="0.25">
      <c r="A1661" t="s">
        <v>1117</v>
      </c>
      <c r="B1661" t="str">
        <f>Dataset!E1660</f>
        <v>Female</v>
      </c>
      <c r="C1661" t="str">
        <f>Dataset!F1660</f>
        <v>Sports and travel</v>
      </c>
      <c r="D1661">
        <f>Dataset!J1660</f>
        <v>157.81887599999999</v>
      </c>
    </row>
    <row r="1662" spans="1:4" x14ac:dyDescent="0.25">
      <c r="A1662" t="s">
        <v>1117</v>
      </c>
      <c r="B1662" t="str">
        <f>Dataset!E1661</f>
        <v>Male</v>
      </c>
      <c r="C1662" t="str">
        <f>Dataset!F1661</f>
        <v>Fashion accessories</v>
      </c>
      <c r="D1662">
        <f>Dataset!J1661</f>
        <v>62.664208209999998</v>
      </c>
    </row>
    <row r="1663" spans="1:4" x14ac:dyDescent="0.25">
      <c r="A1663" t="s">
        <v>1117</v>
      </c>
      <c r="B1663" t="str">
        <f>Dataset!E1662</f>
        <v>Female</v>
      </c>
      <c r="C1663" t="str">
        <f>Dataset!F1662</f>
        <v>Sports and travel</v>
      </c>
      <c r="D1663">
        <f>Dataset!J1662</f>
        <v>145.6815704</v>
      </c>
    </row>
    <row r="1664" spans="1:4" x14ac:dyDescent="0.25">
      <c r="A1664" t="s">
        <v>1117</v>
      </c>
      <c r="B1664" t="str">
        <f>Dataset!E1663</f>
        <v>Male</v>
      </c>
      <c r="C1664" t="str">
        <f>Dataset!F1663</f>
        <v>Sports and travel</v>
      </c>
      <c r="D1664">
        <f>Dataset!J1663</f>
        <v>135.5897511</v>
      </c>
    </row>
    <row r="1665" spans="1:4" x14ac:dyDescent="0.25">
      <c r="A1665" t="s">
        <v>1117</v>
      </c>
      <c r="B1665" t="str">
        <f>Dataset!E1664</f>
        <v>Female</v>
      </c>
      <c r="C1665" t="str">
        <f>Dataset!F1664</f>
        <v>Fashion accessories</v>
      </c>
      <c r="D1665">
        <f>Dataset!J1664</f>
        <v>398.3612875</v>
      </c>
    </row>
    <row r="1666" spans="1:4" x14ac:dyDescent="0.25">
      <c r="A1666" t="s">
        <v>1117</v>
      </c>
      <c r="B1666" t="str">
        <f>Dataset!E1665</f>
        <v>Female</v>
      </c>
      <c r="C1666" t="str">
        <f>Dataset!F1665</f>
        <v>Food and beverages</v>
      </c>
      <c r="D1666">
        <f>Dataset!J1665</f>
        <v>984.31966360000001</v>
      </c>
    </row>
    <row r="1667" spans="1:4" x14ac:dyDescent="0.25">
      <c r="A1667" t="s">
        <v>1117</v>
      </c>
      <c r="B1667" t="str">
        <f>Dataset!E1666</f>
        <v>Female</v>
      </c>
      <c r="C1667" t="str">
        <f>Dataset!F1666</f>
        <v>Sports and travel</v>
      </c>
      <c r="D1667">
        <f>Dataset!J1666</f>
        <v>223.30834160000001</v>
      </c>
    </row>
    <row r="1668" spans="1:4" x14ac:dyDescent="0.25">
      <c r="A1668" t="s">
        <v>1117</v>
      </c>
      <c r="B1668" t="str">
        <f>Dataset!E1667</f>
        <v>Female</v>
      </c>
      <c r="C1668" t="str">
        <f>Dataset!F1667</f>
        <v>Fashion accessories</v>
      </c>
      <c r="D1668">
        <f>Dataset!J1667</f>
        <v>219.82762450000001</v>
      </c>
    </row>
    <row r="1669" spans="1:4" x14ac:dyDescent="0.25">
      <c r="A1669" t="s">
        <v>1117</v>
      </c>
      <c r="B1669" t="str">
        <f>Dataset!E1668</f>
        <v>Male</v>
      </c>
      <c r="C1669" t="str">
        <f>Dataset!F1668</f>
        <v>Food and beverages</v>
      </c>
      <c r="D1669">
        <f>Dataset!J1668</f>
        <v>195.7564318</v>
      </c>
    </row>
    <row r="1670" spans="1:4" x14ac:dyDescent="0.25">
      <c r="A1670" t="s">
        <v>1117</v>
      </c>
      <c r="B1670" t="str">
        <f>Dataset!E1669</f>
        <v>Female</v>
      </c>
      <c r="C1670" t="str">
        <f>Dataset!F1669</f>
        <v>Health and beauty</v>
      </c>
      <c r="D1670">
        <f>Dataset!J1669</f>
        <v>81.231799559999999</v>
      </c>
    </row>
    <row r="1671" spans="1:4" x14ac:dyDescent="0.25">
      <c r="A1671" t="s">
        <v>1117</v>
      </c>
      <c r="B1671" t="str">
        <f>Dataset!E1670</f>
        <v>Female</v>
      </c>
      <c r="C1671" t="str">
        <f>Dataset!F1670</f>
        <v>Health and beauty</v>
      </c>
      <c r="D1671">
        <f>Dataset!J1670</f>
        <v>323.50326860000001</v>
      </c>
    </row>
    <row r="1672" spans="1:4" x14ac:dyDescent="0.25">
      <c r="A1672" t="s">
        <v>1117</v>
      </c>
      <c r="B1672" t="str">
        <f>Dataset!E1671</f>
        <v>Female</v>
      </c>
      <c r="C1672" t="str">
        <f>Dataset!F1671</f>
        <v>Sports and travel</v>
      </c>
      <c r="D1672">
        <f>Dataset!J1671</f>
        <v>91.809563109999999</v>
      </c>
    </row>
    <row r="1673" spans="1:4" x14ac:dyDescent="0.25">
      <c r="A1673" t="s">
        <v>1117</v>
      </c>
      <c r="B1673" t="str">
        <f>Dataset!E1672</f>
        <v>Male</v>
      </c>
      <c r="C1673" t="str">
        <f>Dataset!F1672</f>
        <v>Fashion accessories</v>
      </c>
      <c r="D1673">
        <f>Dataset!J1672</f>
        <v>633.30968940000002</v>
      </c>
    </row>
    <row r="1674" spans="1:4" x14ac:dyDescent="0.25">
      <c r="A1674" t="s">
        <v>1117</v>
      </c>
      <c r="B1674" t="str">
        <f>Dataset!E1673</f>
        <v>Male</v>
      </c>
      <c r="C1674" t="str">
        <f>Dataset!F1673</f>
        <v>Food and beverages</v>
      </c>
      <c r="D1674">
        <f>Dataset!J1673</f>
        <v>211.10322980000001</v>
      </c>
    </row>
    <row r="1675" spans="1:4" x14ac:dyDescent="0.25">
      <c r="A1675" t="s">
        <v>1117</v>
      </c>
      <c r="B1675" t="str">
        <f>Dataset!E1674</f>
        <v>Female</v>
      </c>
      <c r="C1675" t="str">
        <f>Dataset!F1674</f>
        <v>Health and beauty</v>
      </c>
      <c r="D1675">
        <f>Dataset!J1674</f>
        <v>248.8825712</v>
      </c>
    </row>
    <row r="1676" spans="1:4" x14ac:dyDescent="0.25">
      <c r="A1676" t="s">
        <v>1117</v>
      </c>
      <c r="B1676" t="str">
        <f>Dataset!E1675</f>
        <v>Male</v>
      </c>
      <c r="C1676" t="str">
        <f>Dataset!F1675</f>
        <v>Health and beauty</v>
      </c>
      <c r="D1676">
        <f>Dataset!J1675</f>
        <v>304.13330409999998</v>
      </c>
    </row>
    <row r="1677" spans="1:4" x14ac:dyDescent="0.25">
      <c r="A1677" t="s">
        <v>1117</v>
      </c>
      <c r="B1677" t="str">
        <f>Dataset!E1676</f>
        <v>Female</v>
      </c>
      <c r="C1677" t="str">
        <f>Dataset!F1676</f>
        <v>Electronic accessories</v>
      </c>
      <c r="D1677">
        <f>Dataset!J1676</f>
        <v>513.97081860000003</v>
      </c>
    </row>
    <row r="1678" spans="1:4" x14ac:dyDescent="0.25">
      <c r="A1678" t="s">
        <v>1117</v>
      </c>
      <c r="B1678" t="str">
        <f>Dataset!E1677</f>
        <v>Male</v>
      </c>
      <c r="C1678" t="str">
        <f>Dataset!F1677</f>
        <v>Fashion accessories</v>
      </c>
      <c r="D1678">
        <f>Dataset!J1677</f>
        <v>189.33744709999999</v>
      </c>
    </row>
    <row r="1679" spans="1:4" x14ac:dyDescent="0.25">
      <c r="A1679" t="s">
        <v>1117</v>
      </c>
      <c r="B1679" t="str">
        <f>Dataset!E1678</f>
        <v>Female</v>
      </c>
      <c r="C1679" t="str">
        <f>Dataset!F1678</f>
        <v>Sports and travel</v>
      </c>
      <c r="D1679">
        <f>Dataset!J1678</f>
        <v>506.91897619999997</v>
      </c>
    </row>
    <row r="1680" spans="1:4" x14ac:dyDescent="0.25">
      <c r="A1680" t="s">
        <v>1117</v>
      </c>
      <c r="B1680" t="str">
        <f>Dataset!E1679</f>
        <v>Female</v>
      </c>
      <c r="C1680" t="str">
        <f>Dataset!F1679</f>
        <v>Food and beverages</v>
      </c>
      <c r="D1680">
        <f>Dataset!J1679</f>
        <v>332.11465299999998</v>
      </c>
    </row>
    <row r="1681" spans="1:4" x14ac:dyDescent="0.25">
      <c r="A1681" t="s">
        <v>1117</v>
      </c>
      <c r="B1681" t="str">
        <f>Dataset!E1680</f>
        <v>Male</v>
      </c>
      <c r="C1681" t="str">
        <f>Dataset!F1680</f>
        <v>Health and beauty</v>
      </c>
      <c r="D1681">
        <f>Dataset!J1680</f>
        <v>666.19568509999999</v>
      </c>
    </row>
    <row r="1682" spans="1:4" x14ac:dyDescent="0.25">
      <c r="A1682" t="s">
        <v>1117</v>
      </c>
      <c r="B1682" t="str">
        <f>Dataset!E1681</f>
        <v>Male</v>
      </c>
      <c r="C1682" t="str">
        <f>Dataset!F1681</f>
        <v>Food and beverages</v>
      </c>
      <c r="D1682">
        <f>Dataset!J1681</f>
        <v>328.85995650000001</v>
      </c>
    </row>
    <row r="1683" spans="1:4" x14ac:dyDescent="0.25">
      <c r="A1683" t="s">
        <v>1117</v>
      </c>
      <c r="B1683" t="str">
        <f>Dataset!E1682</f>
        <v>Female</v>
      </c>
      <c r="C1683" t="str">
        <f>Dataset!F1682</f>
        <v>Electronic accessories</v>
      </c>
      <c r="D1683">
        <f>Dataset!J1682</f>
        <v>44.616464200000003</v>
      </c>
    </row>
    <row r="1684" spans="1:4" x14ac:dyDescent="0.25">
      <c r="A1684" t="s">
        <v>1117</v>
      </c>
      <c r="B1684" t="str">
        <f>Dataset!E1683</f>
        <v>Female</v>
      </c>
      <c r="C1684" t="str">
        <f>Dataset!F1683</f>
        <v>Sports and travel</v>
      </c>
      <c r="D1684">
        <f>Dataset!J1683</f>
        <v>39.338883459999998</v>
      </c>
    </row>
    <row r="1685" spans="1:4" x14ac:dyDescent="0.25">
      <c r="A1685" t="s">
        <v>1117</v>
      </c>
      <c r="B1685" t="str">
        <f>Dataset!E1684</f>
        <v>Female</v>
      </c>
      <c r="C1685" t="str">
        <f>Dataset!F1684</f>
        <v>Fashion accessories</v>
      </c>
      <c r="D1685">
        <f>Dataset!J1684</f>
        <v>334.42006300000003</v>
      </c>
    </row>
    <row r="1686" spans="1:4" x14ac:dyDescent="0.25">
      <c r="A1686" t="s">
        <v>1117</v>
      </c>
      <c r="B1686" t="str">
        <f>Dataset!E1685</f>
        <v>Male</v>
      </c>
      <c r="C1686" t="str">
        <f>Dataset!F1685</f>
        <v>Fashion accessories</v>
      </c>
      <c r="D1686">
        <f>Dataset!J1685</f>
        <v>48.549222440000001</v>
      </c>
    </row>
    <row r="1687" spans="1:4" x14ac:dyDescent="0.25">
      <c r="A1687" t="s">
        <v>1117</v>
      </c>
      <c r="B1687" t="str">
        <f>Dataset!E1686</f>
        <v>Female</v>
      </c>
      <c r="C1687" t="str">
        <f>Dataset!F1686</f>
        <v>Sports and travel</v>
      </c>
      <c r="D1687">
        <f>Dataset!J1686</f>
        <v>156.4966556</v>
      </c>
    </row>
    <row r="1688" spans="1:4" x14ac:dyDescent="0.25">
      <c r="A1688" t="s">
        <v>1117</v>
      </c>
      <c r="B1688" t="str">
        <f>Dataset!E1687</f>
        <v>Female</v>
      </c>
      <c r="C1688" t="str">
        <f>Dataset!F1687</f>
        <v>Home and lifestyle</v>
      </c>
      <c r="D1688">
        <f>Dataset!J1687</f>
        <v>110.97610899999999</v>
      </c>
    </row>
    <row r="1689" spans="1:4" x14ac:dyDescent="0.25">
      <c r="A1689" t="s">
        <v>1117</v>
      </c>
      <c r="B1689" t="str">
        <f>Dataset!E1688</f>
        <v>Female</v>
      </c>
      <c r="C1689" t="str">
        <f>Dataset!F1688</f>
        <v>Sports and travel</v>
      </c>
      <c r="D1689">
        <f>Dataset!J1688</f>
        <v>146.52914759999999</v>
      </c>
    </row>
    <row r="1690" spans="1:4" x14ac:dyDescent="0.25">
      <c r="A1690" t="s">
        <v>1117</v>
      </c>
      <c r="B1690" t="str">
        <f>Dataset!E1689</f>
        <v>Male</v>
      </c>
      <c r="C1690" t="str">
        <f>Dataset!F1689</f>
        <v>Home and lifestyle</v>
      </c>
      <c r="D1690">
        <f>Dataset!J1689</f>
        <v>718.29343080000001</v>
      </c>
    </row>
    <row r="1691" spans="1:4" x14ac:dyDescent="0.25">
      <c r="A1691" t="s">
        <v>1117</v>
      </c>
      <c r="B1691" t="str">
        <f>Dataset!E1690</f>
        <v>Male</v>
      </c>
      <c r="C1691" t="str">
        <f>Dataset!F1690</f>
        <v>Sports and travel</v>
      </c>
      <c r="D1691">
        <f>Dataset!J1690</f>
        <v>164.723805</v>
      </c>
    </row>
    <row r="1692" spans="1:4" x14ac:dyDescent="0.25">
      <c r="A1692" t="s">
        <v>1117</v>
      </c>
      <c r="B1692" t="str">
        <f>Dataset!E1691</f>
        <v>Female</v>
      </c>
      <c r="C1692" t="str">
        <f>Dataset!F1691</f>
        <v>Food and beverages</v>
      </c>
      <c r="D1692">
        <f>Dataset!J1691</f>
        <v>227.4897225</v>
      </c>
    </row>
    <row r="1693" spans="1:4" x14ac:dyDescent="0.25">
      <c r="A1693" t="s">
        <v>1117</v>
      </c>
      <c r="B1693" t="str">
        <f>Dataset!E1692</f>
        <v>Female</v>
      </c>
      <c r="C1693" t="str">
        <f>Dataset!F1692</f>
        <v>Sports and travel</v>
      </c>
      <c r="D1693">
        <f>Dataset!J1692</f>
        <v>713.89733030000002</v>
      </c>
    </row>
    <row r="1694" spans="1:4" x14ac:dyDescent="0.25">
      <c r="A1694" t="s">
        <v>1117</v>
      </c>
      <c r="B1694" t="str">
        <f>Dataset!E1693</f>
        <v>Male</v>
      </c>
      <c r="C1694" t="str">
        <f>Dataset!F1693</f>
        <v>Food and beverages</v>
      </c>
      <c r="D1694">
        <f>Dataset!J1693</f>
        <v>435.40606200000002</v>
      </c>
    </row>
    <row r="1695" spans="1:4" x14ac:dyDescent="0.25">
      <c r="A1695" t="s">
        <v>1117</v>
      </c>
      <c r="B1695" t="str">
        <f>Dataset!E1694</f>
        <v>Male</v>
      </c>
      <c r="C1695" t="str">
        <f>Dataset!F1694</f>
        <v>Health and beauty</v>
      </c>
      <c r="D1695">
        <f>Dataset!J1694</f>
        <v>549.56906130000004</v>
      </c>
    </row>
    <row r="1696" spans="1:4" x14ac:dyDescent="0.25">
      <c r="A1696" t="s">
        <v>1117</v>
      </c>
      <c r="B1696" t="str">
        <f>Dataset!E1695</f>
        <v>Female</v>
      </c>
      <c r="C1696" t="str">
        <f>Dataset!F1695</f>
        <v>Fashion accessories</v>
      </c>
      <c r="D1696">
        <f>Dataset!J1695</f>
        <v>580.48867789999997</v>
      </c>
    </row>
    <row r="1697" spans="1:4" x14ac:dyDescent="0.25">
      <c r="A1697" t="s">
        <v>1117</v>
      </c>
      <c r="B1697" t="str">
        <f>Dataset!E1696</f>
        <v>Female</v>
      </c>
      <c r="C1697" t="str">
        <f>Dataset!F1696</f>
        <v>Food and beverages</v>
      </c>
      <c r="D1697">
        <f>Dataset!J1696</f>
        <v>534.99073339999995</v>
      </c>
    </row>
    <row r="1698" spans="1:4" x14ac:dyDescent="0.25">
      <c r="A1698" t="s">
        <v>1117</v>
      </c>
      <c r="B1698" t="str">
        <f>Dataset!E1697</f>
        <v>Female</v>
      </c>
      <c r="C1698" t="str">
        <f>Dataset!F1697</f>
        <v>Home and lifestyle</v>
      </c>
      <c r="D1698">
        <f>Dataset!J1697</f>
        <v>493.68547080000002</v>
      </c>
    </row>
    <row r="1699" spans="1:4" x14ac:dyDescent="0.25">
      <c r="A1699" t="s">
        <v>1117</v>
      </c>
      <c r="B1699" t="str">
        <f>Dataset!E1698</f>
        <v>Female</v>
      </c>
      <c r="C1699" t="str">
        <f>Dataset!F1698</f>
        <v>Sports and travel</v>
      </c>
      <c r="D1699">
        <f>Dataset!J1698</f>
        <v>122.23193430000001</v>
      </c>
    </row>
    <row r="1700" spans="1:4" x14ac:dyDescent="0.25">
      <c r="A1700" t="s">
        <v>1117</v>
      </c>
      <c r="B1700" t="str">
        <f>Dataset!E1699</f>
        <v>Male</v>
      </c>
      <c r="C1700" t="str">
        <f>Dataset!F1699</f>
        <v>Home and lifestyle</v>
      </c>
      <c r="D1700">
        <f>Dataset!J1699</f>
        <v>281.1244082</v>
      </c>
    </row>
    <row r="1701" spans="1:4" x14ac:dyDescent="0.25">
      <c r="A1701" t="s">
        <v>1117</v>
      </c>
      <c r="B1701" t="str">
        <f>Dataset!E1700</f>
        <v>Male</v>
      </c>
      <c r="C1701" t="str">
        <f>Dataset!F1700</f>
        <v>Electronic accessories</v>
      </c>
      <c r="D1701">
        <f>Dataset!J1700</f>
        <v>707.69306519999998</v>
      </c>
    </row>
    <row r="1702" spans="1:4" x14ac:dyDescent="0.25">
      <c r="A1702" t="s">
        <v>1117</v>
      </c>
      <c r="B1702" t="str">
        <f>Dataset!E1701</f>
        <v>Male</v>
      </c>
      <c r="C1702" t="str">
        <f>Dataset!F1701</f>
        <v>Home and lifestyle</v>
      </c>
      <c r="D1702">
        <f>Dataset!J1701</f>
        <v>1101.8503700000001</v>
      </c>
    </row>
    <row r="1703" spans="1:4" x14ac:dyDescent="0.25">
      <c r="A1703" t="s">
        <v>1117</v>
      </c>
      <c r="B1703" t="str">
        <f>Dataset!E1702</f>
        <v>Female</v>
      </c>
      <c r="C1703" t="str">
        <f>Dataset!F1702</f>
        <v>Fashion accessories</v>
      </c>
      <c r="D1703">
        <f>Dataset!J1702</f>
        <v>546.1561504</v>
      </c>
    </row>
    <row r="1704" spans="1:4" x14ac:dyDescent="0.25">
      <c r="A1704" t="s">
        <v>1117</v>
      </c>
      <c r="B1704" t="str">
        <f>Dataset!E1703</f>
        <v>Male</v>
      </c>
      <c r="C1704" t="str">
        <f>Dataset!F1703</f>
        <v>Food and beverages</v>
      </c>
      <c r="D1704">
        <f>Dataset!J1703</f>
        <v>109.57478140000001</v>
      </c>
    </row>
    <row r="1705" spans="1:4" x14ac:dyDescent="0.25">
      <c r="A1705" t="s">
        <v>1117</v>
      </c>
      <c r="B1705" t="str">
        <f>Dataset!E1704</f>
        <v>Female</v>
      </c>
      <c r="C1705" t="str">
        <f>Dataset!F1704</f>
        <v>Fashion accessories</v>
      </c>
      <c r="D1705">
        <f>Dataset!J1704</f>
        <v>223.42135189999999</v>
      </c>
    </row>
    <row r="1706" spans="1:4" x14ac:dyDescent="0.25">
      <c r="A1706" t="s">
        <v>1117</v>
      </c>
      <c r="B1706" t="str">
        <f>Dataset!E1705</f>
        <v>Male</v>
      </c>
      <c r="C1706" t="str">
        <f>Dataset!F1705</f>
        <v>Health and beauty</v>
      </c>
      <c r="D1706">
        <f>Dataset!J1705</f>
        <v>818.45445459999996</v>
      </c>
    </row>
    <row r="1707" spans="1:4" x14ac:dyDescent="0.25">
      <c r="A1707" t="s">
        <v>1117</v>
      </c>
      <c r="B1707" t="str">
        <f>Dataset!E1706</f>
        <v>Female</v>
      </c>
      <c r="C1707" t="str">
        <f>Dataset!F1706</f>
        <v>Home and lifestyle</v>
      </c>
      <c r="D1707">
        <f>Dataset!J1706</f>
        <v>899.00819239999998</v>
      </c>
    </row>
    <row r="1708" spans="1:4" x14ac:dyDescent="0.25">
      <c r="A1708" t="s">
        <v>1117</v>
      </c>
      <c r="B1708" t="str">
        <f>Dataset!E1707</f>
        <v>Male</v>
      </c>
      <c r="C1708" t="str">
        <f>Dataset!F1707</f>
        <v>Health and beauty</v>
      </c>
      <c r="D1708">
        <f>Dataset!J1707</f>
        <v>567.75241770000002</v>
      </c>
    </row>
    <row r="1709" spans="1:4" x14ac:dyDescent="0.25">
      <c r="A1709" t="s">
        <v>1117</v>
      </c>
      <c r="B1709" t="str">
        <f>Dataset!E1708</f>
        <v>Female</v>
      </c>
      <c r="C1709" t="str">
        <f>Dataset!F1708</f>
        <v>Electronic accessories</v>
      </c>
      <c r="D1709">
        <f>Dataset!J1708</f>
        <v>194.37770620000001</v>
      </c>
    </row>
    <row r="1710" spans="1:4" x14ac:dyDescent="0.25">
      <c r="A1710" t="s">
        <v>1117</v>
      </c>
      <c r="B1710" t="str">
        <f>Dataset!E1709</f>
        <v>Male</v>
      </c>
      <c r="C1710" t="str">
        <f>Dataset!F1709</f>
        <v>Food and beverages</v>
      </c>
      <c r="D1710">
        <f>Dataset!J1709</f>
        <v>77.954501030000003</v>
      </c>
    </row>
    <row r="1711" spans="1:4" x14ac:dyDescent="0.25">
      <c r="A1711" t="s">
        <v>1117</v>
      </c>
      <c r="B1711" t="str">
        <f>Dataset!E1710</f>
        <v>Male</v>
      </c>
      <c r="C1711" t="str">
        <f>Dataset!F1710</f>
        <v>Fashion accessories</v>
      </c>
      <c r="D1711">
        <f>Dataset!J1710</f>
        <v>141.2176638</v>
      </c>
    </row>
    <row r="1712" spans="1:4" x14ac:dyDescent="0.25">
      <c r="A1712" t="s">
        <v>1117</v>
      </c>
      <c r="B1712" t="str">
        <f>Dataset!E1711</f>
        <v>Male</v>
      </c>
      <c r="C1712" t="str">
        <f>Dataset!F1711</f>
        <v>Sports and travel</v>
      </c>
      <c r="D1712">
        <f>Dataset!J1711</f>
        <v>87.130936930000004</v>
      </c>
    </row>
    <row r="1713" spans="1:4" x14ac:dyDescent="0.25">
      <c r="A1713" t="s">
        <v>1117</v>
      </c>
      <c r="B1713" t="str">
        <f>Dataset!E1712</f>
        <v>Male</v>
      </c>
      <c r="C1713" t="str">
        <f>Dataset!F1712</f>
        <v>Food and beverages</v>
      </c>
      <c r="D1713">
        <f>Dataset!J1712</f>
        <v>546.65339570000003</v>
      </c>
    </row>
    <row r="1714" spans="1:4" x14ac:dyDescent="0.25">
      <c r="A1714" t="s">
        <v>1117</v>
      </c>
      <c r="B1714" t="str">
        <f>Dataset!E1713</f>
        <v>Female</v>
      </c>
      <c r="C1714" t="str">
        <f>Dataset!F1713</f>
        <v>Home and lifestyle</v>
      </c>
      <c r="D1714">
        <f>Dataset!J1713</f>
        <v>341.42670120000002</v>
      </c>
    </row>
    <row r="1715" spans="1:4" x14ac:dyDescent="0.25">
      <c r="A1715" t="s">
        <v>1117</v>
      </c>
      <c r="B1715" t="str">
        <f>Dataset!E1714</f>
        <v>Female</v>
      </c>
      <c r="C1715" t="str">
        <f>Dataset!F1714</f>
        <v>Electronic accessories</v>
      </c>
      <c r="D1715">
        <f>Dataset!J1714</f>
        <v>789.56902339999999</v>
      </c>
    </row>
    <row r="1716" spans="1:4" x14ac:dyDescent="0.25">
      <c r="A1716" t="s">
        <v>1117</v>
      </c>
      <c r="B1716" t="str">
        <f>Dataset!E1715</f>
        <v>Female</v>
      </c>
      <c r="C1716" t="str">
        <f>Dataset!F1715</f>
        <v>Health and beauty</v>
      </c>
      <c r="D1716">
        <f>Dataset!J1715</f>
        <v>140.86733190000001</v>
      </c>
    </row>
    <row r="1717" spans="1:4" x14ac:dyDescent="0.25">
      <c r="A1717" t="s">
        <v>1117</v>
      </c>
      <c r="B1717" t="str">
        <f>Dataset!E1716</f>
        <v>Male</v>
      </c>
      <c r="C1717" t="str">
        <f>Dataset!F1716</f>
        <v>Fashion accessories</v>
      </c>
      <c r="D1717">
        <f>Dataset!J1716</f>
        <v>892.32928400000003</v>
      </c>
    </row>
    <row r="1718" spans="1:4" x14ac:dyDescent="0.25">
      <c r="A1718" t="s">
        <v>1117</v>
      </c>
      <c r="B1718" t="str">
        <f>Dataset!E1717</f>
        <v>Female</v>
      </c>
      <c r="C1718" t="str">
        <f>Dataset!F1717</f>
        <v>Health and beauty</v>
      </c>
      <c r="D1718">
        <f>Dataset!J1717</f>
        <v>201.6103651</v>
      </c>
    </row>
    <row r="1719" spans="1:4" x14ac:dyDescent="0.25">
      <c r="A1719" t="s">
        <v>1117</v>
      </c>
      <c r="B1719" t="str">
        <f>Dataset!E1718</f>
        <v>Female</v>
      </c>
      <c r="C1719" t="str">
        <f>Dataset!F1718</f>
        <v>Fashion accessories</v>
      </c>
      <c r="D1719">
        <f>Dataset!J1718</f>
        <v>565.30009429999996</v>
      </c>
    </row>
    <row r="1720" spans="1:4" x14ac:dyDescent="0.25">
      <c r="A1720" t="s">
        <v>1117</v>
      </c>
      <c r="B1720" t="str">
        <f>Dataset!E1719</f>
        <v>Male</v>
      </c>
      <c r="C1720" t="str">
        <f>Dataset!F1719</f>
        <v>Electronic accessories</v>
      </c>
      <c r="D1720">
        <f>Dataset!J1719</f>
        <v>40.480287429999997</v>
      </c>
    </row>
    <row r="1721" spans="1:4" x14ac:dyDescent="0.25">
      <c r="A1721" t="s">
        <v>1117</v>
      </c>
      <c r="B1721" t="str">
        <f>Dataset!E1720</f>
        <v>Male</v>
      </c>
      <c r="C1721" t="str">
        <f>Dataset!F1720</f>
        <v>Fashion accessories</v>
      </c>
      <c r="D1721">
        <f>Dataset!J1720</f>
        <v>153.85221469999999</v>
      </c>
    </row>
    <row r="1722" spans="1:4" x14ac:dyDescent="0.25">
      <c r="A1722" t="s">
        <v>1117</v>
      </c>
      <c r="B1722" t="str">
        <f>Dataset!E1721</f>
        <v>Female</v>
      </c>
      <c r="C1722" t="str">
        <f>Dataset!F1721</f>
        <v>Fashion accessories</v>
      </c>
      <c r="D1722">
        <f>Dataset!J1721</f>
        <v>118.5251967</v>
      </c>
    </row>
    <row r="1723" spans="1:4" x14ac:dyDescent="0.25">
      <c r="A1723" t="s">
        <v>1117</v>
      </c>
      <c r="B1723" t="str">
        <f>Dataset!E1722</f>
        <v>Female</v>
      </c>
      <c r="C1723" t="str">
        <f>Dataset!F1722</f>
        <v>Fashion accessories</v>
      </c>
      <c r="D1723">
        <f>Dataset!J1722</f>
        <v>202.19801860000001</v>
      </c>
    </row>
    <row r="1724" spans="1:4" x14ac:dyDescent="0.25">
      <c r="A1724" t="s">
        <v>1117</v>
      </c>
      <c r="B1724" t="str">
        <f>Dataset!E1723</f>
        <v>Female</v>
      </c>
      <c r="C1724" t="str">
        <f>Dataset!F1723</f>
        <v>Sports and travel</v>
      </c>
      <c r="D1724">
        <f>Dataset!J1723</f>
        <v>921.79106779999995</v>
      </c>
    </row>
    <row r="1725" spans="1:4" x14ac:dyDescent="0.25">
      <c r="A1725" t="s">
        <v>1117</v>
      </c>
      <c r="B1725" t="str">
        <f>Dataset!E1724</f>
        <v>Male</v>
      </c>
      <c r="C1725" t="str">
        <f>Dataset!F1724</f>
        <v>Home and lifestyle</v>
      </c>
      <c r="D1725">
        <f>Dataset!J1724</f>
        <v>149.58042560000001</v>
      </c>
    </row>
    <row r="1726" spans="1:4" x14ac:dyDescent="0.25">
      <c r="A1726" t="s">
        <v>1117</v>
      </c>
      <c r="B1726" t="str">
        <f>Dataset!E1725</f>
        <v>Female</v>
      </c>
      <c r="C1726" t="str">
        <f>Dataset!F1725</f>
        <v>Food and beverages</v>
      </c>
      <c r="D1726">
        <f>Dataset!J1725</f>
        <v>290.87719659999999</v>
      </c>
    </row>
    <row r="1727" spans="1:4" x14ac:dyDescent="0.25">
      <c r="A1727" t="s">
        <v>1117</v>
      </c>
      <c r="B1727" t="str">
        <f>Dataset!E1726</f>
        <v>Male</v>
      </c>
      <c r="C1727" t="str">
        <f>Dataset!F1726</f>
        <v>Food and beverages</v>
      </c>
      <c r="D1727">
        <f>Dataset!J1726</f>
        <v>105.5064108</v>
      </c>
    </row>
    <row r="1728" spans="1:4" x14ac:dyDescent="0.25">
      <c r="A1728" t="s">
        <v>1117</v>
      </c>
      <c r="B1728" t="str">
        <f>Dataset!E1727</f>
        <v>Female</v>
      </c>
      <c r="C1728" t="str">
        <f>Dataset!F1727</f>
        <v>Health and beauty</v>
      </c>
      <c r="D1728">
        <f>Dataset!J1727</f>
        <v>257.66347109999998</v>
      </c>
    </row>
    <row r="1729" spans="1:4" x14ac:dyDescent="0.25">
      <c r="A1729" t="s">
        <v>1117</v>
      </c>
      <c r="B1729" t="str">
        <f>Dataset!E1728</f>
        <v>Male</v>
      </c>
      <c r="C1729" t="str">
        <f>Dataset!F1728</f>
        <v>Home and lifestyle</v>
      </c>
      <c r="D1729">
        <f>Dataset!J1728</f>
        <v>188.39946169999999</v>
      </c>
    </row>
    <row r="1730" spans="1:4" x14ac:dyDescent="0.25">
      <c r="A1730" t="s">
        <v>1117</v>
      </c>
      <c r="B1730" t="str">
        <f>Dataset!E1729</f>
        <v>Male</v>
      </c>
      <c r="C1730" t="str">
        <f>Dataset!F1729</f>
        <v>Sports and travel</v>
      </c>
      <c r="D1730">
        <f>Dataset!J1729</f>
        <v>788.13379269999996</v>
      </c>
    </row>
    <row r="1731" spans="1:4" x14ac:dyDescent="0.25">
      <c r="A1731" t="s">
        <v>1117</v>
      </c>
      <c r="B1731" t="str">
        <f>Dataset!E1730</f>
        <v>Male</v>
      </c>
      <c r="C1731" t="str">
        <f>Dataset!F1730</f>
        <v>Fashion accessories</v>
      </c>
      <c r="D1731">
        <f>Dataset!J1730</f>
        <v>439.65524909999999</v>
      </c>
    </row>
    <row r="1732" spans="1:4" x14ac:dyDescent="0.25">
      <c r="A1732" t="s">
        <v>1117</v>
      </c>
      <c r="B1732" t="str">
        <f>Dataset!E1731</f>
        <v>Female</v>
      </c>
      <c r="C1732" t="str">
        <f>Dataset!F1731</f>
        <v>Home and lifestyle</v>
      </c>
      <c r="D1732">
        <f>Dataset!J1731</f>
        <v>412.78140109999998</v>
      </c>
    </row>
    <row r="1733" spans="1:4" x14ac:dyDescent="0.25">
      <c r="A1733" t="s">
        <v>1117</v>
      </c>
      <c r="B1733" t="str">
        <f>Dataset!E1732</f>
        <v>Female</v>
      </c>
      <c r="C1733" t="str">
        <f>Dataset!F1732</f>
        <v>Fashion accessories</v>
      </c>
      <c r="D1733">
        <f>Dataset!J1732</f>
        <v>100.89559079999999</v>
      </c>
    </row>
    <row r="1734" spans="1:4" x14ac:dyDescent="0.25">
      <c r="A1734" t="s">
        <v>1117</v>
      </c>
      <c r="B1734" t="str">
        <f>Dataset!E1733</f>
        <v>Male</v>
      </c>
      <c r="C1734" t="str">
        <f>Dataset!F1733</f>
        <v>Health and beauty</v>
      </c>
      <c r="D1734">
        <f>Dataset!J1733</f>
        <v>189.85729449999999</v>
      </c>
    </row>
    <row r="1735" spans="1:4" x14ac:dyDescent="0.25">
      <c r="A1735" t="s">
        <v>1117</v>
      </c>
      <c r="B1735" t="str">
        <f>Dataset!E1734</f>
        <v>Male</v>
      </c>
      <c r="C1735" t="str">
        <f>Dataset!F1734</f>
        <v>Fashion accessories</v>
      </c>
      <c r="D1735">
        <f>Dataset!J1734</f>
        <v>22.26302798</v>
      </c>
    </row>
    <row r="1736" spans="1:4" x14ac:dyDescent="0.25">
      <c r="A1736" t="s">
        <v>1117</v>
      </c>
      <c r="B1736" t="str">
        <f>Dataset!E1735</f>
        <v>Male</v>
      </c>
      <c r="C1736" t="str">
        <f>Dataset!F1735</f>
        <v>Electronic accessories</v>
      </c>
      <c r="D1736">
        <f>Dataset!J1735</f>
        <v>600.2654794</v>
      </c>
    </row>
    <row r="1737" spans="1:4" x14ac:dyDescent="0.25">
      <c r="A1737" t="s">
        <v>1117</v>
      </c>
      <c r="B1737" t="str">
        <f>Dataset!E1736</f>
        <v>Male</v>
      </c>
      <c r="C1737" t="str">
        <f>Dataset!F1736</f>
        <v>Food and beverages</v>
      </c>
      <c r="D1737">
        <f>Dataset!J1736</f>
        <v>60.709130109999997</v>
      </c>
    </row>
    <row r="1738" spans="1:4" x14ac:dyDescent="0.25">
      <c r="A1738" t="s">
        <v>1117</v>
      </c>
      <c r="B1738" t="str">
        <f>Dataset!E1737</f>
        <v>Male</v>
      </c>
      <c r="C1738" t="str">
        <f>Dataset!F1737</f>
        <v>Health and beauty</v>
      </c>
      <c r="D1738">
        <f>Dataset!J1737</f>
        <v>926.11936200000002</v>
      </c>
    </row>
    <row r="1739" spans="1:4" x14ac:dyDescent="0.25">
      <c r="A1739" t="s">
        <v>1117</v>
      </c>
      <c r="B1739" t="str">
        <f>Dataset!E1738</f>
        <v>Female</v>
      </c>
      <c r="C1739" t="str">
        <f>Dataset!F1738</f>
        <v>Home and lifestyle</v>
      </c>
      <c r="D1739">
        <f>Dataset!J1738</f>
        <v>642.35051299999998</v>
      </c>
    </row>
    <row r="1740" spans="1:4" x14ac:dyDescent="0.25">
      <c r="A1740" t="s">
        <v>1117</v>
      </c>
      <c r="B1740" t="str">
        <f>Dataset!E1739</f>
        <v>Male</v>
      </c>
      <c r="C1740" t="str">
        <f>Dataset!F1739</f>
        <v>Electronic accessories</v>
      </c>
      <c r="D1740">
        <f>Dataset!J1739</f>
        <v>664.04848949999996</v>
      </c>
    </row>
    <row r="1741" spans="1:4" x14ac:dyDescent="0.25">
      <c r="A1741" t="s">
        <v>1117</v>
      </c>
      <c r="B1741" t="str">
        <f>Dataset!E1740</f>
        <v>Male</v>
      </c>
      <c r="C1741" t="str">
        <f>Dataset!F1740</f>
        <v>Electronic accessories</v>
      </c>
      <c r="D1741">
        <f>Dataset!J1740</f>
        <v>827.77780389999998</v>
      </c>
    </row>
    <row r="1742" spans="1:4" x14ac:dyDescent="0.25">
      <c r="A1742" t="s">
        <v>1117</v>
      </c>
      <c r="B1742" t="str">
        <f>Dataset!E1741</f>
        <v>Male</v>
      </c>
      <c r="C1742" t="str">
        <f>Dataset!F1741</f>
        <v>Home and lifestyle</v>
      </c>
      <c r="D1742">
        <f>Dataset!J1741</f>
        <v>955.66025300000001</v>
      </c>
    </row>
    <row r="1743" spans="1:4" x14ac:dyDescent="0.25">
      <c r="A1743" t="s">
        <v>1117</v>
      </c>
      <c r="B1743" t="str">
        <f>Dataset!E1742</f>
        <v>Male</v>
      </c>
      <c r="C1743" t="str">
        <f>Dataset!F1742</f>
        <v>Home and lifestyle</v>
      </c>
      <c r="D1743">
        <f>Dataset!J1742</f>
        <v>439.91517270000003</v>
      </c>
    </row>
    <row r="1744" spans="1:4" x14ac:dyDescent="0.25">
      <c r="A1744" t="s">
        <v>1117</v>
      </c>
      <c r="B1744" t="str">
        <f>Dataset!E1743</f>
        <v>Male</v>
      </c>
      <c r="C1744" t="str">
        <f>Dataset!F1743</f>
        <v>Food and beverages</v>
      </c>
      <c r="D1744">
        <f>Dataset!J1743</f>
        <v>95.866632679999995</v>
      </c>
    </row>
    <row r="1745" spans="1:4" x14ac:dyDescent="0.25">
      <c r="A1745" t="s">
        <v>1117</v>
      </c>
      <c r="B1745" t="str">
        <f>Dataset!E1744</f>
        <v>Female</v>
      </c>
      <c r="C1745" t="str">
        <f>Dataset!F1744</f>
        <v>Sports and travel</v>
      </c>
      <c r="D1745">
        <f>Dataset!J1744</f>
        <v>161.89854769999999</v>
      </c>
    </row>
    <row r="1746" spans="1:4" x14ac:dyDescent="0.25">
      <c r="A1746" t="s">
        <v>1117</v>
      </c>
      <c r="B1746" t="str">
        <f>Dataset!E1745</f>
        <v>Male</v>
      </c>
      <c r="C1746" t="str">
        <f>Dataset!F1745</f>
        <v>Home and lifestyle</v>
      </c>
      <c r="D1746">
        <f>Dataset!J1745</f>
        <v>85.187159870000002</v>
      </c>
    </row>
    <row r="1747" spans="1:4" x14ac:dyDescent="0.25">
      <c r="A1747" t="s">
        <v>1117</v>
      </c>
      <c r="B1747" t="str">
        <f>Dataset!E1746</f>
        <v>Female</v>
      </c>
      <c r="C1747" t="str">
        <f>Dataset!F1746</f>
        <v>Sports and travel</v>
      </c>
      <c r="D1747">
        <f>Dataset!J1746</f>
        <v>286.32288169999998</v>
      </c>
    </row>
    <row r="1748" spans="1:4" x14ac:dyDescent="0.25">
      <c r="A1748" t="s">
        <v>1117</v>
      </c>
      <c r="B1748" t="str">
        <f>Dataset!E1747</f>
        <v>Female</v>
      </c>
      <c r="C1748" t="str">
        <f>Dataset!F1747</f>
        <v>Food and beverages</v>
      </c>
      <c r="D1748">
        <f>Dataset!J1747</f>
        <v>43.418555079999997</v>
      </c>
    </row>
    <row r="1749" spans="1:4" x14ac:dyDescent="0.25">
      <c r="A1749" t="s">
        <v>1117</v>
      </c>
      <c r="B1749" t="str">
        <f>Dataset!E1748</f>
        <v>Male</v>
      </c>
      <c r="C1749" t="str">
        <f>Dataset!F1748</f>
        <v>Fashion accessories</v>
      </c>
      <c r="D1749">
        <f>Dataset!J1748</f>
        <v>737.16614990000005</v>
      </c>
    </row>
    <row r="1750" spans="1:4" x14ac:dyDescent="0.25">
      <c r="A1750" t="s">
        <v>1117</v>
      </c>
      <c r="B1750" t="str">
        <f>Dataset!E1749</f>
        <v>Female</v>
      </c>
      <c r="C1750" t="str">
        <f>Dataset!F1749</f>
        <v>Home and lifestyle</v>
      </c>
      <c r="D1750">
        <f>Dataset!J1749</f>
        <v>59.49991996</v>
      </c>
    </row>
    <row r="1751" spans="1:4" x14ac:dyDescent="0.25">
      <c r="A1751" t="s">
        <v>1117</v>
      </c>
      <c r="B1751" t="str">
        <f>Dataset!E1750</f>
        <v>Female</v>
      </c>
      <c r="C1751" t="str">
        <f>Dataset!F1750</f>
        <v>Home and lifestyle</v>
      </c>
      <c r="D1751">
        <f>Dataset!J1750</f>
        <v>125.00068659999999</v>
      </c>
    </row>
    <row r="1752" spans="1:4" x14ac:dyDescent="0.25">
      <c r="A1752" t="s">
        <v>1117</v>
      </c>
      <c r="B1752" t="str">
        <f>Dataset!E1751</f>
        <v>Male</v>
      </c>
      <c r="C1752" t="str">
        <f>Dataset!F1751</f>
        <v>Health and beauty</v>
      </c>
      <c r="D1752">
        <f>Dataset!J1751</f>
        <v>642.58783459999995</v>
      </c>
    </row>
    <row r="1753" spans="1:4" x14ac:dyDescent="0.25">
      <c r="A1753" t="s">
        <v>1117</v>
      </c>
      <c r="B1753" t="str">
        <f>Dataset!E1752</f>
        <v>Female</v>
      </c>
      <c r="C1753" t="str">
        <f>Dataset!F1752</f>
        <v>Fashion accessories</v>
      </c>
      <c r="D1753">
        <f>Dataset!J1752</f>
        <v>100.89559079999999</v>
      </c>
    </row>
    <row r="1754" spans="1:4" x14ac:dyDescent="0.25">
      <c r="A1754" t="s">
        <v>1117</v>
      </c>
      <c r="B1754" t="str">
        <f>Dataset!E1753</f>
        <v>Female</v>
      </c>
      <c r="C1754" t="str">
        <f>Dataset!F1753</f>
        <v>Food and beverages</v>
      </c>
      <c r="D1754">
        <f>Dataset!J1753</f>
        <v>154.1460415</v>
      </c>
    </row>
    <row r="1755" spans="1:4" x14ac:dyDescent="0.25">
      <c r="A1755" t="s">
        <v>1117</v>
      </c>
      <c r="B1755" t="str">
        <f>Dataset!E1754</f>
        <v>Female</v>
      </c>
      <c r="C1755" t="str">
        <f>Dataset!F1754</f>
        <v>Electronic accessories</v>
      </c>
      <c r="D1755">
        <f>Dataset!J1754</f>
        <v>196.86393269999999</v>
      </c>
    </row>
    <row r="1756" spans="1:4" x14ac:dyDescent="0.25">
      <c r="A1756" t="s">
        <v>1117</v>
      </c>
      <c r="B1756" t="str">
        <f>Dataset!E1755</f>
        <v>Male</v>
      </c>
      <c r="C1756" t="str">
        <f>Dataset!F1755</f>
        <v>Home and lifestyle</v>
      </c>
      <c r="D1756">
        <f>Dataset!J1755</f>
        <v>414.0697184</v>
      </c>
    </row>
    <row r="1757" spans="1:4" x14ac:dyDescent="0.25">
      <c r="A1757" t="s">
        <v>1117</v>
      </c>
      <c r="B1757" t="str">
        <f>Dataset!E1756</f>
        <v>Female</v>
      </c>
      <c r="C1757" t="str">
        <f>Dataset!F1756</f>
        <v>Fashion accessories</v>
      </c>
      <c r="D1757">
        <f>Dataset!J1756</f>
        <v>287.73551040000001</v>
      </c>
    </row>
    <row r="1758" spans="1:4" x14ac:dyDescent="0.25">
      <c r="A1758" t="s">
        <v>1117</v>
      </c>
      <c r="B1758" t="str">
        <f>Dataset!E1757</f>
        <v>Female</v>
      </c>
      <c r="C1758" t="str">
        <f>Dataset!F1757</f>
        <v>Fashion accessories</v>
      </c>
      <c r="D1758">
        <f>Dataset!J1757</f>
        <v>879.58172279999997</v>
      </c>
    </row>
    <row r="1759" spans="1:4" x14ac:dyDescent="0.25">
      <c r="A1759" t="s">
        <v>1117</v>
      </c>
      <c r="B1759" t="str">
        <f>Dataset!E1758</f>
        <v>Female</v>
      </c>
      <c r="C1759" t="str">
        <f>Dataset!F1758</f>
        <v>Electronic accessories</v>
      </c>
      <c r="D1759">
        <f>Dataset!J1758</f>
        <v>323.1190335</v>
      </c>
    </row>
    <row r="1760" spans="1:4" x14ac:dyDescent="0.25">
      <c r="A1760" t="s">
        <v>1117</v>
      </c>
      <c r="B1760" t="str">
        <f>Dataset!E1759</f>
        <v>Female</v>
      </c>
      <c r="C1760" t="str">
        <f>Dataset!F1759</f>
        <v>Home and lifestyle</v>
      </c>
      <c r="D1760">
        <f>Dataset!J1759</f>
        <v>654.4652165</v>
      </c>
    </row>
    <row r="1761" spans="1:4" x14ac:dyDescent="0.25">
      <c r="A1761" t="s">
        <v>1117</v>
      </c>
      <c r="B1761" t="str">
        <f>Dataset!E1760</f>
        <v>Male</v>
      </c>
      <c r="C1761" t="str">
        <f>Dataset!F1760</f>
        <v>Food and beverages</v>
      </c>
      <c r="D1761">
        <f>Dataset!J1760</f>
        <v>213.02440480000001</v>
      </c>
    </row>
    <row r="1762" spans="1:4" x14ac:dyDescent="0.25">
      <c r="A1762" t="s">
        <v>1117</v>
      </c>
      <c r="B1762" t="str">
        <f>Dataset!E1761</f>
        <v>Female</v>
      </c>
      <c r="C1762" t="str">
        <f>Dataset!F1761</f>
        <v>Food and beverages</v>
      </c>
      <c r="D1762">
        <f>Dataset!J1761</f>
        <v>250.38560810000001</v>
      </c>
    </row>
    <row r="1763" spans="1:4" x14ac:dyDescent="0.25">
      <c r="A1763" t="s">
        <v>1117</v>
      </c>
      <c r="B1763" t="str">
        <f>Dataset!E1762</f>
        <v>Female</v>
      </c>
      <c r="C1763" t="str">
        <f>Dataset!F1762</f>
        <v>Food and beverages</v>
      </c>
      <c r="D1763">
        <f>Dataset!J1762</f>
        <v>872.43947219999995</v>
      </c>
    </row>
    <row r="1764" spans="1:4" x14ac:dyDescent="0.25">
      <c r="A1764" t="s">
        <v>1117</v>
      </c>
      <c r="B1764" t="str">
        <f>Dataset!E1763</f>
        <v>Male</v>
      </c>
      <c r="C1764" t="str">
        <f>Dataset!F1763</f>
        <v>Electronic accessories</v>
      </c>
      <c r="D1764">
        <f>Dataset!J1763</f>
        <v>815.14325299999996</v>
      </c>
    </row>
    <row r="1765" spans="1:4" x14ac:dyDescent="0.25">
      <c r="A1765" t="s">
        <v>1117</v>
      </c>
      <c r="B1765" t="str">
        <f>Dataset!E1764</f>
        <v>Female</v>
      </c>
      <c r="C1765" t="str">
        <f>Dataset!F1764</f>
        <v>Fashion accessories</v>
      </c>
      <c r="D1765">
        <f>Dataset!J1764</f>
        <v>577.52780810000002</v>
      </c>
    </row>
    <row r="1766" spans="1:4" x14ac:dyDescent="0.25">
      <c r="A1766" t="s">
        <v>1117</v>
      </c>
      <c r="B1766" t="str">
        <f>Dataset!E1765</f>
        <v>Female</v>
      </c>
      <c r="C1766" t="str">
        <f>Dataset!F1765</f>
        <v>Health and beauty</v>
      </c>
      <c r="D1766">
        <f>Dataset!J1765</f>
        <v>60.404002319999996</v>
      </c>
    </row>
    <row r="1767" spans="1:4" x14ac:dyDescent="0.25">
      <c r="A1767" t="s">
        <v>1117</v>
      </c>
      <c r="B1767" t="str">
        <f>Dataset!E1766</f>
        <v>Male</v>
      </c>
      <c r="C1767" t="str">
        <f>Dataset!F1766</f>
        <v>Health and beauty</v>
      </c>
      <c r="D1767">
        <f>Dataset!J1766</f>
        <v>250.88285339999999</v>
      </c>
    </row>
    <row r="1768" spans="1:4" x14ac:dyDescent="0.25">
      <c r="A1768" t="s">
        <v>1117</v>
      </c>
      <c r="B1768" t="str">
        <f>Dataset!E1767</f>
        <v>Female</v>
      </c>
      <c r="C1768" t="str">
        <f>Dataset!F1767</f>
        <v>Home and lifestyle</v>
      </c>
      <c r="D1768">
        <f>Dataset!J1767</f>
        <v>863.03701569999998</v>
      </c>
    </row>
    <row r="1769" spans="1:4" x14ac:dyDescent="0.25">
      <c r="A1769" t="s">
        <v>1117</v>
      </c>
      <c r="B1769" t="str">
        <f>Dataset!E1768</f>
        <v>Female</v>
      </c>
      <c r="C1769" t="str">
        <f>Dataset!F1768</f>
        <v>Fashion accessories</v>
      </c>
      <c r="D1769">
        <f>Dataset!J1768</f>
        <v>257.86688959999998</v>
      </c>
    </row>
    <row r="1770" spans="1:4" x14ac:dyDescent="0.25">
      <c r="A1770" t="s">
        <v>1117</v>
      </c>
      <c r="B1770" t="str">
        <f>Dataset!E1769</f>
        <v>Male</v>
      </c>
      <c r="C1770" t="str">
        <f>Dataset!F1769</f>
        <v>Sports and travel</v>
      </c>
      <c r="D1770">
        <f>Dataset!J1769</f>
        <v>92.826655759999994</v>
      </c>
    </row>
    <row r="1771" spans="1:4" x14ac:dyDescent="0.25">
      <c r="A1771" t="s">
        <v>1117</v>
      </c>
      <c r="B1771" t="str">
        <f>Dataset!E1770</f>
        <v>Female</v>
      </c>
      <c r="C1771" t="str">
        <f>Dataset!F1770</f>
        <v>Electronic accessories</v>
      </c>
      <c r="D1771">
        <f>Dataset!J1770</f>
        <v>432.33218199999999</v>
      </c>
    </row>
    <row r="1772" spans="1:4" x14ac:dyDescent="0.25">
      <c r="A1772" t="s">
        <v>1117</v>
      </c>
      <c r="B1772" t="str">
        <f>Dataset!E1771</f>
        <v>Female</v>
      </c>
      <c r="C1772" t="str">
        <f>Dataset!F1771</f>
        <v>Home and lifestyle</v>
      </c>
      <c r="D1772">
        <f>Dataset!J1771</f>
        <v>77.502459849999994</v>
      </c>
    </row>
    <row r="1773" spans="1:4" x14ac:dyDescent="0.25">
      <c r="A1773" t="s">
        <v>1117</v>
      </c>
      <c r="B1773" t="str">
        <f>Dataset!E1772</f>
        <v>Female</v>
      </c>
      <c r="C1773" t="str">
        <f>Dataset!F1772</f>
        <v>Sports and travel</v>
      </c>
      <c r="D1773">
        <f>Dataset!J1772</f>
        <v>431.88014079999999</v>
      </c>
    </row>
    <row r="1774" spans="1:4" x14ac:dyDescent="0.25">
      <c r="A1774" t="s">
        <v>1117</v>
      </c>
      <c r="B1774" t="str">
        <f>Dataset!E1773</f>
        <v>Female</v>
      </c>
      <c r="C1774" t="str">
        <f>Dataset!F1773</f>
        <v>Health and beauty</v>
      </c>
      <c r="D1774">
        <f>Dataset!J1773</f>
        <v>679.29357819999996</v>
      </c>
    </row>
    <row r="1775" spans="1:4" x14ac:dyDescent="0.25">
      <c r="A1775" t="s">
        <v>1117</v>
      </c>
      <c r="B1775" t="str">
        <f>Dataset!E1774</f>
        <v>Female</v>
      </c>
      <c r="C1775" t="str">
        <f>Dataset!F1774</f>
        <v>Sports and travel</v>
      </c>
      <c r="D1775">
        <f>Dataset!J1774</f>
        <v>537.84989380000002</v>
      </c>
    </row>
    <row r="1776" spans="1:4" x14ac:dyDescent="0.25">
      <c r="A1776" t="s">
        <v>1117</v>
      </c>
      <c r="B1776" t="str">
        <f>Dataset!E1775</f>
        <v>Female</v>
      </c>
      <c r="C1776" t="str">
        <f>Dataset!F1775</f>
        <v>Food and beverages</v>
      </c>
      <c r="D1776">
        <f>Dataset!J1775</f>
        <v>59.239996290000001</v>
      </c>
    </row>
    <row r="1777" spans="1:4" x14ac:dyDescent="0.25">
      <c r="A1777" t="s">
        <v>1117</v>
      </c>
      <c r="B1777" t="str">
        <f>Dataset!E1776</f>
        <v>Male</v>
      </c>
      <c r="C1777" t="str">
        <f>Dataset!F1776</f>
        <v>Food and beverages</v>
      </c>
      <c r="D1777">
        <f>Dataset!J1776</f>
        <v>148.38251650000001</v>
      </c>
    </row>
    <row r="1778" spans="1:4" x14ac:dyDescent="0.25">
      <c r="A1778" t="s">
        <v>1117</v>
      </c>
      <c r="B1778" t="str">
        <f>Dataset!E1777</f>
        <v>Female</v>
      </c>
      <c r="C1778" t="str">
        <f>Dataset!F1777</f>
        <v>Food and beverages</v>
      </c>
      <c r="D1778">
        <f>Dataset!J1777</f>
        <v>163.0738547</v>
      </c>
    </row>
    <row r="1779" spans="1:4" x14ac:dyDescent="0.25">
      <c r="A1779" t="s">
        <v>1117</v>
      </c>
      <c r="B1779" t="str">
        <f>Dataset!E1778</f>
        <v>Male</v>
      </c>
      <c r="C1779" t="str">
        <f>Dataset!F1778</f>
        <v>Health and beauty</v>
      </c>
      <c r="D1779">
        <f>Dataset!J1778</f>
        <v>516.64916259999995</v>
      </c>
    </row>
    <row r="1780" spans="1:4" x14ac:dyDescent="0.25">
      <c r="A1780" t="s">
        <v>1117</v>
      </c>
      <c r="B1780" t="str">
        <f>Dataset!E1779</f>
        <v>Male</v>
      </c>
      <c r="C1780" t="str">
        <f>Dataset!F1779</f>
        <v>Sports and travel</v>
      </c>
      <c r="D1780">
        <f>Dataset!J1779</f>
        <v>105.5290128</v>
      </c>
    </row>
    <row r="1781" spans="1:4" x14ac:dyDescent="0.25">
      <c r="A1781" t="s">
        <v>1117</v>
      </c>
      <c r="B1781" t="str">
        <f>Dataset!E1780</f>
        <v>Male</v>
      </c>
      <c r="C1781" t="str">
        <f>Dataset!F1780</f>
        <v>Sports and travel</v>
      </c>
      <c r="D1781">
        <f>Dataset!J1780</f>
        <v>142.6754966</v>
      </c>
    </row>
    <row r="1782" spans="1:4" x14ac:dyDescent="0.25">
      <c r="A1782" t="s">
        <v>1117</v>
      </c>
      <c r="B1782" t="str">
        <f>Dataset!E1781</f>
        <v>Male</v>
      </c>
      <c r="C1782" t="str">
        <f>Dataset!F1781</f>
        <v>Electronic accessories</v>
      </c>
      <c r="D1782">
        <f>Dataset!J1781</f>
        <v>893.71931070000005</v>
      </c>
    </row>
    <row r="1783" spans="1:4" x14ac:dyDescent="0.25">
      <c r="A1783" t="s">
        <v>1117</v>
      </c>
      <c r="B1783" t="str">
        <f>Dataset!E1782</f>
        <v>Male</v>
      </c>
      <c r="C1783" t="str">
        <f>Dataset!F1782</f>
        <v>Health and beauty</v>
      </c>
      <c r="D1783">
        <f>Dataset!J1782</f>
        <v>197.08995329999999</v>
      </c>
    </row>
    <row r="1784" spans="1:4" x14ac:dyDescent="0.25">
      <c r="A1784" t="s">
        <v>1117</v>
      </c>
      <c r="B1784" t="str">
        <f>Dataset!E1783</f>
        <v>Female</v>
      </c>
      <c r="C1784" t="str">
        <f>Dataset!F1783</f>
        <v>Sports and travel</v>
      </c>
      <c r="D1784">
        <f>Dataset!J1783</f>
        <v>428.35421960000002</v>
      </c>
    </row>
    <row r="1785" spans="1:4" x14ac:dyDescent="0.25">
      <c r="A1785" t="s">
        <v>1117</v>
      </c>
      <c r="B1785" t="str">
        <f>Dataset!E1784</f>
        <v>Female</v>
      </c>
      <c r="C1785" t="str">
        <f>Dataset!F1784</f>
        <v>Fashion accessories</v>
      </c>
      <c r="D1785">
        <f>Dataset!J1784</f>
        <v>34.603752120000003</v>
      </c>
    </row>
    <row r="1786" spans="1:4" x14ac:dyDescent="0.25">
      <c r="A1786" t="s">
        <v>1117</v>
      </c>
      <c r="B1786" t="str">
        <f>Dataset!E1785</f>
        <v>Female</v>
      </c>
      <c r="C1786" t="str">
        <f>Dataset!F1785</f>
        <v>Home and lifestyle</v>
      </c>
      <c r="D1786">
        <f>Dataset!J1785</f>
        <v>397.8866443</v>
      </c>
    </row>
    <row r="1787" spans="1:4" x14ac:dyDescent="0.25">
      <c r="A1787" t="s">
        <v>1117</v>
      </c>
      <c r="B1787" t="str">
        <f>Dataset!E1786</f>
        <v>Female</v>
      </c>
      <c r="C1787" t="str">
        <f>Dataset!F1786</f>
        <v>Health and beauty</v>
      </c>
      <c r="D1787">
        <f>Dataset!J1786</f>
        <v>57.409229519999997</v>
      </c>
    </row>
    <row r="1788" spans="1:4" x14ac:dyDescent="0.25">
      <c r="A1788" t="s">
        <v>1117</v>
      </c>
      <c r="B1788" t="str">
        <f>Dataset!E1787</f>
        <v>Male</v>
      </c>
      <c r="C1788" t="str">
        <f>Dataset!F1787</f>
        <v>Electronic accessories</v>
      </c>
      <c r="D1788">
        <f>Dataset!J1787</f>
        <v>589.98154260000001</v>
      </c>
    </row>
    <row r="1789" spans="1:4" x14ac:dyDescent="0.25">
      <c r="A1789" t="s">
        <v>1117</v>
      </c>
      <c r="B1789" t="str">
        <f>Dataset!E1788</f>
        <v>Male</v>
      </c>
      <c r="C1789" t="str">
        <f>Dataset!F1788</f>
        <v>Electronic accessories</v>
      </c>
      <c r="D1789">
        <f>Dataset!J1788</f>
        <v>649.94480480000004</v>
      </c>
    </row>
    <row r="1790" spans="1:4" x14ac:dyDescent="0.25">
      <c r="A1790" t="s">
        <v>1117</v>
      </c>
      <c r="B1790" t="str">
        <f>Dataset!E1789</f>
        <v>Female</v>
      </c>
      <c r="C1790" t="str">
        <f>Dataset!F1789</f>
        <v>Health and beauty</v>
      </c>
      <c r="D1790">
        <f>Dataset!J1789</f>
        <v>62.099156729999997</v>
      </c>
    </row>
    <row r="1791" spans="1:4" x14ac:dyDescent="0.25">
      <c r="A1791" t="s">
        <v>1117</v>
      </c>
      <c r="B1791" t="str">
        <f>Dataset!E1790</f>
        <v>Male</v>
      </c>
      <c r="C1791" t="str">
        <f>Dataset!F1790</f>
        <v>Health and beauty</v>
      </c>
      <c r="D1791">
        <f>Dataset!J1790</f>
        <v>205.01197490000001</v>
      </c>
    </row>
    <row r="1792" spans="1:4" x14ac:dyDescent="0.25">
      <c r="A1792" t="s">
        <v>1117</v>
      </c>
      <c r="B1792" t="str">
        <f>Dataset!E1791</f>
        <v>Male</v>
      </c>
      <c r="C1792" t="str">
        <f>Dataset!F1791</f>
        <v>Sports and travel</v>
      </c>
      <c r="D1792">
        <f>Dataset!J1791</f>
        <v>466.0205507</v>
      </c>
    </row>
    <row r="1793" spans="1:4" x14ac:dyDescent="0.25">
      <c r="A1793" t="s">
        <v>1117</v>
      </c>
      <c r="B1793" t="str">
        <f>Dataset!E1792</f>
        <v>Male</v>
      </c>
      <c r="C1793" t="str">
        <f>Dataset!F1792</f>
        <v>Fashion accessories</v>
      </c>
      <c r="D1793">
        <f>Dataset!J1792</f>
        <v>52.448077599999998</v>
      </c>
    </row>
    <row r="1794" spans="1:4" x14ac:dyDescent="0.25">
      <c r="A1794" t="s">
        <v>1117</v>
      </c>
      <c r="B1794" t="str">
        <f>Dataset!E1793</f>
        <v>Male</v>
      </c>
      <c r="C1794" t="str">
        <f>Dataset!F1793</f>
        <v>Health and beauty</v>
      </c>
      <c r="D1794">
        <f>Dataset!J1793</f>
        <v>309.87422709999998</v>
      </c>
    </row>
    <row r="1795" spans="1:4" x14ac:dyDescent="0.25">
      <c r="A1795" t="s">
        <v>1117</v>
      </c>
      <c r="B1795" t="str">
        <f>Dataset!E1794</f>
        <v>Female</v>
      </c>
      <c r="C1795" t="str">
        <f>Dataset!F1794</f>
        <v>Home and lifestyle</v>
      </c>
      <c r="D1795">
        <f>Dataset!J1794</f>
        <v>1100.3812359999999</v>
      </c>
    </row>
    <row r="1796" spans="1:4" x14ac:dyDescent="0.25">
      <c r="A1796" t="s">
        <v>1117</v>
      </c>
      <c r="B1796" t="str">
        <f>Dataset!E1795</f>
        <v>Male</v>
      </c>
      <c r="C1796" t="str">
        <f>Dataset!F1795</f>
        <v>Electronic accessories</v>
      </c>
      <c r="D1796">
        <f>Dataset!J1795</f>
        <v>732.53272790000005</v>
      </c>
    </row>
    <row r="1797" spans="1:4" x14ac:dyDescent="0.25">
      <c r="A1797" t="s">
        <v>1117</v>
      </c>
      <c r="B1797" t="str">
        <f>Dataset!E1796</f>
        <v>Female</v>
      </c>
      <c r="C1797" t="str">
        <f>Dataset!F1796</f>
        <v>Electronic accessories</v>
      </c>
      <c r="D1797">
        <f>Dataset!J1796</f>
        <v>105.34819640000001</v>
      </c>
    </row>
    <row r="1798" spans="1:4" x14ac:dyDescent="0.25">
      <c r="A1798" t="s">
        <v>1117</v>
      </c>
      <c r="B1798" t="str">
        <f>Dataset!E1797</f>
        <v>Male</v>
      </c>
      <c r="C1798" t="str">
        <f>Dataset!F1797</f>
        <v>Fashion accessories</v>
      </c>
      <c r="D1798">
        <f>Dataset!J1797</f>
        <v>61.432395999999997</v>
      </c>
    </row>
    <row r="1799" spans="1:4" x14ac:dyDescent="0.25">
      <c r="A1799" t="s">
        <v>1117</v>
      </c>
      <c r="B1799" t="str">
        <f>Dataset!E1798</f>
        <v>Female</v>
      </c>
      <c r="C1799" t="str">
        <f>Dataset!F1798</f>
        <v>Home and lifestyle</v>
      </c>
      <c r="D1799">
        <f>Dataset!J1798</f>
        <v>68.78936616</v>
      </c>
    </row>
    <row r="1800" spans="1:4" x14ac:dyDescent="0.25">
      <c r="A1800" t="s">
        <v>1117</v>
      </c>
      <c r="B1800" t="str">
        <f>Dataset!E1799</f>
        <v>Female</v>
      </c>
      <c r="C1800" t="str">
        <f>Dataset!F1799</f>
        <v>Sports and travel</v>
      </c>
      <c r="D1800">
        <f>Dataset!J1799</f>
        <v>276.76221079999999</v>
      </c>
    </row>
    <row r="1801" spans="1:4" x14ac:dyDescent="0.25">
      <c r="A1801" t="s">
        <v>1117</v>
      </c>
      <c r="B1801" t="str">
        <f>Dataset!E1800</f>
        <v>Male</v>
      </c>
      <c r="C1801" t="str">
        <f>Dataset!F1800</f>
        <v>Health and beauty</v>
      </c>
      <c r="D1801">
        <f>Dataset!J1800</f>
        <v>104.8509511</v>
      </c>
    </row>
    <row r="1802" spans="1:4" x14ac:dyDescent="0.25">
      <c r="A1802" t="s">
        <v>1117</v>
      </c>
      <c r="B1802" t="str">
        <f>Dataset!E1801</f>
        <v>Male</v>
      </c>
      <c r="C1802" t="str">
        <f>Dataset!F1801</f>
        <v>Home and lifestyle</v>
      </c>
      <c r="D1802">
        <f>Dataset!J1801</f>
        <v>489.84312080000001</v>
      </c>
    </row>
    <row r="1803" spans="1:4" x14ac:dyDescent="0.25">
      <c r="A1803" t="s">
        <v>1117</v>
      </c>
      <c r="B1803" t="str">
        <f>Dataset!E1802</f>
        <v>Male</v>
      </c>
      <c r="C1803" t="str">
        <f>Dataset!F1802</f>
        <v>Sports and travel</v>
      </c>
      <c r="D1803">
        <f>Dataset!J1802</f>
        <v>156.02201239999999</v>
      </c>
    </row>
    <row r="1804" spans="1:4" x14ac:dyDescent="0.25">
      <c r="A1804" t="s">
        <v>1117</v>
      </c>
      <c r="B1804" t="str">
        <f>Dataset!E1803</f>
        <v>Female</v>
      </c>
      <c r="C1804" t="str">
        <f>Dataset!F1803</f>
        <v>Electronic accessories</v>
      </c>
      <c r="D1804">
        <f>Dataset!J1803</f>
        <v>273.03287110000002</v>
      </c>
    </row>
    <row r="1805" spans="1:4" x14ac:dyDescent="0.25">
      <c r="A1805" t="s">
        <v>1117</v>
      </c>
      <c r="B1805" t="str">
        <f>Dataset!E1804</f>
        <v>Male</v>
      </c>
      <c r="C1805" t="str">
        <f>Dataset!F1804</f>
        <v>Fashion accessories</v>
      </c>
      <c r="D1805">
        <f>Dataset!J1804</f>
        <v>533.10346140000001</v>
      </c>
    </row>
    <row r="1806" spans="1:4" x14ac:dyDescent="0.25">
      <c r="A1806" t="s">
        <v>1117</v>
      </c>
      <c r="B1806" t="str">
        <f>Dataset!E1805</f>
        <v>Female</v>
      </c>
      <c r="C1806" t="str">
        <f>Dataset!F1805</f>
        <v>Fashion accessories</v>
      </c>
      <c r="D1806">
        <f>Dataset!J1805</f>
        <v>497.9685609</v>
      </c>
    </row>
    <row r="1807" spans="1:4" x14ac:dyDescent="0.25">
      <c r="A1807" t="s">
        <v>1117</v>
      </c>
      <c r="B1807" t="str">
        <f>Dataset!E1806</f>
        <v>Female</v>
      </c>
      <c r="C1807" t="str">
        <f>Dataset!F1806</f>
        <v>Electronic accessories</v>
      </c>
      <c r="D1807">
        <f>Dataset!J1806</f>
        <v>768.82033339999998</v>
      </c>
    </row>
    <row r="1808" spans="1:4" x14ac:dyDescent="0.25">
      <c r="A1808" t="s">
        <v>1117</v>
      </c>
      <c r="B1808" t="str">
        <f>Dataset!E1807</f>
        <v>Male</v>
      </c>
      <c r="C1808" t="str">
        <f>Dataset!F1807</f>
        <v>Fashion accessories</v>
      </c>
      <c r="D1808">
        <f>Dataset!J1807</f>
        <v>358.626868</v>
      </c>
    </row>
    <row r="1809" spans="1:4" x14ac:dyDescent="0.25">
      <c r="A1809" t="s">
        <v>1117</v>
      </c>
      <c r="B1809" t="str">
        <f>Dataset!E1808</f>
        <v>Female</v>
      </c>
      <c r="C1809" t="str">
        <f>Dataset!F1808</f>
        <v>Health and beauty</v>
      </c>
      <c r="D1809">
        <f>Dataset!J1808</f>
        <v>228.56392969999999</v>
      </c>
    </row>
    <row r="1810" spans="1:4" x14ac:dyDescent="0.25">
      <c r="A1810" t="s">
        <v>1117</v>
      </c>
      <c r="B1810" t="str">
        <f>Dataset!E1809</f>
        <v>Male</v>
      </c>
      <c r="C1810" t="str">
        <f>Dataset!F1809</f>
        <v>Food and beverages</v>
      </c>
      <c r="D1810">
        <f>Dataset!J1809</f>
        <v>846.50879459999999</v>
      </c>
    </row>
    <row r="1811" spans="1:4" x14ac:dyDescent="0.25">
      <c r="A1811" t="s">
        <v>1117</v>
      </c>
      <c r="B1811" t="str">
        <f>Dataset!E1810</f>
        <v>Female</v>
      </c>
      <c r="C1811" t="str">
        <f>Dataset!F1810</f>
        <v>Electronic accessories</v>
      </c>
      <c r="D1811">
        <f>Dataset!J1810</f>
        <v>196.5780896</v>
      </c>
    </row>
    <row r="1812" spans="1:4" x14ac:dyDescent="0.25">
      <c r="A1812" t="s">
        <v>1117</v>
      </c>
      <c r="B1812" t="str">
        <f>Dataset!E1811</f>
        <v>Male</v>
      </c>
      <c r="C1812" t="str">
        <f>Dataset!F1811</f>
        <v>Sports and travel</v>
      </c>
      <c r="D1812">
        <f>Dataset!J1811</f>
        <v>577.81367729999999</v>
      </c>
    </row>
    <row r="1813" spans="1:4" x14ac:dyDescent="0.25">
      <c r="A1813" t="s">
        <v>1117</v>
      </c>
      <c r="B1813" t="str">
        <f>Dataset!E1812</f>
        <v>Female</v>
      </c>
      <c r="C1813" t="str">
        <f>Dataset!F1812</f>
        <v>Home and lifestyle</v>
      </c>
      <c r="D1813">
        <f>Dataset!J1812</f>
        <v>422.87039870000001</v>
      </c>
    </row>
    <row r="1814" spans="1:4" x14ac:dyDescent="0.25">
      <c r="A1814" t="s">
        <v>1117</v>
      </c>
      <c r="B1814" t="str">
        <f>Dataset!E1813</f>
        <v>Male</v>
      </c>
      <c r="C1814" t="str">
        <f>Dataset!F1813</f>
        <v>Health and beauty</v>
      </c>
      <c r="D1814">
        <f>Dataset!J1813</f>
        <v>125.0774693</v>
      </c>
    </row>
    <row r="1815" spans="1:4" x14ac:dyDescent="0.25">
      <c r="A1815" t="s">
        <v>1117</v>
      </c>
      <c r="B1815" t="str">
        <f>Dataset!E1814</f>
        <v>Female</v>
      </c>
      <c r="C1815" t="str">
        <f>Dataset!F1814</f>
        <v>Fashion accessories</v>
      </c>
      <c r="D1815">
        <f>Dataset!J1814</f>
        <v>468.59537030000001</v>
      </c>
    </row>
    <row r="1816" spans="1:4" x14ac:dyDescent="0.25">
      <c r="A1816" t="s">
        <v>1117</v>
      </c>
      <c r="B1816" t="str">
        <f>Dataset!E1815</f>
        <v>Male</v>
      </c>
      <c r="C1816" t="str">
        <f>Dataset!F1815</f>
        <v>Electronic accessories</v>
      </c>
      <c r="D1816">
        <f>Dataset!J1815</f>
        <v>332.71945699999998</v>
      </c>
    </row>
    <row r="1817" spans="1:4" x14ac:dyDescent="0.25">
      <c r="A1817" t="s">
        <v>1117</v>
      </c>
      <c r="B1817" t="str">
        <f>Dataset!E1816</f>
        <v>Female</v>
      </c>
      <c r="C1817" t="str">
        <f>Dataset!F1816</f>
        <v>Food and beverages</v>
      </c>
      <c r="D1817">
        <f>Dataset!J1816</f>
        <v>439.4902396</v>
      </c>
    </row>
    <row r="1818" spans="1:4" x14ac:dyDescent="0.25">
      <c r="A1818" t="s">
        <v>1117</v>
      </c>
      <c r="B1818" t="str">
        <f>Dataset!E1817</f>
        <v>Male</v>
      </c>
      <c r="C1818" t="str">
        <f>Dataset!F1817</f>
        <v>Sports and travel</v>
      </c>
      <c r="D1818">
        <f>Dataset!J1817</f>
        <v>349.76468929999999</v>
      </c>
    </row>
    <row r="1819" spans="1:4" x14ac:dyDescent="0.25">
      <c r="A1819" t="s">
        <v>1117</v>
      </c>
      <c r="B1819" t="str">
        <f>Dataset!E1818</f>
        <v>Female</v>
      </c>
      <c r="C1819" t="str">
        <f>Dataset!F1818</f>
        <v>Health and beauty</v>
      </c>
      <c r="D1819">
        <f>Dataset!J1818</f>
        <v>247.947811</v>
      </c>
    </row>
    <row r="1820" spans="1:4" x14ac:dyDescent="0.25">
      <c r="A1820" t="s">
        <v>1117</v>
      </c>
      <c r="B1820" t="str">
        <f>Dataset!E1819</f>
        <v>Male</v>
      </c>
      <c r="C1820" t="str">
        <f>Dataset!F1819</f>
        <v>Home and lifestyle</v>
      </c>
      <c r="D1820">
        <f>Dataset!J1819</f>
        <v>723.19938260000004</v>
      </c>
    </row>
    <row r="1821" spans="1:4" x14ac:dyDescent="0.25">
      <c r="A1821" t="s">
        <v>1117</v>
      </c>
      <c r="B1821" t="str">
        <f>Dataset!E1820</f>
        <v>Female</v>
      </c>
      <c r="C1821" t="str">
        <f>Dataset!F1820</f>
        <v>Electronic accessories</v>
      </c>
      <c r="D1821">
        <f>Dataset!J1820</f>
        <v>274.38652839999997</v>
      </c>
    </row>
    <row r="1822" spans="1:4" x14ac:dyDescent="0.25">
      <c r="A1822" t="s">
        <v>1117</v>
      </c>
      <c r="B1822" t="str">
        <f>Dataset!E1821</f>
        <v>Male</v>
      </c>
      <c r="C1822" t="str">
        <f>Dataset!F1821</f>
        <v>Fashion accessories</v>
      </c>
      <c r="D1822">
        <f>Dataset!J1821</f>
        <v>331.75984640000001</v>
      </c>
    </row>
    <row r="1823" spans="1:4" x14ac:dyDescent="0.25">
      <c r="A1823" t="s">
        <v>1117</v>
      </c>
      <c r="B1823" t="str">
        <f>Dataset!E1822</f>
        <v>Female</v>
      </c>
      <c r="C1823" t="str">
        <f>Dataset!F1822</f>
        <v>Food and beverages</v>
      </c>
      <c r="D1823">
        <f>Dataset!J1822</f>
        <v>535.37694239999996</v>
      </c>
    </row>
    <row r="1824" spans="1:4" x14ac:dyDescent="0.25">
      <c r="A1824" t="s">
        <v>1117</v>
      </c>
      <c r="B1824" t="str">
        <f>Dataset!E1823</f>
        <v>Male</v>
      </c>
      <c r="C1824" t="str">
        <f>Dataset!F1823</f>
        <v>Sports and travel</v>
      </c>
      <c r="D1824">
        <f>Dataset!J1823</f>
        <v>157.8519829</v>
      </c>
    </row>
    <row r="1825" spans="1:4" x14ac:dyDescent="0.25">
      <c r="A1825" t="s">
        <v>1117</v>
      </c>
      <c r="B1825" t="str">
        <f>Dataset!E1824</f>
        <v>Female</v>
      </c>
      <c r="C1825" t="str">
        <f>Dataset!F1824</f>
        <v>Health and beauty</v>
      </c>
      <c r="D1825">
        <f>Dataset!J1824</f>
        <v>578.21893560000001</v>
      </c>
    </row>
    <row r="1826" spans="1:4" x14ac:dyDescent="0.25">
      <c r="A1826" t="s">
        <v>1117</v>
      </c>
      <c r="B1826" t="str">
        <f>Dataset!E1825</f>
        <v>Male</v>
      </c>
      <c r="C1826" t="str">
        <f>Dataset!F1825</f>
        <v>Home and lifestyle</v>
      </c>
      <c r="D1826">
        <f>Dataset!J1825</f>
        <v>294.65294640000002</v>
      </c>
    </row>
    <row r="1827" spans="1:4" x14ac:dyDescent="0.25">
      <c r="A1827" t="s">
        <v>1117</v>
      </c>
      <c r="B1827" t="str">
        <f>Dataset!E1826</f>
        <v>Female</v>
      </c>
      <c r="C1827" t="str">
        <f>Dataset!F1826</f>
        <v>Electronic accessories</v>
      </c>
      <c r="D1827">
        <f>Dataset!J1826</f>
        <v>253.03788309999999</v>
      </c>
    </row>
    <row r="1828" spans="1:4" x14ac:dyDescent="0.25">
      <c r="A1828" t="s">
        <v>1117</v>
      </c>
      <c r="B1828" t="str">
        <f>Dataset!E1827</f>
        <v>Male</v>
      </c>
      <c r="C1828" t="str">
        <f>Dataset!F1827</f>
        <v>Fashion accessories</v>
      </c>
      <c r="D1828">
        <f>Dataset!J1827</f>
        <v>342.51667350000002</v>
      </c>
    </row>
    <row r="1829" spans="1:4" x14ac:dyDescent="0.25">
      <c r="A1829" t="s">
        <v>1117</v>
      </c>
      <c r="B1829" t="str">
        <f>Dataset!E1828</f>
        <v>Female</v>
      </c>
      <c r="C1829" t="str">
        <f>Dataset!F1828</f>
        <v>Food and beverages</v>
      </c>
      <c r="D1829">
        <f>Dataset!J1828</f>
        <v>333.75541520000002</v>
      </c>
    </row>
    <row r="1830" spans="1:4" x14ac:dyDescent="0.25">
      <c r="A1830" t="s">
        <v>1117</v>
      </c>
      <c r="B1830" t="str">
        <f>Dataset!E1829</f>
        <v>Male</v>
      </c>
      <c r="C1830" t="str">
        <f>Dataset!F1829</f>
        <v>Sports and travel</v>
      </c>
      <c r="D1830">
        <f>Dataset!J1829</f>
        <v>897.48335469999995</v>
      </c>
    </row>
    <row r="1831" spans="1:4" x14ac:dyDescent="0.25">
      <c r="A1831" t="s">
        <v>1117</v>
      </c>
      <c r="B1831" t="str">
        <f>Dataset!E1830</f>
        <v>Female</v>
      </c>
      <c r="C1831" t="str">
        <f>Dataset!F1830</f>
        <v>Health and beauty</v>
      </c>
      <c r="D1831">
        <f>Dataset!J1830</f>
        <v>62.032830509999997</v>
      </c>
    </row>
    <row r="1832" spans="1:4" x14ac:dyDescent="0.25">
      <c r="A1832" t="s">
        <v>1117</v>
      </c>
      <c r="B1832" t="str">
        <f>Dataset!E1831</f>
        <v>Female</v>
      </c>
      <c r="C1832" t="str">
        <f>Dataset!F1831</f>
        <v>Home and lifestyle</v>
      </c>
      <c r="D1832">
        <f>Dataset!J1831</f>
        <v>350.19630009999997</v>
      </c>
    </row>
    <row r="1833" spans="1:4" x14ac:dyDescent="0.25">
      <c r="A1833" t="s">
        <v>1117</v>
      </c>
      <c r="B1833" t="str">
        <f>Dataset!E1832</f>
        <v>Female</v>
      </c>
      <c r="C1833" t="str">
        <f>Dataset!F1832</f>
        <v>Sports and travel</v>
      </c>
      <c r="D1833">
        <f>Dataset!J1832</f>
        <v>210.60598450000001</v>
      </c>
    </row>
    <row r="1834" spans="1:4" x14ac:dyDescent="0.25">
      <c r="A1834" t="s">
        <v>1117</v>
      </c>
      <c r="B1834" t="str">
        <f>Dataset!E1833</f>
        <v>Female</v>
      </c>
      <c r="C1834" t="str">
        <f>Dataset!F1833</f>
        <v>Electronic accessories</v>
      </c>
      <c r="D1834">
        <f>Dataset!J1833</f>
        <v>227.0602834</v>
      </c>
    </row>
    <row r="1835" spans="1:4" x14ac:dyDescent="0.25">
      <c r="A1835" t="s">
        <v>1117</v>
      </c>
      <c r="B1835" t="str">
        <f>Dataset!E1834</f>
        <v>Female</v>
      </c>
      <c r="C1835" t="str">
        <f>Dataset!F1834</f>
        <v>Health and beauty</v>
      </c>
      <c r="D1835">
        <f>Dataset!J1834</f>
        <v>20.059327239999998</v>
      </c>
    </row>
    <row r="1836" spans="1:4" x14ac:dyDescent="0.25">
      <c r="A1836" t="s">
        <v>1117</v>
      </c>
      <c r="B1836" t="str">
        <f>Dataset!E1835</f>
        <v>Female</v>
      </c>
      <c r="C1836" t="str">
        <f>Dataset!F1835</f>
        <v>Fashion accessories</v>
      </c>
      <c r="D1836">
        <f>Dataset!J1835</f>
        <v>702.69801010000003</v>
      </c>
    </row>
    <row r="1837" spans="1:4" x14ac:dyDescent="0.25">
      <c r="A1837" t="s">
        <v>1117</v>
      </c>
      <c r="B1837" t="str">
        <f>Dataset!E1836</f>
        <v>Male</v>
      </c>
      <c r="C1837" t="str">
        <f>Dataset!F1836</f>
        <v>Health and beauty</v>
      </c>
      <c r="D1837">
        <f>Dataset!J1836</f>
        <v>97.188853120000005</v>
      </c>
    </row>
    <row r="1838" spans="1:4" x14ac:dyDescent="0.25">
      <c r="A1838" t="s">
        <v>1117</v>
      </c>
      <c r="B1838" t="str">
        <f>Dataset!E1837</f>
        <v>Female</v>
      </c>
      <c r="C1838" t="str">
        <f>Dataset!F1837</f>
        <v>Electronic accessories</v>
      </c>
      <c r="D1838">
        <f>Dataset!J1837</f>
        <v>454.979445</v>
      </c>
    </row>
    <row r="1839" spans="1:4" x14ac:dyDescent="0.25">
      <c r="A1839" t="s">
        <v>1117</v>
      </c>
      <c r="B1839" t="str">
        <f>Dataset!E1838</f>
        <v>Female</v>
      </c>
      <c r="C1839" t="str">
        <f>Dataset!F1838</f>
        <v>Sports and travel</v>
      </c>
      <c r="D1839">
        <f>Dataset!J1838</f>
        <v>367.11394109999998</v>
      </c>
    </row>
    <row r="1840" spans="1:4" x14ac:dyDescent="0.25">
      <c r="A1840" t="s">
        <v>1117</v>
      </c>
      <c r="B1840" t="str">
        <f>Dataset!E1839</f>
        <v>Male</v>
      </c>
      <c r="C1840" t="str">
        <f>Dataset!F1839</f>
        <v>Electronic accessories</v>
      </c>
      <c r="D1840">
        <f>Dataset!J1839</f>
        <v>107.5292951</v>
      </c>
    </row>
    <row r="1841" spans="1:4" x14ac:dyDescent="0.25">
      <c r="A1841" t="s">
        <v>1117</v>
      </c>
      <c r="B1841" t="str">
        <f>Dataset!E1840</f>
        <v>Female</v>
      </c>
      <c r="C1841" t="str">
        <f>Dataset!F1840</f>
        <v>Electronic accessories</v>
      </c>
      <c r="D1841">
        <f>Dataset!J1840</f>
        <v>439.56484080000001</v>
      </c>
    </row>
    <row r="1842" spans="1:4" x14ac:dyDescent="0.25">
      <c r="A1842" t="s">
        <v>1117</v>
      </c>
      <c r="B1842" t="str">
        <f>Dataset!E1841</f>
        <v>Female</v>
      </c>
      <c r="C1842" t="str">
        <f>Dataset!F1841</f>
        <v>Food and beverages</v>
      </c>
      <c r="D1842">
        <f>Dataset!J1841</f>
        <v>481.0622209</v>
      </c>
    </row>
    <row r="1843" spans="1:4" x14ac:dyDescent="0.25">
      <c r="A1843" t="s">
        <v>1117</v>
      </c>
      <c r="B1843" t="str">
        <f>Dataset!E1842</f>
        <v>Female</v>
      </c>
      <c r="C1843" t="str">
        <f>Dataset!F1842</f>
        <v>Fashion accessories</v>
      </c>
      <c r="D1843">
        <f>Dataset!J1842</f>
        <v>359.46314419999999</v>
      </c>
    </row>
    <row r="1844" spans="1:4" x14ac:dyDescent="0.25">
      <c r="A1844" t="s">
        <v>1117</v>
      </c>
      <c r="B1844" t="str">
        <f>Dataset!E1843</f>
        <v>Male</v>
      </c>
      <c r="C1844" t="str">
        <f>Dataset!F1843</f>
        <v>Food and beverages</v>
      </c>
      <c r="D1844">
        <f>Dataset!J1843</f>
        <v>306.30310179999998</v>
      </c>
    </row>
    <row r="1845" spans="1:4" x14ac:dyDescent="0.25">
      <c r="A1845" t="s">
        <v>1117</v>
      </c>
      <c r="B1845" t="str">
        <f>Dataset!E1844</f>
        <v>Male</v>
      </c>
      <c r="C1845" t="str">
        <f>Dataset!F1844</f>
        <v>Health and beauty</v>
      </c>
      <c r="D1845">
        <f>Dataset!J1844</f>
        <v>434.68279610000002</v>
      </c>
    </row>
    <row r="1846" spans="1:4" x14ac:dyDescent="0.25">
      <c r="A1846" t="s">
        <v>1117</v>
      </c>
      <c r="B1846" t="str">
        <f>Dataset!E1845</f>
        <v>Male</v>
      </c>
      <c r="C1846" t="str">
        <f>Dataset!F1845</f>
        <v>Food and beverages</v>
      </c>
      <c r="D1846">
        <f>Dataset!J1845</f>
        <v>266.478274</v>
      </c>
    </row>
    <row r="1847" spans="1:4" x14ac:dyDescent="0.25">
      <c r="A1847" t="s">
        <v>1117</v>
      </c>
      <c r="B1847" t="str">
        <f>Dataset!E1846</f>
        <v>Male</v>
      </c>
      <c r="C1847" t="str">
        <f>Dataset!F1846</f>
        <v>Electronic accessories</v>
      </c>
      <c r="D1847">
        <f>Dataset!J1846</f>
        <v>239.08457870000001</v>
      </c>
    </row>
    <row r="1848" spans="1:4" x14ac:dyDescent="0.25">
      <c r="A1848" t="s">
        <v>1117</v>
      </c>
      <c r="B1848" t="str">
        <f>Dataset!E1847</f>
        <v>Female</v>
      </c>
      <c r="C1848" t="str">
        <f>Dataset!F1847</f>
        <v>Home and lifestyle</v>
      </c>
      <c r="D1848">
        <f>Dataset!J1847</f>
        <v>107.7666167</v>
      </c>
    </row>
    <row r="1849" spans="1:4" x14ac:dyDescent="0.25">
      <c r="A1849" t="s">
        <v>1117</v>
      </c>
      <c r="B1849" t="str">
        <f>Dataset!E1848</f>
        <v>Male</v>
      </c>
      <c r="C1849" t="str">
        <f>Dataset!F1848</f>
        <v>Sports and travel</v>
      </c>
      <c r="D1849">
        <f>Dataset!J1848</f>
        <v>11.49314693</v>
      </c>
    </row>
    <row r="1850" spans="1:4" x14ac:dyDescent="0.25">
      <c r="A1850" t="s">
        <v>1117</v>
      </c>
      <c r="B1850" t="str">
        <f>Dataset!E1849</f>
        <v>Female</v>
      </c>
      <c r="C1850" t="str">
        <f>Dataset!F1849</f>
        <v>Health and beauty</v>
      </c>
      <c r="D1850">
        <f>Dataset!J1849</f>
        <v>232.94811970000001</v>
      </c>
    </row>
    <row r="1851" spans="1:4" x14ac:dyDescent="0.25">
      <c r="A1851" t="s">
        <v>1117</v>
      </c>
      <c r="B1851" t="str">
        <f>Dataset!E1850</f>
        <v>Female</v>
      </c>
      <c r="C1851" t="str">
        <f>Dataset!F1850</f>
        <v>Sports and travel</v>
      </c>
      <c r="D1851">
        <f>Dataset!J1850</f>
        <v>475.27609380000001</v>
      </c>
    </row>
    <row r="1852" spans="1:4" x14ac:dyDescent="0.25">
      <c r="A1852" t="s">
        <v>1117</v>
      </c>
      <c r="B1852" t="str">
        <f>Dataset!E1851</f>
        <v>Female</v>
      </c>
      <c r="C1852" t="str">
        <f>Dataset!F1851</f>
        <v>Sports and travel</v>
      </c>
      <c r="D1852">
        <f>Dataset!J1851</f>
        <v>99.494263129999993</v>
      </c>
    </row>
    <row r="1853" spans="1:4" x14ac:dyDescent="0.25">
      <c r="A1853" t="s">
        <v>1117</v>
      </c>
      <c r="B1853" t="str">
        <f>Dataset!E1852</f>
        <v>Female</v>
      </c>
      <c r="C1853" t="str">
        <f>Dataset!F1852</f>
        <v>Health and beauty</v>
      </c>
      <c r="D1853">
        <f>Dataset!J1852</f>
        <v>733.42550919999996</v>
      </c>
    </row>
    <row r="1854" spans="1:4" x14ac:dyDescent="0.25">
      <c r="A1854" t="s">
        <v>1117</v>
      </c>
      <c r="B1854" t="str">
        <f>Dataset!E1853</f>
        <v>Male</v>
      </c>
      <c r="C1854" t="str">
        <f>Dataset!F1853</f>
        <v>Fashion accessories</v>
      </c>
      <c r="D1854">
        <f>Dataset!J1853</f>
        <v>139.95194849999999</v>
      </c>
    </row>
    <row r="1855" spans="1:4" x14ac:dyDescent="0.25">
      <c r="A1855" t="s">
        <v>1117</v>
      </c>
      <c r="B1855" t="str">
        <f>Dataset!E1854</f>
        <v>Male</v>
      </c>
      <c r="C1855" t="str">
        <f>Dataset!F1854</f>
        <v>Electronic accessories</v>
      </c>
      <c r="D1855">
        <f>Dataset!J1854</f>
        <v>734.00186169999995</v>
      </c>
    </row>
    <row r="1856" spans="1:4" x14ac:dyDescent="0.25">
      <c r="A1856" t="s">
        <v>1117</v>
      </c>
      <c r="B1856" t="str">
        <f>Dataset!E1855</f>
        <v>Female</v>
      </c>
      <c r="C1856" t="str">
        <f>Dataset!F1855</f>
        <v>Electronic accessories</v>
      </c>
      <c r="D1856">
        <f>Dataset!J1855</f>
        <v>838.7624045</v>
      </c>
    </row>
    <row r="1857" spans="1:4" x14ac:dyDescent="0.25">
      <c r="A1857" t="s">
        <v>1117</v>
      </c>
      <c r="B1857" t="str">
        <f>Dataset!E1856</f>
        <v>Male</v>
      </c>
      <c r="C1857" t="str">
        <f>Dataset!F1856</f>
        <v>Electronic accessories</v>
      </c>
      <c r="D1857">
        <f>Dataset!J1856</f>
        <v>95.471096650000007</v>
      </c>
    </row>
    <row r="1858" spans="1:4" x14ac:dyDescent="0.25">
      <c r="A1858" t="s">
        <v>1117</v>
      </c>
      <c r="B1858" t="str">
        <f>Dataset!E1857</f>
        <v>Male</v>
      </c>
      <c r="C1858" t="str">
        <f>Dataset!F1857</f>
        <v>Health and beauty</v>
      </c>
      <c r="D1858">
        <f>Dataset!J1857</f>
        <v>282.84216470000001</v>
      </c>
    </row>
    <row r="1859" spans="1:4" x14ac:dyDescent="0.25">
      <c r="A1859" t="s">
        <v>1117</v>
      </c>
      <c r="B1859" t="str">
        <f>Dataset!E1858</f>
        <v>Female</v>
      </c>
      <c r="C1859" t="str">
        <f>Dataset!F1858</f>
        <v>Sports and travel</v>
      </c>
      <c r="D1859">
        <f>Dataset!J1858</f>
        <v>107.133759</v>
      </c>
    </row>
    <row r="1860" spans="1:4" x14ac:dyDescent="0.25">
      <c r="A1860" t="s">
        <v>1117</v>
      </c>
      <c r="B1860" t="str">
        <f>Dataset!E1859</f>
        <v>Male</v>
      </c>
      <c r="C1860" t="str">
        <f>Dataset!F1859</f>
        <v>Health and beauty</v>
      </c>
      <c r="D1860">
        <f>Dataset!J1859</f>
        <v>103.1783987</v>
      </c>
    </row>
    <row r="1861" spans="1:4" x14ac:dyDescent="0.25">
      <c r="A1861" t="s">
        <v>1117</v>
      </c>
      <c r="B1861" t="str">
        <f>Dataset!E1860</f>
        <v>Female</v>
      </c>
      <c r="C1861" t="str">
        <f>Dataset!F1860</f>
        <v>Home and lifestyle</v>
      </c>
      <c r="D1861">
        <f>Dataset!J1860</f>
        <v>322.20365020000003</v>
      </c>
    </row>
    <row r="1862" spans="1:4" x14ac:dyDescent="0.25">
      <c r="A1862" t="s">
        <v>1117</v>
      </c>
      <c r="B1862" t="str">
        <f>Dataset!E1861</f>
        <v>Male</v>
      </c>
      <c r="C1862" t="str">
        <f>Dataset!F1861</f>
        <v>Fashion accessories</v>
      </c>
      <c r="D1862">
        <f>Dataset!J1861</f>
        <v>59.194792169999999</v>
      </c>
    </row>
    <row r="1863" spans="1:4" x14ac:dyDescent="0.25">
      <c r="A1863" t="s">
        <v>1117</v>
      </c>
      <c r="B1863" t="str">
        <f>Dataset!E1862</f>
        <v>Male</v>
      </c>
      <c r="C1863" t="str">
        <f>Dataset!F1862</f>
        <v>Fashion accessories</v>
      </c>
      <c r="D1863">
        <f>Dataset!J1862</f>
        <v>217.77083719999999</v>
      </c>
    </row>
    <row r="1864" spans="1:4" x14ac:dyDescent="0.25">
      <c r="A1864" t="s">
        <v>1117</v>
      </c>
      <c r="B1864" t="str">
        <f>Dataset!E1863</f>
        <v>Male</v>
      </c>
      <c r="C1864" t="str">
        <f>Dataset!F1863</f>
        <v>Sports and travel</v>
      </c>
      <c r="D1864">
        <f>Dataset!J1863</f>
        <v>302.61896619999999</v>
      </c>
    </row>
    <row r="1865" spans="1:4" x14ac:dyDescent="0.25">
      <c r="A1865" t="s">
        <v>1117</v>
      </c>
      <c r="B1865" t="str">
        <f>Dataset!E1864</f>
        <v>Male</v>
      </c>
      <c r="C1865" t="str">
        <f>Dataset!F1864</f>
        <v>Electronic accessories</v>
      </c>
      <c r="D1865">
        <f>Dataset!J1864</f>
        <v>631.38851439999996</v>
      </c>
    </row>
    <row r="1866" spans="1:4" x14ac:dyDescent="0.25">
      <c r="A1866" t="s">
        <v>1117</v>
      </c>
      <c r="B1866" t="str">
        <f>Dataset!E1865</f>
        <v>Female</v>
      </c>
      <c r="C1866" t="str">
        <f>Dataset!F1865</f>
        <v>Sports and travel</v>
      </c>
      <c r="D1866">
        <f>Dataset!J1865</f>
        <v>198.129648</v>
      </c>
    </row>
    <row r="1867" spans="1:4" x14ac:dyDescent="0.25">
      <c r="A1867" t="s">
        <v>1117</v>
      </c>
      <c r="B1867" t="str">
        <f>Dataset!E1866</f>
        <v>Male</v>
      </c>
      <c r="C1867" t="str">
        <f>Dataset!F1866</f>
        <v>Fashion accessories</v>
      </c>
      <c r="D1867">
        <f>Dataset!J1866</f>
        <v>176.09264060000001</v>
      </c>
    </row>
    <row r="1868" spans="1:4" x14ac:dyDescent="0.25">
      <c r="A1868" t="s">
        <v>1117</v>
      </c>
      <c r="B1868" t="str">
        <f>Dataset!E1867</f>
        <v>Male</v>
      </c>
      <c r="C1868" t="str">
        <f>Dataset!F1867</f>
        <v>Electronic accessories</v>
      </c>
      <c r="D1868">
        <f>Dataset!J1867</f>
        <v>68.145207479999996</v>
      </c>
    </row>
    <row r="1869" spans="1:4" x14ac:dyDescent="0.25">
      <c r="A1869" t="s">
        <v>1117</v>
      </c>
      <c r="B1869" t="str">
        <f>Dataset!E1868</f>
        <v>Female</v>
      </c>
      <c r="C1869" t="str">
        <f>Dataset!F1868</f>
        <v>Sports and travel</v>
      </c>
      <c r="D1869">
        <f>Dataset!J1868</f>
        <v>89.210326339999995</v>
      </c>
    </row>
    <row r="1870" spans="1:4" x14ac:dyDescent="0.25">
      <c r="A1870" t="s">
        <v>1117</v>
      </c>
      <c r="B1870" t="str">
        <f>Dataset!E1869</f>
        <v>Female</v>
      </c>
      <c r="C1870" t="str">
        <f>Dataset!F1869</f>
        <v>Food and beverages</v>
      </c>
      <c r="D1870">
        <f>Dataset!J1869</f>
        <v>33.609261529999998</v>
      </c>
    </row>
    <row r="1871" spans="1:4" x14ac:dyDescent="0.25">
      <c r="A1871" t="s">
        <v>1117</v>
      </c>
      <c r="B1871" t="str">
        <f>Dataset!E1870</f>
        <v>Male</v>
      </c>
      <c r="C1871" t="str">
        <f>Dataset!F1870</f>
        <v>Fashion accessories</v>
      </c>
      <c r="D1871">
        <f>Dataset!J1870</f>
        <v>24.093794750000001</v>
      </c>
    </row>
    <row r="1872" spans="1:4" x14ac:dyDescent="0.25">
      <c r="A1872" t="s">
        <v>1117</v>
      </c>
      <c r="B1872" t="str">
        <f>Dataset!E1871</f>
        <v>Male</v>
      </c>
      <c r="C1872" t="str">
        <f>Dataset!F1871</f>
        <v>Electronic accessories</v>
      </c>
      <c r="D1872">
        <f>Dataset!J1871</f>
        <v>317.9431621</v>
      </c>
    </row>
    <row r="1873" spans="1:4" x14ac:dyDescent="0.25">
      <c r="A1873" t="s">
        <v>1117</v>
      </c>
      <c r="B1873" t="str">
        <f>Dataset!E1872</f>
        <v>Male</v>
      </c>
      <c r="C1873" t="str">
        <f>Dataset!F1872</f>
        <v>Electronic accessories</v>
      </c>
      <c r="D1873">
        <f>Dataset!J1872</f>
        <v>82.791341630000005</v>
      </c>
    </row>
    <row r="1874" spans="1:4" x14ac:dyDescent="0.25">
      <c r="A1874" t="s">
        <v>1117</v>
      </c>
      <c r="B1874" t="str">
        <f>Dataset!E1873</f>
        <v>Female</v>
      </c>
      <c r="C1874" t="str">
        <f>Dataset!F1873</f>
        <v>Sports and travel</v>
      </c>
      <c r="D1874">
        <f>Dataset!J1873</f>
        <v>25.291703869999999</v>
      </c>
    </row>
    <row r="1875" spans="1:4" x14ac:dyDescent="0.25">
      <c r="A1875" t="s">
        <v>1117</v>
      </c>
      <c r="B1875" t="str">
        <f>Dataset!E1874</f>
        <v>Female</v>
      </c>
      <c r="C1875" t="str">
        <f>Dataset!F1874</f>
        <v>Food and beverages</v>
      </c>
      <c r="D1875">
        <f>Dataset!J1874</f>
        <v>741.2571226</v>
      </c>
    </row>
    <row r="1876" spans="1:4" x14ac:dyDescent="0.25">
      <c r="A1876" t="s">
        <v>1117</v>
      </c>
      <c r="B1876" t="str">
        <f>Dataset!E1875</f>
        <v>Female</v>
      </c>
      <c r="C1876" t="str">
        <f>Dataset!F1875</f>
        <v>Fashion accessories</v>
      </c>
      <c r="D1876">
        <f>Dataset!J1875</f>
        <v>671.95921009999995</v>
      </c>
    </row>
    <row r="1877" spans="1:4" x14ac:dyDescent="0.25">
      <c r="A1877" t="s">
        <v>1117</v>
      </c>
      <c r="B1877" t="str">
        <f>Dataset!E1876</f>
        <v>Male</v>
      </c>
      <c r="C1877" t="str">
        <f>Dataset!F1876</f>
        <v>Fashion accessories</v>
      </c>
      <c r="D1877">
        <f>Dataset!J1876</f>
        <v>83.740628099999995</v>
      </c>
    </row>
    <row r="1878" spans="1:4" x14ac:dyDescent="0.25">
      <c r="A1878" t="s">
        <v>1117</v>
      </c>
      <c r="B1878" t="str">
        <f>Dataset!E1877</f>
        <v>Female</v>
      </c>
      <c r="C1878" t="str">
        <f>Dataset!F1877</f>
        <v>Fashion accessories</v>
      </c>
      <c r="D1878">
        <f>Dataset!J1877</f>
        <v>222.5850757</v>
      </c>
    </row>
    <row r="1879" spans="1:4" x14ac:dyDescent="0.25">
      <c r="A1879" t="s">
        <v>1117</v>
      </c>
      <c r="B1879" t="str">
        <f>Dataset!E1878</f>
        <v>Male</v>
      </c>
      <c r="C1879" t="str">
        <f>Dataset!F1878</f>
        <v>Health and beauty</v>
      </c>
      <c r="D1879">
        <f>Dataset!J1878</f>
        <v>420.77122889999998</v>
      </c>
    </row>
    <row r="1880" spans="1:4" x14ac:dyDescent="0.25">
      <c r="A1880" t="s">
        <v>1117</v>
      </c>
      <c r="B1880" t="str">
        <f>Dataset!E1879</f>
        <v>Female</v>
      </c>
      <c r="C1880" t="str">
        <f>Dataset!F1879</f>
        <v>Electronic accessories</v>
      </c>
      <c r="D1880">
        <f>Dataset!J1879</f>
        <v>596.58134380000001</v>
      </c>
    </row>
    <row r="1881" spans="1:4" x14ac:dyDescent="0.25">
      <c r="A1881" t="s">
        <v>1117</v>
      </c>
      <c r="B1881" t="str">
        <f>Dataset!E1880</f>
        <v>Female</v>
      </c>
      <c r="C1881" t="str">
        <f>Dataset!F1880</f>
        <v>Health and beauty</v>
      </c>
      <c r="D1881">
        <f>Dataset!J1880</f>
        <v>542.16688710000005</v>
      </c>
    </row>
    <row r="1882" spans="1:4" x14ac:dyDescent="0.25">
      <c r="A1882" t="s">
        <v>1117</v>
      </c>
      <c r="B1882" t="str">
        <f>Dataset!E1881</f>
        <v>Female</v>
      </c>
      <c r="C1882" t="str">
        <f>Dataset!F1881</f>
        <v>Fashion accessories</v>
      </c>
      <c r="D1882">
        <f>Dataset!J1881</f>
        <v>371.34052609999998</v>
      </c>
    </row>
    <row r="1883" spans="1:4" x14ac:dyDescent="0.25">
      <c r="A1883" t="s">
        <v>1117</v>
      </c>
      <c r="B1883" t="str">
        <f>Dataset!E1882</f>
        <v>Male</v>
      </c>
      <c r="C1883" t="str">
        <f>Dataset!F1882</f>
        <v>Food and beverages</v>
      </c>
      <c r="D1883">
        <f>Dataset!J1882</f>
        <v>190.94219330000001</v>
      </c>
    </row>
    <row r="1884" spans="1:4" x14ac:dyDescent="0.25">
      <c r="A1884" t="s">
        <v>1117</v>
      </c>
      <c r="B1884" t="str">
        <f>Dataset!E1883</f>
        <v>Female</v>
      </c>
      <c r="C1884" t="str">
        <f>Dataset!F1883</f>
        <v>Home and lifestyle</v>
      </c>
      <c r="D1884">
        <f>Dataset!J1883</f>
        <v>127.9728573</v>
      </c>
    </row>
    <row r="1885" spans="1:4" x14ac:dyDescent="0.25">
      <c r="A1885" t="s">
        <v>1117</v>
      </c>
      <c r="B1885" t="str">
        <f>Dataset!E1884</f>
        <v>Male</v>
      </c>
      <c r="C1885" t="str">
        <f>Dataset!F1884</f>
        <v>Health and beauty</v>
      </c>
      <c r="D1885">
        <f>Dataset!J1884</f>
        <v>390.49577099999999</v>
      </c>
    </row>
    <row r="1886" spans="1:4" x14ac:dyDescent="0.25">
      <c r="A1886" t="s">
        <v>1117</v>
      </c>
      <c r="B1886" t="str">
        <f>Dataset!E1885</f>
        <v>Female</v>
      </c>
      <c r="C1886" t="str">
        <f>Dataset!F1885</f>
        <v>Food and beverages</v>
      </c>
      <c r="D1886">
        <f>Dataset!J1885</f>
        <v>484.44122870000001</v>
      </c>
    </row>
    <row r="1887" spans="1:4" x14ac:dyDescent="0.25">
      <c r="A1887" t="s">
        <v>1117</v>
      </c>
      <c r="B1887" t="str">
        <f>Dataset!E1886</f>
        <v>Female</v>
      </c>
      <c r="C1887" t="str">
        <f>Dataset!F1886</f>
        <v>Home and lifestyle</v>
      </c>
      <c r="D1887">
        <f>Dataset!J1886</f>
        <v>97.493980919999998</v>
      </c>
    </row>
    <row r="1888" spans="1:4" x14ac:dyDescent="0.25">
      <c r="A1888" t="s">
        <v>1117</v>
      </c>
      <c r="B1888" t="str">
        <f>Dataset!E1887</f>
        <v>Male</v>
      </c>
      <c r="C1888" t="str">
        <f>Dataset!F1887</f>
        <v>Sports and travel</v>
      </c>
      <c r="D1888">
        <f>Dataset!J1887</f>
        <v>28.840227110000001</v>
      </c>
    </row>
    <row r="1889" spans="1:4" x14ac:dyDescent="0.25">
      <c r="A1889" t="s">
        <v>1117</v>
      </c>
      <c r="B1889" t="str">
        <f>Dataset!E1888</f>
        <v>Female</v>
      </c>
      <c r="C1889" t="str">
        <f>Dataset!F1888</f>
        <v>Home and lifestyle</v>
      </c>
      <c r="D1889">
        <f>Dataset!J1888</f>
        <v>114.72805080000001</v>
      </c>
    </row>
    <row r="1890" spans="1:4" x14ac:dyDescent="0.25">
      <c r="A1890" t="s">
        <v>1117</v>
      </c>
      <c r="B1890" t="str">
        <f>Dataset!E1889</f>
        <v>Female</v>
      </c>
      <c r="C1890" t="str">
        <f>Dataset!F1889</f>
        <v>Home and lifestyle</v>
      </c>
      <c r="D1890">
        <f>Dataset!J1889</f>
        <v>404.00050119999997</v>
      </c>
    </row>
    <row r="1891" spans="1:4" x14ac:dyDescent="0.25">
      <c r="A1891" t="s">
        <v>1117</v>
      </c>
      <c r="B1891" t="str">
        <f>Dataset!E1890</f>
        <v>Female</v>
      </c>
      <c r="C1891" t="str">
        <f>Dataset!F1890</f>
        <v>Electronic accessories</v>
      </c>
      <c r="D1891">
        <f>Dataset!J1890</f>
        <v>269.8346798</v>
      </c>
    </row>
    <row r="1892" spans="1:4" x14ac:dyDescent="0.25">
      <c r="A1892" t="s">
        <v>1117</v>
      </c>
      <c r="B1892" t="str">
        <f>Dataset!E1891</f>
        <v>Male</v>
      </c>
      <c r="C1892" t="str">
        <f>Dataset!F1891</f>
        <v>Health and beauty</v>
      </c>
      <c r="D1892">
        <f>Dataset!J1891</f>
        <v>114.6263415</v>
      </c>
    </row>
    <row r="1893" spans="1:4" x14ac:dyDescent="0.25">
      <c r="A1893" t="s">
        <v>1117</v>
      </c>
      <c r="B1893" t="str">
        <f>Dataset!E1892</f>
        <v>Male</v>
      </c>
      <c r="C1893" t="str">
        <f>Dataset!F1892</f>
        <v>Sports and travel</v>
      </c>
      <c r="D1893">
        <f>Dataset!J1892</f>
        <v>818.46575570000005</v>
      </c>
    </row>
    <row r="1894" spans="1:4" x14ac:dyDescent="0.25">
      <c r="A1894" t="s">
        <v>1117</v>
      </c>
      <c r="B1894" t="str">
        <f>Dataset!E1893</f>
        <v>Female</v>
      </c>
      <c r="C1894" t="str">
        <f>Dataset!F1893</f>
        <v>Health and beauty</v>
      </c>
      <c r="D1894">
        <f>Dataset!J1893</f>
        <v>141.9861338</v>
      </c>
    </row>
    <row r="1895" spans="1:4" x14ac:dyDescent="0.25">
      <c r="A1895" t="s">
        <v>1117</v>
      </c>
      <c r="B1895" t="str">
        <f>Dataset!E1894</f>
        <v>Male</v>
      </c>
      <c r="C1895" t="str">
        <f>Dataset!F1894</f>
        <v>Food and beverages</v>
      </c>
      <c r="D1895">
        <f>Dataset!J1894</f>
        <v>82.41840766</v>
      </c>
    </row>
    <row r="1896" spans="1:4" x14ac:dyDescent="0.25">
      <c r="A1896" t="s">
        <v>1117</v>
      </c>
      <c r="B1896" t="str">
        <f>Dataset!E1895</f>
        <v>Male</v>
      </c>
      <c r="C1896" t="str">
        <f>Dataset!F1895</f>
        <v>Sports and travel</v>
      </c>
      <c r="D1896">
        <f>Dataset!J1895</f>
        <v>291.97339640000001</v>
      </c>
    </row>
    <row r="1897" spans="1:4" x14ac:dyDescent="0.25">
      <c r="A1897" t="s">
        <v>1117</v>
      </c>
      <c r="B1897" t="str">
        <f>Dataset!E1896</f>
        <v>Male</v>
      </c>
      <c r="C1897" t="str">
        <f>Dataset!F1896</f>
        <v>Food and beverages</v>
      </c>
      <c r="D1897">
        <f>Dataset!J1896</f>
        <v>196.34408540000001</v>
      </c>
    </row>
    <row r="1898" spans="1:4" x14ac:dyDescent="0.25">
      <c r="A1898" t="s">
        <v>1117</v>
      </c>
      <c r="B1898" t="str">
        <f>Dataset!E1897</f>
        <v>Male</v>
      </c>
      <c r="C1898" t="str">
        <f>Dataset!F1897</f>
        <v>Fashion accessories</v>
      </c>
      <c r="D1898">
        <f>Dataset!J1897</f>
        <v>63.850816299999998</v>
      </c>
    </row>
    <row r="1899" spans="1:4" x14ac:dyDescent="0.25">
      <c r="A1899" t="s">
        <v>1117</v>
      </c>
      <c r="B1899" t="str">
        <f>Dataset!E1898</f>
        <v>Female</v>
      </c>
      <c r="C1899" t="str">
        <f>Dataset!F1898</f>
        <v>Electronic accessories</v>
      </c>
      <c r="D1899">
        <f>Dataset!J1898</f>
        <v>242.18106080000001</v>
      </c>
    </row>
    <row r="1900" spans="1:4" x14ac:dyDescent="0.25">
      <c r="A1900" t="s">
        <v>1117</v>
      </c>
      <c r="B1900" t="str">
        <f>Dataset!E1899</f>
        <v>Male</v>
      </c>
      <c r="C1900" t="str">
        <f>Dataset!F1899</f>
        <v>Sports and travel</v>
      </c>
      <c r="D1900">
        <f>Dataset!J1899</f>
        <v>603.88180880000004</v>
      </c>
    </row>
    <row r="1901" spans="1:4" x14ac:dyDescent="0.25">
      <c r="A1901" t="s">
        <v>1117</v>
      </c>
      <c r="B1901" t="str">
        <f>Dataset!E1900</f>
        <v>Male</v>
      </c>
      <c r="C1901" t="str">
        <f>Dataset!F1900</f>
        <v>Home and lifestyle</v>
      </c>
      <c r="D1901">
        <f>Dataset!J1900</f>
        <v>105.2803902</v>
      </c>
    </row>
    <row r="1902" spans="1:4" x14ac:dyDescent="0.25">
      <c r="A1902" t="s">
        <v>1117</v>
      </c>
      <c r="B1902" t="str">
        <f>Dataset!E1901</f>
        <v>Male</v>
      </c>
      <c r="C1902" t="str">
        <f>Dataset!F1901</f>
        <v>Home and lifestyle</v>
      </c>
      <c r="D1902">
        <f>Dataset!J1901</f>
        <v>590.00414460000002</v>
      </c>
    </row>
    <row r="1903" spans="1:4" x14ac:dyDescent="0.25">
      <c r="A1903" t="s">
        <v>1117</v>
      </c>
      <c r="B1903" t="str">
        <f>Dataset!E1902</f>
        <v>Male</v>
      </c>
      <c r="C1903" t="str">
        <f>Dataset!F1902</f>
        <v>Fashion accessories</v>
      </c>
      <c r="D1903">
        <f>Dataset!J1902</f>
        <v>59.160889079999997</v>
      </c>
    </row>
    <row r="1904" spans="1:4" x14ac:dyDescent="0.25">
      <c r="A1904" t="s">
        <v>1117</v>
      </c>
      <c r="B1904" t="str">
        <f>Dataset!E1903</f>
        <v>Male</v>
      </c>
      <c r="C1904" t="str">
        <f>Dataset!F1903</f>
        <v>Electronic accessories</v>
      </c>
      <c r="D1904">
        <f>Dataset!J1903</f>
        <v>44.921591999999997</v>
      </c>
    </row>
    <row r="1905" spans="1:4" x14ac:dyDescent="0.25">
      <c r="A1905" t="s">
        <v>1117</v>
      </c>
      <c r="B1905" t="str">
        <f>Dataset!E1904</f>
        <v>Female</v>
      </c>
      <c r="C1905" t="str">
        <f>Dataset!F1904</f>
        <v>Electronic accessories</v>
      </c>
      <c r="D1905">
        <f>Dataset!J1904</f>
        <v>813.85493570000006</v>
      </c>
    </row>
    <row r="1906" spans="1:4" x14ac:dyDescent="0.25">
      <c r="A1906" t="s">
        <v>1117</v>
      </c>
      <c r="B1906" t="str">
        <f>Dataset!E1905</f>
        <v>Female</v>
      </c>
      <c r="C1906" t="str">
        <f>Dataset!F1905</f>
        <v>Electronic accessories</v>
      </c>
      <c r="D1906">
        <f>Dataset!J1905</f>
        <v>109.3939649</v>
      </c>
    </row>
    <row r="1907" spans="1:4" x14ac:dyDescent="0.25">
      <c r="A1907" t="s">
        <v>1117</v>
      </c>
      <c r="B1907" t="str">
        <f>Dataset!E1906</f>
        <v>Female</v>
      </c>
      <c r="C1907" t="str">
        <f>Dataset!F1906</f>
        <v>Food and beverages</v>
      </c>
      <c r="D1907">
        <f>Dataset!J1906</f>
        <v>375.3071875</v>
      </c>
    </row>
    <row r="1908" spans="1:4" x14ac:dyDescent="0.25">
      <c r="A1908" t="s">
        <v>1117</v>
      </c>
      <c r="B1908" t="str">
        <f>Dataset!E1907</f>
        <v>Female</v>
      </c>
      <c r="C1908" t="str">
        <f>Dataset!F1907</f>
        <v>Fashion accessories</v>
      </c>
      <c r="D1908">
        <f>Dataset!J1907</f>
        <v>92.035583700000004</v>
      </c>
    </row>
    <row r="1909" spans="1:4" x14ac:dyDescent="0.25">
      <c r="A1909" t="s">
        <v>1117</v>
      </c>
      <c r="B1909" t="str">
        <f>Dataset!E1908</f>
        <v>Male</v>
      </c>
      <c r="C1909" t="str">
        <f>Dataset!F1908</f>
        <v>Sports and travel</v>
      </c>
      <c r="D1909">
        <f>Dataset!J1908</f>
        <v>361.51993160000001</v>
      </c>
    </row>
    <row r="1910" spans="1:4" x14ac:dyDescent="0.25">
      <c r="A1910" t="s">
        <v>1117</v>
      </c>
      <c r="B1910" t="str">
        <f>Dataset!E1909</f>
        <v>Female</v>
      </c>
      <c r="C1910" t="str">
        <f>Dataset!F1909</f>
        <v>Home and lifestyle</v>
      </c>
      <c r="D1910">
        <f>Dataset!J1909</f>
        <v>233.3888599</v>
      </c>
    </row>
    <row r="1911" spans="1:4" x14ac:dyDescent="0.25">
      <c r="A1911" t="s">
        <v>1117</v>
      </c>
      <c r="B1911" t="str">
        <f>Dataset!E1910</f>
        <v>Female</v>
      </c>
      <c r="C1911" t="str">
        <f>Dataset!F1910</f>
        <v>Food and beverages</v>
      </c>
      <c r="D1911">
        <f>Dataset!J1910</f>
        <v>188.36555860000001</v>
      </c>
    </row>
    <row r="1912" spans="1:4" x14ac:dyDescent="0.25">
      <c r="A1912" t="s">
        <v>1117</v>
      </c>
      <c r="B1912" t="str">
        <f>Dataset!E1911</f>
        <v>Male</v>
      </c>
      <c r="C1912" t="str">
        <f>Dataset!F1911</f>
        <v>Sports and travel</v>
      </c>
      <c r="D1912">
        <f>Dataset!J1911</f>
        <v>360.57064509999998</v>
      </c>
    </row>
    <row r="1913" spans="1:4" x14ac:dyDescent="0.25">
      <c r="A1913" t="s">
        <v>1117</v>
      </c>
      <c r="B1913" t="str">
        <f>Dataset!E1912</f>
        <v>Male</v>
      </c>
      <c r="C1913" t="str">
        <f>Dataset!F1912</f>
        <v>Food and beverages</v>
      </c>
      <c r="D1913">
        <f>Dataset!J1912</f>
        <v>99.336048719999994</v>
      </c>
    </row>
    <row r="1914" spans="1:4" x14ac:dyDescent="0.25">
      <c r="A1914" t="s">
        <v>1117</v>
      </c>
      <c r="B1914" t="str">
        <f>Dataset!E1913</f>
        <v>Female</v>
      </c>
      <c r="C1914" t="str">
        <f>Dataset!F1913</f>
        <v>Electronic accessories</v>
      </c>
      <c r="D1914">
        <f>Dataset!J1913</f>
        <v>830.28663240000003</v>
      </c>
    </row>
    <row r="1915" spans="1:4" x14ac:dyDescent="0.25">
      <c r="A1915" t="s">
        <v>1117</v>
      </c>
      <c r="B1915" t="str">
        <f>Dataset!E1914</f>
        <v>Female</v>
      </c>
      <c r="C1915" t="str">
        <f>Dataset!F1914</f>
        <v>Fashion accessories</v>
      </c>
      <c r="D1915">
        <f>Dataset!J1914</f>
        <v>110.207639</v>
      </c>
    </row>
    <row r="1916" spans="1:4" x14ac:dyDescent="0.25">
      <c r="A1916" t="s">
        <v>1117</v>
      </c>
      <c r="B1916" t="str">
        <f>Dataset!E1915</f>
        <v>Male</v>
      </c>
      <c r="C1916" t="str">
        <f>Dataset!F1915</f>
        <v>Sports and travel</v>
      </c>
      <c r="D1916">
        <f>Dataset!J1915</f>
        <v>869.27518399999997</v>
      </c>
    </row>
    <row r="1917" spans="1:4" x14ac:dyDescent="0.25">
      <c r="A1917" t="s">
        <v>1117</v>
      </c>
      <c r="B1917" t="str">
        <f>Dataset!E1916</f>
        <v>Female</v>
      </c>
      <c r="C1917" t="str">
        <f>Dataset!F1916</f>
        <v>Health and beauty</v>
      </c>
      <c r="D1917">
        <f>Dataset!J1916</f>
        <v>472.72206119999998</v>
      </c>
    </row>
    <row r="1918" spans="1:4" x14ac:dyDescent="0.25">
      <c r="A1918" t="s">
        <v>1117</v>
      </c>
      <c r="B1918" t="str">
        <f>Dataset!E1917</f>
        <v>Female</v>
      </c>
      <c r="C1918" t="str">
        <f>Dataset!F1917</f>
        <v>Electronic accessories</v>
      </c>
      <c r="D1918">
        <f>Dataset!J1917</f>
        <v>523.55409159999999</v>
      </c>
    </row>
    <row r="1919" spans="1:4" x14ac:dyDescent="0.25">
      <c r="A1919" t="s">
        <v>1117</v>
      </c>
      <c r="B1919" t="str">
        <f>Dataset!E1918</f>
        <v>Female</v>
      </c>
      <c r="C1919" t="str">
        <f>Dataset!F1918</f>
        <v>Fashion accessories</v>
      </c>
      <c r="D1919">
        <f>Dataset!J1918</f>
        <v>522.61610610000002</v>
      </c>
    </row>
    <row r="1920" spans="1:4" x14ac:dyDescent="0.25">
      <c r="A1920" t="s">
        <v>1117</v>
      </c>
      <c r="B1920" t="str">
        <f>Dataset!E1919</f>
        <v>Male</v>
      </c>
      <c r="C1920" t="str">
        <f>Dataset!F1919</f>
        <v>Electronic accessories</v>
      </c>
      <c r="D1920">
        <f>Dataset!J1919</f>
        <v>160.36160770000001</v>
      </c>
    </row>
    <row r="1921" spans="1:4" x14ac:dyDescent="0.25">
      <c r="A1921" t="s">
        <v>1117</v>
      </c>
      <c r="B1921" t="str">
        <f>Dataset!E1920</f>
        <v>Male</v>
      </c>
      <c r="C1921" t="str">
        <f>Dataset!F1920</f>
        <v>Electronic accessories</v>
      </c>
      <c r="D1921">
        <f>Dataset!J1920</f>
        <v>342.08216090000002</v>
      </c>
    </row>
    <row r="1922" spans="1:4" x14ac:dyDescent="0.25">
      <c r="A1922" t="s">
        <v>1117</v>
      </c>
      <c r="B1922" t="str">
        <f>Dataset!E1921</f>
        <v>Male</v>
      </c>
      <c r="C1922" t="str">
        <f>Dataset!F1921</f>
        <v>Health and beauty</v>
      </c>
      <c r="D1922">
        <f>Dataset!J1921</f>
        <v>896.48806290000005</v>
      </c>
    </row>
    <row r="1923" spans="1:4" x14ac:dyDescent="0.25">
      <c r="A1923" t="s">
        <v>1117</v>
      </c>
      <c r="B1923" t="str">
        <f>Dataset!E1922</f>
        <v>Male</v>
      </c>
      <c r="C1923" t="str">
        <f>Dataset!F1922</f>
        <v>Fashion accessories</v>
      </c>
      <c r="D1923">
        <f>Dataset!J1922</f>
        <v>480.49716940000002</v>
      </c>
    </row>
    <row r="1924" spans="1:4" x14ac:dyDescent="0.25">
      <c r="A1924" t="s">
        <v>1117</v>
      </c>
      <c r="B1924" t="str">
        <f>Dataset!E1923</f>
        <v>Female</v>
      </c>
      <c r="C1924" t="str">
        <f>Dataset!F1923</f>
        <v>Food and beverages</v>
      </c>
      <c r="D1924">
        <f>Dataset!J1923</f>
        <v>320.51979679999999</v>
      </c>
    </row>
    <row r="1925" spans="1:4" x14ac:dyDescent="0.25">
      <c r="A1925" t="s">
        <v>1117</v>
      </c>
      <c r="B1925" t="str">
        <f>Dataset!E1924</f>
        <v>Male</v>
      </c>
      <c r="C1925" t="str">
        <f>Dataset!F1924</f>
        <v>Health and beauty</v>
      </c>
      <c r="D1925">
        <f>Dataset!J1924</f>
        <v>677.15768360000004</v>
      </c>
    </row>
    <row r="1926" spans="1:4" x14ac:dyDescent="0.25">
      <c r="A1926" t="s">
        <v>1117</v>
      </c>
      <c r="B1926" t="str">
        <f>Dataset!E1925</f>
        <v>Male</v>
      </c>
      <c r="C1926" t="str">
        <f>Dataset!F1925</f>
        <v>Food and beverages</v>
      </c>
      <c r="D1926">
        <f>Dataset!J1925</f>
        <v>356.38926420000001</v>
      </c>
    </row>
    <row r="1927" spans="1:4" x14ac:dyDescent="0.25">
      <c r="A1927" t="s">
        <v>1117</v>
      </c>
      <c r="B1927" t="str">
        <f>Dataset!E1926</f>
        <v>Female</v>
      </c>
      <c r="C1927" t="str">
        <f>Dataset!F1926</f>
        <v>Electronic accessories</v>
      </c>
      <c r="D1927">
        <f>Dataset!J1926</f>
        <v>456.06434380000002</v>
      </c>
    </row>
    <row r="1928" spans="1:4" x14ac:dyDescent="0.25">
      <c r="A1928" t="s">
        <v>1117</v>
      </c>
      <c r="B1928" t="str">
        <f>Dataset!E1927</f>
        <v>Male</v>
      </c>
      <c r="C1928" t="str">
        <f>Dataset!F1927</f>
        <v>Home and lifestyle</v>
      </c>
      <c r="D1928">
        <f>Dataset!J1927</f>
        <v>207.80332920000001</v>
      </c>
    </row>
    <row r="1929" spans="1:4" x14ac:dyDescent="0.25">
      <c r="A1929" t="s">
        <v>1117</v>
      </c>
      <c r="B1929" t="str">
        <f>Dataset!E1928</f>
        <v>Female</v>
      </c>
      <c r="C1929" t="str">
        <f>Dataset!F1928</f>
        <v>Health and beauty</v>
      </c>
      <c r="D1929">
        <f>Dataset!J1928</f>
        <v>156.68877309999999</v>
      </c>
    </row>
    <row r="1930" spans="1:4" x14ac:dyDescent="0.25">
      <c r="A1930" t="s">
        <v>1117</v>
      </c>
      <c r="B1930" t="str">
        <f>Dataset!E1929</f>
        <v>Male</v>
      </c>
      <c r="C1930" t="str">
        <f>Dataset!F1929</f>
        <v>Food and beverages</v>
      </c>
      <c r="D1930">
        <f>Dataset!J1929</f>
        <v>91.210608550000003</v>
      </c>
    </row>
    <row r="1931" spans="1:4" x14ac:dyDescent="0.25">
      <c r="A1931" t="s">
        <v>1117</v>
      </c>
      <c r="B1931" t="str">
        <f>Dataset!E1930</f>
        <v>Female</v>
      </c>
      <c r="C1931" t="str">
        <f>Dataset!F1930</f>
        <v>Health and beauty</v>
      </c>
      <c r="D1931">
        <f>Dataset!J1930</f>
        <v>131.8152073</v>
      </c>
    </row>
    <row r="1932" spans="1:4" x14ac:dyDescent="0.25">
      <c r="A1932" t="s">
        <v>1117</v>
      </c>
      <c r="B1932" t="str">
        <f>Dataset!E1931</f>
        <v>Female</v>
      </c>
      <c r="C1932" t="str">
        <f>Dataset!F1931</f>
        <v>Home and lifestyle</v>
      </c>
      <c r="D1932">
        <f>Dataset!J1931</f>
        <v>354.30987479999999</v>
      </c>
    </row>
    <row r="1933" spans="1:4" x14ac:dyDescent="0.25">
      <c r="A1933" t="s">
        <v>1117</v>
      </c>
      <c r="B1933" t="str">
        <f>Dataset!E1932</f>
        <v>Male</v>
      </c>
      <c r="C1933" t="str">
        <f>Dataset!F1932</f>
        <v>Health and beauty</v>
      </c>
      <c r="D1933">
        <f>Dataset!J1932</f>
        <v>956.18010030000005</v>
      </c>
    </row>
    <row r="1934" spans="1:4" x14ac:dyDescent="0.25">
      <c r="A1934" t="s">
        <v>1117</v>
      </c>
      <c r="B1934" t="str">
        <f>Dataset!E1933</f>
        <v>Female</v>
      </c>
      <c r="C1934" t="str">
        <f>Dataset!F1933</f>
        <v>Health and beauty</v>
      </c>
      <c r="D1934">
        <f>Dataset!J1933</f>
        <v>468.31465969999999</v>
      </c>
    </row>
    <row r="1935" spans="1:4" x14ac:dyDescent="0.25">
      <c r="A1935" t="s">
        <v>1117</v>
      </c>
      <c r="B1935" t="str">
        <f>Dataset!E1934</f>
        <v>Female</v>
      </c>
      <c r="C1935" t="str">
        <f>Dataset!F1934</f>
        <v>Food and beverages</v>
      </c>
      <c r="D1935">
        <f>Dataset!J1934</f>
        <v>179.7767762</v>
      </c>
    </row>
    <row r="1936" spans="1:4" x14ac:dyDescent="0.25">
      <c r="A1936" t="s">
        <v>1117</v>
      </c>
      <c r="B1936" t="str">
        <f>Dataset!E1935</f>
        <v>Female</v>
      </c>
      <c r="C1936" t="str">
        <f>Dataset!F1935</f>
        <v>Home and lifestyle</v>
      </c>
      <c r="D1936">
        <f>Dataset!J1935</f>
        <v>553.86345249999999</v>
      </c>
    </row>
    <row r="1937" spans="1:4" x14ac:dyDescent="0.25">
      <c r="A1937" t="s">
        <v>1117</v>
      </c>
      <c r="B1937" t="str">
        <f>Dataset!E1936</f>
        <v>Female</v>
      </c>
      <c r="C1937" t="str">
        <f>Dataset!F1936</f>
        <v>Food and beverages</v>
      </c>
      <c r="D1937">
        <f>Dataset!J1936</f>
        <v>98.827502390000006</v>
      </c>
    </row>
    <row r="1938" spans="1:4" x14ac:dyDescent="0.25">
      <c r="A1938" t="s">
        <v>1117</v>
      </c>
      <c r="B1938" t="str">
        <f>Dataset!E1937</f>
        <v>Female</v>
      </c>
      <c r="C1938" t="str">
        <f>Dataset!F1937</f>
        <v>Electronic accessories</v>
      </c>
      <c r="D1938">
        <f>Dataset!J1937</f>
        <v>253.73071279999999</v>
      </c>
    </row>
    <row r="1939" spans="1:4" x14ac:dyDescent="0.25">
      <c r="A1939" t="s">
        <v>1117</v>
      </c>
      <c r="B1939" t="str">
        <f>Dataset!E1938</f>
        <v>Female</v>
      </c>
      <c r="C1939" t="str">
        <f>Dataset!F1938</f>
        <v>Home and lifestyle</v>
      </c>
      <c r="D1939">
        <f>Dataset!J1938</f>
        <v>841.88148860000001</v>
      </c>
    </row>
    <row r="1940" spans="1:4" x14ac:dyDescent="0.25">
      <c r="A1940" t="s">
        <v>1117</v>
      </c>
      <c r="B1940" t="str">
        <f>Dataset!E1939</f>
        <v>Male</v>
      </c>
      <c r="C1940" t="str">
        <f>Dataset!F1939</f>
        <v>Fashion accessories</v>
      </c>
      <c r="D1940">
        <f>Dataset!J1939</f>
        <v>464.1558809</v>
      </c>
    </row>
    <row r="1941" spans="1:4" x14ac:dyDescent="0.25">
      <c r="A1941" t="s">
        <v>1117</v>
      </c>
      <c r="B1941" t="str">
        <f>Dataset!E1940</f>
        <v>Female</v>
      </c>
      <c r="C1941" t="str">
        <f>Dataset!F1940</f>
        <v>Food and beverages</v>
      </c>
      <c r="D1941">
        <f>Dataset!J1940</f>
        <v>337.67475949999999</v>
      </c>
    </row>
    <row r="1942" spans="1:4" x14ac:dyDescent="0.25">
      <c r="A1942" t="s">
        <v>1117</v>
      </c>
      <c r="B1942" t="str">
        <f>Dataset!E1941</f>
        <v>Female</v>
      </c>
      <c r="C1942" t="str">
        <f>Dataset!F1941</f>
        <v>Electronic accessories</v>
      </c>
      <c r="D1942">
        <f>Dataset!J1941</f>
        <v>240.6441207</v>
      </c>
    </row>
    <row r="1943" spans="1:4" x14ac:dyDescent="0.25">
      <c r="A1943" t="s">
        <v>1117</v>
      </c>
      <c r="B1943" t="str">
        <f>Dataset!E1942</f>
        <v>Male</v>
      </c>
      <c r="C1943" t="str">
        <f>Dataset!F1942</f>
        <v>Sports and travel</v>
      </c>
      <c r="D1943">
        <f>Dataset!J1942</f>
        <v>48.424911119999997</v>
      </c>
    </row>
    <row r="1944" spans="1:4" x14ac:dyDescent="0.25">
      <c r="A1944" t="s">
        <v>1117</v>
      </c>
      <c r="B1944" t="str">
        <f>Dataset!E1943</f>
        <v>Female</v>
      </c>
      <c r="C1944" t="str">
        <f>Dataset!F1943</f>
        <v>Fashion accessories</v>
      </c>
      <c r="D1944">
        <f>Dataset!J1943</f>
        <v>427.94738260000003</v>
      </c>
    </row>
    <row r="1945" spans="1:4" x14ac:dyDescent="0.25">
      <c r="A1945" t="s">
        <v>1117</v>
      </c>
      <c r="B1945" t="str">
        <f>Dataset!E1944</f>
        <v>Male</v>
      </c>
      <c r="C1945" t="str">
        <f>Dataset!F1944</f>
        <v>Home and lifestyle</v>
      </c>
      <c r="D1945">
        <f>Dataset!J1944</f>
        <v>233.8296</v>
      </c>
    </row>
    <row r="1946" spans="1:4" x14ac:dyDescent="0.25">
      <c r="A1946" t="s">
        <v>1117</v>
      </c>
      <c r="B1946" t="str">
        <f>Dataset!E1945</f>
        <v>Female</v>
      </c>
      <c r="C1946" t="str">
        <f>Dataset!F1945</f>
        <v>Electronic accessories</v>
      </c>
      <c r="D1946">
        <f>Dataset!J1945</f>
        <v>89.029509869999998</v>
      </c>
    </row>
    <row r="1947" spans="1:4" x14ac:dyDescent="0.25">
      <c r="A1947" t="s">
        <v>1117</v>
      </c>
      <c r="B1947" t="str">
        <f>Dataset!E1946</f>
        <v>Female</v>
      </c>
      <c r="C1947" t="str">
        <f>Dataset!F1946</f>
        <v>Home and lifestyle</v>
      </c>
      <c r="D1947">
        <f>Dataset!J1946</f>
        <v>364.0174591</v>
      </c>
    </row>
    <row r="1948" spans="1:4" x14ac:dyDescent="0.25">
      <c r="A1948" t="s">
        <v>1117</v>
      </c>
      <c r="B1948" t="str">
        <f>Dataset!E1947</f>
        <v>Female</v>
      </c>
      <c r="C1948" t="str">
        <f>Dataset!F1947</f>
        <v>Home and lifestyle</v>
      </c>
      <c r="D1948">
        <f>Dataset!J1947</f>
        <v>110.99871109999999</v>
      </c>
    </row>
    <row r="1949" spans="1:4" x14ac:dyDescent="0.25">
      <c r="A1949" t="s">
        <v>1117</v>
      </c>
      <c r="B1949" t="str">
        <f>Dataset!E1948</f>
        <v>Female</v>
      </c>
      <c r="C1949" t="str">
        <f>Dataset!F1948</f>
        <v>Home and lifestyle</v>
      </c>
      <c r="D1949">
        <f>Dataset!J1948</f>
        <v>28.77242094</v>
      </c>
    </row>
    <row r="1950" spans="1:4" x14ac:dyDescent="0.25">
      <c r="A1950" t="s">
        <v>1117</v>
      </c>
      <c r="B1950" t="str">
        <f>Dataset!E1949</f>
        <v>Female</v>
      </c>
      <c r="C1950" t="str">
        <f>Dataset!F1949</f>
        <v>Sports and travel</v>
      </c>
      <c r="D1950">
        <f>Dataset!J1949</f>
        <v>657.69731090000005</v>
      </c>
    </row>
    <row r="1951" spans="1:4" x14ac:dyDescent="0.25">
      <c r="A1951" t="s">
        <v>1117</v>
      </c>
      <c r="B1951" t="str">
        <f>Dataset!E1950</f>
        <v>Female</v>
      </c>
      <c r="C1951" t="str">
        <f>Dataset!F1950</f>
        <v>Sports and travel</v>
      </c>
      <c r="D1951">
        <f>Dataset!J1950</f>
        <v>238.813354</v>
      </c>
    </row>
    <row r="1952" spans="1:4" x14ac:dyDescent="0.25">
      <c r="A1952" t="s">
        <v>1117</v>
      </c>
      <c r="B1952" t="str">
        <f>Dataset!E1951</f>
        <v>Female</v>
      </c>
      <c r="C1952" t="str">
        <f>Dataset!F1951</f>
        <v>Electronic accessories</v>
      </c>
      <c r="D1952">
        <f>Dataset!J1951</f>
        <v>62.291274229999999</v>
      </c>
    </row>
    <row r="1953" spans="1:4" x14ac:dyDescent="0.25">
      <c r="A1953" t="s">
        <v>1117</v>
      </c>
      <c r="B1953" t="str">
        <f>Dataset!E1952</f>
        <v>Male</v>
      </c>
      <c r="C1953" t="str">
        <f>Dataset!F1952</f>
        <v>Sports and travel</v>
      </c>
      <c r="D1953">
        <f>Dataset!J1952</f>
        <v>99.799390919999993</v>
      </c>
    </row>
    <row r="1954" spans="1:4" x14ac:dyDescent="0.25">
      <c r="A1954" t="s">
        <v>1117</v>
      </c>
      <c r="B1954" t="str">
        <f>Dataset!E1953</f>
        <v>Female</v>
      </c>
      <c r="C1954" t="str">
        <f>Dataset!F1953</f>
        <v>Health and beauty</v>
      </c>
      <c r="D1954">
        <f>Dataset!J1953</f>
        <v>402.97210749999999</v>
      </c>
    </row>
    <row r="1955" spans="1:4" x14ac:dyDescent="0.25">
      <c r="A1955" t="s">
        <v>1117</v>
      </c>
      <c r="B1955" t="str">
        <f>Dataset!E1954</f>
        <v>Female</v>
      </c>
      <c r="C1955" t="str">
        <f>Dataset!F1954</f>
        <v>Electronic accessories</v>
      </c>
      <c r="D1955">
        <f>Dataset!J1954</f>
        <v>897.58426269999995</v>
      </c>
    </row>
    <row r="1956" spans="1:4" x14ac:dyDescent="0.25">
      <c r="A1956" t="s">
        <v>1117</v>
      </c>
      <c r="B1956" t="str">
        <f>Dataset!E1955</f>
        <v>Male</v>
      </c>
      <c r="C1956" t="str">
        <f>Dataset!F1955</f>
        <v>Sports and travel</v>
      </c>
      <c r="D1956">
        <f>Dataset!J1955</f>
        <v>57.205810990000003</v>
      </c>
    </row>
    <row r="1957" spans="1:4" x14ac:dyDescent="0.25">
      <c r="A1957" t="s">
        <v>1117</v>
      </c>
      <c r="B1957" t="str">
        <f>Dataset!E1956</f>
        <v>Male</v>
      </c>
      <c r="C1957" t="str">
        <f>Dataset!F1956</f>
        <v>Home and lifestyle</v>
      </c>
      <c r="D1957">
        <f>Dataset!J1956</f>
        <v>677.51931660000002</v>
      </c>
    </row>
    <row r="1958" spans="1:4" x14ac:dyDescent="0.25">
      <c r="A1958" t="s">
        <v>1117</v>
      </c>
      <c r="B1958" t="str">
        <f>Dataset!E1957</f>
        <v>Female</v>
      </c>
      <c r="C1958" t="str">
        <f>Dataset!F1957</f>
        <v>Fashion accessories</v>
      </c>
      <c r="D1958">
        <f>Dataset!J1957</f>
        <v>188.38816059999999</v>
      </c>
    </row>
    <row r="1959" spans="1:4" x14ac:dyDescent="0.25">
      <c r="A1959" t="s">
        <v>1117</v>
      </c>
      <c r="B1959" t="str">
        <f>Dataset!E1958</f>
        <v>Female</v>
      </c>
      <c r="C1959" t="str">
        <f>Dataset!F1958</f>
        <v>Food and beverages</v>
      </c>
      <c r="D1959">
        <f>Dataset!J1958</f>
        <v>841.24863100000005</v>
      </c>
    </row>
    <row r="1960" spans="1:4" x14ac:dyDescent="0.25">
      <c r="A1960" t="s">
        <v>1117</v>
      </c>
      <c r="B1960" t="str">
        <f>Dataset!E1959</f>
        <v>Male</v>
      </c>
      <c r="C1960" t="str">
        <f>Dataset!F1959</f>
        <v>Health and beauty</v>
      </c>
      <c r="D1960">
        <f>Dataset!J1959</f>
        <v>506.91897619999997</v>
      </c>
    </row>
    <row r="1961" spans="1:4" x14ac:dyDescent="0.25">
      <c r="A1961" t="s">
        <v>1117</v>
      </c>
      <c r="B1961" t="str">
        <f>Dataset!E1960</f>
        <v>Female</v>
      </c>
      <c r="C1961" t="str">
        <f>Dataset!F1960</f>
        <v>Home and lifestyle</v>
      </c>
      <c r="D1961">
        <f>Dataset!J1960</f>
        <v>428.1960052</v>
      </c>
    </row>
    <row r="1962" spans="1:4" x14ac:dyDescent="0.25">
      <c r="A1962" t="s">
        <v>1117</v>
      </c>
      <c r="B1962" t="str">
        <f>Dataset!E1961</f>
        <v>Male</v>
      </c>
      <c r="C1962" t="str">
        <f>Dataset!F1961</f>
        <v>Home and lifestyle</v>
      </c>
      <c r="D1962">
        <f>Dataset!J1961</f>
        <v>290.61727289999999</v>
      </c>
    </row>
    <row r="1963" spans="1:4" x14ac:dyDescent="0.25">
      <c r="A1963" t="s">
        <v>1117</v>
      </c>
      <c r="B1963" t="str">
        <f>Dataset!E1962</f>
        <v>Female</v>
      </c>
      <c r="C1963" t="str">
        <f>Dataset!F1962</f>
        <v>Health and beauty</v>
      </c>
      <c r="D1963">
        <f>Dataset!J1962</f>
        <v>624.07674840000004</v>
      </c>
    </row>
    <row r="1964" spans="1:4" x14ac:dyDescent="0.25">
      <c r="A1964" t="s">
        <v>1117</v>
      </c>
      <c r="B1964" t="str">
        <f>Dataset!E1963</f>
        <v>Female</v>
      </c>
      <c r="C1964" t="str">
        <f>Dataset!F1963</f>
        <v>Sports and travel</v>
      </c>
      <c r="D1964">
        <f>Dataset!J1963</f>
        <v>505.60805679999999</v>
      </c>
    </row>
    <row r="1965" spans="1:4" x14ac:dyDescent="0.25">
      <c r="A1965" t="s">
        <v>1117</v>
      </c>
      <c r="B1965" t="str">
        <f>Dataset!E1964</f>
        <v>Female</v>
      </c>
      <c r="C1965" t="str">
        <f>Dataset!F1964</f>
        <v>Health and beauty</v>
      </c>
      <c r="D1965">
        <f>Dataset!J1964</f>
        <v>312.21354009999999</v>
      </c>
    </row>
    <row r="1966" spans="1:4" x14ac:dyDescent="0.25">
      <c r="A1966" t="s">
        <v>1117</v>
      </c>
      <c r="B1966" t="str">
        <f>Dataset!E1965</f>
        <v>Female</v>
      </c>
      <c r="C1966" t="str">
        <f>Dataset!F1965</f>
        <v>Food and beverages</v>
      </c>
      <c r="D1966">
        <f>Dataset!J1965</f>
        <v>388.4615857</v>
      </c>
    </row>
    <row r="1967" spans="1:4" x14ac:dyDescent="0.25">
      <c r="A1967" t="s">
        <v>1117</v>
      </c>
      <c r="B1967" t="str">
        <f>Dataset!E1966</f>
        <v>Male</v>
      </c>
      <c r="C1967" t="str">
        <f>Dataset!F1966</f>
        <v>Food and beverages</v>
      </c>
      <c r="D1967">
        <f>Dataset!J1966</f>
        <v>300.69779119999998</v>
      </c>
    </row>
    <row r="1968" spans="1:4" x14ac:dyDescent="0.25">
      <c r="A1968" t="s">
        <v>1117</v>
      </c>
      <c r="B1968" t="str">
        <f>Dataset!E1967</f>
        <v>Male</v>
      </c>
      <c r="C1968" t="str">
        <f>Dataset!F1967</f>
        <v>Fashion accessories</v>
      </c>
      <c r="D1968">
        <f>Dataset!J1967</f>
        <v>1015.261882</v>
      </c>
    </row>
    <row r="1969" spans="1:4" x14ac:dyDescent="0.25">
      <c r="A1969" t="s">
        <v>1117</v>
      </c>
      <c r="B1969" t="str">
        <f>Dataset!E1968</f>
        <v>Female</v>
      </c>
      <c r="C1969" t="str">
        <f>Dataset!F1968</f>
        <v>Home and lifestyle</v>
      </c>
      <c r="D1969">
        <f>Dataset!J1968</f>
        <v>516.23102449999999</v>
      </c>
    </row>
    <row r="1970" spans="1:4" x14ac:dyDescent="0.25">
      <c r="A1970" t="s">
        <v>1117</v>
      </c>
      <c r="B1970" t="str">
        <f>Dataset!E1969</f>
        <v>Male</v>
      </c>
      <c r="C1970" t="str">
        <f>Dataset!F1969</f>
        <v>Health and beauty</v>
      </c>
      <c r="D1970">
        <f>Dataset!J1969</f>
        <v>286.9896425</v>
      </c>
    </row>
    <row r="1971" spans="1:4" x14ac:dyDescent="0.25">
      <c r="A1971" t="s">
        <v>1117</v>
      </c>
      <c r="B1971" t="str">
        <f>Dataset!E1970</f>
        <v>Male</v>
      </c>
      <c r="C1971" t="str">
        <f>Dataset!F1970</f>
        <v>Health and beauty</v>
      </c>
      <c r="D1971">
        <f>Dataset!J1970</f>
        <v>79.740063680000006</v>
      </c>
    </row>
    <row r="1972" spans="1:4" x14ac:dyDescent="0.25">
      <c r="A1972" t="s">
        <v>1117</v>
      </c>
      <c r="B1972" t="str">
        <f>Dataset!E1971</f>
        <v>Female</v>
      </c>
      <c r="C1972" t="str">
        <f>Dataset!F1971</f>
        <v>Electronic accessories</v>
      </c>
      <c r="D1972">
        <f>Dataset!J1971</f>
        <v>742.65845019999995</v>
      </c>
    </row>
    <row r="1973" spans="1:4" x14ac:dyDescent="0.25">
      <c r="A1973" t="s">
        <v>1117</v>
      </c>
      <c r="B1973" t="str">
        <f>Dataset!E1972</f>
        <v>Male</v>
      </c>
      <c r="C1973" t="str">
        <f>Dataset!F1972</f>
        <v>Electronic accessories</v>
      </c>
      <c r="D1973">
        <f>Dataset!J1972</f>
        <v>190.42234590000001</v>
      </c>
    </row>
    <row r="1974" spans="1:4" x14ac:dyDescent="0.25">
      <c r="A1974" t="s">
        <v>1117</v>
      </c>
      <c r="B1974" t="str">
        <f>Dataset!E1973</f>
        <v>Male</v>
      </c>
      <c r="C1974" t="str">
        <f>Dataset!F1973</f>
        <v>Fashion accessories</v>
      </c>
      <c r="D1974">
        <f>Dataset!J1973</f>
        <v>60.776936290000002</v>
      </c>
    </row>
    <row r="1975" spans="1:4" x14ac:dyDescent="0.25">
      <c r="A1975" t="s">
        <v>1117</v>
      </c>
      <c r="B1975" t="str">
        <f>Dataset!E1974</f>
        <v>Male</v>
      </c>
      <c r="C1975" t="str">
        <f>Dataset!F1974</f>
        <v>Home and lifestyle</v>
      </c>
      <c r="D1975">
        <f>Dataset!J1974</f>
        <v>202.344932</v>
      </c>
    </row>
    <row r="1976" spans="1:4" x14ac:dyDescent="0.25">
      <c r="A1976" t="s">
        <v>1117</v>
      </c>
      <c r="B1976" t="str">
        <f>Dataset!E1975</f>
        <v>Female</v>
      </c>
      <c r="C1976" t="str">
        <f>Dataset!F1975</f>
        <v>Food and beverages</v>
      </c>
      <c r="D1976">
        <f>Dataset!J1975</f>
        <v>238.9489663</v>
      </c>
    </row>
    <row r="1977" spans="1:4" x14ac:dyDescent="0.25">
      <c r="A1977" t="s">
        <v>1117</v>
      </c>
      <c r="B1977" t="str">
        <f>Dataset!E1976</f>
        <v>Male</v>
      </c>
      <c r="C1977" t="str">
        <f>Dataset!F1976</f>
        <v>Health and beauty</v>
      </c>
      <c r="D1977">
        <f>Dataset!J1976</f>
        <v>135.30722539999999</v>
      </c>
    </row>
    <row r="1978" spans="1:4" x14ac:dyDescent="0.25">
      <c r="A1978" t="s">
        <v>1117</v>
      </c>
      <c r="B1978" t="str">
        <f>Dataset!E1977</f>
        <v>Female</v>
      </c>
      <c r="C1978" t="str">
        <f>Dataset!F1977</f>
        <v>Home and lifestyle</v>
      </c>
      <c r="D1978">
        <f>Dataset!J1977</f>
        <v>74.247763379999995</v>
      </c>
    </row>
    <row r="1979" spans="1:4" x14ac:dyDescent="0.25">
      <c r="A1979" t="s">
        <v>1117</v>
      </c>
      <c r="B1979" t="str">
        <f>Dataset!E1978</f>
        <v>Female</v>
      </c>
      <c r="C1979" t="str">
        <f>Dataset!F1978</f>
        <v>Food and beverages</v>
      </c>
      <c r="D1979">
        <f>Dataset!J1978</f>
        <v>284.1078799</v>
      </c>
    </row>
    <row r="1980" spans="1:4" x14ac:dyDescent="0.25">
      <c r="A1980" t="s">
        <v>1117</v>
      </c>
      <c r="B1980" t="str">
        <f>Dataset!E1979</f>
        <v>Female</v>
      </c>
      <c r="C1980" t="str">
        <f>Dataset!F1979</f>
        <v>Food and beverages</v>
      </c>
      <c r="D1980">
        <f>Dataset!J1979</f>
        <v>95.10946371</v>
      </c>
    </row>
    <row r="1981" spans="1:4" x14ac:dyDescent="0.25">
      <c r="A1981" t="s">
        <v>1117</v>
      </c>
      <c r="B1981" t="str">
        <f>Dataset!E1980</f>
        <v>Male</v>
      </c>
      <c r="C1981" t="str">
        <f>Dataset!F1980</f>
        <v>Home and lifestyle</v>
      </c>
      <c r="D1981">
        <f>Dataset!J1980</f>
        <v>446.91050999999999</v>
      </c>
    </row>
    <row r="1982" spans="1:4" x14ac:dyDescent="0.25">
      <c r="A1982" t="s">
        <v>1117</v>
      </c>
      <c r="B1982" t="str">
        <f>Dataset!E1981</f>
        <v>Female</v>
      </c>
      <c r="C1982" t="str">
        <f>Dataset!F1981</f>
        <v>Fashion accessories</v>
      </c>
      <c r="D1982">
        <f>Dataset!J1981</f>
        <v>336.7593761</v>
      </c>
    </row>
    <row r="1983" spans="1:4" x14ac:dyDescent="0.25">
      <c r="A1983" t="s">
        <v>1117</v>
      </c>
      <c r="B1983" t="str">
        <f>Dataset!E1982</f>
        <v>Male</v>
      </c>
      <c r="C1983" t="str">
        <f>Dataset!F1982</f>
        <v>Food and beverages</v>
      </c>
      <c r="D1983">
        <f>Dataset!J1982</f>
        <v>513.53007849999995</v>
      </c>
    </row>
    <row r="1984" spans="1:4" x14ac:dyDescent="0.25">
      <c r="A1984" t="s">
        <v>1117</v>
      </c>
      <c r="B1984" t="str">
        <f>Dataset!E1983</f>
        <v>Male</v>
      </c>
      <c r="C1984" t="str">
        <f>Dataset!F1983</f>
        <v>Electronic accessories</v>
      </c>
      <c r="D1984">
        <f>Dataset!J1983</f>
        <v>312.04402470000002</v>
      </c>
    </row>
    <row r="1985" spans="1:4" x14ac:dyDescent="0.25">
      <c r="A1985" t="s">
        <v>1117</v>
      </c>
      <c r="B1985" t="str">
        <f>Dataset!E1984</f>
        <v>Female</v>
      </c>
      <c r="C1985" t="str">
        <f>Dataset!F1984</f>
        <v>Home and lifestyle</v>
      </c>
      <c r="D1985">
        <f>Dataset!J1984</f>
        <v>178.556265</v>
      </c>
    </row>
    <row r="1986" spans="1:4" x14ac:dyDescent="0.25">
      <c r="A1986" t="s">
        <v>1117</v>
      </c>
      <c r="B1986" t="str">
        <f>Dataset!E1985</f>
        <v>Female</v>
      </c>
      <c r="C1986" t="str">
        <f>Dataset!F1985</f>
        <v>Food and beverages</v>
      </c>
      <c r="D1986">
        <f>Dataset!J1985</f>
        <v>1003.463607</v>
      </c>
    </row>
    <row r="1987" spans="1:4" x14ac:dyDescent="0.25">
      <c r="A1987" t="s">
        <v>1117</v>
      </c>
      <c r="B1987" t="str">
        <f>Dataset!E1986</f>
        <v>Male</v>
      </c>
      <c r="C1987" t="str">
        <f>Dataset!F1986</f>
        <v>Fashion accessories</v>
      </c>
      <c r="D1987">
        <f>Dataset!J1986</f>
        <v>103.9468687</v>
      </c>
    </row>
    <row r="1988" spans="1:4" x14ac:dyDescent="0.25">
      <c r="A1988" t="s">
        <v>1117</v>
      </c>
      <c r="B1988" t="str">
        <f>Dataset!E1987</f>
        <v>Male</v>
      </c>
      <c r="C1988" t="str">
        <f>Dataset!F1987</f>
        <v>Electronic accessories</v>
      </c>
      <c r="D1988">
        <f>Dataset!J1987</f>
        <v>47.21570097</v>
      </c>
    </row>
    <row r="1989" spans="1:4" x14ac:dyDescent="0.25">
      <c r="A1989" t="s">
        <v>1117</v>
      </c>
      <c r="B1989" t="str">
        <f>Dataset!E1988</f>
        <v>Female</v>
      </c>
      <c r="C1989" t="str">
        <f>Dataset!F1988</f>
        <v>Fashion accessories</v>
      </c>
      <c r="D1989">
        <f>Dataset!J1988</f>
        <v>17.51659562</v>
      </c>
    </row>
    <row r="1990" spans="1:4" x14ac:dyDescent="0.25">
      <c r="A1990" t="s">
        <v>1117</v>
      </c>
      <c r="B1990" t="str">
        <f>Dataset!E1989</f>
        <v>Male</v>
      </c>
      <c r="C1990" t="str">
        <f>Dataset!F1989</f>
        <v>Electronic accessories</v>
      </c>
      <c r="D1990">
        <f>Dataset!J1989</f>
        <v>328.24970089999999</v>
      </c>
    </row>
    <row r="1991" spans="1:4" x14ac:dyDescent="0.25">
      <c r="A1991" t="s">
        <v>1117</v>
      </c>
      <c r="B1991" t="str">
        <f>Dataset!E1990</f>
        <v>Male</v>
      </c>
      <c r="C1991" t="str">
        <f>Dataset!F1990</f>
        <v>Food and beverages</v>
      </c>
      <c r="D1991">
        <f>Dataset!J1990</f>
        <v>75.332662200000001</v>
      </c>
    </row>
    <row r="1992" spans="1:4" x14ac:dyDescent="0.25">
      <c r="A1992" t="s">
        <v>1117</v>
      </c>
      <c r="B1992" t="str">
        <f>Dataset!E1991</f>
        <v>Female</v>
      </c>
      <c r="C1992" t="str">
        <f>Dataset!F1991</f>
        <v>Electronic accessories</v>
      </c>
      <c r="D1992">
        <f>Dataset!J1991</f>
        <v>86.498079279999999</v>
      </c>
    </row>
    <row r="1993" spans="1:4" x14ac:dyDescent="0.25">
      <c r="A1993" t="s">
        <v>1117</v>
      </c>
      <c r="B1993" t="str">
        <f>Dataset!E1992</f>
        <v>Female</v>
      </c>
      <c r="C1993" t="str">
        <f>Dataset!F1992</f>
        <v>Home and lifestyle</v>
      </c>
      <c r="D1993">
        <f>Dataset!J1992</f>
        <v>338.69185210000001</v>
      </c>
    </row>
    <row r="1994" spans="1:4" x14ac:dyDescent="0.25">
      <c r="A1994" t="s">
        <v>1117</v>
      </c>
      <c r="B1994" t="str">
        <f>Dataset!E1993</f>
        <v>Male</v>
      </c>
      <c r="C1994" t="str">
        <f>Dataset!F1993</f>
        <v>Home and lifestyle</v>
      </c>
      <c r="D1994">
        <f>Dataset!J1993</f>
        <v>274.64891829999999</v>
      </c>
    </row>
    <row r="1995" spans="1:4" x14ac:dyDescent="0.25">
      <c r="A1995" t="s">
        <v>1117</v>
      </c>
      <c r="B1995" t="str">
        <f>Dataset!E1994</f>
        <v>Female</v>
      </c>
      <c r="C1995" t="str">
        <f>Dataset!F1994</f>
        <v>Health and beauty</v>
      </c>
      <c r="D1995">
        <f>Dataset!J1994</f>
        <v>53.56687951</v>
      </c>
    </row>
    <row r="1996" spans="1:4" x14ac:dyDescent="0.25">
      <c r="A1996" t="s">
        <v>1117</v>
      </c>
      <c r="B1996" t="str">
        <f>Dataset!E1995</f>
        <v>Female</v>
      </c>
      <c r="C1996" t="str">
        <f>Dataset!F1995</f>
        <v>Electronic accessories</v>
      </c>
      <c r="D1996">
        <f>Dataset!J1995</f>
        <v>194.88625260000001</v>
      </c>
    </row>
    <row r="1997" spans="1:4" x14ac:dyDescent="0.25">
      <c r="A1997" t="s">
        <v>1117</v>
      </c>
      <c r="B1997" t="str">
        <f>Dataset!E1996</f>
        <v>Female</v>
      </c>
      <c r="C1997" t="str">
        <f>Dataset!F1996</f>
        <v>Food and beverages</v>
      </c>
      <c r="D1997">
        <f>Dataset!J1996</f>
        <v>956.40612090000002</v>
      </c>
    </row>
    <row r="1998" spans="1:4" x14ac:dyDescent="0.25">
      <c r="A1998" t="s">
        <v>1117</v>
      </c>
      <c r="B1998" t="str">
        <f>Dataset!E1997</f>
        <v>Male</v>
      </c>
      <c r="C1998" t="str">
        <f>Dataset!F1997</f>
        <v>Home and lifestyle</v>
      </c>
      <c r="D1998">
        <f>Dataset!J1997</f>
        <v>291.98469749999998</v>
      </c>
    </row>
    <row r="1999" spans="1:4" x14ac:dyDescent="0.25">
      <c r="A1999" t="s">
        <v>1117</v>
      </c>
      <c r="B1999" t="str">
        <f>Dataset!E1998</f>
        <v>Male</v>
      </c>
      <c r="C1999" t="str">
        <f>Dataset!F1998</f>
        <v>Electronic accessories</v>
      </c>
      <c r="D1999">
        <f>Dataset!J1998</f>
        <v>688.86555009999995</v>
      </c>
    </row>
    <row r="2000" spans="1:4" x14ac:dyDescent="0.25">
      <c r="A2000" t="s">
        <v>1117</v>
      </c>
      <c r="B2000" t="str">
        <f>Dataset!E1999</f>
        <v>Male</v>
      </c>
      <c r="C2000" t="str">
        <f>Dataset!F1999</f>
        <v>Home and lifestyle</v>
      </c>
      <c r="D2000">
        <f>Dataset!J1999</f>
        <v>271.49593110000001</v>
      </c>
    </row>
    <row r="2001" spans="1:4" x14ac:dyDescent="0.25">
      <c r="A2001" t="s">
        <v>1117</v>
      </c>
      <c r="B2001" t="str">
        <f>Dataset!E2000</f>
        <v>Male</v>
      </c>
      <c r="C2001" t="str">
        <f>Dataset!F2000</f>
        <v>Fashion accessories</v>
      </c>
      <c r="D2001">
        <f>Dataset!J2000</f>
        <v>194.67153300000001</v>
      </c>
    </row>
    <row r="2002" spans="1:4" x14ac:dyDescent="0.25">
      <c r="A2002" t="s">
        <v>1117</v>
      </c>
      <c r="B2002" t="str">
        <f>Dataset!E2001</f>
        <v>Male</v>
      </c>
      <c r="C2002" t="str">
        <f>Dataset!F2001</f>
        <v>Fashion accessories</v>
      </c>
      <c r="D2002">
        <f>Dataset!J2001</f>
        <v>112.8294779</v>
      </c>
    </row>
    <row r="2003" spans="1:4" x14ac:dyDescent="0.25">
      <c r="A2003" t="s">
        <v>1117</v>
      </c>
      <c r="B2003" t="str">
        <f>Dataset!E2002</f>
        <v>Female</v>
      </c>
      <c r="C2003" t="str">
        <f>Dataset!F2002</f>
        <v>Food and beverages</v>
      </c>
      <c r="D2003">
        <f>Dataset!J2002</f>
        <v>337.493943</v>
      </c>
    </row>
    <row r="2004" spans="1:4" x14ac:dyDescent="0.25">
      <c r="A2004" t="s">
        <v>1117</v>
      </c>
      <c r="B2004" t="str">
        <f>Dataset!E2003</f>
        <v>Male</v>
      </c>
      <c r="C2004" t="str">
        <f>Dataset!F2003</f>
        <v>Food and beverages</v>
      </c>
      <c r="D2004">
        <f>Dataset!J2003</f>
        <v>180.36442980000001</v>
      </c>
    </row>
    <row r="2005" spans="1:4" x14ac:dyDescent="0.25">
      <c r="A2005" t="s">
        <v>1117</v>
      </c>
      <c r="B2005" t="str">
        <f>Dataset!E2004</f>
        <v>Female</v>
      </c>
      <c r="C2005" t="str">
        <f>Dataset!F2004</f>
        <v>Electronic accessories</v>
      </c>
      <c r="D2005">
        <f>Dataset!J2004</f>
        <v>28.761119910000001</v>
      </c>
    </row>
    <row r="2006" spans="1:4" x14ac:dyDescent="0.25">
      <c r="A2006" t="s">
        <v>1117</v>
      </c>
      <c r="B2006" t="str">
        <f>Dataset!E2005</f>
        <v>Female</v>
      </c>
      <c r="C2006" t="str">
        <f>Dataset!F2005</f>
        <v>Food and beverages</v>
      </c>
      <c r="D2006">
        <f>Dataset!J2005</f>
        <v>76.58707647</v>
      </c>
    </row>
    <row r="2007" spans="1:4" x14ac:dyDescent="0.25">
      <c r="A2007" t="s">
        <v>1117</v>
      </c>
      <c r="B2007" t="str">
        <f>Dataset!E2006</f>
        <v>Male</v>
      </c>
      <c r="C2007" t="str">
        <f>Dataset!F2006</f>
        <v>Food and beverages</v>
      </c>
      <c r="D2007">
        <f>Dataset!J2006</f>
        <v>269.3713376</v>
      </c>
    </row>
    <row r="2008" spans="1:4" x14ac:dyDescent="0.25">
      <c r="A2008" t="s">
        <v>1117</v>
      </c>
      <c r="B2008" t="str">
        <f>Dataset!E2007</f>
        <v>Male</v>
      </c>
      <c r="C2008" t="str">
        <f>Dataset!F2007</f>
        <v>Health and beauty</v>
      </c>
      <c r="D2008">
        <f>Dataset!J2007</f>
        <v>262.86194460000002</v>
      </c>
    </row>
    <row r="2009" spans="1:4" x14ac:dyDescent="0.25">
      <c r="A2009" t="s">
        <v>1117</v>
      </c>
      <c r="B2009" t="str">
        <f>Dataset!E2008</f>
        <v>Female</v>
      </c>
      <c r="C2009" t="str">
        <f>Dataset!F2008</f>
        <v>Sports and travel</v>
      </c>
      <c r="D2009">
        <f>Dataset!J2008</f>
        <v>991.46191420000002</v>
      </c>
    </row>
    <row r="2010" spans="1:4" x14ac:dyDescent="0.25">
      <c r="A2010" t="s">
        <v>1117</v>
      </c>
      <c r="B2010" t="str">
        <f>Dataset!E2009</f>
        <v>Male</v>
      </c>
      <c r="C2010" t="str">
        <f>Dataset!F2009</f>
        <v>Health and beauty</v>
      </c>
      <c r="D2010">
        <f>Dataset!J2009</f>
        <v>790.75563150000005</v>
      </c>
    </row>
    <row r="2011" spans="1:4" x14ac:dyDescent="0.25">
      <c r="A2011" t="s">
        <v>1117</v>
      </c>
      <c r="B2011" t="str">
        <f>Dataset!E2010</f>
        <v>Male</v>
      </c>
      <c r="C2011" t="str">
        <f>Dataset!F2010</f>
        <v>Electronic accessories</v>
      </c>
      <c r="D2011">
        <f>Dataset!J2010</f>
        <v>762.35614450000003</v>
      </c>
    </row>
    <row r="2012" spans="1:4" x14ac:dyDescent="0.25">
      <c r="A2012" t="s">
        <v>1117</v>
      </c>
      <c r="B2012" t="str">
        <f>Dataset!E2011</f>
        <v>Female</v>
      </c>
      <c r="C2012" t="str">
        <f>Dataset!F2011</f>
        <v>Fashion accessories</v>
      </c>
      <c r="D2012">
        <f>Dataset!J2011</f>
        <v>359.99429259999999</v>
      </c>
    </row>
    <row r="2013" spans="1:4" x14ac:dyDescent="0.25">
      <c r="A2013" t="s">
        <v>1117</v>
      </c>
      <c r="B2013" t="str">
        <f>Dataset!E2012</f>
        <v>Female</v>
      </c>
      <c r="C2013" t="str">
        <f>Dataset!F2012</f>
        <v>Health and beauty</v>
      </c>
      <c r="D2013">
        <f>Dataset!J2012</f>
        <v>33.360638889999997</v>
      </c>
    </row>
    <row r="2014" spans="1:4" x14ac:dyDescent="0.25">
      <c r="A2014" t="s">
        <v>1117</v>
      </c>
      <c r="B2014" t="str">
        <f>Dataset!E2013</f>
        <v>Male</v>
      </c>
      <c r="C2014" t="str">
        <f>Dataset!F2013</f>
        <v>Health and beauty</v>
      </c>
      <c r="D2014">
        <f>Dataset!J2013</f>
        <v>560.53105989999995</v>
      </c>
    </row>
    <row r="2015" spans="1:4" x14ac:dyDescent="0.25">
      <c r="A2015" t="s">
        <v>1117</v>
      </c>
      <c r="B2015" t="str">
        <f>Dataset!E2014</f>
        <v>Male</v>
      </c>
      <c r="C2015" t="str">
        <f>Dataset!F2014</f>
        <v>Electronic accessories</v>
      </c>
      <c r="D2015">
        <f>Dataset!J2014</f>
        <v>930.52676350000002</v>
      </c>
    </row>
    <row r="2016" spans="1:4" x14ac:dyDescent="0.25">
      <c r="A2016" t="s">
        <v>1117</v>
      </c>
      <c r="B2016" t="str">
        <f>Dataset!E2015</f>
        <v>Male</v>
      </c>
      <c r="C2016" t="str">
        <f>Dataset!F2015</f>
        <v>Health and beauty</v>
      </c>
      <c r="D2016">
        <f>Dataset!J2015</f>
        <v>681.40687070000001</v>
      </c>
    </row>
    <row r="2017" spans="1:4" x14ac:dyDescent="0.25">
      <c r="A2017" t="s">
        <v>1117</v>
      </c>
      <c r="B2017" t="str">
        <f>Dataset!E2016</f>
        <v>Female</v>
      </c>
      <c r="C2017" t="str">
        <f>Dataset!F2016</f>
        <v>Food and beverages</v>
      </c>
      <c r="D2017">
        <f>Dataset!J2016</f>
        <v>319.5931124</v>
      </c>
    </row>
    <row r="2018" spans="1:4" x14ac:dyDescent="0.25">
      <c r="A2018" t="s">
        <v>1117</v>
      </c>
      <c r="B2018" t="str">
        <f>Dataset!E2017</f>
        <v>Female</v>
      </c>
      <c r="C2018" t="str">
        <f>Dataset!F2017</f>
        <v>Sports and travel</v>
      </c>
      <c r="D2018">
        <f>Dataset!J2017</f>
        <v>865.65885460000004</v>
      </c>
    </row>
    <row r="2019" spans="1:4" x14ac:dyDescent="0.25">
      <c r="A2019" t="s">
        <v>1117</v>
      </c>
      <c r="B2019" t="str">
        <f>Dataset!E2018</f>
        <v>Male</v>
      </c>
      <c r="C2019" t="str">
        <f>Dataset!F2018</f>
        <v>Electronic accessories</v>
      </c>
      <c r="D2019">
        <f>Dataset!J2018</f>
        <v>131.1597476</v>
      </c>
    </row>
    <row r="2020" spans="1:4" x14ac:dyDescent="0.25">
      <c r="A2020" t="s">
        <v>1117</v>
      </c>
      <c r="B2020" t="str">
        <f>Dataset!E2019</f>
        <v>Male</v>
      </c>
      <c r="C2020" t="str">
        <f>Dataset!F2019</f>
        <v>Fashion accessories</v>
      </c>
      <c r="D2020">
        <f>Dataset!J2019</f>
        <v>197.6550048</v>
      </c>
    </row>
    <row r="2021" spans="1:4" x14ac:dyDescent="0.25">
      <c r="A2021" t="s">
        <v>1117</v>
      </c>
      <c r="B2021" t="str">
        <f>Dataset!E2020</f>
        <v>Female</v>
      </c>
      <c r="C2021" t="str">
        <f>Dataset!F2020</f>
        <v>Electronic accessories</v>
      </c>
      <c r="D2021">
        <f>Dataset!J2020</f>
        <v>68.879774389999994</v>
      </c>
    </row>
    <row r="2022" spans="1:4" x14ac:dyDescent="0.25">
      <c r="A2022" t="s">
        <v>1117</v>
      </c>
      <c r="B2022" t="str">
        <f>Dataset!E2021</f>
        <v>Male</v>
      </c>
      <c r="C2022" t="str">
        <f>Dataset!F2021</f>
        <v>Health and beauty</v>
      </c>
      <c r="D2022">
        <f>Dataset!J2021</f>
        <v>45.599653760000002</v>
      </c>
    </row>
    <row r="2023" spans="1:4" x14ac:dyDescent="0.25">
      <c r="A2023" t="s">
        <v>1117</v>
      </c>
      <c r="B2023" t="str">
        <f>Dataset!E2022</f>
        <v>Female</v>
      </c>
      <c r="C2023" t="str">
        <f>Dataset!F2022</f>
        <v>Home and lifestyle</v>
      </c>
      <c r="D2023">
        <f>Dataset!J2022</f>
        <v>1100.494246</v>
      </c>
    </row>
    <row r="2024" spans="1:4" x14ac:dyDescent="0.25">
      <c r="A2024" t="s">
        <v>1117</v>
      </c>
      <c r="B2024" t="str">
        <f>Dataset!E2023</f>
        <v>Male</v>
      </c>
      <c r="C2024" t="str">
        <f>Dataset!F2023</f>
        <v>Food and beverages</v>
      </c>
      <c r="D2024">
        <f>Dataset!J2023</f>
        <v>35.982477709999998</v>
      </c>
    </row>
    <row r="2025" spans="1:4" x14ac:dyDescent="0.25">
      <c r="A2025" t="s">
        <v>1117</v>
      </c>
      <c r="B2025" t="str">
        <f>Dataset!E2024</f>
        <v>Male</v>
      </c>
      <c r="C2025" t="str">
        <f>Dataset!F2024</f>
        <v>Home and lifestyle</v>
      </c>
      <c r="D2025">
        <f>Dataset!J2024</f>
        <v>74.383375729999997</v>
      </c>
    </row>
    <row r="2026" spans="1:4" x14ac:dyDescent="0.25">
      <c r="A2026" t="s">
        <v>1117</v>
      </c>
      <c r="B2026" t="str">
        <f>Dataset!E2025</f>
        <v>Female</v>
      </c>
      <c r="C2026" t="str">
        <f>Dataset!F2025</f>
        <v>Fashion accessories</v>
      </c>
      <c r="D2026">
        <f>Dataset!J2025</f>
        <v>698.83305810000002</v>
      </c>
    </row>
    <row r="2027" spans="1:4" x14ac:dyDescent="0.25">
      <c r="A2027" t="s">
        <v>1117</v>
      </c>
      <c r="B2027" t="str">
        <f>Dataset!E2026</f>
        <v>Female</v>
      </c>
      <c r="C2027" t="str">
        <f>Dataset!F2026</f>
        <v>Health and beauty</v>
      </c>
      <c r="D2027">
        <f>Dataset!J2026</f>
        <v>579.29223000000002</v>
      </c>
    </row>
    <row r="2028" spans="1:4" x14ac:dyDescent="0.25">
      <c r="A2028" t="s">
        <v>1117</v>
      </c>
      <c r="B2028" t="str">
        <f>Dataset!E2027</f>
        <v>Female</v>
      </c>
      <c r="C2028" t="str">
        <f>Dataset!F2027</f>
        <v>Electronic accessories</v>
      </c>
      <c r="D2028">
        <f>Dataset!J2027</f>
        <v>84.650701699999999</v>
      </c>
    </row>
    <row r="2029" spans="1:4" x14ac:dyDescent="0.25">
      <c r="A2029" t="s">
        <v>1117</v>
      </c>
      <c r="B2029" t="str">
        <f>Dataset!E2028</f>
        <v>Male</v>
      </c>
      <c r="C2029" t="str">
        <f>Dataset!F2028</f>
        <v>Home and lifestyle</v>
      </c>
      <c r="D2029">
        <f>Dataset!J2028</f>
        <v>359.33336480000003</v>
      </c>
    </row>
    <row r="2030" spans="1:4" x14ac:dyDescent="0.25">
      <c r="A2030" t="s">
        <v>1117</v>
      </c>
      <c r="B2030" t="str">
        <f>Dataset!E2029</f>
        <v>Male</v>
      </c>
      <c r="C2030" t="str">
        <f>Dataset!F2029</f>
        <v>Health and beauty</v>
      </c>
      <c r="D2030">
        <f>Dataset!J2029</f>
        <v>516.05904220000002</v>
      </c>
    </row>
    <row r="2031" spans="1:4" x14ac:dyDescent="0.25">
      <c r="A2031" t="s">
        <v>1117</v>
      </c>
      <c r="B2031" t="str">
        <f>Dataset!E2030</f>
        <v>Male</v>
      </c>
      <c r="C2031" t="str">
        <f>Dataset!F2030</f>
        <v>Sports and travel</v>
      </c>
      <c r="D2031">
        <f>Dataset!J2030</f>
        <v>669.41641949999996</v>
      </c>
    </row>
    <row r="2032" spans="1:4" x14ac:dyDescent="0.25">
      <c r="A2032" t="s">
        <v>1117</v>
      </c>
      <c r="B2032" t="str">
        <f>Dataset!E2031</f>
        <v>Male</v>
      </c>
      <c r="C2032" t="str">
        <f>Dataset!F2031</f>
        <v>Electronic accessories</v>
      </c>
      <c r="D2032">
        <f>Dataset!J2031</f>
        <v>662.28094150000004</v>
      </c>
    </row>
    <row r="2033" spans="1:4" x14ac:dyDescent="0.25">
      <c r="A2033" t="s">
        <v>1117</v>
      </c>
      <c r="B2033" t="str">
        <f>Dataset!E2032</f>
        <v>Female</v>
      </c>
      <c r="C2033" t="str">
        <f>Dataset!F2032</f>
        <v>Electronic accessories</v>
      </c>
      <c r="D2033">
        <f>Dataset!J2032</f>
        <v>457.64562610000002</v>
      </c>
    </row>
    <row r="2034" spans="1:4" x14ac:dyDescent="0.25">
      <c r="A2034" t="s">
        <v>1117</v>
      </c>
      <c r="B2034" t="str">
        <f>Dataset!E2033</f>
        <v>Female</v>
      </c>
      <c r="C2034" t="str">
        <f>Dataset!F2033</f>
        <v>Home and lifestyle</v>
      </c>
      <c r="D2034">
        <f>Dataset!J2033</f>
        <v>815.04000229999997</v>
      </c>
    </row>
    <row r="2035" spans="1:4" x14ac:dyDescent="0.25">
      <c r="A2035" t="s">
        <v>1117</v>
      </c>
      <c r="B2035" t="str">
        <f>Dataset!E2034</f>
        <v>Female</v>
      </c>
      <c r="C2035" t="str">
        <f>Dataset!F2034</f>
        <v>Health and beauty</v>
      </c>
      <c r="D2035">
        <f>Dataset!J2034</f>
        <v>80.351687010000006</v>
      </c>
    </row>
    <row r="2036" spans="1:4" x14ac:dyDescent="0.25">
      <c r="A2036" t="s">
        <v>1117</v>
      </c>
      <c r="B2036" t="str">
        <f>Dataset!E2035</f>
        <v>Female</v>
      </c>
      <c r="C2036" t="str">
        <f>Dataset!F2035</f>
        <v>Food and beverages</v>
      </c>
      <c r="D2036">
        <f>Dataset!J2035</f>
        <v>182.28708700000001</v>
      </c>
    </row>
    <row r="2037" spans="1:4" x14ac:dyDescent="0.25">
      <c r="A2037" t="s">
        <v>1117</v>
      </c>
      <c r="B2037" t="str">
        <f>Dataset!E2036</f>
        <v>Female</v>
      </c>
      <c r="C2037" t="str">
        <f>Dataset!F2036</f>
        <v>Fashion accessories</v>
      </c>
      <c r="D2037">
        <f>Dataset!J2036</f>
        <v>64.174982229999998</v>
      </c>
    </row>
    <row r="2038" spans="1:4" x14ac:dyDescent="0.25">
      <c r="A2038" t="s">
        <v>1117</v>
      </c>
      <c r="B2038" t="str">
        <f>Dataset!E2037</f>
        <v>Male</v>
      </c>
      <c r="C2038" t="str">
        <f>Dataset!F2037</f>
        <v>Electronic accessories</v>
      </c>
      <c r="D2038">
        <f>Dataset!J2037</f>
        <v>113.05965449999999</v>
      </c>
    </row>
    <row r="2039" spans="1:4" x14ac:dyDescent="0.25">
      <c r="A2039" t="s">
        <v>1117</v>
      </c>
      <c r="B2039" t="str">
        <f>Dataset!E2038</f>
        <v>Female</v>
      </c>
      <c r="C2039" t="str">
        <f>Dataset!F2038</f>
        <v>Electronic accessories</v>
      </c>
      <c r="D2039">
        <f>Dataset!J2038</f>
        <v>260.10146889999999</v>
      </c>
    </row>
    <row r="2040" spans="1:4" x14ac:dyDescent="0.25">
      <c r="A2040" t="s">
        <v>1117</v>
      </c>
      <c r="B2040" t="str">
        <f>Dataset!E2039</f>
        <v>Male</v>
      </c>
      <c r="C2040" t="str">
        <f>Dataset!F2039</f>
        <v>Food and beverages</v>
      </c>
      <c r="D2040">
        <f>Dataset!J2039</f>
        <v>478.5423831</v>
      </c>
    </row>
    <row r="2041" spans="1:4" x14ac:dyDescent="0.25">
      <c r="A2041" t="s">
        <v>1117</v>
      </c>
      <c r="B2041" t="str">
        <f>Dataset!E2040</f>
        <v>Female</v>
      </c>
      <c r="C2041" t="str">
        <f>Dataset!F2040</f>
        <v>Health and beauty</v>
      </c>
      <c r="D2041">
        <f>Dataset!J2040</f>
        <v>790.88574449999999</v>
      </c>
    </row>
    <row r="2042" spans="1:4" x14ac:dyDescent="0.25">
      <c r="A2042" t="s">
        <v>1117</v>
      </c>
      <c r="B2042" t="str">
        <f>Dataset!E2041</f>
        <v>Female</v>
      </c>
      <c r="C2042" t="str">
        <f>Dataset!F2041</f>
        <v>Sports and travel</v>
      </c>
      <c r="D2042">
        <f>Dataset!J2041</f>
        <v>623.04689240000005</v>
      </c>
    </row>
    <row r="2043" spans="1:4" x14ac:dyDescent="0.25">
      <c r="A2043" t="s">
        <v>1117</v>
      </c>
      <c r="B2043" t="str">
        <f>Dataset!E2042</f>
        <v>Female</v>
      </c>
      <c r="C2043" t="str">
        <f>Dataset!F2042</f>
        <v>Health and beauty</v>
      </c>
      <c r="D2043">
        <f>Dataset!J2042</f>
        <v>534.61793299999999</v>
      </c>
    </row>
    <row r="2044" spans="1:4" x14ac:dyDescent="0.25">
      <c r="A2044" t="s">
        <v>1117</v>
      </c>
      <c r="B2044" t="str">
        <f>Dataset!E2043</f>
        <v>Male</v>
      </c>
      <c r="C2044" t="str">
        <f>Dataset!F2043</f>
        <v>Sports and travel</v>
      </c>
      <c r="D2044">
        <f>Dataset!J2043</f>
        <v>482.7084385</v>
      </c>
    </row>
    <row r="2045" spans="1:4" x14ac:dyDescent="0.25">
      <c r="A2045" t="s">
        <v>1117</v>
      </c>
      <c r="B2045" t="str">
        <f>Dataset!E2044</f>
        <v>Male</v>
      </c>
      <c r="C2045" t="str">
        <f>Dataset!F2044</f>
        <v>Food and beverages</v>
      </c>
      <c r="D2045">
        <f>Dataset!J2044</f>
        <v>181.72201029999999</v>
      </c>
    </row>
    <row r="2046" spans="1:4" x14ac:dyDescent="0.25">
      <c r="A2046" t="s">
        <v>1117</v>
      </c>
      <c r="B2046" t="str">
        <f>Dataset!E2045</f>
        <v>Female</v>
      </c>
      <c r="C2046" t="str">
        <f>Dataset!F2045</f>
        <v>Home and lifestyle</v>
      </c>
      <c r="D2046">
        <f>Dataset!J2045</f>
        <v>89.304274309999997</v>
      </c>
    </row>
    <row r="2047" spans="1:4" x14ac:dyDescent="0.25">
      <c r="A2047" t="s">
        <v>1117</v>
      </c>
      <c r="B2047" t="str">
        <f>Dataset!E2046</f>
        <v>Male</v>
      </c>
      <c r="C2047" t="str">
        <f>Dataset!F2046</f>
        <v>Electronic accessories</v>
      </c>
      <c r="D2047">
        <f>Dataset!J2046</f>
        <v>476.65879419999999</v>
      </c>
    </row>
    <row r="2048" spans="1:4" x14ac:dyDescent="0.25">
      <c r="A2048" t="s">
        <v>1117</v>
      </c>
      <c r="B2048" t="str">
        <f>Dataset!E2047</f>
        <v>Male</v>
      </c>
      <c r="C2048" t="str">
        <f>Dataset!F2047</f>
        <v>Health and beauty</v>
      </c>
      <c r="D2048">
        <f>Dataset!J2047</f>
        <v>292.44379850000001</v>
      </c>
    </row>
    <row r="2049" spans="1:4" x14ac:dyDescent="0.25">
      <c r="A2049" t="s">
        <v>1117</v>
      </c>
      <c r="B2049" t="str">
        <f>Dataset!E2048</f>
        <v>Male</v>
      </c>
      <c r="C2049" t="str">
        <f>Dataset!F2048</f>
        <v>Home and lifestyle</v>
      </c>
      <c r="D2049">
        <f>Dataset!J2048</f>
        <v>73.570766930000005</v>
      </c>
    </row>
    <row r="2050" spans="1:4" x14ac:dyDescent="0.25">
      <c r="A2050" t="s">
        <v>1117</v>
      </c>
      <c r="B2050" t="str">
        <f>Dataset!E2049</f>
        <v>Male</v>
      </c>
      <c r="C2050" t="str">
        <f>Dataset!F2049</f>
        <v>Electronic accessories</v>
      </c>
      <c r="D2050">
        <f>Dataset!J2049</f>
        <v>191.46127300000001</v>
      </c>
    </row>
    <row r="2051" spans="1:4" x14ac:dyDescent="0.25">
      <c r="A2051" t="s">
        <v>1117</v>
      </c>
      <c r="B2051" t="str">
        <f>Dataset!E2050</f>
        <v>Male</v>
      </c>
      <c r="C2051" t="str">
        <f>Dataset!F2050</f>
        <v>Sports and travel</v>
      </c>
      <c r="D2051">
        <f>Dataset!J2050</f>
        <v>294.60438579999999</v>
      </c>
    </row>
    <row r="2052" spans="1:4" x14ac:dyDescent="0.25">
      <c r="A2052" t="s">
        <v>1117</v>
      </c>
      <c r="B2052" t="str">
        <f>Dataset!E2051</f>
        <v>Female</v>
      </c>
      <c r="C2052" t="str">
        <f>Dataset!F2051</f>
        <v>Home and lifestyle</v>
      </c>
      <c r="D2052">
        <f>Dataset!J2051</f>
        <v>466.15501599999999</v>
      </c>
    </row>
    <row r="2053" spans="1:4" x14ac:dyDescent="0.25">
      <c r="A2053" t="s">
        <v>1117</v>
      </c>
      <c r="B2053" t="str">
        <f>Dataset!E2052</f>
        <v>Male</v>
      </c>
      <c r="C2053" t="str">
        <f>Dataset!F2052</f>
        <v>Fashion accessories</v>
      </c>
      <c r="D2053">
        <f>Dataset!J2052</f>
        <v>37.139941380000003</v>
      </c>
    </row>
    <row r="2054" spans="1:4" x14ac:dyDescent="0.25">
      <c r="A2054" t="s">
        <v>1117</v>
      </c>
      <c r="B2054" t="str">
        <f>Dataset!E2053</f>
        <v>Female</v>
      </c>
      <c r="C2054" t="str">
        <f>Dataset!F2053</f>
        <v>Fashion accessories</v>
      </c>
      <c r="D2054">
        <f>Dataset!J2053</f>
        <v>194.27557640000001</v>
      </c>
    </row>
    <row r="2055" spans="1:4" x14ac:dyDescent="0.25">
      <c r="A2055" t="s">
        <v>1117</v>
      </c>
      <c r="B2055" t="str">
        <f>Dataset!E2054</f>
        <v>Female</v>
      </c>
      <c r="C2055" t="str">
        <f>Dataset!F2054</f>
        <v>Food and beverages</v>
      </c>
      <c r="D2055">
        <f>Dataset!J2054</f>
        <v>489.51151850000002</v>
      </c>
    </row>
    <row r="2056" spans="1:4" x14ac:dyDescent="0.25">
      <c r="A2056" t="s">
        <v>1117</v>
      </c>
      <c r="B2056" t="str">
        <f>Dataset!E2055</f>
        <v>Male</v>
      </c>
      <c r="C2056" t="str">
        <f>Dataset!F2055</f>
        <v>Health and beauty</v>
      </c>
      <c r="D2056">
        <f>Dataset!J2055</f>
        <v>248.20161899999999</v>
      </c>
    </row>
    <row r="2057" spans="1:4" x14ac:dyDescent="0.25">
      <c r="A2057" t="s">
        <v>1117</v>
      </c>
      <c r="B2057" t="str">
        <f>Dataset!E2056</f>
        <v>Male</v>
      </c>
      <c r="C2057" t="str">
        <f>Dataset!F2056</f>
        <v>Fashion accessories</v>
      </c>
      <c r="D2057">
        <f>Dataset!J2056</f>
        <v>521.4771303</v>
      </c>
    </row>
    <row r="2058" spans="1:4" x14ac:dyDescent="0.25">
      <c r="A2058" t="s">
        <v>1117</v>
      </c>
      <c r="B2058" t="str">
        <f>Dataset!E2057</f>
        <v>Male</v>
      </c>
      <c r="C2058" t="str">
        <f>Dataset!F2057</f>
        <v>Sports and travel</v>
      </c>
      <c r="D2058">
        <f>Dataset!J2057</f>
        <v>778.50945730000001</v>
      </c>
    </row>
    <row r="2059" spans="1:4" x14ac:dyDescent="0.25">
      <c r="A2059" t="s">
        <v>1117</v>
      </c>
      <c r="B2059" t="str">
        <f>Dataset!E2058</f>
        <v>Male</v>
      </c>
      <c r="C2059" t="str">
        <f>Dataset!F2058</f>
        <v>Sports and travel</v>
      </c>
      <c r="D2059">
        <f>Dataset!J2058</f>
        <v>742.62154859999998</v>
      </c>
    </row>
    <row r="2060" spans="1:4" x14ac:dyDescent="0.25">
      <c r="A2060" t="s">
        <v>1117</v>
      </c>
      <c r="B2060" t="str">
        <f>Dataset!E2059</f>
        <v>Male</v>
      </c>
      <c r="C2060" t="str">
        <f>Dataset!F2059</f>
        <v>Health and beauty</v>
      </c>
      <c r="D2060">
        <f>Dataset!J2059</f>
        <v>214.0200202</v>
      </c>
    </row>
    <row r="2061" spans="1:4" x14ac:dyDescent="0.25">
      <c r="A2061" t="s">
        <v>1117</v>
      </c>
      <c r="B2061" t="str">
        <f>Dataset!E2060</f>
        <v>Female</v>
      </c>
      <c r="C2061" t="str">
        <f>Dataset!F2060</f>
        <v>Food and beverages</v>
      </c>
      <c r="D2061">
        <f>Dataset!J2060</f>
        <v>440.62684630000001</v>
      </c>
    </row>
    <row r="2062" spans="1:4" x14ac:dyDescent="0.25">
      <c r="A2062" t="s">
        <v>1117</v>
      </c>
      <c r="B2062" t="str">
        <f>Dataset!E2061</f>
        <v>Female</v>
      </c>
      <c r="C2062" t="str">
        <f>Dataset!F2061</f>
        <v>Sports and travel</v>
      </c>
      <c r="D2062">
        <f>Dataset!J2061</f>
        <v>75.476515710000001</v>
      </c>
    </row>
    <row r="2063" spans="1:4" x14ac:dyDescent="0.25">
      <c r="A2063" t="s">
        <v>1117</v>
      </c>
      <c r="B2063" t="str">
        <f>Dataset!E2062</f>
        <v>Male</v>
      </c>
      <c r="C2063" t="str">
        <f>Dataset!F2062</f>
        <v>Sports and travel</v>
      </c>
      <c r="D2063">
        <f>Dataset!J2062</f>
        <v>346.91275789999997</v>
      </c>
    </row>
    <row r="2064" spans="1:4" x14ac:dyDescent="0.25">
      <c r="A2064" t="s">
        <v>1117</v>
      </c>
      <c r="B2064" t="str">
        <f>Dataset!E2063</f>
        <v>Female</v>
      </c>
      <c r="C2064" t="str">
        <f>Dataset!F2063</f>
        <v>Electronic accessories</v>
      </c>
      <c r="D2064">
        <f>Dataset!J2063</f>
        <v>607.09178640000005</v>
      </c>
    </row>
    <row r="2065" spans="1:4" x14ac:dyDescent="0.25">
      <c r="A2065" t="s">
        <v>1117</v>
      </c>
      <c r="B2065" t="str">
        <f>Dataset!E2064</f>
        <v>Female</v>
      </c>
      <c r="C2065" t="str">
        <f>Dataset!F2064</f>
        <v>Health and beauty</v>
      </c>
      <c r="D2065">
        <f>Dataset!J2064</f>
        <v>486.80801439999999</v>
      </c>
    </row>
    <row r="2066" spans="1:4" x14ac:dyDescent="0.25">
      <c r="A2066" t="s">
        <v>1117</v>
      </c>
      <c r="B2066" t="str">
        <f>Dataset!E2065</f>
        <v>Male</v>
      </c>
      <c r="C2066" t="str">
        <f>Dataset!F2065</f>
        <v>Home and lifestyle</v>
      </c>
      <c r="D2066">
        <f>Dataset!J2065</f>
        <v>266.98210840000002</v>
      </c>
    </row>
    <row r="2067" spans="1:4" x14ac:dyDescent="0.25">
      <c r="A2067" t="s">
        <v>1117</v>
      </c>
      <c r="B2067" t="str">
        <f>Dataset!E2066</f>
        <v>Female</v>
      </c>
      <c r="C2067" t="str">
        <f>Dataset!F2066</f>
        <v>Home and lifestyle</v>
      </c>
      <c r="D2067">
        <f>Dataset!J2066</f>
        <v>96.085194389999998</v>
      </c>
    </row>
    <row r="2068" spans="1:4" x14ac:dyDescent="0.25">
      <c r="A2068" t="s">
        <v>1117</v>
      </c>
      <c r="B2068" t="str">
        <f>Dataset!E2067</f>
        <v>Male</v>
      </c>
      <c r="C2068" t="str">
        <f>Dataset!F2067</f>
        <v>Home and lifestyle</v>
      </c>
      <c r="D2068">
        <f>Dataset!J2067</f>
        <v>124.33902809999999</v>
      </c>
    </row>
    <row r="2069" spans="1:4" x14ac:dyDescent="0.25">
      <c r="A2069" t="s">
        <v>1117</v>
      </c>
      <c r="B2069" t="str">
        <f>Dataset!E2068</f>
        <v>Female</v>
      </c>
      <c r="C2069" t="str">
        <f>Dataset!F2068</f>
        <v>Sports and travel</v>
      </c>
      <c r="D2069">
        <f>Dataset!J2068</f>
        <v>459.5070551</v>
      </c>
    </row>
    <row r="2070" spans="1:4" x14ac:dyDescent="0.25">
      <c r="A2070" t="s">
        <v>1117</v>
      </c>
      <c r="B2070" t="str">
        <f>Dataset!E2069</f>
        <v>Female</v>
      </c>
      <c r="C2070" t="str">
        <f>Dataset!F2069</f>
        <v>Food and beverages</v>
      </c>
      <c r="D2070">
        <f>Dataset!J2069</f>
        <v>874.87165010000001</v>
      </c>
    </row>
    <row r="2071" spans="1:4" x14ac:dyDescent="0.25">
      <c r="A2071" t="s">
        <v>1117</v>
      </c>
      <c r="B2071" t="str">
        <f>Dataset!E2070</f>
        <v>Male</v>
      </c>
      <c r="C2071" t="str">
        <f>Dataset!F2070</f>
        <v>Health and beauty</v>
      </c>
      <c r="D2071">
        <f>Dataset!J2070</f>
        <v>34.059719510000001</v>
      </c>
    </row>
    <row r="2072" spans="1:4" x14ac:dyDescent="0.25">
      <c r="A2072" t="s">
        <v>1117</v>
      </c>
      <c r="B2072" t="str">
        <f>Dataset!E2071</f>
        <v>Female</v>
      </c>
      <c r="C2072" t="str">
        <f>Dataset!F2071</f>
        <v>Electronic accessories</v>
      </c>
      <c r="D2072">
        <f>Dataset!J2071</f>
        <v>416.42826869999999</v>
      </c>
    </row>
    <row r="2073" spans="1:4" x14ac:dyDescent="0.25">
      <c r="A2073" t="s">
        <v>1117</v>
      </c>
      <c r="B2073" t="str">
        <f>Dataset!E2072</f>
        <v>Male</v>
      </c>
      <c r="C2073" t="str">
        <f>Dataset!F2072</f>
        <v>Health and beauty</v>
      </c>
      <c r="D2073">
        <f>Dataset!J2072</f>
        <v>565.3093523</v>
      </c>
    </row>
    <row r="2074" spans="1:4" x14ac:dyDescent="0.25">
      <c r="A2074" t="s">
        <v>1117</v>
      </c>
      <c r="B2074" t="str">
        <f>Dataset!E2073</f>
        <v>Female</v>
      </c>
      <c r="C2074" t="str">
        <f>Dataset!F2073</f>
        <v>Food and beverages</v>
      </c>
      <c r="D2074">
        <f>Dataset!J2073</f>
        <v>199.5385454</v>
      </c>
    </row>
    <row r="2075" spans="1:4" x14ac:dyDescent="0.25">
      <c r="A2075" t="s">
        <v>1117</v>
      </c>
      <c r="B2075" t="str">
        <f>Dataset!E2074</f>
        <v>Male</v>
      </c>
      <c r="C2075" t="str">
        <f>Dataset!F2074</f>
        <v>Electronic accessories</v>
      </c>
      <c r="D2075">
        <f>Dataset!J2074</f>
        <v>125.84589920000001</v>
      </c>
    </row>
    <row r="2076" spans="1:4" x14ac:dyDescent="0.25">
      <c r="A2076" t="s">
        <v>1117</v>
      </c>
      <c r="B2076" t="str">
        <f>Dataset!E2075</f>
        <v>Female</v>
      </c>
      <c r="C2076" t="str">
        <f>Dataset!F2075</f>
        <v>Fashion accessories</v>
      </c>
      <c r="D2076">
        <f>Dataset!J2075</f>
        <v>915.53501070000004</v>
      </c>
    </row>
    <row r="2077" spans="1:4" x14ac:dyDescent="0.25">
      <c r="A2077" t="s">
        <v>1117</v>
      </c>
      <c r="B2077" t="str">
        <f>Dataset!E2076</f>
        <v>Male</v>
      </c>
      <c r="C2077" t="str">
        <f>Dataset!F2076</f>
        <v>Food and beverages</v>
      </c>
      <c r="D2077">
        <f>Dataset!J2076</f>
        <v>708.89422709999997</v>
      </c>
    </row>
    <row r="2078" spans="1:4" x14ac:dyDescent="0.25">
      <c r="A2078" t="s">
        <v>1117</v>
      </c>
      <c r="B2078" t="str">
        <f>Dataset!E2077</f>
        <v>Female</v>
      </c>
      <c r="C2078" t="str">
        <f>Dataset!F2077</f>
        <v>Food and beverages</v>
      </c>
      <c r="D2078">
        <f>Dataset!J2077</f>
        <v>247.02714589999999</v>
      </c>
    </row>
    <row r="2079" spans="1:4" x14ac:dyDescent="0.25">
      <c r="A2079" t="s">
        <v>1117</v>
      </c>
      <c r="B2079" t="str">
        <f>Dataset!E2078</f>
        <v>Female</v>
      </c>
      <c r="C2079" t="str">
        <f>Dataset!F2078</f>
        <v>Fashion accessories</v>
      </c>
      <c r="D2079">
        <f>Dataset!J2078</f>
        <v>79.199373789999996</v>
      </c>
    </row>
    <row r="2080" spans="1:4" x14ac:dyDescent="0.25">
      <c r="A2080" t="s">
        <v>1117</v>
      </c>
      <c r="B2080" t="str">
        <f>Dataset!E2079</f>
        <v>Male</v>
      </c>
      <c r="C2080" t="str">
        <f>Dataset!F2079</f>
        <v>Fashion accessories</v>
      </c>
      <c r="D2080">
        <f>Dataset!J2079</f>
        <v>17.096339360000002</v>
      </c>
    </row>
    <row r="2081" spans="1:4" x14ac:dyDescent="0.25">
      <c r="A2081" t="s">
        <v>1117</v>
      </c>
      <c r="B2081" t="str">
        <f>Dataset!E2080</f>
        <v>Male</v>
      </c>
      <c r="C2081" t="str">
        <f>Dataset!F2080</f>
        <v>Home and lifestyle</v>
      </c>
      <c r="D2081">
        <f>Dataset!J2080</f>
        <v>35.810349199999997</v>
      </c>
    </row>
    <row r="2082" spans="1:4" x14ac:dyDescent="0.25">
      <c r="A2082" t="s">
        <v>1117</v>
      </c>
      <c r="B2082" t="str">
        <f>Dataset!E2081</f>
        <v>Female</v>
      </c>
      <c r="C2082" t="str">
        <f>Dataset!F2081</f>
        <v>Electronic accessories</v>
      </c>
      <c r="D2082">
        <f>Dataset!J2081</f>
        <v>762.1222338</v>
      </c>
    </row>
    <row r="2083" spans="1:4" x14ac:dyDescent="0.25">
      <c r="A2083" t="s">
        <v>1117</v>
      </c>
      <c r="B2083" t="str">
        <f>Dataset!E2082</f>
        <v>Male</v>
      </c>
      <c r="C2083" t="str">
        <f>Dataset!F2082</f>
        <v>Home and lifestyle</v>
      </c>
      <c r="D2083">
        <f>Dataset!J2082</f>
        <v>98.256861610000001</v>
      </c>
    </row>
    <row r="2084" spans="1:4" x14ac:dyDescent="0.25">
      <c r="A2084" t="s">
        <v>1117</v>
      </c>
      <c r="B2084" t="str">
        <f>Dataset!E2083</f>
        <v>Male</v>
      </c>
      <c r="C2084" t="str">
        <f>Dataset!F2083</f>
        <v>Health and beauty</v>
      </c>
      <c r="D2084">
        <f>Dataset!J2083</f>
        <v>794.20972489999997</v>
      </c>
    </row>
    <row r="2085" spans="1:4" x14ac:dyDescent="0.25">
      <c r="A2085" t="s">
        <v>1117</v>
      </c>
      <c r="B2085" t="str">
        <f>Dataset!E2084</f>
        <v>Female</v>
      </c>
      <c r="C2085" t="str">
        <f>Dataset!F2084</f>
        <v>Home and lifestyle</v>
      </c>
      <c r="D2085">
        <f>Dataset!J2084</f>
        <v>801.63328120000006</v>
      </c>
    </row>
    <row r="2086" spans="1:4" x14ac:dyDescent="0.25">
      <c r="A2086" t="s">
        <v>1117</v>
      </c>
      <c r="B2086" t="str">
        <f>Dataset!E2085</f>
        <v>Male</v>
      </c>
      <c r="C2086" t="str">
        <f>Dataset!F2085</f>
        <v>Electronic accessories</v>
      </c>
      <c r="D2086">
        <f>Dataset!J2085</f>
        <v>203.49408210000001</v>
      </c>
    </row>
    <row r="2087" spans="1:4" x14ac:dyDescent="0.25">
      <c r="A2087" t="s">
        <v>1117</v>
      </c>
      <c r="B2087" t="str">
        <f>Dataset!E2086</f>
        <v>Female</v>
      </c>
      <c r="C2087" t="str">
        <f>Dataset!F2086</f>
        <v>Sports and travel</v>
      </c>
      <c r="D2087">
        <f>Dataset!J2086</f>
        <v>82.235275920000007</v>
      </c>
    </row>
    <row r="2088" spans="1:4" x14ac:dyDescent="0.25">
      <c r="A2088" t="s">
        <v>1117</v>
      </c>
      <c r="B2088" t="str">
        <f>Dataset!E2087</f>
        <v>Male</v>
      </c>
      <c r="C2088" t="str">
        <f>Dataset!F2087</f>
        <v>Home and lifestyle</v>
      </c>
      <c r="D2088">
        <f>Dataset!J2087</f>
        <v>370.49085910000002</v>
      </c>
    </row>
    <row r="2089" spans="1:4" x14ac:dyDescent="0.25">
      <c r="A2089" t="s">
        <v>1117</v>
      </c>
      <c r="B2089" t="str">
        <f>Dataset!E2088</f>
        <v>Female</v>
      </c>
      <c r="C2089" t="str">
        <f>Dataset!F2088</f>
        <v>Sports and travel</v>
      </c>
      <c r="D2089">
        <f>Dataset!J2088</f>
        <v>549.15480739999998</v>
      </c>
    </row>
    <row r="2090" spans="1:4" x14ac:dyDescent="0.25">
      <c r="A2090" t="s">
        <v>1117</v>
      </c>
      <c r="B2090" t="str">
        <f>Dataset!E2089</f>
        <v>Male</v>
      </c>
      <c r="C2090" t="str">
        <f>Dataset!F2089</f>
        <v>Sports and travel</v>
      </c>
      <c r="D2090">
        <f>Dataset!J2089</f>
        <v>175.1737688</v>
      </c>
    </row>
    <row r="2091" spans="1:4" x14ac:dyDescent="0.25">
      <c r="A2091" t="s">
        <v>1117</v>
      </c>
      <c r="B2091" t="str">
        <f>Dataset!E2090</f>
        <v>Male</v>
      </c>
      <c r="C2091" t="str">
        <f>Dataset!F2090</f>
        <v>Health and beauty</v>
      </c>
      <c r="D2091">
        <f>Dataset!J2090</f>
        <v>335.67770400000001</v>
      </c>
    </row>
    <row r="2092" spans="1:4" x14ac:dyDescent="0.25">
      <c r="A2092" t="s">
        <v>1117</v>
      </c>
      <c r="B2092" t="str">
        <f>Dataset!E2091</f>
        <v>Male</v>
      </c>
      <c r="C2092" t="str">
        <f>Dataset!F2091</f>
        <v>Health and beauty</v>
      </c>
      <c r="D2092">
        <f>Dataset!J2091</f>
        <v>175.83856489999999</v>
      </c>
    </row>
    <row r="2093" spans="1:4" x14ac:dyDescent="0.25">
      <c r="A2093" t="s">
        <v>1117</v>
      </c>
      <c r="B2093" t="str">
        <f>Dataset!E2092</f>
        <v>Female</v>
      </c>
      <c r="C2093" t="str">
        <f>Dataset!F2092</f>
        <v>Health and beauty</v>
      </c>
      <c r="D2093">
        <f>Dataset!J2092</f>
        <v>74.169083400000005</v>
      </c>
    </row>
    <row r="2094" spans="1:4" x14ac:dyDescent="0.25">
      <c r="A2094" t="s">
        <v>1117</v>
      </c>
      <c r="B2094" t="str">
        <f>Dataset!E2093</f>
        <v>Female</v>
      </c>
      <c r="C2094" t="str">
        <f>Dataset!F2093</f>
        <v>Fashion accessories</v>
      </c>
      <c r="D2094">
        <f>Dataset!J2093</f>
        <v>648.90746019999995</v>
      </c>
    </row>
    <row r="2095" spans="1:4" x14ac:dyDescent="0.25">
      <c r="A2095" t="s">
        <v>1117</v>
      </c>
      <c r="B2095" t="str">
        <f>Dataset!E2094</f>
        <v>Male</v>
      </c>
      <c r="C2095" t="str">
        <f>Dataset!F2094</f>
        <v>Sports and travel</v>
      </c>
      <c r="D2095">
        <f>Dataset!J2094</f>
        <v>872.76646249999999</v>
      </c>
    </row>
    <row r="2096" spans="1:4" x14ac:dyDescent="0.25">
      <c r="A2096" t="s">
        <v>1117</v>
      </c>
      <c r="B2096" t="str">
        <f>Dataset!E2095</f>
        <v>Female</v>
      </c>
      <c r="C2096" t="str">
        <f>Dataset!F2095</f>
        <v>Health and beauty</v>
      </c>
      <c r="D2096">
        <f>Dataset!J2095</f>
        <v>20.309520450000001</v>
      </c>
    </row>
    <row r="2097" spans="1:4" x14ac:dyDescent="0.25">
      <c r="A2097" t="s">
        <v>1117</v>
      </c>
      <c r="B2097" t="str">
        <f>Dataset!E2096</f>
        <v>Male</v>
      </c>
      <c r="C2097" t="str">
        <f>Dataset!F2096</f>
        <v>Food and beverages</v>
      </c>
      <c r="D2097">
        <f>Dataset!J2096</f>
        <v>991.43256389999999</v>
      </c>
    </row>
    <row r="2098" spans="1:4" x14ac:dyDescent="0.25">
      <c r="A2098" t="s">
        <v>1117</v>
      </c>
      <c r="B2098" t="str">
        <f>Dataset!E2097</f>
        <v>Male</v>
      </c>
      <c r="C2098" t="str">
        <f>Dataset!F2097</f>
        <v>Fashion accessories</v>
      </c>
      <c r="D2098">
        <f>Dataset!J2097</f>
        <v>688.28554840000004</v>
      </c>
    </row>
    <row r="2099" spans="1:4" x14ac:dyDescent="0.25">
      <c r="A2099" t="s">
        <v>1117</v>
      </c>
      <c r="B2099" t="str">
        <f>Dataset!E2098</f>
        <v>Female</v>
      </c>
      <c r="C2099" t="str">
        <f>Dataset!F2098</f>
        <v>Food and beverages</v>
      </c>
      <c r="D2099">
        <f>Dataset!J2098</f>
        <v>161.27953059999999</v>
      </c>
    </row>
    <row r="2100" spans="1:4" x14ac:dyDescent="0.25">
      <c r="A2100" t="s">
        <v>1117</v>
      </c>
      <c r="B2100" t="str">
        <f>Dataset!E2099</f>
        <v>Female</v>
      </c>
      <c r="C2100" t="str">
        <f>Dataset!F2099</f>
        <v>Electronic accessories</v>
      </c>
      <c r="D2100">
        <f>Dataset!J2099</f>
        <v>504.64670940000002</v>
      </c>
    </row>
    <row r="2101" spans="1:4" x14ac:dyDescent="0.25">
      <c r="A2101" t="s">
        <v>1117</v>
      </c>
      <c r="B2101" t="str">
        <f>Dataset!E2100</f>
        <v>Male</v>
      </c>
      <c r="C2101" t="str">
        <f>Dataset!F2100</f>
        <v>Home and lifestyle</v>
      </c>
      <c r="D2101">
        <f>Dataset!J2100</f>
        <v>744.60485689999996</v>
      </c>
    </row>
    <row r="2102" spans="1:4" x14ac:dyDescent="0.25">
      <c r="A2102" t="s">
        <v>1117</v>
      </c>
      <c r="B2102" t="str">
        <f>Dataset!E2101</f>
        <v>Female</v>
      </c>
      <c r="C2102" t="str">
        <f>Dataset!F2101</f>
        <v>Electronic accessories</v>
      </c>
      <c r="D2102">
        <f>Dataset!J2101</f>
        <v>461.47928350000001</v>
      </c>
    </row>
    <row r="2103" spans="1:4" x14ac:dyDescent="0.25">
      <c r="A2103" t="s">
        <v>1117</v>
      </c>
      <c r="B2103" t="str">
        <f>Dataset!E2102</f>
        <v>Male</v>
      </c>
      <c r="C2103" t="str">
        <f>Dataset!F2102</f>
        <v>Fashion accessories</v>
      </c>
      <c r="D2103">
        <f>Dataset!J2102</f>
        <v>489.02400139999997</v>
      </c>
    </row>
    <row r="2104" spans="1:4" x14ac:dyDescent="0.25">
      <c r="A2104" t="s">
        <v>1117</v>
      </c>
      <c r="B2104" t="str">
        <f>Dataset!E2103</f>
        <v>Female</v>
      </c>
      <c r="C2104" t="str">
        <f>Dataset!F2103</f>
        <v>Fashion accessories</v>
      </c>
      <c r="D2104">
        <f>Dataset!J2103</f>
        <v>199.5385454</v>
      </c>
    </row>
    <row r="2105" spans="1:4" x14ac:dyDescent="0.25">
      <c r="A2105" t="s">
        <v>1117</v>
      </c>
      <c r="B2105" t="str">
        <f>Dataset!E2104</f>
        <v>Female</v>
      </c>
      <c r="C2105" t="str">
        <f>Dataset!F2104</f>
        <v>Food and beverages</v>
      </c>
      <c r="D2105">
        <f>Dataset!J2104</f>
        <v>867.6696925</v>
      </c>
    </row>
    <row r="2106" spans="1:4" x14ac:dyDescent="0.25">
      <c r="A2106" t="s">
        <v>1117</v>
      </c>
      <c r="B2106" t="str">
        <f>Dataset!E2105</f>
        <v>Female</v>
      </c>
      <c r="C2106" t="str">
        <f>Dataset!F2105</f>
        <v>Health and beauty</v>
      </c>
      <c r="D2106">
        <f>Dataset!J2105</f>
        <v>112.9045354</v>
      </c>
    </row>
    <row r="2107" spans="1:4" x14ac:dyDescent="0.25">
      <c r="A2107" t="s">
        <v>1117</v>
      </c>
      <c r="B2107" t="str">
        <f>Dataset!E2106</f>
        <v>Female</v>
      </c>
      <c r="C2107" t="str">
        <f>Dataset!F2106</f>
        <v>Health and beauty</v>
      </c>
      <c r="D2107">
        <f>Dataset!J2106</f>
        <v>659.4112384</v>
      </c>
    </row>
    <row r="2108" spans="1:4" x14ac:dyDescent="0.25">
      <c r="A2108" t="s">
        <v>1117</v>
      </c>
      <c r="B2108" t="str">
        <f>Dataset!E2107</f>
        <v>Female</v>
      </c>
      <c r="C2108" t="str">
        <f>Dataset!F2107</f>
        <v>Food and beverages</v>
      </c>
      <c r="D2108">
        <f>Dataset!J2107</f>
        <v>321.36242829999998</v>
      </c>
    </row>
    <row r="2109" spans="1:4" x14ac:dyDescent="0.25">
      <c r="A2109" t="s">
        <v>1117</v>
      </c>
      <c r="B2109" t="str">
        <f>Dataset!E2108</f>
        <v>Male</v>
      </c>
      <c r="C2109" t="str">
        <f>Dataset!F2108</f>
        <v>Food and beverages</v>
      </c>
      <c r="D2109">
        <f>Dataset!J2108</f>
        <v>170.63099560000001</v>
      </c>
    </row>
    <row r="2110" spans="1:4" x14ac:dyDescent="0.25">
      <c r="A2110" t="s">
        <v>1117</v>
      </c>
      <c r="B2110" t="str">
        <f>Dataset!E2109</f>
        <v>Female</v>
      </c>
      <c r="C2110" t="str">
        <f>Dataset!F2109</f>
        <v>Food and beverages</v>
      </c>
      <c r="D2110">
        <f>Dataset!J2109</f>
        <v>356.15342349999997</v>
      </c>
    </row>
    <row r="2111" spans="1:4" x14ac:dyDescent="0.25">
      <c r="A2111" t="s">
        <v>1117</v>
      </c>
      <c r="B2111" t="str">
        <f>Dataset!E2110</f>
        <v>Male</v>
      </c>
      <c r="C2111" t="str">
        <f>Dataset!F2110</f>
        <v>Sports and travel</v>
      </c>
      <c r="D2111">
        <f>Dataset!J2110</f>
        <v>270.95980500000002</v>
      </c>
    </row>
    <row r="2112" spans="1:4" x14ac:dyDescent="0.25">
      <c r="A2112" t="s">
        <v>1117</v>
      </c>
      <c r="B2112" t="str">
        <f>Dataset!E2111</f>
        <v>Female</v>
      </c>
      <c r="C2112" t="str">
        <f>Dataset!F2111</f>
        <v>Sports and travel</v>
      </c>
      <c r="D2112">
        <f>Dataset!J2111</f>
        <v>644.20956790000002</v>
      </c>
    </row>
    <row r="2113" spans="1:4" x14ac:dyDescent="0.25">
      <c r="A2113" t="s">
        <v>1117</v>
      </c>
      <c r="B2113" t="str">
        <f>Dataset!E2112</f>
        <v>Male</v>
      </c>
      <c r="C2113" t="str">
        <f>Dataset!F2112</f>
        <v>Fashion accessories</v>
      </c>
      <c r="D2113">
        <f>Dataset!J2112</f>
        <v>423.9183046</v>
      </c>
    </row>
    <row r="2114" spans="1:4" x14ac:dyDescent="0.25">
      <c r="A2114" t="s">
        <v>1117</v>
      </c>
      <c r="B2114" t="str">
        <f>Dataset!E2113</f>
        <v>Male</v>
      </c>
      <c r="C2114" t="str">
        <f>Dataset!F2113</f>
        <v>Food and beverages</v>
      </c>
      <c r="D2114">
        <f>Dataset!J2113</f>
        <v>382.98902550000003</v>
      </c>
    </row>
    <row r="2115" spans="1:4" x14ac:dyDescent="0.25">
      <c r="A2115" t="s">
        <v>1117</v>
      </c>
      <c r="B2115" t="str">
        <f>Dataset!E2114</f>
        <v>Male</v>
      </c>
      <c r="C2115" t="str">
        <f>Dataset!F2114</f>
        <v>Sports and travel</v>
      </c>
      <c r="D2115">
        <f>Dataset!J2114</f>
        <v>47.056483</v>
      </c>
    </row>
    <row r="2116" spans="1:4" x14ac:dyDescent="0.25">
      <c r="A2116" t="s">
        <v>1117</v>
      </c>
      <c r="B2116" t="str">
        <f>Dataset!E2115</f>
        <v>Female</v>
      </c>
      <c r="C2116" t="str">
        <f>Dataset!F2115</f>
        <v>Health and beauty</v>
      </c>
      <c r="D2116">
        <f>Dataset!J2115</f>
        <v>511.82650710000001</v>
      </c>
    </row>
    <row r="2117" spans="1:4" x14ac:dyDescent="0.25">
      <c r="A2117" t="s">
        <v>1117</v>
      </c>
      <c r="B2117" t="str">
        <f>Dataset!E2116</f>
        <v>Female</v>
      </c>
      <c r="C2117" t="str">
        <f>Dataset!F2116</f>
        <v>Home and lifestyle</v>
      </c>
      <c r="D2117">
        <f>Dataset!J2116</f>
        <v>209.98692389999999</v>
      </c>
    </row>
    <row r="2118" spans="1:4" x14ac:dyDescent="0.25">
      <c r="A2118" t="s">
        <v>1117</v>
      </c>
      <c r="B2118" t="str">
        <f>Dataset!E2117</f>
        <v>Female</v>
      </c>
      <c r="C2118" t="str">
        <f>Dataset!F2117</f>
        <v>Sports and travel</v>
      </c>
      <c r="D2118">
        <f>Dataset!J2117</f>
        <v>497.04587409999999</v>
      </c>
    </row>
    <row r="2119" spans="1:4" x14ac:dyDescent="0.25">
      <c r="A2119" t="s">
        <v>1117</v>
      </c>
      <c r="B2119" t="str">
        <f>Dataset!E2118</f>
        <v>Female</v>
      </c>
      <c r="C2119" t="str">
        <f>Dataset!F2118</f>
        <v>Sports and travel</v>
      </c>
      <c r="D2119">
        <f>Dataset!J2118</f>
        <v>170.4758765</v>
      </c>
    </row>
    <row r="2120" spans="1:4" x14ac:dyDescent="0.25">
      <c r="A2120" t="s">
        <v>1117</v>
      </c>
      <c r="B2120" t="str">
        <f>Dataset!E2119</f>
        <v>Male</v>
      </c>
      <c r="C2120" t="str">
        <f>Dataset!F2119</f>
        <v>Health and beauty</v>
      </c>
      <c r="D2120">
        <f>Dataset!J2119</f>
        <v>641.79414210000004</v>
      </c>
    </row>
    <row r="2121" spans="1:4" x14ac:dyDescent="0.25">
      <c r="A2121" t="s">
        <v>1117</v>
      </c>
      <c r="B2121" t="str">
        <f>Dataset!E2120</f>
        <v>Male</v>
      </c>
      <c r="C2121" t="str">
        <f>Dataset!F2120</f>
        <v>Health and beauty</v>
      </c>
      <c r="D2121">
        <f>Dataset!J2120</f>
        <v>99.442414630000002</v>
      </c>
    </row>
    <row r="2122" spans="1:4" x14ac:dyDescent="0.25">
      <c r="A2122" t="s">
        <v>1117</v>
      </c>
      <c r="B2122" t="str">
        <f>Dataset!E2121</f>
        <v>Male</v>
      </c>
      <c r="C2122" t="str">
        <f>Dataset!F2121</f>
        <v>Electronic accessories</v>
      </c>
      <c r="D2122">
        <f>Dataset!J2121</f>
        <v>107.6526463</v>
      </c>
    </row>
    <row r="2123" spans="1:4" x14ac:dyDescent="0.25">
      <c r="A2123" t="s">
        <v>1117</v>
      </c>
      <c r="B2123" t="str">
        <f>Dataset!E2122</f>
        <v>Male</v>
      </c>
      <c r="C2123" t="str">
        <f>Dataset!F2122</f>
        <v>Health and beauty</v>
      </c>
      <c r="D2123">
        <f>Dataset!J2122</f>
        <v>973.59386889999996</v>
      </c>
    </row>
    <row r="2124" spans="1:4" x14ac:dyDescent="0.25">
      <c r="A2124" t="s">
        <v>1117</v>
      </c>
      <c r="B2124" t="str">
        <f>Dataset!E2123</f>
        <v>Female</v>
      </c>
      <c r="C2124" t="str">
        <f>Dataset!F2123</f>
        <v>Electronic accessories</v>
      </c>
      <c r="D2124">
        <f>Dataset!J2123</f>
        <v>82.767112789999999</v>
      </c>
    </row>
    <row r="2125" spans="1:4" x14ac:dyDescent="0.25">
      <c r="A2125" t="s">
        <v>1117</v>
      </c>
      <c r="B2125" t="str">
        <f>Dataset!E2124</f>
        <v>Male</v>
      </c>
      <c r="C2125" t="str">
        <f>Dataset!F2124</f>
        <v>Food and beverages</v>
      </c>
      <c r="D2125">
        <f>Dataset!J2124</f>
        <v>175.3399679</v>
      </c>
    </row>
    <row r="2126" spans="1:4" x14ac:dyDescent="0.25">
      <c r="A2126" t="s">
        <v>1117</v>
      </c>
      <c r="B2126" t="str">
        <f>Dataset!E2125</f>
        <v>Male</v>
      </c>
      <c r="C2126" t="str">
        <f>Dataset!F2125</f>
        <v>Home and lifestyle</v>
      </c>
      <c r="D2126">
        <f>Dataset!J2125</f>
        <v>549.78636370000004</v>
      </c>
    </row>
    <row r="2127" spans="1:4" x14ac:dyDescent="0.25">
      <c r="A2127" t="s">
        <v>1117</v>
      </c>
      <c r="B2127" t="str">
        <f>Dataset!E2126</f>
        <v>Male</v>
      </c>
      <c r="C2127" t="str">
        <f>Dataset!F2126</f>
        <v>Fashion accessories</v>
      </c>
      <c r="D2127">
        <f>Dataset!J2126</f>
        <v>53.970362299999998</v>
      </c>
    </row>
    <row r="2128" spans="1:4" x14ac:dyDescent="0.25">
      <c r="A2128" t="s">
        <v>1117</v>
      </c>
      <c r="B2128" t="str">
        <f>Dataset!E2127</f>
        <v>Male</v>
      </c>
      <c r="C2128" t="str">
        <f>Dataset!F2127</f>
        <v>Fashion accessories</v>
      </c>
      <c r="D2128">
        <f>Dataset!J2127</f>
        <v>783.29598910000004</v>
      </c>
    </row>
    <row r="2129" spans="1:4" x14ac:dyDescent="0.25">
      <c r="A2129" t="s">
        <v>1117</v>
      </c>
      <c r="B2129" t="str">
        <f>Dataset!E2128</f>
        <v>Female</v>
      </c>
      <c r="C2129" t="str">
        <f>Dataset!F2128</f>
        <v>Electronic accessories</v>
      </c>
      <c r="D2129">
        <f>Dataset!J2128</f>
        <v>230.05268580000001</v>
      </c>
    </row>
    <row r="2130" spans="1:4" x14ac:dyDescent="0.25">
      <c r="A2130" t="s">
        <v>1117</v>
      </c>
      <c r="B2130" t="str">
        <f>Dataset!E2129</f>
        <v>Male</v>
      </c>
      <c r="C2130" t="str">
        <f>Dataset!F2129</f>
        <v>Food and beverages</v>
      </c>
      <c r="D2130">
        <f>Dataset!J2129</f>
        <v>387.31020009999997</v>
      </c>
    </row>
    <row r="2131" spans="1:4" x14ac:dyDescent="0.25">
      <c r="A2131" t="s">
        <v>1117</v>
      </c>
      <c r="B2131" t="str">
        <f>Dataset!E2130</f>
        <v>Male</v>
      </c>
      <c r="C2131" t="str">
        <f>Dataset!F2130</f>
        <v>Health and beauty</v>
      </c>
      <c r="D2131">
        <f>Dataset!J2130</f>
        <v>235.39321440000001</v>
      </c>
    </row>
    <row r="2132" spans="1:4" x14ac:dyDescent="0.25">
      <c r="A2132" t="s">
        <v>1117</v>
      </c>
      <c r="B2132" t="str">
        <f>Dataset!E2131</f>
        <v>Male</v>
      </c>
      <c r="C2132" t="str">
        <f>Dataset!F2131</f>
        <v>Electronic accessories</v>
      </c>
      <c r="D2132">
        <f>Dataset!J2131</f>
        <v>982.45781680000005</v>
      </c>
    </row>
    <row r="2133" spans="1:4" x14ac:dyDescent="0.25">
      <c r="A2133" t="s">
        <v>1117</v>
      </c>
      <c r="B2133" t="str">
        <f>Dataset!E2132</f>
        <v>Male</v>
      </c>
      <c r="C2133" t="str">
        <f>Dataset!F2132</f>
        <v>Fashion accessories</v>
      </c>
      <c r="D2133">
        <f>Dataset!J2132</f>
        <v>182.02116849999999</v>
      </c>
    </row>
    <row r="2134" spans="1:4" x14ac:dyDescent="0.25">
      <c r="A2134" t="s">
        <v>1117</v>
      </c>
      <c r="B2134" t="str">
        <f>Dataset!E2133</f>
        <v>Male</v>
      </c>
      <c r="C2134" t="str">
        <f>Dataset!F2133</f>
        <v>Sports and travel</v>
      </c>
      <c r="D2134">
        <f>Dataset!J2133</f>
        <v>413.03780870000003</v>
      </c>
    </row>
    <row r="2135" spans="1:4" x14ac:dyDescent="0.25">
      <c r="A2135" t="s">
        <v>1117</v>
      </c>
      <c r="B2135" t="str">
        <f>Dataset!E2134</f>
        <v>Female</v>
      </c>
      <c r="C2135" t="str">
        <f>Dataset!F2134</f>
        <v>Food and beverages</v>
      </c>
      <c r="D2135">
        <f>Dataset!J2134</f>
        <v>338.84656539999997</v>
      </c>
    </row>
    <row r="2136" spans="1:4" x14ac:dyDescent="0.25">
      <c r="A2136" t="s">
        <v>1117</v>
      </c>
      <c r="B2136" t="str">
        <f>Dataset!E2135</f>
        <v>Male</v>
      </c>
      <c r="C2136" t="str">
        <f>Dataset!F2135</f>
        <v>Electronic accessories</v>
      </c>
      <c r="D2136">
        <f>Dataset!J2135</f>
        <v>908.22225379999998</v>
      </c>
    </row>
    <row r="2137" spans="1:4" x14ac:dyDescent="0.25">
      <c r="A2137" t="s">
        <v>1117</v>
      </c>
      <c r="B2137" t="str">
        <f>Dataset!E2136</f>
        <v>Female</v>
      </c>
      <c r="C2137" t="str">
        <f>Dataset!F2136</f>
        <v>Sports and travel</v>
      </c>
      <c r="D2137">
        <f>Dataset!J2136</f>
        <v>36.541624900000002</v>
      </c>
    </row>
    <row r="2138" spans="1:4" x14ac:dyDescent="0.25">
      <c r="A2138" t="s">
        <v>1117</v>
      </c>
      <c r="B2138" t="str">
        <f>Dataset!E2137</f>
        <v>Female</v>
      </c>
      <c r="C2138" t="str">
        <f>Dataset!F2137</f>
        <v>Health and beauty</v>
      </c>
      <c r="D2138">
        <f>Dataset!J2137</f>
        <v>326.4481184</v>
      </c>
    </row>
    <row r="2139" spans="1:4" x14ac:dyDescent="0.25">
      <c r="A2139" t="s">
        <v>1117</v>
      </c>
      <c r="B2139" t="str">
        <f>Dataset!E2138</f>
        <v>Female</v>
      </c>
      <c r="C2139" t="str">
        <f>Dataset!F2138</f>
        <v>Fashion accessories</v>
      </c>
      <c r="D2139">
        <f>Dataset!J2138</f>
        <v>564.94371450000006</v>
      </c>
    </row>
    <row r="2140" spans="1:4" x14ac:dyDescent="0.25">
      <c r="A2140" t="s">
        <v>1117</v>
      </c>
      <c r="B2140" t="str">
        <f>Dataset!E2139</f>
        <v>Male</v>
      </c>
      <c r="C2140" t="str">
        <f>Dataset!F2139</f>
        <v>Home and lifestyle</v>
      </c>
      <c r="D2140">
        <f>Dataset!J2139</f>
        <v>579.07063129999995</v>
      </c>
    </row>
    <row r="2141" spans="1:4" x14ac:dyDescent="0.25">
      <c r="A2141" t="s">
        <v>1117</v>
      </c>
      <c r="B2141" t="str">
        <f>Dataset!E2140</f>
        <v>Female</v>
      </c>
      <c r="C2141" t="str">
        <f>Dataset!F2140</f>
        <v>Home and lifestyle</v>
      </c>
      <c r="D2141">
        <f>Dataset!J2140</f>
        <v>805.63313760000005</v>
      </c>
    </row>
    <row r="2142" spans="1:4" x14ac:dyDescent="0.25">
      <c r="A2142" t="s">
        <v>1117</v>
      </c>
      <c r="B2142" t="str">
        <f>Dataset!E2141</f>
        <v>Female</v>
      </c>
      <c r="C2142" t="str">
        <f>Dataset!F2141</f>
        <v>Fashion accessories</v>
      </c>
      <c r="D2142">
        <f>Dataset!J2141</f>
        <v>89.813951309999993</v>
      </c>
    </row>
    <row r="2143" spans="1:4" x14ac:dyDescent="0.25">
      <c r="A2143" t="s">
        <v>1117</v>
      </c>
      <c r="B2143" t="str">
        <f>Dataset!E2142</f>
        <v>Male</v>
      </c>
      <c r="C2143" t="str">
        <f>Dataset!F2142</f>
        <v>Fashion accessories</v>
      </c>
      <c r="D2143">
        <f>Dataset!J2142</f>
        <v>121.5468845</v>
      </c>
    </row>
    <row r="2144" spans="1:4" x14ac:dyDescent="0.25">
      <c r="A2144" t="s">
        <v>1117</v>
      </c>
      <c r="B2144" t="str">
        <f>Dataset!E2143</f>
        <v>Male</v>
      </c>
      <c r="C2144" t="str">
        <f>Dataset!F2143</f>
        <v>Fashion accessories</v>
      </c>
      <c r="D2144">
        <f>Dataset!J2143</f>
        <v>56.906545020000003</v>
      </c>
    </row>
    <row r="2145" spans="1:4" x14ac:dyDescent="0.25">
      <c r="A2145" t="s">
        <v>1117</v>
      </c>
      <c r="B2145" t="str">
        <f>Dataset!E2144</f>
        <v>Female</v>
      </c>
      <c r="C2145" t="str">
        <f>Dataset!F2144</f>
        <v>Food and beverages</v>
      </c>
      <c r="D2145">
        <f>Dataset!J2144</f>
        <v>121.43608519999999</v>
      </c>
    </row>
    <row r="2146" spans="1:4" x14ac:dyDescent="0.25">
      <c r="A2146" t="s">
        <v>1117</v>
      </c>
      <c r="B2146" t="str">
        <f>Dataset!E2145</f>
        <v>Male</v>
      </c>
      <c r="C2146" t="str">
        <f>Dataset!F2145</f>
        <v>Home and lifestyle</v>
      </c>
      <c r="D2146">
        <f>Dataset!J2145</f>
        <v>118.4223429</v>
      </c>
    </row>
    <row r="2147" spans="1:4" x14ac:dyDescent="0.25">
      <c r="A2147" t="s">
        <v>1117</v>
      </c>
      <c r="B2147" t="str">
        <f>Dataset!E2146</f>
        <v>Female</v>
      </c>
      <c r="C2147" t="str">
        <f>Dataset!F2146</f>
        <v>Electronic accessories</v>
      </c>
      <c r="D2147">
        <f>Dataset!J2146</f>
        <v>882.49464520000004</v>
      </c>
    </row>
    <row r="2148" spans="1:4" x14ac:dyDescent="0.25">
      <c r="A2148" t="s">
        <v>1117</v>
      </c>
      <c r="B2148" t="str">
        <f>Dataset!E2147</f>
        <v>Male</v>
      </c>
      <c r="C2148" t="str">
        <f>Dataset!F2147</f>
        <v>Sports and travel</v>
      </c>
      <c r="D2148">
        <f>Dataset!J2147</f>
        <v>443.02011220000003</v>
      </c>
    </row>
    <row r="2149" spans="1:4" x14ac:dyDescent="0.25">
      <c r="A2149" t="s">
        <v>1117</v>
      </c>
      <c r="B2149" t="str">
        <f>Dataset!E2148</f>
        <v>Male</v>
      </c>
      <c r="C2149" t="str">
        <f>Dataset!F2148</f>
        <v>Sports and travel</v>
      </c>
      <c r="D2149">
        <f>Dataset!J2148</f>
        <v>996.79525239999998</v>
      </c>
    </row>
    <row r="2150" spans="1:4" x14ac:dyDescent="0.25">
      <c r="A2150" t="s">
        <v>1117</v>
      </c>
      <c r="B2150" t="str">
        <f>Dataset!E2149</f>
        <v>Male</v>
      </c>
      <c r="C2150" t="str">
        <f>Dataset!F2149</f>
        <v>Home and lifestyle</v>
      </c>
      <c r="D2150">
        <f>Dataset!J2149</f>
        <v>566.49490530000003</v>
      </c>
    </row>
    <row r="2151" spans="1:4" x14ac:dyDescent="0.25">
      <c r="A2151" t="s">
        <v>1117</v>
      </c>
      <c r="B2151" t="str">
        <f>Dataset!E2150</f>
        <v>Female</v>
      </c>
      <c r="C2151" t="str">
        <f>Dataset!F2150</f>
        <v>Fashion accessories</v>
      </c>
      <c r="D2151">
        <f>Dataset!J2150</f>
        <v>500.54713349999997</v>
      </c>
    </row>
    <row r="2152" spans="1:4" x14ac:dyDescent="0.25">
      <c r="A2152" t="s">
        <v>1117</v>
      </c>
      <c r="B2152" t="str">
        <f>Dataset!E2151</f>
        <v>Female</v>
      </c>
      <c r="C2152" t="str">
        <f>Dataset!F2151</f>
        <v>Home and lifestyle</v>
      </c>
      <c r="D2152">
        <f>Dataset!J2151</f>
        <v>726.65536250000002</v>
      </c>
    </row>
    <row r="2153" spans="1:4" x14ac:dyDescent="0.25">
      <c r="A2153" t="s">
        <v>1117</v>
      </c>
      <c r="B2153" t="str">
        <f>Dataset!E2152</f>
        <v>Female</v>
      </c>
      <c r="C2153" t="str">
        <f>Dataset!F2152</f>
        <v>Sports and travel</v>
      </c>
      <c r="D2153">
        <f>Dataset!J2152</f>
        <v>178.66394829999999</v>
      </c>
    </row>
    <row r="2154" spans="1:4" x14ac:dyDescent="0.25">
      <c r="A2154" t="s">
        <v>1117</v>
      </c>
      <c r="B2154" t="str">
        <f>Dataset!E2153</f>
        <v>Female</v>
      </c>
      <c r="C2154" t="str">
        <f>Dataset!F2153</f>
        <v>Fashion accessories</v>
      </c>
      <c r="D2154">
        <f>Dataset!J2153</f>
        <v>316.40969749999999</v>
      </c>
    </row>
    <row r="2155" spans="1:4" x14ac:dyDescent="0.25">
      <c r="A2155" t="s">
        <v>1117</v>
      </c>
      <c r="B2155" t="str">
        <f>Dataset!E2154</f>
        <v>Female</v>
      </c>
      <c r="C2155" t="str">
        <f>Dataset!F2154</f>
        <v>Food and beverages</v>
      </c>
      <c r="D2155">
        <f>Dataset!J2154</f>
        <v>607.5349837</v>
      </c>
    </row>
    <row r="2156" spans="1:4" x14ac:dyDescent="0.25">
      <c r="A2156" t="s">
        <v>1117</v>
      </c>
      <c r="B2156" t="str">
        <f>Dataset!E2155</f>
        <v>Female</v>
      </c>
      <c r="C2156" t="str">
        <f>Dataset!F2155</f>
        <v>Sports and travel</v>
      </c>
      <c r="D2156">
        <f>Dataset!J2155</f>
        <v>900.26686059999997</v>
      </c>
    </row>
    <row r="2157" spans="1:4" x14ac:dyDescent="0.25">
      <c r="A2157" t="s">
        <v>1117</v>
      </c>
      <c r="B2157" t="str">
        <f>Dataset!E2156</f>
        <v>Female</v>
      </c>
      <c r="C2157" t="str">
        <f>Dataset!F2156</f>
        <v>Fashion accessories</v>
      </c>
      <c r="D2157">
        <f>Dataset!J2156</f>
        <v>307.29091110000002</v>
      </c>
    </row>
    <row r="2158" spans="1:4" x14ac:dyDescent="0.25">
      <c r="A2158" t="s">
        <v>1117</v>
      </c>
      <c r="B2158" t="str">
        <f>Dataset!E2157</f>
        <v>Female</v>
      </c>
      <c r="C2158" t="str">
        <f>Dataset!F2157</f>
        <v>Sports and travel</v>
      </c>
      <c r="D2158">
        <f>Dataset!J2157</f>
        <v>612.47663469999998</v>
      </c>
    </row>
    <row r="2159" spans="1:4" x14ac:dyDescent="0.25">
      <c r="A2159" t="s">
        <v>1117</v>
      </c>
      <c r="B2159" t="str">
        <f>Dataset!E2158</f>
        <v>Female</v>
      </c>
      <c r="C2159" t="str">
        <f>Dataset!F2158</f>
        <v>Sports and travel</v>
      </c>
      <c r="D2159">
        <f>Dataset!J2158</f>
        <v>154.40997110000001</v>
      </c>
    </row>
    <row r="2160" spans="1:4" x14ac:dyDescent="0.25">
      <c r="A2160" t="s">
        <v>1117</v>
      </c>
      <c r="B2160" t="str">
        <f>Dataset!E2159</f>
        <v>Male</v>
      </c>
      <c r="C2160" t="str">
        <f>Dataset!F2159</f>
        <v>Electronic accessories</v>
      </c>
      <c r="D2160">
        <f>Dataset!J2159</f>
        <v>581.36417779999999</v>
      </c>
    </row>
    <row r="2161" spans="1:4" x14ac:dyDescent="0.25">
      <c r="A2161" t="s">
        <v>1117</v>
      </c>
      <c r="B2161" t="str">
        <f>Dataset!E2160</f>
        <v>Female</v>
      </c>
      <c r="C2161" t="str">
        <f>Dataset!F2160</f>
        <v>Health and beauty</v>
      </c>
      <c r="D2161">
        <f>Dataset!J2160</f>
        <v>540.4792185</v>
      </c>
    </row>
    <row r="2162" spans="1:4" x14ac:dyDescent="0.25">
      <c r="A2162" t="s">
        <v>1117</v>
      </c>
      <c r="B2162" t="str">
        <f>Dataset!E2161</f>
        <v>Male</v>
      </c>
      <c r="C2162" t="str">
        <f>Dataset!F2161</f>
        <v>Fashion accessories</v>
      </c>
      <c r="D2162">
        <f>Dataset!J2161</f>
        <v>299.88951470000001</v>
      </c>
    </row>
    <row r="2163" spans="1:4" x14ac:dyDescent="0.25">
      <c r="A2163" t="s">
        <v>1117</v>
      </c>
      <c r="B2163" t="str">
        <f>Dataset!E2162</f>
        <v>Female</v>
      </c>
      <c r="C2163" t="str">
        <f>Dataset!F2162</f>
        <v>Electronic accessories</v>
      </c>
      <c r="D2163">
        <f>Dataset!J2162</f>
        <v>145.756542</v>
      </c>
    </row>
    <row r="2164" spans="1:4" x14ac:dyDescent="0.25">
      <c r="A2164" t="s">
        <v>1117</v>
      </c>
      <c r="B2164" t="str">
        <f>Dataset!E2163</f>
        <v>Female</v>
      </c>
      <c r="C2164" t="str">
        <f>Dataset!F2163</f>
        <v>Home and lifestyle</v>
      </c>
      <c r="D2164">
        <f>Dataset!J2163</f>
        <v>228.822813</v>
      </c>
    </row>
    <row r="2165" spans="1:4" x14ac:dyDescent="0.25">
      <c r="A2165" t="s">
        <v>1117</v>
      </c>
      <c r="B2165" t="str">
        <f>Dataset!E2164</f>
        <v>Male</v>
      </c>
      <c r="C2165" t="str">
        <f>Dataset!F2164</f>
        <v>Sports and travel</v>
      </c>
      <c r="D2165">
        <f>Dataset!J2164</f>
        <v>575.15941429999998</v>
      </c>
    </row>
    <row r="2166" spans="1:4" x14ac:dyDescent="0.25">
      <c r="A2166" t="s">
        <v>1117</v>
      </c>
      <c r="B2166" t="str">
        <f>Dataset!E2165</f>
        <v>Male</v>
      </c>
      <c r="C2166" t="str">
        <f>Dataset!F2165</f>
        <v>Sports and travel</v>
      </c>
      <c r="D2166">
        <f>Dataset!J2165</f>
        <v>642.63621709999995</v>
      </c>
    </row>
    <row r="2167" spans="1:4" x14ac:dyDescent="0.25">
      <c r="A2167" t="s">
        <v>1117</v>
      </c>
      <c r="B2167" t="str">
        <f>Dataset!E2166</f>
        <v>Female</v>
      </c>
      <c r="C2167" t="str">
        <f>Dataset!F2166</f>
        <v>Sports and travel</v>
      </c>
      <c r="D2167">
        <f>Dataset!J2166</f>
        <v>994.97814310000001</v>
      </c>
    </row>
    <row r="2168" spans="1:4" x14ac:dyDescent="0.25">
      <c r="A2168" t="s">
        <v>1117</v>
      </c>
      <c r="B2168" t="str">
        <f>Dataset!E2167</f>
        <v>Male</v>
      </c>
      <c r="C2168" t="str">
        <f>Dataset!F2167</f>
        <v>Health and beauty</v>
      </c>
      <c r="D2168">
        <f>Dataset!J2167</f>
        <v>1002.734097</v>
      </c>
    </row>
    <row r="2169" spans="1:4" x14ac:dyDescent="0.25">
      <c r="A2169" t="s">
        <v>1117</v>
      </c>
      <c r="B2169" t="str">
        <f>Dataset!E2168</f>
        <v>Female</v>
      </c>
      <c r="C2169" t="str">
        <f>Dataset!F2168</f>
        <v>Health and beauty</v>
      </c>
      <c r="D2169">
        <f>Dataset!J2168</f>
        <v>760.08352579999996</v>
      </c>
    </row>
    <row r="2170" spans="1:4" x14ac:dyDescent="0.25">
      <c r="A2170" t="s">
        <v>1117</v>
      </c>
      <c r="B2170" t="str">
        <f>Dataset!E2169</f>
        <v>Female</v>
      </c>
      <c r="C2170" t="str">
        <f>Dataset!F2169</f>
        <v>Food and beverages</v>
      </c>
      <c r="D2170">
        <f>Dataset!J2169</f>
        <v>33.694081660000002</v>
      </c>
    </row>
    <row r="2171" spans="1:4" x14ac:dyDescent="0.25">
      <c r="A2171" t="s">
        <v>1117</v>
      </c>
      <c r="B2171" t="str">
        <f>Dataset!E2170</f>
        <v>Female</v>
      </c>
      <c r="C2171" t="str">
        <f>Dataset!F2170</f>
        <v>Home and lifestyle</v>
      </c>
      <c r="D2171">
        <f>Dataset!J2170</f>
        <v>518.20854959999997</v>
      </c>
    </row>
    <row r="2172" spans="1:4" x14ac:dyDescent="0.25">
      <c r="A2172" t="s">
        <v>1117</v>
      </c>
      <c r="B2172" t="str">
        <f>Dataset!E2171</f>
        <v>Female</v>
      </c>
      <c r="C2172" t="str">
        <f>Dataset!F2171</f>
        <v>Health and beauty</v>
      </c>
      <c r="D2172">
        <f>Dataset!J2171</f>
        <v>307.53466969999999</v>
      </c>
    </row>
    <row r="2173" spans="1:4" x14ac:dyDescent="0.25">
      <c r="A2173" t="s">
        <v>1117</v>
      </c>
      <c r="B2173" t="str">
        <f>Dataset!E2172</f>
        <v>Female</v>
      </c>
      <c r="C2173" t="str">
        <f>Dataset!F2172</f>
        <v>Fashion accessories</v>
      </c>
      <c r="D2173">
        <f>Dataset!J2172</f>
        <v>333.94923419999998</v>
      </c>
    </row>
    <row r="2174" spans="1:4" x14ac:dyDescent="0.25">
      <c r="A2174" t="s">
        <v>1117</v>
      </c>
      <c r="B2174" t="str">
        <f>Dataset!E2173</f>
        <v>Male</v>
      </c>
      <c r="C2174" t="str">
        <f>Dataset!F2173</f>
        <v>Health and beauty</v>
      </c>
      <c r="D2174">
        <f>Dataset!J2173</f>
        <v>293.13075450000002</v>
      </c>
    </row>
    <row r="2175" spans="1:4" x14ac:dyDescent="0.25">
      <c r="A2175" t="s">
        <v>1117</v>
      </c>
      <c r="B2175" t="str">
        <f>Dataset!E2174</f>
        <v>Male</v>
      </c>
      <c r="C2175" t="str">
        <f>Dataset!F2174</f>
        <v>Home and lifestyle</v>
      </c>
      <c r="D2175">
        <f>Dataset!J2174</f>
        <v>636.96329049999997</v>
      </c>
    </row>
    <row r="2176" spans="1:4" x14ac:dyDescent="0.25">
      <c r="A2176" t="s">
        <v>1117</v>
      </c>
      <c r="B2176" t="str">
        <f>Dataset!E2175</f>
        <v>Male</v>
      </c>
      <c r="C2176" t="str">
        <f>Dataset!F2175</f>
        <v>Health and beauty</v>
      </c>
      <c r="D2176">
        <f>Dataset!J2175</f>
        <v>287.72374630000002</v>
      </c>
    </row>
    <row r="2177" spans="1:4" x14ac:dyDescent="0.25">
      <c r="A2177" t="s">
        <v>1117</v>
      </c>
      <c r="B2177" t="str">
        <f>Dataset!E2176</f>
        <v>Female</v>
      </c>
      <c r="C2177" t="str">
        <f>Dataset!F2176</f>
        <v>Fashion accessories</v>
      </c>
      <c r="D2177">
        <f>Dataset!J2176</f>
        <v>405.70289179999997</v>
      </c>
    </row>
    <row r="2178" spans="1:4" x14ac:dyDescent="0.25">
      <c r="A2178" t="s">
        <v>1117</v>
      </c>
      <c r="B2178" t="str">
        <f>Dataset!E2177</f>
        <v>Male</v>
      </c>
      <c r="C2178" t="str">
        <f>Dataset!F2177</f>
        <v>Sports and travel</v>
      </c>
      <c r="D2178">
        <f>Dataset!J2177</f>
        <v>268.0457821</v>
      </c>
    </row>
    <row r="2179" spans="1:4" x14ac:dyDescent="0.25">
      <c r="A2179" t="s">
        <v>1117</v>
      </c>
      <c r="B2179" t="str">
        <f>Dataset!E2178</f>
        <v>Male</v>
      </c>
      <c r="C2179" t="str">
        <f>Dataset!F2178</f>
        <v>Fashion accessories</v>
      </c>
      <c r="D2179">
        <f>Dataset!J2178</f>
        <v>830.06439379999995</v>
      </c>
    </row>
    <row r="2180" spans="1:4" x14ac:dyDescent="0.25">
      <c r="A2180" t="s">
        <v>1117</v>
      </c>
      <c r="B2180" t="str">
        <f>Dataset!E2179</f>
        <v>Female</v>
      </c>
      <c r="C2180" t="str">
        <f>Dataset!F2179</f>
        <v>Food and beverages</v>
      </c>
      <c r="D2180">
        <f>Dataset!J2179</f>
        <v>109.5583951</v>
      </c>
    </row>
    <row r="2181" spans="1:4" x14ac:dyDescent="0.25">
      <c r="A2181" t="s">
        <v>1117</v>
      </c>
      <c r="B2181" t="str">
        <f>Dataset!E2180</f>
        <v>Female</v>
      </c>
      <c r="C2181" t="str">
        <f>Dataset!F2180</f>
        <v>Sports and travel</v>
      </c>
      <c r="D2181">
        <f>Dataset!J2180</f>
        <v>717.71385520000001</v>
      </c>
    </row>
    <row r="2182" spans="1:4" x14ac:dyDescent="0.25">
      <c r="A2182" t="s">
        <v>1117</v>
      </c>
      <c r="B2182" t="str">
        <f>Dataset!E2181</f>
        <v>Male</v>
      </c>
      <c r="C2182" t="str">
        <f>Dataset!F2181</f>
        <v>Food and beverages</v>
      </c>
      <c r="D2182">
        <f>Dataset!J2181</f>
        <v>511.28359030000001</v>
      </c>
    </row>
    <row r="2183" spans="1:4" x14ac:dyDescent="0.25">
      <c r="A2183" t="s">
        <v>1117</v>
      </c>
      <c r="B2183" t="str">
        <f>Dataset!E2182</f>
        <v>Male</v>
      </c>
      <c r="C2183" t="str">
        <f>Dataset!F2182</f>
        <v>Electronic accessories</v>
      </c>
      <c r="D2183">
        <f>Dataset!J2182</f>
        <v>79.963889289999997</v>
      </c>
    </row>
    <row r="2184" spans="1:4" x14ac:dyDescent="0.25">
      <c r="A2184" t="s">
        <v>1117</v>
      </c>
      <c r="B2184" t="str">
        <f>Dataset!E2183</f>
        <v>Male</v>
      </c>
      <c r="C2184" t="str">
        <f>Dataset!F2183</f>
        <v>Home and lifestyle</v>
      </c>
      <c r="D2184">
        <f>Dataset!J2183</f>
        <v>278.5495603</v>
      </c>
    </row>
    <row r="2185" spans="1:4" x14ac:dyDescent="0.25">
      <c r="A2185" t="s">
        <v>1117</v>
      </c>
      <c r="B2185" t="str">
        <f>Dataset!E2184</f>
        <v>Male</v>
      </c>
      <c r="C2185" t="str">
        <f>Dataset!F2184</f>
        <v>Health and beauty</v>
      </c>
      <c r="D2185">
        <f>Dataset!J2184</f>
        <v>969.47213320000003</v>
      </c>
    </row>
    <row r="2186" spans="1:4" x14ac:dyDescent="0.25">
      <c r="A2186" t="s">
        <v>1117</v>
      </c>
      <c r="B2186" t="str">
        <f>Dataset!E2185</f>
        <v>Male</v>
      </c>
      <c r="C2186" t="str">
        <f>Dataset!F2185</f>
        <v>Sports and travel</v>
      </c>
      <c r="D2186">
        <f>Dataset!J2185</f>
        <v>620.85306539999999</v>
      </c>
    </row>
    <row r="2187" spans="1:4" x14ac:dyDescent="0.25">
      <c r="A2187" t="s">
        <v>1117</v>
      </c>
      <c r="B2187" t="str">
        <f>Dataset!E2186</f>
        <v>Female</v>
      </c>
      <c r="C2187" t="str">
        <f>Dataset!F2186</f>
        <v>Food and beverages</v>
      </c>
      <c r="D2187">
        <f>Dataset!J2186</f>
        <v>382.74526700000001</v>
      </c>
    </row>
    <row r="2188" spans="1:4" x14ac:dyDescent="0.25">
      <c r="A2188" t="s">
        <v>1117</v>
      </c>
      <c r="B2188" t="str">
        <f>Dataset!E2187</f>
        <v>Male</v>
      </c>
      <c r="C2188" t="str">
        <f>Dataset!F2187</f>
        <v>Sports and travel</v>
      </c>
      <c r="D2188">
        <f>Dataset!J2187</f>
        <v>70.568104599999998</v>
      </c>
    </row>
    <row r="2189" spans="1:4" x14ac:dyDescent="0.25">
      <c r="A2189" t="s">
        <v>1117</v>
      </c>
      <c r="B2189" t="str">
        <f>Dataset!E2188</f>
        <v>Male</v>
      </c>
      <c r="C2189" t="str">
        <f>Dataset!F2188</f>
        <v>Food and beverages</v>
      </c>
      <c r="D2189">
        <f>Dataset!J2188</f>
        <v>355.14514939999998</v>
      </c>
    </row>
    <row r="2190" spans="1:4" x14ac:dyDescent="0.25">
      <c r="A2190" t="s">
        <v>1117</v>
      </c>
      <c r="B2190" t="str">
        <f>Dataset!E2189</f>
        <v>Male</v>
      </c>
      <c r="C2190" t="str">
        <f>Dataset!F2189</f>
        <v>Sports and travel</v>
      </c>
      <c r="D2190">
        <f>Dataset!J2189</f>
        <v>169.3014034</v>
      </c>
    </row>
    <row r="2191" spans="1:4" x14ac:dyDescent="0.25">
      <c r="A2191" t="s">
        <v>1117</v>
      </c>
      <c r="B2191" t="str">
        <f>Dataset!E2190</f>
        <v>Male</v>
      </c>
      <c r="C2191" t="str">
        <f>Dataset!F2190</f>
        <v>Food and beverages</v>
      </c>
      <c r="D2191">
        <f>Dataset!J2190</f>
        <v>442.08939759999998</v>
      </c>
    </row>
    <row r="2192" spans="1:4" x14ac:dyDescent="0.25">
      <c r="A2192" t="s">
        <v>1117</v>
      </c>
      <c r="B2192" t="str">
        <f>Dataset!E2191</f>
        <v>Male</v>
      </c>
      <c r="C2192" t="str">
        <f>Dataset!F2191</f>
        <v>Health and beauty</v>
      </c>
      <c r="D2192">
        <f>Dataset!J2191</f>
        <v>377.33825880000001</v>
      </c>
    </row>
    <row r="2193" spans="1:4" x14ac:dyDescent="0.25">
      <c r="A2193" t="s">
        <v>1117</v>
      </c>
      <c r="B2193" t="str">
        <f>Dataset!E2192</f>
        <v>Male</v>
      </c>
      <c r="C2193" t="str">
        <f>Dataset!F2192</f>
        <v>Home and lifestyle</v>
      </c>
      <c r="D2193">
        <f>Dataset!J2192</f>
        <v>1059.020166</v>
      </c>
    </row>
    <row r="2194" spans="1:4" x14ac:dyDescent="0.25">
      <c r="A2194" t="s">
        <v>1117</v>
      </c>
      <c r="B2194" t="str">
        <f>Dataset!E2193</f>
        <v>Male</v>
      </c>
      <c r="C2194" t="str">
        <f>Dataset!F2193</f>
        <v>Fashion accessories</v>
      </c>
      <c r="D2194">
        <f>Dataset!J2193</f>
        <v>1096.6919439999999</v>
      </c>
    </row>
    <row r="2195" spans="1:4" x14ac:dyDescent="0.25">
      <c r="A2195" t="s">
        <v>1117</v>
      </c>
      <c r="B2195" t="str">
        <f>Dataset!E2194</f>
        <v>Male</v>
      </c>
      <c r="C2195" t="str">
        <f>Dataset!F2194</f>
        <v>Food and beverages</v>
      </c>
      <c r="D2195">
        <f>Dataset!J2194</f>
        <v>340.90743320000001</v>
      </c>
    </row>
    <row r="2196" spans="1:4" x14ac:dyDescent="0.25">
      <c r="A2196" t="s">
        <v>1117</v>
      </c>
      <c r="B2196" t="str">
        <f>Dataset!E2195</f>
        <v>Male</v>
      </c>
      <c r="C2196" t="str">
        <f>Dataset!F2195</f>
        <v>Sports and travel</v>
      </c>
      <c r="D2196">
        <f>Dataset!J2195</f>
        <v>539.19394599999998</v>
      </c>
    </row>
    <row r="2197" spans="1:4" x14ac:dyDescent="0.25">
      <c r="A2197" t="s">
        <v>1117</v>
      </c>
      <c r="B2197" t="str">
        <f>Dataset!E2196</f>
        <v>Male</v>
      </c>
      <c r="C2197" t="str">
        <f>Dataset!F2196</f>
        <v>Health and beauty</v>
      </c>
      <c r="D2197">
        <f>Dataset!J2196</f>
        <v>387.85311689999997</v>
      </c>
    </row>
    <row r="2198" spans="1:4" x14ac:dyDescent="0.25">
      <c r="A2198" t="s">
        <v>1117</v>
      </c>
      <c r="B2198" t="str">
        <f>Dataset!E2197</f>
        <v>Male</v>
      </c>
      <c r="C2198" t="str">
        <f>Dataset!F2197</f>
        <v>Food and beverages</v>
      </c>
      <c r="D2198">
        <f>Dataset!J2197</f>
        <v>443.47438949999997</v>
      </c>
    </row>
    <row r="2199" spans="1:4" x14ac:dyDescent="0.25">
      <c r="A2199" t="s">
        <v>1117</v>
      </c>
      <c r="B2199" t="str">
        <f>Dataset!E2198</f>
        <v>Male</v>
      </c>
      <c r="C2199" t="str">
        <f>Dataset!F2198</f>
        <v>Electronic accessories</v>
      </c>
      <c r="D2199">
        <f>Dataset!J2198</f>
        <v>184.81331209999999</v>
      </c>
    </row>
    <row r="2200" spans="1:4" x14ac:dyDescent="0.25">
      <c r="A2200" t="s">
        <v>1117</v>
      </c>
      <c r="B2200" t="str">
        <f>Dataset!E2199</f>
        <v>Male</v>
      </c>
      <c r="C2200" t="str">
        <f>Dataset!F2199</f>
        <v>Electronic accessories</v>
      </c>
      <c r="D2200">
        <f>Dataset!J2199</f>
        <v>351.61065020000001</v>
      </c>
    </row>
    <row r="2201" spans="1:4" x14ac:dyDescent="0.25">
      <c r="A2201" t="s">
        <v>1117</v>
      </c>
      <c r="B2201" t="str">
        <f>Dataset!E2200</f>
        <v>Male</v>
      </c>
      <c r="C2201" t="str">
        <f>Dataset!F2200</f>
        <v>Food and beverages</v>
      </c>
      <c r="D2201">
        <f>Dataset!J2200</f>
        <v>175.41752740000001</v>
      </c>
    </row>
    <row r="2202" spans="1:4" x14ac:dyDescent="0.25">
      <c r="A2202" t="s">
        <v>1117</v>
      </c>
      <c r="B2202" t="str">
        <f>Dataset!E2201</f>
        <v>Male</v>
      </c>
      <c r="C2202" t="str">
        <f>Dataset!F2201</f>
        <v>Home and lifestyle</v>
      </c>
      <c r="D2202">
        <f>Dataset!J2201</f>
        <v>337.45049360000002</v>
      </c>
    </row>
    <row r="2203" spans="1:4" x14ac:dyDescent="0.25">
      <c r="A2203" t="s">
        <v>1117</v>
      </c>
      <c r="B2203" t="str">
        <f>Dataset!E2202</f>
        <v>Male</v>
      </c>
      <c r="C2203" t="str">
        <f>Dataset!F2202</f>
        <v>Food and beverages</v>
      </c>
      <c r="D2203">
        <f>Dataset!J2202</f>
        <v>196.51372319999999</v>
      </c>
    </row>
    <row r="2204" spans="1:4" x14ac:dyDescent="0.25">
      <c r="A2204" t="s">
        <v>1117</v>
      </c>
      <c r="B2204" t="str">
        <f>Dataset!E2203</f>
        <v>Female</v>
      </c>
      <c r="C2204" t="str">
        <f>Dataset!F2203</f>
        <v>Fashion accessories</v>
      </c>
      <c r="D2204">
        <f>Dataset!J2203</f>
        <v>174.58653229999999</v>
      </c>
    </row>
    <row r="2205" spans="1:4" x14ac:dyDescent="0.25">
      <c r="A2205" t="s">
        <v>1117</v>
      </c>
      <c r="B2205" t="str">
        <f>Dataset!E2204</f>
        <v>Male</v>
      </c>
      <c r="C2205" t="str">
        <f>Dataset!F2204</f>
        <v>Food and beverages</v>
      </c>
      <c r="D2205">
        <f>Dataset!J2204</f>
        <v>491.15134879999999</v>
      </c>
    </row>
    <row r="2206" spans="1:4" x14ac:dyDescent="0.25">
      <c r="A2206" t="s">
        <v>1117</v>
      </c>
      <c r="B2206" t="str">
        <f>Dataset!E2205</f>
        <v>Male</v>
      </c>
      <c r="C2206" t="str">
        <f>Dataset!F2205</f>
        <v>Health and beauty</v>
      </c>
      <c r="D2206">
        <f>Dataset!J2205</f>
        <v>288.52150160000002</v>
      </c>
    </row>
    <row r="2207" spans="1:4" x14ac:dyDescent="0.25">
      <c r="A2207" t="s">
        <v>1117</v>
      </c>
      <c r="B2207" t="str">
        <f>Dataset!E2206</f>
        <v>Male</v>
      </c>
      <c r="C2207" t="str">
        <f>Dataset!F2206</f>
        <v>Fashion accessories</v>
      </c>
      <c r="D2207">
        <f>Dataset!J2206</f>
        <v>498.39762619999999</v>
      </c>
    </row>
    <row r="2208" spans="1:4" x14ac:dyDescent="0.25">
      <c r="A2208" t="s">
        <v>1117</v>
      </c>
      <c r="B2208" t="str">
        <f>Dataset!E2207</f>
        <v>Male</v>
      </c>
      <c r="C2208" t="str">
        <f>Dataset!F2207</f>
        <v>Food and beverages</v>
      </c>
      <c r="D2208">
        <f>Dataset!J2207</f>
        <v>340.99607270000001</v>
      </c>
    </row>
    <row r="2209" spans="1:4" x14ac:dyDescent="0.25">
      <c r="A2209" t="s">
        <v>1117</v>
      </c>
      <c r="B2209" t="str">
        <f>Dataset!E2208</f>
        <v>Male</v>
      </c>
      <c r="C2209" t="str">
        <f>Dataset!F2208</f>
        <v>Sports and travel</v>
      </c>
      <c r="D2209">
        <f>Dataset!J2208</f>
        <v>171.7389891</v>
      </c>
    </row>
    <row r="2210" spans="1:4" x14ac:dyDescent="0.25">
      <c r="A2210" t="s">
        <v>1117</v>
      </c>
      <c r="B2210" t="str">
        <f>Dataset!E2209</f>
        <v>Male</v>
      </c>
      <c r="C2210" t="str">
        <f>Dataset!F2209</f>
        <v>Health and beauty</v>
      </c>
      <c r="D2210">
        <f>Dataset!J2209</f>
        <v>304.12204980000001</v>
      </c>
    </row>
    <row r="2211" spans="1:4" x14ac:dyDescent="0.25">
      <c r="A2211" t="s">
        <v>1117</v>
      </c>
      <c r="B2211" t="str">
        <f>Dataset!E2210</f>
        <v>Female</v>
      </c>
      <c r="C2211" t="str">
        <f>Dataset!F2210</f>
        <v>Sports and travel</v>
      </c>
      <c r="D2211">
        <f>Dataset!J2210</f>
        <v>95.708476610000005</v>
      </c>
    </row>
    <row r="2212" spans="1:4" x14ac:dyDescent="0.25">
      <c r="A2212" t="s">
        <v>1117</v>
      </c>
      <c r="B2212" t="str">
        <f>Dataset!E2211</f>
        <v>Male</v>
      </c>
      <c r="C2212" t="str">
        <f>Dataset!F2211</f>
        <v>Food and beverages</v>
      </c>
      <c r="D2212">
        <f>Dataset!J2211</f>
        <v>60.097566239999999</v>
      </c>
    </row>
    <row r="2213" spans="1:4" x14ac:dyDescent="0.25">
      <c r="A2213" t="s">
        <v>1117</v>
      </c>
      <c r="B2213" t="str">
        <f>Dataset!E2212</f>
        <v>Female</v>
      </c>
      <c r="C2213" t="str">
        <f>Dataset!F2212</f>
        <v>Home and lifestyle</v>
      </c>
      <c r="D2213">
        <f>Dataset!J2212</f>
        <v>837.55442970000001</v>
      </c>
    </row>
    <row r="2214" spans="1:4" x14ac:dyDescent="0.25">
      <c r="A2214" t="s">
        <v>1117</v>
      </c>
      <c r="B2214" t="str">
        <f>Dataset!E2213</f>
        <v>Male</v>
      </c>
      <c r="C2214" t="str">
        <f>Dataset!F2213</f>
        <v>Home and lifestyle</v>
      </c>
      <c r="D2214">
        <f>Dataset!J2213</f>
        <v>205.95382770000001</v>
      </c>
    </row>
    <row r="2215" spans="1:4" x14ac:dyDescent="0.25">
      <c r="A2215" t="s">
        <v>1117</v>
      </c>
      <c r="B2215" t="str">
        <f>Dataset!E2214</f>
        <v>Male</v>
      </c>
      <c r="C2215" t="str">
        <f>Dataset!F2214</f>
        <v>Home and lifestyle</v>
      </c>
      <c r="D2215">
        <f>Dataset!J2214</f>
        <v>82.069076899999999</v>
      </c>
    </row>
    <row r="2216" spans="1:4" x14ac:dyDescent="0.25">
      <c r="A2216" t="s">
        <v>1117</v>
      </c>
      <c r="B2216" t="str">
        <f>Dataset!E2215</f>
        <v>Female</v>
      </c>
      <c r="C2216" t="str">
        <f>Dataset!F2215</f>
        <v>Home and lifestyle</v>
      </c>
      <c r="D2216">
        <f>Dataset!J2215</f>
        <v>309.39609869999998</v>
      </c>
    </row>
    <row r="2217" spans="1:4" x14ac:dyDescent="0.25">
      <c r="A2217" t="s">
        <v>1117</v>
      </c>
      <c r="B2217" t="str">
        <f>Dataset!E2216</f>
        <v>Female</v>
      </c>
      <c r="C2217" t="str">
        <f>Dataset!F2216</f>
        <v>Home and lifestyle</v>
      </c>
      <c r="D2217">
        <f>Dataset!J2216</f>
        <v>256.07945260000002</v>
      </c>
    </row>
    <row r="2218" spans="1:4" x14ac:dyDescent="0.25">
      <c r="A2218" t="s">
        <v>1117</v>
      </c>
      <c r="B2218" t="str">
        <f>Dataset!E2217</f>
        <v>Female</v>
      </c>
      <c r="C2218" t="str">
        <f>Dataset!F2217</f>
        <v>Fashion accessories</v>
      </c>
      <c r="D2218">
        <f>Dataset!J2217</f>
        <v>162.91936100000001</v>
      </c>
    </row>
    <row r="2219" spans="1:4" x14ac:dyDescent="0.25">
      <c r="A2219" t="s">
        <v>1117</v>
      </c>
      <c r="B2219" t="str">
        <f>Dataset!E2218</f>
        <v>Female</v>
      </c>
      <c r="C2219" t="str">
        <f>Dataset!F2218</f>
        <v>Food and beverages</v>
      </c>
      <c r="D2219">
        <f>Dataset!J2218</f>
        <v>875.5364462</v>
      </c>
    </row>
    <row r="2220" spans="1:4" x14ac:dyDescent="0.25">
      <c r="A2220" t="s">
        <v>1117</v>
      </c>
      <c r="B2220" t="str">
        <f>Dataset!E2219</f>
        <v>Male</v>
      </c>
      <c r="C2220" t="str">
        <f>Dataset!F2219</f>
        <v>Home and lifestyle</v>
      </c>
      <c r="D2220">
        <f>Dataset!J2219</f>
        <v>113.2369334</v>
      </c>
    </row>
    <row r="2221" spans="1:4" x14ac:dyDescent="0.25">
      <c r="A2221" t="s">
        <v>1117</v>
      </c>
      <c r="B2221" t="str">
        <f>Dataset!E2220</f>
        <v>Male</v>
      </c>
      <c r="C2221" t="str">
        <f>Dataset!F2220</f>
        <v>Electronic accessories</v>
      </c>
      <c r="D2221">
        <f>Dataset!J2220</f>
        <v>181.21233330000001</v>
      </c>
    </row>
    <row r="2222" spans="1:4" x14ac:dyDescent="0.25">
      <c r="A2222" t="s">
        <v>1117</v>
      </c>
      <c r="B2222" t="str">
        <f>Dataset!E2221</f>
        <v>Female</v>
      </c>
      <c r="C2222" t="str">
        <f>Dataset!F2221</f>
        <v>Fashion accessories</v>
      </c>
      <c r="D2222">
        <f>Dataset!J2221</f>
        <v>82.312835469999996</v>
      </c>
    </row>
    <row r="2223" spans="1:4" x14ac:dyDescent="0.25">
      <c r="A2223" t="s">
        <v>1117</v>
      </c>
      <c r="B2223" t="str">
        <f>Dataset!E2222</f>
        <v>Male</v>
      </c>
      <c r="C2223" t="str">
        <f>Dataset!F2222</f>
        <v>Health and beauty</v>
      </c>
      <c r="D2223">
        <f>Dataset!J2222</f>
        <v>96.838629960000006</v>
      </c>
    </row>
    <row r="2224" spans="1:4" x14ac:dyDescent="0.25">
      <c r="A2224" t="s">
        <v>1117</v>
      </c>
      <c r="B2224" t="str">
        <f>Dataset!E2223</f>
        <v>Female</v>
      </c>
      <c r="C2224" t="str">
        <f>Dataset!F2223</f>
        <v>Home and lifestyle</v>
      </c>
      <c r="D2224">
        <f>Dataset!J2223</f>
        <v>28.021155050000001</v>
      </c>
    </row>
    <row r="2225" spans="1:4" x14ac:dyDescent="0.25">
      <c r="A2225" t="s">
        <v>1117</v>
      </c>
      <c r="B2225" t="str">
        <f>Dataset!E2224</f>
        <v>Male</v>
      </c>
      <c r="C2225" t="str">
        <f>Dataset!F2224</f>
        <v>Health and beauty</v>
      </c>
      <c r="D2225">
        <f>Dataset!J2224</f>
        <v>183.92691730000001</v>
      </c>
    </row>
    <row r="2226" spans="1:4" x14ac:dyDescent="0.25">
      <c r="A2226" t="s">
        <v>1117</v>
      </c>
      <c r="B2226" t="str">
        <f>Dataset!E2225</f>
        <v>Female</v>
      </c>
      <c r="C2226" t="str">
        <f>Dataset!F2225</f>
        <v>Food and beverages</v>
      </c>
      <c r="D2226">
        <f>Dataset!J2225</f>
        <v>395.49827190000002</v>
      </c>
    </row>
    <row r="2227" spans="1:4" x14ac:dyDescent="0.25">
      <c r="A2227" t="s">
        <v>1117</v>
      </c>
      <c r="B2227" t="str">
        <f>Dataset!E2226</f>
        <v>Female</v>
      </c>
      <c r="C2227" t="str">
        <f>Dataset!F2226</f>
        <v>Sports and travel</v>
      </c>
      <c r="D2227">
        <f>Dataset!J2226</f>
        <v>127.3084506</v>
      </c>
    </row>
    <row r="2228" spans="1:4" x14ac:dyDescent="0.25">
      <c r="A2228" t="s">
        <v>1117</v>
      </c>
      <c r="B2228" t="str">
        <f>Dataset!E2227</f>
        <v>Female</v>
      </c>
      <c r="C2228" t="str">
        <f>Dataset!F2227</f>
        <v>Electronic accessories</v>
      </c>
      <c r="D2228">
        <f>Dataset!J2227</f>
        <v>254.7941802</v>
      </c>
    </row>
    <row r="2229" spans="1:4" x14ac:dyDescent="0.25">
      <c r="A2229" t="s">
        <v>1117</v>
      </c>
      <c r="B2229" t="str">
        <f>Dataset!E2228</f>
        <v>Male</v>
      </c>
      <c r="C2229" t="str">
        <f>Dataset!F2228</f>
        <v>Electronic accessories</v>
      </c>
      <c r="D2229">
        <f>Dataset!J2228</f>
        <v>476.29315630000002</v>
      </c>
    </row>
    <row r="2230" spans="1:4" x14ac:dyDescent="0.25">
      <c r="A2230" t="s">
        <v>1117</v>
      </c>
      <c r="B2230" t="str">
        <f>Dataset!E2229</f>
        <v>Male</v>
      </c>
      <c r="C2230" t="str">
        <f>Dataset!F2229</f>
        <v>Health and beauty</v>
      </c>
      <c r="D2230">
        <f>Dataset!J2229</f>
        <v>286.97031079999999</v>
      </c>
    </row>
    <row r="2231" spans="1:4" x14ac:dyDescent="0.25">
      <c r="A2231" t="s">
        <v>1117</v>
      </c>
      <c r="B2231" t="str">
        <f>Dataset!E2230</f>
        <v>Male</v>
      </c>
      <c r="C2231" t="str">
        <f>Dataset!F2230</f>
        <v>Home and lifestyle</v>
      </c>
      <c r="D2231">
        <f>Dataset!J2230</f>
        <v>98.445220500000005</v>
      </c>
    </row>
    <row r="2232" spans="1:4" x14ac:dyDescent="0.25">
      <c r="A2232" t="s">
        <v>1117</v>
      </c>
      <c r="B2232" t="str">
        <f>Dataset!E2231</f>
        <v>Female</v>
      </c>
      <c r="C2232" t="str">
        <f>Dataset!F2231</f>
        <v>Health and beauty</v>
      </c>
      <c r="D2232">
        <f>Dataset!J2231</f>
        <v>229.65380809999999</v>
      </c>
    </row>
    <row r="2233" spans="1:4" x14ac:dyDescent="0.25">
      <c r="A2233" t="s">
        <v>1117</v>
      </c>
      <c r="B2233" t="str">
        <f>Dataset!E2232</f>
        <v>Female</v>
      </c>
      <c r="C2233" t="str">
        <f>Dataset!F2232</f>
        <v>Electronic accessories</v>
      </c>
      <c r="D2233">
        <f>Dataset!J2232</f>
        <v>664.62988770000004</v>
      </c>
    </row>
    <row r="2234" spans="1:4" x14ac:dyDescent="0.25">
      <c r="A2234" t="s">
        <v>1117</v>
      </c>
      <c r="B2234" t="str">
        <f>Dataset!E2233</f>
        <v>Female</v>
      </c>
      <c r="C2234" t="str">
        <f>Dataset!F2233</f>
        <v>Home and lifestyle</v>
      </c>
      <c r="D2234">
        <f>Dataset!J2233</f>
        <v>316.11053920000001</v>
      </c>
    </row>
    <row r="2235" spans="1:4" x14ac:dyDescent="0.25">
      <c r="A2235" t="s">
        <v>1117</v>
      </c>
      <c r="B2235" t="str">
        <f>Dataset!E2234</f>
        <v>Female</v>
      </c>
      <c r="C2235" t="str">
        <f>Dataset!F2234</f>
        <v>Fashion accessories</v>
      </c>
      <c r="D2235">
        <f>Dataset!J2234</f>
        <v>100.9492858</v>
      </c>
    </row>
    <row r="2236" spans="1:4" x14ac:dyDescent="0.25">
      <c r="A2236" t="s">
        <v>1117</v>
      </c>
      <c r="B2236" t="str">
        <f>Dataset!E2235</f>
        <v>Female</v>
      </c>
      <c r="C2236" t="str">
        <f>Dataset!F2235</f>
        <v>Electronic accessories</v>
      </c>
      <c r="D2236">
        <f>Dataset!J2235</f>
        <v>994.50170590000005</v>
      </c>
    </row>
    <row r="2237" spans="1:4" x14ac:dyDescent="0.25">
      <c r="A2237" t="s">
        <v>1117</v>
      </c>
      <c r="B2237" t="str">
        <f>Dataset!E2236</f>
        <v>Male</v>
      </c>
      <c r="C2237" t="str">
        <f>Dataset!F2236</f>
        <v>Electronic accessories</v>
      </c>
      <c r="D2237">
        <f>Dataset!J2236</f>
        <v>261.56402029999998</v>
      </c>
    </row>
    <row r="2238" spans="1:4" x14ac:dyDescent="0.25">
      <c r="A2238" t="s">
        <v>1117</v>
      </c>
      <c r="B2238" t="str">
        <f>Dataset!E2237</f>
        <v>Female</v>
      </c>
      <c r="C2238" t="str">
        <f>Dataset!F2237</f>
        <v>Food and beverages</v>
      </c>
      <c r="D2238">
        <f>Dataset!J2237</f>
        <v>929.9832457</v>
      </c>
    </row>
    <row r="2239" spans="1:4" x14ac:dyDescent="0.25">
      <c r="A2239" t="s">
        <v>1117</v>
      </c>
      <c r="B2239" t="str">
        <f>Dataset!E2238</f>
        <v>Male</v>
      </c>
      <c r="C2239" t="str">
        <f>Dataset!F2238</f>
        <v>Home and lifestyle</v>
      </c>
      <c r="D2239">
        <f>Dataset!J2238</f>
        <v>511.67138799999998</v>
      </c>
    </row>
    <row r="2240" spans="1:4" x14ac:dyDescent="0.25">
      <c r="A2240" t="s">
        <v>1117</v>
      </c>
      <c r="B2240" t="str">
        <f>Dataset!E2239</f>
        <v>Male</v>
      </c>
      <c r="C2240" t="str">
        <f>Dataset!F2239</f>
        <v>Sports and travel</v>
      </c>
      <c r="D2240">
        <f>Dataset!J2239</f>
        <v>154.29917169999999</v>
      </c>
    </row>
    <row r="2241" spans="1:4" x14ac:dyDescent="0.25">
      <c r="A2241" t="s">
        <v>1117</v>
      </c>
      <c r="B2241" t="str">
        <f>Dataset!E2240</f>
        <v>Female</v>
      </c>
      <c r="C2241" t="str">
        <f>Dataset!F2240</f>
        <v>Sports and travel</v>
      </c>
      <c r="D2241">
        <f>Dataset!J2240</f>
        <v>229.65380809999999</v>
      </c>
    </row>
    <row r="2242" spans="1:4" x14ac:dyDescent="0.25">
      <c r="A2242" t="s">
        <v>1117</v>
      </c>
      <c r="B2242" t="str">
        <f>Dataset!E2241</f>
        <v>Male</v>
      </c>
      <c r="C2242" t="str">
        <f>Dataset!F2241</f>
        <v>Home and lifestyle</v>
      </c>
      <c r="D2242">
        <f>Dataset!J2241</f>
        <v>20.25412077</v>
      </c>
    </row>
    <row r="2243" spans="1:4" x14ac:dyDescent="0.25">
      <c r="A2243" t="s">
        <v>1117</v>
      </c>
      <c r="B2243" t="str">
        <f>Dataset!E2242</f>
        <v>Female</v>
      </c>
      <c r="C2243" t="str">
        <f>Dataset!F2242</f>
        <v>Sports and travel</v>
      </c>
      <c r="D2243">
        <f>Dataset!J2242</f>
        <v>137.2249922</v>
      </c>
    </row>
    <row r="2244" spans="1:4" x14ac:dyDescent="0.25">
      <c r="A2244" t="s">
        <v>1117</v>
      </c>
      <c r="B2244" t="str">
        <f>Dataset!E2243</f>
        <v>Female</v>
      </c>
      <c r="C2244" t="str">
        <f>Dataset!F2243</f>
        <v>Electronic accessories</v>
      </c>
      <c r="D2244">
        <f>Dataset!J2243</f>
        <v>314.58150819999997</v>
      </c>
    </row>
    <row r="2245" spans="1:4" x14ac:dyDescent="0.25">
      <c r="A2245" t="s">
        <v>1117</v>
      </c>
      <c r="B2245" t="str">
        <f>Dataset!E2244</f>
        <v>Male</v>
      </c>
      <c r="C2245" t="str">
        <f>Dataset!F2244</f>
        <v>Fashion accessories</v>
      </c>
      <c r="D2245">
        <f>Dataset!J2244</f>
        <v>840.92272990000004</v>
      </c>
    </row>
    <row r="2246" spans="1:4" x14ac:dyDescent="0.25">
      <c r="A2246" t="s">
        <v>1117</v>
      </c>
      <c r="B2246" t="str">
        <f>Dataset!E2245</f>
        <v>Female</v>
      </c>
      <c r="C2246" t="str">
        <f>Dataset!F2245</f>
        <v>Food and beverages</v>
      </c>
      <c r="D2246">
        <f>Dataset!J2245</f>
        <v>190.59703809999999</v>
      </c>
    </row>
    <row r="2247" spans="1:4" x14ac:dyDescent="0.25">
      <c r="A2247" t="s">
        <v>1117</v>
      </c>
      <c r="B2247" t="str">
        <f>Dataset!E2246</f>
        <v>Male</v>
      </c>
      <c r="C2247" t="str">
        <f>Dataset!F2246</f>
        <v>Electronic accessories</v>
      </c>
      <c r="D2247">
        <f>Dataset!J2246</f>
        <v>301.48502530000002</v>
      </c>
    </row>
    <row r="2248" spans="1:4" x14ac:dyDescent="0.25">
      <c r="A2248" t="s">
        <v>1117</v>
      </c>
      <c r="B2248" t="str">
        <f>Dataset!E2247</f>
        <v>Male</v>
      </c>
      <c r="C2248" t="str">
        <f>Dataset!F2247</f>
        <v>Food and beverages</v>
      </c>
      <c r="D2248">
        <f>Dataset!J2247</f>
        <v>481.48964569999998</v>
      </c>
    </row>
    <row r="2249" spans="1:4" x14ac:dyDescent="0.25">
      <c r="A2249" t="s">
        <v>1117</v>
      </c>
      <c r="B2249" t="str">
        <f>Dataset!E2248</f>
        <v>Male</v>
      </c>
      <c r="C2249" t="str">
        <f>Dataset!F2248</f>
        <v>Electronic accessories</v>
      </c>
      <c r="D2249">
        <f>Dataset!J2248</f>
        <v>65.42701486</v>
      </c>
    </row>
    <row r="2250" spans="1:4" x14ac:dyDescent="0.25">
      <c r="A2250" t="s">
        <v>1117</v>
      </c>
      <c r="B2250" t="str">
        <f>Dataset!E2249</f>
        <v>Female</v>
      </c>
      <c r="C2250" t="str">
        <f>Dataset!F2249</f>
        <v>Fashion accessories</v>
      </c>
      <c r="D2250">
        <f>Dataset!J2249</f>
        <v>13.894238209999999</v>
      </c>
    </row>
    <row r="2251" spans="1:4" x14ac:dyDescent="0.25">
      <c r="A2251" t="s">
        <v>1117</v>
      </c>
      <c r="B2251" t="str">
        <f>Dataset!E2250</f>
        <v>Male</v>
      </c>
      <c r="C2251" t="str">
        <f>Dataset!F2250</f>
        <v>Food and beverages</v>
      </c>
      <c r="D2251">
        <f>Dataset!J2250</f>
        <v>95.841435829999995</v>
      </c>
    </row>
    <row r="2252" spans="1:4" x14ac:dyDescent="0.25">
      <c r="A2252" t="s">
        <v>1117</v>
      </c>
      <c r="B2252" t="str">
        <f>Dataset!E2251</f>
        <v>Female</v>
      </c>
      <c r="C2252" t="str">
        <f>Dataset!F2251</f>
        <v>Sports and travel</v>
      </c>
      <c r="D2252">
        <f>Dataset!J2251</f>
        <v>193.14542309999999</v>
      </c>
    </row>
    <row r="2253" spans="1:4" x14ac:dyDescent="0.25">
      <c r="A2253" t="s">
        <v>1117</v>
      </c>
      <c r="B2253" t="str">
        <f>Dataset!E2252</f>
        <v>Male</v>
      </c>
      <c r="C2253" t="str">
        <f>Dataset!F2252</f>
        <v>Health and beauty</v>
      </c>
      <c r="D2253">
        <f>Dataset!J2252</f>
        <v>691.75356799999997</v>
      </c>
    </row>
    <row r="2254" spans="1:4" x14ac:dyDescent="0.25">
      <c r="A2254" t="s">
        <v>1117</v>
      </c>
      <c r="B2254" t="str">
        <f>Dataset!E2253</f>
        <v>Male</v>
      </c>
      <c r="C2254" t="str">
        <f>Dataset!F2253</f>
        <v>Electronic accessories</v>
      </c>
      <c r="D2254">
        <f>Dataset!J2253</f>
        <v>164.24895309999999</v>
      </c>
    </row>
    <row r="2255" spans="1:4" x14ac:dyDescent="0.25">
      <c r="A2255" t="s">
        <v>1117</v>
      </c>
      <c r="B2255" t="str">
        <f>Dataset!E2254</f>
        <v>Female</v>
      </c>
      <c r="C2255" t="str">
        <f>Dataset!F2254</f>
        <v>Electronic accessories</v>
      </c>
      <c r="D2255">
        <f>Dataset!J2254</f>
        <v>602.97005060000004</v>
      </c>
    </row>
    <row r="2256" spans="1:4" x14ac:dyDescent="0.25">
      <c r="A2256" t="s">
        <v>1117</v>
      </c>
      <c r="B2256" t="str">
        <f>Dataset!E2255</f>
        <v>Female</v>
      </c>
      <c r="C2256" t="str">
        <f>Dataset!F2255</f>
        <v>Home and lifestyle</v>
      </c>
      <c r="D2256">
        <f>Dataset!J2255</f>
        <v>562.15157090000002</v>
      </c>
    </row>
    <row r="2257" spans="1:4" x14ac:dyDescent="0.25">
      <c r="A2257" t="s">
        <v>1117</v>
      </c>
      <c r="B2257" t="str">
        <f>Dataset!E2256</f>
        <v>Female</v>
      </c>
      <c r="C2257" t="str">
        <f>Dataset!F2256</f>
        <v>Fashion accessories</v>
      </c>
      <c r="D2257">
        <f>Dataset!J2256</f>
        <v>180.31485860000001</v>
      </c>
    </row>
    <row r="2258" spans="1:4" x14ac:dyDescent="0.25">
      <c r="A2258" t="s">
        <v>1117</v>
      </c>
      <c r="B2258" t="str">
        <f>Dataset!E2257</f>
        <v>Female</v>
      </c>
      <c r="C2258" t="str">
        <f>Dataset!F2257</f>
        <v>Electronic accessories</v>
      </c>
      <c r="D2258">
        <f>Dataset!J2257</f>
        <v>35.200952790000002</v>
      </c>
    </row>
    <row r="2259" spans="1:4" x14ac:dyDescent="0.25">
      <c r="A2259" t="s">
        <v>1117</v>
      </c>
      <c r="B2259" t="str">
        <f>Dataset!E2258</f>
        <v>Female</v>
      </c>
      <c r="C2259" t="str">
        <f>Dataset!F2258</f>
        <v>Health and beauty</v>
      </c>
      <c r="D2259">
        <f>Dataset!J2258</f>
        <v>838.54054389999999</v>
      </c>
    </row>
    <row r="2260" spans="1:4" x14ac:dyDescent="0.25">
      <c r="A2260" t="s">
        <v>1117</v>
      </c>
      <c r="B2260" t="str">
        <f>Dataset!E2259</f>
        <v>Male</v>
      </c>
      <c r="C2260" t="str">
        <f>Dataset!F2259</f>
        <v>Fashion accessories</v>
      </c>
      <c r="D2260">
        <f>Dataset!J2259</f>
        <v>327.16831409999998</v>
      </c>
    </row>
    <row r="2261" spans="1:4" x14ac:dyDescent="0.25">
      <c r="A2261" t="s">
        <v>1117</v>
      </c>
      <c r="B2261" t="str">
        <f>Dataset!E2260</f>
        <v>Male</v>
      </c>
      <c r="C2261" t="str">
        <f>Dataset!F2260</f>
        <v>Health and beauty</v>
      </c>
      <c r="D2261">
        <f>Dataset!J2260</f>
        <v>575.49181239999996</v>
      </c>
    </row>
    <row r="2262" spans="1:4" x14ac:dyDescent="0.25">
      <c r="A2262" t="s">
        <v>1117</v>
      </c>
      <c r="B2262" t="str">
        <f>Dataset!E2261</f>
        <v>Female</v>
      </c>
      <c r="C2262" t="str">
        <f>Dataset!F2261</f>
        <v>Sports and travel</v>
      </c>
      <c r="D2262">
        <f>Dataset!J2261</f>
        <v>206.39702500000001</v>
      </c>
    </row>
    <row r="2263" spans="1:4" x14ac:dyDescent="0.25">
      <c r="A2263" t="s">
        <v>1117</v>
      </c>
      <c r="B2263" t="str">
        <f>Dataset!E2262</f>
        <v>Male</v>
      </c>
      <c r="C2263" t="str">
        <f>Dataset!F2262</f>
        <v>Health and beauty</v>
      </c>
      <c r="D2263">
        <f>Dataset!J2262</f>
        <v>96.450832239999997</v>
      </c>
    </row>
    <row r="2264" spans="1:4" x14ac:dyDescent="0.25">
      <c r="A2264" t="s">
        <v>1117</v>
      </c>
      <c r="B2264" t="str">
        <f>Dataset!E2263</f>
        <v>Female</v>
      </c>
      <c r="C2264" t="str">
        <f>Dataset!F2263</f>
        <v>Fashion accessories</v>
      </c>
      <c r="D2264">
        <f>Dataset!J2263</f>
        <v>244.97735789999999</v>
      </c>
    </row>
    <row r="2265" spans="1:4" x14ac:dyDescent="0.25">
      <c r="A2265" t="s">
        <v>1117</v>
      </c>
      <c r="B2265" t="str">
        <f>Dataset!E2264</f>
        <v>Female</v>
      </c>
      <c r="C2265" t="str">
        <f>Dataset!F2264</f>
        <v>Electronic accessories</v>
      </c>
      <c r="D2265">
        <f>Dataset!J2264</f>
        <v>73.238368879999996</v>
      </c>
    </row>
    <row r="2266" spans="1:4" x14ac:dyDescent="0.25">
      <c r="A2266" t="s">
        <v>1117</v>
      </c>
      <c r="B2266" t="str">
        <f>Dataset!E2265</f>
        <v>Male</v>
      </c>
      <c r="C2266" t="str">
        <f>Dataset!F2265</f>
        <v>Fashion accessories</v>
      </c>
      <c r="D2266">
        <f>Dataset!J2265</f>
        <v>99.37593502</v>
      </c>
    </row>
    <row r="2267" spans="1:4" x14ac:dyDescent="0.25">
      <c r="A2267" t="s">
        <v>1117</v>
      </c>
      <c r="B2267" t="str">
        <f>Dataset!E2266</f>
        <v>Male</v>
      </c>
      <c r="C2267" t="str">
        <f>Dataset!F2266</f>
        <v>Food and beverages</v>
      </c>
      <c r="D2267">
        <f>Dataset!J2266</f>
        <v>248.70021600000001</v>
      </c>
    </row>
    <row r="2268" spans="1:4" x14ac:dyDescent="0.25">
      <c r="A2268" t="s">
        <v>1117</v>
      </c>
      <c r="B2268" t="str">
        <f>Dataset!E2267</f>
        <v>Male</v>
      </c>
      <c r="C2268" t="str">
        <f>Dataset!F2267</f>
        <v>Health and beauty</v>
      </c>
      <c r="D2268">
        <f>Dataset!J2267</f>
        <v>132.4495403</v>
      </c>
    </row>
    <row r="2269" spans="1:4" x14ac:dyDescent="0.25">
      <c r="A2269" t="s">
        <v>1117</v>
      </c>
      <c r="B2269" t="str">
        <f>Dataset!E2268</f>
        <v>Male</v>
      </c>
      <c r="C2269" t="str">
        <f>Dataset!F2268</f>
        <v>Fashion accessories</v>
      </c>
      <c r="D2269">
        <f>Dataset!J2268</f>
        <v>206.5299843</v>
      </c>
    </row>
    <row r="2270" spans="1:4" x14ac:dyDescent="0.25">
      <c r="A2270" t="s">
        <v>1117</v>
      </c>
      <c r="B2270" t="str">
        <f>Dataset!E2269</f>
        <v>Male</v>
      </c>
      <c r="C2270" t="str">
        <f>Dataset!F2269</f>
        <v>Home and lifestyle</v>
      </c>
      <c r="D2270">
        <f>Dataset!J2269</f>
        <v>277.66316549999999</v>
      </c>
    </row>
    <row r="2271" spans="1:4" x14ac:dyDescent="0.25">
      <c r="A2271" t="s">
        <v>1117</v>
      </c>
      <c r="B2271" t="str">
        <f>Dataset!E2270</f>
        <v>Male</v>
      </c>
      <c r="C2271" t="str">
        <f>Dataset!F2270</f>
        <v>Home and lifestyle</v>
      </c>
      <c r="D2271">
        <f>Dataset!J2270</f>
        <v>832.05878210000003</v>
      </c>
    </row>
    <row r="2272" spans="1:4" x14ac:dyDescent="0.25">
      <c r="A2272" t="s">
        <v>1117</v>
      </c>
      <c r="B2272" t="str">
        <f>Dataset!E2271</f>
        <v>Male</v>
      </c>
      <c r="C2272" t="str">
        <f>Dataset!F2271</f>
        <v>Home and lifestyle</v>
      </c>
      <c r="D2272">
        <f>Dataset!J2271</f>
        <v>421.8352769</v>
      </c>
    </row>
    <row r="2273" spans="1:4" x14ac:dyDescent="0.25">
      <c r="A2273" t="s">
        <v>1117</v>
      </c>
      <c r="B2273" t="str">
        <f>Dataset!E2272</f>
        <v>Female</v>
      </c>
      <c r="C2273" t="str">
        <f>Dataset!F2272</f>
        <v>Electronic accessories</v>
      </c>
      <c r="D2273">
        <f>Dataset!J2272</f>
        <v>270.5720073</v>
      </c>
    </row>
    <row r="2274" spans="1:4" x14ac:dyDescent="0.25">
      <c r="A2274" t="s">
        <v>1117</v>
      </c>
      <c r="B2274" t="str">
        <f>Dataset!E2273</f>
        <v>Male</v>
      </c>
      <c r="C2274" t="str">
        <f>Dataset!F2273</f>
        <v>Fashion accessories</v>
      </c>
      <c r="D2274">
        <f>Dataset!J2273</f>
        <v>99.387014960000002</v>
      </c>
    </row>
    <row r="2275" spans="1:4" x14ac:dyDescent="0.25">
      <c r="A2275" t="s">
        <v>1117</v>
      </c>
      <c r="B2275" t="str">
        <f>Dataset!E2274</f>
        <v>Male</v>
      </c>
      <c r="C2275" t="str">
        <f>Dataset!F2274</f>
        <v>Electronic accessories</v>
      </c>
      <c r="D2275">
        <f>Dataset!J2274</f>
        <v>344.45301239999998</v>
      </c>
    </row>
    <row r="2276" spans="1:4" x14ac:dyDescent="0.25">
      <c r="A2276" t="s">
        <v>1117</v>
      </c>
      <c r="B2276" t="str">
        <f>Dataset!E2275</f>
        <v>Male</v>
      </c>
      <c r="C2276" t="str">
        <f>Dataset!F2275</f>
        <v>Food and beverages</v>
      </c>
      <c r="D2276">
        <f>Dataset!J2275</f>
        <v>566.65002440000001</v>
      </c>
    </row>
    <row r="2277" spans="1:4" x14ac:dyDescent="0.25">
      <c r="A2277" t="s">
        <v>1117</v>
      </c>
      <c r="B2277" t="str">
        <f>Dataset!E2276</f>
        <v>Male</v>
      </c>
      <c r="C2277" t="str">
        <f>Dataset!F2276</f>
        <v>Food and beverages</v>
      </c>
      <c r="D2277">
        <f>Dataset!J2276</f>
        <v>464.19386750000001</v>
      </c>
    </row>
    <row r="2278" spans="1:4" x14ac:dyDescent="0.25">
      <c r="A2278" t="s">
        <v>1117</v>
      </c>
      <c r="B2278" t="str">
        <f>Dataset!E2277</f>
        <v>Male</v>
      </c>
      <c r="C2278" t="str">
        <f>Dataset!F2277</f>
        <v>Fashion accessories</v>
      </c>
      <c r="D2278">
        <f>Dataset!J2277</f>
        <v>389.90290479999999</v>
      </c>
    </row>
    <row r="2279" spans="1:4" x14ac:dyDescent="0.25">
      <c r="A2279" t="s">
        <v>1117</v>
      </c>
      <c r="B2279" t="str">
        <f>Dataset!E2278</f>
        <v>Female</v>
      </c>
      <c r="C2279" t="str">
        <f>Dataset!F2278</f>
        <v>Sports and travel</v>
      </c>
      <c r="D2279">
        <f>Dataset!J2278</f>
        <v>31.888052290000001</v>
      </c>
    </row>
    <row r="2280" spans="1:4" x14ac:dyDescent="0.25">
      <c r="A2280" t="s">
        <v>1117</v>
      </c>
      <c r="B2280" t="str">
        <f>Dataset!E2279</f>
        <v>Male</v>
      </c>
      <c r="C2280" t="str">
        <f>Dataset!F2279</f>
        <v>Home and lifestyle</v>
      </c>
      <c r="D2280">
        <f>Dataset!J2279</f>
        <v>105.2593804</v>
      </c>
    </row>
    <row r="2281" spans="1:4" x14ac:dyDescent="0.25">
      <c r="A2281" t="s">
        <v>1117</v>
      </c>
      <c r="B2281" t="str">
        <f>Dataset!E2280</f>
        <v>Male</v>
      </c>
      <c r="C2281" t="str">
        <f>Dataset!F2280</f>
        <v>Home and lifestyle</v>
      </c>
      <c r="D2281">
        <f>Dataset!J2280</f>
        <v>522.08652670000004</v>
      </c>
    </row>
    <row r="2282" spans="1:4" x14ac:dyDescent="0.25">
      <c r="A2282" t="s">
        <v>1117</v>
      </c>
      <c r="B2282" t="str">
        <f>Dataset!E2281</f>
        <v>Male</v>
      </c>
      <c r="C2282" t="str">
        <f>Dataset!F2281</f>
        <v>Fashion accessories</v>
      </c>
      <c r="D2282">
        <f>Dataset!J2281</f>
        <v>144.570989</v>
      </c>
    </row>
    <row r="2283" spans="1:4" x14ac:dyDescent="0.25">
      <c r="A2283" t="s">
        <v>1117</v>
      </c>
      <c r="B2283" t="str">
        <f>Dataset!E2282</f>
        <v>Male</v>
      </c>
      <c r="C2283" t="str">
        <f>Dataset!F2282</f>
        <v>Electronic accessories</v>
      </c>
      <c r="D2283">
        <f>Dataset!J2282</f>
        <v>73.515367249999997</v>
      </c>
    </row>
    <row r="2284" spans="1:4" x14ac:dyDescent="0.25">
      <c r="A2284" t="s">
        <v>1117</v>
      </c>
      <c r="B2284" t="str">
        <f>Dataset!E2283</f>
        <v>Male</v>
      </c>
      <c r="C2284" t="str">
        <f>Dataset!F2283</f>
        <v>Home and lifestyle</v>
      </c>
      <c r="D2284">
        <f>Dataset!J2283</f>
        <v>172.24866610000001</v>
      </c>
    </row>
    <row r="2285" spans="1:4" x14ac:dyDescent="0.25">
      <c r="A2285" t="s">
        <v>1117</v>
      </c>
      <c r="B2285" t="str">
        <f>Dataset!E2284</f>
        <v>Male</v>
      </c>
      <c r="C2285" t="str">
        <f>Dataset!F2284</f>
        <v>Electronic accessories</v>
      </c>
      <c r="D2285">
        <f>Dataset!J2284</f>
        <v>142.9311586</v>
      </c>
    </row>
    <row r="2286" spans="1:4" x14ac:dyDescent="0.25">
      <c r="A2286" t="s">
        <v>1117</v>
      </c>
      <c r="B2286" t="str">
        <f>Dataset!E2285</f>
        <v>Male</v>
      </c>
      <c r="C2286" t="str">
        <f>Dataset!F2285</f>
        <v>Electronic accessories</v>
      </c>
      <c r="D2286">
        <f>Dataset!J2285</f>
        <v>292.24435970000002</v>
      </c>
    </row>
    <row r="2287" spans="1:4" x14ac:dyDescent="0.25">
      <c r="A2287" t="s">
        <v>1117</v>
      </c>
      <c r="B2287" t="str">
        <f>Dataset!E2286</f>
        <v>Female</v>
      </c>
      <c r="C2287" t="str">
        <f>Dataset!F2286</f>
        <v>Electronic accessories</v>
      </c>
      <c r="D2287">
        <f>Dataset!J2286</f>
        <v>748.49391400000002</v>
      </c>
    </row>
    <row r="2288" spans="1:4" x14ac:dyDescent="0.25">
      <c r="A2288" t="s">
        <v>1117</v>
      </c>
      <c r="B2288" t="str">
        <f>Dataset!E2287</f>
        <v>Female</v>
      </c>
      <c r="C2288" t="str">
        <f>Dataset!F2287</f>
        <v>Fashion accessories</v>
      </c>
      <c r="D2288">
        <f>Dataset!J2287</f>
        <v>72.905970839999995</v>
      </c>
    </row>
    <row r="2289" spans="1:4" x14ac:dyDescent="0.25">
      <c r="A2289" t="s">
        <v>1117</v>
      </c>
      <c r="B2289" t="str">
        <f>Dataset!E2288</f>
        <v>Female</v>
      </c>
      <c r="C2289" t="str">
        <f>Dataset!F2288</f>
        <v>Fashion accessories</v>
      </c>
      <c r="D2289">
        <f>Dataset!J2288</f>
        <v>169.7446008</v>
      </c>
    </row>
    <row r="2290" spans="1:4" x14ac:dyDescent="0.25">
      <c r="A2290" t="s">
        <v>1117</v>
      </c>
      <c r="B2290" t="str">
        <f>Dataset!E2289</f>
        <v>Female</v>
      </c>
      <c r="C2290" t="str">
        <f>Dataset!F2289</f>
        <v>Sports and travel</v>
      </c>
      <c r="D2290">
        <f>Dataset!J2289</f>
        <v>246.41774950000001</v>
      </c>
    </row>
    <row r="2291" spans="1:4" x14ac:dyDescent="0.25">
      <c r="A2291" t="s">
        <v>1117</v>
      </c>
      <c r="B2291" t="str">
        <f>Dataset!E2290</f>
        <v>Male</v>
      </c>
      <c r="C2291" t="str">
        <f>Dataset!F2290</f>
        <v>Sports and travel</v>
      </c>
      <c r="D2291">
        <f>Dataset!J2290</f>
        <v>60.330244870000001</v>
      </c>
    </row>
    <row r="2292" spans="1:4" x14ac:dyDescent="0.25">
      <c r="A2292" t="s">
        <v>1117</v>
      </c>
      <c r="B2292" t="str">
        <f>Dataset!E2291</f>
        <v>Female</v>
      </c>
      <c r="C2292" t="str">
        <f>Dataset!F2291</f>
        <v>Sports and travel</v>
      </c>
      <c r="D2292">
        <f>Dataset!J2291</f>
        <v>763.18590749999998</v>
      </c>
    </row>
    <row r="2293" spans="1:4" x14ac:dyDescent="0.25">
      <c r="A2293" t="s">
        <v>1117</v>
      </c>
      <c r="B2293" t="str">
        <f>Dataset!E2292</f>
        <v>Male</v>
      </c>
      <c r="C2293" t="str">
        <f>Dataset!F2292</f>
        <v>Home and lifestyle</v>
      </c>
      <c r="D2293">
        <f>Dataset!J2292</f>
        <v>157.20211459999999</v>
      </c>
    </row>
    <row r="2294" spans="1:4" x14ac:dyDescent="0.25">
      <c r="A2294" t="s">
        <v>1117</v>
      </c>
      <c r="B2294" t="str">
        <f>Dataset!E2293</f>
        <v>Female</v>
      </c>
      <c r="C2294" t="str">
        <f>Dataset!F2293</f>
        <v>Food and beverages</v>
      </c>
      <c r="D2294">
        <f>Dataset!J2293</f>
        <v>826.56313439999997</v>
      </c>
    </row>
    <row r="2295" spans="1:4" x14ac:dyDescent="0.25">
      <c r="A2295" t="s">
        <v>1117</v>
      </c>
      <c r="B2295" t="str">
        <f>Dataset!E2294</f>
        <v>Male</v>
      </c>
      <c r="C2295" t="str">
        <f>Dataset!F2294</f>
        <v>Home and lifestyle</v>
      </c>
      <c r="D2295">
        <f>Dataset!J2294</f>
        <v>313.51783449999999</v>
      </c>
    </row>
    <row r="2296" spans="1:4" x14ac:dyDescent="0.25">
      <c r="A2296" t="s">
        <v>1117</v>
      </c>
      <c r="B2296" t="str">
        <f>Dataset!E2295</f>
        <v>Female</v>
      </c>
      <c r="C2296" t="str">
        <f>Dataset!F2295</f>
        <v>Home and lifestyle</v>
      </c>
      <c r="D2296">
        <f>Dataset!J2295</f>
        <v>393.78088200000002</v>
      </c>
    </row>
    <row r="2297" spans="1:4" x14ac:dyDescent="0.25">
      <c r="A2297" t="s">
        <v>1117</v>
      </c>
      <c r="B2297" t="str">
        <f>Dataset!E2296</f>
        <v>Female</v>
      </c>
      <c r="C2297" t="str">
        <f>Dataset!F2296</f>
        <v>Sports and travel</v>
      </c>
      <c r="D2297">
        <f>Dataset!J2296</f>
        <v>373.560001</v>
      </c>
    </row>
    <row r="2298" spans="1:4" x14ac:dyDescent="0.25">
      <c r="A2298" t="s">
        <v>1117</v>
      </c>
      <c r="B2298" t="str">
        <f>Dataset!E2297</f>
        <v>Female</v>
      </c>
      <c r="C2298" t="str">
        <f>Dataset!F2297</f>
        <v>Health and beauty</v>
      </c>
      <c r="D2298">
        <f>Dataset!J2297</f>
        <v>46.801644500000002</v>
      </c>
    </row>
    <row r="2299" spans="1:4" x14ac:dyDescent="0.25">
      <c r="A2299" t="s">
        <v>1117</v>
      </c>
      <c r="B2299" t="str">
        <f>Dataset!E2298</f>
        <v>Female</v>
      </c>
      <c r="C2299" t="str">
        <f>Dataset!F2298</f>
        <v>Home and lifestyle</v>
      </c>
      <c r="D2299">
        <f>Dataset!J2298</f>
        <v>214.79561559999999</v>
      </c>
    </row>
    <row r="2300" spans="1:4" x14ac:dyDescent="0.25">
      <c r="A2300" t="s">
        <v>1117</v>
      </c>
      <c r="B2300" t="str">
        <f>Dataset!E2299</f>
        <v>Female</v>
      </c>
      <c r="C2300" t="str">
        <f>Dataset!F2299</f>
        <v>Home and lifestyle</v>
      </c>
      <c r="D2300">
        <f>Dataset!J2299</f>
        <v>26.658323079999999</v>
      </c>
    </row>
    <row r="2301" spans="1:4" x14ac:dyDescent="0.25">
      <c r="A2301" t="s">
        <v>1117</v>
      </c>
      <c r="B2301" t="str">
        <f>Dataset!E2300</f>
        <v>Female</v>
      </c>
      <c r="C2301" t="str">
        <f>Dataset!F2300</f>
        <v>Health and beauty</v>
      </c>
      <c r="D2301">
        <f>Dataset!J2300</f>
        <v>662.86817799999994</v>
      </c>
    </row>
    <row r="2302" spans="1:4" x14ac:dyDescent="0.25">
      <c r="A2302" t="s">
        <v>1117</v>
      </c>
      <c r="B2302" t="str">
        <f>Dataset!E2301</f>
        <v>Male</v>
      </c>
      <c r="C2302" t="str">
        <f>Dataset!F2301</f>
        <v>Fashion accessories</v>
      </c>
      <c r="D2302">
        <f>Dataset!J2301</f>
        <v>372.05312989999999</v>
      </c>
    </row>
    <row r="2303" spans="1:4" x14ac:dyDescent="0.25">
      <c r="A2303" t="s">
        <v>1117</v>
      </c>
      <c r="B2303" t="str">
        <f>Dataset!E2302</f>
        <v>Female</v>
      </c>
      <c r="C2303" t="str">
        <f>Dataset!F2302</f>
        <v>Home and lifestyle</v>
      </c>
      <c r="D2303">
        <f>Dataset!J2302</f>
        <v>241.7641769</v>
      </c>
    </row>
    <row r="2304" spans="1:4" x14ac:dyDescent="0.25">
      <c r="A2304" t="s">
        <v>1117</v>
      </c>
      <c r="B2304" t="str">
        <f>Dataset!E2303</f>
        <v>Female</v>
      </c>
      <c r="C2304" t="str">
        <f>Dataset!F2303</f>
        <v>Fashion accessories</v>
      </c>
      <c r="D2304">
        <f>Dataset!J2303</f>
        <v>422.89895059999998</v>
      </c>
    </row>
    <row r="2305" spans="1:4" x14ac:dyDescent="0.25">
      <c r="A2305" t="s">
        <v>1117</v>
      </c>
      <c r="B2305" t="str">
        <f>Dataset!E2304</f>
        <v>Male</v>
      </c>
      <c r="C2305" t="str">
        <f>Dataset!F2304</f>
        <v>Fashion accessories</v>
      </c>
      <c r="D2305">
        <f>Dataset!J2304</f>
        <v>786.56456990000004</v>
      </c>
    </row>
    <row r="2306" spans="1:4" x14ac:dyDescent="0.25">
      <c r="A2306" t="s">
        <v>1117</v>
      </c>
      <c r="B2306" t="str">
        <f>Dataset!E2305</f>
        <v>Male</v>
      </c>
      <c r="C2306" t="str">
        <f>Dataset!F2305</f>
        <v>Sports and travel</v>
      </c>
      <c r="D2306">
        <f>Dataset!J2305</f>
        <v>487.73872890000001</v>
      </c>
    </row>
    <row r="2307" spans="1:4" x14ac:dyDescent="0.25">
      <c r="A2307" t="s">
        <v>1117</v>
      </c>
      <c r="B2307" t="str">
        <f>Dataset!E2306</f>
        <v>Female</v>
      </c>
      <c r="C2307" t="str">
        <f>Dataset!F2306</f>
        <v>Home and lifestyle</v>
      </c>
      <c r="D2307">
        <f>Dataset!J2306</f>
        <v>620.12178970000002</v>
      </c>
    </row>
    <row r="2308" spans="1:4" x14ac:dyDescent="0.25">
      <c r="A2308" t="s">
        <v>1117</v>
      </c>
      <c r="B2308" t="str">
        <f>Dataset!E2307</f>
        <v>Male</v>
      </c>
      <c r="C2308" t="str">
        <f>Dataset!F2307</f>
        <v>Home and lifestyle</v>
      </c>
      <c r="D2308">
        <f>Dataset!J2307</f>
        <v>40.995758680000002</v>
      </c>
    </row>
    <row r="2309" spans="1:4" x14ac:dyDescent="0.25">
      <c r="A2309" t="s">
        <v>1117</v>
      </c>
      <c r="B2309" t="str">
        <f>Dataset!E2308</f>
        <v>Female</v>
      </c>
      <c r="C2309" t="str">
        <f>Dataset!F2308</f>
        <v>Sports and travel</v>
      </c>
      <c r="D2309">
        <f>Dataset!J2308</f>
        <v>16.996619949999999</v>
      </c>
    </row>
    <row r="2310" spans="1:4" x14ac:dyDescent="0.25">
      <c r="A2310" t="s">
        <v>1117</v>
      </c>
      <c r="B2310" t="str">
        <f>Dataset!E2309</f>
        <v>Male</v>
      </c>
      <c r="C2310" t="str">
        <f>Dataset!F2309</f>
        <v>Health and beauty</v>
      </c>
      <c r="D2310">
        <f>Dataset!J2309</f>
        <v>663.66593330000001</v>
      </c>
    </row>
    <row r="2311" spans="1:4" x14ac:dyDescent="0.25">
      <c r="A2311" t="s">
        <v>1117</v>
      </c>
      <c r="B2311" t="str">
        <f>Dataset!E2310</f>
        <v>Female</v>
      </c>
      <c r="C2311" t="str">
        <f>Dataset!F2310</f>
        <v>Health and beauty</v>
      </c>
      <c r="D2311">
        <f>Dataset!J2310</f>
        <v>211.27219629999999</v>
      </c>
    </row>
    <row r="2312" spans="1:4" x14ac:dyDescent="0.25">
      <c r="A2312" t="s">
        <v>1117</v>
      </c>
      <c r="B2312" t="str">
        <f>Dataset!E2311</f>
        <v>Male</v>
      </c>
      <c r="C2312" t="str">
        <f>Dataset!F2311</f>
        <v>Health and beauty</v>
      </c>
      <c r="D2312">
        <f>Dataset!J2311</f>
        <v>369.40502550000002</v>
      </c>
    </row>
    <row r="2313" spans="1:4" x14ac:dyDescent="0.25">
      <c r="A2313" t="s">
        <v>1117</v>
      </c>
      <c r="B2313" t="str">
        <f>Dataset!E2312</f>
        <v>Male</v>
      </c>
      <c r="C2313" t="str">
        <f>Dataset!F2312</f>
        <v>Home and lifestyle</v>
      </c>
      <c r="D2313">
        <f>Dataset!J2312</f>
        <v>82.944391749999994</v>
      </c>
    </row>
    <row r="2314" spans="1:4" x14ac:dyDescent="0.25">
      <c r="A2314" t="s">
        <v>1117</v>
      </c>
      <c r="B2314" t="str">
        <f>Dataset!E2313</f>
        <v>Female</v>
      </c>
      <c r="C2314" t="str">
        <f>Dataset!F2313</f>
        <v>Sports and travel</v>
      </c>
      <c r="D2314">
        <f>Dataset!J2313</f>
        <v>236.83360590000001</v>
      </c>
    </row>
    <row r="2315" spans="1:4" x14ac:dyDescent="0.25">
      <c r="A2315" t="s">
        <v>1117</v>
      </c>
      <c r="B2315" t="str">
        <f>Dataset!E2314</f>
        <v>Female</v>
      </c>
      <c r="C2315" t="str">
        <f>Dataset!F2314</f>
        <v>Food and beverages</v>
      </c>
      <c r="D2315">
        <f>Dataset!J2314</f>
        <v>376.24134529999998</v>
      </c>
    </row>
    <row r="2316" spans="1:4" x14ac:dyDescent="0.25">
      <c r="A2316" t="s">
        <v>1117</v>
      </c>
      <c r="B2316" t="str">
        <f>Dataset!E2315</f>
        <v>Female</v>
      </c>
      <c r="C2316" t="str">
        <f>Dataset!F2315</f>
        <v>Home and lifestyle</v>
      </c>
      <c r="D2316">
        <f>Dataset!J2315</f>
        <v>735.88494820000005</v>
      </c>
    </row>
    <row r="2317" spans="1:4" x14ac:dyDescent="0.25">
      <c r="A2317" t="s">
        <v>1117</v>
      </c>
      <c r="B2317" t="str">
        <f>Dataset!E2316</f>
        <v>Male</v>
      </c>
      <c r="C2317" t="str">
        <f>Dataset!F2316</f>
        <v>Electronic accessories</v>
      </c>
      <c r="D2317">
        <f>Dataset!J2316</f>
        <v>446.52137160000001</v>
      </c>
    </row>
    <row r="2318" spans="1:4" x14ac:dyDescent="0.25">
      <c r="A2318" t="s">
        <v>1117</v>
      </c>
      <c r="B2318" t="str">
        <f>Dataset!E2317</f>
        <v>Male</v>
      </c>
      <c r="C2318" t="str">
        <f>Dataset!F2317</f>
        <v>Electronic accessories</v>
      </c>
      <c r="D2318">
        <f>Dataset!J2317</f>
        <v>216.00332850000001</v>
      </c>
    </row>
    <row r="2319" spans="1:4" x14ac:dyDescent="0.25">
      <c r="A2319" t="s">
        <v>1117</v>
      </c>
      <c r="B2319" t="str">
        <f>Dataset!E2318</f>
        <v>Female</v>
      </c>
      <c r="C2319" t="str">
        <f>Dataset!F2318</f>
        <v>Electronic accessories</v>
      </c>
      <c r="D2319">
        <f>Dataset!J2318</f>
        <v>69.227432489999998</v>
      </c>
    </row>
    <row r="2320" spans="1:4" x14ac:dyDescent="0.25">
      <c r="A2320" t="s">
        <v>1117</v>
      </c>
      <c r="B2320" t="str">
        <f>Dataset!E2319</f>
        <v>Female</v>
      </c>
      <c r="C2320" t="str">
        <f>Dataset!F2319</f>
        <v>Food and beverages</v>
      </c>
      <c r="D2320">
        <f>Dataset!J2319</f>
        <v>80.573285709999993</v>
      </c>
    </row>
    <row r="2321" spans="1:4" x14ac:dyDescent="0.25">
      <c r="A2321" t="s">
        <v>1117</v>
      </c>
      <c r="B2321" t="str">
        <f>Dataset!E2320</f>
        <v>Male</v>
      </c>
      <c r="C2321" t="str">
        <f>Dataset!F2320</f>
        <v>Health and beauty</v>
      </c>
      <c r="D2321">
        <f>Dataset!J2320</f>
        <v>200.65761879999999</v>
      </c>
    </row>
    <row r="2322" spans="1:4" x14ac:dyDescent="0.25">
      <c r="A2322" t="s">
        <v>1117</v>
      </c>
      <c r="B2322" t="str">
        <f>Dataset!E2321</f>
        <v>Female</v>
      </c>
      <c r="C2322" t="str">
        <f>Dataset!F2321</f>
        <v>Electronic accessories</v>
      </c>
      <c r="D2322">
        <f>Dataset!J2321</f>
        <v>287.63510680000002</v>
      </c>
    </row>
    <row r="2323" spans="1:4" x14ac:dyDescent="0.25">
      <c r="A2323" t="s">
        <v>1117</v>
      </c>
      <c r="B2323" t="str">
        <f>Dataset!E2322</f>
        <v>Male</v>
      </c>
      <c r="C2323" t="str">
        <f>Dataset!F2322</f>
        <v>Electronic accessories</v>
      </c>
      <c r="D2323">
        <f>Dataset!J2322</f>
        <v>127.8181276</v>
      </c>
    </row>
    <row r="2324" spans="1:4" x14ac:dyDescent="0.25">
      <c r="A2324" t="s">
        <v>1117</v>
      </c>
      <c r="B2324" t="str">
        <f>Dataset!E2323</f>
        <v>Male</v>
      </c>
      <c r="C2324" t="str">
        <f>Dataset!F2323</f>
        <v>Home and lifestyle</v>
      </c>
      <c r="D2324">
        <f>Dataset!J2323</f>
        <v>521.06717270000001</v>
      </c>
    </row>
    <row r="2325" spans="1:4" x14ac:dyDescent="0.25">
      <c r="A2325" t="s">
        <v>1117</v>
      </c>
      <c r="B2325" t="str">
        <f>Dataset!E2324</f>
        <v>Male</v>
      </c>
      <c r="C2325" t="str">
        <f>Dataset!F2324</f>
        <v>Home and lifestyle</v>
      </c>
      <c r="D2325">
        <f>Dataset!J2324</f>
        <v>265.96275439999999</v>
      </c>
    </row>
    <row r="2326" spans="1:4" x14ac:dyDescent="0.25">
      <c r="A2326" t="s">
        <v>1117</v>
      </c>
      <c r="B2326" t="str">
        <f>Dataset!E2325</f>
        <v>Female</v>
      </c>
      <c r="C2326" t="str">
        <f>Dataset!F2325</f>
        <v>Home and lifestyle</v>
      </c>
      <c r="D2326">
        <f>Dataset!J2325</f>
        <v>98.179302070000006</v>
      </c>
    </row>
    <row r="2327" spans="1:4" x14ac:dyDescent="0.25">
      <c r="A2327" t="s">
        <v>1117</v>
      </c>
      <c r="B2327" t="str">
        <f>Dataset!E2326</f>
        <v>Male</v>
      </c>
      <c r="C2327" t="str">
        <f>Dataset!F2326</f>
        <v>Fashion accessories</v>
      </c>
      <c r="D2327">
        <f>Dataset!J2326</f>
        <v>221.1998179</v>
      </c>
    </row>
    <row r="2328" spans="1:4" x14ac:dyDescent="0.25">
      <c r="A2328" t="s">
        <v>1117</v>
      </c>
      <c r="B2328" t="str">
        <f>Dataset!E2327</f>
        <v>Male</v>
      </c>
      <c r="C2328" t="str">
        <f>Dataset!F2327</f>
        <v>Health and beauty</v>
      </c>
      <c r="D2328">
        <f>Dataset!J2327</f>
        <v>43.222825569999998</v>
      </c>
    </row>
    <row r="2329" spans="1:4" x14ac:dyDescent="0.25">
      <c r="A2329" t="s">
        <v>1117</v>
      </c>
      <c r="B2329" t="str">
        <f>Dataset!E2328</f>
        <v>Male</v>
      </c>
      <c r="C2329" t="str">
        <f>Dataset!F2328</f>
        <v>Food and beverages</v>
      </c>
      <c r="D2329">
        <f>Dataset!J2328</f>
        <v>53.859562959999998</v>
      </c>
    </row>
    <row r="2330" spans="1:4" x14ac:dyDescent="0.25">
      <c r="A2330" t="s">
        <v>1117</v>
      </c>
      <c r="B2330" t="str">
        <f>Dataset!E2329</f>
        <v>Female</v>
      </c>
      <c r="C2330" t="str">
        <f>Dataset!F2329</f>
        <v>Electronic accessories</v>
      </c>
      <c r="D2330">
        <f>Dataset!J2329</f>
        <v>226.87274450000001</v>
      </c>
    </row>
    <row r="2331" spans="1:4" x14ac:dyDescent="0.25">
      <c r="A2331" t="s">
        <v>1117</v>
      </c>
      <c r="B2331" t="str">
        <f>Dataset!E2330</f>
        <v>Female</v>
      </c>
      <c r="C2331" t="str">
        <f>Dataset!F2330</f>
        <v>Electronic accessories</v>
      </c>
      <c r="D2331">
        <f>Dataset!J2330</f>
        <v>132.6046594</v>
      </c>
    </row>
    <row r="2332" spans="1:4" x14ac:dyDescent="0.25">
      <c r="A2332" t="s">
        <v>1117</v>
      </c>
      <c r="B2332" t="str">
        <f>Dataset!E2331</f>
        <v>Male</v>
      </c>
      <c r="C2332" t="str">
        <f>Dataset!F2331</f>
        <v>Electronic accessories</v>
      </c>
      <c r="D2332">
        <f>Dataset!J2331</f>
        <v>559.97990370000002</v>
      </c>
    </row>
    <row r="2333" spans="1:4" x14ac:dyDescent="0.25">
      <c r="A2333" t="s">
        <v>1117</v>
      </c>
      <c r="B2333" t="str">
        <f>Dataset!E2332</f>
        <v>Female</v>
      </c>
      <c r="C2333" t="str">
        <f>Dataset!F2332</f>
        <v>Sports and travel</v>
      </c>
      <c r="D2333">
        <f>Dataset!J2332</f>
        <v>312.02204330000001</v>
      </c>
    </row>
    <row r="2334" spans="1:4" x14ac:dyDescent="0.25">
      <c r="A2334" t="s">
        <v>1117</v>
      </c>
      <c r="B2334" t="str">
        <f>Dataset!E2333</f>
        <v>Female</v>
      </c>
      <c r="C2334" t="str">
        <f>Dataset!F2333</f>
        <v>Home and lifestyle</v>
      </c>
      <c r="D2334">
        <f>Dataset!J2333</f>
        <v>787.02992719999997</v>
      </c>
    </row>
    <row r="2335" spans="1:4" x14ac:dyDescent="0.25">
      <c r="A2335" t="s">
        <v>1117</v>
      </c>
      <c r="B2335" t="str">
        <f>Dataset!E2334</f>
        <v>Female</v>
      </c>
      <c r="C2335" t="str">
        <f>Dataset!F2334</f>
        <v>Electronic accessories</v>
      </c>
      <c r="D2335">
        <f>Dataset!J2334</f>
        <v>88.019001880000005</v>
      </c>
    </row>
    <row r="2336" spans="1:4" x14ac:dyDescent="0.25">
      <c r="A2336" t="s">
        <v>1117</v>
      </c>
      <c r="B2336" t="str">
        <f>Dataset!E2335</f>
        <v>Female</v>
      </c>
      <c r="C2336" t="str">
        <f>Dataset!F2335</f>
        <v>Fashion accessories</v>
      </c>
      <c r="D2336">
        <f>Dataset!J2335</f>
        <v>181.51149150000001</v>
      </c>
    </row>
    <row r="2337" spans="1:4" x14ac:dyDescent="0.25">
      <c r="A2337" t="s">
        <v>1117</v>
      </c>
      <c r="B2337" t="str">
        <f>Dataset!E2336</f>
        <v>Male</v>
      </c>
      <c r="C2337" t="str">
        <f>Dataset!F2336</f>
        <v>Sports and travel</v>
      </c>
      <c r="D2337">
        <f>Dataset!J2336</f>
        <v>531.37151210000002</v>
      </c>
    </row>
    <row r="2338" spans="1:4" x14ac:dyDescent="0.25">
      <c r="A2338" t="s">
        <v>1117</v>
      </c>
      <c r="B2338" t="str">
        <f>Dataset!E2337</f>
        <v>Male</v>
      </c>
      <c r="C2338" t="str">
        <f>Dataset!F2337</f>
        <v>Fashion accessories</v>
      </c>
      <c r="D2338">
        <f>Dataset!J2337</f>
        <v>153.6343756</v>
      </c>
    </row>
    <row r="2339" spans="1:4" x14ac:dyDescent="0.25">
      <c r="A2339" t="s">
        <v>1117</v>
      </c>
      <c r="B2339" t="str">
        <f>Dataset!E2338</f>
        <v>Female</v>
      </c>
      <c r="C2339" t="str">
        <f>Dataset!F2338</f>
        <v>Food and beverages</v>
      </c>
      <c r="D2339">
        <f>Dataset!J2338</f>
        <v>78.833735950000005</v>
      </c>
    </row>
    <row r="2340" spans="1:4" x14ac:dyDescent="0.25">
      <c r="A2340" t="s">
        <v>1117</v>
      </c>
      <c r="B2340" t="str">
        <f>Dataset!E2339</f>
        <v>Female</v>
      </c>
      <c r="C2340" t="str">
        <f>Dataset!F2339</f>
        <v>Health and beauty</v>
      </c>
      <c r="D2340">
        <f>Dataset!J2339</f>
        <v>155.0636872</v>
      </c>
    </row>
    <row r="2341" spans="1:4" x14ac:dyDescent="0.25">
      <c r="A2341" t="s">
        <v>1117</v>
      </c>
      <c r="B2341" t="str">
        <f>Dataset!E2340</f>
        <v>Female</v>
      </c>
      <c r="C2341" t="str">
        <f>Dataset!F2340</f>
        <v>Electronic accessories</v>
      </c>
      <c r="D2341">
        <f>Dataset!J2340</f>
        <v>865.67530420000003</v>
      </c>
    </row>
    <row r="2342" spans="1:4" x14ac:dyDescent="0.25">
      <c r="A2342" t="s">
        <v>1117</v>
      </c>
      <c r="B2342" t="str">
        <f>Dataset!E2341</f>
        <v>Male</v>
      </c>
      <c r="C2342" t="str">
        <f>Dataset!F2341</f>
        <v>Food and beverages</v>
      </c>
      <c r="D2342">
        <f>Dataset!J2341</f>
        <v>220.2026238</v>
      </c>
    </row>
    <row r="2343" spans="1:4" x14ac:dyDescent="0.25">
      <c r="A2343" t="s">
        <v>1117</v>
      </c>
      <c r="B2343" t="str">
        <f>Dataset!E2342</f>
        <v>Female</v>
      </c>
      <c r="C2343" t="str">
        <f>Dataset!F2342</f>
        <v>Food and beverages</v>
      </c>
      <c r="D2343">
        <f>Dataset!J2342</f>
        <v>70.069507540000004</v>
      </c>
    </row>
    <row r="2344" spans="1:4" x14ac:dyDescent="0.25">
      <c r="A2344" t="s">
        <v>1117</v>
      </c>
      <c r="B2344" t="str">
        <f>Dataset!E2343</f>
        <v>Male</v>
      </c>
      <c r="C2344" t="str">
        <f>Dataset!F2343</f>
        <v>Electronic accessories</v>
      </c>
      <c r="D2344">
        <f>Dataset!J2343</f>
        <v>414.33416099999999</v>
      </c>
    </row>
    <row r="2345" spans="1:4" x14ac:dyDescent="0.25">
      <c r="A2345" t="s">
        <v>1117</v>
      </c>
      <c r="B2345" t="str">
        <f>Dataset!E2344</f>
        <v>Female</v>
      </c>
      <c r="C2345" t="str">
        <f>Dataset!F2344</f>
        <v>Health and beauty</v>
      </c>
      <c r="D2345">
        <f>Dataset!J2344</f>
        <v>230.11916540000001</v>
      </c>
    </row>
    <row r="2346" spans="1:4" x14ac:dyDescent="0.25">
      <c r="A2346" t="s">
        <v>1117</v>
      </c>
      <c r="B2346" t="str">
        <f>Dataset!E2345</f>
        <v>Male</v>
      </c>
      <c r="C2346" t="str">
        <f>Dataset!F2345</f>
        <v>Health and beauty</v>
      </c>
      <c r="D2346">
        <f>Dataset!J2345</f>
        <v>195.31709029999999</v>
      </c>
    </row>
    <row r="2347" spans="1:4" x14ac:dyDescent="0.25">
      <c r="A2347" t="s">
        <v>1117</v>
      </c>
      <c r="B2347" t="str">
        <f>Dataset!E2346</f>
        <v>Female</v>
      </c>
      <c r="C2347" t="str">
        <f>Dataset!F2346</f>
        <v>Food and beverages</v>
      </c>
      <c r="D2347">
        <f>Dataset!J2346</f>
        <v>228.65661399999999</v>
      </c>
    </row>
    <row r="2348" spans="1:4" x14ac:dyDescent="0.25">
      <c r="A2348" t="s">
        <v>1117</v>
      </c>
      <c r="B2348" t="str">
        <f>Dataset!E2347</f>
        <v>Female</v>
      </c>
      <c r="C2348" t="str">
        <f>Dataset!F2347</f>
        <v>Health and beauty</v>
      </c>
      <c r="D2348">
        <f>Dataset!J2347</f>
        <v>43.67710289</v>
      </c>
    </row>
    <row r="2349" spans="1:4" x14ac:dyDescent="0.25">
      <c r="A2349" t="s">
        <v>1117</v>
      </c>
      <c r="B2349" t="str">
        <f>Dataset!E2348</f>
        <v>Male</v>
      </c>
      <c r="C2349" t="str">
        <f>Dataset!F2348</f>
        <v>Health and beauty</v>
      </c>
      <c r="D2349">
        <f>Dataset!J2348</f>
        <v>101.4478828</v>
      </c>
    </row>
    <row r="2350" spans="1:4" x14ac:dyDescent="0.25">
      <c r="A2350" t="s">
        <v>1117</v>
      </c>
      <c r="B2350" t="str">
        <f>Dataset!E2349</f>
        <v>Female</v>
      </c>
      <c r="C2350" t="str">
        <f>Dataset!F2349</f>
        <v>Fashion accessories</v>
      </c>
      <c r="D2350">
        <f>Dataset!J2349</f>
        <v>342.2037856</v>
      </c>
    </row>
    <row r="2351" spans="1:4" x14ac:dyDescent="0.25">
      <c r="A2351" t="s">
        <v>1117</v>
      </c>
      <c r="B2351" t="str">
        <f>Dataset!E2350</f>
        <v>Male</v>
      </c>
      <c r="C2351" t="str">
        <f>Dataset!F2350</f>
        <v>Home and lifestyle</v>
      </c>
      <c r="D2351">
        <f>Dataset!J2350</f>
        <v>143.06411790000001</v>
      </c>
    </row>
    <row r="2352" spans="1:4" x14ac:dyDescent="0.25">
      <c r="A2352" t="s">
        <v>1117</v>
      </c>
      <c r="B2352" t="str">
        <f>Dataset!E2351</f>
        <v>Male</v>
      </c>
      <c r="C2352" t="str">
        <f>Dataset!F2351</f>
        <v>Sports and travel</v>
      </c>
      <c r="D2352">
        <f>Dataset!J2351</f>
        <v>433.18113010000002</v>
      </c>
    </row>
    <row r="2353" spans="1:4" x14ac:dyDescent="0.25">
      <c r="A2353" t="s">
        <v>1117</v>
      </c>
      <c r="B2353" t="str">
        <f>Dataset!E2352</f>
        <v>Male</v>
      </c>
      <c r="C2353" t="str">
        <f>Dataset!F2352</f>
        <v>Food and beverages</v>
      </c>
      <c r="D2353">
        <f>Dataset!J2352</f>
        <v>552.77794610000001</v>
      </c>
    </row>
    <row r="2354" spans="1:4" x14ac:dyDescent="0.25">
      <c r="A2354" t="s">
        <v>1117</v>
      </c>
      <c r="B2354" t="str">
        <f>Dataset!E2353</f>
        <v>Male</v>
      </c>
      <c r="C2354" t="str">
        <f>Dataset!F2353</f>
        <v>Food and beverages</v>
      </c>
      <c r="D2354">
        <f>Dataset!J2353</f>
        <v>417.75786090000003</v>
      </c>
    </row>
    <row r="2355" spans="1:4" x14ac:dyDescent="0.25">
      <c r="A2355" t="s">
        <v>1117</v>
      </c>
      <c r="B2355" t="str">
        <f>Dataset!E2354</f>
        <v>Male</v>
      </c>
      <c r="C2355" t="str">
        <f>Dataset!F2354</f>
        <v>Health and beauty</v>
      </c>
      <c r="D2355">
        <f>Dataset!J2354</f>
        <v>226.60682610000001</v>
      </c>
    </row>
    <row r="2356" spans="1:4" x14ac:dyDescent="0.25">
      <c r="A2356" t="s">
        <v>1117</v>
      </c>
      <c r="B2356" t="str">
        <f>Dataset!E2355</f>
        <v>Male</v>
      </c>
      <c r="C2356" t="str">
        <f>Dataset!F2355</f>
        <v>Electronic accessories</v>
      </c>
      <c r="D2356">
        <f>Dataset!J2355</f>
        <v>161.1465714</v>
      </c>
    </row>
    <row r="2357" spans="1:4" x14ac:dyDescent="0.25">
      <c r="A2357" t="s">
        <v>1117</v>
      </c>
      <c r="B2357" t="str">
        <f>Dataset!E2356</f>
        <v>Male</v>
      </c>
      <c r="C2357" t="str">
        <f>Dataset!F2356</f>
        <v>Home and lifestyle</v>
      </c>
      <c r="D2357">
        <f>Dataset!J2356</f>
        <v>219.5821474</v>
      </c>
    </row>
    <row r="2358" spans="1:4" x14ac:dyDescent="0.25">
      <c r="A2358" t="s">
        <v>1117</v>
      </c>
      <c r="B2358" t="str">
        <f>Dataset!E2357</f>
        <v>Male</v>
      </c>
      <c r="C2358" t="str">
        <f>Dataset!F2357</f>
        <v>Food and beverages</v>
      </c>
      <c r="D2358">
        <f>Dataset!J2357</f>
        <v>109.3589563</v>
      </c>
    </row>
    <row r="2359" spans="1:4" x14ac:dyDescent="0.25">
      <c r="A2359" t="s">
        <v>1117</v>
      </c>
      <c r="B2359" t="str">
        <f>Dataset!E2358</f>
        <v>Male</v>
      </c>
      <c r="C2359" t="str">
        <f>Dataset!F2358</f>
        <v>Fashion accessories</v>
      </c>
      <c r="D2359">
        <f>Dataset!J2358</f>
        <v>426.68828830000001</v>
      </c>
    </row>
    <row r="2360" spans="1:4" x14ac:dyDescent="0.25">
      <c r="A2360" t="s">
        <v>1117</v>
      </c>
      <c r="B2360" t="str">
        <f>Dataset!E2359</f>
        <v>Male</v>
      </c>
      <c r="C2360" t="str">
        <f>Dataset!F2359</f>
        <v>Food and beverages</v>
      </c>
      <c r="D2360">
        <f>Dataset!J2359</f>
        <v>52.031373719999998</v>
      </c>
    </row>
    <row r="2361" spans="1:4" x14ac:dyDescent="0.25">
      <c r="A2361" t="s">
        <v>1117</v>
      </c>
      <c r="B2361" t="str">
        <f>Dataset!E2360</f>
        <v>Male</v>
      </c>
      <c r="C2361" t="str">
        <f>Dataset!F2360</f>
        <v>Sports and travel</v>
      </c>
      <c r="D2361">
        <f>Dataset!J2360</f>
        <v>81.437520620000001</v>
      </c>
    </row>
    <row r="2362" spans="1:4" x14ac:dyDescent="0.25">
      <c r="A2362" t="s">
        <v>1117</v>
      </c>
      <c r="B2362" t="str">
        <f>Dataset!E2361</f>
        <v>Female</v>
      </c>
      <c r="C2362" t="str">
        <f>Dataset!F2361</f>
        <v>Electronic accessories</v>
      </c>
      <c r="D2362">
        <f>Dataset!J2361</f>
        <v>157.6120722</v>
      </c>
    </row>
    <row r="2363" spans="1:4" x14ac:dyDescent="0.25">
      <c r="A2363" t="s">
        <v>1117</v>
      </c>
      <c r="B2363" t="str">
        <f>Dataset!E2362</f>
        <v>Male</v>
      </c>
      <c r="C2363" t="str">
        <f>Dataset!F2362</f>
        <v>Fashion accessories</v>
      </c>
      <c r="D2363">
        <f>Dataset!J2362</f>
        <v>761.85631530000001</v>
      </c>
    </row>
    <row r="2364" spans="1:4" x14ac:dyDescent="0.25">
      <c r="A2364" t="s">
        <v>1117</v>
      </c>
      <c r="B2364" t="str">
        <f>Dataset!E2363</f>
        <v>Female</v>
      </c>
      <c r="C2364" t="str">
        <f>Dataset!F2363</f>
        <v>Sports and travel</v>
      </c>
      <c r="D2364">
        <f>Dataset!J2363</f>
        <v>385.24933220000003</v>
      </c>
    </row>
    <row r="2365" spans="1:4" x14ac:dyDescent="0.25">
      <c r="A2365" t="s">
        <v>1117</v>
      </c>
      <c r="B2365" t="str">
        <f>Dataset!E2364</f>
        <v>Female</v>
      </c>
      <c r="C2365" t="str">
        <f>Dataset!F2364</f>
        <v>Electronic accessories</v>
      </c>
      <c r="D2365">
        <f>Dataset!J2364</f>
        <v>158.38766770000001</v>
      </c>
    </row>
    <row r="2366" spans="1:4" x14ac:dyDescent="0.25">
      <c r="A2366" t="s">
        <v>1117</v>
      </c>
      <c r="B2366" t="str">
        <f>Dataset!E2365</f>
        <v>Female</v>
      </c>
      <c r="C2366" t="str">
        <f>Dataset!F2365</f>
        <v>Food and beverages</v>
      </c>
      <c r="D2366">
        <f>Dataset!J2365</f>
        <v>426.99852650000003</v>
      </c>
    </row>
    <row r="2367" spans="1:4" x14ac:dyDescent="0.25">
      <c r="A2367" t="s">
        <v>1117</v>
      </c>
      <c r="B2367" t="str">
        <f>Dataset!E2366</f>
        <v>Male</v>
      </c>
      <c r="C2367" t="str">
        <f>Dataset!F2366</f>
        <v>Electronic accessories</v>
      </c>
      <c r="D2367">
        <f>Dataset!J2366</f>
        <v>159.85021900000001</v>
      </c>
    </row>
    <row r="2368" spans="1:4" x14ac:dyDescent="0.25">
      <c r="A2368" t="s">
        <v>1117</v>
      </c>
      <c r="B2368" t="str">
        <f>Dataset!E2367</f>
        <v>Female</v>
      </c>
      <c r="C2368" t="str">
        <f>Dataset!F2367</f>
        <v>Health and beauty</v>
      </c>
      <c r="D2368">
        <f>Dataset!J2367</f>
        <v>434.10076470000001</v>
      </c>
    </row>
    <row r="2369" spans="1:4" x14ac:dyDescent="0.25">
      <c r="A2369" t="s">
        <v>1117</v>
      </c>
      <c r="B2369" t="str">
        <f>Dataset!E2368</f>
        <v>Female</v>
      </c>
      <c r="C2369" t="str">
        <f>Dataset!F2368</f>
        <v>Health and beauty</v>
      </c>
      <c r="D2369">
        <f>Dataset!J2368</f>
        <v>596.43288910000001</v>
      </c>
    </row>
    <row r="2370" spans="1:4" x14ac:dyDescent="0.25">
      <c r="A2370" t="s">
        <v>1117</v>
      </c>
      <c r="B2370" t="str">
        <f>Dataset!E2369</f>
        <v>Female</v>
      </c>
      <c r="C2370" t="str">
        <f>Dataset!F2369</f>
        <v>Food and beverages</v>
      </c>
      <c r="D2370">
        <f>Dataset!J2369</f>
        <v>537.54303579999998</v>
      </c>
    </row>
    <row r="2371" spans="1:4" x14ac:dyDescent="0.25">
      <c r="A2371" t="s">
        <v>1117</v>
      </c>
      <c r="B2371" t="str">
        <f>Dataset!E2370</f>
        <v>Male</v>
      </c>
      <c r="C2371" t="str">
        <f>Dataset!F2370</f>
        <v>Sports and travel</v>
      </c>
      <c r="D2371">
        <f>Dataset!J2370</f>
        <v>148.41572640000001</v>
      </c>
    </row>
    <row r="2372" spans="1:4" x14ac:dyDescent="0.25">
      <c r="A2372" t="s">
        <v>1117</v>
      </c>
      <c r="B2372" t="str">
        <f>Dataset!E2371</f>
        <v>Female</v>
      </c>
      <c r="C2372" t="str">
        <f>Dataset!F2371</f>
        <v>Fashion accessories</v>
      </c>
      <c r="D2372">
        <f>Dataset!J2371</f>
        <v>777.11338550000005</v>
      </c>
    </row>
    <row r="2373" spans="1:4" x14ac:dyDescent="0.25">
      <c r="A2373" t="s">
        <v>1117</v>
      </c>
      <c r="B2373" t="str">
        <f>Dataset!E2372</f>
        <v>Male</v>
      </c>
      <c r="C2373" t="str">
        <f>Dataset!F2372</f>
        <v>Electronic accessories</v>
      </c>
      <c r="D2373">
        <f>Dataset!J2372</f>
        <v>79.720130729999994</v>
      </c>
    </row>
    <row r="2374" spans="1:4" x14ac:dyDescent="0.25">
      <c r="A2374" t="s">
        <v>1117</v>
      </c>
      <c r="B2374" t="str">
        <f>Dataset!E2373</f>
        <v>Female</v>
      </c>
      <c r="C2374" t="str">
        <f>Dataset!F2373</f>
        <v>Home and lifestyle</v>
      </c>
      <c r="D2374">
        <f>Dataset!J2373</f>
        <v>791.10734319999995</v>
      </c>
    </row>
    <row r="2375" spans="1:4" x14ac:dyDescent="0.25">
      <c r="A2375" t="s">
        <v>1117</v>
      </c>
      <c r="B2375" t="str">
        <f>Dataset!E2374</f>
        <v>Male</v>
      </c>
      <c r="C2375" t="str">
        <f>Dataset!F2374</f>
        <v>Electronic accessories</v>
      </c>
      <c r="D2375">
        <f>Dataset!J2374</f>
        <v>201.809932</v>
      </c>
    </row>
    <row r="2376" spans="1:4" x14ac:dyDescent="0.25">
      <c r="A2376" t="s">
        <v>1117</v>
      </c>
      <c r="B2376" t="str">
        <f>Dataset!E2375</f>
        <v>Female</v>
      </c>
      <c r="C2376" t="str">
        <f>Dataset!F2375</f>
        <v>Health and beauty</v>
      </c>
      <c r="D2376">
        <f>Dataset!J2375</f>
        <v>149.57911949999999</v>
      </c>
    </row>
    <row r="2377" spans="1:4" x14ac:dyDescent="0.25">
      <c r="A2377" t="s">
        <v>1117</v>
      </c>
      <c r="B2377" t="str">
        <f>Dataset!E2376</f>
        <v>Female</v>
      </c>
      <c r="C2377" t="str">
        <f>Dataset!F2376</f>
        <v>Fashion accessories</v>
      </c>
      <c r="D2377">
        <f>Dataset!J2376</f>
        <v>1100.237523</v>
      </c>
    </row>
    <row r="2378" spans="1:4" x14ac:dyDescent="0.25">
      <c r="A2378" t="s">
        <v>1117</v>
      </c>
      <c r="B2378" t="str">
        <f>Dataset!E2377</f>
        <v>Male</v>
      </c>
      <c r="C2378" t="str">
        <f>Dataset!F2377</f>
        <v>Electronic accessories</v>
      </c>
      <c r="D2378">
        <f>Dataset!J2377</f>
        <v>400.90528010000003</v>
      </c>
    </row>
    <row r="2379" spans="1:4" x14ac:dyDescent="0.25">
      <c r="A2379" t="s">
        <v>1117</v>
      </c>
      <c r="B2379" t="str">
        <f>Dataset!E2378</f>
        <v>Female</v>
      </c>
      <c r="C2379" t="str">
        <f>Dataset!F2378</f>
        <v>Fashion accessories</v>
      </c>
      <c r="D2379">
        <f>Dataset!J2378</f>
        <v>424.48338130000002</v>
      </c>
    </row>
    <row r="2380" spans="1:4" x14ac:dyDescent="0.25">
      <c r="A2380" t="s">
        <v>1117</v>
      </c>
      <c r="B2380" t="str">
        <f>Dataset!E2379</f>
        <v>Male</v>
      </c>
      <c r="C2380" t="str">
        <f>Dataset!F2379</f>
        <v>Home and lifestyle</v>
      </c>
      <c r="D2380">
        <f>Dataset!J2379</f>
        <v>269.24241510000002</v>
      </c>
    </row>
    <row r="2381" spans="1:4" x14ac:dyDescent="0.25">
      <c r="A2381" t="s">
        <v>1117</v>
      </c>
      <c r="B2381" t="str">
        <f>Dataset!E2380</f>
        <v>Female</v>
      </c>
      <c r="C2381" t="str">
        <f>Dataset!F2380</f>
        <v>Electronic accessories</v>
      </c>
      <c r="D2381">
        <f>Dataset!J2380</f>
        <v>33.505722769999998</v>
      </c>
    </row>
    <row r="2382" spans="1:4" x14ac:dyDescent="0.25">
      <c r="A2382" t="s">
        <v>1117</v>
      </c>
      <c r="B2382" t="str">
        <f>Dataset!E2381</f>
        <v>Female</v>
      </c>
      <c r="C2382" t="str">
        <f>Dataset!F2381</f>
        <v>Food and beverages</v>
      </c>
      <c r="D2382">
        <f>Dataset!J2381</f>
        <v>395.06615440000002</v>
      </c>
    </row>
    <row r="2383" spans="1:4" x14ac:dyDescent="0.25">
      <c r="A2383" t="s">
        <v>1117</v>
      </c>
      <c r="B2383" t="str">
        <f>Dataset!E2382</f>
        <v>Female</v>
      </c>
      <c r="C2383" t="str">
        <f>Dataset!F2382</f>
        <v>Fashion accessories</v>
      </c>
      <c r="D2383">
        <f>Dataset!J2382</f>
        <v>416.0515509</v>
      </c>
    </row>
    <row r="2384" spans="1:4" x14ac:dyDescent="0.25">
      <c r="A2384" t="s">
        <v>1117</v>
      </c>
      <c r="B2384" t="str">
        <f>Dataset!E2383</f>
        <v>Female</v>
      </c>
      <c r="C2384" t="str">
        <f>Dataset!F2383</f>
        <v>Sports and travel</v>
      </c>
      <c r="D2384">
        <f>Dataset!J2383</f>
        <v>1057.468975</v>
      </c>
    </row>
    <row r="2385" spans="1:4" x14ac:dyDescent="0.25">
      <c r="A2385" t="s">
        <v>1117</v>
      </c>
      <c r="B2385" t="str">
        <f>Dataset!E2384</f>
        <v>Male</v>
      </c>
      <c r="C2385" t="str">
        <f>Dataset!F2384</f>
        <v>Electronic accessories</v>
      </c>
      <c r="D2385">
        <f>Dataset!J2384</f>
        <v>91.409461919999998</v>
      </c>
    </row>
    <row r="2386" spans="1:4" x14ac:dyDescent="0.25">
      <c r="A2386" t="s">
        <v>1117</v>
      </c>
      <c r="B2386" t="str">
        <f>Dataset!E2385</f>
        <v>Male</v>
      </c>
      <c r="C2386" t="str">
        <f>Dataset!F2385</f>
        <v>Sports and travel</v>
      </c>
      <c r="D2386">
        <f>Dataset!J2385</f>
        <v>83.066271029999996</v>
      </c>
    </row>
    <row r="2387" spans="1:4" x14ac:dyDescent="0.25">
      <c r="A2387" t="s">
        <v>1117</v>
      </c>
      <c r="B2387" t="str">
        <f>Dataset!E2386</f>
        <v>Male</v>
      </c>
      <c r="C2387" t="str">
        <f>Dataset!F2386</f>
        <v>Food and beverages</v>
      </c>
      <c r="D2387">
        <f>Dataset!J2386</f>
        <v>717.62521570000001</v>
      </c>
    </row>
    <row r="2388" spans="1:4" x14ac:dyDescent="0.25">
      <c r="A2388" t="s">
        <v>1117</v>
      </c>
      <c r="B2388" t="str">
        <f>Dataset!E2387</f>
        <v>Female</v>
      </c>
      <c r="C2388" t="str">
        <f>Dataset!F2387</f>
        <v>Food and beverages</v>
      </c>
      <c r="D2388">
        <f>Dataset!J2387</f>
        <v>837.37715079999998</v>
      </c>
    </row>
    <row r="2389" spans="1:4" x14ac:dyDescent="0.25">
      <c r="A2389" t="s">
        <v>1117</v>
      </c>
      <c r="B2389" t="str">
        <f>Dataset!E2388</f>
        <v>Male</v>
      </c>
      <c r="C2389" t="str">
        <f>Dataset!F2388</f>
        <v>Food and beverages</v>
      </c>
      <c r="D2389">
        <f>Dataset!J2388</f>
        <v>221.13333829999999</v>
      </c>
    </row>
    <row r="2390" spans="1:4" x14ac:dyDescent="0.25">
      <c r="A2390" t="s">
        <v>1117</v>
      </c>
      <c r="B2390" t="str">
        <f>Dataset!E2389</f>
        <v>Male</v>
      </c>
      <c r="C2390" t="str">
        <f>Dataset!F2389</f>
        <v>Home and lifestyle</v>
      </c>
      <c r="D2390">
        <f>Dataset!J2389</f>
        <v>486.76369469999997</v>
      </c>
    </row>
    <row r="2391" spans="1:4" x14ac:dyDescent="0.25">
      <c r="A2391" t="s">
        <v>1117</v>
      </c>
      <c r="B2391" t="str">
        <f>Dataset!E2390</f>
        <v>Female</v>
      </c>
      <c r="C2391" t="str">
        <f>Dataset!F2390</f>
        <v>Food and beverages</v>
      </c>
      <c r="D2391">
        <f>Dataset!J2390</f>
        <v>182.7746041</v>
      </c>
    </row>
    <row r="2392" spans="1:4" x14ac:dyDescent="0.25">
      <c r="A2392" t="s">
        <v>1117</v>
      </c>
      <c r="B2392" t="str">
        <f>Dataset!E2391</f>
        <v>Female</v>
      </c>
      <c r="C2392" t="str">
        <f>Dataset!F2391</f>
        <v>Fashion accessories</v>
      </c>
      <c r="D2392">
        <f>Dataset!J2391</f>
        <v>362.00362910000001</v>
      </c>
    </row>
    <row r="2393" spans="1:4" x14ac:dyDescent="0.25">
      <c r="A2393" t="s">
        <v>1117</v>
      </c>
      <c r="B2393" t="str">
        <f>Dataset!E2392</f>
        <v>Female</v>
      </c>
      <c r="C2393" t="str">
        <f>Dataset!F2392</f>
        <v>Electronic accessories</v>
      </c>
      <c r="D2393">
        <f>Dataset!J2392</f>
        <v>511.76002749999998</v>
      </c>
    </row>
    <row r="2394" spans="1:4" x14ac:dyDescent="0.25">
      <c r="A2394" t="s">
        <v>1117</v>
      </c>
      <c r="B2394" t="str">
        <f>Dataset!E2393</f>
        <v>Male</v>
      </c>
      <c r="C2394" t="str">
        <f>Dataset!F2393</f>
        <v>Home and lifestyle</v>
      </c>
      <c r="D2394">
        <f>Dataset!J2393</f>
        <v>292.24435970000002</v>
      </c>
    </row>
    <row r="2395" spans="1:4" x14ac:dyDescent="0.25">
      <c r="A2395" t="s">
        <v>1117</v>
      </c>
      <c r="B2395" t="str">
        <f>Dataset!E2394</f>
        <v>Female</v>
      </c>
      <c r="C2395" t="str">
        <f>Dataset!F2394</f>
        <v>Sports and travel</v>
      </c>
      <c r="D2395">
        <f>Dataset!J2394</f>
        <v>159.10786340000001</v>
      </c>
    </row>
    <row r="2396" spans="1:4" x14ac:dyDescent="0.25">
      <c r="A2396" t="s">
        <v>1117</v>
      </c>
      <c r="B2396" t="str">
        <f>Dataset!E2395</f>
        <v>Male</v>
      </c>
      <c r="C2396" t="str">
        <f>Dataset!F2395</f>
        <v>Electronic accessories</v>
      </c>
      <c r="D2396">
        <f>Dataset!J2395</f>
        <v>214.396738</v>
      </c>
    </row>
    <row r="2397" spans="1:4" x14ac:dyDescent="0.25">
      <c r="A2397" t="s">
        <v>1117</v>
      </c>
      <c r="B2397" t="str">
        <f>Dataset!E2396</f>
        <v>Female</v>
      </c>
      <c r="C2397" t="str">
        <f>Dataset!F2396</f>
        <v>Electronic accessories</v>
      </c>
      <c r="D2397">
        <f>Dataset!J2396</f>
        <v>203.67136110000001</v>
      </c>
    </row>
    <row r="2398" spans="1:4" x14ac:dyDescent="0.25">
      <c r="A2398" t="s">
        <v>1117</v>
      </c>
      <c r="B2398" t="str">
        <f>Dataset!E2397</f>
        <v>Female</v>
      </c>
      <c r="C2398" t="str">
        <f>Dataset!F2397</f>
        <v>Fashion accessories</v>
      </c>
      <c r="D2398">
        <f>Dataset!J2397</f>
        <v>135.08656479999999</v>
      </c>
    </row>
    <row r="2399" spans="1:4" x14ac:dyDescent="0.25">
      <c r="A2399" t="s">
        <v>1117</v>
      </c>
      <c r="B2399" t="str">
        <f>Dataset!E2398</f>
        <v>Female</v>
      </c>
      <c r="C2399" t="str">
        <f>Dataset!F2398</f>
        <v>Home and lifestyle</v>
      </c>
      <c r="D2399">
        <f>Dataset!J2398</f>
        <v>466.08853640000001</v>
      </c>
    </row>
    <row r="2400" spans="1:4" x14ac:dyDescent="0.25">
      <c r="A2400" t="s">
        <v>1117</v>
      </c>
      <c r="B2400" t="str">
        <f>Dataset!E2399</f>
        <v>Male</v>
      </c>
      <c r="C2400" t="str">
        <f>Dataset!F2399</f>
        <v>Fashion accessories</v>
      </c>
      <c r="D2400">
        <f>Dataset!J2399</f>
        <v>279.74619330000002</v>
      </c>
    </row>
    <row r="2401" spans="1:4" x14ac:dyDescent="0.25">
      <c r="A2401" t="s">
        <v>1117</v>
      </c>
      <c r="B2401" t="str">
        <f>Dataset!E2400</f>
        <v>Female</v>
      </c>
      <c r="C2401" t="str">
        <f>Dataset!F2400</f>
        <v>Home and lifestyle</v>
      </c>
      <c r="D2401">
        <f>Dataset!J2400</f>
        <v>371.67641209999999</v>
      </c>
    </row>
    <row r="2402" spans="1:4" x14ac:dyDescent="0.25">
      <c r="A2402" t="s">
        <v>1117</v>
      </c>
      <c r="B2402" t="str">
        <f>Dataset!E2401</f>
        <v>Female</v>
      </c>
      <c r="C2402" t="str">
        <f>Dataset!F2401</f>
        <v>Fashion accessories</v>
      </c>
      <c r="D2402">
        <f>Dataset!J2401</f>
        <v>535.71484650000002</v>
      </c>
    </row>
    <row r="2403" spans="1:4" x14ac:dyDescent="0.25">
      <c r="A2403" t="s">
        <v>1117</v>
      </c>
      <c r="B2403" t="str">
        <f>Dataset!E2402</f>
        <v>Female</v>
      </c>
      <c r="C2403" t="str">
        <f>Dataset!F2402</f>
        <v>Home and lifestyle</v>
      </c>
      <c r="D2403">
        <f>Dataset!J2402</f>
        <v>352.80728319999997</v>
      </c>
    </row>
    <row r="2404" spans="1:4" x14ac:dyDescent="0.25">
      <c r="A2404" t="s">
        <v>1117</v>
      </c>
      <c r="B2404" t="str">
        <f>Dataset!E2403</f>
        <v>Male</v>
      </c>
      <c r="C2404" t="str">
        <f>Dataset!F2403</f>
        <v>Sports and travel</v>
      </c>
      <c r="D2404">
        <f>Dataset!J2403</f>
        <v>740.61608039999999</v>
      </c>
    </row>
    <row r="2405" spans="1:4" x14ac:dyDescent="0.25">
      <c r="A2405" t="s">
        <v>1117</v>
      </c>
      <c r="B2405" t="str">
        <f>Dataset!E2404</f>
        <v>Male</v>
      </c>
      <c r="C2405" t="str">
        <f>Dataset!F2404</f>
        <v>Fashion accessories</v>
      </c>
      <c r="D2405">
        <f>Dataset!J2404</f>
        <v>429.8128299</v>
      </c>
    </row>
    <row r="2406" spans="1:4" x14ac:dyDescent="0.25">
      <c r="A2406" t="s">
        <v>1117</v>
      </c>
      <c r="B2406" t="str">
        <f>Dataset!E2405</f>
        <v>Female</v>
      </c>
      <c r="C2406" t="str">
        <f>Dataset!F2405</f>
        <v>Electronic accessories</v>
      </c>
      <c r="D2406">
        <f>Dataset!J2405</f>
        <v>104.816183</v>
      </c>
    </row>
    <row r="2407" spans="1:4" x14ac:dyDescent="0.25">
      <c r="A2407" t="s">
        <v>1117</v>
      </c>
      <c r="B2407" t="str">
        <f>Dataset!E2406</f>
        <v>Male</v>
      </c>
      <c r="C2407" t="str">
        <f>Dataset!F2406</f>
        <v>Sports and travel</v>
      </c>
      <c r="D2407">
        <f>Dataset!J2406</f>
        <v>364.88441210000002</v>
      </c>
    </row>
    <row r="2408" spans="1:4" x14ac:dyDescent="0.25">
      <c r="A2408" t="s">
        <v>1117</v>
      </c>
      <c r="B2408" t="str">
        <f>Dataset!E2407</f>
        <v>Female</v>
      </c>
      <c r="C2408" t="str">
        <f>Dataset!F2407</f>
        <v>Electronic accessories</v>
      </c>
      <c r="D2408">
        <f>Dataset!J2407</f>
        <v>58.967412889999999</v>
      </c>
    </row>
    <row r="2409" spans="1:4" x14ac:dyDescent="0.25">
      <c r="A2409" t="s">
        <v>1117</v>
      </c>
      <c r="B2409" t="str">
        <f>Dataset!E2408</f>
        <v>Female</v>
      </c>
      <c r="C2409" t="str">
        <f>Dataset!F2408</f>
        <v>Food and beverages</v>
      </c>
      <c r="D2409">
        <f>Dataset!J2408</f>
        <v>552.27934900000002</v>
      </c>
    </row>
    <row r="2410" spans="1:4" x14ac:dyDescent="0.25">
      <c r="A2410" t="s">
        <v>1117</v>
      </c>
      <c r="B2410" t="str">
        <f>Dataset!E2409</f>
        <v>Female</v>
      </c>
      <c r="C2410" t="str">
        <f>Dataset!F2409</f>
        <v>Food and beverages</v>
      </c>
      <c r="D2410">
        <f>Dataset!J2409</f>
        <v>331.91052619999999</v>
      </c>
    </row>
    <row r="2411" spans="1:4" x14ac:dyDescent="0.25">
      <c r="A2411" t="s">
        <v>1117</v>
      </c>
      <c r="B2411" t="str">
        <f>Dataset!E2410</f>
        <v>Female</v>
      </c>
      <c r="C2411" t="str">
        <f>Dataset!F2410</f>
        <v>Food and beverages</v>
      </c>
      <c r="D2411">
        <f>Dataset!J2410</f>
        <v>226.8062649</v>
      </c>
    </row>
    <row r="2412" spans="1:4" x14ac:dyDescent="0.25">
      <c r="A2412" t="s">
        <v>1117</v>
      </c>
      <c r="B2412" t="str">
        <f>Dataset!E2411</f>
        <v>Male</v>
      </c>
      <c r="C2412" t="str">
        <f>Dataset!F2411</f>
        <v>Sports and travel</v>
      </c>
      <c r="D2412">
        <f>Dataset!J2411</f>
        <v>84.008065490000007</v>
      </c>
    </row>
    <row r="2413" spans="1:4" x14ac:dyDescent="0.25">
      <c r="A2413" t="s">
        <v>1117</v>
      </c>
      <c r="B2413" t="str">
        <f>Dataset!E2412</f>
        <v>Male</v>
      </c>
      <c r="C2413" t="str">
        <f>Dataset!F2412</f>
        <v>Food and beverages</v>
      </c>
      <c r="D2413">
        <f>Dataset!J2412</f>
        <v>310.92512970000001</v>
      </c>
    </row>
    <row r="2414" spans="1:4" x14ac:dyDescent="0.25">
      <c r="A2414" t="s">
        <v>1117</v>
      </c>
      <c r="B2414" t="str">
        <f>Dataset!E2413</f>
        <v>Female</v>
      </c>
      <c r="C2414" t="str">
        <f>Dataset!F2413</f>
        <v>Health and beauty</v>
      </c>
      <c r="D2414">
        <f>Dataset!J2413</f>
        <v>358.10349200000002</v>
      </c>
    </row>
    <row r="2415" spans="1:4" x14ac:dyDescent="0.25">
      <c r="A2415" t="s">
        <v>1117</v>
      </c>
      <c r="B2415" t="str">
        <f>Dataset!E2414</f>
        <v>Female</v>
      </c>
      <c r="C2415" t="str">
        <f>Dataset!F2414</f>
        <v>Fashion accessories</v>
      </c>
      <c r="D2415">
        <f>Dataset!J2414</f>
        <v>539.18286609999996</v>
      </c>
    </row>
    <row r="2416" spans="1:4" x14ac:dyDescent="0.25">
      <c r="A2416" t="s">
        <v>1117</v>
      </c>
      <c r="B2416" t="str">
        <f>Dataset!E2415</f>
        <v>Male</v>
      </c>
      <c r="C2416" t="str">
        <f>Dataset!F2415</f>
        <v>Food and beverages</v>
      </c>
      <c r="D2416">
        <f>Dataset!J2415</f>
        <v>141.31348819999999</v>
      </c>
    </row>
    <row r="2417" spans="1:4" x14ac:dyDescent="0.25">
      <c r="A2417" t="s">
        <v>1117</v>
      </c>
      <c r="B2417" t="str">
        <f>Dataset!E2416</f>
        <v>Female</v>
      </c>
      <c r="C2417" t="str">
        <f>Dataset!F2416</f>
        <v>Fashion accessories</v>
      </c>
      <c r="D2417">
        <f>Dataset!J2416</f>
        <v>267.51394529999999</v>
      </c>
    </row>
    <row r="2418" spans="1:4" x14ac:dyDescent="0.25">
      <c r="A2418" t="s">
        <v>1117</v>
      </c>
      <c r="B2418" t="str">
        <f>Dataset!E2417</f>
        <v>Female</v>
      </c>
      <c r="C2418" t="str">
        <f>Dataset!F2417</f>
        <v>Fashion accessories</v>
      </c>
      <c r="D2418">
        <f>Dataset!J2417</f>
        <v>420.4835248</v>
      </c>
    </row>
    <row r="2419" spans="1:4" x14ac:dyDescent="0.25">
      <c r="A2419" t="s">
        <v>1117</v>
      </c>
      <c r="B2419" t="str">
        <f>Dataset!E2418</f>
        <v>Male</v>
      </c>
      <c r="C2419" t="str">
        <f>Dataset!F2418</f>
        <v>Electronic accessories</v>
      </c>
      <c r="D2419">
        <f>Dataset!J2418</f>
        <v>85.116058960000004</v>
      </c>
    </row>
    <row r="2420" spans="1:4" x14ac:dyDescent="0.25">
      <c r="A2420" t="s">
        <v>1117</v>
      </c>
      <c r="B2420" t="str">
        <f>Dataset!E2419</f>
        <v>Female</v>
      </c>
      <c r="C2420" t="str">
        <f>Dataset!F2419</f>
        <v>Sports and travel</v>
      </c>
      <c r="D2420">
        <f>Dataset!J2419</f>
        <v>579.03739150000001</v>
      </c>
    </row>
    <row r="2421" spans="1:4" x14ac:dyDescent="0.25">
      <c r="A2421" t="s">
        <v>1117</v>
      </c>
      <c r="B2421" t="str">
        <f>Dataset!E2420</f>
        <v>Female</v>
      </c>
      <c r="C2421" t="str">
        <f>Dataset!F2420</f>
        <v>Health and beauty</v>
      </c>
      <c r="D2421">
        <f>Dataset!J2420</f>
        <v>88.351399920000006</v>
      </c>
    </row>
    <row r="2422" spans="1:4" x14ac:dyDescent="0.25">
      <c r="A2422" t="s">
        <v>1117</v>
      </c>
      <c r="B2422" t="str">
        <f>Dataset!E2421</f>
        <v>Female</v>
      </c>
      <c r="C2422" t="str">
        <f>Dataset!F2421</f>
        <v>Health and beauty</v>
      </c>
      <c r="D2422">
        <f>Dataset!J2421</f>
        <v>429.3474726</v>
      </c>
    </row>
    <row r="2423" spans="1:4" x14ac:dyDescent="0.25">
      <c r="A2423" t="s">
        <v>1117</v>
      </c>
      <c r="B2423" t="str">
        <f>Dataset!E2422</f>
        <v>Female</v>
      </c>
      <c r="C2423" t="str">
        <f>Dataset!F2422</f>
        <v>Food and beverages</v>
      </c>
      <c r="D2423">
        <f>Dataset!J2422</f>
        <v>300.65403020000002</v>
      </c>
    </row>
    <row r="2424" spans="1:4" x14ac:dyDescent="0.25">
      <c r="A2424" t="s">
        <v>1117</v>
      </c>
      <c r="B2424" t="str">
        <f>Dataset!E2423</f>
        <v>Male</v>
      </c>
      <c r="C2424" t="str">
        <f>Dataset!F2423</f>
        <v>Home and lifestyle</v>
      </c>
      <c r="D2424">
        <f>Dataset!J2423</f>
        <v>135.51868229999999</v>
      </c>
    </row>
    <row r="2425" spans="1:4" x14ac:dyDescent="0.25">
      <c r="A2425" t="s">
        <v>1117</v>
      </c>
      <c r="B2425" t="str">
        <f>Dataset!E2424</f>
        <v>Female</v>
      </c>
      <c r="C2425" t="str">
        <f>Dataset!F2424</f>
        <v>Health and beauty</v>
      </c>
      <c r="D2425">
        <f>Dataset!J2424</f>
        <v>272.96527320000001</v>
      </c>
    </row>
    <row r="2426" spans="1:4" x14ac:dyDescent="0.25">
      <c r="A2426" t="s">
        <v>1117</v>
      </c>
      <c r="B2426" t="str">
        <f>Dataset!E2425</f>
        <v>Male</v>
      </c>
      <c r="C2426" t="str">
        <f>Dataset!F2425</f>
        <v>Electronic accessories</v>
      </c>
      <c r="D2426">
        <f>Dataset!J2425</f>
        <v>191.8601506</v>
      </c>
    </row>
    <row r="2427" spans="1:4" x14ac:dyDescent="0.25">
      <c r="A2427" t="s">
        <v>1117</v>
      </c>
      <c r="B2427" t="str">
        <f>Dataset!E2426</f>
        <v>Female</v>
      </c>
      <c r="C2427" t="str">
        <f>Dataset!F2426</f>
        <v>Food and beverages</v>
      </c>
      <c r="D2427">
        <f>Dataset!J2426</f>
        <v>262.129097</v>
      </c>
    </row>
    <row r="2428" spans="1:4" x14ac:dyDescent="0.25">
      <c r="A2428" t="s">
        <v>1117</v>
      </c>
      <c r="B2428" t="str">
        <f>Dataset!E2427</f>
        <v>Male</v>
      </c>
      <c r="C2428" t="str">
        <f>Dataset!F2427</f>
        <v>Home and lifestyle</v>
      </c>
      <c r="D2428">
        <f>Dataset!J2427</f>
        <v>204.84583420000001</v>
      </c>
    </row>
    <row r="2429" spans="1:4" x14ac:dyDescent="0.25">
      <c r="A2429" t="s">
        <v>1117</v>
      </c>
      <c r="B2429" t="str">
        <f>Dataset!E2428</f>
        <v>Male</v>
      </c>
      <c r="C2429" t="str">
        <f>Dataset!F2428</f>
        <v>Home and lifestyle</v>
      </c>
      <c r="D2429">
        <f>Dataset!J2428</f>
        <v>15.489748820000001</v>
      </c>
    </row>
    <row r="2430" spans="1:4" x14ac:dyDescent="0.25">
      <c r="A2430" t="s">
        <v>1117</v>
      </c>
      <c r="B2430" t="str">
        <f>Dataset!E2429</f>
        <v>Female</v>
      </c>
      <c r="C2430" t="str">
        <f>Dataset!F2429</f>
        <v>Fashion accessories</v>
      </c>
      <c r="D2430">
        <f>Dataset!J2429</f>
        <v>220.2137037</v>
      </c>
    </row>
    <row r="2431" spans="1:4" x14ac:dyDescent="0.25">
      <c r="A2431" t="s">
        <v>1117</v>
      </c>
      <c r="B2431" t="str">
        <f>Dataset!E2430</f>
        <v>Female</v>
      </c>
      <c r="C2431" t="str">
        <f>Dataset!F2430</f>
        <v>Fashion accessories</v>
      </c>
      <c r="D2431">
        <f>Dataset!J2430</f>
        <v>758.45477540000002</v>
      </c>
    </row>
    <row r="2432" spans="1:4" x14ac:dyDescent="0.25">
      <c r="A2432" t="s">
        <v>1117</v>
      </c>
      <c r="B2432" t="str">
        <f>Dataset!E2431</f>
        <v>Male</v>
      </c>
      <c r="C2432" t="str">
        <f>Dataset!F2431</f>
        <v>Sports and travel</v>
      </c>
      <c r="D2432">
        <f>Dataset!J2431</f>
        <v>298.0945653</v>
      </c>
    </row>
    <row r="2433" spans="1:4" x14ac:dyDescent="0.25">
      <c r="A2433" t="s">
        <v>1117</v>
      </c>
      <c r="B2433" t="str">
        <f>Dataset!E2432</f>
        <v>Male</v>
      </c>
      <c r="C2433" t="str">
        <f>Dataset!F2432</f>
        <v>Food and beverages</v>
      </c>
      <c r="D2433">
        <f>Dataset!J2432</f>
        <v>76.396150289999994</v>
      </c>
    </row>
    <row r="2434" spans="1:4" x14ac:dyDescent="0.25">
      <c r="A2434" t="s">
        <v>1117</v>
      </c>
      <c r="B2434" t="str">
        <f>Dataset!E2433</f>
        <v>Female</v>
      </c>
      <c r="C2434" t="str">
        <f>Dataset!F2433</f>
        <v>Fashion accessories</v>
      </c>
      <c r="D2434">
        <f>Dataset!J2433</f>
        <v>304.52092740000001</v>
      </c>
    </row>
    <row r="2435" spans="1:4" x14ac:dyDescent="0.25">
      <c r="A2435" t="s">
        <v>1117</v>
      </c>
      <c r="B2435" t="str">
        <f>Dataset!E2434</f>
        <v>Female</v>
      </c>
      <c r="C2435" t="str">
        <f>Dataset!F2434</f>
        <v>Home and lifestyle</v>
      </c>
      <c r="D2435">
        <f>Dataset!J2434</f>
        <v>250.5394852</v>
      </c>
    </row>
    <row r="2436" spans="1:4" x14ac:dyDescent="0.25">
      <c r="A2436" t="s">
        <v>1117</v>
      </c>
      <c r="B2436" t="str">
        <f>Dataset!E2435</f>
        <v>Female</v>
      </c>
      <c r="C2436" t="str">
        <f>Dataset!F2435</f>
        <v>Fashion accessories</v>
      </c>
      <c r="D2436">
        <f>Dataset!J2435</f>
        <v>131.9620232</v>
      </c>
    </row>
    <row r="2437" spans="1:4" x14ac:dyDescent="0.25">
      <c r="A2437" t="s">
        <v>1117</v>
      </c>
      <c r="B2437" t="str">
        <f>Dataset!E2436</f>
        <v>Female</v>
      </c>
      <c r="C2437" t="str">
        <f>Dataset!F2436</f>
        <v>Health and beauty</v>
      </c>
      <c r="D2437">
        <f>Dataset!J2436</f>
        <v>379.04456879999998</v>
      </c>
    </row>
    <row r="2438" spans="1:4" x14ac:dyDescent="0.25">
      <c r="A2438" t="s">
        <v>1117</v>
      </c>
      <c r="B2438" t="str">
        <f>Dataset!E2437</f>
        <v>Male</v>
      </c>
      <c r="C2438" t="str">
        <f>Dataset!F2437</f>
        <v>Sports and travel</v>
      </c>
      <c r="D2438">
        <f>Dataset!J2437</f>
        <v>48.463634720000002</v>
      </c>
    </row>
    <row r="2439" spans="1:4" x14ac:dyDescent="0.25">
      <c r="A2439" t="s">
        <v>1117</v>
      </c>
      <c r="B2439" t="str">
        <f>Dataset!E2438</f>
        <v>Male</v>
      </c>
      <c r="C2439" t="str">
        <f>Dataset!F2438</f>
        <v>Health and beauty</v>
      </c>
      <c r="D2439">
        <f>Dataset!J2438</f>
        <v>116.1731161</v>
      </c>
    </row>
    <row r="2440" spans="1:4" x14ac:dyDescent="0.25">
      <c r="A2440" t="s">
        <v>1117</v>
      </c>
      <c r="B2440" t="str">
        <f>Dataset!E2439</f>
        <v>Male</v>
      </c>
      <c r="C2440" t="str">
        <f>Dataset!F2439</f>
        <v>Sports and travel</v>
      </c>
      <c r="D2440">
        <f>Dataset!J2439</f>
        <v>85.891654399999993</v>
      </c>
    </row>
    <row r="2441" spans="1:4" x14ac:dyDescent="0.25">
      <c r="A2441" t="s">
        <v>1117</v>
      </c>
      <c r="B2441" t="str">
        <f>Dataset!E2440</f>
        <v>Male</v>
      </c>
      <c r="C2441" t="str">
        <f>Dataset!F2440</f>
        <v>Home and lifestyle</v>
      </c>
      <c r="D2441">
        <f>Dataset!J2440</f>
        <v>451.4408626</v>
      </c>
    </row>
    <row r="2442" spans="1:4" x14ac:dyDescent="0.25">
      <c r="A2442" t="s">
        <v>1117</v>
      </c>
      <c r="B2442" t="str">
        <f>Dataset!E2441</f>
        <v>Male</v>
      </c>
      <c r="C2442" t="str">
        <f>Dataset!F2441</f>
        <v>Health and beauty</v>
      </c>
      <c r="D2442">
        <f>Dataset!J2441</f>
        <v>106.48925319999999</v>
      </c>
    </row>
    <row r="2443" spans="1:4" x14ac:dyDescent="0.25">
      <c r="A2443" t="s">
        <v>1117</v>
      </c>
      <c r="B2443" t="str">
        <f>Dataset!E2442</f>
        <v>Female</v>
      </c>
      <c r="C2443" t="str">
        <f>Dataset!F2442</f>
        <v>Home and lifestyle</v>
      </c>
      <c r="D2443">
        <f>Dataset!J2442</f>
        <v>201.12297609999999</v>
      </c>
    </row>
    <row r="2444" spans="1:4" x14ac:dyDescent="0.25">
      <c r="A2444" t="s">
        <v>1117</v>
      </c>
      <c r="B2444" t="str">
        <f>Dataset!E2443</f>
        <v>Female</v>
      </c>
      <c r="C2444" t="str">
        <f>Dataset!F2443</f>
        <v>Health and beauty</v>
      </c>
      <c r="D2444">
        <f>Dataset!J2443</f>
        <v>90.312548379999996</v>
      </c>
    </row>
    <row r="2445" spans="1:4" x14ac:dyDescent="0.25">
      <c r="A2445" t="s">
        <v>1117</v>
      </c>
      <c r="B2445" t="str">
        <f>Dataset!E2444</f>
        <v>Female</v>
      </c>
      <c r="C2445" t="str">
        <f>Dataset!F2444</f>
        <v>Health and beauty</v>
      </c>
      <c r="D2445">
        <f>Dataset!J2444</f>
        <v>126.7987736</v>
      </c>
    </row>
    <row r="2446" spans="1:4" x14ac:dyDescent="0.25">
      <c r="A2446" t="s">
        <v>1117</v>
      </c>
      <c r="B2446" t="str">
        <f>Dataset!E2445</f>
        <v>Female</v>
      </c>
      <c r="C2446" t="str">
        <f>Dataset!F2445</f>
        <v>Electronic accessories</v>
      </c>
      <c r="D2446">
        <f>Dataset!J2445</f>
        <v>195.60516860000001</v>
      </c>
    </row>
    <row r="2447" spans="1:4" x14ac:dyDescent="0.25">
      <c r="A2447" t="s">
        <v>1117</v>
      </c>
      <c r="B2447" t="str">
        <f>Dataset!E2446</f>
        <v>Female</v>
      </c>
      <c r="C2447" t="str">
        <f>Dataset!F2446</f>
        <v>Food and beverages</v>
      </c>
      <c r="D2447">
        <f>Dataset!J2446</f>
        <v>128.30564469999999</v>
      </c>
    </row>
    <row r="2448" spans="1:4" x14ac:dyDescent="0.25">
      <c r="A2448" t="s">
        <v>1117</v>
      </c>
      <c r="B2448" t="str">
        <f>Dataset!E2447</f>
        <v>Female</v>
      </c>
      <c r="C2448" t="str">
        <f>Dataset!F2447</f>
        <v>Electronic accessories</v>
      </c>
      <c r="D2448">
        <f>Dataset!J2447</f>
        <v>279.38055539999999</v>
      </c>
    </row>
    <row r="2449" spans="1:4" x14ac:dyDescent="0.25">
      <c r="A2449" t="s">
        <v>1117</v>
      </c>
      <c r="B2449" t="str">
        <f>Dataset!E2448</f>
        <v>Female</v>
      </c>
      <c r="C2449" t="str">
        <f>Dataset!F2448</f>
        <v>Fashion accessories</v>
      </c>
      <c r="D2449">
        <f>Dataset!J2448</f>
        <v>1077.0804599999999</v>
      </c>
    </row>
    <row r="2450" spans="1:4" x14ac:dyDescent="0.25">
      <c r="A2450" t="s">
        <v>1117</v>
      </c>
      <c r="B2450" t="str">
        <f>Dataset!E2449</f>
        <v>Male</v>
      </c>
      <c r="C2450" t="str">
        <f>Dataset!F2449</f>
        <v>Fashion accessories</v>
      </c>
      <c r="D2450">
        <f>Dataset!J2449</f>
        <v>225.32155359999999</v>
      </c>
    </row>
    <row r="2451" spans="1:4" x14ac:dyDescent="0.25">
      <c r="A2451" t="s">
        <v>1117</v>
      </c>
      <c r="B2451" t="str">
        <f>Dataset!E2450</f>
        <v>Male</v>
      </c>
      <c r="C2451" t="str">
        <f>Dataset!F2450</f>
        <v>Fashion accessories</v>
      </c>
      <c r="D2451">
        <f>Dataset!J2450</f>
        <v>18.038133819999999</v>
      </c>
    </row>
    <row r="2452" spans="1:4" x14ac:dyDescent="0.25">
      <c r="A2452" t="s">
        <v>1117</v>
      </c>
      <c r="B2452" t="str">
        <f>Dataset!E2451</f>
        <v>Male</v>
      </c>
      <c r="C2452" t="str">
        <f>Dataset!F2451</f>
        <v>Fashion accessories</v>
      </c>
      <c r="D2452">
        <f>Dataset!J2451</f>
        <v>404.96053619999998</v>
      </c>
    </row>
    <row r="2453" spans="1:4" x14ac:dyDescent="0.25">
      <c r="A2453" t="s">
        <v>1117</v>
      </c>
      <c r="B2453" t="str">
        <f>Dataset!E2452</f>
        <v>Male</v>
      </c>
      <c r="C2453" t="str">
        <f>Dataset!F2452</f>
        <v>Health and beauty</v>
      </c>
      <c r="D2453">
        <f>Dataset!J2452</f>
        <v>412.38409250000001</v>
      </c>
    </row>
    <row r="2454" spans="1:4" x14ac:dyDescent="0.25">
      <c r="A2454" t="s">
        <v>1117</v>
      </c>
      <c r="B2454" t="str">
        <f>Dataset!E2453</f>
        <v>Female</v>
      </c>
      <c r="C2454" t="str">
        <f>Dataset!F2453</f>
        <v>Food and beverages</v>
      </c>
      <c r="D2454">
        <f>Dataset!J2453</f>
        <v>69.371471650000004</v>
      </c>
    </row>
    <row r="2455" spans="1:4" x14ac:dyDescent="0.25">
      <c r="A2455" t="s">
        <v>1117</v>
      </c>
      <c r="B2455" t="str">
        <f>Dataset!E2454</f>
        <v>Male</v>
      </c>
      <c r="C2455" t="str">
        <f>Dataset!F2454</f>
        <v>Sports and travel</v>
      </c>
      <c r="D2455">
        <f>Dataset!J2454</f>
        <v>372.67360630000002</v>
      </c>
    </row>
    <row r="2456" spans="1:4" x14ac:dyDescent="0.25">
      <c r="A2456" t="s">
        <v>1117</v>
      </c>
      <c r="B2456" t="str">
        <f>Dataset!E2455</f>
        <v>Female</v>
      </c>
      <c r="C2456" t="str">
        <f>Dataset!F2455</f>
        <v>Home and lifestyle</v>
      </c>
      <c r="D2456">
        <f>Dataset!J2455</f>
        <v>1004.396088</v>
      </c>
    </row>
    <row r="2457" spans="1:4" x14ac:dyDescent="0.25">
      <c r="A2457" t="s">
        <v>1117</v>
      </c>
      <c r="B2457" t="str">
        <f>Dataset!E2456</f>
        <v>Male</v>
      </c>
      <c r="C2457" t="str">
        <f>Dataset!F2456</f>
        <v>Fashion accessories</v>
      </c>
      <c r="D2457">
        <f>Dataset!J2456</f>
        <v>153.0803789</v>
      </c>
    </row>
    <row r="2458" spans="1:4" x14ac:dyDescent="0.25">
      <c r="A2458" t="s">
        <v>1117</v>
      </c>
      <c r="B2458" t="str">
        <f>Dataset!E2457</f>
        <v>Male</v>
      </c>
      <c r="C2458" t="str">
        <f>Dataset!F2457</f>
        <v>Food and beverages</v>
      </c>
      <c r="D2458">
        <f>Dataset!J2457</f>
        <v>95.885755570000001</v>
      </c>
    </row>
    <row r="2459" spans="1:4" x14ac:dyDescent="0.25">
      <c r="A2459" t="s">
        <v>1117</v>
      </c>
      <c r="B2459" t="str">
        <f>Dataset!E2458</f>
        <v>Female</v>
      </c>
      <c r="C2459" t="str">
        <f>Dataset!F2458</f>
        <v>Electronic accessories</v>
      </c>
      <c r="D2459">
        <f>Dataset!J2458</f>
        <v>155.96116190000001</v>
      </c>
    </row>
    <row r="2460" spans="1:4" x14ac:dyDescent="0.25">
      <c r="A2460" t="s">
        <v>1117</v>
      </c>
      <c r="B2460" t="str">
        <f>Dataset!E2459</f>
        <v>Male</v>
      </c>
      <c r="C2460" t="str">
        <f>Dataset!F2459</f>
        <v>Fashion accessories</v>
      </c>
      <c r="D2460">
        <f>Dataset!J2459</f>
        <v>741.00387809999995</v>
      </c>
    </row>
    <row r="2461" spans="1:4" x14ac:dyDescent="0.25">
      <c r="A2461" t="s">
        <v>1117</v>
      </c>
      <c r="B2461" t="str">
        <f>Dataset!E2460</f>
        <v>Female</v>
      </c>
      <c r="C2461" t="str">
        <f>Dataset!F2460</f>
        <v>Fashion accessories</v>
      </c>
      <c r="D2461">
        <f>Dataset!J2460</f>
        <v>52.563210589999997</v>
      </c>
    </row>
    <row r="2462" spans="1:4" x14ac:dyDescent="0.25">
      <c r="A2462" t="s">
        <v>1117</v>
      </c>
      <c r="B2462" t="str">
        <f>Dataset!E2461</f>
        <v>Male</v>
      </c>
      <c r="C2462" t="str">
        <f>Dataset!F2461</f>
        <v>Sports and travel</v>
      </c>
      <c r="D2462">
        <f>Dataset!J2461</f>
        <v>989.61545460000002</v>
      </c>
    </row>
    <row r="2463" spans="1:4" x14ac:dyDescent="0.25">
      <c r="A2463" t="s">
        <v>1117</v>
      </c>
      <c r="B2463" t="str">
        <f>Dataset!E2462</f>
        <v>Male</v>
      </c>
      <c r="C2463" t="str">
        <f>Dataset!F2462</f>
        <v>Sports and travel</v>
      </c>
      <c r="D2463">
        <f>Dataset!J2462</f>
        <v>367.54359649999998</v>
      </c>
    </row>
    <row r="2464" spans="1:4" x14ac:dyDescent="0.25">
      <c r="A2464" t="s">
        <v>1117</v>
      </c>
      <c r="B2464" t="str">
        <f>Dataset!E2463</f>
        <v>Male</v>
      </c>
      <c r="C2464" t="str">
        <f>Dataset!F2463</f>
        <v>Home and lifestyle</v>
      </c>
      <c r="D2464">
        <f>Dataset!J2463</f>
        <v>225.96418990000001</v>
      </c>
    </row>
    <row r="2465" spans="1:4" x14ac:dyDescent="0.25">
      <c r="A2465" t="s">
        <v>1117</v>
      </c>
      <c r="B2465" t="str">
        <f>Dataset!E2464</f>
        <v>Male</v>
      </c>
      <c r="C2465" t="str">
        <f>Dataset!F2464</f>
        <v>Food and beverages</v>
      </c>
      <c r="D2465">
        <f>Dataset!J2464</f>
        <v>75.520835450000007</v>
      </c>
    </row>
    <row r="2466" spans="1:4" x14ac:dyDescent="0.25">
      <c r="A2466" t="s">
        <v>1117</v>
      </c>
      <c r="B2466" t="str">
        <f>Dataset!E2465</f>
        <v>Female</v>
      </c>
      <c r="C2466" t="str">
        <f>Dataset!F2465</f>
        <v>Electronic accessories</v>
      </c>
      <c r="D2466">
        <f>Dataset!J2465</f>
        <v>362.18090799999999</v>
      </c>
    </row>
    <row r="2467" spans="1:4" x14ac:dyDescent="0.25">
      <c r="A2467" t="s">
        <v>1117</v>
      </c>
      <c r="B2467" t="str">
        <f>Dataset!E2466</f>
        <v>Male</v>
      </c>
      <c r="C2467" t="str">
        <f>Dataset!F2466</f>
        <v>Food and beverages</v>
      </c>
      <c r="D2467">
        <f>Dataset!J2466</f>
        <v>96.617031260000005</v>
      </c>
    </row>
    <row r="2468" spans="1:4" x14ac:dyDescent="0.25">
      <c r="A2468" t="s">
        <v>1117</v>
      </c>
      <c r="B2468" t="str">
        <f>Dataset!E2467</f>
        <v>Female</v>
      </c>
      <c r="C2468" t="str">
        <f>Dataset!F2467</f>
        <v>Sports and travel</v>
      </c>
      <c r="D2468">
        <f>Dataset!J2467</f>
        <v>783.83890589999999</v>
      </c>
    </row>
    <row r="2469" spans="1:4" x14ac:dyDescent="0.25">
      <c r="A2469" t="s">
        <v>1117</v>
      </c>
      <c r="B2469" t="str">
        <f>Dataset!E2468</f>
        <v>Female</v>
      </c>
      <c r="C2469" t="str">
        <f>Dataset!F2468</f>
        <v>Home and lifestyle</v>
      </c>
      <c r="D2469">
        <f>Dataset!J2468</f>
        <v>889.59688340000002</v>
      </c>
    </row>
    <row r="2470" spans="1:4" x14ac:dyDescent="0.25">
      <c r="A2470" t="s">
        <v>1117</v>
      </c>
      <c r="B2470" t="str">
        <f>Dataset!E2469</f>
        <v>Male</v>
      </c>
      <c r="C2470" t="str">
        <f>Dataset!F2469</f>
        <v>Fashion accessories</v>
      </c>
      <c r="D2470">
        <f>Dataset!J2469</f>
        <v>14.160156649999999</v>
      </c>
    </row>
    <row r="2471" spans="1:4" x14ac:dyDescent="0.25">
      <c r="A2471" t="s">
        <v>1117</v>
      </c>
      <c r="B2471" t="str">
        <f>Dataset!E2470</f>
        <v>Female</v>
      </c>
      <c r="C2471" t="str">
        <f>Dataset!F2470</f>
        <v>Sports and travel</v>
      </c>
      <c r="D2471">
        <f>Dataset!J2470</f>
        <v>148.13872799999999</v>
      </c>
    </row>
    <row r="2472" spans="1:4" x14ac:dyDescent="0.25">
      <c r="A2472" t="s">
        <v>1117</v>
      </c>
      <c r="B2472" t="str">
        <f>Dataset!E2471</f>
        <v>Female</v>
      </c>
      <c r="C2472" t="str">
        <f>Dataset!F2471</f>
        <v>Health and beauty</v>
      </c>
      <c r="D2472">
        <f>Dataset!J2471</f>
        <v>21.2180751</v>
      </c>
    </row>
    <row r="2473" spans="1:4" x14ac:dyDescent="0.25">
      <c r="A2473" t="s">
        <v>1117</v>
      </c>
      <c r="B2473" t="str">
        <f>Dataset!E2472</f>
        <v>Male</v>
      </c>
      <c r="C2473" t="str">
        <f>Dataset!F2472</f>
        <v>Food and beverages</v>
      </c>
      <c r="D2473">
        <f>Dataset!J2472</f>
        <v>306.47099600000001</v>
      </c>
    </row>
    <row r="2474" spans="1:4" x14ac:dyDescent="0.25">
      <c r="A2474" t="s">
        <v>1117</v>
      </c>
      <c r="B2474" t="str">
        <f>Dataset!E2473</f>
        <v>Male</v>
      </c>
      <c r="C2474" t="str">
        <f>Dataset!F2473</f>
        <v>Fashion accessories</v>
      </c>
      <c r="D2474">
        <f>Dataset!J2473</f>
        <v>152.03886499999999</v>
      </c>
    </row>
    <row r="2475" spans="1:4" x14ac:dyDescent="0.25">
      <c r="A2475" t="s">
        <v>1117</v>
      </c>
      <c r="B2475" t="str">
        <f>Dataset!E2474</f>
        <v>Female</v>
      </c>
      <c r="C2475" t="str">
        <f>Dataset!F2474</f>
        <v>Health and beauty</v>
      </c>
      <c r="D2475">
        <f>Dataset!J2474</f>
        <v>29.993383439999999</v>
      </c>
    </row>
    <row r="2476" spans="1:4" x14ac:dyDescent="0.25">
      <c r="A2476" t="s">
        <v>1117</v>
      </c>
      <c r="B2476" t="str">
        <f>Dataset!E2475</f>
        <v>Female</v>
      </c>
      <c r="C2476" t="str">
        <f>Dataset!F2475</f>
        <v>Sports and travel</v>
      </c>
      <c r="D2476">
        <f>Dataset!J2475</f>
        <v>43.344704849999999</v>
      </c>
    </row>
    <row r="2477" spans="1:4" x14ac:dyDescent="0.25">
      <c r="A2477" t="s">
        <v>1117</v>
      </c>
      <c r="B2477" t="str">
        <f>Dataset!E2476</f>
        <v>Female</v>
      </c>
      <c r="C2477" t="str">
        <f>Dataset!F2476</f>
        <v>Electronic accessories</v>
      </c>
      <c r="D2477">
        <f>Dataset!J2476</f>
        <v>496.66915640000002</v>
      </c>
    </row>
    <row r="2478" spans="1:4" x14ac:dyDescent="0.25">
      <c r="A2478" t="s">
        <v>1117</v>
      </c>
      <c r="B2478" t="str">
        <f>Dataset!E2477</f>
        <v>Male</v>
      </c>
      <c r="C2478" t="str">
        <f>Dataset!F2477</f>
        <v>Electronic accessories</v>
      </c>
      <c r="D2478">
        <f>Dataset!J2477</f>
        <v>146.32161869999999</v>
      </c>
    </row>
    <row r="2479" spans="1:4" x14ac:dyDescent="0.25">
      <c r="A2479" t="s">
        <v>1117</v>
      </c>
      <c r="B2479" t="str">
        <f>Dataset!E2478</f>
        <v>Female</v>
      </c>
      <c r="C2479" t="str">
        <f>Dataset!F2478</f>
        <v>Food and beverages</v>
      </c>
      <c r="D2479">
        <f>Dataset!J2478</f>
        <v>352.39732559999999</v>
      </c>
    </row>
    <row r="2480" spans="1:4" x14ac:dyDescent="0.25">
      <c r="A2480" t="s">
        <v>1117</v>
      </c>
      <c r="B2480" t="str">
        <f>Dataset!E2479</f>
        <v>Male</v>
      </c>
      <c r="C2480" t="str">
        <f>Dataset!F2479</f>
        <v>Health and beauty</v>
      </c>
      <c r="D2480">
        <f>Dataset!J2479</f>
        <v>27.699836950000002</v>
      </c>
    </row>
    <row r="2481" spans="1:4" x14ac:dyDescent="0.25">
      <c r="A2481" t="s">
        <v>1117</v>
      </c>
      <c r="B2481" t="str">
        <f>Dataset!E2480</f>
        <v>Male</v>
      </c>
      <c r="C2481" t="str">
        <f>Dataset!F2480</f>
        <v>Electronic accessories</v>
      </c>
      <c r="D2481">
        <f>Dataset!J2480</f>
        <v>92.052098139999998</v>
      </c>
    </row>
    <row r="2482" spans="1:4" x14ac:dyDescent="0.25">
      <c r="A2482" t="s">
        <v>1117</v>
      </c>
      <c r="B2482" t="str">
        <f>Dataset!E2481</f>
        <v>Female</v>
      </c>
      <c r="C2482" t="str">
        <f>Dataset!F2481</f>
        <v>Fashion accessories</v>
      </c>
      <c r="D2482">
        <f>Dataset!J2481</f>
        <v>163.761436</v>
      </c>
    </row>
    <row r="2483" spans="1:4" x14ac:dyDescent="0.25">
      <c r="A2483" t="s">
        <v>1117</v>
      </c>
      <c r="B2483" t="str">
        <f>Dataset!E2482</f>
        <v>Female</v>
      </c>
      <c r="C2483" t="str">
        <f>Dataset!F2482</f>
        <v>Food and beverages</v>
      </c>
      <c r="D2483">
        <f>Dataset!J2482</f>
        <v>771.82825660000003</v>
      </c>
    </row>
    <row r="2484" spans="1:4" x14ac:dyDescent="0.25">
      <c r="A2484" t="s">
        <v>1117</v>
      </c>
      <c r="B2484" t="str">
        <f>Dataset!E2483</f>
        <v>Male</v>
      </c>
      <c r="C2484" t="str">
        <f>Dataset!F2483</f>
        <v>Electronic accessories</v>
      </c>
      <c r="D2484">
        <f>Dataset!J2483</f>
        <v>879.63602200000003</v>
      </c>
    </row>
    <row r="2485" spans="1:4" x14ac:dyDescent="0.25">
      <c r="A2485" t="s">
        <v>1117</v>
      </c>
      <c r="B2485" t="str">
        <f>Dataset!E2484</f>
        <v>Female</v>
      </c>
      <c r="C2485" t="str">
        <f>Dataset!F2484</f>
        <v>Electronic accessories</v>
      </c>
      <c r="D2485">
        <f>Dataset!J2484</f>
        <v>515.99256260000004</v>
      </c>
    </row>
    <row r="2486" spans="1:4" x14ac:dyDescent="0.25">
      <c r="A2486" t="s">
        <v>1117</v>
      </c>
      <c r="B2486" t="str">
        <f>Dataset!E2485</f>
        <v>Male</v>
      </c>
      <c r="C2486" t="str">
        <f>Dataset!F2485</f>
        <v>Food and beverages</v>
      </c>
      <c r="D2486">
        <f>Dataset!J2485</f>
        <v>39.765885920000002</v>
      </c>
    </row>
    <row r="2487" spans="1:4" x14ac:dyDescent="0.25">
      <c r="A2487" t="s">
        <v>1117</v>
      </c>
      <c r="B2487" t="str">
        <f>Dataset!E2486</f>
        <v>Male</v>
      </c>
      <c r="C2487" t="str">
        <f>Dataset!F2486</f>
        <v>Food and beverages</v>
      </c>
      <c r="D2487">
        <f>Dataset!J2486</f>
        <v>224.47947859999999</v>
      </c>
    </row>
    <row r="2488" spans="1:4" x14ac:dyDescent="0.25">
      <c r="A2488" t="s">
        <v>1117</v>
      </c>
      <c r="B2488" t="str">
        <f>Dataset!E2487</f>
        <v>Female</v>
      </c>
      <c r="C2488" t="str">
        <f>Dataset!F2487</f>
        <v>Food and beverages</v>
      </c>
      <c r="D2488">
        <f>Dataset!J2487</f>
        <v>809.38923550000004</v>
      </c>
    </row>
    <row r="2489" spans="1:4" x14ac:dyDescent="0.25">
      <c r="A2489" t="s">
        <v>1117</v>
      </c>
      <c r="B2489" t="str">
        <f>Dataset!E2488</f>
        <v>Female</v>
      </c>
      <c r="C2489" t="str">
        <f>Dataset!F2488</f>
        <v>Sports and travel</v>
      </c>
      <c r="D2489">
        <f>Dataset!J2488</f>
        <v>327.74447070000002</v>
      </c>
    </row>
    <row r="2490" spans="1:4" x14ac:dyDescent="0.25">
      <c r="A2490" t="s">
        <v>1117</v>
      </c>
      <c r="B2490" t="str">
        <f>Dataset!E2489</f>
        <v>Female</v>
      </c>
      <c r="C2490" t="str">
        <f>Dataset!F2489</f>
        <v>Food and beverages</v>
      </c>
      <c r="D2490">
        <f>Dataset!J2489</f>
        <v>25.062812470000001</v>
      </c>
    </row>
    <row r="2491" spans="1:4" x14ac:dyDescent="0.25">
      <c r="A2491" t="s">
        <v>1117</v>
      </c>
      <c r="B2491" t="str">
        <f>Dataset!E2490</f>
        <v>Male</v>
      </c>
      <c r="C2491" t="str">
        <f>Dataset!F2490</f>
        <v>Food and beverages</v>
      </c>
      <c r="D2491">
        <f>Dataset!J2490</f>
        <v>284.4219258</v>
      </c>
    </row>
    <row r="2492" spans="1:4" x14ac:dyDescent="0.25">
      <c r="A2492" t="s">
        <v>1117</v>
      </c>
      <c r="B2492" t="str">
        <f>Dataset!E2491</f>
        <v>Female</v>
      </c>
      <c r="C2492" t="str">
        <f>Dataset!F2491</f>
        <v>Sports and travel</v>
      </c>
      <c r="D2492">
        <f>Dataset!J2491</f>
        <v>604.41044209999995</v>
      </c>
    </row>
    <row r="2493" spans="1:4" x14ac:dyDescent="0.25">
      <c r="A2493" t="s">
        <v>1117</v>
      </c>
      <c r="B2493" t="str">
        <f>Dataset!E2492</f>
        <v>Female</v>
      </c>
      <c r="C2493" t="str">
        <f>Dataset!F2492</f>
        <v>Health and beauty</v>
      </c>
      <c r="D2493">
        <f>Dataset!J2492</f>
        <v>288.1337039</v>
      </c>
    </row>
    <row r="2494" spans="1:4" x14ac:dyDescent="0.25">
      <c r="A2494" t="s">
        <v>1117</v>
      </c>
      <c r="B2494" t="str">
        <f>Dataset!E2493</f>
        <v>Male</v>
      </c>
      <c r="C2494" t="str">
        <f>Dataset!F2493</f>
        <v>Sports and travel</v>
      </c>
      <c r="D2494">
        <f>Dataset!J2493</f>
        <v>246.1075113</v>
      </c>
    </row>
    <row r="2495" spans="1:4" x14ac:dyDescent="0.25">
      <c r="A2495" t="s">
        <v>1117</v>
      </c>
      <c r="B2495" t="str">
        <f>Dataset!E2494</f>
        <v>Male</v>
      </c>
      <c r="C2495" t="str">
        <f>Dataset!F2494</f>
        <v>Food and beverages</v>
      </c>
      <c r="D2495">
        <f>Dataset!J2494</f>
        <v>23.910499250000001</v>
      </c>
    </row>
    <row r="2496" spans="1:4" x14ac:dyDescent="0.25">
      <c r="A2496" t="s">
        <v>1117</v>
      </c>
      <c r="B2496" t="str">
        <f>Dataset!E2495</f>
        <v>Female</v>
      </c>
      <c r="C2496" t="str">
        <f>Dataset!F2495</f>
        <v>Electronic accessories</v>
      </c>
      <c r="D2496">
        <f>Dataset!J2495</f>
        <v>109.5140753</v>
      </c>
    </row>
    <row r="2497" spans="1:4" x14ac:dyDescent="0.25">
      <c r="A2497" t="s">
        <v>1117</v>
      </c>
      <c r="B2497" t="str">
        <f>Dataset!E2496</f>
        <v>Female</v>
      </c>
      <c r="C2497" t="str">
        <f>Dataset!F2496</f>
        <v>Home and lifestyle</v>
      </c>
      <c r="D2497">
        <f>Dataset!J2496</f>
        <v>556.89968180000005</v>
      </c>
    </row>
    <row r="2498" spans="1:4" x14ac:dyDescent="0.25">
      <c r="A2498" t="s">
        <v>1117</v>
      </c>
      <c r="B2498" t="str">
        <f>Dataset!E2497</f>
        <v>Female</v>
      </c>
      <c r="C2498" t="str">
        <f>Dataset!F2497</f>
        <v>Sports and travel</v>
      </c>
      <c r="D2498">
        <f>Dataset!J2497</f>
        <v>177.50055510000001</v>
      </c>
    </row>
    <row r="2499" spans="1:4" x14ac:dyDescent="0.25">
      <c r="A2499" t="s">
        <v>1117</v>
      </c>
      <c r="B2499" t="str">
        <f>Dataset!E2498</f>
        <v>Male</v>
      </c>
      <c r="C2499" t="str">
        <f>Dataset!F2498</f>
        <v>Fashion accessories</v>
      </c>
      <c r="D2499">
        <f>Dataset!J2498</f>
        <v>477.87758700000001</v>
      </c>
    </row>
    <row r="2500" spans="1:4" x14ac:dyDescent="0.25">
      <c r="A2500" t="s">
        <v>1117</v>
      </c>
      <c r="B2500" t="str">
        <f>Dataset!E2499</f>
        <v>Male</v>
      </c>
      <c r="C2500" t="str">
        <f>Dataset!F2499</f>
        <v>Health and beauty</v>
      </c>
      <c r="D2500">
        <f>Dataset!J2499</f>
        <v>643.25669349999998</v>
      </c>
    </row>
    <row r="2501" spans="1:4" x14ac:dyDescent="0.25">
      <c r="A2501" t="s">
        <v>1117</v>
      </c>
      <c r="B2501" t="str">
        <f>Dataset!E2500</f>
        <v>Female</v>
      </c>
      <c r="C2501" t="str">
        <f>Dataset!F2500</f>
        <v>Electronic accessories</v>
      </c>
      <c r="D2501">
        <f>Dataset!J2500</f>
        <v>356.9954985</v>
      </c>
    </row>
    <row r="2502" spans="1:4" x14ac:dyDescent="0.25">
      <c r="A2502" t="s">
        <v>1117</v>
      </c>
      <c r="B2502" t="str">
        <f>Dataset!E2501</f>
        <v>Male</v>
      </c>
      <c r="C2502" t="str">
        <f>Dataset!F2501</f>
        <v>Health and beauty</v>
      </c>
      <c r="D2502">
        <f>Dataset!J2501</f>
        <v>216.65704460000001</v>
      </c>
    </row>
    <row r="2503" spans="1:4" x14ac:dyDescent="0.25">
      <c r="A2503" t="s">
        <v>1117</v>
      </c>
      <c r="B2503" t="str">
        <f>Dataset!E2502</f>
        <v>Female</v>
      </c>
      <c r="C2503" t="str">
        <f>Dataset!F2502</f>
        <v>Sports and travel</v>
      </c>
      <c r="D2503">
        <f>Dataset!J2502</f>
        <v>184.25931539999999</v>
      </c>
    </row>
    <row r="2504" spans="1:4" x14ac:dyDescent="0.25">
      <c r="A2504" t="s">
        <v>1117</v>
      </c>
      <c r="B2504" t="str">
        <f>Dataset!E2503</f>
        <v>Male</v>
      </c>
      <c r="C2504" t="str">
        <f>Dataset!F2503</f>
        <v>Electronic accessories</v>
      </c>
      <c r="D2504">
        <f>Dataset!J2503</f>
        <v>372.59604669999999</v>
      </c>
    </row>
    <row r="2505" spans="1:4" x14ac:dyDescent="0.25">
      <c r="A2505" t="s">
        <v>1117</v>
      </c>
      <c r="B2505" t="str">
        <f>Dataset!E2504</f>
        <v>Male</v>
      </c>
      <c r="C2505" t="str">
        <f>Dataset!F2504</f>
        <v>Sports and travel</v>
      </c>
      <c r="D2505">
        <f>Dataset!J2504</f>
        <v>380.81735830000002</v>
      </c>
    </row>
    <row r="2506" spans="1:4" x14ac:dyDescent="0.25">
      <c r="A2506" t="s">
        <v>1117</v>
      </c>
      <c r="B2506" t="str">
        <f>Dataset!E2505</f>
        <v>Male</v>
      </c>
      <c r="C2506" t="str">
        <f>Dataset!F2505</f>
        <v>Electronic accessories</v>
      </c>
      <c r="D2506">
        <f>Dataset!J2505</f>
        <v>42.768548240000001</v>
      </c>
    </row>
    <row r="2507" spans="1:4" x14ac:dyDescent="0.25">
      <c r="A2507" t="s">
        <v>1117</v>
      </c>
      <c r="B2507" t="str">
        <f>Dataset!E2506</f>
        <v>Male</v>
      </c>
      <c r="C2507" t="str">
        <f>Dataset!F2506</f>
        <v>Food and beverages</v>
      </c>
      <c r="D2507">
        <f>Dataset!J2506</f>
        <v>584.75463779999995</v>
      </c>
    </row>
    <row r="2508" spans="1:4" x14ac:dyDescent="0.25">
      <c r="A2508" t="s">
        <v>1117</v>
      </c>
      <c r="B2508" t="str">
        <f>Dataset!E2507</f>
        <v>Female</v>
      </c>
      <c r="C2508" t="str">
        <f>Dataset!F2507</f>
        <v>Electronic accessories</v>
      </c>
      <c r="D2508">
        <f>Dataset!J2507</f>
        <v>363.42186070000002</v>
      </c>
    </row>
    <row r="2509" spans="1:4" x14ac:dyDescent="0.25">
      <c r="A2509" t="s">
        <v>1117</v>
      </c>
      <c r="B2509" t="str">
        <f>Dataset!E2508</f>
        <v>Male</v>
      </c>
      <c r="C2509" t="str">
        <f>Dataset!F2508</f>
        <v>Sports and travel</v>
      </c>
      <c r="D2509">
        <f>Dataset!J2508</f>
        <v>205.75438879999999</v>
      </c>
    </row>
    <row r="2510" spans="1:4" x14ac:dyDescent="0.25">
      <c r="A2510" t="s">
        <v>1117</v>
      </c>
      <c r="B2510" t="str">
        <f>Dataset!E2509</f>
        <v>Male</v>
      </c>
      <c r="C2510" t="str">
        <f>Dataset!F2509</f>
        <v>Home and lifestyle</v>
      </c>
      <c r="D2510">
        <f>Dataset!J2509</f>
        <v>669.00646189999998</v>
      </c>
    </row>
    <row r="2511" spans="1:4" x14ac:dyDescent="0.25">
      <c r="A2511" t="s">
        <v>1117</v>
      </c>
      <c r="B2511" t="str">
        <f>Dataset!E2510</f>
        <v>Female</v>
      </c>
      <c r="C2511" t="str">
        <f>Dataset!F2510</f>
        <v>Sports and travel</v>
      </c>
      <c r="D2511">
        <f>Dataset!J2510</f>
        <v>409.73598809999999</v>
      </c>
    </row>
    <row r="2512" spans="1:4" x14ac:dyDescent="0.25">
      <c r="A2512" t="s">
        <v>1117</v>
      </c>
      <c r="B2512" t="str">
        <f>Dataset!E2511</f>
        <v>Female</v>
      </c>
      <c r="C2512" t="str">
        <f>Dataset!F2511</f>
        <v>Sports and travel</v>
      </c>
      <c r="D2512">
        <f>Dataset!J2511</f>
        <v>219.33838890000001</v>
      </c>
    </row>
    <row r="2513" spans="1:4" x14ac:dyDescent="0.25">
      <c r="A2513" t="s">
        <v>1117</v>
      </c>
      <c r="B2513" t="str">
        <f>Dataset!E2512</f>
        <v>Female</v>
      </c>
      <c r="C2513" t="str">
        <f>Dataset!F2512</f>
        <v>Fashion accessories</v>
      </c>
      <c r="D2513">
        <f>Dataset!J2512</f>
        <v>455.27452</v>
      </c>
    </row>
    <row r="2514" spans="1:4" x14ac:dyDescent="0.25">
      <c r="A2514" t="s">
        <v>1117</v>
      </c>
      <c r="B2514" t="str">
        <f>Dataset!E2513</f>
        <v>Male</v>
      </c>
      <c r="C2514" t="str">
        <f>Dataset!F2513</f>
        <v>Fashion accessories</v>
      </c>
      <c r="D2514">
        <f>Dataset!J2513</f>
        <v>164.64783080000001</v>
      </c>
    </row>
    <row r="2515" spans="1:4" x14ac:dyDescent="0.25">
      <c r="A2515" t="s">
        <v>1117</v>
      </c>
      <c r="B2515" t="str">
        <f>Dataset!E2514</f>
        <v>Male</v>
      </c>
      <c r="C2515" t="str">
        <f>Dataset!F2514</f>
        <v>Home and lifestyle</v>
      </c>
      <c r="D2515">
        <f>Dataset!J2514</f>
        <v>25.439530250000001</v>
      </c>
    </row>
    <row r="2516" spans="1:4" x14ac:dyDescent="0.25">
      <c r="A2516" t="s">
        <v>1117</v>
      </c>
      <c r="B2516" t="str">
        <f>Dataset!E2515</f>
        <v>Female</v>
      </c>
      <c r="C2516" t="str">
        <f>Dataset!F2515</f>
        <v>Home and lifestyle</v>
      </c>
      <c r="D2516">
        <f>Dataset!J2515</f>
        <v>774.62040019999995</v>
      </c>
    </row>
    <row r="2517" spans="1:4" x14ac:dyDescent="0.25">
      <c r="A2517" t="s">
        <v>1117</v>
      </c>
      <c r="B2517" t="str">
        <f>Dataset!E2516</f>
        <v>Female</v>
      </c>
      <c r="C2517" t="str">
        <f>Dataset!F2516</f>
        <v>Fashion accessories</v>
      </c>
      <c r="D2517">
        <f>Dataset!J2516</f>
        <v>76.894747359999997</v>
      </c>
    </row>
    <row r="2518" spans="1:4" x14ac:dyDescent="0.25">
      <c r="A2518" t="s">
        <v>1117</v>
      </c>
      <c r="B2518" t="str">
        <f>Dataset!E2517</f>
        <v>Female</v>
      </c>
      <c r="C2518" t="str">
        <f>Dataset!F2517</f>
        <v>Fashion accessories</v>
      </c>
      <c r="D2518">
        <f>Dataset!J2517</f>
        <v>217.83151770000001</v>
      </c>
    </row>
    <row r="2519" spans="1:4" x14ac:dyDescent="0.25">
      <c r="A2519" t="s">
        <v>1117</v>
      </c>
      <c r="B2519" t="str">
        <f>Dataset!E2518</f>
        <v>Female</v>
      </c>
      <c r="C2519" t="str">
        <f>Dataset!F2518</f>
        <v>Health and beauty</v>
      </c>
      <c r="D2519">
        <f>Dataset!J2518</f>
        <v>224.4351589</v>
      </c>
    </row>
    <row r="2520" spans="1:4" x14ac:dyDescent="0.25">
      <c r="A2520" t="s">
        <v>1117</v>
      </c>
      <c r="B2520" t="str">
        <f>Dataset!E2519</f>
        <v>Female</v>
      </c>
      <c r="C2520" t="str">
        <f>Dataset!F2519</f>
        <v>Home and lifestyle</v>
      </c>
      <c r="D2520">
        <f>Dataset!J2519</f>
        <v>134.28880950000001</v>
      </c>
    </row>
    <row r="2521" spans="1:4" x14ac:dyDescent="0.25">
      <c r="A2521" t="s">
        <v>1117</v>
      </c>
      <c r="B2521" t="str">
        <f>Dataset!E2520</f>
        <v>Male</v>
      </c>
      <c r="C2521" t="str">
        <f>Dataset!F2520</f>
        <v>Fashion accessories</v>
      </c>
      <c r="D2521">
        <f>Dataset!J2520</f>
        <v>221.35493700000001</v>
      </c>
    </row>
    <row r="2522" spans="1:4" x14ac:dyDescent="0.25">
      <c r="A2522" t="s">
        <v>1117</v>
      </c>
      <c r="B2522" t="str">
        <f>Dataset!E2521</f>
        <v>Male</v>
      </c>
      <c r="C2522" t="str">
        <f>Dataset!F2521</f>
        <v>Sports and travel</v>
      </c>
      <c r="D2522">
        <f>Dataset!J2521</f>
        <v>672.95091869999999</v>
      </c>
    </row>
    <row r="2523" spans="1:4" x14ac:dyDescent="0.25">
      <c r="A2523" t="s">
        <v>1117</v>
      </c>
      <c r="B2523" t="str">
        <f>Dataset!E2522</f>
        <v>Female</v>
      </c>
      <c r="C2523" t="str">
        <f>Dataset!F2522</f>
        <v>Electronic accessories</v>
      </c>
      <c r="D2523">
        <f>Dataset!J2522</f>
        <v>140.09469530000001</v>
      </c>
    </row>
    <row r="2524" spans="1:4" x14ac:dyDescent="0.25">
      <c r="A2524" t="s">
        <v>1117</v>
      </c>
      <c r="B2524" t="str">
        <f>Dataset!E2523</f>
        <v>Female</v>
      </c>
      <c r="C2524" t="str">
        <f>Dataset!F2523</f>
        <v>Food and beverages</v>
      </c>
      <c r="D2524">
        <f>Dataset!J2523</f>
        <v>599.91198859999997</v>
      </c>
    </row>
    <row r="2525" spans="1:4" x14ac:dyDescent="0.25">
      <c r="A2525" t="s">
        <v>1117</v>
      </c>
      <c r="B2525" t="str">
        <f>Dataset!E2524</f>
        <v>Female</v>
      </c>
      <c r="C2525" t="str">
        <f>Dataset!F2524</f>
        <v>Sports and travel</v>
      </c>
      <c r="D2525">
        <f>Dataset!J2524</f>
        <v>108.7274</v>
      </c>
    </row>
    <row r="2526" spans="1:4" x14ac:dyDescent="0.25">
      <c r="A2526" t="s">
        <v>1117</v>
      </c>
      <c r="B2526" t="str">
        <f>Dataset!E2525</f>
        <v>Female</v>
      </c>
      <c r="C2526" t="str">
        <f>Dataset!F2525</f>
        <v>Sports and travel</v>
      </c>
      <c r="D2526">
        <f>Dataset!J2525</f>
        <v>456.67059180000001</v>
      </c>
    </row>
    <row r="2527" spans="1:4" x14ac:dyDescent="0.25">
      <c r="A2527" t="s">
        <v>1117</v>
      </c>
      <c r="B2527" t="str">
        <f>Dataset!E2526</f>
        <v>Male</v>
      </c>
      <c r="C2527" t="str">
        <f>Dataset!F2526</f>
        <v>Sports and travel</v>
      </c>
      <c r="D2527">
        <f>Dataset!J2526</f>
        <v>81.958277550000005</v>
      </c>
    </row>
    <row r="2528" spans="1:4" x14ac:dyDescent="0.25">
      <c r="A2528" t="s">
        <v>1117</v>
      </c>
      <c r="B2528" t="str">
        <f>Dataset!E2527</f>
        <v>Female</v>
      </c>
      <c r="C2528" t="str">
        <f>Dataset!F2527</f>
        <v>Fashion accessories</v>
      </c>
      <c r="D2528">
        <f>Dataset!J2527</f>
        <v>35.34499194</v>
      </c>
    </row>
    <row r="2529" spans="1:4" x14ac:dyDescent="0.25">
      <c r="A2529" t="s">
        <v>1117</v>
      </c>
      <c r="B2529" t="str">
        <f>Dataset!E2528</f>
        <v>Male</v>
      </c>
      <c r="C2529" t="str">
        <f>Dataset!F2528</f>
        <v>Home and lifestyle</v>
      </c>
      <c r="D2529">
        <f>Dataset!J2528</f>
        <v>153.78949470000001</v>
      </c>
    </row>
    <row r="2530" spans="1:4" x14ac:dyDescent="0.25">
      <c r="A2530" t="s">
        <v>1117</v>
      </c>
      <c r="B2530" t="str">
        <f>Dataset!E2529</f>
        <v>Female</v>
      </c>
      <c r="C2530" t="str">
        <f>Dataset!F2529</f>
        <v>Sports and travel</v>
      </c>
      <c r="D2530">
        <f>Dataset!J2529</f>
        <v>206.77374280000001</v>
      </c>
    </row>
    <row r="2531" spans="1:4" x14ac:dyDescent="0.25">
      <c r="A2531" t="s">
        <v>1117</v>
      </c>
      <c r="B2531" t="str">
        <f>Dataset!E2530</f>
        <v>Male</v>
      </c>
      <c r="C2531" t="str">
        <f>Dataset!F2530</f>
        <v>Sports and travel</v>
      </c>
      <c r="D2531">
        <f>Dataset!J2530</f>
        <v>98.002023109999996</v>
      </c>
    </row>
    <row r="2532" spans="1:4" x14ac:dyDescent="0.25">
      <c r="A2532" t="s">
        <v>1117</v>
      </c>
      <c r="B2532" t="str">
        <f>Dataset!E2531</f>
        <v>Male</v>
      </c>
      <c r="C2532" t="str">
        <f>Dataset!F2531</f>
        <v>Electronic accessories</v>
      </c>
      <c r="D2532">
        <f>Dataset!J2531</f>
        <v>214.3302583</v>
      </c>
    </row>
    <row r="2533" spans="1:4" x14ac:dyDescent="0.25">
      <c r="A2533" t="s">
        <v>1117</v>
      </c>
      <c r="B2533" t="str">
        <f>Dataset!E2532</f>
        <v>Female</v>
      </c>
      <c r="C2533" t="str">
        <f>Dataset!F2532</f>
        <v>Sports and travel</v>
      </c>
      <c r="D2533">
        <f>Dataset!J2532</f>
        <v>161.21305100000001</v>
      </c>
    </row>
    <row r="2534" spans="1:4" x14ac:dyDescent="0.25">
      <c r="A2534" t="s">
        <v>1117</v>
      </c>
      <c r="B2534" t="str">
        <f>Dataset!E2533</f>
        <v>Female</v>
      </c>
      <c r="C2534" t="str">
        <f>Dataset!F2533</f>
        <v>Food and beverages</v>
      </c>
      <c r="D2534">
        <f>Dataset!J2533</f>
        <v>558.76111089999995</v>
      </c>
    </row>
    <row r="2535" spans="1:4" x14ac:dyDescent="0.25">
      <c r="A2535" t="s">
        <v>1117</v>
      </c>
      <c r="B2535" t="str">
        <f>Dataset!E2534</f>
        <v>Male</v>
      </c>
      <c r="C2535" t="str">
        <f>Dataset!F2534</f>
        <v>Health and beauty</v>
      </c>
      <c r="D2535">
        <f>Dataset!J2534</f>
        <v>339.54460130000001</v>
      </c>
    </row>
    <row r="2536" spans="1:4" x14ac:dyDescent="0.25">
      <c r="A2536" t="s">
        <v>1117</v>
      </c>
      <c r="B2536" t="str">
        <f>Dataset!E2535</f>
        <v>Female</v>
      </c>
      <c r="C2536" t="str">
        <f>Dataset!F2535</f>
        <v>Home and lifestyle</v>
      </c>
      <c r="D2536">
        <f>Dataset!J2535</f>
        <v>106.0349758</v>
      </c>
    </row>
    <row r="2537" spans="1:4" x14ac:dyDescent="0.25">
      <c r="A2537" t="s">
        <v>1117</v>
      </c>
      <c r="B2537" t="str">
        <f>Dataset!E2536</f>
        <v>Female</v>
      </c>
      <c r="C2537" t="str">
        <f>Dataset!F2536</f>
        <v>Sports and travel</v>
      </c>
      <c r="D2537">
        <f>Dataset!J2536</f>
        <v>703.77529719999995</v>
      </c>
    </row>
    <row r="2538" spans="1:4" x14ac:dyDescent="0.25">
      <c r="A2538" t="s">
        <v>1117</v>
      </c>
      <c r="B2538" t="str">
        <f>Dataset!E2537</f>
        <v>Female</v>
      </c>
      <c r="C2538" t="str">
        <f>Dataset!F2537</f>
        <v>Home and lifestyle</v>
      </c>
      <c r="D2538">
        <f>Dataset!J2537</f>
        <v>237.72000070000001</v>
      </c>
    </row>
    <row r="2539" spans="1:4" x14ac:dyDescent="0.25">
      <c r="A2539" t="s">
        <v>1117</v>
      </c>
      <c r="B2539" t="str">
        <f>Dataset!E2538</f>
        <v>Female</v>
      </c>
      <c r="C2539" t="str">
        <f>Dataset!F2538</f>
        <v>Fashion accessories</v>
      </c>
      <c r="D2539">
        <f>Dataset!J2538</f>
        <v>420.99320180000001</v>
      </c>
    </row>
    <row r="2540" spans="1:4" x14ac:dyDescent="0.25">
      <c r="A2540" t="s">
        <v>1117</v>
      </c>
      <c r="B2540" t="str">
        <f>Dataset!E2539</f>
        <v>Male</v>
      </c>
      <c r="C2540" t="str">
        <f>Dataset!F2539</f>
        <v>Electronic accessories</v>
      </c>
      <c r="D2540">
        <f>Dataset!J2539</f>
        <v>772.10525500000006</v>
      </c>
    </row>
    <row r="2541" spans="1:4" x14ac:dyDescent="0.25">
      <c r="A2541" t="s">
        <v>1117</v>
      </c>
      <c r="B2541" t="str">
        <f>Dataset!E2540</f>
        <v>Male</v>
      </c>
      <c r="C2541" t="str">
        <f>Dataset!F2540</f>
        <v>Sports and travel</v>
      </c>
      <c r="D2541">
        <f>Dataset!J2540</f>
        <v>452.87017420000001</v>
      </c>
    </row>
    <row r="2542" spans="1:4" x14ac:dyDescent="0.25">
      <c r="A2542" t="s">
        <v>1117</v>
      </c>
      <c r="B2542" t="str">
        <f>Dataset!E2541</f>
        <v>Female</v>
      </c>
      <c r="C2542" t="str">
        <f>Dataset!F2541</f>
        <v>Fashion accessories</v>
      </c>
      <c r="D2542">
        <f>Dataset!J2541</f>
        <v>57.028424299999998</v>
      </c>
    </row>
    <row r="2543" spans="1:4" x14ac:dyDescent="0.25">
      <c r="A2543" t="s">
        <v>1117</v>
      </c>
      <c r="B2543" t="str">
        <f>Dataset!E2542</f>
        <v>Male</v>
      </c>
      <c r="C2543" t="str">
        <f>Dataset!F2542</f>
        <v>Health and beauty</v>
      </c>
      <c r="D2543">
        <f>Dataset!J2542</f>
        <v>303.92261100000002</v>
      </c>
    </row>
    <row r="2544" spans="1:4" x14ac:dyDescent="0.25">
      <c r="A2544" t="s">
        <v>1117</v>
      </c>
      <c r="B2544" t="str">
        <f>Dataset!E2543</f>
        <v>Male</v>
      </c>
      <c r="C2544" t="str">
        <f>Dataset!F2543</f>
        <v>Home and lifestyle</v>
      </c>
      <c r="D2544">
        <f>Dataset!J2543</f>
        <v>218.21931549999999</v>
      </c>
    </row>
    <row r="2545" spans="1:4" x14ac:dyDescent="0.25">
      <c r="A2545" t="s">
        <v>1117</v>
      </c>
      <c r="B2545" t="str">
        <f>Dataset!E2544</f>
        <v>Male</v>
      </c>
      <c r="C2545" t="str">
        <f>Dataset!F2544</f>
        <v>Home and lifestyle</v>
      </c>
      <c r="D2545">
        <f>Dataset!J2544</f>
        <v>76.961226969999998</v>
      </c>
    </row>
    <row r="2546" spans="1:4" x14ac:dyDescent="0.25">
      <c r="A2546" t="s">
        <v>1117</v>
      </c>
      <c r="B2546" t="str">
        <f>Dataset!E2545</f>
        <v>Male</v>
      </c>
      <c r="C2546" t="str">
        <f>Dataset!F2545</f>
        <v>Sports and travel</v>
      </c>
      <c r="D2546">
        <f>Dataset!J2545</f>
        <v>398.43445459999998</v>
      </c>
    </row>
    <row r="2547" spans="1:4" x14ac:dyDescent="0.25">
      <c r="A2547" t="s">
        <v>1117</v>
      </c>
      <c r="B2547" t="str">
        <f>Dataset!E2546</f>
        <v>Female</v>
      </c>
      <c r="C2547" t="str">
        <f>Dataset!F2546</f>
        <v>Electronic accessories</v>
      </c>
      <c r="D2547">
        <f>Dataset!J2546</f>
        <v>151.93914559999999</v>
      </c>
    </row>
    <row r="2548" spans="1:4" x14ac:dyDescent="0.25">
      <c r="A2548" t="s">
        <v>1117</v>
      </c>
      <c r="B2548" t="str">
        <f>Dataset!E2547</f>
        <v>Female</v>
      </c>
      <c r="C2548" t="str">
        <f>Dataset!F2547</f>
        <v>Home and lifestyle</v>
      </c>
      <c r="D2548">
        <f>Dataset!J2547</f>
        <v>552.91090529999997</v>
      </c>
    </row>
    <row r="2549" spans="1:4" x14ac:dyDescent="0.25">
      <c r="A2549" t="s">
        <v>1117</v>
      </c>
      <c r="B2549" t="str">
        <f>Dataset!E2548</f>
        <v>Female</v>
      </c>
      <c r="C2549" t="str">
        <f>Dataset!F2548</f>
        <v>Home and lifestyle</v>
      </c>
      <c r="D2549">
        <f>Dataset!J2548</f>
        <v>248.8996549</v>
      </c>
    </row>
    <row r="2550" spans="1:4" x14ac:dyDescent="0.25">
      <c r="A2550" t="s">
        <v>1117</v>
      </c>
      <c r="B2550" t="str">
        <f>Dataset!E2549</f>
        <v>Male</v>
      </c>
      <c r="C2550" t="str">
        <f>Dataset!F2549</f>
        <v>Health and beauty</v>
      </c>
      <c r="D2550">
        <f>Dataset!J2549</f>
        <v>139.3190999</v>
      </c>
    </row>
    <row r="2551" spans="1:4" x14ac:dyDescent="0.25">
      <c r="A2551" t="s">
        <v>1117</v>
      </c>
      <c r="B2551" t="str">
        <f>Dataset!E2550</f>
        <v>Male</v>
      </c>
      <c r="C2551" t="str">
        <f>Dataset!F2550</f>
        <v>Food and beverages</v>
      </c>
      <c r="D2551">
        <f>Dataset!J2550</f>
        <v>543.20488239999997</v>
      </c>
    </row>
    <row r="2552" spans="1:4" x14ac:dyDescent="0.25">
      <c r="A2552" t="s">
        <v>1117</v>
      </c>
      <c r="B2552" t="str">
        <f>Dataset!E2551</f>
        <v>Female</v>
      </c>
      <c r="C2552" t="str">
        <f>Dataset!F2551</f>
        <v>Sports and travel</v>
      </c>
      <c r="D2552">
        <f>Dataset!J2551</f>
        <v>506.40841899999998</v>
      </c>
    </row>
    <row r="2553" spans="1:4" x14ac:dyDescent="0.25">
      <c r="A2553" t="s">
        <v>1117</v>
      </c>
      <c r="B2553" t="str">
        <f>Dataset!E2552</f>
        <v>Male</v>
      </c>
      <c r="C2553" t="str">
        <f>Dataset!F2552</f>
        <v>Fashion accessories</v>
      </c>
      <c r="D2553">
        <f>Dataset!J2552</f>
        <v>173.77769710000001</v>
      </c>
    </row>
    <row r="2554" spans="1:4" x14ac:dyDescent="0.25">
      <c r="A2554" t="s">
        <v>1117</v>
      </c>
      <c r="B2554" t="str">
        <f>Dataset!E2553</f>
        <v>Male</v>
      </c>
      <c r="C2554" t="str">
        <f>Dataset!F2553</f>
        <v>Fashion accessories</v>
      </c>
      <c r="D2554">
        <f>Dataset!J2553</f>
        <v>132.64897920000001</v>
      </c>
    </row>
    <row r="2555" spans="1:4" x14ac:dyDescent="0.25">
      <c r="A2555" t="s">
        <v>1117</v>
      </c>
      <c r="B2555" t="str">
        <f>Dataset!E2554</f>
        <v>Female</v>
      </c>
      <c r="C2555" t="str">
        <f>Dataset!F2554</f>
        <v>Food and beverages</v>
      </c>
      <c r="D2555">
        <f>Dataset!J2554</f>
        <v>602.30525450000005</v>
      </c>
    </row>
    <row r="2556" spans="1:4" x14ac:dyDescent="0.25">
      <c r="A2556" t="s">
        <v>1117</v>
      </c>
      <c r="B2556" t="str">
        <f>Dataset!E2555</f>
        <v>Male</v>
      </c>
      <c r="C2556" t="str">
        <f>Dataset!F2555</f>
        <v>Sports and travel</v>
      </c>
      <c r="D2556">
        <f>Dataset!J2555</f>
        <v>978.14772210000001</v>
      </c>
    </row>
    <row r="2557" spans="1:4" x14ac:dyDescent="0.25">
      <c r="A2557" t="s">
        <v>1117</v>
      </c>
      <c r="B2557" t="str">
        <f>Dataset!E2556</f>
        <v>Male</v>
      </c>
      <c r="C2557" t="str">
        <f>Dataset!F2556</f>
        <v>Health and beauty</v>
      </c>
      <c r="D2557">
        <f>Dataset!J2556</f>
        <v>169.05764479999999</v>
      </c>
    </row>
    <row r="2558" spans="1:4" x14ac:dyDescent="0.25">
      <c r="A2558" t="s">
        <v>1117</v>
      </c>
      <c r="B2558" t="str">
        <f>Dataset!E2557</f>
        <v>Male</v>
      </c>
      <c r="C2558" t="str">
        <f>Dataset!F2557</f>
        <v>Fashion accessories</v>
      </c>
      <c r="D2558">
        <f>Dataset!J2557</f>
        <v>768.32699720000005</v>
      </c>
    </row>
    <row r="2559" spans="1:4" x14ac:dyDescent="0.25">
      <c r="A2559" t="s">
        <v>1117</v>
      </c>
      <c r="B2559" t="str">
        <f>Dataset!E2558</f>
        <v>Male</v>
      </c>
      <c r="C2559" t="str">
        <f>Dataset!F2558</f>
        <v>Electronic accessories</v>
      </c>
      <c r="D2559">
        <f>Dataset!J2558</f>
        <v>254.28450319999999</v>
      </c>
    </row>
    <row r="2560" spans="1:4" x14ac:dyDescent="0.25">
      <c r="A2560" t="s">
        <v>1117</v>
      </c>
      <c r="B2560" t="str">
        <f>Dataset!E2559</f>
        <v>Female</v>
      </c>
      <c r="C2560" t="str">
        <f>Dataset!F2559</f>
        <v>Food and beverages</v>
      </c>
      <c r="D2560">
        <f>Dataset!J2559</f>
        <v>162.64236260000001</v>
      </c>
    </row>
    <row r="2561" spans="1:4" x14ac:dyDescent="0.25">
      <c r="A2561" t="s">
        <v>1117</v>
      </c>
      <c r="B2561" t="str">
        <f>Dataset!E2560</f>
        <v>Female</v>
      </c>
      <c r="C2561" t="str">
        <f>Dataset!F2560</f>
        <v>Home and lifestyle</v>
      </c>
      <c r="D2561">
        <f>Dataset!J2560</f>
        <v>156.8918765</v>
      </c>
    </row>
    <row r="2562" spans="1:4" x14ac:dyDescent="0.25">
      <c r="A2562" t="s">
        <v>1117</v>
      </c>
      <c r="B2562" t="str">
        <f>Dataset!E2561</f>
        <v>Male</v>
      </c>
      <c r="C2562" t="str">
        <f>Dataset!F2561</f>
        <v>Home and lifestyle</v>
      </c>
      <c r="D2562">
        <f>Dataset!J2561</f>
        <v>129.29175889999999</v>
      </c>
    </row>
    <row r="2563" spans="1:4" x14ac:dyDescent="0.25">
      <c r="A2563" t="s">
        <v>1117</v>
      </c>
      <c r="B2563" t="str">
        <f>Dataset!E2562</f>
        <v>Female</v>
      </c>
      <c r="C2563" t="str">
        <f>Dataset!F2562</f>
        <v>Fashion accessories</v>
      </c>
      <c r="D2563">
        <f>Dataset!J2562</f>
        <v>81.947197619999997</v>
      </c>
    </row>
    <row r="2564" spans="1:4" x14ac:dyDescent="0.25">
      <c r="A2564" t="s">
        <v>1117</v>
      </c>
      <c r="B2564" t="str">
        <f>Dataset!E2563</f>
        <v>Male</v>
      </c>
      <c r="C2564" t="str">
        <f>Dataset!F2563</f>
        <v>Home and lifestyle</v>
      </c>
      <c r="D2564">
        <f>Dataset!J2563</f>
        <v>108.5168812</v>
      </c>
    </row>
    <row r="2565" spans="1:4" x14ac:dyDescent="0.25">
      <c r="A2565" t="s">
        <v>1117</v>
      </c>
      <c r="B2565" t="str">
        <f>Dataset!E2564</f>
        <v>Female</v>
      </c>
      <c r="C2565" t="str">
        <f>Dataset!F2564</f>
        <v>Fashion accessories</v>
      </c>
      <c r="D2565">
        <f>Dataset!J2564</f>
        <v>323.75569419999999</v>
      </c>
    </row>
    <row r="2566" spans="1:4" x14ac:dyDescent="0.25">
      <c r="A2566" t="s">
        <v>1117</v>
      </c>
      <c r="B2566" t="str">
        <f>Dataset!E2565</f>
        <v>Female</v>
      </c>
      <c r="C2566" t="str">
        <f>Dataset!F2565</f>
        <v>Food and beverages</v>
      </c>
      <c r="D2566">
        <f>Dataset!J2565</f>
        <v>581.56361660000005</v>
      </c>
    </row>
    <row r="2567" spans="1:4" x14ac:dyDescent="0.25">
      <c r="A2567" t="s">
        <v>1117</v>
      </c>
      <c r="B2567" t="str">
        <f>Dataset!E2566</f>
        <v>Male</v>
      </c>
      <c r="C2567" t="str">
        <f>Dataset!F2566</f>
        <v>Home and lifestyle</v>
      </c>
      <c r="D2567">
        <f>Dataset!J2566</f>
        <v>101.9797197</v>
      </c>
    </row>
    <row r="2568" spans="1:4" x14ac:dyDescent="0.25">
      <c r="A2568" t="s">
        <v>1117</v>
      </c>
      <c r="B2568" t="str">
        <f>Dataset!E2567</f>
        <v>Male</v>
      </c>
      <c r="C2568" t="str">
        <f>Dataset!F2567</f>
        <v>Health and beauty</v>
      </c>
      <c r="D2568">
        <f>Dataset!J2567</f>
        <v>84.074545099999995</v>
      </c>
    </row>
    <row r="2569" spans="1:4" x14ac:dyDescent="0.25">
      <c r="A2569" t="s">
        <v>1117</v>
      </c>
      <c r="B2569" t="str">
        <f>Dataset!E2568</f>
        <v>Female</v>
      </c>
      <c r="C2569" t="str">
        <f>Dataset!F2568</f>
        <v>Sports and travel</v>
      </c>
      <c r="D2569">
        <f>Dataset!J2568</f>
        <v>89.43723353</v>
      </c>
    </row>
    <row r="2570" spans="1:4" x14ac:dyDescent="0.25">
      <c r="A2570" t="s">
        <v>1117</v>
      </c>
      <c r="B2570" t="str">
        <f>Dataset!E2569</f>
        <v>Male</v>
      </c>
      <c r="C2570" t="str">
        <f>Dataset!F2569</f>
        <v>Electronic accessories</v>
      </c>
      <c r="D2570">
        <f>Dataset!J2569</f>
        <v>124.7822255</v>
      </c>
    </row>
    <row r="2571" spans="1:4" x14ac:dyDescent="0.25">
      <c r="A2571" t="s">
        <v>1117</v>
      </c>
      <c r="B2571" t="str">
        <f>Dataset!E2570</f>
        <v>Female</v>
      </c>
      <c r="C2571" t="str">
        <f>Dataset!F2570</f>
        <v>Food and beverages</v>
      </c>
      <c r="D2571">
        <f>Dataset!J2570</f>
        <v>78.889135620000005</v>
      </c>
    </row>
    <row r="2572" spans="1:4" x14ac:dyDescent="0.25">
      <c r="A2572" t="s">
        <v>1117</v>
      </c>
      <c r="B2572" t="str">
        <f>Dataset!E2571</f>
        <v>Male</v>
      </c>
      <c r="C2572" t="str">
        <f>Dataset!F2571</f>
        <v>Home and lifestyle</v>
      </c>
      <c r="D2572">
        <f>Dataset!J2571</f>
        <v>172.0049075</v>
      </c>
    </row>
    <row r="2573" spans="1:4" x14ac:dyDescent="0.25">
      <c r="A2573" t="s">
        <v>1117</v>
      </c>
      <c r="B2573" t="str">
        <f>Dataset!E2572</f>
        <v>Female</v>
      </c>
      <c r="C2573" t="str">
        <f>Dataset!F2572</f>
        <v>Fashion accessories</v>
      </c>
      <c r="D2573">
        <f>Dataset!J2572</f>
        <v>325.97168119999998</v>
      </c>
    </row>
    <row r="2574" spans="1:4" x14ac:dyDescent="0.25">
      <c r="A2574" t="s">
        <v>1117</v>
      </c>
      <c r="B2574" t="str">
        <f>Dataset!E2573</f>
        <v>Male</v>
      </c>
      <c r="C2574" t="str">
        <f>Dataset!F2573</f>
        <v>Sports and travel</v>
      </c>
      <c r="D2574">
        <f>Dataset!J2573</f>
        <v>607.7898222</v>
      </c>
    </row>
    <row r="2575" spans="1:4" x14ac:dyDescent="0.25">
      <c r="A2575" t="s">
        <v>1117</v>
      </c>
      <c r="B2575" t="str">
        <f>Dataset!E2574</f>
        <v>Female</v>
      </c>
      <c r="C2575" t="str">
        <f>Dataset!F2574</f>
        <v>Sports and travel</v>
      </c>
      <c r="D2575">
        <f>Dataset!J2574</f>
        <v>285.52991919999999</v>
      </c>
    </row>
    <row r="2576" spans="1:4" x14ac:dyDescent="0.25">
      <c r="A2576" t="s">
        <v>1117</v>
      </c>
      <c r="B2576" t="str">
        <f>Dataset!E2575</f>
        <v>Female</v>
      </c>
      <c r="C2576" t="str">
        <f>Dataset!F2575</f>
        <v>Electronic accessories</v>
      </c>
      <c r="D2576">
        <f>Dataset!J2575</f>
        <v>439.16429490000002</v>
      </c>
    </row>
    <row r="2577" spans="1:4" x14ac:dyDescent="0.25">
      <c r="A2577" t="s">
        <v>1117</v>
      </c>
      <c r="B2577" t="str">
        <f>Dataset!E2576</f>
        <v>Male</v>
      </c>
      <c r="C2577" t="str">
        <f>Dataset!F2576</f>
        <v>Fashion accessories</v>
      </c>
      <c r="D2577">
        <f>Dataset!J2576</f>
        <v>190.36435940000001</v>
      </c>
    </row>
    <row r="2578" spans="1:4" x14ac:dyDescent="0.25">
      <c r="A2578" t="s">
        <v>1117</v>
      </c>
      <c r="B2578" t="str">
        <f>Dataset!E2577</f>
        <v>Female</v>
      </c>
      <c r="C2578" t="str">
        <f>Dataset!F2577</f>
        <v>Fashion accessories</v>
      </c>
      <c r="D2578">
        <f>Dataset!J2577</f>
        <v>541.57613200000003</v>
      </c>
    </row>
    <row r="2579" spans="1:4" x14ac:dyDescent="0.25">
      <c r="A2579" t="s">
        <v>1117</v>
      </c>
      <c r="B2579" t="str">
        <f>Dataset!E2578</f>
        <v>Female</v>
      </c>
      <c r="C2579" t="str">
        <f>Dataset!F2578</f>
        <v>Health and beauty</v>
      </c>
      <c r="D2579">
        <f>Dataset!J2578</f>
        <v>580.76586129999998</v>
      </c>
    </row>
    <row r="2580" spans="1:4" x14ac:dyDescent="0.25">
      <c r="A2580" t="s">
        <v>1117</v>
      </c>
      <c r="B2580" t="str">
        <f>Dataset!E2579</f>
        <v>Male</v>
      </c>
      <c r="C2580" t="str">
        <f>Dataset!F2579</f>
        <v>Electronic accessories</v>
      </c>
      <c r="D2580">
        <f>Dataset!J2579</f>
        <v>147.6512109</v>
      </c>
    </row>
    <row r="2581" spans="1:4" x14ac:dyDescent="0.25">
      <c r="A2581" t="s">
        <v>1117</v>
      </c>
      <c r="B2581" t="str">
        <f>Dataset!E2580</f>
        <v>Male</v>
      </c>
      <c r="C2581" t="str">
        <f>Dataset!F2580</f>
        <v>Electronic accessories</v>
      </c>
      <c r="D2581">
        <f>Dataset!J2580</f>
        <v>149.84503789999999</v>
      </c>
    </row>
    <row r="2582" spans="1:4" x14ac:dyDescent="0.25">
      <c r="A2582" t="s">
        <v>1117</v>
      </c>
      <c r="B2582" t="str">
        <f>Dataset!E2581</f>
        <v>Male</v>
      </c>
      <c r="C2582" t="str">
        <f>Dataset!F2581</f>
        <v>Home and lifestyle</v>
      </c>
      <c r="D2582">
        <f>Dataset!J2581</f>
        <v>124.58278660000001</v>
      </c>
    </row>
    <row r="2583" spans="1:4" x14ac:dyDescent="0.25">
      <c r="A2583" t="s">
        <v>1117</v>
      </c>
      <c r="B2583" t="str">
        <f>Dataset!E2582</f>
        <v>Female</v>
      </c>
      <c r="C2583" t="str">
        <f>Dataset!F2582</f>
        <v>Fashion accessories</v>
      </c>
      <c r="D2583">
        <f>Dataset!J2582</f>
        <v>159.63970029999999</v>
      </c>
    </row>
    <row r="2584" spans="1:4" x14ac:dyDescent="0.25">
      <c r="A2584" t="s">
        <v>1117</v>
      </c>
      <c r="B2584" t="str">
        <f>Dataset!E2583</f>
        <v>Female</v>
      </c>
      <c r="C2584" t="str">
        <f>Dataset!F2583</f>
        <v>Food and beverages</v>
      </c>
      <c r="D2584">
        <f>Dataset!J2583</f>
        <v>1091.595174</v>
      </c>
    </row>
    <row r="2585" spans="1:4" x14ac:dyDescent="0.25">
      <c r="A2585" t="s">
        <v>1117</v>
      </c>
      <c r="B2585" t="str">
        <f>Dataset!E2584</f>
        <v>Male</v>
      </c>
      <c r="C2585" t="str">
        <f>Dataset!F2584</f>
        <v>Food and beverages</v>
      </c>
      <c r="D2585">
        <f>Dataset!J2584</f>
        <v>276.95404969999998</v>
      </c>
    </row>
    <row r="2586" spans="1:4" x14ac:dyDescent="0.25">
      <c r="A2586" t="s">
        <v>1117</v>
      </c>
      <c r="B2586" t="str">
        <f>Dataset!E2585</f>
        <v>Female</v>
      </c>
      <c r="C2586" t="str">
        <f>Dataset!F2585</f>
        <v>Home and lifestyle</v>
      </c>
      <c r="D2586">
        <f>Dataset!J2585</f>
        <v>240.72266300000001</v>
      </c>
    </row>
    <row r="2587" spans="1:4" x14ac:dyDescent="0.25">
      <c r="A2587" t="s">
        <v>1117</v>
      </c>
      <c r="B2587" t="str">
        <f>Dataset!E2586</f>
        <v>Male</v>
      </c>
      <c r="C2587" t="str">
        <f>Dataset!F2586</f>
        <v>Electronic accessories</v>
      </c>
      <c r="D2587">
        <f>Dataset!J2586</f>
        <v>215.1944933</v>
      </c>
    </row>
    <row r="2588" spans="1:4" x14ac:dyDescent="0.25">
      <c r="A2588" t="s">
        <v>1117</v>
      </c>
      <c r="B2588" t="str">
        <f>Dataset!E2587</f>
        <v>Male</v>
      </c>
      <c r="C2588" t="str">
        <f>Dataset!F2587</f>
        <v>Food and beverages</v>
      </c>
      <c r="D2588">
        <f>Dataset!J2587</f>
        <v>988.33018219999997</v>
      </c>
    </row>
    <row r="2589" spans="1:4" x14ac:dyDescent="0.25">
      <c r="A2589" t="s">
        <v>1117</v>
      </c>
      <c r="B2589" t="str">
        <f>Dataset!E2588</f>
        <v>Female</v>
      </c>
      <c r="C2589" t="str">
        <f>Dataset!F2588</f>
        <v>Electronic accessories</v>
      </c>
      <c r="D2589">
        <f>Dataset!J2588</f>
        <v>376.00866660000003</v>
      </c>
    </row>
    <row r="2590" spans="1:4" x14ac:dyDescent="0.25">
      <c r="A2590" t="s">
        <v>1117</v>
      </c>
      <c r="B2590" t="str">
        <f>Dataset!E2589</f>
        <v>Male</v>
      </c>
      <c r="C2590" t="str">
        <f>Dataset!F2589</f>
        <v>Electronic accessories</v>
      </c>
      <c r="D2590">
        <f>Dataset!J2589</f>
        <v>495.33956419999998</v>
      </c>
    </row>
    <row r="2591" spans="1:4" x14ac:dyDescent="0.25">
      <c r="A2591" t="s">
        <v>1117</v>
      </c>
      <c r="B2591" t="str">
        <f>Dataset!E2590</f>
        <v>Male</v>
      </c>
      <c r="C2591" t="str">
        <f>Dataset!F2590</f>
        <v>Fashion accessories</v>
      </c>
      <c r="D2591">
        <f>Dataset!J2590</f>
        <v>219.9367053</v>
      </c>
    </row>
    <row r="2592" spans="1:4" x14ac:dyDescent="0.25">
      <c r="A2592" t="s">
        <v>1117</v>
      </c>
      <c r="B2592" t="str">
        <f>Dataset!E2591</f>
        <v>Female</v>
      </c>
      <c r="C2592" t="str">
        <f>Dataset!F2591</f>
        <v>Food and beverages</v>
      </c>
      <c r="D2592">
        <f>Dataset!J2591</f>
        <v>899.80150330000004</v>
      </c>
    </row>
    <row r="2593" spans="1:4" x14ac:dyDescent="0.25">
      <c r="A2593" t="s">
        <v>1117</v>
      </c>
      <c r="B2593" t="str">
        <f>Dataset!E2592</f>
        <v>Female</v>
      </c>
      <c r="C2593" t="str">
        <f>Dataset!F2592</f>
        <v>Sports and travel</v>
      </c>
      <c r="D2593">
        <f>Dataset!J2592</f>
        <v>546.5731826</v>
      </c>
    </row>
    <row r="2594" spans="1:4" x14ac:dyDescent="0.25">
      <c r="A2594" t="s">
        <v>1117</v>
      </c>
      <c r="B2594" t="str">
        <f>Dataset!E2593</f>
        <v>Female</v>
      </c>
      <c r="C2594" t="str">
        <f>Dataset!F2593</f>
        <v>Fashion accessories</v>
      </c>
      <c r="D2594">
        <f>Dataset!J2593</f>
        <v>655.55542109999999</v>
      </c>
    </row>
    <row r="2595" spans="1:4" x14ac:dyDescent="0.25">
      <c r="A2595" t="s">
        <v>1117</v>
      </c>
      <c r="B2595" t="str">
        <f>Dataset!E2594</f>
        <v>Female</v>
      </c>
      <c r="C2595" t="str">
        <f>Dataset!F2594</f>
        <v>Fashion accessories</v>
      </c>
      <c r="D2595">
        <f>Dataset!J2594</f>
        <v>619.39051400000005</v>
      </c>
    </row>
    <row r="2596" spans="1:4" x14ac:dyDescent="0.25">
      <c r="A2596" t="s">
        <v>1117</v>
      </c>
      <c r="B2596" t="str">
        <f>Dataset!E2595</f>
        <v>Female</v>
      </c>
      <c r="C2596" t="str">
        <f>Dataset!F2595</f>
        <v>Sports and travel</v>
      </c>
      <c r="D2596">
        <f>Dataset!J2595</f>
        <v>573.78550240000004</v>
      </c>
    </row>
    <row r="2597" spans="1:4" x14ac:dyDescent="0.25">
      <c r="A2597" t="s">
        <v>1117</v>
      </c>
      <c r="B2597" t="str">
        <f>Dataset!E2596</f>
        <v>Female</v>
      </c>
      <c r="C2597" t="str">
        <f>Dataset!F2596</f>
        <v>Home and lifestyle</v>
      </c>
      <c r="D2597">
        <f>Dataset!J2596</f>
        <v>454.49892460000001</v>
      </c>
    </row>
    <row r="2598" spans="1:4" x14ac:dyDescent="0.25">
      <c r="A2598" t="s">
        <v>1117</v>
      </c>
      <c r="B2598" t="str">
        <f>Dataset!E2597</f>
        <v>Male</v>
      </c>
      <c r="C2598" t="str">
        <f>Dataset!F2597</f>
        <v>Sports and travel</v>
      </c>
      <c r="D2598">
        <f>Dataset!J2597</f>
        <v>295.50186050000002</v>
      </c>
    </row>
    <row r="2599" spans="1:4" x14ac:dyDescent="0.25">
      <c r="A2599" t="s">
        <v>1117</v>
      </c>
      <c r="B2599" t="str">
        <f>Dataset!E2598</f>
        <v>Male</v>
      </c>
      <c r="C2599" t="str">
        <f>Dataset!F2598</f>
        <v>Food and beverages</v>
      </c>
      <c r="D2599">
        <f>Dataset!J2598</f>
        <v>78.567817509999998</v>
      </c>
    </row>
    <row r="2600" spans="1:4" x14ac:dyDescent="0.25">
      <c r="A2600" t="s">
        <v>1117</v>
      </c>
      <c r="B2600" t="str">
        <f>Dataset!E2599</f>
        <v>Male</v>
      </c>
      <c r="C2600" t="str">
        <f>Dataset!F2599</f>
        <v>Food and beverages</v>
      </c>
      <c r="D2600">
        <f>Dataset!J2599</f>
        <v>160.4152957</v>
      </c>
    </row>
    <row r="2601" spans="1:4" x14ac:dyDescent="0.25">
      <c r="A2601" t="s">
        <v>1117</v>
      </c>
      <c r="B2601" t="str">
        <f>Dataset!E2600</f>
        <v>Male</v>
      </c>
      <c r="C2601" t="str">
        <f>Dataset!F2600</f>
        <v>Sports and travel</v>
      </c>
      <c r="D2601">
        <f>Dataset!J2600</f>
        <v>475.93859839999999</v>
      </c>
    </row>
    <row r="2602" spans="1:4" x14ac:dyDescent="0.25">
      <c r="A2602" t="s">
        <v>1117</v>
      </c>
      <c r="B2602" t="str">
        <f>Dataset!E2601</f>
        <v>Male</v>
      </c>
      <c r="C2602" t="str">
        <f>Dataset!F2601</f>
        <v>Fashion accessories</v>
      </c>
      <c r="D2602">
        <f>Dataset!J2601</f>
        <v>630.63664779999999</v>
      </c>
    </row>
    <row r="2603" spans="1:4" x14ac:dyDescent="0.25">
      <c r="A2603" t="s">
        <v>1117</v>
      </c>
      <c r="B2603" t="str">
        <f>Dataset!E2602</f>
        <v>Male</v>
      </c>
      <c r="C2603" t="str">
        <f>Dataset!F2602</f>
        <v>Food and beverages</v>
      </c>
      <c r="D2603">
        <f>Dataset!J2602</f>
        <v>267.24802679999999</v>
      </c>
    </row>
    <row r="2604" spans="1:4" x14ac:dyDescent="0.25">
      <c r="A2604" t="s">
        <v>1117</v>
      </c>
      <c r="B2604" t="str">
        <f>Dataset!E2603</f>
        <v>Male</v>
      </c>
      <c r="C2604" t="str">
        <f>Dataset!F2603</f>
        <v>Food and beverages</v>
      </c>
      <c r="D2604">
        <f>Dataset!J2603</f>
        <v>140.80381120000001</v>
      </c>
    </row>
    <row r="2605" spans="1:4" x14ac:dyDescent="0.25">
      <c r="A2605" t="s">
        <v>1117</v>
      </c>
      <c r="B2605" t="str">
        <f>Dataset!E2604</f>
        <v>Female</v>
      </c>
      <c r="C2605" t="str">
        <f>Dataset!F2604</f>
        <v>Health and beauty</v>
      </c>
      <c r="D2605">
        <f>Dataset!J2604</f>
        <v>284.84296330000001</v>
      </c>
    </row>
    <row r="2606" spans="1:4" x14ac:dyDescent="0.25">
      <c r="A2606" t="s">
        <v>1117</v>
      </c>
      <c r="B2606" t="str">
        <f>Dataset!E2605</f>
        <v>Male</v>
      </c>
      <c r="C2606" t="str">
        <f>Dataset!F2605</f>
        <v>Health and beauty</v>
      </c>
      <c r="D2606">
        <f>Dataset!J2605</f>
        <v>154.03325330000001</v>
      </c>
    </row>
    <row r="2607" spans="1:4" x14ac:dyDescent="0.25">
      <c r="A2607" t="s">
        <v>1117</v>
      </c>
      <c r="B2607" t="str">
        <f>Dataset!E2606</f>
        <v>Male</v>
      </c>
      <c r="C2607" t="str">
        <f>Dataset!F2606</f>
        <v>Food and beverages</v>
      </c>
      <c r="D2607">
        <f>Dataset!J2606</f>
        <v>90.478747400000003</v>
      </c>
    </row>
    <row r="2608" spans="1:4" x14ac:dyDescent="0.25">
      <c r="A2608" t="s">
        <v>1117</v>
      </c>
      <c r="B2608" t="str">
        <f>Dataset!E2607</f>
        <v>Female</v>
      </c>
      <c r="C2608" t="str">
        <f>Dataset!F2607</f>
        <v>Health and beauty</v>
      </c>
      <c r="D2608">
        <f>Dataset!J2607</f>
        <v>344.27573339999998</v>
      </c>
    </row>
    <row r="2609" spans="1:4" x14ac:dyDescent="0.25">
      <c r="A2609" t="s">
        <v>1117</v>
      </c>
      <c r="B2609" t="str">
        <f>Dataset!E2608</f>
        <v>Female</v>
      </c>
      <c r="C2609" t="str">
        <f>Dataset!F2608</f>
        <v>Fashion accessories</v>
      </c>
      <c r="D2609">
        <f>Dataset!J2608</f>
        <v>206.04246710000001</v>
      </c>
    </row>
    <row r="2610" spans="1:4" x14ac:dyDescent="0.25">
      <c r="A2610" t="s">
        <v>1117</v>
      </c>
      <c r="B2610" t="str">
        <f>Dataset!E2609</f>
        <v>Female</v>
      </c>
      <c r="C2610" t="str">
        <f>Dataset!F2609</f>
        <v>Fashion accessories</v>
      </c>
      <c r="D2610">
        <f>Dataset!J2609</f>
        <v>80.130088310000005</v>
      </c>
    </row>
    <row r="2611" spans="1:4" x14ac:dyDescent="0.25">
      <c r="A2611" t="s">
        <v>1117</v>
      </c>
      <c r="B2611" t="str">
        <f>Dataset!E2610</f>
        <v>Male</v>
      </c>
      <c r="C2611" t="str">
        <f>Dataset!F2610</f>
        <v>Sports and travel</v>
      </c>
      <c r="D2611">
        <f>Dataset!J2610</f>
        <v>209.6102061</v>
      </c>
    </row>
    <row r="2612" spans="1:4" x14ac:dyDescent="0.25">
      <c r="A2612" t="s">
        <v>1117</v>
      </c>
      <c r="B2612" t="str">
        <f>Dataset!E2611</f>
        <v>Male</v>
      </c>
      <c r="C2612" t="str">
        <f>Dataset!F2611</f>
        <v>Health and beauty</v>
      </c>
      <c r="D2612">
        <f>Dataset!J2611</f>
        <v>229.1773709</v>
      </c>
    </row>
    <row r="2613" spans="1:4" x14ac:dyDescent="0.25">
      <c r="A2613" t="s">
        <v>1117</v>
      </c>
      <c r="B2613" t="str">
        <f>Dataset!E2612</f>
        <v>Female</v>
      </c>
      <c r="C2613" t="str">
        <f>Dataset!F2612</f>
        <v>Food and beverages</v>
      </c>
      <c r="D2613">
        <f>Dataset!J2612</f>
        <v>173.97713590000001</v>
      </c>
    </row>
    <row r="2614" spans="1:4" x14ac:dyDescent="0.25">
      <c r="A2614" t="s">
        <v>1117</v>
      </c>
      <c r="B2614" t="str">
        <f>Dataset!E2613</f>
        <v>Female</v>
      </c>
      <c r="C2614" t="str">
        <f>Dataset!F2613</f>
        <v>Sports and travel</v>
      </c>
      <c r="D2614">
        <f>Dataset!J2613</f>
        <v>238.55099580000001</v>
      </c>
    </row>
    <row r="2615" spans="1:4" x14ac:dyDescent="0.25">
      <c r="A2615" t="s">
        <v>1117</v>
      </c>
      <c r="B2615" t="str">
        <f>Dataset!E2614</f>
        <v>Male</v>
      </c>
      <c r="C2615" t="str">
        <f>Dataset!F2614</f>
        <v>Fashion accessories</v>
      </c>
      <c r="D2615">
        <f>Dataset!J2614</f>
        <v>660.47491209999998</v>
      </c>
    </row>
    <row r="2616" spans="1:4" x14ac:dyDescent="0.25">
      <c r="A2616" t="s">
        <v>1117</v>
      </c>
      <c r="B2616" t="str">
        <f>Dataset!E2615</f>
        <v>Male</v>
      </c>
      <c r="C2616" t="str">
        <f>Dataset!F2615</f>
        <v>Health and beauty</v>
      </c>
      <c r="D2616">
        <f>Dataset!J2615</f>
        <v>80.994323230000006</v>
      </c>
    </row>
    <row r="2617" spans="1:4" x14ac:dyDescent="0.25">
      <c r="A2617" t="s">
        <v>1117</v>
      </c>
      <c r="B2617" t="str">
        <f>Dataset!E2616</f>
        <v>Male</v>
      </c>
      <c r="C2617" t="str">
        <f>Dataset!F2616</f>
        <v>Health and beauty</v>
      </c>
      <c r="D2617">
        <f>Dataset!J2616</f>
        <v>309.3296191</v>
      </c>
    </row>
    <row r="2618" spans="1:4" x14ac:dyDescent="0.25">
      <c r="A2618" t="s">
        <v>1117</v>
      </c>
      <c r="B2618" t="str">
        <f>Dataset!E2617</f>
        <v>Female</v>
      </c>
      <c r="C2618" t="str">
        <f>Dataset!F2617</f>
        <v>Home and lifestyle</v>
      </c>
      <c r="D2618">
        <f>Dataset!J2617</f>
        <v>188.00433330000001</v>
      </c>
    </row>
    <row r="2619" spans="1:4" x14ac:dyDescent="0.25">
      <c r="A2619" t="s">
        <v>1117</v>
      </c>
      <c r="B2619" t="str">
        <f>Dataset!E2618</f>
        <v>Female</v>
      </c>
      <c r="C2619" t="str">
        <f>Dataset!F2618</f>
        <v>Sports and travel</v>
      </c>
      <c r="D2619">
        <f>Dataset!J2618</f>
        <v>50.502342720000001</v>
      </c>
    </row>
    <row r="2620" spans="1:4" x14ac:dyDescent="0.25">
      <c r="A2620" t="s">
        <v>1117</v>
      </c>
      <c r="B2620" t="str">
        <f>Dataset!E2619</f>
        <v>Female</v>
      </c>
      <c r="C2620" t="str">
        <f>Dataset!F2619</f>
        <v>Sports and travel</v>
      </c>
      <c r="D2620">
        <f>Dataset!J2619</f>
        <v>249.96332860000001</v>
      </c>
    </row>
    <row r="2621" spans="1:4" x14ac:dyDescent="0.25">
      <c r="A2621" t="s">
        <v>1117</v>
      </c>
      <c r="B2621" t="str">
        <f>Dataset!E2620</f>
        <v>Male</v>
      </c>
      <c r="C2621" t="str">
        <f>Dataset!F2620</f>
        <v>Sports and travel</v>
      </c>
      <c r="D2621">
        <f>Dataset!J2620</f>
        <v>321.76130599999999</v>
      </c>
    </row>
    <row r="2622" spans="1:4" x14ac:dyDescent="0.25">
      <c r="A2622" t="s">
        <v>1117</v>
      </c>
      <c r="B2622" t="str">
        <f>Dataset!E2621</f>
        <v>Male</v>
      </c>
      <c r="C2622" t="str">
        <f>Dataset!F2621</f>
        <v>Health and beauty</v>
      </c>
      <c r="D2622">
        <f>Dataset!J2621</f>
        <v>49.26139002</v>
      </c>
    </row>
    <row r="2623" spans="1:4" x14ac:dyDescent="0.25">
      <c r="A2623" t="s">
        <v>1117</v>
      </c>
      <c r="B2623" t="str">
        <f>Dataset!E2622</f>
        <v>Male</v>
      </c>
      <c r="C2623" t="str">
        <f>Dataset!F2622</f>
        <v>Food and beverages</v>
      </c>
      <c r="D2623">
        <f>Dataset!J2622</f>
        <v>173.51177860000001</v>
      </c>
    </row>
    <row r="2624" spans="1:4" x14ac:dyDescent="0.25">
      <c r="A2624" t="s">
        <v>1117</v>
      </c>
      <c r="B2624" t="str">
        <f>Dataset!E2623</f>
        <v>Female</v>
      </c>
      <c r="C2624" t="str">
        <f>Dataset!F2623</f>
        <v>Sports and travel</v>
      </c>
      <c r="D2624">
        <f>Dataset!J2623</f>
        <v>465.2907811</v>
      </c>
    </row>
    <row r="2625" spans="1:4" x14ac:dyDescent="0.25">
      <c r="A2625" t="s">
        <v>1117</v>
      </c>
      <c r="B2625" t="str">
        <f>Dataset!E2624</f>
        <v>Female</v>
      </c>
      <c r="C2625" t="str">
        <f>Dataset!F2624</f>
        <v>Fashion accessories</v>
      </c>
      <c r="D2625">
        <f>Dataset!J2624</f>
        <v>204.14779830000001</v>
      </c>
    </row>
    <row r="2626" spans="1:4" x14ac:dyDescent="0.25">
      <c r="A2626" t="s">
        <v>1117</v>
      </c>
      <c r="B2626" t="str">
        <f>Dataset!E2625</f>
        <v>Female</v>
      </c>
      <c r="C2626" t="str">
        <f>Dataset!F2625</f>
        <v>Home and lifestyle</v>
      </c>
      <c r="D2626">
        <f>Dataset!J2625</f>
        <v>155.82820269999999</v>
      </c>
    </row>
    <row r="2627" spans="1:4" x14ac:dyDescent="0.25">
      <c r="A2627" t="s">
        <v>1117</v>
      </c>
      <c r="B2627" t="str">
        <f>Dataset!E2626</f>
        <v>Male</v>
      </c>
      <c r="C2627" t="str">
        <f>Dataset!F2626</f>
        <v>Electronic accessories</v>
      </c>
      <c r="D2627">
        <f>Dataset!J2626</f>
        <v>92.052098139999998</v>
      </c>
    </row>
    <row r="2628" spans="1:4" x14ac:dyDescent="0.25">
      <c r="A2628" t="s">
        <v>1117</v>
      </c>
      <c r="B2628" t="str">
        <f>Dataset!E2627</f>
        <v>Female</v>
      </c>
      <c r="C2628" t="str">
        <f>Dataset!F2627</f>
        <v>Fashion accessories</v>
      </c>
      <c r="D2628">
        <f>Dataset!J2627</f>
        <v>72.008496120000004</v>
      </c>
    </row>
    <row r="2629" spans="1:4" x14ac:dyDescent="0.25">
      <c r="A2629" t="s">
        <v>1117</v>
      </c>
      <c r="B2629" t="str">
        <f>Dataset!E2628</f>
        <v>Male</v>
      </c>
      <c r="C2629" t="str">
        <f>Dataset!F2628</f>
        <v>Food and beverages</v>
      </c>
      <c r="D2629">
        <f>Dataset!J2628</f>
        <v>859.35974139999996</v>
      </c>
    </row>
    <row r="2630" spans="1:4" x14ac:dyDescent="0.25">
      <c r="A2630" t="s">
        <v>1117</v>
      </c>
      <c r="B2630" t="str">
        <f>Dataset!E2629</f>
        <v>Female</v>
      </c>
      <c r="C2630" t="str">
        <f>Dataset!F2629</f>
        <v>Sports and travel</v>
      </c>
      <c r="D2630">
        <f>Dataset!J2629</f>
        <v>362.38034679999998</v>
      </c>
    </row>
    <row r="2631" spans="1:4" x14ac:dyDescent="0.25">
      <c r="A2631" t="s">
        <v>1117</v>
      </c>
      <c r="B2631" t="str">
        <f>Dataset!E2630</f>
        <v>Female</v>
      </c>
      <c r="C2631" t="str">
        <f>Dataset!F2630</f>
        <v>Fashion accessories</v>
      </c>
      <c r="D2631">
        <f>Dataset!J2630</f>
        <v>402.4564709</v>
      </c>
    </row>
    <row r="2632" spans="1:4" x14ac:dyDescent="0.25">
      <c r="A2632" t="s">
        <v>1117</v>
      </c>
      <c r="B2632" t="str">
        <f>Dataset!E2631</f>
        <v>Male</v>
      </c>
      <c r="C2632" t="str">
        <f>Dataset!F2631</f>
        <v>Home and lifestyle</v>
      </c>
      <c r="D2632">
        <f>Dataset!J2631</f>
        <v>140.71517170000001</v>
      </c>
    </row>
    <row r="2633" spans="1:4" x14ac:dyDescent="0.25">
      <c r="A2633" t="s">
        <v>1117</v>
      </c>
      <c r="B2633" t="str">
        <f>Dataset!E2632</f>
        <v>Female</v>
      </c>
      <c r="C2633" t="str">
        <f>Dataset!F2632</f>
        <v>Fashion accessories</v>
      </c>
      <c r="D2633">
        <f>Dataset!J2632</f>
        <v>416.1069506</v>
      </c>
    </row>
    <row r="2634" spans="1:4" x14ac:dyDescent="0.25">
      <c r="A2634" t="s">
        <v>1117</v>
      </c>
      <c r="B2634" t="str">
        <f>Dataset!E2633</f>
        <v>Female</v>
      </c>
      <c r="C2634" t="str">
        <f>Dataset!F2633</f>
        <v>Food and beverages</v>
      </c>
      <c r="D2634">
        <f>Dataset!J2633</f>
        <v>220.667981</v>
      </c>
    </row>
    <row r="2635" spans="1:4" x14ac:dyDescent="0.25">
      <c r="A2635" t="s">
        <v>1117</v>
      </c>
      <c r="B2635" t="str">
        <f>Dataset!E2634</f>
        <v>Male</v>
      </c>
      <c r="C2635" t="str">
        <f>Dataset!F2634</f>
        <v>Fashion accessories</v>
      </c>
      <c r="D2635">
        <f>Dataset!J2634</f>
        <v>33.915680360000003</v>
      </c>
    </row>
    <row r="2636" spans="1:4" x14ac:dyDescent="0.25">
      <c r="A2636" t="s">
        <v>1117</v>
      </c>
      <c r="B2636" t="str">
        <f>Dataset!E2635</f>
        <v>Male</v>
      </c>
      <c r="C2636" t="str">
        <f>Dataset!F2635</f>
        <v>Food and beverages</v>
      </c>
      <c r="D2636">
        <f>Dataset!J2635</f>
        <v>128.28348489999999</v>
      </c>
    </row>
    <row r="2637" spans="1:4" x14ac:dyDescent="0.25">
      <c r="A2637" t="s">
        <v>1117</v>
      </c>
      <c r="B2637" t="str">
        <f>Dataset!E2636</f>
        <v>Female</v>
      </c>
      <c r="C2637" t="str">
        <f>Dataset!F2636</f>
        <v>Electronic accessories</v>
      </c>
      <c r="D2637">
        <f>Dataset!J2636</f>
        <v>32.087491120000003</v>
      </c>
    </row>
    <row r="2638" spans="1:4" x14ac:dyDescent="0.25">
      <c r="A2638" t="s">
        <v>1117</v>
      </c>
      <c r="B2638" t="str">
        <f>Dataset!E2637</f>
        <v>Female</v>
      </c>
      <c r="C2638" t="str">
        <f>Dataset!F2637</f>
        <v>Food and beverages</v>
      </c>
      <c r="D2638">
        <f>Dataset!J2637</f>
        <v>986.92303049999998</v>
      </c>
    </row>
    <row r="2639" spans="1:4" x14ac:dyDescent="0.25">
      <c r="A2639" t="s">
        <v>1117</v>
      </c>
      <c r="B2639" t="str">
        <f>Dataset!E2638</f>
        <v>Male</v>
      </c>
      <c r="C2639" t="str">
        <f>Dataset!F2638</f>
        <v>Fashion accessories</v>
      </c>
      <c r="D2639">
        <f>Dataset!J2638</f>
        <v>309.86145599999998</v>
      </c>
    </row>
    <row r="2640" spans="1:4" x14ac:dyDescent="0.25">
      <c r="A2640" t="s">
        <v>1117</v>
      </c>
      <c r="B2640" t="str">
        <f>Dataset!E2639</f>
        <v>Male</v>
      </c>
      <c r="C2640" t="str">
        <f>Dataset!F2639</f>
        <v>Sports and travel</v>
      </c>
      <c r="D2640">
        <f>Dataset!J2639</f>
        <v>89.669912159999996</v>
      </c>
    </row>
    <row r="2641" spans="1:4" x14ac:dyDescent="0.25">
      <c r="A2641" t="s">
        <v>1117</v>
      </c>
      <c r="B2641" t="str">
        <f>Dataset!E2640</f>
        <v>Male</v>
      </c>
      <c r="C2641" t="str">
        <f>Dataset!F2640</f>
        <v>Food and beverages</v>
      </c>
      <c r="D2641">
        <f>Dataset!J2640</f>
        <v>747.34160080000004</v>
      </c>
    </row>
    <row r="2642" spans="1:4" x14ac:dyDescent="0.25">
      <c r="A2642" t="s">
        <v>1117</v>
      </c>
      <c r="B2642" t="str">
        <f>Dataset!E2641</f>
        <v>Female</v>
      </c>
      <c r="C2642" t="str">
        <f>Dataset!F2641</f>
        <v>Sports and travel</v>
      </c>
      <c r="D2642">
        <f>Dataset!J2641</f>
        <v>386.11356710000001</v>
      </c>
    </row>
    <row r="2643" spans="1:4" x14ac:dyDescent="0.25">
      <c r="A2643" t="s">
        <v>1117</v>
      </c>
      <c r="B2643" t="str">
        <f>Dataset!E2642</f>
        <v>Male</v>
      </c>
      <c r="C2643" t="str">
        <f>Dataset!F2642</f>
        <v>Sports and travel</v>
      </c>
      <c r="D2643">
        <f>Dataset!J2642</f>
        <v>482.64195890000002</v>
      </c>
    </row>
    <row r="2644" spans="1:4" x14ac:dyDescent="0.25">
      <c r="A2644" t="s">
        <v>1117</v>
      </c>
      <c r="B2644" t="str">
        <f>Dataset!E2643</f>
        <v>Male</v>
      </c>
      <c r="C2644" t="str">
        <f>Dataset!F2643</f>
        <v>Electronic accessories</v>
      </c>
      <c r="D2644">
        <f>Dataset!J2643</f>
        <v>487.01853319999998</v>
      </c>
    </row>
    <row r="2645" spans="1:4" x14ac:dyDescent="0.25">
      <c r="A2645" t="s">
        <v>1117</v>
      </c>
      <c r="B2645" t="str">
        <f>Dataset!E2644</f>
        <v>Male</v>
      </c>
      <c r="C2645" t="str">
        <f>Dataset!F2644</f>
        <v>Food and beverages</v>
      </c>
      <c r="D2645">
        <f>Dataset!J2644</f>
        <v>655.02358419999996</v>
      </c>
    </row>
    <row r="2646" spans="1:4" x14ac:dyDescent="0.25">
      <c r="A2646" t="s">
        <v>1117</v>
      </c>
      <c r="B2646" t="str">
        <f>Dataset!E2645</f>
        <v>Female</v>
      </c>
      <c r="C2646" t="str">
        <f>Dataset!F2645</f>
        <v>Fashion accessories</v>
      </c>
      <c r="D2646">
        <f>Dataset!J2645</f>
        <v>288.92037929999998</v>
      </c>
    </row>
    <row r="2647" spans="1:4" x14ac:dyDescent="0.25">
      <c r="A2647" t="s">
        <v>1117</v>
      </c>
      <c r="B2647" t="str">
        <f>Dataset!E2646</f>
        <v>Female</v>
      </c>
      <c r="C2647" t="str">
        <f>Dataset!F2646</f>
        <v>Food and beverages</v>
      </c>
      <c r="D2647">
        <f>Dataset!J2646</f>
        <v>238.26291749999999</v>
      </c>
    </row>
    <row r="2648" spans="1:4" x14ac:dyDescent="0.25">
      <c r="A2648" t="s">
        <v>1117</v>
      </c>
      <c r="B2648" t="str">
        <f>Dataset!E2647</f>
        <v>Female</v>
      </c>
      <c r="C2648" t="str">
        <f>Dataset!F2647</f>
        <v>Food and beverages</v>
      </c>
      <c r="D2648">
        <f>Dataset!J2647</f>
        <v>101.5032825</v>
      </c>
    </row>
    <row r="2649" spans="1:4" x14ac:dyDescent="0.25">
      <c r="A2649" t="s">
        <v>1117</v>
      </c>
      <c r="B2649" t="str">
        <f>Dataset!E2648</f>
        <v>Female</v>
      </c>
      <c r="C2649" t="str">
        <f>Dataset!F2648</f>
        <v>Home and lifestyle</v>
      </c>
      <c r="D2649">
        <f>Dataset!J2648</f>
        <v>733.63572150000005</v>
      </c>
    </row>
    <row r="2650" spans="1:4" x14ac:dyDescent="0.25">
      <c r="A2650" t="s">
        <v>1117</v>
      </c>
      <c r="B2650" t="str">
        <f>Dataset!E2649</f>
        <v>Female</v>
      </c>
      <c r="C2650" t="str">
        <f>Dataset!F2649</f>
        <v>Fashion accessories</v>
      </c>
      <c r="D2650">
        <f>Dataset!J2649</f>
        <v>922.40457030000005</v>
      </c>
    </row>
    <row r="2651" spans="1:4" x14ac:dyDescent="0.25">
      <c r="A2651" t="s">
        <v>1117</v>
      </c>
      <c r="B2651" t="str">
        <f>Dataset!E2650</f>
        <v>Male</v>
      </c>
      <c r="C2651" t="str">
        <f>Dataset!F2650</f>
        <v>Fashion accessories</v>
      </c>
      <c r="D2651">
        <f>Dataset!J2650</f>
        <v>101.2152042</v>
      </c>
    </row>
    <row r="2652" spans="1:4" x14ac:dyDescent="0.25">
      <c r="A2652" t="s">
        <v>1117</v>
      </c>
      <c r="B2652" t="str">
        <f>Dataset!E2651</f>
        <v>Female</v>
      </c>
      <c r="C2652" t="str">
        <f>Dataset!F2651</f>
        <v>Food and beverages</v>
      </c>
      <c r="D2652">
        <f>Dataset!J2651</f>
        <v>174.7970511</v>
      </c>
    </row>
    <row r="2653" spans="1:4" x14ac:dyDescent="0.25">
      <c r="A2653" t="s">
        <v>1117</v>
      </c>
      <c r="B2653" t="str">
        <f>Dataset!E2652</f>
        <v>Male</v>
      </c>
      <c r="C2653" t="str">
        <f>Dataset!F2652</f>
        <v>Sports and travel</v>
      </c>
      <c r="D2653">
        <f>Dataset!J2652</f>
        <v>134.88712599999999</v>
      </c>
    </row>
    <row r="2654" spans="1:4" x14ac:dyDescent="0.25">
      <c r="A2654" t="s">
        <v>1117</v>
      </c>
      <c r="B2654" t="str">
        <f>Dataset!E2653</f>
        <v>Male</v>
      </c>
      <c r="C2654" t="str">
        <f>Dataset!F2653</f>
        <v>Health and beauty</v>
      </c>
      <c r="D2654">
        <f>Dataset!J2653</f>
        <v>914.98101399999996</v>
      </c>
    </row>
    <row r="2655" spans="1:4" x14ac:dyDescent="0.25">
      <c r="A2655" t="s">
        <v>1117</v>
      </c>
      <c r="B2655" t="str">
        <f>Dataset!E2654</f>
        <v>Male</v>
      </c>
      <c r="C2655" t="str">
        <f>Dataset!F2654</f>
        <v>Home and lifestyle</v>
      </c>
      <c r="D2655">
        <f>Dataset!J2654</f>
        <v>177.1681571</v>
      </c>
    </row>
    <row r="2656" spans="1:4" x14ac:dyDescent="0.25">
      <c r="A2656" t="s">
        <v>1117</v>
      </c>
      <c r="B2656" t="str">
        <f>Dataset!E2655</f>
        <v>Female</v>
      </c>
      <c r="C2656" t="str">
        <f>Dataset!F2655</f>
        <v>Fashion accessories</v>
      </c>
      <c r="D2656">
        <f>Dataset!J2655</f>
        <v>13.395641149999999</v>
      </c>
    </row>
    <row r="2657" spans="1:4" x14ac:dyDescent="0.25">
      <c r="A2657" t="s">
        <v>1117</v>
      </c>
      <c r="B2657" t="str">
        <f>Dataset!E2656</f>
        <v>Male</v>
      </c>
      <c r="C2657" t="str">
        <f>Dataset!F2656</f>
        <v>Sports and travel</v>
      </c>
      <c r="D2657">
        <f>Dataset!J2656</f>
        <v>711.22101339999995</v>
      </c>
    </row>
    <row r="2658" spans="1:4" x14ac:dyDescent="0.25">
      <c r="A2658" t="s">
        <v>1117</v>
      </c>
      <c r="B2658" t="str">
        <f>Dataset!E2657</f>
        <v>Male</v>
      </c>
      <c r="C2658" t="str">
        <f>Dataset!F2657</f>
        <v>Electronic accessories</v>
      </c>
      <c r="D2658">
        <f>Dataset!J2657</f>
        <v>260.30090769999998</v>
      </c>
    </row>
    <row r="2659" spans="1:4" x14ac:dyDescent="0.25">
      <c r="A2659" t="s">
        <v>1117</v>
      </c>
      <c r="B2659" t="str">
        <f>Dataset!E2658</f>
        <v>Male</v>
      </c>
      <c r="C2659" t="str">
        <f>Dataset!F2658</f>
        <v>Food and beverages</v>
      </c>
      <c r="D2659">
        <f>Dataset!J2658</f>
        <v>185.63322729999999</v>
      </c>
    </row>
    <row r="2660" spans="1:4" x14ac:dyDescent="0.25">
      <c r="A2660" t="s">
        <v>1117</v>
      </c>
      <c r="B2660" t="str">
        <f>Dataset!E2659</f>
        <v>Male</v>
      </c>
      <c r="C2660" t="str">
        <f>Dataset!F2659</f>
        <v>Home and lifestyle</v>
      </c>
      <c r="D2660">
        <f>Dataset!J2659</f>
        <v>331.40084919999998</v>
      </c>
    </row>
    <row r="2661" spans="1:4" x14ac:dyDescent="0.25">
      <c r="A2661" t="s">
        <v>1117</v>
      </c>
      <c r="B2661" t="str">
        <f>Dataset!E2660</f>
        <v>Male</v>
      </c>
      <c r="C2661" t="str">
        <f>Dataset!F2660</f>
        <v>Food and beverages</v>
      </c>
      <c r="D2661">
        <f>Dataset!J2660</f>
        <v>265.61927639999999</v>
      </c>
    </row>
    <row r="2662" spans="1:4" x14ac:dyDescent="0.25">
      <c r="A2662" t="s">
        <v>1117</v>
      </c>
      <c r="B2662" t="str">
        <f>Dataset!E2661</f>
        <v>Male</v>
      </c>
      <c r="C2662" t="str">
        <f>Dataset!F2661</f>
        <v>Health and beauty</v>
      </c>
      <c r="D2662">
        <f>Dataset!J2661</f>
        <v>736.48326469999995</v>
      </c>
    </row>
    <row r="2663" spans="1:4" x14ac:dyDescent="0.25">
      <c r="A2663" t="s">
        <v>1117</v>
      </c>
      <c r="B2663" t="str">
        <f>Dataset!E2662</f>
        <v>Male</v>
      </c>
      <c r="C2663" t="str">
        <f>Dataset!F2662</f>
        <v>Health and beauty</v>
      </c>
      <c r="D2663">
        <f>Dataset!J2662</f>
        <v>224.5348783</v>
      </c>
    </row>
    <row r="2664" spans="1:4" x14ac:dyDescent="0.25">
      <c r="A2664" t="s">
        <v>1117</v>
      </c>
      <c r="B2664" t="str">
        <f>Dataset!E2663</f>
        <v>Female</v>
      </c>
      <c r="C2664" t="str">
        <f>Dataset!F2663</f>
        <v>Electronic accessories</v>
      </c>
      <c r="D2664">
        <f>Dataset!J2663</f>
        <v>51.189298669999999</v>
      </c>
    </row>
    <row r="2665" spans="1:4" x14ac:dyDescent="0.25">
      <c r="A2665" t="s">
        <v>1117</v>
      </c>
      <c r="B2665" t="str">
        <f>Dataset!E2664</f>
        <v>Female</v>
      </c>
      <c r="C2665" t="str">
        <f>Dataset!F2664</f>
        <v>Food and beverages</v>
      </c>
      <c r="D2665">
        <f>Dataset!J2664</f>
        <v>97.669625069999995</v>
      </c>
    </row>
    <row r="2666" spans="1:4" x14ac:dyDescent="0.25">
      <c r="A2666" t="s">
        <v>1117</v>
      </c>
      <c r="B2666" t="str">
        <f>Dataset!E2665</f>
        <v>Male</v>
      </c>
      <c r="C2666" t="str">
        <f>Dataset!F2665</f>
        <v>Fashion accessories</v>
      </c>
      <c r="D2666">
        <f>Dataset!J2665</f>
        <v>174.24305430000001</v>
      </c>
    </row>
    <row r="2667" spans="1:4" x14ac:dyDescent="0.25">
      <c r="A2667" t="s">
        <v>1117</v>
      </c>
      <c r="B2667" t="str">
        <f>Dataset!E2666</f>
        <v>Female</v>
      </c>
      <c r="C2667" t="str">
        <f>Dataset!F2666</f>
        <v>Food and beverages</v>
      </c>
      <c r="D2667">
        <f>Dataset!J2666</f>
        <v>328.37602700000002</v>
      </c>
    </row>
    <row r="2668" spans="1:4" x14ac:dyDescent="0.25">
      <c r="A2668" t="s">
        <v>1117</v>
      </c>
      <c r="B2668" t="str">
        <f>Dataset!E2667</f>
        <v>Female</v>
      </c>
      <c r="C2668" t="str">
        <f>Dataset!F2667</f>
        <v>Electronic accessories</v>
      </c>
      <c r="D2668">
        <f>Dataset!J2667</f>
        <v>784.90257970000005</v>
      </c>
    </row>
    <row r="2669" spans="1:4" x14ac:dyDescent="0.25">
      <c r="A2669" t="s">
        <v>1117</v>
      </c>
      <c r="B2669" t="str">
        <f>Dataset!E2668</f>
        <v>Male</v>
      </c>
      <c r="C2669" t="str">
        <f>Dataset!F2668</f>
        <v>Electronic accessories</v>
      </c>
      <c r="D2669">
        <f>Dataset!J2668</f>
        <v>123.3639938</v>
      </c>
    </row>
    <row r="2670" spans="1:4" x14ac:dyDescent="0.25">
      <c r="A2670" t="s">
        <v>1117</v>
      </c>
      <c r="B2670" t="str">
        <f>Dataset!E2669</f>
        <v>Female</v>
      </c>
      <c r="C2670" t="str">
        <f>Dataset!F2669</f>
        <v>Food and beverages</v>
      </c>
      <c r="D2670">
        <f>Dataset!J2669</f>
        <v>642.81349609999995</v>
      </c>
    </row>
    <row r="2671" spans="1:4" x14ac:dyDescent="0.25">
      <c r="A2671" t="s">
        <v>1117</v>
      </c>
      <c r="B2671" t="str">
        <f>Dataset!E2670</f>
        <v>Male</v>
      </c>
      <c r="C2671" t="str">
        <f>Dataset!F2670</f>
        <v>Electronic accessories</v>
      </c>
      <c r="D2671">
        <f>Dataset!J2670</f>
        <v>66.756607040000006</v>
      </c>
    </row>
    <row r="2672" spans="1:4" x14ac:dyDescent="0.25">
      <c r="A2672" t="s">
        <v>1117</v>
      </c>
      <c r="B2672" t="str">
        <f>Dataset!E2671</f>
        <v>Male</v>
      </c>
      <c r="C2672" t="str">
        <f>Dataset!F2671</f>
        <v>Home and lifestyle</v>
      </c>
      <c r="D2672">
        <f>Dataset!J2671</f>
        <v>193.05678359999999</v>
      </c>
    </row>
    <row r="2673" spans="1:4" x14ac:dyDescent="0.25">
      <c r="A2673" t="s">
        <v>1117</v>
      </c>
      <c r="B2673" t="str">
        <f>Dataset!E2672</f>
        <v>Male</v>
      </c>
      <c r="C2673" t="str">
        <f>Dataset!F2672</f>
        <v>Health and beauty</v>
      </c>
      <c r="D2673">
        <f>Dataset!J2672</f>
        <v>466.7533325</v>
      </c>
    </row>
    <row r="2674" spans="1:4" x14ac:dyDescent="0.25">
      <c r="A2674" t="s">
        <v>1117</v>
      </c>
      <c r="B2674" t="str">
        <f>Dataset!E2673</f>
        <v>Male</v>
      </c>
      <c r="C2674" t="str">
        <f>Dataset!F2673</f>
        <v>Fashion accessories</v>
      </c>
      <c r="D2674">
        <f>Dataset!J2673</f>
        <v>37.261820659999998</v>
      </c>
    </row>
    <row r="2675" spans="1:4" x14ac:dyDescent="0.25">
      <c r="A2675" t="s">
        <v>1117</v>
      </c>
      <c r="B2675" t="str">
        <f>Dataset!E2674</f>
        <v>Female</v>
      </c>
      <c r="C2675" t="str">
        <f>Dataset!F2674</f>
        <v>Sports and travel</v>
      </c>
      <c r="D2675">
        <f>Dataset!J2674</f>
        <v>34.32563794</v>
      </c>
    </row>
    <row r="2676" spans="1:4" x14ac:dyDescent="0.25">
      <c r="A2676" t="s">
        <v>1117</v>
      </c>
      <c r="B2676" t="str">
        <f>Dataset!E2675</f>
        <v>Male</v>
      </c>
      <c r="C2676" t="str">
        <f>Dataset!F2675</f>
        <v>Electronic accessories</v>
      </c>
      <c r="D2676">
        <f>Dataset!J2675</f>
        <v>274.11758639999999</v>
      </c>
    </row>
    <row r="2677" spans="1:4" x14ac:dyDescent="0.25">
      <c r="A2677" t="s">
        <v>1117</v>
      </c>
      <c r="B2677" t="str">
        <f>Dataset!E2676</f>
        <v>Male</v>
      </c>
      <c r="C2677" t="str">
        <f>Dataset!F2676</f>
        <v>Electronic accessories</v>
      </c>
      <c r="D2677">
        <f>Dataset!J2676</f>
        <v>419.15393269999998</v>
      </c>
    </row>
    <row r="2678" spans="1:4" x14ac:dyDescent="0.25">
      <c r="A2678" t="s">
        <v>1117</v>
      </c>
      <c r="B2678" t="str">
        <f>Dataset!E2677</f>
        <v>Female</v>
      </c>
      <c r="C2678" t="str">
        <f>Dataset!F2677</f>
        <v>Health and beauty</v>
      </c>
      <c r="D2678">
        <f>Dataset!J2677</f>
        <v>371.022696</v>
      </c>
    </row>
    <row r="2679" spans="1:4" x14ac:dyDescent="0.25">
      <c r="A2679" t="s">
        <v>1117</v>
      </c>
      <c r="B2679" t="str">
        <f>Dataset!E2678</f>
        <v>Male</v>
      </c>
      <c r="C2679" t="str">
        <f>Dataset!F2678</f>
        <v>Home and lifestyle</v>
      </c>
      <c r="D2679">
        <f>Dataset!J2678</f>
        <v>806.39765309999996</v>
      </c>
    </row>
    <row r="2680" spans="1:4" x14ac:dyDescent="0.25">
      <c r="A2680" t="s">
        <v>1117</v>
      </c>
      <c r="B2680" t="str">
        <f>Dataset!E2679</f>
        <v>Male</v>
      </c>
      <c r="C2680" t="str">
        <f>Dataset!F2679</f>
        <v>Sports and travel</v>
      </c>
      <c r="D2680">
        <f>Dataset!J2679</f>
        <v>372.15284930000001</v>
      </c>
    </row>
    <row r="2681" spans="1:4" x14ac:dyDescent="0.25">
      <c r="A2681" t="s">
        <v>1117</v>
      </c>
      <c r="B2681" t="str">
        <f>Dataset!E2680</f>
        <v>Male</v>
      </c>
      <c r="C2681" t="str">
        <f>Dataset!F2680</f>
        <v>Fashion accessories</v>
      </c>
      <c r="D2681">
        <f>Dataset!J2680</f>
        <v>266.71618999999998</v>
      </c>
    </row>
    <row r="2682" spans="1:4" x14ac:dyDescent="0.25">
      <c r="A2682" t="s">
        <v>1117</v>
      </c>
      <c r="B2682" t="str">
        <f>Dataset!E2681</f>
        <v>Female</v>
      </c>
      <c r="C2682" t="str">
        <f>Dataset!F2681</f>
        <v>Electronic accessories</v>
      </c>
      <c r="D2682">
        <f>Dataset!J2681</f>
        <v>52.153252999999999</v>
      </c>
    </row>
    <row r="2683" spans="1:4" x14ac:dyDescent="0.25">
      <c r="A2683" t="s">
        <v>1117</v>
      </c>
      <c r="B2683" t="str">
        <f>Dataset!E2682</f>
        <v>Female</v>
      </c>
      <c r="C2683" t="str">
        <f>Dataset!F2682</f>
        <v>Electronic accessories</v>
      </c>
      <c r="D2683">
        <f>Dataset!J2682</f>
        <v>110.4558698</v>
      </c>
    </row>
    <row r="2684" spans="1:4" x14ac:dyDescent="0.25">
      <c r="A2684" t="s">
        <v>1117</v>
      </c>
      <c r="B2684" t="str">
        <f>Dataset!E2683</f>
        <v>Female</v>
      </c>
      <c r="C2684" t="str">
        <f>Dataset!F2683</f>
        <v>Fashion accessories</v>
      </c>
      <c r="D2684">
        <f>Dataset!J2683</f>
        <v>293.00887519999998</v>
      </c>
    </row>
    <row r="2685" spans="1:4" x14ac:dyDescent="0.25">
      <c r="A2685" t="s">
        <v>1117</v>
      </c>
      <c r="B2685" t="str">
        <f>Dataset!E2684</f>
        <v>Female</v>
      </c>
      <c r="C2685" t="str">
        <f>Dataset!F2684</f>
        <v>Sports and travel</v>
      </c>
      <c r="D2685">
        <f>Dataset!J2684</f>
        <v>154.73128919999999</v>
      </c>
    </row>
    <row r="2686" spans="1:4" x14ac:dyDescent="0.25">
      <c r="A2686" t="s">
        <v>1117</v>
      </c>
      <c r="B2686" t="str">
        <f>Dataset!E2685</f>
        <v>Male</v>
      </c>
      <c r="C2686" t="str">
        <f>Dataset!F2685</f>
        <v>Fashion accessories</v>
      </c>
      <c r="D2686">
        <f>Dataset!J2685</f>
        <v>61.438238339999998</v>
      </c>
    </row>
    <row r="2687" spans="1:4" x14ac:dyDescent="0.25">
      <c r="A2687" t="s">
        <v>1117</v>
      </c>
      <c r="B2687" t="str">
        <f>Dataset!E2686</f>
        <v>Female</v>
      </c>
      <c r="C2687" t="str">
        <f>Dataset!F2686</f>
        <v>Sports and travel</v>
      </c>
      <c r="D2687">
        <f>Dataset!J2686</f>
        <v>142.83143920000001</v>
      </c>
    </row>
    <row r="2688" spans="1:4" x14ac:dyDescent="0.25">
      <c r="A2688" t="s">
        <v>1117</v>
      </c>
      <c r="B2688" t="str">
        <f>Dataset!E2687</f>
        <v>Male</v>
      </c>
      <c r="C2688" t="str">
        <f>Dataset!F2687</f>
        <v>Sports and travel</v>
      </c>
      <c r="D2688">
        <f>Dataset!J2687</f>
        <v>132.93705750000001</v>
      </c>
    </row>
    <row r="2689" spans="1:4" x14ac:dyDescent="0.25">
      <c r="A2689" t="s">
        <v>1117</v>
      </c>
      <c r="B2689" t="str">
        <f>Dataset!E2688</f>
        <v>Female</v>
      </c>
      <c r="C2689" t="str">
        <f>Dataset!F2688</f>
        <v>Fashion accessories</v>
      </c>
      <c r="D2689">
        <f>Dataset!J2688</f>
        <v>390.56770089999998</v>
      </c>
    </row>
    <row r="2690" spans="1:4" x14ac:dyDescent="0.25">
      <c r="A2690" t="s">
        <v>1117</v>
      </c>
      <c r="B2690" t="str">
        <f>Dataset!E2689</f>
        <v>Female</v>
      </c>
      <c r="C2690" t="str">
        <f>Dataset!F2689</f>
        <v>Food and beverages</v>
      </c>
      <c r="D2690">
        <f>Dataset!J2689</f>
        <v>965.06231920000005</v>
      </c>
    </row>
    <row r="2691" spans="1:4" x14ac:dyDescent="0.25">
      <c r="A2691" t="s">
        <v>1117</v>
      </c>
      <c r="B2691" t="str">
        <f>Dataset!E2690</f>
        <v>Female</v>
      </c>
      <c r="C2691" t="str">
        <f>Dataset!F2690</f>
        <v>Sports and travel</v>
      </c>
      <c r="D2691">
        <f>Dataset!J2690</f>
        <v>218.9395112</v>
      </c>
    </row>
    <row r="2692" spans="1:4" x14ac:dyDescent="0.25">
      <c r="A2692" t="s">
        <v>1117</v>
      </c>
      <c r="B2692" t="str">
        <f>Dataset!E2691</f>
        <v>Female</v>
      </c>
      <c r="C2692" t="str">
        <f>Dataset!F2691</f>
        <v>Fashion accessories</v>
      </c>
      <c r="D2692">
        <f>Dataset!J2691</f>
        <v>215.52689129999999</v>
      </c>
    </row>
    <row r="2693" spans="1:4" x14ac:dyDescent="0.25">
      <c r="A2693" t="s">
        <v>1117</v>
      </c>
      <c r="B2693" t="str">
        <f>Dataset!E2692</f>
        <v>Male</v>
      </c>
      <c r="C2693" t="str">
        <f>Dataset!F2692</f>
        <v>Food and beverages</v>
      </c>
      <c r="D2693">
        <f>Dataset!J2692</f>
        <v>191.92663020000001</v>
      </c>
    </row>
    <row r="2694" spans="1:4" x14ac:dyDescent="0.25">
      <c r="A2694" t="s">
        <v>1117</v>
      </c>
      <c r="B2694" t="str">
        <f>Dataset!E2693</f>
        <v>Female</v>
      </c>
      <c r="C2694" t="str">
        <f>Dataset!F2693</f>
        <v>Health and beauty</v>
      </c>
      <c r="D2694">
        <f>Dataset!J2693</f>
        <v>79.642571180000004</v>
      </c>
    </row>
    <row r="2695" spans="1:4" x14ac:dyDescent="0.25">
      <c r="A2695" t="s">
        <v>1117</v>
      </c>
      <c r="B2695" t="str">
        <f>Dataset!E2694</f>
        <v>Female</v>
      </c>
      <c r="C2695" t="str">
        <f>Dataset!F2694</f>
        <v>Health and beauty</v>
      </c>
      <c r="D2695">
        <f>Dataset!J2694</f>
        <v>317.17421300000001</v>
      </c>
    </row>
    <row r="2696" spans="1:4" x14ac:dyDescent="0.25">
      <c r="A2696" t="s">
        <v>1117</v>
      </c>
      <c r="B2696" t="str">
        <f>Dataset!E2695</f>
        <v>Female</v>
      </c>
      <c r="C2696" t="str">
        <f>Dataset!F2695</f>
        <v>Sports and travel</v>
      </c>
      <c r="D2696">
        <f>Dataset!J2695</f>
        <v>90.013390139999998</v>
      </c>
    </row>
    <row r="2697" spans="1:4" x14ac:dyDescent="0.25">
      <c r="A2697" t="s">
        <v>1117</v>
      </c>
      <c r="B2697" t="str">
        <f>Dataset!E2696</f>
        <v>Male</v>
      </c>
      <c r="C2697" t="str">
        <f>Dataset!F2696</f>
        <v>Fashion accessories</v>
      </c>
      <c r="D2697">
        <f>Dataset!J2696</f>
        <v>620.91954499999997</v>
      </c>
    </row>
    <row r="2698" spans="1:4" x14ac:dyDescent="0.25">
      <c r="A2698" t="s">
        <v>1117</v>
      </c>
      <c r="B2698" t="str">
        <f>Dataset!E2697</f>
        <v>Male</v>
      </c>
      <c r="C2698" t="str">
        <f>Dataset!F2697</f>
        <v>Food and beverages</v>
      </c>
      <c r="D2698">
        <f>Dataset!J2697</f>
        <v>206.9731817</v>
      </c>
    </row>
    <row r="2699" spans="1:4" x14ac:dyDescent="0.25">
      <c r="A2699" t="s">
        <v>1117</v>
      </c>
      <c r="B2699" t="str">
        <f>Dataset!E2698</f>
        <v>Female</v>
      </c>
      <c r="C2699" t="str">
        <f>Dataset!F2698</f>
        <v>Health and beauty</v>
      </c>
      <c r="D2699">
        <f>Dataset!J2698</f>
        <v>244.0134036</v>
      </c>
    </row>
    <row r="2700" spans="1:4" x14ac:dyDescent="0.25">
      <c r="A2700" t="s">
        <v>1117</v>
      </c>
      <c r="B2700" t="str">
        <f>Dataset!E2699</f>
        <v>Male</v>
      </c>
      <c r="C2700" t="str">
        <f>Dataset!F2699</f>
        <v>Health and beauty</v>
      </c>
      <c r="D2700">
        <f>Dataset!J2699</f>
        <v>298.18320469999998</v>
      </c>
    </row>
    <row r="2701" spans="1:4" x14ac:dyDescent="0.25">
      <c r="A2701" t="s">
        <v>1117</v>
      </c>
      <c r="B2701" t="str">
        <f>Dataset!E2700</f>
        <v>Female</v>
      </c>
      <c r="C2701" t="str">
        <f>Dataset!F2700</f>
        <v>Electronic accessories</v>
      </c>
      <c r="D2701">
        <f>Dataset!J2700</f>
        <v>503.91543369999999</v>
      </c>
    </row>
    <row r="2702" spans="1:4" x14ac:dyDescent="0.25">
      <c r="A2702" t="s">
        <v>1117</v>
      </c>
      <c r="B2702" t="str">
        <f>Dataset!E2701</f>
        <v>Male</v>
      </c>
      <c r="C2702" t="str">
        <f>Dataset!F2701</f>
        <v>Fashion accessories</v>
      </c>
      <c r="D2702">
        <f>Dataset!J2701</f>
        <v>185.63322729999999</v>
      </c>
    </row>
    <row r="2703" spans="1:4" x14ac:dyDescent="0.25">
      <c r="A2703" t="s">
        <v>1117</v>
      </c>
      <c r="B2703" t="str">
        <f>Dataset!E2702</f>
        <v>Female</v>
      </c>
      <c r="C2703" t="str">
        <f>Dataset!F2702</f>
        <v>Sports and travel</v>
      </c>
      <c r="D2703">
        <f>Dataset!J2702</f>
        <v>497.00155439999997</v>
      </c>
    </row>
    <row r="2704" spans="1:4" x14ac:dyDescent="0.25">
      <c r="A2704" t="s">
        <v>1117</v>
      </c>
      <c r="B2704" t="str">
        <f>Dataset!E2703</f>
        <v>Female</v>
      </c>
      <c r="C2704" t="str">
        <f>Dataset!F2703</f>
        <v>Food and beverages</v>
      </c>
      <c r="D2704">
        <f>Dataset!J2703</f>
        <v>325.6171233</v>
      </c>
    </row>
    <row r="2705" spans="1:4" x14ac:dyDescent="0.25">
      <c r="A2705" t="s">
        <v>1117</v>
      </c>
      <c r="B2705" t="str">
        <f>Dataset!E2704</f>
        <v>Male</v>
      </c>
      <c r="C2705" t="str">
        <f>Dataset!F2704</f>
        <v>Health and beauty</v>
      </c>
      <c r="D2705">
        <f>Dataset!J2704</f>
        <v>653.16215520000003</v>
      </c>
    </row>
    <row r="2706" spans="1:4" x14ac:dyDescent="0.25">
      <c r="A2706" t="s">
        <v>1117</v>
      </c>
      <c r="B2706" t="str">
        <f>Dataset!E2705</f>
        <v>Male</v>
      </c>
      <c r="C2706" t="str">
        <f>Dataset!F2705</f>
        <v>Food and beverages</v>
      </c>
      <c r="D2706">
        <f>Dataset!J2705</f>
        <v>322.42610200000001</v>
      </c>
    </row>
    <row r="2707" spans="1:4" x14ac:dyDescent="0.25">
      <c r="A2707" t="s">
        <v>1117</v>
      </c>
      <c r="B2707" t="str">
        <f>Dataset!E2706</f>
        <v>Female</v>
      </c>
      <c r="C2707" t="str">
        <f>Dataset!F2706</f>
        <v>Electronic accessories</v>
      </c>
      <c r="D2707">
        <f>Dataset!J2706</f>
        <v>43.743582500000002</v>
      </c>
    </row>
    <row r="2708" spans="1:4" x14ac:dyDescent="0.25">
      <c r="A2708" t="s">
        <v>1117</v>
      </c>
      <c r="B2708" t="str">
        <f>Dataset!E2707</f>
        <v>Female</v>
      </c>
      <c r="C2708" t="str">
        <f>Dataset!F2707</f>
        <v>Sports and travel</v>
      </c>
      <c r="D2708">
        <f>Dataset!J2707</f>
        <v>38.56925296</v>
      </c>
    </row>
    <row r="2709" spans="1:4" x14ac:dyDescent="0.25">
      <c r="A2709" t="s">
        <v>1117</v>
      </c>
      <c r="B2709" t="str">
        <f>Dataset!E2708</f>
        <v>Female</v>
      </c>
      <c r="C2709" t="str">
        <f>Dataset!F2708</f>
        <v>Fashion accessories</v>
      </c>
      <c r="D2709">
        <f>Dataset!J2708</f>
        <v>327.87743</v>
      </c>
    </row>
    <row r="2710" spans="1:4" x14ac:dyDescent="0.25">
      <c r="A2710" t="s">
        <v>1117</v>
      </c>
      <c r="B2710" t="str">
        <f>Dataset!E2709</f>
        <v>Male</v>
      </c>
      <c r="C2710" t="str">
        <f>Dataset!F2709</f>
        <v>Fashion accessories</v>
      </c>
      <c r="D2710">
        <f>Dataset!J2709</f>
        <v>47.599399810000001</v>
      </c>
    </row>
    <row r="2711" spans="1:4" x14ac:dyDescent="0.25">
      <c r="A2711" t="s">
        <v>1117</v>
      </c>
      <c r="B2711" t="str">
        <f>Dataset!E2710</f>
        <v>Female</v>
      </c>
      <c r="C2711" t="str">
        <f>Dataset!F2710</f>
        <v>Sports and travel</v>
      </c>
      <c r="D2711">
        <f>Dataset!J2710</f>
        <v>153.4349368</v>
      </c>
    </row>
    <row r="2712" spans="1:4" x14ac:dyDescent="0.25">
      <c r="A2712" t="s">
        <v>1117</v>
      </c>
      <c r="B2712" t="str">
        <f>Dataset!E2711</f>
        <v>Female</v>
      </c>
      <c r="C2712" t="str">
        <f>Dataset!F2711</f>
        <v>Home and lifestyle</v>
      </c>
      <c r="D2712">
        <f>Dataset!J2711</f>
        <v>108.8049595</v>
      </c>
    </row>
    <row r="2713" spans="1:4" x14ac:dyDescent="0.25">
      <c r="A2713" t="s">
        <v>1117</v>
      </c>
      <c r="B2713" t="str">
        <f>Dataset!E2712</f>
        <v>Female</v>
      </c>
      <c r="C2713" t="str">
        <f>Dataset!F2712</f>
        <v>Sports and travel</v>
      </c>
      <c r="D2713">
        <f>Dataset!J2712</f>
        <v>143.6624343</v>
      </c>
    </row>
    <row r="2714" spans="1:4" x14ac:dyDescent="0.25">
      <c r="A2714" t="s">
        <v>1117</v>
      </c>
      <c r="B2714" t="str">
        <f>Dataset!E2713</f>
        <v>Male</v>
      </c>
      <c r="C2714" t="str">
        <f>Dataset!F2713</f>
        <v>Home and lifestyle</v>
      </c>
      <c r="D2714">
        <f>Dataset!J2713</f>
        <v>704.24065450000001</v>
      </c>
    </row>
    <row r="2715" spans="1:4" x14ac:dyDescent="0.25">
      <c r="A2715" t="s">
        <v>1117</v>
      </c>
      <c r="B2715" t="str">
        <f>Dataset!E2714</f>
        <v>Male</v>
      </c>
      <c r="C2715" t="str">
        <f>Dataset!F2714</f>
        <v>Sports and travel</v>
      </c>
      <c r="D2715">
        <f>Dataset!J2714</f>
        <v>161.5011293</v>
      </c>
    </row>
    <row r="2716" spans="1:4" x14ac:dyDescent="0.25">
      <c r="A2716" t="s">
        <v>1117</v>
      </c>
      <c r="B2716" t="str">
        <f>Dataset!E2715</f>
        <v>Female</v>
      </c>
      <c r="C2716" t="str">
        <f>Dataset!F2715</f>
        <v>Food and beverages</v>
      </c>
      <c r="D2716">
        <f>Dataset!J2715</f>
        <v>223.03908709999999</v>
      </c>
    </row>
    <row r="2717" spans="1:4" x14ac:dyDescent="0.25">
      <c r="A2717" t="s">
        <v>1117</v>
      </c>
      <c r="B2717" t="str">
        <f>Dataset!E2716</f>
        <v>Female</v>
      </c>
      <c r="C2717" t="str">
        <f>Dataset!F2716</f>
        <v>Sports and travel</v>
      </c>
      <c r="D2717">
        <f>Dataset!J2716</f>
        <v>699.93055990000005</v>
      </c>
    </row>
    <row r="2718" spans="1:4" x14ac:dyDescent="0.25">
      <c r="A2718" t="s">
        <v>1117</v>
      </c>
      <c r="B2718" t="str">
        <f>Dataset!E2717</f>
        <v>Male</v>
      </c>
      <c r="C2718" t="str">
        <f>Dataset!F2717</f>
        <v>Food and beverages</v>
      </c>
      <c r="D2718">
        <f>Dataset!J2717</f>
        <v>426.88772710000001</v>
      </c>
    </row>
    <row r="2719" spans="1:4" x14ac:dyDescent="0.25">
      <c r="A2719" t="s">
        <v>1117</v>
      </c>
      <c r="B2719" t="str">
        <f>Dataset!E2718</f>
        <v>Male</v>
      </c>
      <c r="C2719" t="str">
        <f>Dataset!F2718</f>
        <v>Health and beauty</v>
      </c>
      <c r="D2719">
        <f>Dataset!J2718</f>
        <v>538.81722830000001</v>
      </c>
    </row>
    <row r="2720" spans="1:4" x14ac:dyDescent="0.25">
      <c r="A2720" t="s">
        <v>1117</v>
      </c>
      <c r="B2720" t="str">
        <f>Dataset!E2719</f>
        <v>Female</v>
      </c>
      <c r="C2720" t="str">
        <f>Dataset!F2719</f>
        <v>Fashion accessories</v>
      </c>
      <c r="D2720">
        <f>Dataset!J2719</f>
        <v>569.13192979999997</v>
      </c>
    </row>
    <row r="2721" spans="1:4" x14ac:dyDescent="0.25">
      <c r="A2721" t="s">
        <v>1117</v>
      </c>
      <c r="B2721" t="str">
        <f>Dataset!E2720</f>
        <v>Female</v>
      </c>
      <c r="C2721" t="str">
        <f>Dataset!F2720</f>
        <v>Food and beverages</v>
      </c>
      <c r="D2721">
        <f>Dataset!J2720</f>
        <v>524.52411240000004</v>
      </c>
    </row>
    <row r="2722" spans="1:4" x14ac:dyDescent="0.25">
      <c r="A2722" t="s">
        <v>1117</v>
      </c>
      <c r="B2722" t="str">
        <f>Dataset!E2721</f>
        <v>Female</v>
      </c>
      <c r="C2722" t="str">
        <f>Dataset!F2721</f>
        <v>Home and lifestyle</v>
      </c>
      <c r="D2722">
        <f>Dataset!J2721</f>
        <v>484.02695080000001</v>
      </c>
    </row>
    <row r="2723" spans="1:4" x14ac:dyDescent="0.25">
      <c r="A2723" t="s">
        <v>1117</v>
      </c>
      <c r="B2723" t="str">
        <f>Dataset!E2722</f>
        <v>Female</v>
      </c>
      <c r="C2723" t="str">
        <f>Dataset!F2722</f>
        <v>Sports and travel</v>
      </c>
      <c r="D2723">
        <f>Dataset!J2722</f>
        <v>119.8405746</v>
      </c>
    </row>
    <row r="2724" spans="1:4" x14ac:dyDescent="0.25">
      <c r="A2724" t="s">
        <v>1117</v>
      </c>
      <c r="B2724" t="str">
        <f>Dataset!E2723</f>
        <v>Male</v>
      </c>
      <c r="C2724" t="str">
        <f>Dataset!F2723</f>
        <v>Home and lifestyle</v>
      </c>
      <c r="D2724">
        <f>Dataset!J2723</f>
        <v>275.62445750000001</v>
      </c>
    </row>
    <row r="2725" spans="1:4" x14ac:dyDescent="0.25">
      <c r="A2725" t="s">
        <v>1117</v>
      </c>
      <c r="B2725" t="str">
        <f>Dataset!E2724</f>
        <v>Male</v>
      </c>
      <c r="C2725" t="str">
        <f>Dataset!F2724</f>
        <v>Electronic accessories</v>
      </c>
      <c r="D2725">
        <f>Dataset!J2724</f>
        <v>693.84767569999997</v>
      </c>
    </row>
    <row r="2726" spans="1:4" x14ac:dyDescent="0.25">
      <c r="A2726" t="s">
        <v>1117</v>
      </c>
      <c r="B2726" t="str">
        <f>Dataset!E2725</f>
        <v>Male</v>
      </c>
      <c r="C2726" t="str">
        <f>Dataset!F2725</f>
        <v>Home and lifestyle</v>
      </c>
      <c r="D2726">
        <f>Dataset!J2725</f>
        <v>1080.293641</v>
      </c>
    </row>
    <row r="2727" spans="1:4" x14ac:dyDescent="0.25">
      <c r="A2727" t="s">
        <v>1117</v>
      </c>
      <c r="B2727" t="str">
        <f>Dataset!E2726</f>
        <v>Female</v>
      </c>
      <c r="C2727" t="str">
        <f>Dataset!F2726</f>
        <v>Fashion accessories</v>
      </c>
      <c r="D2727">
        <f>Dataset!J2726</f>
        <v>535.47108800000001</v>
      </c>
    </row>
    <row r="2728" spans="1:4" x14ac:dyDescent="0.25">
      <c r="A2728" t="s">
        <v>1117</v>
      </c>
      <c r="B2728" t="str">
        <f>Dataset!E2727</f>
        <v>Male</v>
      </c>
      <c r="C2728" t="str">
        <f>Dataset!F2727</f>
        <v>Food and beverages</v>
      </c>
      <c r="D2728">
        <f>Dataset!J2727</f>
        <v>107.4310476</v>
      </c>
    </row>
    <row r="2729" spans="1:4" x14ac:dyDescent="0.25">
      <c r="A2729" t="s">
        <v>1117</v>
      </c>
      <c r="B2729" t="str">
        <f>Dataset!E2728</f>
        <v>Female</v>
      </c>
      <c r="C2729" t="str">
        <f>Dataset!F2728</f>
        <v>Fashion accessories</v>
      </c>
      <c r="D2729">
        <f>Dataset!J2728</f>
        <v>219.05031059999999</v>
      </c>
    </row>
    <row r="2730" spans="1:4" x14ac:dyDescent="0.25">
      <c r="A2730" t="s">
        <v>1117</v>
      </c>
      <c r="B2730" t="str">
        <f>Dataset!E2729</f>
        <v>Male</v>
      </c>
      <c r="C2730" t="str">
        <f>Dataset!F2729</f>
        <v>Health and beauty</v>
      </c>
      <c r="D2730">
        <f>Dataset!J2729</f>
        <v>802.44211640000003</v>
      </c>
    </row>
    <row r="2731" spans="1:4" x14ac:dyDescent="0.25">
      <c r="A2731" t="s">
        <v>1117</v>
      </c>
      <c r="B2731" t="str">
        <f>Dataset!E2730</f>
        <v>Female</v>
      </c>
      <c r="C2731" t="str">
        <f>Dataset!F2730</f>
        <v>Home and lifestyle</v>
      </c>
      <c r="D2731">
        <f>Dataset!J2730</f>
        <v>881.41989149999995</v>
      </c>
    </row>
    <row r="2732" spans="1:4" x14ac:dyDescent="0.25">
      <c r="A2732" t="s">
        <v>1117</v>
      </c>
      <c r="B2732" t="str">
        <f>Dataset!E2731</f>
        <v>Male</v>
      </c>
      <c r="C2732" t="str">
        <f>Dataset!F2731</f>
        <v>Health and beauty</v>
      </c>
      <c r="D2732">
        <f>Dataset!J2731</f>
        <v>556.64484330000005</v>
      </c>
    </row>
    <row r="2733" spans="1:4" x14ac:dyDescent="0.25">
      <c r="A2733" t="s">
        <v>1117</v>
      </c>
      <c r="B2733" t="str">
        <f>Dataset!E2732</f>
        <v>Female</v>
      </c>
      <c r="C2733" t="str">
        <f>Dataset!F2732</f>
        <v>Electronic accessories</v>
      </c>
      <c r="D2733">
        <f>Dataset!J2732</f>
        <v>190.5748782</v>
      </c>
    </row>
    <row r="2734" spans="1:4" x14ac:dyDescent="0.25">
      <c r="A2734" t="s">
        <v>1117</v>
      </c>
      <c r="B2734" t="str">
        <f>Dataset!E2733</f>
        <v>Male</v>
      </c>
      <c r="C2734" t="str">
        <f>Dataset!F2733</f>
        <v>Food and beverages</v>
      </c>
      <c r="D2734">
        <f>Dataset!J2733</f>
        <v>76.429390100000006</v>
      </c>
    </row>
    <row r="2735" spans="1:4" x14ac:dyDescent="0.25">
      <c r="A2735" t="s">
        <v>1117</v>
      </c>
      <c r="B2735" t="str">
        <f>Dataset!E2734</f>
        <v>Male</v>
      </c>
      <c r="C2735" t="str">
        <f>Dataset!F2734</f>
        <v>Fashion accessories</v>
      </c>
      <c r="D2735">
        <f>Dataset!J2734</f>
        <v>138.45486500000001</v>
      </c>
    </row>
    <row r="2736" spans="1:4" x14ac:dyDescent="0.25">
      <c r="A2736" t="s">
        <v>1117</v>
      </c>
      <c r="B2736" t="str">
        <f>Dataset!E2735</f>
        <v>Male</v>
      </c>
      <c r="C2736" t="str">
        <f>Dataset!F2735</f>
        <v>Sports and travel</v>
      </c>
      <c r="D2736">
        <f>Dataset!J2735</f>
        <v>85.426297140000003</v>
      </c>
    </row>
    <row r="2737" spans="1:4" x14ac:dyDescent="0.25">
      <c r="A2737" t="s">
        <v>1117</v>
      </c>
      <c r="B2737" t="str">
        <f>Dataset!E2736</f>
        <v>Male</v>
      </c>
      <c r="C2737" t="str">
        <f>Dataset!F2736</f>
        <v>Food and beverages</v>
      </c>
      <c r="D2737">
        <f>Dataset!J2736</f>
        <v>535.9586051</v>
      </c>
    </row>
    <row r="2738" spans="1:4" x14ac:dyDescent="0.25">
      <c r="A2738" t="s">
        <v>1117</v>
      </c>
      <c r="B2738" t="str">
        <f>Dataset!E2737</f>
        <v>Female</v>
      </c>
      <c r="C2738" t="str">
        <f>Dataset!F2737</f>
        <v>Home and lifestyle</v>
      </c>
      <c r="D2738">
        <f>Dataset!J2737</f>
        <v>334.74698949999998</v>
      </c>
    </row>
    <row r="2739" spans="1:4" x14ac:dyDescent="0.25">
      <c r="A2739" t="s">
        <v>1117</v>
      </c>
      <c r="B2739" t="str">
        <f>Dataset!E2738</f>
        <v>Female</v>
      </c>
      <c r="C2739" t="str">
        <f>Dataset!F2738</f>
        <v>Electronic accessories</v>
      </c>
      <c r="D2739">
        <f>Dataset!J2738</f>
        <v>774.12180309999997</v>
      </c>
    </row>
    <row r="2740" spans="1:4" x14ac:dyDescent="0.25">
      <c r="A2740" t="s">
        <v>1117</v>
      </c>
      <c r="B2740" t="str">
        <f>Dataset!E2739</f>
        <v>Female</v>
      </c>
      <c r="C2740" t="str">
        <f>Dataset!F2739</f>
        <v>Health and beauty</v>
      </c>
      <c r="D2740">
        <f>Dataset!J2739</f>
        <v>138.11138700000001</v>
      </c>
    </row>
    <row r="2741" spans="1:4" x14ac:dyDescent="0.25">
      <c r="A2741" t="s">
        <v>1117</v>
      </c>
      <c r="B2741" t="str">
        <f>Dataset!E2740</f>
        <v>Male</v>
      </c>
      <c r="C2741" t="str">
        <f>Dataset!F2740</f>
        <v>Fashion accessories</v>
      </c>
      <c r="D2741">
        <f>Dataset!J2740</f>
        <v>874.87165010000001</v>
      </c>
    </row>
    <row r="2742" spans="1:4" x14ac:dyDescent="0.25">
      <c r="A2742" t="s">
        <v>1117</v>
      </c>
      <c r="B2742" t="str">
        <f>Dataset!E2741</f>
        <v>Female</v>
      </c>
      <c r="C2742" t="str">
        <f>Dataset!F2741</f>
        <v>Health and beauty</v>
      </c>
      <c r="D2742">
        <f>Dataset!J2741</f>
        <v>197.6660364</v>
      </c>
    </row>
    <row r="2743" spans="1:4" x14ac:dyDescent="0.25">
      <c r="A2743" t="s">
        <v>1117</v>
      </c>
      <c r="B2743" t="str">
        <f>Dataset!E2742</f>
        <v>Female</v>
      </c>
      <c r="C2743" t="str">
        <f>Dataset!F2742</f>
        <v>Fashion accessories</v>
      </c>
      <c r="D2743">
        <f>Dataset!J2742</f>
        <v>554.24049749999995</v>
      </c>
    </row>
    <row r="2744" spans="1:4" x14ac:dyDescent="0.25">
      <c r="A2744" t="s">
        <v>1117</v>
      </c>
      <c r="B2744" t="str">
        <f>Dataset!E2743</f>
        <v>Male</v>
      </c>
      <c r="C2744" t="str">
        <f>Dataset!F2743</f>
        <v>Electronic accessories</v>
      </c>
      <c r="D2744">
        <f>Dataset!J2743</f>
        <v>39.688326369999999</v>
      </c>
    </row>
    <row r="2745" spans="1:4" x14ac:dyDescent="0.25">
      <c r="A2745" t="s">
        <v>1117</v>
      </c>
      <c r="B2745" t="str">
        <f>Dataset!E2744</f>
        <v>Male</v>
      </c>
      <c r="C2745" t="str">
        <f>Dataset!F2744</f>
        <v>Fashion accessories</v>
      </c>
      <c r="D2745">
        <f>Dataset!J2744</f>
        <v>150.84223209999999</v>
      </c>
    </row>
    <row r="2746" spans="1:4" x14ac:dyDescent="0.25">
      <c r="A2746" t="s">
        <v>1117</v>
      </c>
      <c r="B2746" t="str">
        <f>Dataset!E2745</f>
        <v>Female</v>
      </c>
      <c r="C2746" t="str">
        <f>Dataset!F2745</f>
        <v>Fashion accessories</v>
      </c>
      <c r="D2746">
        <f>Dataset!J2745</f>
        <v>116.206356</v>
      </c>
    </row>
    <row r="2747" spans="1:4" x14ac:dyDescent="0.25">
      <c r="A2747" t="s">
        <v>1117</v>
      </c>
      <c r="B2747" t="str">
        <f>Dataset!E2746</f>
        <v>Female</v>
      </c>
      <c r="C2747" t="str">
        <f>Dataset!F2746</f>
        <v>Fashion accessories</v>
      </c>
      <c r="D2747">
        <f>Dataset!J2746</f>
        <v>198.24219299999999</v>
      </c>
    </row>
    <row r="2748" spans="1:4" x14ac:dyDescent="0.25">
      <c r="A2748" t="s">
        <v>1117</v>
      </c>
      <c r="B2748" t="str">
        <f>Dataset!E2747</f>
        <v>Female</v>
      </c>
      <c r="C2748" t="str">
        <f>Dataset!F2747</f>
        <v>Sports and travel</v>
      </c>
      <c r="D2748">
        <f>Dataset!J2747</f>
        <v>903.75703999999996</v>
      </c>
    </row>
    <row r="2749" spans="1:4" x14ac:dyDescent="0.25">
      <c r="A2749" t="s">
        <v>1117</v>
      </c>
      <c r="B2749" t="str">
        <f>Dataset!E2748</f>
        <v>Male</v>
      </c>
      <c r="C2749" t="str">
        <f>Dataset!F2748</f>
        <v>Home and lifestyle</v>
      </c>
      <c r="D2749">
        <f>Dataset!J2748</f>
        <v>146.6540167</v>
      </c>
    </row>
    <row r="2750" spans="1:4" x14ac:dyDescent="0.25">
      <c r="A2750" t="s">
        <v>1117</v>
      </c>
      <c r="B2750" t="str">
        <f>Dataset!E2749</f>
        <v>Female</v>
      </c>
      <c r="C2750" t="str">
        <f>Dataset!F2749</f>
        <v>Food and beverages</v>
      </c>
      <c r="D2750">
        <f>Dataset!J2749</f>
        <v>285.18644130000001</v>
      </c>
    </row>
    <row r="2751" spans="1:4" x14ac:dyDescent="0.25">
      <c r="A2751" t="s">
        <v>1117</v>
      </c>
      <c r="B2751" t="str">
        <f>Dataset!E2750</f>
        <v>Male</v>
      </c>
      <c r="C2751" t="str">
        <f>Dataset!F2750</f>
        <v>Food and beverages</v>
      </c>
      <c r="D2751">
        <f>Dataset!J2750</f>
        <v>103.4422711</v>
      </c>
    </row>
    <row r="2752" spans="1:4" x14ac:dyDescent="0.25">
      <c r="A2752" t="s">
        <v>1117</v>
      </c>
      <c r="B2752" t="str">
        <f>Dataset!E2751</f>
        <v>Female</v>
      </c>
      <c r="C2752" t="str">
        <f>Dataset!F2751</f>
        <v>Health and beauty</v>
      </c>
      <c r="D2752">
        <f>Dataset!J2751</f>
        <v>252.6225129</v>
      </c>
    </row>
    <row r="2753" spans="1:4" x14ac:dyDescent="0.25">
      <c r="A2753" t="s">
        <v>1117</v>
      </c>
      <c r="B2753" t="str">
        <f>Dataset!E2752</f>
        <v>Male</v>
      </c>
      <c r="C2753" t="str">
        <f>Dataset!F2752</f>
        <v>Home and lifestyle</v>
      </c>
      <c r="D2753">
        <f>Dataset!J2752</f>
        <v>184.71359269999999</v>
      </c>
    </row>
    <row r="2754" spans="1:4" x14ac:dyDescent="0.25">
      <c r="A2754" t="s">
        <v>1117</v>
      </c>
      <c r="B2754" t="str">
        <f>Dataset!E2753</f>
        <v>Male</v>
      </c>
      <c r="C2754" t="str">
        <f>Dataset!F2753</f>
        <v>Sports and travel</v>
      </c>
      <c r="D2754">
        <f>Dataset!J2753</f>
        <v>772.71465139999998</v>
      </c>
    </row>
    <row r="2755" spans="1:4" x14ac:dyDescent="0.25">
      <c r="A2755" t="s">
        <v>1117</v>
      </c>
      <c r="B2755" t="str">
        <f>Dataset!E2754</f>
        <v>Male</v>
      </c>
      <c r="C2755" t="str">
        <f>Dataset!F2754</f>
        <v>Fashion accessories</v>
      </c>
      <c r="D2755">
        <f>Dataset!J2754</f>
        <v>431.05378259999998</v>
      </c>
    </row>
    <row r="2756" spans="1:4" x14ac:dyDescent="0.25">
      <c r="A2756" t="s">
        <v>1117</v>
      </c>
      <c r="B2756" t="str">
        <f>Dataset!E2755</f>
        <v>Female</v>
      </c>
      <c r="C2756" t="str">
        <f>Dataset!F2755</f>
        <v>Home and lifestyle</v>
      </c>
      <c r="D2756">
        <f>Dataset!J2755</f>
        <v>404.70569769999997</v>
      </c>
    </row>
    <row r="2757" spans="1:4" x14ac:dyDescent="0.25">
      <c r="A2757" t="s">
        <v>1117</v>
      </c>
      <c r="B2757" t="str">
        <f>Dataset!E2756</f>
        <v>Female</v>
      </c>
      <c r="C2757" t="str">
        <f>Dataset!F2756</f>
        <v>Fashion accessories</v>
      </c>
      <c r="D2757">
        <f>Dataset!J2756</f>
        <v>98.921657699999997</v>
      </c>
    </row>
    <row r="2758" spans="1:4" x14ac:dyDescent="0.25">
      <c r="A2758" t="s">
        <v>1117</v>
      </c>
      <c r="B2758" t="str">
        <f>Dataset!E2757</f>
        <v>Male</v>
      </c>
      <c r="C2758" t="str">
        <f>Dataset!F2757</f>
        <v>Health and beauty</v>
      </c>
      <c r="D2758">
        <f>Dataset!J2757</f>
        <v>186.1429043</v>
      </c>
    </row>
    <row r="2759" spans="1:4" x14ac:dyDescent="0.25">
      <c r="A2759" t="s">
        <v>1117</v>
      </c>
      <c r="B2759" t="str">
        <f>Dataset!E2758</f>
        <v>Male</v>
      </c>
      <c r="C2759" t="str">
        <f>Dataset!F2758</f>
        <v>Fashion accessories</v>
      </c>
      <c r="D2759">
        <f>Dataset!J2758</f>
        <v>21.827471509999999</v>
      </c>
    </row>
    <row r="2760" spans="1:4" x14ac:dyDescent="0.25">
      <c r="A2760" t="s">
        <v>1117</v>
      </c>
      <c r="B2760" t="str">
        <f>Dataset!E2759</f>
        <v>Male</v>
      </c>
      <c r="C2760" t="str">
        <f>Dataset!F2759</f>
        <v>Electronic accessories</v>
      </c>
      <c r="D2760">
        <f>Dataset!J2759</f>
        <v>588.52181570000005</v>
      </c>
    </row>
    <row r="2761" spans="1:4" x14ac:dyDescent="0.25">
      <c r="A2761" t="s">
        <v>1117</v>
      </c>
      <c r="B2761" t="str">
        <f>Dataset!E2760</f>
        <v>Male</v>
      </c>
      <c r="C2761" t="str">
        <f>Dataset!F2760</f>
        <v>Food and beverages</v>
      </c>
      <c r="D2761">
        <f>Dataset!J2760</f>
        <v>59.521409630000001</v>
      </c>
    </row>
    <row r="2762" spans="1:4" x14ac:dyDescent="0.25">
      <c r="A2762" t="s">
        <v>1117</v>
      </c>
      <c r="B2762" t="str">
        <f>Dataset!E2761</f>
        <v>Male</v>
      </c>
      <c r="C2762" t="str">
        <f>Dataset!F2761</f>
        <v>Health and beauty</v>
      </c>
      <c r="D2762">
        <f>Dataset!J2761</f>
        <v>908.00065510000002</v>
      </c>
    </row>
    <row r="2763" spans="1:4" x14ac:dyDescent="0.25">
      <c r="A2763" t="s">
        <v>1117</v>
      </c>
      <c r="B2763" t="str">
        <f>Dataset!E2762</f>
        <v>Female</v>
      </c>
      <c r="C2763" t="str">
        <f>Dataset!F2762</f>
        <v>Home and lifestyle</v>
      </c>
      <c r="D2763">
        <f>Dataset!J2762</f>
        <v>629.78349279999998</v>
      </c>
    </row>
    <row r="2764" spans="1:4" x14ac:dyDescent="0.25">
      <c r="A2764" t="s">
        <v>1117</v>
      </c>
      <c r="B2764" t="str">
        <f>Dataset!E2763</f>
        <v>Male</v>
      </c>
      <c r="C2764" t="str">
        <f>Dataset!F2763</f>
        <v>Electronic accessories</v>
      </c>
      <c r="D2764">
        <f>Dataset!J2763</f>
        <v>651.05696760000001</v>
      </c>
    </row>
    <row r="2765" spans="1:4" x14ac:dyDescent="0.25">
      <c r="A2765" t="s">
        <v>1117</v>
      </c>
      <c r="B2765" t="str">
        <f>Dataset!E2764</f>
        <v>Male</v>
      </c>
      <c r="C2765" t="str">
        <f>Dataset!F2764</f>
        <v>Electronic accessories</v>
      </c>
      <c r="D2765">
        <f>Dataset!J2764</f>
        <v>811.58306259999995</v>
      </c>
    </row>
    <row r="2766" spans="1:4" x14ac:dyDescent="0.25">
      <c r="A2766" t="s">
        <v>1117</v>
      </c>
      <c r="B2766" t="str">
        <f>Dataset!E2765</f>
        <v>Male</v>
      </c>
      <c r="C2766" t="str">
        <f>Dataset!F2765</f>
        <v>Home and lifestyle</v>
      </c>
      <c r="D2766">
        <f>Dataset!J2765</f>
        <v>936.96360460000005</v>
      </c>
    </row>
    <row r="2767" spans="1:4" x14ac:dyDescent="0.25">
      <c r="A2767" t="s">
        <v>1117</v>
      </c>
      <c r="B2767" t="str">
        <f>Dataset!E2766</f>
        <v>Male</v>
      </c>
      <c r="C2767" t="str">
        <f>Dataset!F2766</f>
        <v>Home and lifestyle</v>
      </c>
      <c r="D2767">
        <f>Dataset!J2766</f>
        <v>431.30862109999998</v>
      </c>
    </row>
    <row r="2768" spans="1:4" x14ac:dyDescent="0.25">
      <c r="A2768" t="s">
        <v>1117</v>
      </c>
      <c r="B2768" t="str">
        <f>Dataset!E2767</f>
        <v>Male</v>
      </c>
      <c r="C2768" t="str">
        <f>Dataset!F2767</f>
        <v>Food and beverages</v>
      </c>
      <c r="D2768">
        <f>Dataset!J2767</f>
        <v>93.991086719999998</v>
      </c>
    </row>
    <row r="2769" spans="1:4" x14ac:dyDescent="0.25">
      <c r="A2769" t="s">
        <v>1117</v>
      </c>
      <c r="B2769" t="str">
        <f>Dataset!E2768</f>
        <v>Female</v>
      </c>
      <c r="C2769" t="str">
        <f>Dataset!F2768</f>
        <v>Sports and travel</v>
      </c>
      <c r="D2769">
        <f>Dataset!J2768</f>
        <v>158.73114559999999</v>
      </c>
    </row>
    <row r="2770" spans="1:4" x14ac:dyDescent="0.25">
      <c r="A2770" t="s">
        <v>1117</v>
      </c>
      <c r="B2770" t="str">
        <f>Dataset!E2769</f>
        <v>Male</v>
      </c>
      <c r="C2770" t="str">
        <f>Dataset!F2769</f>
        <v>Home and lifestyle</v>
      </c>
      <c r="D2770">
        <f>Dataset!J2769</f>
        <v>83.520548360000006</v>
      </c>
    </row>
    <row r="2771" spans="1:4" x14ac:dyDescent="0.25">
      <c r="A2771" t="s">
        <v>1117</v>
      </c>
      <c r="B2771" t="str">
        <f>Dataset!E2770</f>
        <v>Female</v>
      </c>
      <c r="C2771" t="str">
        <f>Dataset!F2770</f>
        <v>Sports and travel</v>
      </c>
      <c r="D2771">
        <f>Dataset!J2770</f>
        <v>280.7212275</v>
      </c>
    </row>
    <row r="2772" spans="1:4" x14ac:dyDescent="0.25">
      <c r="A2772" t="s">
        <v>1117</v>
      </c>
      <c r="B2772" t="str">
        <f>Dataset!E2771</f>
        <v>Female</v>
      </c>
      <c r="C2772" t="str">
        <f>Dataset!F2771</f>
        <v>Food and beverages</v>
      </c>
      <c r="D2772">
        <f>Dataset!J2771</f>
        <v>42.569109419999997</v>
      </c>
    </row>
    <row r="2773" spans="1:4" x14ac:dyDescent="0.25">
      <c r="A2773" t="s">
        <v>1117</v>
      </c>
      <c r="B2773" t="str">
        <f>Dataset!E2772</f>
        <v>Male</v>
      </c>
      <c r="C2773" t="str">
        <f>Dataset!F2772</f>
        <v>Fashion accessories</v>
      </c>
      <c r="D2773">
        <f>Dataset!J2772</f>
        <v>722.74414560000002</v>
      </c>
    </row>
    <row r="2774" spans="1:4" x14ac:dyDescent="0.25">
      <c r="A2774" t="s">
        <v>1117</v>
      </c>
      <c r="B2774" t="str">
        <f>Dataset!E2773</f>
        <v>Female</v>
      </c>
      <c r="C2774" t="str">
        <f>Dataset!F2773</f>
        <v>Home and lifestyle</v>
      </c>
      <c r="D2774">
        <f>Dataset!J2773</f>
        <v>58.33585661</v>
      </c>
    </row>
    <row r="2775" spans="1:4" x14ac:dyDescent="0.25">
      <c r="A2775" t="s">
        <v>1117</v>
      </c>
      <c r="B2775" t="str">
        <f>Dataset!E2774</f>
        <v>Female</v>
      </c>
      <c r="C2775" t="str">
        <f>Dataset!F2774</f>
        <v>Home and lifestyle</v>
      </c>
      <c r="D2775">
        <f>Dataset!J2774</f>
        <v>122.5551586</v>
      </c>
    </row>
    <row r="2776" spans="1:4" x14ac:dyDescent="0.25">
      <c r="A2776" t="s">
        <v>1117</v>
      </c>
      <c r="B2776" t="str">
        <f>Dataset!E2775</f>
        <v>Male</v>
      </c>
      <c r="C2776" t="str">
        <f>Dataset!F2775</f>
        <v>Health and beauty</v>
      </c>
      <c r="D2776">
        <f>Dataset!J2775</f>
        <v>630.01617139999996</v>
      </c>
    </row>
    <row r="2777" spans="1:4" x14ac:dyDescent="0.25">
      <c r="A2777" t="s">
        <v>1117</v>
      </c>
      <c r="B2777" t="str">
        <f>Dataset!E2776</f>
        <v>Female</v>
      </c>
      <c r="C2777" t="str">
        <f>Dataset!F2776</f>
        <v>Fashion accessories</v>
      </c>
      <c r="D2777">
        <f>Dataset!J2776</f>
        <v>98.921657699999997</v>
      </c>
    </row>
    <row r="2778" spans="1:4" x14ac:dyDescent="0.25">
      <c r="A2778" t="s">
        <v>1117</v>
      </c>
      <c r="B2778" t="str">
        <f>Dataset!E2777</f>
        <v>Female</v>
      </c>
      <c r="C2778" t="str">
        <f>Dataset!F2777</f>
        <v>Food and beverages</v>
      </c>
      <c r="D2778">
        <f>Dataset!J2777</f>
        <v>151.13031040000001</v>
      </c>
    </row>
    <row r="2779" spans="1:4" x14ac:dyDescent="0.25">
      <c r="A2779" t="s">
        <v>1117</v>
      </c>
      <c r="B2779" t="str">
        <f>Dataset!E2778</f>
        <v>Female</v>
      </c>
      <c r="C2779" t="str">
        <f>Dataset!F2778</f>
        <v>Electronic accessories</v>
      </c>
      <c r="D2779">
        <f>Dataset!J2778</f>
        <v>193.01246380000001</v>
      </c>
    </row>
    <row r="2780" spans="1:4" x14ac:dyDescent="0.25">
      <c r="A2780" t="s">
        <v>1117</v>
      </c>
      <c r="B2780" t="str">
        <f>Dataset!E2779</f>
        <v>Male</v>
      </c>
      <c r="C2780" t="str">
        <f>Dataset!F2779</f>
        <v>Home and lifestyle</v>
      </c>
      <c r="D2780">
        <f>Dataset!J2779</f>
        <v>405.96881029999997</v>
      </c>
    </row>
    <row r="2781" spans="1:4" x14ac:dyDescent="0.25">
      <c r="A2781" t="s">
        <v>1117</v>
      </c>
      <c r="B2781" t="str">
        <f>Dataset!E2780</f>
        <v>Female</v>
      </c>
      <c r="C2781" t="str">
        <f>Dataset!F2780</f>
        <v>Fashion accessories</v>
      </c>
      <c r="D2781">
        <f>Dataset!J2780</f>
        <v>282.10621939999999</v>
      </c>
    </row>
    <row r="2782" spans="1:4" x14ac:dyDescent="0.25">
      <c r="A2782" t="s">
        <v>1117</v>
      </c>
      <c r="B2782" t="str">
        <f>Dataset!E2781</f>
        <v>Female</v>
      </c>
      <c r="C2782" t="str">
        <f>Dataset!F2781</f>
        <v>Fashion accessories</v>
      </c>
      <c r="D2782">
        <f>Dataset!J2781</f>
        <v>862.37348359999999</v>
      </c>
    </row>
    <row r="2783" spans="1:4" x14ac:dyDescent="0.25">
      <c r="A2783" t="s">
        <v>1117</v>
      </c>
      <c r="B2783" t="str">
        <f>Dataset!E2782</f>
        <v>Female</v>
      </c>
      <c r="C2783" t="str">
        <f>Dataset!F2782</f>
        <v>Electronic accessories</v>
      </c>
      <c r="D2783">
        <f>Dataset!J2782</f>
        <v>316.79749520000001</v>
      </c>
    </row>
    <row r="2784" spans="1:4" x14ac:dyDescent="0.25">
      <c r="A2784" t="s">
        <v>1117</v>
      </c>
      <c r="B2784" t="str">
        <f>Dataset!E2783</f>
        <v>Female</v>
      </c>
      <c r="C2784" t="str">
        <f>Dataset!F2783</f>
        <v>Home and lifestyle</v>
      </c>
      <c r="D2784">
        <f>Dataset!J2783</f>
        <v>641.66118289999997</v>
      </c>
    </row>
    <row r="2785" spans="1:4" x14ac:dyDescent="0.25">
      <c r="A2785" t="s">
        <v>1117</v>
      </c>
      <c r="B2785" t="str">
        <f>Dataset!E2784</f>
        <v>Male</v>
      </c>
      <c r="C2785" t="str">
        <f>Dataset!F2784</f>
        <v>Food and beverages</v>
      </c>
      <c r="D2785">
        <f>Dataset!J2784</f>
        <v>208.8567706</v>
      </c>
    </row>
    <row r="2786" spans="1:4" x14ac:dyDescent="0.25">
      <c r="A2786" t="s">
        <v>1117</v>
      </c>
      <c r="B2786" t="str">
        <f>Dataset!E2785</f>
        <v>Female</v>
      </c>
      <c r="C2786" t="str">
        <f>Dataset!F2785</f>
        <v>Food and beverages</v>
      </c>
      <c r="D2786">
        <f>Dataset!J2785</f>
        <v>245.4870349</v>
      </c>
    </row>
    <row r="2787" spans="1:4" x14ac:dyDescent="0.25">
      <c r="A2787" t="s">
        <v>1117</v>
      </c>
      <c r="B2787" t="str">
        <f>Dataset!E2786</f>
        <v>Female</v>
      </c>
      <c r="C2787" t="str">
        <f>Dataset!F2786</f>
        <v>Food and beverages</v>
      </c>
      <c r="D2787">
        <f>Dataset!J2786</f>
        <v>855.37096489999999</v>
      </c>
    </row>
    <row r="2788" spans="1:4" x14ac:dyDescent="0.25">
      <c r="A2788" t="s">
        <v>1117</v>
      </c>
      <c r="B2788" t="str">
        <f>Dataset!E2787</f>
        <v>Male</v>
      </c>
      <c r="C2788" t="str">
        <f>Dataset!F2787</f>
        <v>Electronic accessories</v>
      </c>
      <c r="D2788">
        <f>Dataset!J2787</f>
        <v>799.19569550000006</v>
      </c>
    </row>
    <row r="2789" spans="1:4" x14ac:dyDescent="0.25">
      <c r="A2789" t="s">
        <v>1117</v>
      </c>
      <c r="B2789" t="str">
        <f>Dataset!E2788</f>
        <v>Female</v>
      </c>
      <c r="C2789" t="str">
        <f>Dataset!F2788</f>
        <v>Fashion accessories</v>
      </c>
      <c r="D2789">
        <f>Dataset!J2788</f>
        <v>566.2289869</v>
      </c>
    </row>
    <row r="2790" spans="1:4" x14ac:dyDescent="0.25">
      <c r="A2790" t="s">
        <v>1117</v>
      </c>
      <c r="B2790" t="str">
        <f>Dataset!E2789</f>
        <v>Female</v>
      </c>
      <c r="C2790" t="str">
        <f>Dataset!F2789</f>
        <v>Health and beauty</v>
      </c>
      <c r="D2790">
        <f>Dataset!J2789</f>
        <v>59.222251389999997</v>
      </c>
    </row>
    <row r="2791" spans="1:4" x14ac:dyDescent="0.25">
      <c r="A2791" t="s">
        <v>1117</v>
      </c>
      <c r="B2791" t="str">
        <f>Dataset!E2790</f>
        <v>Male</v>
      </c>
      <c r="C2791" t="str">
        <f>Dataset!F2790</f>
        <v>Health and beauty</v>
      </c>
      <c r="D2791">
        <f>Dataset!J2790</f>
        <v>245.97455210000001</v>
      </c>
    </row>
    <row r="2792" spans="1:4" x14ac:dyDescent="0.25">
      <c r="A2792" t="s">
        <v>1117</v>
      </c>
      <c r="B2792" t="str">
        <f>Dataset!E2791</f>
        <v>Female</v>
      </c>
      <c r="C2792" t="str">
        <f>Dataset!F2791</f>
        <v>Home and lifestyle</v>
      </c>
      <c r="D2792">
        <f>Dataset!J2791</f>
        <v>846.15245909999999</v>
      </c>
    </row>
    <row r="2793" spans="1:4" x14ac:dyDescent="0.25">
      <c r="A2793" t="s">
        <v>1117</v>
      </c>
      <c r="B2793" t="str">
        <f>Dataset!E2792</f>
        <v>Female</v>
      </c>
      <c r="C2793" t="str">
        <f>Dataset!F2792</f>
        <v>Fashion accessories</v>
      </c>
      <c r="D2793">
        <f>Dataset!J2792</f>
        <v>252.82195179999999</v>
      </c>
    </row>
    <row r="2794" spans="1:4" x14ac:dyDescent="0.25">
      <c r="A2794" t="s">
        <v>1117</v>
      </c>
      <c r="B2794" t="str">
        <f>Dataset!E2793</f>
        <v>Male</v>
      </c>
      <c r="C2794" t="str">
        <f>Dataset!F2793</f>
        <v>Sports and travel</v>
      </c>
      <c r="D2794">
        <f>Dataset!J2793</f>
        <v>91.010584269999995</v>
      </c>
    </row>
    <row r="2795" spans="1:4" x14ac:dyDescent="0.25">
      <c r="A2795" t="s">
        <v>1117</v>
      </c>
      <c r="B2795" t="str">
        <f>Dataset!E2794</f>
        <v>Female</v>
      </c>
      <c r="C2795" t="str">
        <f>Dataset!F2794</f>
        <v>Electronic accessories</v>
      </c>
      <c r="D2795">
        <f>Dataset!J2794</f>
        <v>423.87398489999998</v>
      </c>
    </row>
    <row r="2796" spans="1:4" x14ac:dyDescent="0.25">
      <c r="A2796" t="s">
        <v>1117</v>
      </c>
      <c r="B2796" t="str">
        <f>Dataset!E2795</f>
        <v>Female</v>
      </c>
      <c r="C2796" t="str">
        <f>Dataset!F2795</f>
        <v>Home and lifestyle</v>
      </c>
      <c r="D2796">
        <f>Dataset!J2795</f>
        <v>75.986192709999997</v>
      </c>
    </row>
    <row r="2797" spans="1:4" x14ac:dyDescent="0.25">
      <c r="A2797" t="s">
        <v>1117</v>
      </c>
      <c r="B2797" t="str">
        <f>Dataset!E2796</f>
        <v>Female</v>
      </c>
      <c r="C2797" t="str">
        <f>Dataset!F2796</f>
        <v>Sports and travel</v>
      </c>
      <c r="D2797">
        <f>Dataset!J2796</f>
        <v>423.43078750000001</v>
      </c>
    </row>
    <row r="2798" spans="1:4" x14ac:dyDescent="0.25">
      <c r="A2798" t="s">
        <v>1117</v>
      </c>
      <c r="B2798" t="str">
        <f>Dataset!E2797</f>
        <v>Female</v>
      </c>
      <c r="C2798" t="str">
        <f>Dataset!F2797</f>
        <v>Health and beauty</v>
      </c>
      <c r="D2798">
        <f>Dataset!J2797</f>
        <v>666.00379959999998</v>
      </c>
    </row>
    <row r="2799" spans="1:4" x14ac:dyDescent="0.25">
      <c r="A2799" t="s">
        <v>1117</v>
      </c>
      <c r="B2799" t="str">
        <f>Dataset!E2798</f>
        <v>Female</v>
      </c>
      <c r="C2799" t="str">
        <f>Dataset!F2798</f>
        <v>Sports and travel</v>
      </c>
      <c r="D2799">
        <f>Dataset!J2798</f>
        <v>527.32733589999998</v>
      </c>
    </row>
    <row r="2800" spans="1:4" x14ac:dyDescent="0.25">
      <c r="A2800" t="s">
        <v>1117</v>
      </c>
      <c r="B2800" t="str">
        <f>Dataset!E2799</f>
        <v>Female</v>
      </c>
      <c r="C2800" t="str">
        <f>Dataset!F2799</f>
        <v>Food and beverages</v>
      </c>
      <c r="D2800">
        <f>Dataset!J2799</f>
        <v>58.081018110000002</v>
      </c>
    </row>
    <row r="2801" spans="1:4" x14ac:dyDescent="0.25">
      <c r="A2801" t="s">
        <v>1117</v>
      </c>
      <c r="B2801" t="str">
        <f>Dataset!E2800</f>
        <v>Male</v>
      </c>
      <c r="C2801" t="str">
        <f>Dataset!F2800</f>
        <v>Food and beverages</v>
      </c>
      <c r="D2801">
        <f>Dataset!J2800</f>
        <v>145.4795436</v>
      </c>
    </row>
    <row r="2802" spans="1:4" x14ac:dyDescent="0.25">
      <c r="A2802" t="s">
        <v>1117</v>
      </c>
      <c r="B2802" t="str">
        <f>Dataset!E2801</f>
        <v>Female</v>
      </c>
      <c r="C2802" t="str">
        <f>Dataset!F2801</f>
        <v>Food and beverages</v>
      </c>
      <c r="D2802">
        <f>Dataset!J2801</f>
        <v>159.8834588</v>
      </c>
    </row>
    <row r="2803" spans="1:4" x14ac:dyDescent="0.25">
      <c r="A2803" t="s">
        <v>1117</v>
      </c>
      <c r="B2803" t="str">
        <f>Dataset!E2802</f>
        <v>Male</v>
      </c>
      <c r="C2803" t="str">
        <f>Dataset!F2802</f>
        <v>Health and beauty</v>
      </c>
      <c r="D2803">
        <f>Dataset!J2802</f>
        <v>506.5413782</v>
      </c>
    </row>
    <row r="2804" spans="1:4" x14ac:dyDescent="0.25">
      <c r="A2804" t="s">
        <v>1117</v>
      </c>
      <c r="B2804" t="str">
        <f>Dataset!E2803</f>
        <v>Male</v>
      </c>
      <c r="C2804" t="str">
        <f>Dataset!F2803</f>
        <v>Sports and travel</v>
      </c>
      <c r="D2804">
        <f>Dataset!J2803</f>
        <v>103.464431</v>
      </c>
    </row>
    <row r="2805" spans="1:4" x14ac:dyDescent="0.25">
      <c r="A2805" t="s">
        <v>1117</v>
      </c>
      <c r="B2805" t="str">
        <f>Dataset!E2804</f>
        <v>Male</v>
      </c>
      <c r="C2805" t="str">
        <f>Dataset!F2804</f>
        <v>Sports and travel</v>
      </c>
      <c r="D2805">
        <f>Dataset!J2804</f>
        <v>139.88417659999999</v>
      </c>
    </row>
    <row r="2806" spans="1:4" x14ac:dyDescent="0.25">
      <c r="A2806" t="s">
        <v>1117</v>
      </c>
      <c r="B2806" t="str">
        <f>Dataset!E2805</f>
        <v>Male</v>
      </c>
      <c r="C2806" t="str">
        <f>Dataset!F2805</f>
        <v>Electronic accessories</v>
      </c>
      <c r="D2806">
        <f>Dataset!J2805</f>
        <v>876.23448199999996</v>
      </c>
    </row>
    <row r="2807" spans="1:4" x14ac:dyDescent="0.25">
      <c r="A2807" t="s">
        <v>1117</v>
      </c>
      <c r="B2807" t="str">
        <f>Dataset!E2806</f>
        <v>Male</v>
      </c>
      <c r="C2807" t="str">
        <f>Dataset!F2806</f>
        <v>Health and beauty</v>
      </c>
      <c r="D2807">
        <f>Dataset!J2806</f>
        <v>193.23406249999999</v>
      </c>
    </row>
    <row r="2808" spans="1:4" x14ac:dyDescent="0.25">
      <c r="A2808" t="s">
        <v>1117</v>
      </c>
      <c r="B2808" t="str">
        <f>Dataset!E2807</f>
        <v>Female</v>
      </c>
      <c r="C2808" t="str">
        <f>Dataset!F2807</f>
        <v>Sports and travel</v>
      </c>
      <c r="D2808">
        <f>Dataset!J2807</f>
        <v>419.97384779999999</v>
      </c>
    </row>
    <row r="2809" spans="1:4" x14ac:dyDescent="0.25">
      <c r="A2809" t="s">
        <v>1117</v>
      </c>
      <c r="B2809" t="str">
        <f>Dataset!E2808</f>
        <v>Female</v>
      </c>
      <c r="C2809" t="str">
        <f>Dataset!F2808</f>
        <v>Fashion accessories</v>
      </c>
      <c r="D2809">
        <f>Dataset!J2808</f>
        <v>33.926760289999997</v>
      </c>
    </row>
    <row r="2810" spans="1:4" x14ac:dyDescent="0.25">
      <c r="A2810" t="s">
        <v>1117</v>
      </c>
      <c r="B2810" t="str">
        <f>Dataset!E2809</f>
        <v>Female</v>
      </c>
      <c r="C2810" t="str">
        <f>Dataset!F2809</f>
        <v>Home and lifestyle</v>
      </c>
      <c r="D2810">
        <f>Dataset!J2809</f>
        <v>390.10234370000001</v>
      </c>
    </row>
    <row r="2811" spans="1:4" x14ac:dyDescent="0.25">
      <c r="A2811" t="s">
        <v>1117</v>
      </c>
      <c r="B2811" t="str">
        <f>Dataset!E2810</f>
        <v>Female</v>
      </c>
      <c r="C2811" t="str">
        <f>Dataset!F2810</f>
        <v>Health and beauty</v>
      </c>
      <c r="D2811">
        <f>Dataset!J2810</f>
        <v>56.286068669999999</v>
      </c>
    </row>
    <row r="2812" spans="1:4" x14ac:dyDescent="0.25">
      <c r="A2812" t="s">
        <v>1117</v>
      </c>
      <c r="B2812" t="str">
        <f>Dataset!E2811</f>
        <v>Male</v>
      </c>
      <c r="C2812" t="str">
        <f>Dataset!F2811</f>
        <v>Electronic accessories</v>
      </c>
      <c r="D2812">
        <f>Dataset!J2811</f>
        <v>578.439075</v>
      </c>
    </row>
    <row r="2813" spans="1:4" x14ac:dyDescent="0.25">
      <c r="A2813" t="s">
        <v>1117</v>
      </c>
      <c r="B2813" t="str">
        <f>Dataset!E2812</f>
        <v>Male</v>
      </c>
      <c r="C2813" t="str">
        <f>Dataset!F2812</f>
        <v>Electronic accessories</v>
      </c>
      <c r="D2813">
        <f>Dataset!J2812</f>
        <v>637.22920899999997</v>
      </c>
    </row>
    <row r="2814" spans="1:4" x14ac:dyDescent="0.25">
      <c r="A2814" t="s">
        <v>1117</v>
      </c>
      <c r="B2814" t="str">
        <f>Dataset!E2813</f>
        <v>Female</v>
      </c>
      <c r="C2814" t="str">
        <f>Dataset!F2813</f>
        <v>Health and beauty</v>
      </c>
      <c r="D2814">
        <f>Dataset!J2813</f>
        <v>60.884241609999997</v>
      </c>
    </row>
    <row r="2815" spans="1:4" x14ac:dyDescent="0.25">
      <c r="A2815" t="s">
        <v>1117</v>
      </c>
      <c r="B2815" t="str">
        <f>Dataset!E2814</f>
        <v>Male</v>
      </c>
      <c r="C2815" t="str">
        <f>Dataset!F2814</f>
        <v>Health and beauty</v>
      </c>
      <c r="D2815">
        <f>Dataset!J2814</f>
        <v>201.0010968</v>
      </c>
    </row>
    <row r="2816" spans="1:4" x14ac:dyDescent="0.25">
      <c r="A2816" t="s">
        <v>1117</v>
      </c>
      <c r="B2816" t="str">
        <f>Dataset!E2815</f>
        <v>Male</v>
      </c>
      <c r="C2816" t="str">
        <f>Dataset!F2815</f>
        <v>Sports and travel</v>
      </c>
      <c r="D2816">
        <f>Dataset!J2815</f>
        <v>456.9032704</v>
      </c>
    </row>
    <row r="2817" spans="1:4" x14ac:dyDescent="0.25">
      <c r="A2817" t="s">
        <v>1117</v>
      </c>
      <c r="B2817" t="str">
        <f>Dataset!E2816</f>
        <v>Male</v>
      </c>
      <c r="C2817" t="str">
        <f>Dataset!F2816</f>
        <v>Fashion accessories</v>
      </c>
      <c r="D2817">
        <f>Dataset!J2816</f>
        <v>51.421977300000002</v>
      </c>
    </row>
    <row r="2818" spans="1:4" x14ac:dyDescent="0.25">
      <c r="A2818" t="s">
        <v>1117</v>
      </c>
      <c r="B2818" t="str">
        <f>Dataset!E2817</f>
        <v>Male</v>
      </c>
      <c r="C2818" t="str">
        <f>Dataset!F2817</f>
        <v>Health and beauty</v>
      </c>
      <c r="D2818">
        <f>Dataset!J2817</f>
        <v>303.8118116</v>
      </c>
    </row>
    <row r="2819" spans="1:4" x14ac:dyDescent="0.25">
      <c r="A2819" t="s">
        <v>1117</v>
      </c>
      <c r="B2819" t="str">
        <f>Dataset!E2818</f>
        <v>Female</v>
      </c>
      <c r="C2819" t="str">
        <f>Dataset!F2818</f>
        <v>Home and lifestyle</v>
      </c>
      <c r="D2819">
        <f>Dataset!J2818</f>
        <v>1078.853249</v>
      </c>
    </row>
    <row r="2820" spans="1:4" x14ac:dyDescent="0.25">
      <c r="A2820" t="s">
        <v>1117</v>
      </c>
      <c r="B2820" t="str">
        <f>Dataset!E2819</f>
        <v>Male</v>
      </c>
      <c r="C2820" t="str">
        <f>Dataset!F2819</f>
        <v>Electronic accessories</v>
      </c>
      <c r="D2820">
        <f>Dataset!J2819</f>
        <v>718.2013723</v>
      </c>
    </row>
    <row r="2821" spans="1:4" x14ac:dyDescent="0.25">
      <c r="A2821" t="s">
        <v>1117</v>
      </c>
      <c r="B2821" t="str">
        <f>Dataset!E2820</f>
        <v>Female</v>
      </c>
      <c r="C2821" t="str">
        <f>Dataset!F2820</f>
        <v>Electronic accessories</v>
      </c>
      <c r="D2821">
        <f>Dataset!J2820</f>
        <v>103.28715200000001</v>
      </c>
    </row>
    <row r="2822" spans="1:4" x14ac:dyDescent="0.25">
      <c r="A2822" t="s">
        <v>1117</v>
      </c>
      <c r="B2822" t="str">
        <f>Dataset!E2821</f>
        <v>Male</v>
      </c>
      <c r="C2822" t="str">
        <f>Dataset!F2821</f>
        <v>Fashion accessories</v>
      </c>
      <c r="D2822">
        <f>Dataset!J2821</f>
        <v>60.230525450000002</v>
      </c>
    </row>
    <row r="2823" spans="1:4" x14ac:dyDescent="0.25">
      <c r="A2823" t="s">
        <v>1117</v>
      </c>
      <c r="B2823" t="str">
        <f>Dataset!E2822</f>
        <v>Female</v>
      </c>
      <c r="C2823" t="str">
        <f>Dataset!F2822</f>
        <v>Home and lifestyle</v>
      </c>
      <c r="D2823">
        <f>Dataset!J2822</f>
        <v>67.443562990000004</v>
      </c>
    </row>
    <row r="2824" spans="1:4" x14ac:dyDescent="0.25">
      <c r="A2824" t="s">
        <v>1117</v>
      </c>
      <c r="B2824" t="str">
        <f>Dataset!E2823</f>
        <v>Female</v>
      </c>
      <c r="C2824" t="str">
        <f>Dataset!F2823</f>
        <v>Sports and travel</v>
      </c>
      <c r="D2824">
        <f>Dataset!J2823</f>
        <v>271.34760269999998</v>
      </c>
    </row>
    <row r="2825" spans="1:4" x14ac:dyDescent="0.25">
      <c r="A2825" t="s">
        <v>1117</v>
      </c>
      <c r="B2825" t="str">
        <f>Dataset!E2824</f>
        <v>Male</v>
      </c>
      <c r="C2825" t="str">
        <f>Dataset!F2824</f>
        <v>Health and beauty</v>
      </c>
      <c r="D2825">
        <f>Dataset!J2824</f>
        <v>102.7996349</v>
      </c>
    </row>
    <row r="2826" spans="1:4" x14ac:dyDescent="0.25">
      <c r="A2826" t="s">
        <v>1117</v>
      </c>
      <c r="B2826" t="str">
        <f>Dataset!E2825</f>
        <v>Male</v>
      </c>
      <c r="C2826" t="str">
        <f>Dataset!F2825</f>
        <v>Home and lifestyle</v>
      </c>
      <c r="D2826">
        <f>Dataset!J2825</f>
        <v>480.259773</v>
      </c>
    </row>
    <row r="2827" spans="1:4" x14ac:dyDescent="0.25">
      <c r="A2827" t="s">
        <v>1117</v>
      </c>
      <c r="B2827" t="str">
        <f>Dataset!E2826</f>
        <v>Male</v>
      </c>
      <c r="C2827" t="str">
        <f>Dataset!F2826</f>
        <v>Sports and travel</v>
      </c>
      <c r="D2827">
        <f>Dataset!J2826</f>
        <v>152.96957950000001</v>
      </c>
    </row>
    <row r="2828" spans="1:4" x14ac:dyDescent="0.25">
      <c r="A2828" t="s">
        <v>1117</v>
      </c>
      <c r="B2828" t="str">
        <f>Dataset!E2827</f>
        <v>Female</v>
      </c>
      <c r="C2828" t="str">
        <f>Dataset!F2827</f>
        <v>Electronic accessories</v>
      </c>
      <c r="D2828">
        <f>Dataset!J2827</f>
        <v>267.69122420000002</v>
      </c>
    </row>
    <row r="2829" spans="1:4" x14ac:dyDescent="0.25">
      <c r="A2829" t="s">
        <v>1117</v>
      </c>
      <c r="B2829" t="str">
        <f>Dataset!E2828</f>
        <v>Male</v>
      </c>
      <c r="C2829" t="str">
        <f>Dataset!F2828</f>
        <v>Fashion accessories</v>
      </c>
      <c r="D2829">
        <f>Dataset!J2828</f>
        <v>522.67376330000002</v>
      </c>
    </row>
    <row r="2830" spans="1:4" x14ac:dyDescent="0.25">
      <c r="A2830" t="s">
        <v>1117</v>
      </c>
      <c r="B2830" t="str">
        <f>Dataset!E2829</f>
        <v>Female</v>
      </c>
      <c r="C2830" t="str">
        <f>Dataset!F2829</f>
        <v>Fashion accessories</v>
      </c>
      <c r="D2830">
        <f>Dataset!J2829</f>
        <v>488.22624610000003</v>
      </c>
    </row>
    <row r="2831" spans="1:4" x14ac:dyDescent="0.25">
      <c r="A2831" t="s">
        <v>1117</v>
      </c>
      <c r="B2831" t="str">
        <f>Dataset!E2830</f>
        <v>Female</v>
      </c>
      <c r="C2831" t="str">
        <f>Dataset!F2830</f>
        <v>Electronic accessories</v>
      </c>
      <c r="D2831">
        <f>Dataset!J2830</f>
        <v>753.77904290000004</v>
      </c>
    </row>
    <row r="2832" spans="1:4" x14ac:dyDescent="0.25">
      <c r="A2832" t="s">
        <v>1117</v>
      </c>
      <c r="B2832" t="str">
        <f>Dataset!E2831</f>
        <v>Female</v>
      </c>
      <c r="C2832" t="str">
        <f>Dataset!F2831</f>
        <v>Home and lifestyle</v>
      </c>
      <c r="D2832">
        <f>Dataset!J2831</f>
        <v>343.34501890000001</v>
      </c>
    </row>
    <row r="2833" spans="1:4" x14ac:dyDescent="0.25">
      <c r="A2833" t="s">
        <v>1117</v>
      </c>
      <c r="B2833" t="str">
        <f>Dataset!E2832</f>
        <v>Female</v>
      </c>
      <c r="C2833" t="str">
        <f>Dataset!F2832</f>
        <v>Sports and travel</v>
      </c>
      <c r="D2833">
        <f>Dataset!J2832</f>
        <v>206.48566450000001</v>
      </c>
    </row>
    <row r="2834" spans="1:4" x14ac:dyDescent="0.25">
      <c r="A2834" t="s">
        <v>1117</v>
      </c>
      <c r="B2834" t="str">
        <f>Dataset!E2833</f>
        <v>Female</v>
      </c>
      <c r="C2834" t="str">
        <f>Dataset!F2833</f>
        <v>Electronic accessories</v>
      </c>
      <c r="D2834">
        <f>Dataset!J2833</f>
        <v>222.61804960000001</v>
      </c>
    </row>
    <row r="2835" spans="1:4" x14ac:dyDescent="0.25">
      <c r="A2835" t="s">
        <v>1117</v>
      </c>
      <c r="B2835" t="str">
        <f>Dataset!E2834</f>
        <v>Female</v>
      </c>
      <c r="C2835" t="str">
        <f>Dataset!F2834</f>
        <v>Health and beauty</v>
      </c>
      <c r="D2835">
        <f>Dataset!J2834</f>
        <v>19.666884230000001</v>
      </c>
    </row>
    <row r="2836" spans="1:4" x14ac:dyDescent="0.25">
      <c r="A2836" t="s">
        <v>1117</v>
      </c>
      <c r="B2836" t="str">
        <f>Dataset!E2835</f>
        <v>Female</v>
      </c>
      <c r="C2836" t="str">
        <f>Dataset!F2835</f>
        <v>Fashion accessories</v>
      </c>
      <c r="D2836">
        <f>Dataset!J2835</f>
        <v>688.95034450000003</v>
      </c>
    </row>
    <row r="2837" spans="1:4" x14ac:dyDescent="0.25">
      <c r="A2837" t="s">
        <v>1117</v>
      </c>
      <c r="B2837" t="str">
        <f>Dataset!E2836</f>
        <v>Male</v>
      </c>
      <c r="C2837" t="str">
        <f>Dataset!F2836</f>
        <v>Health and beauty</v>
      </c>
      <c r="D2837">
        <f>Dataset!J2836</f>
        <v>95.287439090000007</v>
      </c>
    </row>
    <row r="2838" spans="1:4" x14ac:dyDescent="0.25">
      <c r="A2838" t="s">
        <v>1117</v>
      </c>
      <c r="B2838" t="str">
        <f>Dataset!E2837</f>
        <v>Female</v>
      </c>
      <c r="C2838" t="str">
        <f>Dataset!F2837</f>
        <v>Electronic accessories</v>
      </c>
      <c r="D2838">
        <f>Dataset!J2837</f>
        <v>446.07817419999998</v>
      </c>
    </row>
    <row r="2839" spans="1:4" x14ac:dyDescent="0.25">
      <c r="A2839" t="s">
        <v>1117</v>
      </c>
      <c r="B2839" t="str">
        <f>Dataset!E2838</f>
        <v>Female</v>
      </c>
      <c r="C2839" t="str">
        <f>Dataset!F2838</f>
        <v>Sports and travel</v>
      </c>
      <c r="D2839">
        <f>Dataset!J2838</f>
        <v>359.93168129999998</v>
      </c>
    </row>
    <row r="2840" spans="1:4" x14ac:dyDescent="0.25">
      <c r="A2840" t="s">
        <v>1117</v>
      </c>
      <c r="B2840" t="str">
        <f>Dataset!E2839</f>
        <v>Male</v>
      </c>
      <c r="C2840" t="str">
        <f>Dataset!F2839</f>
        <v>Electronic accessories</v>
      </c>
      <c r="D2840">
        <f>Dataset!J2839</f>
        <v>105.4255794</v>
      </c>
    </row>
    <row r="2841" spans="1:4" x14ac:dyDescent="0.25">
      <c r="A2841" t="s">
        <v>1117</v>
      </c>
      <c r="B2841" t="str">
        <f>Dataset!E2840</f>
        <v>Female</v>
      </c>
      <c r="C2841" t="str">
        <f>Dataset!F2840</f>
        <v>Electronic accessories</v>
      </c>
      <c r="D2841">
        <f>Dataset!J2840</f>
        <v>430.96514309999998</v>
      </c>
    </row>
    <row r="2842" spans="1:4" x14ac:dyDescent="0.25">
      <c r="A2842" t="s">
        <v>1117</v>
      </c>
      <c r="B2842" t="str">
        <f>Dataset!E2841</f>
        <v>Female</v>
      </c>
      <c r="C2842" t="str">
        <f>Dataset!F2841</f>
        <v>Food and beverages</v>
      </c>
      <c r="D2842">
        <f>Dataset!J2841</f>
        <v>471.65066359999997</v>
      </c>
    </row>
    <row r="2843" spans="1:4" x14ac:dyDescent="0.25">
      <c r="A2843" t="s">
        <v>1117</v>
      </c>
      <c r="B2843" t="str">
        <f>Dataset!E2842</f>
        <v>Female</v>
      </c>
      <c r="C2843" t="str">
        <f>Dataset!F2842</f>
        <v>Fashion accessories</v>
      </c>
      <c r="D2843">
        <f>Dataset!J2842</f>
        <v>352.43056539999998</v>
      </c>
    </row>
    <row r="2844" spans="1:4" x14ac:dyDescent="0.25">
      <c r="A2844" t="s">
        <v>1117</v>
      </c>
      <c r="B2844" t="str">
        <f>Dataset!E2843</f>
        <v>Male</v>
      </c>
      <c r="C2844" t="str">
        <f>Dataset!F2843</f>
        <v>Food and beverages</v>
      </c>
      <c r="D2844">
        <f>Dataset!J2843</f>
        <v>300.31055220000002</v>
      </c>
    </row>
    <row r="2845" spans="1:4" x14ac:dyDescent="0.25">
      <c r="A2845" t="s">
        <v>1117</v>
      </c>
      <c r="B2845" t="str">
        <f>Dataset!E2844</f>
        <v>Male</v>
      </c>
      <c r="C2845" t="str">
        <f>Dataset!F2844</f>
        <v>Health and beauty</v>
      </c>
      <c r="D2845">
        <f>Dataset!J2844</f>
        <v>426.1786113</v>
      </c>
    </row>
    <row r="2846" spans="1:4" x14ac:dyDescent="0.25">
      <c r="A2846" t="s">
        <v>1117</v>
      </c>
      <c r="B2846" t="str">
        <f>Dataset!E2845</f>
        <v>Male</v>
      </c>
      <c r="C2846" t="str">
        <f>Dataset!F2845</f>
        <v>Food and beverages</v>
      </c>
      <c r="D2846">
        <f>Dataset!J2845</f>
        <v>261.26486210000002</v>
      </c>
    </row>
    <row r="2847" spans="1:4" x14ac:dyDescent="0.25">
      <c r="A2847" t="s">
        <v>1117</v>
      </c>
      <c r="B2847" t="str">
        <f>Dataset!E2846</f>
        <v>Male</v>
      </c>
      <c r="C2847" t="str">
        <f>Dataset!F2846</f>
        <v>Electronic accessories</v>
      </c>
      <c r="D2847">
        <f>Dataset!J2846</f>
        <v>234.4071002</v>
      </c>
    </row>
    <row r="2848" spans="1:4" x14ac:dyDescent="0.25">
      <c r="A2848" t="s">
        <v>1117</v>
      </c>
      <c r="B2848" t="str">
        <f>Dataset!E2847</f>
        <v>Female</v>
      </c>
      <c r="C2848" t="str">
        <f>Dataset!F2847</f>
        <v>Home and lifestyle</v>
      </c>
      <c r="D2848">
        <f>Dataset!J2847</f>
        <v>105.658258</v>
      </c>
    </row>
    <row r="2849" spans="1:4" x14ac:dyDescent="0.25">
      <c r="A2849" t="s">
        <v>1117</v>
      </c>
      <c r="B2849" t="str">
        <f>Dataset!E2848</f>
        <v>Male</v>
      </c>
      <c r="C2849" t="str">
        <f>Dataset!F2848</f>
        <v>Sports and travel</v>
      </c>
      <c r="D2849">
        <f>Dataset!J2848</f>
        <v>11.26829367</v>
      </c>
    </row>
    <row r="2850" spans="1:4" x14ac:dyDescent="0.25">
      <c r="A2850" t="s">
        <v>1117</v>
      </c>
      <c r="B2850" t="str">
        <f>Dataset!E2849</f>
        <v>Female</v>
      </c>
      <c r="C2850" t="str">
        <f>Dataset!F2849</f>
        <v>Health and beauty</v>
      </c>
      <c r="D2850">
        <f>Dataset!J2849</f>
        <v>228.39069559999999</v>
      </c>
    </row>
    <row r="2851" spans="1:4" x14ac:dyDescent="0.25">
      <c r="A2851" t="s">
        <v>1117</v>
      </c>
      <c r="B2851" t="str">
        <f>Dataset!E2850</f>
        <v>Female</v>
      </c>
      <c r="C2851" t="str">
        <f>Dataset!F2850</f>
        <v>Sports and travel</v>
      </c>
      <c r="D2851">
        <f>Dataset!J2850</f>
        <v>465.97773699999999</v>
      </c>
    </row>
    <row r="2852" spans="1:4" x14ac:dyDescent="0.25">
      <c r="A2852" t="s">
        <v>1117</v>
      </c>
      <c r="B2852" t="str">
        <f>Dataset!E2851</f>
        <v>Female</v>
      </c>
      <c r="C2852" t="str">
        <f>Dataset!F2851</f>
        <v>Sports and travel</v>
      </c>
      <c r="D2852">
        <f>Dataset!J2851</f>
        <v>97.547745789999993</v>
      </c>
    </row>
    <row r="2853" spans="1:4" x14ac:dyDescent="0.25">
      <c r="A2853" t="s">
        <v>1117</v>
      </c>
      <c r="B2853" t="str">
        <f>Dataset!E2852</f>
        <v>Female</v>
      </c>
      <c r="C2853" t="str">
        <f>Dataset!F2852</f>
        <v>Health and beauty</v>
      </c>
      <c r="D2853">
        <f>Dataset!J2852</f>
        <v>719.07668720000004</v>
      </c>
    </row>
    <row r="2854" spans="1:4" x14ac:dyDescent="0.25">
      <c r="A2854" t="s">
        <v>1117</v>
      </c>
      <c r="B2854" t="str">
        <f>Dataset!E2853</f>
        <v>Male</v>
      </c>
      <c r="C2854" t="str">
        <f>Dataset!F2853</f>
        <v>Fashion accessories</v>
      </c>
      <c r="D2854">
        <f>Dataset!J2853</f>
        <v>137.2139123</v>
      </c>
    </row>
    <row r="2855" spans="1:4" x14ac:dyDescent="0.25">
      <c r="A2855" t="s">
        <v>1117</v>
      </c>
      <c r="B2855" t="str">
        <f>Dataset!E2854</f>
        <v>Male</v>
      </c>
      <c r="C2855" t="str">
        <f>Dataset!F2854</f>
        <v>Electronic accessories</v>
      </c>
      <c r="D2855">
        <f>Dataset!J2854</f>
        <v>719.64176380000004</v>
      </c>
    </row>
    <row r="2856" spans="1:4" x14ac:dyDescent="0.25">
      <c r="A2856" t="s">
        <v>1117</v>
      </c>
      <c r="B2856" t="str">
        <f>Dataset!E2855</f>
        <v>Female</v>
      </c>
      <c r="C2856" t="str">
        <f>Dataset!F2855</f>
        <v>Electronic accessories</v>
      </c>
      <c r="D2856">
        <f>Dataset!J2855</f>
        <v>822.35275920000004</v>
      </c>
    </row>
    <row r="2857" spans="1:4" x14ac:dyDescent="0.25">
      <c r="A2857" t="s">
        <v>1117</v>
      </c>
      <c r="B2857" t="str">
        <f>Dataset!E2856</f>
        <v>Male</v>
      </c>
      <c r="C2857" t="str">
        <f>Dataset!F2856</f>
        <v>Electronic accessories</v>
      </c>
      <c r="D2857">
        <f>Dataset!J2856</f>
        <v>93.603289000000004</v>
      </c>
    </row>
    <row r="2858" spans="1:4" x14ac:dyDescent="0.25">
      <c r="A2858" t="s">
        <v>1117</v>
      </c>
      <c r="B2858" t="str">
        <f>Dataset!E2857</f>
        <v>Male</v>
      </c>
      <c r="C2858" t="str">
        <f>Dataset!F2857</f>
        <v>Health and beauty</v>
      </c>
      <c r="D2858">
        <f>Dataset!J2857</f>
        <v>277.30860760000002</v>
      </c>
    </row>
    <row r="2859" spans="1:4" x14ac:dyDescent="0.25">
      <c r="A2859" t="s">
        <v>1117</v>
      </c>
      <c r="B2859" t="str">
        <f>Dataset!E2858</f>
        <v>Female</v>
      </c>
      <c r="C2859" t="str">
        <f>Dataset!F2858</f>
        <v>Sports and travel</v>
      </c>
      <c r="D2859">
        <f>Dataset!J2858</f>
        <v>105.0377817</v>
      </c>
    </row>
    <row r="2860" spans="1:4" x14ac:dyDescent="0.25">
      <c r="A2860" t="s">
        <v>1117</v>
      </c>
      <c r="B2860" t="str">
        <f>Dataset!E2859</f>
        <v>Male</v>
      </c>
      <c r="C2860" t="str">
        <f>Dataset!F2859</f>
        <v>Health and beauty</v>
      </c>
      <c r="D2860">
        <f>Dataset!J2859</f>
        <v>101.15980450000001</v>
      </c>
    </row>
    <row r="2861" spans="1:4" x14ac:dyDescent="0.25">
      <c r="A2861" t="s">
        <v>1117</v>
      </c>
      <c r="B2861" t="str">
        <f>Dataset!E2860</f>
        <v>Female</v>
      </c>
      <c r="C2861" t="str">
        <f>Dataset!F2860</f>
        <v>Home and lifestyle</v>
      </c>
      <c r="D2861">
        <f>Dataset!J2860</f>
        <v>315.90002049999998</v>
      </c>
    </row>
    <row r="2862" spans="1:4" x14ac:dyDescent="0.25">
      <c r="A2862" t="s">
        <v>1117</v>
      </c>
      <c r="B2862" t="str">
        <f>Dataset!E2861</f>
        <v>Male</v>
      </c>
      <c r="C2862" t="str">
        <f>Dataset!F2861</f>
        <v>Fashion accessories</v>
      </c>
      <c r="D2862">
        <f>Dataset!J2861</f>
        <v>58.036698370000003</v>
      </c>
    </row>
    <row r="2863" spans="1:4" x14ac:dyDescent="0.25">
      <c r="A2863" t="s">
        <v>1117</v>
      </c>
      <c r="B2863" t="str">
        <f>Dataset!E2862</f>
        <v>Male</v>
      </c>
      <c r="C2863" t="str">
        <f>Dataset!F2862</f>
        <v>Fashion accessories</v>
      </c>
      <c r="D2863">
        <f>Dataset!J2862</f>
        <v>213.51034319999999</v>
      </c>
    </row>
    <row r="2864" spans="1:4" x14ac:dyDescent="0.25">
      <c r="A2864" t="s">
        <v>1117</v>
      </c>
      <c r="B2864" t="str">
        <f>Dataset!E2863</f>
        <v>Male</v>
      </c>
      <c r="C2864" t="str">
        <f>Dataset!F2863</f>
        <v>Sports and travel</v>
      </c>
      <c r="D2864">
        <f>Dataset!J2863</f>
        <v>296.69849349999998</v>
      </c>
    </row>
    <row r="2865" spans="1:4" x14ac:dyDescent="0.25">
      <c r="A2865" t="s">
        <v>1117</v>
      </c>
      <c r="B2865" t="str">
        <f>Dataset!E2864</f>
        <v>Male</v>
      </c>
      <c r="C2865" t="str">
        <f>Dataset!F2864</f>
        <v>Electronic accessories</v>
      </c>
      <c r="D2865">
        <f>Dataset!J2864</f>
        <v>619.03595600000006</v>
      </c>
    </row>
    <row r="2866" spans="1:4" x14ac:dyDescent="0.25">
      <c r="A2866" t="s">
        <v>1117</v>
      </c>
      <c r="B2866" t="str">
        <f>Dataset!E2865</f>
        <v>Female</v>
      </c>
      <c r="C2866" t="str">
        <f>Dataset!F2865</f>
        <v>Sports and travel</v>
      </c>
      <c r="D2866">
        <f>Dataset!J2865</f>
        <v>194.25341649999999</v>
      </c>
    </row>
    <row r="2867" spans="1:4" x14ac:dyDescent="0.25">
      <c r="A2867" t="s">
        <v>1117</v>
      </c>
      <c r="B2867" t="str">
        <f>Dataset!E2866</f>
        <v>Male</v>
      </c>
      <c r="C2867" t="str">
        <f>Dataset!F2866</f>
        <v>Fashion accessories</v>
      </c>
      <c r="D2867">
        <f>Dataset!J2866</f>
        <v>172.6475437</v>
      </c>
    </row>
    <row r="2868" spans="1:4" x14ac:dyDescent="0.25">
      <c r="A2868" t="s">
        <v>1117</v>
      </c>
      <c r="B2868" t="str">
        <f>Dataset!E2867</f>
        <v>Male</v>
      </c>
      <c r="C2868" t="str">
        <f>Dataset!F2867</f>
        <v>Electronic accessories</v>
      </c>
      <c r="D2868">
        <f>Dataset!J2867</f>
        <v>66.812006710000006</v>
      </c>
    </row>
    <row r="2869" spans="1:4" x14ac:dyDescent="0.25">
      <c r="A2869" t="s">
        <v>1117</v>
      </c>
      <c r="B2869" t="str">
        <f>Dataset!E2868</f>
        <v>Female</v>
      </c>
      <c r="C2869" t="str">
        <f>Dataset!F2868</f>
        <v>Sports and travel</v>
      </c>
      <c r="D2869">
        <f>Dataset!J2868</f>
        <v>87.465005140000002</v>
      </c>
    </row>
    <row r="2870" spans="1:4" x14ac:dyDescent="0.25">
      <c r="A2870" t="s">
        <v>1117</v>
      </c>
      <c r="B2870" t="str">
        <f>Dataset!E2869</f>
        <v>Female</v>
      </c>
      <c r="C2870" t="str">
        <f>Dataset!F2869</f>
        <v>Food and beverages</v>
      </c>
      <c r="D2870">
        <f>Dataset!J2869</f>
        <v>32.951726030000003</v>
      </c>
    </row>
    <row r="2871" spans="1:4" x14ac:dyDescent="0.25">
      <c r="A2871" t="s">
        <v>1117</v>
      </c>
      <c r="B2871" t="str">
        <f>Dataset!E2870</f>
        <v>Male</v>
      </c>
      <c r="C2871" t="str">
        <f>Dataset!F2870</f>
        <v>Fashion accessories</v>
      </c>
      <c r="D2871">
        <f>Dataset!J2870</f>
        <v>23.622420949999999</v>
      </c>
    </row>
    <row r="2872" spans="1:4" x14ac:dyDescent="0.25">
      <c r="A2872" t="s">
        <v>1117</v>
      </c>
      <c r="B2872" t="str">
        <f>Dataset!E2871</f>
        <v>Male</v>
      </c>
      <c r="C2872" t="str">
        <f>Dataset!F2871</f>
        <v>Electronic accessories</v>
      </c>
      <c r="D2872">
        <f>Dataset!J2871</f>
        <v>311.72288500000002</v>
      </c>
    </row>
    <row r="2873" spans="1:4" x14ac:dyDescent="0.25">
      <c r="A2873" t="s">
        <v>1117</v>
      </c>
      <c r="B2873" t="str">
        <f>Dataset!E2872</f>
        <v>Male</v>
      </c>
      <c r="C2873" t="str">
        <f>Dataset!F2872</f>
        <v>Electronic accessories</v>
      </c>
      <c r="D2873">
        <f>Dataset!J2872</f>
        <v>81.171602179999994</v>
      </c>
    </row>
    <row r="2874" spans="1:4" x14ac:dyDescent="0.25">
      <c r="A2874" t="s">
        <v>1117</v>
      </c>
      <c r="B2874" t="str">
        <f>Dataset!E2873</f>
        <v>Female</v>
      </c>
      <c r="C2874" t="str">
        <f>Dataset!F2873</f>
        <v>Sports and travel</v>
      </c>
      <c r="D2874">
        <f>Dataset!J2873</f>
        <v>24.796894030000001</v>
      </c>
    </row>
    <row r="2875" spans="1:4" x14ac:dyDescent="0.25">
      <c r="A2875" t="s">
        <v>1117</v>
      </c>
      <c r="B2875" t="str">
        <f>Dataset!E2874</f>
        <v>Female</v>
      </c>
      <c r="C2875" t="str">
        <f>Dataset!F2874</f>
        <v>Food and beverages</v>
      </c>
      <c r="D2875">
        <f>Dataset!J2874</f>
        <v>726.75508200000002</v>
      </c>
    </row>
    <row r="2876" spans="1:4" x14ac:dyDescent="0.25">
      <c r="A2876" t="s">
        <v>1117</v>
      </c>
      <c r="B2876" t="str">
        <f>Dataset!E2875</f>
        <v>Female</v>
      </c>
      <c r="C2876" t="str">
        <f>Dataset!F2875</f>
        <v>Fashion accessories</v>
      </c>
      <c r="D2876">
        <f>Dataset!J2875</f>
        <v>658.81292189999999</v>
      </c>
    </row>
    <row r="2877" spans="1:4" x14ac:dyDescent="0.25">
      <c r="A2877" t="s">
        <v>1117</v>
      </c>
      <c r="B2877" t="str">
        <f>Dataset!E2876</f>
        <v>Male</v>
      </c>
      <c r="C2877" t="str">
        <f>Dataset!F2876</f>
        <v>Fashion accessories</v>
      </c>
      <c r="D2877">
        <f>Dataset!J2876</f>
        <v>82.102316709999997</v>
      </c>
    </row>
    <row r="2878" spans="1:4" x14ac:dyDescent="0.25">
      <c r="A2878" t="s">
        <v>1117</v>
      </c>
      <c r="B2878" t="str">
        <f>Dataset!E2877</f>
        <v>Female</v>
      </c>
      <c r="C2878" t="str">
        <f>Dataset!F2877</f>
        <v>Fashion accessories</v>
      </c>
      <c r="D2878">
        <f>Dataset!J2877</f>
        <v>218.23039539999999</v>
      </c>
    </row>
    <row r="2879" spans="1:4" x14ac:dyDescent="0.25">
      <c r="A2879" t="s">
        <v>1117</v>
      </c>
      <c r="B2879" t="str">
        <f>Dataset!E2878</f>
        <v>Male</v>
      </c>
      <c r="C2879" t="str">
        <f>Dataset!F2878</f>
        <v>Health and beauty</v>
      </c>
      <c r="D2879">
        <f>Dataset!J2878</f>
        <v>412.53921159999999</v>
      </c>
    </row>
    <row r="2880" spans="1:4" x14ac:dyDescent="0.25">
      <c r="A2880" t="s">
        <v>1117</v>
      </c>
      <c r="B2880" t="str">
        <f>Dataset!E2879</f>
        <v>Female</v>
      </c>
      <c r="C2880" t="str">
        <f>Dataset!F2879</f>
        <v>Electronic accessories</v>
      </c>
      <c r="D2880">
        <f>Dataset!J2879</f>
        <v>584.90975690000005</v>
      </c>
    </row>
    <row r="2881" spans="1:4" x14ac:dyDescent="0.25">
      <c r="A2881" t="s">
        <v>1117</v>
      </c>
      <c r="B2881" t="str">
        <f>Dataset!E2880</f>
        <v>Female</v>
      </c>
      <c r="C2881" t="str">
        <f>Dataset!F2880</f>
        <v>Health and beauty</v>
      </c>
      <c r="D2881">
        <f>Dataset!J2880</f>
        <v>531.55987100000004</v>
      </c>
    </row>
    <row r="2882" spans="1:4" x14ac:dyDescent="0.25">
      <c r="A2882" t="s">
        <v>1117</v>
      </c>
      <c r="B2882" t="str">
        <f>Dataset!E2881</f>
        <v>Female</v>
      </c>
      <c r="C2882" t="str">
        <f>Dataset!F2881</f>
        <v>Fashion accessories</v>
      </c>
      <c r="D2882">
        <f>Dataset!J2881</f>
        <v>364.07557689999999</v>
      </c>
    </row>
    <row r="2883" spans="1:4" x14ac:dyDescent="0.25">
      <c r="A2883" t="s">
        <v>1117</v>
      </c>
      <c r="B2883" t="str">
        <f>Dataset!E2882</f>
        <v>Male</v>
      </c>
      <c r="C2883" t="str">
        <f>Dataset!F2882</f>
        <v>Food and beverages</v>
      </c>
      <c r="D2883">
        <f>Dataset!J2882</f>
        <v>187.20657800000001</v>
      </c>
    </row>
    <row r="2884" spans="1:4" x14ac:dyDescent="0.25">
      <c r="A2884" t="s">
        <v>1117</v>
      </c>
      <c r="B2884" t="str">
        <f>Dataset!E2883</f>
        <v>Female</v>
      </c>
      <c r="C2884" t="str">
        <f>Dataset!F2883</f>
        <v>Home and lifestyle</v>
      </c>
      <c r="D2884">
        <f>Dataset!J2883</f>
        <v>125.4691814</v>
      </c>
    </row>
    <row r="2885" spans="1:4" x14ac:dyDescent="0.25">
      <c r="A2885" t="s">
        <v>1117</v>
      </c>
      <c r="B2885" t="str">
        <f>Dataset!E2884</f>
        <v>Male</v>
      </c>
      <c r="C2885" t="str">
        <f>Dataset!F2884</f>
        <v>Health and beauty</v>
      </c>
      <c r="D2885">
        <f>Dataset!J2884</f>
        <v>382.85606630000001</v>
      </c>
    </row>
    <row r="2886" spans="1:4" x14ac:dyDescent="0.25">
      <c r="A2886" t="s">
        <v>1117</v>
      </c>
      <c r="B2886" t="str">
        <f>Dataset!E2885</f>
        <v>Female</v>
      </c>
      <c r="C2886" t="str">
        <f>Dataset!F2885</f>
        <v>Food and beverages</v>
      </c>
      <c r="D2886">
        <f>Dataset!J2885</f>
        <v>474.96356409999999</v>
      </c>
    </row>
    <row r="2887" spans="1:4" x14ac:dyDescent="0.25">
      <c r="A2887" t="s">
        <v>1117</v>
      </c>
      <c r="B2887" t="str">
        <f>Dataset!E2886</f>
        <v>Female</v>
      </c>
      <c r="C2887" t="str">
        <f>Dataset!F2886</f>
        <v>Home and lifestyle</v>
      </c>
      <c r="D2887">
        <f>Dataset!J2886</f>
        <v>95.586597330000004</v>
      </c>
    </row>
    <row r="2888" spans="1:4" x14ac:dyDescent="0.25">
      <c r="A2888" t="s">
        <v>1117</v>
      </c>
      <c r="B2888" t="str">
        <f>Dataset!E2887</f>
        <v>Male</v>
      </c>
      <c r="C2888" t="str">
        <f>Dataset!F2887</f>
        <v>Sports and travel</v>
      </c>
      <c r="D2888">
        <f>Dataset!J2887</f>
        <v>28.275993549999999</v>
      </c>
    </row>
    <row r="2889" spans="1:4" x14ac:dyDescent="0.25">
      <c r="A2889" t="s">
        <v>1117</v>
      </c>
      <c r="B2889" t="str">
        <f>Dataset!E2888</f>
        <v>Female</v>
      </c>
      <c r="C2889" t="str">
        <f>Dataset!F2888</f>
        <v>Home and lifestyle</v>
      </c>
      <c r="D2889">
        <f>Dataset!J2888</f>
        <v>112.4834979</v>
      </c>
    </row>
    <row r="2890" spans="1:4" x14ac:dyDescent="0.25">
      <c r="A2890" t="s">
        <v>1117</v>
      </c>
      <c r="B2890" t="str">
        <f>Dataset!E2889</f>
        <v>Female</v>
      </c>
      <c r="C2890" t="str">
        <f>Dataset!F2889</f>
        <v>Home and lifestyle</v>
      </c>
      <c r="D2890">
        <f>Dataset!J2889</f>
        <v>396.09658839999997</v>
      </c>
    </row>
    <row r="2891" spans="1:4" x14ac:dyDescent="0.25">
      <c r="A2891" t="s">
        <v>1117</v>
      </c>
      <c r="B2891" t="str">
        <f>Dataset!E2890</f>
        <v>Female</v>
      </c>
      <c r="C2891" t="str">
        <f>Dataset!F2890</f>
        <v>Electronic accessories</v>
      </c>
      <c r="D2891">
        <f>Dataset!J2890</f>
        <v>264.55560270000001</v>
      </c>
    </row>
    <row r="2892" spans="1:4" x14ac:dyDescent="0.25">
      <c r="A2892" t="s">
        <v>1117</v>
      </c>
      <c r="B2892" t="str">
        <f>Dataset!E2891</f>
        <v>Male</v>
      </c>
      <c r="C2892" t="str">
        <f>Dataset!F2891</f>
        <v>Health and beauty</v>
      </c>
      <c r="D2892">
        <f>Dataset!J2891</f>
        <v>112.38377850000001</v>
      </c>
    </row>
    <row r="2893" spans="1:4" x14ac:dyDescent="0.25">
      <c r="A2893" t="s">
        <v>1117</v>
      </c>
      <c r="B2893" t="str">
        <f>Dataset!E2892</f>
        <v>Male</v>
      </c>
      <c r="C2893" t="str">
        <f>Dataset!F2892</f>
        <v>Sports and travel</v>
      </c>
      <c r="D2893">
        <f>Dataset!J2892</f>
        <v>802.45319640000002</v>
      </c>
    </row>
    <row r="2894" spans="1:4" x14ac:dyDescent="0.25">
      <c r="A2894" t="s">
        <v>1117</v>
      </c>
      <c r="B2894" t="str">
        <f>Dataset!E2893</f>
        <v>Female</v>
      </c>
      <c r="C2894" t="str">
        <f>Dataset!F2893</f>
        <v>Health and beauty</v>
      </c>
      <c r="D2894">
        <f>Dataset!J2893</f>
        <v>139.2083006</v>
      </c>
    </row>
    <row r="2895" spans="1:4" x14ac:dyDescent="0.25">
      <c r="A2895" t="s">
        <v>1117</v>
      </c>
      <c r="B2895" t="str">
        <f>Dataset!E2894</f>
        <v>Male</v>
      </c>
      <c r="C2895" t="str">
        <f>Dataset!F2894</f>
        <v>Food and beverages</v>
      </c>
      <c r="D2895">
        <f>Dataset!J2894</f>
        <v>80.805964340000003</v>
      </c>
    </row>
    <row r="2896" spans="1:4" x14ac:dyDescent="0.25">
      <c r="A2896" t="s">
        <v>1117</v>
      </c>
      <c r="B2896" t="str">
        <f>Dataset!E2895</f>
        <v>Male</v>
      </c>
      <c r="C2896" t="str">
        <f>Dataset!F2895</f>
        <v>Sports and travel</v>
      </c>
      <c r="D2896">
        <f>Dataset!J2895</f>
        <v>286.26119490000002</v>
      </c>
    </row>
    <row r="2897" spans="1:4" x14ac:dyDescent="0.25">
      <c r="A2897" t="s">
        <v>1117</v>
      </c>
      <c r="B2897" t="str">
        <f>Dataset!E2896</f>
        <v>Male</v>
      </c>
      <c r="C2897" t="str">
        <f>Dataset!F2896</f>
        <v>Food and beverages</v>
      </c>
      <c r="D2897">
        <f>Dataset!J2896</f>
        <v>192.5027868</v>
      </c>
    </row>
    <row r="2898" spans="1:4" x14ac:dyDescent="0.25">
      <c r="A2898" t="s">
        <v>1117</v>
      </c>
      <c r="B2898" t="str">
        <f>Dataset!E2897</f>
        <v>Male</v>
      </c>
      <c r="C2898" t="str">
        <f>Dataset!F2897</f>
        <v>Fashion accessories</v>
      </c>
      <c r="D2898">
        <f>Dataset!J2897</f>
        <v>62.601631500000003</v>
      </c>
    </row>
    <row r="2899" spans="1:4" x14ac:dyDescent="0.25">
      <c r="A2899" t="s">
        <v>1117</v>
      </c>
      <c r="B2899" t="str">
        <f>Dataset!E2898</f>
        <v>Female</v>
      </c>
      <c r="C2899" t="str">
        <f>Dataset!F2898</f>
        <v>Electronic accessories</v>
      </c>
      <c r="D2899">
        <f>Dataset!J2898</f>
        <v>237.44300229999999</v>
      </c>
    </row>
    <row r="2900" spans="1:4" x14ac:dyDescent="0.25">
      <c r="A2900" t="s">
        <v>1117</v>
      </c>
      <c r="B2900" t="str">
        <f>Dataset!E2899</f>
        <v>Male</v>
      </c>
      <c r="C2900" t="str">
        <f>Dataset!F2899</f>
        <v>Sports and travel</v>
      </c>
      <c r="D2900">
        <f>Dataset!J2899</f>
        <v>592.06739479999999</v>
      </c>
    </row>
    <row r="2901" spans="1:4" x14ac:dyDescent="0.25">
      <c r="A2901" t="s">
        <v>1117</v>
      </c>
      <c r="B2901" t="str">
        <f>Dataset!E2900</f>
        <v>Male</v>
      </c>
      <c r="C2901" t="str">
        <f>Dataset!F2900</f>
        <v>Home and lifestyle</v>
      </c>
      <c r="D2901">
        <f>Dataset!J2900</f>
        <v>103.2206724</v>
      </c>
    </row>
    <row r="2902" spans="1:4" x14ac:dyDescent="0.25">
      <c r="A2902" t="s">
        <v>1117</v>
      </c>
      <c r="B2902" t="str">
        <f>Dataset!E2901</f>
        <v>Male</v>
      </c>
      <c r="C2902" t="str">
        <f>Dataset!F2901</f>
        <v>Home and lifestyle</v>
      </c>
      <c r="D2902">
        <f>Dataset!J2901</f>
        <v>578.46123490000002</v>
      </c>
    </row>
    <row r="2903" spans="1:4" x14ac:dyDescent="0.25">
      <c r="A2903" t="s">
        <v>1117</v>
      </c>
      <c r="B2903" t="str">
        <f>Dataset!E2902</f>
        <v>Male</v>
      </c>
      <c r="C2903" t="str">
        <f>Dataset!F2902</f>
        <v>Fashion accessories</v>
      </c>
      <c r="D2903">
        <f>Dataset!J2902</f>
        <v>58.003458559999999</v>
      </c>
    </row>
    <row r="2904" spans="1:4" x14ac:dyDescent="0.25">
      <c r="A2904" t="s">
        <v>1117</v>
      </c>
      <c r="B2904" t="str">
        <f>Dataset!E2903</f>
        <v>Male</v>
      </c>
      <c r="C2904" t="str">
        <f>Dataset!F2903</f>
        <v>Electronic accessories</v>
      </c>
      <c r="D2904">
        <f>Dataset!J2903</f>
        <v>44.042740739999999</v>
      </c>
    </row>
    <row r="2905" spans="1:4" x14ac:dyDescent="0.25">
      <c r="A2905" t="s">
        <v>1117</v>
      </c>
      <c r="B2905" t="str">
        <f>Dataset!E2904</f>
        <v>Female</v>
      </c>
      <c r="C2905" t="str">
        <f>Dataset!F2904</f>
        <v>Electronic accessories</v>
      </c>
      <c r="D2905">
        <f>Dataset!J2904</f>
        <v>797.93258300000002</v>
      </c>
    </row>
    <row r="2906" spans="1:4" x14ac:dyDescent="0.25">
      <c r="A2906" t="s">
        <v>1117</v>
      </c>
      <c r="B2906" t="str">
        <f>Dataset!E2905</f>
        <v>Female</v>
      </c>
      <c r="C2906" t="str">
        <f>Dataset!F2905</f>
        <v>Electronic accessories</v>
      </c>
      <c r="D2906">
        <f>Dataset!J2905</f>
        <v>107.25376869999999</v>
      </c>
    </row>
    <row r="2907" spans="1:4" x14ac:dyDescent="0.25">
      <c r="A2907" t="s">
        <v>1117</v>
      </c>
      <c r="B2907" t="str">
        <f>Dataset!E2906</f>
        <v>Female</v>
      </c>
      <c r="C2907" t="str">
        <f>Dataset!F2906</f>
        <v>Food and beverages</v>
      </c>
      <c r="D2907">
        <f>Dataset!J2906</f>
        <v>367.96463399999999</v>
      </c>
    </row>
    <row r="2908" spans="1:4" x14ac:dyDescent="0.25">
      <c r="A2908" t="s">
        <v>1117</v>
      </c>
      <c r="B2908" t="str">
        <f>Dataset!E2907</f>
        <v>Female</v>
      </c>
      <c r="C2908" t="str">
        <f>Dataset!F2907</f>
        <v>Fashion accessories</v>
      </c>
      <c r="D2908">
        <f>Dataset!J2907</f>
        <v>90.234988830000006</v>
      </c>
    </row>
    <row r="2909" spans="1:4" x14ac:dyDescent="0.25">
      <c r="A2909" t="s">
        <v>1117</v>
      </c>
      <c r="B2909" t="str">
        <f>Dataset!E2908</f>
        <v>Male</v>
      </c>
      <c r="C2909" t="str">
        <f>Dataset!F2908</f>
        <v>Sports and travel</v>
      </c>
      <c r="D2909">
        <f>Dataset!J2908</f>
        <v>354.4471135</v>
      </c>
    </row>
    <row r="2910" spans="1:4" x14ac:dyDescent="0.25">
      <c r="A2910" t="s">
        <v>1117</v>
      </c>
      <c r="B2910" t="str">
        <f>Dataset!E2909</f>
        <v>Female</v>
      </c>
      <c r="C2910" t="str">
        <f>Dataset!F2909</f>
        <v>Home and lifestyle</v>
      </c>
      <c r="D2910">
        <f>Dataset!J2909</f>
        <v>228.822813</v>
      </c>
    </row>
    <row r="2911" spans="1:4" x14ac:dyDescent="0.25">
      <c r="A2911" t="s">
        <v>1117</v>
      </c>
      <c r="B2911" t="str">
        <f>Dataset!E2910</f>
        <v>Female</v>
      </c>
      <c r="C2911" t="str">
        <f>Dataset!F2910</f>
        <v>Food and beverages</v>
      </c>
      <c r="D2911">
        <f>Dataset!J2910</f>
        <v>184.6803529</v>
      </c>
    </row>
    <row r="2912" spans="1:4" x14ac:dyDescent="0.25">
      <c r="A2912" t="s">
        <v>1117</v>
      </c>
      <c r="B2912" t="str">
        <f>Dataset!E2911</f>
        <v>Male</v>
      </c>
      <c r="C2912" t="str">
        <f>Dataset!F2911</f>
        <v>Sports and travel</v>
      </c>
      <c r="D2912">
        <f>Dataset!J2911</f>
        <v>353.51639899999998</v>
      </c>
    </row>
    <row r="2913" spans="1:4" x14ac:dyDescent="0.25">
      <c r="A2913" t="s">
        <v>1117</v>
      </c>
      <c r="B2913" t="str">
        <f>Dataset!E2912</f>
        <v>Male</v>
      </c>
      <c r="C2913" t="str">
        <f>Dataset!F2912</f>
        <v>Food and beverages</v>
      </c>
      <c r="D2913">
        <f>Dataset!J2912</f>
        <v>97.392626699999994</v>
      </c>
    </row>
    <row r="2914" spans="1:4" x14ac:dyDescent="0.25">
      <c r="A2914" t="s">
        <v>1117</v>
      </c>
      <c r="B2914" t="str">
        <f>Dataset!E2913</f>
        <v>Female</v>
      </c>
      <c r="C2914" t="str">
        <f>Dataset!F2913</f>
        <v>Electronic accessories</v>
      </c>
      <c r="D2914">
        <f>Dataset!J2913</f>
        <v>814.0428081</v>
      </c>
    </row>
    <row r="2915" spans="1:4" x14ac:dyDescent="0.25">
      <c r="A2915" t="s">
        <v>1117</v>
      </c>
      <c r="B2915" t="str">
        <f>Dataset!E2914</f>
        <v>Female</v>
      </c>
      <c r="C2915" t="str">
        <f>Dataset!F2914</f>
        <v>Fashion accessories</v>
      </c>
      <c r="D2915">
        <f>Dataset!J2914</f>
        <v>108.051524</v>
      </c>
    </row>
    <row r="2916" spans="1:4" x14ac:dyDescent="0.25">
      <c r="A2916" t="s">
        <v>1117</v>
      </c>
      <c r="B2916" t="str">
        <f>Dataset!E2915</f>
        <v>Male</v>
      </c>
      <c r="C2916" t="str">
        <f>Dataset!F2915</f>
        <v>Sports and travel</v>
      </c>
      <c r="D2916">
        <f>Dataset!J2915</f>
        <v>852.2685831</v>
      </c>
    </row>
    <row r="2917" spans="1:4" x14ac:dyDescent="0.25">
      <c r="A2917" t="s">
        <v>1117</v>
      </c>
      <c r="B2917" t="str">
        <f>Dataset!E2916</f>
        <v>Female</v>
      </c>
      <c r="C2917" t="str">
        <f>Dataset!F2916</f>
        <v>Health and beauty</v>
      </c>
      <c r="D2917">
        <f>Dataset!J2916</f>
        <v>463.47367179999998</v>
      </c>
    </row>
    <row r="2918" spans="1:4" x14ac:dyDescent="0.25">
      <c r="A2918" t="s">
        <v>1117</v>
      </c>
      <c r="B2918" t="str">
        <f>Dataset!E2917</f>
        <v>Female</v>
      </c>
      <c r="C2918" t="str">
        <f>Dataset!F2917</f>
        <v>Electronic accessories</v>
      </c>
      <c r="D2918">
        <f>Dataset!J2917</f>
        <v>513.31121840000003</v>
      </c>
    </row>
    <row r="2919" spans="1:4" x14ac:dyDescent="0.25">
      <c r="A2919" t="s">
        <v>1117</v>
      </c>
      <c r="B2919" t="str">
        <f>Dataset!E2918</f>
        <v>Female</v>
      </c>
      <c r="C2919" t="str">
        <f>Dataset!F2918</f>
        <v>Fashion accessories</v>
      </c>
      <c r="D2919">
        <f>Dataset!J2918</f>
        <v>512.39158380000003</v>
      </c>
    </row>
    <row r="2920" spans="1:4" x14ac:dyDescent="0.25">
      <c r="A2920" t="s">
        <v>1117</v>
      </c>
      <c r="B2920" t="str">
        <f>Dataset!E2919</f>
        <v>Male</v>
      </c>
      <c r="C2920" t="str">
        <f>Dataset!F2919</f>
        <v>Electronic accessories</v>
      </c>
      <c r="D2920">
        <f>Dataset!J2919</f>
        <v>157.22427450000001</v>
      </c>
    </row>
    <row r="2921" spans="1:4" x14ac:dyDescent="0.25">
      <c r="A2921" t="s">
        <v>1117</v>
      </c>
      <c r="B2921" t="str">
        <f>Dataset!E2920</f>
        <v>Male</v>
      </c>
      <c r="C2921" t="str">
        <f>Dataset!F2920</f>
        <v>Electronic accessories</v>
      </c>
      <c r="D2921">
        <f>Dataset!J2920</f>
        <v>335.38962570000001</v>
      </c>
    </row>
    <row r="2922" spans="1:4" x14ac:dyDescent="0.25">
      <c r="A2922" t="s">
        <v>1117</v>
      </c>
      <c r="B2922" t="str">
        <f>Dataset!E2921</f>
        <v>Male</v>
      </c>
      <c r="C2922" t="str">
        <f>Dataset!F2921</f>
        <v>Health and beauty</v>
      </c>
      <c r="D2922">
        <f>Dataset!J2921</f>
        <v>878.94906609999998</v>
      </c>
    </row>
    <row r="2923" spans="1:4" x14ac:dyDescent="0.25">
      <c r="A2923" t="s">
        <v>1117</v>
      </c>
      <c r="B2923" t="str">
        <f>Dataset!E2922</f>
        <v>Male</v>
      </c>
      <c r="C2923" t="str">
        <f>Dataset!F2922</f>
        <v>Fashion accessories</v>
      </c>
      <c r="D2923">
        <f>Dataset!J2922</f>
        <v>471.0966669</v>
      </c>
    </row>
    <row r="2924" spans="1:4" x14ac:dyDescent="0.25">
      <c r="A2924" t="s">
        <v>1117</v>
      </c>
      <c r="B2924" t="str">
        <f>Dataset!E2923</f>
        <v>Female</v>
      </c>
      <c r="C2924" t="str">
        <f>Dataset!F2923</f>
        <v>Food and beverages</v>
      </c>
      <c r="D2924">
        <f>Dataset!J2923</f>
        <v>314.24911020000002</v>
      </c>
    </row>
    <row r="2925" spans="1:4" x14ac:dyDescent="0.25">
      <c r="A2925" t="s">
        <v>1117</v>
      </c>
      <c r="B2925" t="str">
        <f>Dataset!E2924</f>
        <v>Male</v>
      </c>
      <c r="C2925" t="str">
        <f>Dataset!F2924</f>
        <v>Health and beauty</v>
      </c>
      <c r="D2925">
        <f>Dataset!J2924</f>
        <v>663.90969189999998</v>
      </c>
    </row>
    <row r="2926" spans="1:4" x14ac:dyDescent="0.25">
      <c r="A2926" t="s">
        <v>1117</v>
      </c>
      <c r="B2926" t="str">
        <f>Dataset!E2925</f>
        <v>Male</v>
      </c>
      <c r="C2926" t="str">
        <f>Dataset!F2925</f>
        <v>Food and beverages</v>
      </c>
      <c r="D2926">
        <f>Dataset!J2925</f>
        <v>349.41682320000001</v>
      </c>
    </row>
    <row r="2927" spans="1:4" x14ac:dyDescent="0.25">
      <c r="A2927" t="s">
        <v>1117</v>
      </c>
      <c r="B2927" t="str">
        <f>Dataset!E2926</f>
        <v>Female</v>
      </c>
      <c r="C2927" t="str">
        <f>Dataset!F2926</f>
        <v>Electronic accessories</v>
      </c>
      <c r="D2927">
        <f>Dataset!J2926</f>
        <v>447.14184790000002</v>
      </c>
    </row>
    <row r="2928" spans="1:4" x14ac:dyDescent="0.25">
      <c r="A2928" t="s">
        <v>1117</v>
      </c>
      <c r="B2928" t="str">
        <f>Dataset!E2927</f>
        <v>Male</v>
      </c>
      <c r="C2928" t="str">
        <f>Dataset!F2927</f>
        <v>Home and lifestyle</v>
      </c>
      <c r="D2928">
        <f>Dataset!J2927</f>
        <v>203.73784069999999</v>
      </c>
    </row>
    <row r="2929" spans="1:4" x14ac:dyDescent="0.25">
      <c r="A2929" t="s">
        <v>1117</v>
      </c>
      <c r="B2929" t="str">
        <f>Dataset!E2928</f>
        <v>Female</v>
      </c>
      <c r="C2929" t="str">
        <f>Dataset!F2928</f>
        <v>Health and beauty</v>
      </c>
      <c r="D2929">
        <f>Dataset!J2928</f>
        <v>153.6232957</v>
      </c>
    </row>
    <row r="2930" spans="1:4" x14ac:dyDescent="0.25">
      <c r="A2930" t="s">
        <v>1117</v>
      </c>
      <c r="B2930" t="str">
        <f>Dataset!E2929</f>
        <v>Male</v>
      </c>
      <c r="C2930" t="str">
        <f>Dataset!F2929</f>
        <v>Food and beverages</v>
      </c>
      <c r="D2930">
        <f>Dataset!J2929</f>
        <v>89.426153589999998</v>
      </c>
    </row>
    <row r="2931" spans="1:4" x14ac:dyDescent="0.25">
      <c r="A2931" t="s">
        <v>1117</v>
      </c>
      <c r="B2931" t="str">
        <f>Dataset!E2930</f>
        <v>Female</v>
      </c>
      <c r="C2931" t="str">
        <f>Dataset!F2930</f>
        <v>Health and beauty</v>
      </c>
      <c r="D2931">
        <f>Dataset!J2930</f>
        <v>129.2363593</v>
      </c>
    </row>
    <row r="2932" spans="1:4" x14ac:dyDescent="0.25">
      <c r="A2932" t="s">
        <v>1117</v>
      </c>
      <c r="B2932" t="str">
        <f>Dataset!E2931</f>
        <v>Female</v>
      </c>
      <c r="C2932" t="str">
        <f>Dataset!F2931</f>
        <v>Home and lifestyle</v>
      </c>
      <c r="D2932">
        <f>Dataset!J2931</f>
        <v>347.37811520000002</v>
      </c>
    </row>
    <row r="2933" spans="1:4" x14ac:dyDescent="0.25">
      <c r="A2933" t="s">
        <v>1117</v>
      </c>
      <c r="B2933" t="str">
        <f>Dataset!E2932</f>
        <v>Male</v>
      </c>
      <c r="C2933" t="str">
        <f>Dataset!F2932</f>
        <v>Health and beauty</v>
      </c>
      <c r="D2933">
        <f>Dataset!J2932</f>
        <v>937.47328159999995</v>
      </c>
    </row>
    <row r="2934" spans="1:4" x14ac:dyDescent="0.25">
      <c r="A2934" t="s">
        <v>1117</v>
      </c>
      <c r="B2934" t="str">
        <f>Dataset!E2933</f>
        <v>Female</v>
      </c>
      <c r="C2934" t="str">
        <f>Dataset!F2933</f>
        <v>Health and beauty</v>
      </c>
      <c r="D2934">
        <f>Dataset!J2933</f>
        <v>459.15249720000003</v>
      </c>
    </row>
    <row r="2935" spans="1:4" x14ac:dyDescent="0.25">
      <c r="A2935" t="s">
        <v>1117</v>
      </c>
      <c r="B2935" t="str">
        <f>Dataset!E2934</f>
        <v>Female</v>
      </c>
      <c r="C2935" t="str">
        <f>Dataset!F2934</f>
        <v>Food and beverages</v>
      </c>
      <c r="D2935">
        <f>Dataset!J2934</f>
        <v>176.25960240000001</v>
      </c>
    </row>
    <row r="2936" spans="1:4" x14ac:dyDescent="0.25">
      <c r="A2936" t="s">
        <v>1117</v>
      </c>
      <c r="B2936" t="str">
        <f>Dataset!E2935</f>
        <v>Female</v>
      </c>
      <c r="C2936" t="str">
        <f>Dataset!F2935</f>
        <v>Home and lifestyle</v>
      </c>
      <c r="D2936">
        <f>Dataset!J2935</f>
        <v>543.02760350000005</v>
      </c>
    </row>
    <row r="2937" spans="1:4" x14ac:dyDescent="0.25">
      <c r="A2937" t="s">
        <v>1117</v>
      </c>
      <c r="B2937" t="str">
        <f>Dataset!E2936</f>
        <v>Female</v>
      </c>
      <c r="C2937" t="str">
        <f>Dataset!F2936</f>
        <v>Food and beverages</v>
      </c>
      <c r="D2937">
        <f>Dataset!J2936</f>
        <v>96.894029630000006</v>
      </c>
    </row>
    <row r="2938" spans="1:4" x14ac:dyDescent="0.25">
      <c r="A2938" t="s">
        <v>1117</v>
      </c>
      <c r="B2938" t="str">
        <f>Dataset!E2937</f>
        <v>Female</v>
      </c>
      <c r="C2938" t="str">
        <f>Dataset!F2937</f>
        <v>Electronic accessories</v>
      </c>
      <c r="D2938">
        <f>Dataset!J2937</f>
        <v>248.76669559999999</v>
      </c>
    </row>
    <row r="2939" spans="1:4" x14ac:dyDescent="0.25">
      <c r="A2939" t="s">
        <v>1117</v>
      </c>
      <c r="B2939" t="str">
        <f>Dataset!E2938</f>
        <v>Female</v>
      </c>
      <c r="C2939" t="str">
        <f>Dataset!F2938</f>
        <v>Home and lifestyle</v>
      </c>
      <c r="D2939">
        <f>Dataset!J2938</f>
        <v>825.41082119999999</v>
      </c>
    </row>
    <row r="2940" spans="1:4" x14ac:dyDescent="0.25">
      <c r="A2940" t="s">
        <v>1117</v>
      </c>
      <c r="B2940" t="str">
        <f>Dataset!E2939</f>
        <v>Male</v>
      </c>
      <c r="C2940" t="str">
        <f>Dataset!F2939</f>
        <v>Fashion accessories</v>
      </c>
      <c r="D2940">
        <f>Dataset!J2939</f>
        <v>455.0750812</v>
      </c>
    </row>
    <row r="2941" spans="1:4" x14ac:dyDescent="0.25">
      <c r="A2941" t="s">
        <v>1117</v>
      </c>
      <c r="B2941" t="str">
        <f>Dataset!E2940</f>
        <v>Female</v>
      </c>
      <c r="C2941" t="str">
        <f>Dataset!F2940</f>
        <v>Food and beverages</v>
      </c>
      <c r="D2941">
        <f>Dataset!J2940</f>
        <v>331.06845120000003</v>
      </c>
    </row>
    <row r="2942" spans="1:4" x14ac:dyDescent="0.25">
      <c r="A2942" t="s">
        <v>1117</v>
      </c>
      <c r="B2942" t="str">
        <f>Dataset!E2941</f>
        <v>Female</v>
      </c>
      <c r="C2942" t="str">
        <f>Dataset!F2941</f>
        <v>Electronic accessories</v>
      </c>
      <c r="D2942">
        <f>Dataset!J2941</f>
        <v>235.93613120000001</v>
      </c>
    </row>
    <row r="2943" spans="1:4" x14ac:dyDescent="0.25">
      <c r="A2943" t="s">
        <v>1117</v>
      </c>
      <c r="B2943" t="str">
        <f>Dataset!E2942</f>
        <v>Male</v>
      </c>
      <c r="C2943" t="str">
        <f>Dataset!F2942</f>
        <v>Sports and travel</v>
      </c>
      <c r="D2943">
        <f>Dataset!J2942</f>
        <v>47.477520519999999</v>
      </c>
    </row>
    <row r="2944" spans="1:4" x14ac:dyDescent="0.25">
      <c r="A2944" t="s">
        <v>1117</v>
      </c>
      <c r="B2944" t="str">
        <f>Dataset!E2943</f>
        <v>Female</v>
      </c>
      <c r="C2944" t="str">
        <f>Dataset!F2943</f>
        <v>Fashion accessories</v>
      </c>
      <c r="D2944">
        <f>Dataset!J2943</f>
        <v>419.5749702</v>
      </c>
    </row>
    <row r="2945" spans="1:4" x14ac:dyDescent="0.25">
      <c r="A2945" t="s">
        <v>1117</v>
      </c>
      <c r="B2945" t="str">
        <f>Dataset!E2944</f>
        <v>Male</v>
      </c>
      <c r="C2945" t="str">
        <f>Dataset!F2944</f>
        <v>Home and lifestyle</v>
      </c>
      <c r="D2945">
        <f>Dataset!J2944</f>
        <v>229.2549305</v>
      </c>
    </row>
    <row r="2946" spans="1:4" x14ac:dyDescent="0.25">
      <c r="A2946" t="s">
        <v>1117</v>
      </c>
      <c r="B2946" t="str">
        <f>Dataset!E2945</f>
        <v>Female</v>
      </c>
      <c r="C2946" t="str">
        <f>Dataset!F2945</f>
        <v>Electronic accessories</v>
      </c>
      <c r="D2946">
        <f>Dataset!J2945</f>
        <v>87.287726180000007</v>
      </c>
    </row>
    <row r="2947" spans="1:4" x14ac:dyDescent="0.25">
      <c r="A2947" t="s">
        <v>1117</v>
      </c>
      <c r="B2947" t="str">
        <f>Dataset!E2946</f>
        <v>Female</v>
      </c>
      <c r="C2947" t="str">
        <f>Dataset!F2946</f>
        <v>Home and lifestyle</v>
      </c>
      <c r="D2947">
        <f>Dataset!J2946</f>
        <v>356.89577910000003</v>
      </c>
    </row>
    <row r="2948" spans="1:4" x14ac:dyDescent="0.25">
      <c r="A2948" t="s">
        <v>1117</v>
      </c>
      <c r="B2948" t="str">
        <f>Dataset!E2947</f>
        <v>Female</v>
      </c>
      <c r="C2948" t="str">
        <f>Dataset!F2947</f>
        <v>Home and lifestyle</v>
      </c>
      <c r="D2948">
        <f>Dataset!J2947</f>
        <v>108.8271194</v>
      </c>
    </row>
    <row r="2949" spans="1:4" x14ac:dyDescent="0.25">
      <c r="A2949" t="s">
        <v>1117</v>
      </c>
      <c r="B2949" t="str">
        <f>Dataset!E2948</f>
        <v>Female</v>
      </c>
      <c r="C2949" t="str">
        <f>Dataset!F2948</f>
        <v>Home and lifestyle</v>
      </c>
      <c r="D2949">
        <f>Dataset!J2948</f>
        <v>28.209513940000001</v>
      </c>
    </row>
    <row r="2950" spans="1:4" x14ac:dyDescent="0.25">
      <c r="A2950" t="s">
        <v>1117</v>
      </c>
      <c r="B2950" t="str">
        <f>Dataset!E2949</f>
        <v>Female</v>
      </c>
      <c r="C2950" t="str">
        <f>Dataset!F2949</f>
        <v>Sports and travel</v>
      </c>
      <c r="D2950">
        <f>Dataset!J2949</f>
        <v>644.83004419999997</v>
      </c>
    </row>
    <row r="2951" spans="1:4" x14ac:dyDescent="0.25">
      <c r="A2951" t="s">
        <v>1117</v>
      </c>
      <c r="B2951" t="str">
        <f>Dataset!E2950</f>
        <v>Female</v>
      </c>
      <c r="C2951" t="str">
        <f>Dataset!F2950</f>
        <v>Sports and travel</v>
      </c>
      <c r="D2951">
        <f>Dataset!J2950</f>
        <v>234.1411817</v>
      </c>
    </row>
    <row r="2952" spans="1:4" x14ac:dyDescent="0.25">
      <c r="A2952" t="s">
        <v>1117</v>
      </c>
      <c r="B2952" t="str">
        <f>Dataset!E2951</f>
        <v>Female</v>
      </c>
      <c r="C2952" t="str">
        <f>Dataset!F2951</f>
        <v>Electronic accessories</v>
      </c>
      <c r="D2952">
        <f>Dataset!J2951</f>
        <v>61.0726005</v>
      </c>
    </row>
    <row r="2953" spans="1:4" x14ac:dyDescent="0.25">
      <c r="A2953" t="s">
        <v>1117</v>
      </c>
      <c r="B2953" t="str">
        <f>Dataset!E2952</f>
        <v>Male</v>
      </c>
      <c r="C2953" t="str">
        <f>Dataset!F2952</f>
        <v>Sports and travel</v>
      </c>
      <c r="D2953">
        <f>Dataset!J2952</f>
        <v>97.846904019999997</v>
      </c>
    </row>
    <row r="2954" spans="1:4" x14ac:dyDescent="0.25">
      <c r="A2954" t="s">
        <v>1117</v>
      </c>
      <c r="B2954" t="str">
        <f>Dataset!E2953</f>
        <v>Female</v>
      </c>
      <c r="C2954" t="str">
        <f>Dataset!F2953</f>
        <v>Health and beauty</v>
      </c>
      <c r="D2954">
        <f>Dataset!J2953</f>
        <v>395.08831429999998</v>
      </c>
    </row>
    <row r="2955" spans="1:4" x14ac:dyDescent="0.25">
      <c r="A2955" t="s">
        <v>1117</v>
      </c>
      <c r="B2955" t="str">
        <f>Dataset!E2954</f>
        <v>Female</v>
      </c>
      <c r="C2955" t="str">
        <f>Dataset!F2954</f>
        <v>Electronic accessories</v>
      </c>
      <c r="D2955">
        <f>Dataset!J2954</f>
        <v>880.02381969999999</v>
      </c>
    </row>
    <row r="2956" spans="1:4" x14ac:dyDescent="0.25">
      <c r="A2956" t="s">
        <v>1117</v>
      </c>
      <c r="B2956" t="str">
        <f>Dataset!E2955</f>
        <v>Male</v>
      </c>
      <c r="C2956" t="str">
        <f>Dataset!F2955</f>
        <v>Sports and travel</v>
      </c>
      <c r="D2956">
        <f>Dataset!J2955</f>
        <v>56.086629850000001</v>
      </c>
    </row>
    <row r="2957" spans="1:4" x14ac:dyDescent="0.25">
      <c r="A2957" t="s">
        <v>1117</v>
      </c>
      <c r="B2957" t="str">
        <f>Dataset!E2956</f>
        <v>Male</v>
      </c>
      <c r="C2957" t="str">
        <f>Dataset!F2956</f>
        <v>Home and lifestyle</v>
      </c>
      <c r="D2957">
        <f>Dataset!J2956</f>
        <v>664.26424980000002</v>
      </c>
    </row>
    <row r="2958" spans="1:4" x14ac:dyDescent="0.25">
      <c r="A2958" t="s">
        <v>1117</v>
      </c>
      <c r="B2958" t="str">
        <f>Dataset!E2957</f>
        <v>Female</v>
      </c>
      <c r="C2958" t="str">
        <f>Dataset!F2957</f>
        <v>Fashion accessories</v>
      </c>
      <c r="D2958">
        <f>Dataset!J2957</f>
        <v>184.7025127</v>
      </c>
    </row>
    <row r="2959" spans="1:4" x14ac:dyDescent="0.25">
      <c r="A2959" t="s">
        <v>1117</v>
      </c>
      <c r="B2959" t="str">
        <f>Dataset!E2958</f>
        <v>Female</v>
      </c>
      <c r="C2959" t="str">
        <f>Dataset!F2958</f>
        <v>Food and beverages</v>
      </c>
      <c r="D2959">
        <f>Dataset!J2958</f>
        <v>824.79034490000004</v>
      </c>
    </row>
    <row r="2960" spans="1:4" x14ac:dyDescent="0.25">
      <c r="A2960" t="s">
        <v>1117</v>
      </c>
      <c r="B2960" t="str">
        <f>Dataset!E2959</f>
        <v>Male</v>
      </c>
      <c r="C2960" t="str">
        <f>Dataset!F2959</f>
        <v>Health and beauty</v>
      </c>
      <c r="D2960">
        <f>Dataset!J2959</f>
        <v>497.00155439999997</v>
      </c>
    </row>
    <row r="2961" spans="1:4" x14ac:dyDescent="0.25">
      <c r="A2961" t="s">
        <v>1117</v>
      </c>
      <c r="B2961" t="str">
        <f>Dataset!E2960</f>
        <v>Female</v>
      </c>
      <c r="C2961" t="str">
        <f>Dataset!F2960</f>
        <v>Home and lifestyle</v>
      </c>
      <c r="D2961">
        <f>Dataset!J2960</f>
        <v>419.81872870000001</v>
      </c>
    </row>
    <row r="2962" spans="1:4" x14ac:dyDescent="0.25">
      <c r="A2962" t="s">
        <v>1117</v>
      </c>
      <c r="B2962" t="str">
        <f>Dataset!E2961</f>
        <v>Male</v>
      </c>
      <c r="C2962" t="str">
        <f>Dataset!F2961</f>
        <v>Home and lifestyle</v>
      </c>
      <c r="D2962">
        <f>Dataset!J2961</f>
        <v>284.93160280000001</v>
      </c>
    </row>
    <row r="2963" spans="1:4" x14ac:dyDescent="0.25">
      <c r="A2963" t="s">
        <v>1117</v>
      </c>
      <c r="B2963" t="str">
        <f>Dataset!E2962</f>
        <v>Female</v>
      </c>
      <c r="C2963" t="str">
        <f>Dataset!F2962</f>
        <v>Health and beauty</v>
      </c>
      <c r="D2963">
        <f>Dataset!J2962</f>
        <v>611.86723819999997</v>
      </c>
    </row>
    <row r="2964" spans="1:4" x14ac:dyDescent="0.25">
      <c r="A2964" t="s">
        <v>1117</v>
      </c>
      <c r="B2964" t="str">
        <f>Dataset!E2963</f>
        <v>Female</v>
      </c>
      <c r="C2964" t="str">
        <f>Dataset!F2963</f>
        <v>Sports and travel</v>
      </c>
      <c r="D2964">
        <f>Dataset!J2963</f>
        <v>495.71628199999998</v>
      </c>
    </row>
    <row r="2965" spans="1:4" x14ac:dyDescent="0.25">
      <c r="A2965" t="s">
        <v>1117</v>
      </c>
      <c r="B2965" t="str">
        <f>Dataset!E2964</f>
        <v>Female</v>
      </c>
      <c r="C2965" t="str">
        <f>Dataset!F2964</f>
        <v>Health and beauty</v>
      </c>
      <c r="D2965">
        <f>Dataset!J2964</f>
        <v>306.10535809999999</v>
      </c>
    </row>
    <row r="2966" spans="1:4" x14ac:dyDescent="0.25">
      <c r="A2966" t="s">
        <v>1117</v>
      </c>
      <c r="B2966" t="str">
        <f>Dataset!E2965</f>
        <v>Female</v>
      </c>
      <c r="C2966" t="str">
        <f>Dataset!F2965</f>
        <v>Food and beverages</v>
      </c>
      <c r="D2966">
        <f>Dataset!J2965</f>
        <v>380.86167810000001</v>
      </c>
    </row>
    <row r="2967" spans="1:4" x14ac:dyDescent="0.25">
      <c r="A2967" t="s">
        <v>1117</v>
      </c>
      <c r="B2967" t="str">
        <f>Dataset!E2966</f>
        <v>Male</v>
      </c>
      <c r="C2967" t="str">
        <f>Dataset!F2966</f>
        <v>Food and beverages</v>
      </c>
      <c r="D2967">
        <f>Dataset!J2966</f>
        <v>294.81490459999998</v>
      </c>
    </row>
    <row r="2968" spans="1:4" x14ac:dyDescent="0.25">
      <c r="A2968" t="s">
        <v>1117</v>
      </c>
      <c r="B2968" t="str">
        <f>Dataset!E2967</f>
        <v>Male</v>
      </c>
      <c r="C2968" t="str">
        <f>Dataset!F2967</f>
        <v>Fashion accessories</v>
      </c>
      <c r="D2968">
        <f>Dataset!J2967</f>
        <v>995.39918060000002</v>
      </c>
    </row>
    <row r="2969" spans="1:4" x14ac:dyDescent="0.25">
      <c r="A2969" t="s">
        <v>1117</v>
      </c>
      <c r="B2969" t="str">
        <f>Dataset!E2968</f>
        <v>Female</v>
      </c>
      <c r="C2969" t="str">
        <f>Dataset!F2968</f>
        <v>Home and lifestyle</v>
      </c>
      <c r="D2969">
        <f>Dataset!J2968</f>
        <v>506.13142069999998</v>
      </c>
    </row>
    <row r="2970" spans="1:4" x14ac:dyDescent="0.25">
      <c r="A2970" t="s">
        <v>1117</v>
      </c>
      <c r="B2970" t="str">
        <f>Dataset!E2969</f>
        <v>Male</v>
      </c>
      <c r="C2970" t="str">
        <f>Dataset!F2969</f>
        <v>Health and beauty</v>
      </c>
      <c r="D2970">
        <f>Dataset!J2969</f>
        <v>281.37494370000002</v>
      </c>
    </row>
    <row r="2971" spans="1:4" x14ac:dyDescent="0.25">
      <c r="A2971" t="s">
        <v>1117</v>
      </c>
      <c r="B2971" t="str">
        <f>Dataset!E2970</f>
        <v>Male</v>
      </c>
      <c r="C2971" t="str">
        <f>Dataset!F2970</f>
        <v>Health and beauty</v>
      </c>
      <c r="D2971">
        <f>Dataset!J2970</f>
        <v>78.180019790000003</v>
      </c>
    </row>
    <row r="2972" spans="1:4" x14ac:dyDescent="0.25">
      <c r="A2972" t="s">
        <v>1117</v>
      </c>
      <c r="B2972" t="str">
        <f>Dataset!E2971</f>
        <v>Female</v>
      </c>
      <c r="C2972" t="str">
        <f>Dataset!F2971</f>
        <v>Electronic accessories</v>
      </c>
      <c r="D2972">
        <f>Dataset!J2971</f>
        <v>728.12899389999995</v>
      </c>
    </row>
    <row r="2973" spans="1:4" x14ac:dyDescent="0.25">
      <c r="A2973" t="s">
        <v>1117</v>
      </c>
      <c r="B2973" t="str">
        <f>Dataset!E2972</f>
        <v>Male</v>
      </c>
      <c r="C2973" t="str">
        <f>Dataset!F2972</f>
        <v>Electronic accessories</v>
      </c>
      <c r="D2973">
        <f>Dataset!J2972</f>
        <v>186.696901</v>
      </c>
    </row>
    <row r="2974" spans="1:4" x14ac:dyDescent="0.25">
      <c r="A2974" t="s">
        <v>1117</v>
      </c>
      <c r="B2974" t="str">
        <f>Dataset!E2973</f>
        <v>Male</v>
      </c>
      <c r="C2974" t="str">
        <f>Dataset!F2973</f>
        <v>Fashion accessories</v>
      </c>
      <c r="D2974">
        <f>Dataset!J2973</f>
        <v>59.587889240000003</v>
      </c>
    </row>
    <row r="2975" spans="1:4" x14ac:dyDescent="0.25">
      <c r="A2975" t="s">
        <v>1117</v>
      </c>
      <c r="B2975" t="str">
        <f>Dataset!E2974</f>
        <v>Male</v>
      </c>
      <c r="C2975" t="str">
        <f>Dataset!F2974</f>
        <v>Home and lifestyle</v>
      </c>
      <c r="D2975">
        <f>Dataset!J2974</f>
        <v>198.38623219999999</v>
      </c>
    </row>
    <row r="2976" spans="1:4" x14ac:dyDescent="0.25">
      <c r="A2976" t="s">
        <v>1117</v>
      </c>
      <c r="B2976" t="str">
        <f>Dataset!E2975</f>
        <v>Female</v>
      </c>
      <c r="C2976" t="str">
        <f>Dataset!F2975</f>
        <v>Food and beverages</v>
      </c>
      <c r="D2976">
        <f>Dataset!J2975</f>
        <v>234.27414089999999</v>
      </c>
    </row>
    <row r="2977" spans="1:4" x14ac:dyDescent="0.25">
      <c r="A2977" t="s">
        <v>1117</v>
      </c>
      <c r="B2977" t="str">
        <f>Dataset!E2976</f>
        <v>Male</v>
      </c>
      <c r="C2977" t="str">
        <f>Dataset!F2976</f>
        <v>Health and beauty</v>
      </c>
      <c r="D2977">
        <f>Dataset!J2976</f>
        <v>132.66005910000001</v>
      </c>
    </row>
    <row r="2978" spans="1:4" x14ac:dyDescent="0.25">
      <c r="A2978" t="s">
        <v>1117</v>
      </c>
      <c r="B2978" t="str">
        <f>Dataset!E2977</f>
        <v>Female</v>
      </c>
      <c r="C2978" t="str">
        <f>Dataset!F2977</f>
        <v>Home and lifestyle</v>
      </c>
      <c r="D2978">
        <f>Dataset!J2977</f>
        <v>72.795171490000001</v>
      </c>
    </row>
    <row r="2979" spans="1:4" x14ac:dyDescent="0.25">
      <c r="A2979" t="s">
        <v>1117</v>
      </c>
      <c r="B2979" t="str">
        <f>Dataset!E2978</f>
        <v>Female</v>
      </c>
      <c r="C2979" t="str">
        <f>Dataset!F2978</f>
        <v>Food and beverages</v>
      </c>
      <c r="D2979">
        <f>Dataset!J2978</f>
        <v>278.5495603</v>
      </c>
    </row>
    <row r="2980" spans="1:4" x14ac:dyDescent="0.25">
      <c r="A2980" t="s">
        <v>1117</v>
      </c>
      <c r="B2980" t="str">
        <f>Dataset!E2979</f>
        <v>Female</v>
      </c>
      <c r="C2980" t="str">
        <f>Dataset!F2979</f>
        <v>Food and beverages</v>
      </c>
      <c r="D2980">
        <f>Dataset!J2979</f>
        <v>93.248731090000007</v>
      </c>
    </row>
    <row r="2981" spans="1:4" x14ac:dyDescent="0.25">
      <c r="A2981" t="s">
        <v>1117</v>
      </c>
      <c r="B2981" t="str">
        <f>Dataset!E2980</f>
        <v>Male</v>
      </c>
      <c r="C2981" t="str">
        <f>Dataset!F2980</f>
        <v>Home and lifestyle</v>
      </c>
      <c r="D2981">
        <f>Dataset!J2980</f>
        <v>438.16710069999999</v>
      </c>
    </row>
    <row r="2982" spans="1:4" x14ac:dyDescent="0.25">
      <c r="A2982" t="s">
        <v>1117</v>
      </c>
      <c r="B2982" t="str">
        <f>Dataset!E2981</f>
        <v>Female</v>
      </c>
      <c r="C2982" t="str">
        <f>Dataset!F2981</f>
        <v>Fashion accessories</v>
      </c>
      <c r="D2982">
        <f>Dataset!J2981</f>
        <v>330.17097649999999</v>
      </c>
    </row>
    <row r="2983" spans="1:4" x14ac:dyDescent="0.25">
      <c r="A2983" t="s">
        <v>1117</v>
      </c>
      <c r="B2983" t="str">
        <f>Dataset!E2982</f>
        <v>Male</v>
      </c>
      <c r="C2983" t="str">
        <f>Dataset!F2982</f>
        <v>Food and beverages</v>
      </c>
      <c r="D2983">
        <f>Dataset!J2982</f>
        <v>503.48331619999999</v>
      </c>
    </row>
    <row r="2984" spans="1:4" x14ac:dyDescent="0.25">
      <c r="A2984" t="s">
        <v>1117</v>
      </c>
      <c r="B2984" t="str">
        <f>Dataset!E2983</f>
        <v>Male</v>
      </c>
      <c r="C2984" t="str">
        <f>Dataset!F2983</f>
        <v>Electronic accessories</v>
      </c>
      <c r="D2984">
        <f>Dataset!J2983</f>
        <v>305.93915909999998</v>
      </c>
    </row>
    <row r="2985" spans="1:4" x14ac:dyDescent="0.25">
      <c r="A2985" t="s">
        <v>1117</v>
      </c>
      <c r="B2985" t="str">
        <f>Dataset!E2984</f>
        <v>Female</v>
      </c>
      <c r="C2985" t="str">
        <f>Dataset!F2984</f>
        <v>Home and lifestyle</v>
      </c>
      <c r="D2985">
        <f>Dataset!J2984</f>
        <v>175.06296950000001</v>
      </c>
    </row>
    <row r="2986" spans="1:4" x14ac:dyDescent="0.25">
      <c r="A2986" t="s">
        <v>1117</v>
      </c>
      <c r="B2986" t="str">
        <f>Dataset!E2985</f>
        <v>Female</v>
      </c>
      <c r="C2986" t="str">
        <f>Dataset!F2985</f>
        <v>Food and beverages</v>
      </c>
      <c r="D2986">
        <f>Dataset!J2985</f>
        <v>983.83172869999999</v>
      </c>
    </row>
    <row r="2987" spans="1:4" x14ac:dyDescent="0.25">
      <c r="A2987" t="s">
        <v>1117</v>
      </c>
      <c r="B2987" t="str">
        <f>Dataset!E2986</f>
        <v>Male</v>
      </c>
      <c r="C2987" t="str">
        <f>Dataset!F2986</f>
        <v>Fashion accessories</v>
      </c>
      <c r="D2987">
        <f>Dataset!J2986</f>
        <v>101.9132401</v>
      </c>
    </row>
    <row r="2988" spans="1:4" x14ac:dyDescent="0.25">
      <c r="A2988" t="s">
        <v>1117</v>
      </c>
      <c r="B2988" t="str">
        <f>Dataset!E2987</f>
        <v>Male</v>
      </c>
      <c r="C2988" t="str">
        <f>Dataset!F2987</f>
        <v>Electronic accessories</v>
      </c>
      <c r="D2988">
        <f>Dataset!J2987</f>
        <v>46.291967499999998</v>
      </c>
    </row>
    <row r="2989" spans="1:4" x14ac:dyDescent="0.25">
      <c r="A2989" t="s">
        <v>1117</v>
      </c>
      <c r="B2989" t="str">
        <f>Dataset!E2988</f>
        <v>Female</v>
      </c>
      <c r="C2989" t="str">
        <f>Dataset!F2988</f>
        <v>Fashion accessories</v>
      </c>
      <c r="D2989">
        <f>Dataset!J2988</f>
        <v>17.173898909999998</v>
      </c>
    </row>
    <row r="2990" spans="1:4" x14ac:dyDescent="0.25">
      <c r="A2990" t="s">
        <v>1117</v>
      </c>
      <c r="B2990" t="str">
        <f>Dataset!E2989</f>
        <v>Male</v>
      </c>
      <c r="C2990" t="str">
        <f>Dataset!F2989</f>
        <v>Electronic accessories</v>
      </c>
      <c r="D2990">
        <f>Dataset!J2989</f>
        <v>321.82778560000003</v>
      </c>
    </row>
    <row r="2991" spans="1:4" x14ac:dyDescent="0.25">
      <c r="A2991" t="s">
        <v>1117</v>
      </c>
      <c r="B2991" t="str">
        <f>Dataset!E2990</f>
        <v>Male</v>
      </c>
      <c r="C2991" t="str">
        <f>Dataset!F2990</f>
        <v>Food and beverages</v>
      </c>
      <c r="D2991">
        <f>Dataset!J2990</f>
        <v>73.85884523</v>
      </c>
    </row>
    <row r="2992" spans="1:4" x14ac:dyDescent="0.25">
      <c r="A2992" t="s">
        <v>1117</v>
      </c>
      <c r="B2992" t="str">
        <f>Dataset!E2991</f>
        <v>Female</v>
      </c>
      <c r="C2992" t="str">
        <f>Dataset!F2991</f>
        <v>Electronic accessories</v>
      </c>
      <c r="D2992">
        <f>Dataset!J2991</f>
        <v>84.805820789999999</v>
      </c>
    </row>
    <row r="2993" spans="1:4" x14ac:dyDescent="0.25">
      <c r="A2993" t="s">
        <v>1117</v>
      </c>
      <c r="B2993" t="str">
        <f>Dataset!E2992</f>
        <v>Female</v>
      </c>
      <c r="C2993" t="str">
        <f>Dataset!F2992</f>
        <v>Home and lifestyle</v>
      </c>
      <c r="D2993">
        <f>Dataset!J2992</f>
        <v>332.06564530000003</v>
      </c>
    </row>
    <row r="2994" spans="1:4" x14ac:dyDescent="0.25">
      <c r="A2994" t="s">
        <v>1117</v>
      </c>
      <c r="B2994" t="str">
        <f>Dataset!E2993</f>
        <v>Male</v>
      </c>
      <c r="C2994" t="str">
        <f>Dataset!F2993</f>
        <v>Home and lifestyle</v>
      </c>
      <c r="D2994">
        <f>Dataset!J2993</f>
        <v>269.27565490000001</v>
      </c>
    </row>
    <row r="2995" spans="1:4" x14ac:dyDescent="0.25">
      <c r="A2995" t="s">
        <v>1117</v>
      </c>
      <c r="B2995" t="str">
        <f>Dataset!E2994</f>
        <v>Female</v>
      </c>
      <c r="C2995" t="str">
        <f>Dataset!F2994</f>
        <v>Health and beauty</v>
      </c>
      <c r="D2995">
        <f>Dataset!J2994</f>
        <v>52.518890849999998</v>
      </c>
    </row>
    <row r="2996" spans="1:4" x14ac:dyDescent="0.25">
      <c r="A2996" t="s">
        <v>1117</v>
      </c>
      <c r="B2996" t="str">
        <f>Dataset!E2995</f>
        <v>Female</v>
      </c>
      <c r="C2996" t="str">
        <f>Dataset!F2995</f>
        <v>Electronic accessories</v>
      </c>
      <c r="D2996">
        <f>Dataset!J2995</f>
        <v>191.07347519999999</v>
      </c>
    </row>
    <row r="2997" spans="1:4" x14ac:dyDescent="0.25">
      <c r="A2997" t="s">
        <v>1117</v>
      </c>
      <c r="B2997" t="str">
        <f>Dataset!E2996</f>
        <v>Female</v>
      </c>
      <c r="C2997" t="str">
        <f>Dataset!F2996</f>
        <v>Food and beverages</v>
      </c>
      <c r="D2997">
        <f>Dataset!J2996</f>
        <v>937.69488030000002</v>
      </c>
    </row>
    <row r="2998" spans="1:4" x14ac:dyDescent="0.25">
      <c r="A2998" t="s">
        <v>1117</v>
      </c>
      <c r="B2998" t="str">
        <f>Dataset!E2997</f>
        <v>Male</v>
      </c>
      <c r="C2998" t="str">
        <f>Dataset!F2997</f>
        <v>Home and lifestyle</v>
      </c>
      <c r="D2998">
        <f>Dataset!J2997</f>
        <v>286.27227490000001</v>
      </c>
    </row>
    <row r="2999" spans="1:4" x14ac:dyDescent="0.25">
      <c r="A2999" t="s">
        <v>1117</v>
      </c>
      <c r="B2999" t="str">
        <f>Dataset!E2998</f>
        <v>Male</v>
      </c>
      <c r="C2999" t="str">
        <f>Dataset!F2998</f>
        <v>Electronic accessories</v>
      </c>
      <c r="D2999">
        <f>Dataset!J2998</f>
        <v>675.38850430000002</v>
      </c>
    </row>
    <row r="3000" spans="1:4" x14ac:dyDescent="0.25">
      <c r="A3000" t="s">
        <v>1117</v>
      </c>
      <c r="B3000" t="str">
        <f>Dataset!E2999</f>
        <v>Male</v>
      </c>
      <c r="C3000" t="str">
        <f>Dataset!F2999</f>
        <v>Home and lifestyle</v>
      </c>
      <c r="D3000">
        <f>Dataset!J2999</f>
        <v>266.18435310000001</v>
      </c>
    </row>
    <row r="3001" spans="1:4" x14ac:dyDescent="0.25">
      <c r="A3001" t="s">
        <v>1117</v>
      </c>
      <c r="B3001" t="str">
        <f>Dataset!E3000</f>
        <v>Male</v>
      </c>
      <c r="C3001" t="str">
        <f>Dataset!F3000</f>
        <v>Fashion accessories</v>
      </c>
      <c r="D3001">
        <f>Dataset!J3000</f>
        <v>190.8629565</v>
      </c>
    </row>
    <row r="3002" spans="1:4" x14ac:dyDescent="0.25">
      <c r="A3002" t="s">
        <v>1117</v>
      </c>
      <c r="B3002" t="str">
        <f>Dataset!E3001</f>
        <v>Male</v>
      </c>
      <c r="C3002" t="str">
        <f>Dataset!F3001</f>
        <v>Fashion accessories</v>
      </c>
      <c r="D3002">
        <f>Dataset!J3001</f>
        <v>110.62206879999999</v>
      </c>
    </row>
    <row r="3003" spans="1:4" x14ac:dyDescent="0.25">
      <c r="A3003" t="s">
        <v>1117</v>
      </c>
      <c r="B3003" t="str">
        <f>Dataset!E3002</f>
        <v>Female</v>
      </c>
      <c r="C3003" t="str">
        <f>Dataset!F3002</f>
        <v>Food and beverages</v>
      </c>
      <c r="D3003">
        <f>Dataset!J3002</f>
        <v>330.89117220000003</v>
      </c>
    </row>
    <row r="3004" spans="1:4" x14ac:dyDescent="0.25">
      <c r="A3004" t="s">
        <v>1117</v>
      </c>
      <c r="B3004" t="str">
        <f>Dataset!E3003</f>
        <v>Male</v>
      </c>
      <c r="C3004" t="str">
        <f>Dataset!F3003</f>
        <v>Food and beverages</v>
      </c>
      <c r="D3004">
        <f>Dataset!J3003</f>
        <v>176.83575909999999</v>
      </c>
    </row>
    <row r="3005" spans="1:4" x14ac:dyDescent="0.25">
      <c r="A3005" t="s">
        <v>1117</v>
      </c>
      <c r="B3005" t="str">
        <f>Dataset!E3004</f>
        <v>Female</v>
      </c>
      <c r="C3005" t="str">
        <f>Dataset!F3004</f>
        <v>Electronic accessories</v>
      </c>
      <c r="D3005">
        <f>Dataset!J3004</f>
        <v>28.19843401</v>
      </c>
    </row>
    <row r="3006" spans="1:4" x14ac:dyDescent="0.25">
      <c r="A3006" t="s">
        <v>1117</v>
      </c>
      <c r="B3006" t="str">
        <f>Dataset!E3005</f>
        <v>Female</v>
      </c>
      <c r="C3006" t="str">
        <f>Dataset!F3005</f>
        <v>Food and beverages</v>
      </c>
      <c r="D3006">
        <f>Dataset!J3005</f>
        <v>75.088717990000006</v>
      </c>
    </row>
    <row r="3007" spans="1:4" x14ac:dyDescent="0.25">
      <c r="A3007" t="s">
        <v>1117</v>
      </c>
      <c r="B3007" t="str">
        <f>Dataset!E3006</f>
        <v>Male</v>
      </c>
      <c r="C3007" t="str">
        <f>Dataset!F3006</f>
        <v>Food and beverages</v>
      </c>
      <c r="D3007">
        <f>Dataset!J3006</f>
        <v>264.10132540000001</v>
      </c>
    </row>
    <row r="3008" spans="1:4" x14ac:dyDescent="0.25">
      <c r="A3008" t="s">
        <v>1117</v>
      </c>
      <c r="B3008" t="str">
        <f>Dataset!E3007</f>
        <v>Male</v>
      </c>
      <c r="C3008" t="str">
        <f>Dataset!F3007</f>
        <v>Health and beauty</v>
      </c>
      <c r="D3008">
        <f>Dataset!J3007</f>
        <v>257.7192829</v>
      </c>
    </row>
    <row r="3009" spans="1:4" x14ac:dyDescent="0.25">
      <c r="A3009" t="s">
        <v>1117</v>
      </c>
      <c r="B3009" t="str">
        <f>Dataset!E3008</f>
        <v>Female</v>
      </c>
      <c r="C3009" t="str">
        <f>Dataset!F3008</f>
        <v>Sports and travel</v>
      </c>
      <c r="D3009">
        <f>Dataset!J3008</f>
        <v>972.06483790000004</v>
      </c>
    </row>
    <row r="3010" spans="1:4" x14ac:dyDescent="0.25">
      <c r="A3010" t="s">
        <v>1117</v>
      </c>
      <c r="B3010" t="str">
        <f>Dataset!E3009</f>
        <v>Male</v>
      </c>
      <c r="C3010" t="str">
        <f>Dataset!F3009</f>
        <v>Health and beauty</v>
      </c>
      <c r="D3010">
        <f>Dataset!J3009</f>
        <v>775.28519630000005</v>
      </c>
    </row>
    <row r="3011" spans="1:4" x14ac:dyDescent="0.25">
      <c r="A3011" t="s">
        <v>1117</v>
      </c>
      <c r="B3011" t="str">
        <f>Dataset!E3010</f>
        <v>Male</v>
      </c>
      <c r="C3011" t="str">
        <f>Dataset!F3010</f>
        <v>Electronic accessories</v>
      </c>
      <c r="D3011">
        <f>Dataset!J3010</f>
        <v>747.44132019999995</v>
      </c>
    </row>
    <row r="3012" spans="1:4" x14ac:dyDescent="0.25">
      <c r="A3012" t="s">
        <v>1117</v>
      </c>
      <c r="B3012" t="str">
        <f>Dataset!E3011</f>
        <v>Female</v>
      </c>
      <c r="C3012" t="str">
        <f>Dataset!F3011</f>
        <v>Fashion accessories</v>
      </c>
      <c r="D3012">
        <f>Dataset!J3011</f>
        <v>352.95132239999998</v>
      </c>
    </row>
    <row r="3013" spans="1:4" x14ac:dyDescent="0.25">
      <c r="A3013" t="s">
        <v>1117</v>
      </c>
      <c r="B3013" t="str">
        <f>Dataset!E3012</f>
        <v>Female</v>
      </c>
      <c r="C3013" t="str">
        <f>Dataset!F3012</f>
        <v>Health and beauty</v>
      </c>
      <c r="D3013">
        <f>Dataset!J3012</f>
        <v>32.707967459999999</v>
      </c>
    </row>
    <row r="3014" spans="1:4" x14ac:dyDescent="0.25">
      <c r="A3014" t="s">
        <v>1117</v>
      </c>
      <c r="B3014" t="str">
        <f>Dataset!E3013</f>
        <v>Male</v>
      </c>
      <c r="C3014" t="str">
        <f>Dataset!F3013</f>
        <v>Health and beauty</v>
      </c>
      <c r="D3014">
        <f>Dataset!J3013</f>
        <v>549.56476499999997</v>
      </c>
    </row>
    <row r="3015" spans="1:4" x14ac:dyDescent="0.25">
      <c r="A3015" t="s">
        <v>1117</v>
      </c>
      <c r="B3015" t="str">
        <f>Dataset!E3014</f>
        <v>Male</v>
      </c>
      <c r="C3015" t="str">
        <f>Dataset!F3014</f>
        <v>Electronic accessories</v>
      </c>
      <c r="D3015">
        <f>Dataset!J3014</f>
        <v>912.3218296</v>
      </c>
    </row>
    <row r="3016" spans="1:4" x14ac:dyDescent="0.25">
      <c r="A3016" t="s">
        <v>1117</v>
      </c>
      <c r="B3016" t="str">
        <f>Dataset!E3015</f>
        <v>Male</v>
      </c>
      <c r="C3016" t="str">
        <f>Dataset!F3015</f>
        <v>Health and beauty</v>
      </c>
      <c r="D3016">
        <f>Dataset!J3015</f>
        <v>668.07574739999995</v>
      </c>
    </row>
    <row r="3017" spans="1:4" x14ac:dyDescent="0.25">
      <c r="A3017" t="s">
        <v>1117</v>
      </c>
      <c r="B3017" t="str">
        <f>Dataset!E3016</f>
        <v>Female</v>
      </c>
      <c r="C3017" t="str">
        <f>Dataset!F3016</f>
        <v>Food and beverages</v>
      </c>
      <c r="D3017">
        <f>Dataset!J3016</f>
        <v>313.34055549999999</v>
      </c>
    </row>
    <row r="3018" spans="1:4" x14ac:dyDescent="0.25">
      <c r="A3018" t="s">
        <v>1117</v>
      </c>
      <c r="B3018" t="str">
        <f>Dataset!E3017</f>
        <v>Female</v>
      </c>
      <c r="C3018" t="str">
        <f>Dataset!F3017</f>
        <v>Sports and travel</v>
      </c>
      <c r="D3018">
        <f>Dataset!J3017</f>
        <v>848.72300399999995</v>
      </c>
    </row>
    <row r="3019" spans="1:4" x14ac:dyDescent="0.25">
      <c r="A3019" t="s">
        <v>1117</v>
      </c>
      <c r="B3019" t="str">
        <f>Dataset!E3018</f>
        <v>Male</v>
      </c>
      <c r="C3019" t="str">
        <f>Dataset!F3018</f>
        <v>Electronic accessories</v>
      </c>
      <c r="D3019">
        <f>Dataset!J3018</f>
        <v>128.59372300000001</v>
      </c>
    </row>
    <row r="3020" spans="1:4" x14ac:dyDescent="0.25">
      <c r="A3020" t="s">
        <v>1117</v>
      </c>
      <c r="B3020" t="str">
        <f>Dataset!E3019</f>
        <v>Male</v>
      </c>
      <c r="C3020" t="str">
        <f>Dataset!F3019</f>
        <v>Fashion accessories</v>
      </c>
      <c r="D3020">
        <f>Dataset!J3019</f>
        <v>193.78805929999999</v>
      </c>
    </row>
    <row r="3021" spans="1:4" x14ac:dyDescent="0.25">
      <c r="A3021" t="s">
        <v>1117</v>
      </c>
      <c r="B3021" t="str">
        <f>Dataset!E3020</f>
        <v>Female</v>
      </c>
      <c r="C3021" t="str">
        <f>Dataset!F3020</f>
        <v>Electronic accessories</v>
      </c>
      <c r="D3021">
        <f>Dataset!J3020</f>
        <v>67.532202470000001</v>
      </c>
    </row>
    <row r="3022" spans="1:4" x14ac:dyDescent="0.25">
      <c r="A3022" t="s">
        <v>1117</v>
      </c>
      <c r="B3022" t="str">
        <f>Dataset!E3021</f>
        <v>Male</v>
      </c>
      <c r="C3022" t="str">
        <f>Dataset!F3021</f>
        <v>Health and beauty</v>
      </c>
      <c r="D3022">
        <f>Dataset!J3021</f>
        <v>44.707536830000002</v>
      </c>
    </row>
    <row r="3023" spans="1:4" x14ac:dyDescent="0.25">
      <c r="A3023" t="s">
        <v>1117</v>
      </c>
      <c r="B3023" t="str">
        <f>Dataset!E3022</f>
        <v>Female</v>
      </c>
      <c r="C3023" t="str">
        <f>Dataset!F3022</f>
        <v>Home and lifestyle</v>
      </c>
      <c r="D3023">
        <f>Dataset!J3022</f>
        <v>1078.9640489999999</v>
      </c>
    </row>
    <row r="3024" spans="1:4" x14ac:dyDescent="0.25">
      <c r="A3024" t="s">
        <v>1117</v>
      </c>
      <c r="B3024" t="str">
        <f>Dataset!E3023</f>
        <v>Male</v>
      </c>
      <c r="C3024" t="str">
        <f>Dataset!F3023</f>
        <v>Food and beverages</v>
      </c>
      <c r="D3024">
        <f>Dataset!J3023</f>
        <v>35.278512329999998</v>
      </c>
    </row>
    <row r="3025" spans="1:4" x14ac:dyDescent="0.25">
      <c r="A3025" t="s">
        <v>1117</v>
      </c>
      <c r="B3025" t="str">
        <f>Dataset!E3024</f>
        <v>Male</v>
      </c>
      <c r="C3025" t="str">
        <f>Dataset!F3024</f>
        <v>Home and lifestyle</v>
      </c>
      <c r="D3025">
        <f>Dataset!J3024</f>
        <v>72.928130710000005</v>
      </c>
    </row>
    <row r="3026" spans="1:4" x14ac:dyDescent="0.25">
      <c r="A3026" t="s">
        <v>1117</v>
      </c>
      <c r="B3026" t="str">
        <f>Dataset!E3025</f>
        <v>Female</v>
      </c>
      <c r="C3026" t="str">
        <f>Dataset!F3025</f>
        <v>Fashion accessories</v>
      </c>
      <c r="D3026">
        <f>Dataset!J3025</f>
        <v>685.1610068</v>
      </c>
    </row>
    <row r="3027" spans="1:4" x14ac:dyDescent="0.25">
      <c r="A3027" t="s">
        <v>1117</v>
      </c>
      <c r="B3027" t="str">
        <f>Dataset!E3026</f>
        <v>Female</v>
      </c>
      <c r="C3027" t="str">
        <f>Dataset!F3026</f>
        <v>Health and beauty</v>
      </c>
      <c r="D3027">
        <f>Dataset!J3026</f>
        <v>548.79365559999997</v>
      </c>
    </row>
    <row r="3028" spans="1:4" x14ac:dyDescent="0.25">
      <c r="A3028" t="s">
        <v>1117</v>
      </c>
      <c r="B3028" t="str">
        <f>Dataset!E3027</f>
        <v>Female</v>
      </c>
      <c r="C3028" t="str">
        <f>Dataset!F3027</f>
        <v>Electronic accessories</v>
      </c>
      <c r="D3028">
        <f>Dataset!J3027</f>
        <v>80.194011990000007</v>
      </c>
    </row>
    <row r="3029" spans="1:4" x14ac:dyDescent="0.25">
      <c r="A3029" t="s">
        <v>1117</v>
      </c>
      <c r="B3029" t="str">
        <f>Dataset!E3028</f>
        <v>Male</v>
      </c>
      <c r="C3029" t="str">
        <f>Dataset!F3028</f>
        <v>Home and lifestyle</v>
      </c>
      <c r="D3029">
        <f>Dataset!J3028</f>
        <v>340.41518359999998</v>
      </c>
    </row>
    <row r="3030" spans="1:4" x14ac:dyDescent="0.25">
      <c r="A3030" t="s">
        <v>1117</v>
      </c>
      <c r="B3030" t="str">
        <f>Dataset!E3029</f>
        <v>Male</v>
      </c>
      <c r="C3030" t="str">
        <f>Dataset!F3029</f>
        <v>Health and beauty</v>
      </c>
      <c r="D3030">
        <f>Dataset!J3029</f>
        <v>488.88956839999997</v>
      </c>
    </row>
    <row r="3031" spans="1:4" x14ac:dyDescent="0.25">
      <c r="A3031" t="s">
        <v>1117</v>
      </c>
      <c r="B3031" t="str">
        <f>Dataset!E3030</f>
        <v>Male</v>
      </c>
      <c r="C3031" t="str">
        <f>Dataset!F3030</f>
        <v>Sports and travel</v>
      </c>
      <c r="D3031">
        <f>Dataset!J3030</f>
        <v>634.17298719999997</v>
      </c>
    </row>
    <row r="3032" spans="1:4" x14ac:dyDescent="0.25">
      <c r="A3032" t="s">
        <v>1117</v>
      </c>
      <c r="B3032" t="str">
        <f>Dataset!E3031</f>
        <v>Male</v>
      </c>
      <c r="C3032" t="str">
        <f>Dataset!F3031</f>
        <v>Electronic accessories</v>
      </c>
      <c r="D3032">
        <f>Dataset!J3031</f>
        <v>627.41317779999997</v>
      </c>
    </row>
    <row r="3033" spans="1:4" x14ac:dyDescent="0.25">
      <c r="A3033" t="s">
        <v>1117</v>
      </c>
      <c r="B3033" t="str">
        <f>Dataset!E3032</f>
        <v>Female</v>
      </c>
      <c r="C3033" t="str">
        <f>Dataset!F3032</f>
        <v>Electronic accessories</v>
      </c>
      <c r="D3033">
        <f>Dataset!J3032</f>
        <v>433.55150149999997</v>
      </c>
    </row>
    <row r="3034" spans="1:4" x14ac:dyDescent="0.25">
      <c r="A3034" t="s">
        <v>1117</v>
      </c>
      <c r="B3034" t="str">
        <f>Dataset!E3033</f>
        <v>Female</v>
      </c>
      <c r="C3034" t="str">
        <f>Dataset!F3033</f>
        <v>Home and lifestyle</v>
      </c>
      <c r="D3034">
        <f>Dataset!J3033</f>
        <v>772.12978039999996</v>
      </c>
    </row>
    <row r="3035" spans="1:4" x14ac:dyDescent="0.25">
      <c r="A3035" t="s">
        <v>1117</v>
      </c>
      <c r="B3035" t="str">
        <f>Dataset!E3034</f>
        <v>Female</v>
      </c>
      <c r="C3035" t="str">
        <f>Dataset!F3034</f>
        <v>Health and beauty</v>
      </c>
      <c r="D3035">
        <f>Dataset!J3034</f>
        <v>76.121331799999993</v>
      </c>
    </row>
    <row r="3036" spans="1:4" x14ac:dyDescent="0.25">
      <c r="A3036" t="s">
        <v>1117</v>
      </c>
      <c r="B3036" t="str">
        <f>Dataset!E3035</f>
        <v>Female</v>
      </c>
      <c r="C3036" t="str">
        <f>Dataset!F3035</f>
        <v>Food and beverages</v>
      </c>
      <c r="D3036">
        <f>Dataset!J3035</f>
        <v>172.6900373</v>
      </c>
    </row>
    <row r="3037" spans="1:4" x14ac:dyDescent="0.25">
      <c r="A3037" t="s">
        <v>1117</v>
      </c>
      <c r="B3037" t="str">
        <f>Dataset!E3036</f>
        <v>Female</v>
      </c>
      <c r="C3037" t="str">
        <f>Dataset!F3036</f>
        <v>Fashion accessories</v>
      </c>
      <c r="D3037">
        <f>Dataset!J3036</f>
        <v>60.796298100000001</v>
      </c>
    </row>
    <row r="3038" spans="1:4" x14ac:dyDescent="0.25">
      <c r="A3038" t="s">
        <v>1117</v>
      </c>
      <c r="B3038" t="str">
        <f>Dataset!E3037</f>
        <v>Male</v>
      </c>
      <c r="C3038" t="str">
        <f>Dataset!F3037</f>
        <v>Electronic accessories</v>
      </c>
      <c r="D3038">
        <f>Dataset!J3037</f>
        <v>107.1072904</v>
      </c>
    </row>
    <row r="3039" spans="1:4" x14ac:dyDescent="0.25">
      <c r="A3039" t="s">
        <v>1117</v>
      </c>
      <c r="B3039" t="str">
        <f>Dataset!E3038</f>
        <v>Female</v>
      </c>
      <c r="C3039" t="str">
        <f>Dataset!F3038</f>
        <v>Electronic accessories</v>
      </c>
      <c r="D3039">
        <f>Dataset!J3038</f>
        <v>246.40764809999999</v>
      </c>
    </row>
    <row r="3040" spans="1:4" x14ac:dyDescent="0.25">
      <c r="A3040" t="s">
        <v>1117</v>
      </c>
      <c r="B3040" t="str">
        <f>Dataset!E3039</f>
        <v>Male</v>
      </c>
      <c r="C3040" t="str">
        <f>Dataset!F3039</f>
        <v>Food and beverages</v>
      </c>
      <c r="D3040">
        <f>Dataset!J3039</f>
        <v>453.34808609999999</v>
      </c>
    </row>
    <row r="3041" spans="1:4" x14ac:dyDescent="0.25">
      <c r="A3041" t="s">
        <v>1117</v>
      </c>
      <c r="B3041" t="str">
        <f>Dataset!E3040</f>
        <v>Female</v>
      </c>
      <c r="C3041" t="str">
        <f>Dataset!F3040</f>
        <v>Health and beauty</v>
      </c>
      <c r="D3041">
        <f>Dataset!J3040</f>
        <v>749.24719579999999</v>
      </c>
    </row>
    <row r="3042" spans="1:4" x14ac:dyDescent="0.25">
      <c r="A3042" t="s">
        <v>1117</v>
      </c>
      <c r="B3042" t="str">
        <f>Dataset!E3041</f>
        <v>Female</v>
      </c>
      <c r="C3042" t="str">
        <f>Dataset!F3041</f>
        <v>Sports and travel</v>
      </c>
      <c r="D3042">
        <f>Dataset!J3041</f>
        <v>590.24472279999998</v>
      </c>
    </row>
    <row r="3043" spans="1:4" x14ac:dyDescent="0.25">
      <c r="A3043" t="s">
        <v>1117</v>
      </c>
      <c r="B3043" t="str">
        <f>Dataset!E3042</f>
        <v>Female</v>
      </c>
      <c r="C3043" t="str">
        <f>Dataset!F3042</f>
        <v>Health and beauty</v>
      </c>
      <c r="D3043">
        <f>Dataset!J3042</f>
        <v>506.47137079999999</v>
      </c>
    </row>
    <row r="3044" spans="1:4" x14ac:dyDescent="0.25">
      <c r="A3044" t="s">
        <v>1117</v>
      </c>
      <c r="B3044" t="str">
        <f>Dataset!E3043</f>
        <v>Male</v>
      </c>
      <c r="C3044" t="str">
        <f>Dataset!F3043</f>
        <v>Sports and travel</v>
      </c>
      <c r="D3044">
        <f>Dataset!J3043</f>
        <v>457.29480710000001</v>
      </c>
    </row>
    <row r="3045" spans="1:4" x14ac:dyDescent="0.25">
      <c r="A3045" t="s">
        <v>1117</v>
      </c>
      <c r="B3045" t="str">
        <f>Dataset!E3044</f>
        <v>Male</v>
      </c>
      <c r="C3045" t="str">
        <f>Dataset!F3044</f>
        <v>Food and beverages</v>
      </c>
      <c r="D3045">
        <f>Dataset!J3044</f>
        <v>172.1547108</v>
      </c>
    </row>
    <row r="3046" spans="1:4" x14ac:dyDescent="0.25">
      <c r="A3046" t="s">
        <v>1117</v>
      </c>
      <c r="B3046" t="str">
        <f>Dataset!E3045</f>
        <v>Female</v>
      </c>
      <c r="C3046" t="str">
        <f>Dataset!F3045</f>
        <v>Home and lifestyle</v>
      </c>
      <c r="D3046">
        <f>Dataset!J3045</f>
        <v>84.602583330000002</v>
      </c>
    </row>
    <row r="3047" spans="1:4" x14ac:dyDescent="0.25">
      <c r="A3047" t="s">
        <v>1117</v>
      </c>
      <c r="B3047" t="str">
        <f>Dataset!E3046</f>
        <v>Male</v>
      </c>
      <c r="C3047" t="str">
        <f>Dataset!F3046</f>
        <v>Electronic accessories</v>
      </c>
      <c r="D3047">
        <f>Dataset!J3046</f>
        <v>451.56366439999999</v>
      </c>
    </row>
    <row r="3048" spans="1:4" x14ac:dyDescent="0.25">
      <c r="A3048" t="s">
        <v>1117</v>
      </c>
      <c r="B3048" t="str">
        <f>Dataset!E3047</f>
        <v>Male</v>
      </c>
      <c r="C3048" t="str">
        <f>Dataset!F3047</f>
        <v>Health and beauty</v>
      </c>
      <c r="D3048">
        <f>Dataset!J3047</f>
        <v>277.04721890000002</v>
      </c>
    </row>
    <row r="3049" spans="1:4" x14ac:dyDescent="0.25">
      <c r="A3049" t="s">
        <v>1117</v>
      </c>
      <c r="B3049" t="str">
        <f>Dataset!E3048</f>
        <v>Male</v>
      </c>
      <c r="C3049" t="str">
        <f>Dataset!F3048</f>
        <v>Home and lifestyle</v>
      </c>
      <c r="D3049">
        <f>Dataset!J3048</f>
        <v>69.697413560000001</v>
      </c>
    </row>
    <row r="3050" spans="1:4" x14ac:dyDescent="0.25">
      <c r="A3050" t="s">
        <v>1117</v>
      </c>
      <c r="B3050" t="str">
        <f>Dataset!E3049</f>
        <v>Male</v>
      </c>
      <c r="C3050" t="str">
        <f>Dataset!F3049</f>
        <v>Electronic accessories</v>
      </c>
      <c r="D3050">
        <f>Dataset!J3049</f>
        <v>181.38122079999999</v>
      </c>
    </row>
    <row r="3051" spans="1:4" x14ac:dyDescent="0.25">
      <c r="A3051" t="s">
        <v>1117</v>
      </c>
      <c r="B3051" t="str">
        <f>Dataset!E3050</f>
        <v>Male</v>
      </c>
      <c r="C3051" t="str">
        <f>Dataset!F3050</f>
        <v>Sports and travel</v>
      </c>
      <c r="D3051">
        <f>Dataset!J3050</f>
        <v>279.09405559999999</v>
      </c>
    </row>
    <row r="3052" spans="1:4" x14ac:dyDescent="0.25">
      <c r="A3052" t="s">
        <v>1117</v>
      </c>
      <c r="B3052" t="str">
        <f>Dataset!E3051</f>
        <v>Female</v>
      </c>
      <c r="C3052" t="str">
        <f>Dataset!F3051</f>
        <v>Home and lifestyle</v>
      </c>
      <c r="D3052">
        <f>Dataset!J3051</f>
        <v>441.61288910000002</v>
      </c>
    </row>
    <row r="3053" spans="1:4" x14ac:dyDescent="0.25">
      <c r="A3053" t="s">
        <v>1117</v>
      </c>
      <c r="B3053" t="str">
        <f>Dataset!E3052</f>
        <v>Male</v>
      </c>
      <c r="C3053" t="str">
        <f>Dataset!F3052</f>
        <v>Fashion accessories</v>
      </c>
      <c r="D3053">
        <f>Dataset!J3052</f>
        <v>35.184597930000002</v>
      </c>
    </row>
    <row r="3054" spans="1:4" x14ac:dyDescent="0.25">
      <c r="A3054" t="s">
        <v>1117</v>
      </c>
      <c r="B3054" t="str">
        <f>Dataset!E3053</f>
        <v>Female</v>
      </c>
      <c r="C3054" t="str">
        <f>Dataset!F3053</f>
        <v>Fashion accessories</v>
      </c>
      <c r="D3054">
        <f>Dataset!J3053</f>
        <v>184.04735679999999</v>
      </c>
    </row>
    <row r="3055" spans="1:4" x14ac:dyDescent="0.25">
      <c r="A3055" t="s">
        <v>1117</v>
      </c>
      <c r="B3055" t="str">
        <f>Dataset!E3054</f>
        <v>Female</v>
      </c>
      <c r="C3055" t="str">
        <f>Dataset!F3054</f>
        <v>Food and beverages</v>
      </c>
      <c r="D3055">
        <f>Dataset!J3054</f>
        <v>463.7397186</v>
      </c>
    </row>
    <row r="3056" spans="1:4" x14ac:dyDescent="0.25">
      <c r="A3056" t="s">
        <v>1117</v>
      </c>
      <c r="B3056" t="str">
        <f>Dataset!E3055</f>
        <v>Male</v>
      </c>
      <c r="C3056" t="str">
        <f>Dataset!F3055</f>
        <v>Health and beauty</v>
      </c>
      <c r="D3056">
        <f>Dataset!J3055</f>
        <v>235.1343014</v>
      </c>
    </row>
    <row r="3057" spans="1:4" x14ac:dyDescent="0.25">
      <c r="A3057" t="s">
        <v>1117</v>
      </c>
      <c r="B3057" t="str">
        <f>Dataset!E3056</f>
        <v>Male</v>
      </c>
      <c r="C3057" t="str">
        <f>Dataset!F3056</f>
        <v>Fashion accessories</v>
      </c>
      <c r="D3057">
        <f>Dataset!J3056</f>
        <v>494.02240499999999</v>
      </c>
    </row>
    <row r="3058" spans="1:4" x14ac:dyDescent="0.25">
      <c r="A3058" t="s">
        <v>1117</v>
      </c>
      <c r="B3058" t="str">
        <f>Dataset!E3057</f>
        <v>Male</v>
      </c>
      <c r="C3058" t="str">
        <f>Dataset!F3057</f>
        <v>Sports and travel</v>
      </c>
      <c r="D3058">
        <f>Dataset!J3057</f>
        <v>737.52249540000003</v>
      </c>
    </row>
    <row r="3059" spans="1:4" x14ac:dyDescent="0.25">
      <c r="A3059" t="s">
        <v>1117</v>
      </c>
      <c r="B3059" t="str">
        <f>Dataset!E3058</f>
        <v>Male</v>
      </c>
      <c r="C3059" t="str">
        <f>Dataset!F3058</f>
        <v>Sports and travel</v>
      </c>
      <c r="D3059">
        <f>Dataset!J3058</f>
        <v>703.52401299999997</v>
      </c>
    </row>
    <row r="3060" spans="1:4" x14ac:dyDescent="0.25">
      <c r="A3060" t="s">
        <v>1117</v>
      </c>
      <c r="B3060" t="str">
        <f>Dataset!E3059</f>
        <v>Male</v>
      </c>
      <c r="C3060" t="str">
        <f>Dataset!F3059</f>
        <v>Health and beauty</v>
      </c>
      <c r="D3060">
        <f>Dataset!J3059</f>
        <v>202.75229519999999</v>
      </c>
    </row>
    <row r="3061" spans="1:4" x14ac:dyDescent="0.25">
      <c r="A3061" t="s">
        <v>1117</v>
      </c>
      <c r="B3061" t="str">
        <f>Dataset!E3060</f>
        <v>Female</v>
      </c>
      <c r="C3061" t="str">
        <f>Dataset!F3060</f>
        <v>Food and beverages</v>
      </c>
      <c r="D3061">
        <f>Dataset!J3060</f>
        <v>417.42872629999999</v>
      </c>
    </row>
    <row r="3062" spans="1:4" x14ac:dyDescent="0.25">
      <c r="A3062" t="s">
        <v>1117</v>
      </c>
      <c r="B3062" t="str">
        <f>Dataset!E3061</f>
        <v>Female</v>
      </c>
      <c r="C3062" t="str">
        <f>Dataset!F3061</f>
        <v>Sports and travel</v>
      </c>
      <c r="D3062">
        <f>Dataset!J3061</f>
        <v>71.502828489999999</v>
      </c>
    </row>
    <row r="3063" spans="1:4" x14ac:dyDescent="0.25">
      <c r="A3063" t="s">
        <v>1117</v>
      </c>
      <c r="B3063" t="str">
        <f>Dataset!E3062</f>
        <v>Male</v>
      </c>
      <c r="C3063" t="str">
        <f>Dataset!F3062</f>
        <v>Sports and travel</v>
      </c>
      <c r="D3063">
        <f>Dataset!J3062</f>
        <v>328.64849679999998</v>
      </c>
    </row>
    <row r="3064" spans="1:4" x14ac:dyDescent="0.25">
      <c r="A3064" t="s">
        <v>1117</v>
      </c>
      <c r="B3064" t="str">
        <f>Dataset!E3063</f>
        <v>Female</v>
      </c>
      <c r="C3064" t="str">
        <f>Dataset!F3063</f>
        <v>Electronic accessories</v>
      </c>
      <c r="D3064">
        <f>Dataset!J3063</f>
        <v>575.12962110000001</v>
      </c>
    </row>
    <row r="3065" spans="1:4" x14ac:dyDescent="0.25">
      <c r="A3065" t="s">
        <v>1117</v>
      </c>
      <c r="B3065" t="str">
        <f>Dataset!E3064</f>
        <v>Female</v>
      </c>
      <c r="C3065" t="str">
        <f>Dataset!F3064</f>
        <v>Health and beauty</v>
      </c>
      <c r="D3065">
        <f>Dataset!J3064</f>
        <v>461.17854849999998</v>
      </c>
    </row>
    <row r="3066" spans="1:4" x14ac:dyDescent="0.25">
      <c r="A3066" t="s">
        <v>1117</v>
      </c>
      <c r="B3066" t="str">
        <f>Dataset!E3065</f>
        <v>Male</v>
      </c>
      <c r="C3066" t="str">
        <f>Dataset!F3065</f>
        <v>Home and lifestyle</v>
      </c>
      <c r="D3066">
        <f>Dataset!J3065</f>
        <v>252.9260357</v>
      </c>
    </row>
    <row r="3067" spans="1:4" x14ac:dyDescent="0.25">
      <c r="A3067" t="s">
        <v>1117</v>
      </c>
      <c r="B3067" t="str">
        <f>Dataset!E3066</f>
        <v>Female</v>
      </c>
      <c r="C3067" t="str">
        <f>Dataset!F3066</f>
        <v>Home and lifestyle</v>
      </c>
      <c r="D3067">
        <f>Dataset!J3066</f>
        <v>91.026501569999994</v>
      </c>
    </row>
    <row r="3068" spans="1:4" x14ac:dyDescent="0.25">
      <c r="A3068" t="s">
        <v>1117</v>
      </c>
      <c r="B3068" t="str">
        <f>Dataset!E3067</f>
        <v>Male</v>
      </c>
      <c r="C3068" t="str">
        <f>Dataset!F3067</f>
        <v>Home and lifestyle</v>
      </c>
      <c r="D3068">
        <f>Dataset!J3067</f>
        <v>117.7928276</v>
      </c>
    </row>
    <row r="3069" spans="1:4" x14ac:dyDescent="0.25">
      <c r="A3069" t="s">
        <v>1117</v>
      </c>
      <c r="B3069" t="str">
        <f>Dataset!E3068</f>
        <v>Female</v>
      </c>
      <c r="C3069" t="str">
        <f>Dataset!F3068</f>
        <v>Sports and travel</v>
      </c>
      <c r="D3069">
        <f>Dataset!J3068</f>
        <v>435.31493</v>
      </c>
    </row>
    <row r="3070" spans="1:4" x14ac:dyDescent="0.25">
      <c r="A3070" t="s">
        <v>1117</v>
      </c>
      <c r="B3070" t="str">
        <f>Dataset!E3069</f>
        <v>Female</v>
      </c>
      <c r="C3070" t="str">
        <f>Dataset!F3069</f>
        <v>Food and beverages</v>
      </c>
      <c r="D3070">
        <f>Dataset!J3069</f>
        <v>828.81141190000005</v>
      </c>
    </row>
    <row r="3071" spans="1:4" x14ac:dyDescent="0.25">
      <c r="A3071" t="s">
        <v>1117</v>
      </c>
      <c r="B3071" t="str">
        <f>Dataset!E3070</f>
        <v>Male</v>
      </c>
      <c r="C3071" t="str">
        <f>Dataset!F3070</f>
        <v>Health and beauty</v>
      </c>
      <c r="D3071">
        <f>Dataset!J3070</f>
        <v>32.266543570000003</v>
      </c>
    </row>
    <row r="3072" spans="1:4" x14ac:dyDescent="0.25">
      <c r="A3072" t="s">
        <v>1117</v>
      </c>
      <c r="B3072" t="str">
        <f>Dataset!E3071</f>
        <v>Female</v>
      </c>
      <c r="C3072" t="str">
        <f>Dataset!F3071</f>
        <v>Electronic accessories</v>
      </c>
      <c r="D3072">
        <f>Dataset!J3071</f>
        <v>394.50415529999998</v>
      </c>
    </row>
    <row r="3073" spans="1:4" x14ac:dyDescent="0.25">
      <c r="A3073" t="s">
        <v>1117</v>
      </c>
      <c r="B3073" t="str">
        <f>Dataset!E3072</f>
        <v>Male</v>
      </c>
      <c r="C3073" t="str">
        <f>Dataset!F3072</f>
        <v>Health and beauty</v>
      </c>
      <c r="D3073">
        <f>Dataset!J3072</f>
        <v>535.54694840000002</v>
      </c>
    </row>
    <row r="3074" spans="1:4" x14ac:dyDescent="0.25">
      <c r="A3074" t="s">
        <v>1117</v>
      </c>
      <c r="B3074" t="str">
        <f>Dataset!E3073</f>
        <v>Female</v>
      </c>
      <c r="C3074" t="str">
        <f>Dataset!F3073</f>
        <v>Food and beverages</v>
      </c>
      <c r="D3074">
        <f>Dataset!J3073</f>
        <v>189.0332411</v>
      </c>
    </row>
    <row r="3075" spans="1:4" x14ac:dyDescent="0.25">
      <c r="A3075" t="s">
        <v>1117</v>
      </c>
      <c r="B3075" t="str">
        <f>Dataset!E3074</f>
        <v>Male</v>
      </c>
      <c r="C3075" t="str">
        <f>Dataset!F3074</f>
        <v>Electronic accessories</v>
      </c>
      <c r="D3075">
        <f>Dataset!J3074</f>
        <v>119.22036490000001</v>
      </c>
    </row>
    <row r="3076" spans="1:4" x14ac:dyDescent="0.25">
      <c r="A3076" t="s">
        <v>1117</v>
      </c>
      <c r="B3076" t="str">
        <f>Dataset!E3075</f>
        <v>Female</v>
      </c>
      <c r="C3076" t="str">
        <f>Dataset!F3075</f>
        <v>Fashion accessories</v>
      </c>
      <c r="D3076">
        <f>Dataset!J3075</f>
        <v>867.33392809999998</v>
      </c>
    </row>
    <row r="3077" spans="1:4" x14ac:dyDescent="0.25">
      <c r="A3077" t="s">
        <v>1117</v>
      </c>
      <c r="B3077" t="str">
        <f>Dataset!E3076</f>
        <v>Male</v>
      </c>
      <c r="C3077" t="str">
        <f>Dataset!F3076</f>
        <v>Food and beverages</v>
      </c>
      <c r="D3077">
        <f>Dataset!J3076</f>
        <v>671.57236739999996</v>
      </c>
    </row>
    <row r="3078" spans="1:4" x14ac:dyDescent="0.25">
      <c r="A3078" t="s">
        <v>1117</v>
      </c>
      <c r="B3078" t="str">
        <f>Dataset!E3077</f>
        <v>Female</v>
      </c>
      <c r="C3078" t="str">
        <f>Dataset!F3077</f>
        <v>Food and beverages</v>
      </c>
      <c r="D3078">
        <f>Dataset!J3077</f>
        <v>234.02166199999999</v>
      </c>
    </row>
    <row r="3079" spans="1:4" x14ac:dyDescent="0.25">
      <c r="A3079" t="s">
        <v>1117</v>
      </c>
      <c r="B3079" t="str">
        <f>Dataset!E3078</f>
        <v>Female</v>
      </c>
      <c r="C3079" t="str">
        <f>Dataset!F3078</f>
        <v>Fashion accessories</v>
      </c>
      <c r="D3079">
        <f>Dataset!J3078</f>
        <v>75.029685560000004</v>
      </c>
    </row>
    <row r="3080" spans="1:4" x14ac:dyDescent="0.25">
      <c r="A3080" t="s">
        <v>1117</v>
      </c>
      <c r="B3080" t="str">
        <f>Dataset!E3079</f>
        <v>Male</v>
      </c>
      <c r="C3080" t="str">
        <f>Dataset!F3079</f>
        <v>Fashion accessories</v>
      </c>
      <c r="D3080">
        <f>Dataset!J3079</f>
        <v>16.196251369999999</v>
      </c>
    </row>
    <row r="3081" spans="1:4" x14ac:dyDescent="0.25">
      <c r="A3081" t="s">
        <v>1117</v>
      </c>
      <c r="B3081" t="str">
        <f>Dataset!E3080</f>
        <v>Male</v>
      </c>
      <c r="C3081" t="str">
        <f>Dataset!F3080</f>
        <v>Home and lifestyle</v>
      </c>
      <c r="D3081">
        <f>Dataset!J3080</f>
        <v>33.925006119999999</v>
      </c>
    </row>
    <row r="3082" spans="1:4" x14ac:dyDescent="0.25">
      <c r="A3082" t="s">
        <v>1117</v>
      </c>
      <c r="B3082" t="str">
        <f>Dataset!E3081</f>
        <v>Female</v>
      </c>
      <c r="C3082" t="str">
        <f>Dataset!F3081</f>
        <v>Electronic accessories</v>
      </c>
      <c r="D3082">
        <f>Dataset!J3081</f>
        <v>721.99802629999999</v>
      </c>
    </row>
    <row r="3083" spans="1:4" x14ac:dyDescent="0.25">
      <c r="A3083" t="s">
        <v>1117</v>
      </c>
      <c r="B3083" t="str">
        <f>Dataset!E3082</f>
        <v>Male</v>
      </c>
      <c r="C3083" t="str">
        <f>Dataset!F3082</f>
        <v>Home and lifestyle</v>
      </c>
      <c r="D3083">
        <f>Dataset!J3082</f>
        <v>93.083834859999996</v>
      </c>
    </row>
    <row r="3084" spans="1:4" x14ac:dyDescent="0.25">
      <c r="A3084" t="s">
        <v>1117</v>
      </c>
      <c r="B3084" t="str">
        <f>Dataset!E3083</f>
        <v>Male</v>
      </c>
      <c r="C3084" t="str">
        <f>Dataset!F3083</f>
        <v>Health and beauty</v>
      </c>
      <c r="D3084">
        <f>Dataset!J3083</f>
        <v>752.39617529999998</v>
      </c>
    </row>
    <row r="3085" spans="1:4" x14ac:dyDescent="0.25">
      <c r="A3085" t="s">
        <v>1117</v>
      </c>
      <c r="B3085" t="str">
        <f>Dataset!E3084</f>
        <v>Female</v>
      </c>
      <c r="C3085" t="str">
        <f>Dataset!F3084</f>
        <v>Home and lifestyle</v>
      </c>
      <c r="D3085">
        <f>Dataset!J3084</f>
        <v>759.42889630000002</v>
      </c>
    </row>
    <row r="3086" spans="1:4" x14ac:dyDescent="0.25">
      <c r="A3086" t="s">
        <v>1117</v>
      </c>
      <c r="B3086" t="str">
        <f>Dataset!E3085</f>
        <v>Male</v>
      </c>
      <c r="C3086" t="str">
        <f>Dataset!F3085</f>
        <v>Electronic accessories</v>
      </c>
      <c r="D3086">
        <f>Dataset!J3085</f>
        <v>192.7805267</v>
      </c>
    </row>
    <row r="3087" spans="1:4" x14ac:dyDescent="0.25">
      <c r="A3087" t="s">
        <v>1117</v>
      </c>
      <c r="B3087" t="str">
        <f>Dataset!E3086</f>
        <v>Female</v>
      </c>
      <c r="C3087" t="str">
        <f>Dataset!F3086</f>
        <v>Sports and travel</v>
      </c>
      <c r="D3087">
        <f>Dataset!J3086</f>
        <v>77.905753529999998</v>
      </c>
    </row>
    <row r="3088" spans="1:4" x14ac:dyDescent="0.25">
      <c r="A3088" t="s">
        <v>1117</v>
      </c>
      <c r="B3088" t="str">
        <f>Dataset!E3087</f>
        <v>Male</v>
      </c>
      <c r="C3088" t="str">
        <f>Dataset!F3087</f>
        <v>Home and lifestyle</v>
      </c>
      <c r="D3088">
        <f>Dataset!J3087</f>
        <v>350.98525819999998</v>
      </c>
    </row>
    <row r="3089" spans="1:4" x14ac:dyDescent="0.25">
      <c r="A3089" t="s">
        <v>1117</v>
      </c>
      <c r="B3089" t="str">
        <f>Dataset!E3088</f>
        <v>Female</v>
      </c>
      <c r="C3089" t="str">
        <f>Dataset!F3088</f>
        <v>Sports and travel</v>
      </c>
      <c r="D3089">
        <f>Dataset!J3088</f>
        <v>520.24290789999998</v>
      </c>
    </row>
    <row r="3090" spans="1:4" x14ac:dyDescent="0.25">
      <c r="A3090" t="s">
        <v>1117</v>
      </c>
      <c r="B3090" t="str">
        <f>Dataset!E3089</f>
        <v>Male</v>
      </c>
      <c r="C3090" t="str">
        <f>Dataset!F3089</f>
        <v>Sports and travel</v>
      </c>
      <c r="D3090">
        <f>Dataset!J3089</f>
        <v>165.9512211</v>
      </c>
    </row>
    <row r="3091" spans="1:4" x14ac:dyDescent="0.25">
      <c r="A3091" t="s">
        <v>1117</v>
      </c>
      <c r="B3091" t="str">
        <f>Dataset!E3090</f>
        <v>Male</v>
      </c>
      <c r="C3091" t="str">
        <f>Dataset!F3090</f>
        <v>Health and beauty</v>
      </c>
      <c r="D3091">
        <f>Dataset!J3090</f>
        <v>318.00494600000002</v>
      </c>
    </row>
    <row r="3092" spans="1:4" x14ac:dyDescent="0.25">
      <c r="A3092" t="s">
        <v>1117</v>
      </c>
      <c r="B3092" t="str">
        <f>Dataset!E3091</f>
        <v>Male</v>
      </c>
      <c r="C3092" t="str">
        <f>Dataset!F3091</f>
        <v>Health and beauty</v>
      </c>
      <c r="D3092">
        <f>Dataset!J3091</f>
        <v>166.5810171</v>
      </c>
    </row>
    <row r="3093" spans="1:4" x14ac:dyDescent="0.25">
      <c r="A3093" t="s">
        <v>1117</v>
      </c>
      <c r="B3093" t="str">
        <f>Dataset!E3092</f>
        <v>Female</v>
      </c>
      <c r="C3093" t="str">
        <f>Dataset!F3092</f>
        <v>Health and beauty</v>
      </c>
      <c r="D3093">
        <f>Dataset!J3092</f>
        <v>70.264229880000002</v>
      </c>
    </row>
    <row r="3094" spans="1:4" x14ac:dyDescent="0.25">
      <c r="A3094" t="s">
        <v>1117</v>
      </c>
      <c r="B3094" t="str">
        <f>Dataset!E3093</f>
        <v>Female</v>
      </c>
      <c r="C3094" t="str">
        <f>Dataset!F3093</f>
        <v>Fashion accessories</v>
      </c>
      <c r="D3094">
        <f>Dataset!J3093</f>
        <v>614.74378349999995</v>
      </c>
    </row>
    <row r="3095" spans="1:4" x14ac:dyDescent="0.25">
      <c r="A3095" t="s">
        <v>1117</v>
      </c>
      <c r="B3095" t="str">
        <f>Dataset!E3094</f>
        <v>Male</v>
      </c>
      <c r="C3095" t="str">
        <f>Dataset!F3094</f>
        <v>Sports and travel</v>
      </c>
      <c r="D3095">
        <f>Dataset!J3094</f>
        <v>826.81705820000002</v>
      </c>
    </row>
    <row r="3096" spans="1:4" x14ac:dyDescent="0.25">
      <c r="A3096" t="s">
        <v>1117</v>
      </c>
      <c r="B3096" t="str">
        <f>Dataset!E3095</f>
        <v>Female</v>
      </c>
      <c r="C3096" t="str">
        <f>Dataset!F3095</f>
        <v>Health and beauty</v>
      </c>
      <c r="D3096">
        <f>Dataset!J3095</f>
        <v>19.240264920000001</v>
      </c>
    </row>
    <row r="3097" spans="1:4" x14ac:dyDescent="0.25">
      <c r="A3097" t="s">
        <v>1117</v>
      </c>
      <c r="B3097" t="str">
        <f>Dataset!E3096</f>
        <v>Male</v>
      </c>
      <c r="C3097" t="str">
        <f>Dataset!F3096</f>
        <v>Food and beverages</v>
      </c>
      <c r="D3097">
        <f>Dataset!J3096</f>
        <v>939.23562730000003</v>
      </c>
    </row>
    <row r="3098" spans="1:4" x14ac:dyDescent="0.25">
      <c r="A3098" t="s">
        <v>1117</v>
      </c>
      <c r="B3098" t="str">
        <f>Dataset!E3097</f>
        <v>Male</v>
      </c>
      <c r="C3098" t="str">
        <f>Dataset!F3097</f>
        <v>Fashion accessories</v>
      </c>
      <c r="D3098">
        <f>Dataset!J3097</f>
        <v>652.04869440000004</v>
      </c>
    </row>
    <row r="3099" spans="1:4" x14ac:dyDescent="0.25">
      <c r="A3099" t="s">
        <v>1117</v>
      </c>
      <c r="B3099" t="str">
        <f>Dataset!E3098</f>
        <v>Female</v>
      </c>
      <c r="C3099" t="str">
        <f>Dataset!F3098</f>
        <v>Food and beverages</v>
      </c>
      <c r="D3099">
        <f>Dataset!J3098</f>
        <v>152.78848669999999</v>
      </c>
    </row>
    <row r="3100" spans="1:4" x14ac:dyDescent="0.25">
      <c r="A3100" t="s">
        <v>1117</v>
      </c>
      <c r="B3100" t="str">
        <f>Dataset!E3099</f>
        <v>Female</v>
      </c>
      <c r="C3100" t="str">
        <f>Dataset!F3099</f>
        <v>Electronic accessories</v>
      </c>
      <c r="D3100">
        <f>Dataset!J3099</f>
        <v>478.07807200000002</v>
      </c>
    </row>
    <row r="3101" spans="1:4" x14ac:dyDescent="0.25">
      <c r="A3101" t="s">
        <v>1117</v>
      </c>
      <c r="B3101" t="str">
        <f>Dataset!E3100</f>
        <v>Male</v>
      </c>
      <c r="C3101" t="str">
        <f>Dataset!F3100</f>
        <v>Home and lifestyle</v>
      </c>
      <c r="D3101">
        <f>Dataset!J3100</f>
        <v>705.40290419999997</v>
      </c>
    </row>
    <row r="3102" spans="1:4" x14ac:dyDescent="0.25">
      <c r="A3102" t="s">
        <v>1117</v>
      </c>
      <c r="B3102" t="str">
        <f>Dataset!E3101</f>
        <v>Female</v>
      </c>
      <c r="C3102" t="str">
        <f>Dataset!F3101</f>
        <v>Electronic accessories</v>
      </c>
      <c r="D3102">
        <f>Dataset!J3101</f>
        <v>437.18332450000003</v>
      </c>
    </row>
    <row r="3103" spans="1:4" x14ac:dyDescent="0.25">
      <c r="A3103" t="s">
        <v>1117</v>
      </c>
      <c r="B3103" t="str">
        <f>Dataset!E3102</f>
        <v>Male</v>
      </c>
      <c r="C3103" t="str">
        <f>Dataset!F3102</f>
        <v>Fashion accessories</v>
      </c>
      <c r="D3103">
        <f>Dataset!J3102</f>
        <v>463.2778682</v>
      </c>
    </row>
    <row r="3104" spans="1:4" x14ac:dyDescent="0.25">
      <c r="A3104" t="s">
        <v>1117</v>
      </c>
      <c r="B3104" t="str">
        <f>Dataset!E3103</f>
        <v>Female</v>
      </c>
      <c r="C3104" t="str">
        <f>Dataset!F3103</f>
        <v>Fashion accessories</v>
      </c>
      <c r="D3104">
        <f>Dataset!J3103</f>
        <v>189.0332411</v>
      </c>
    </row>
    <row r="3105" spans="1:4" x14ac:dyDescent="0.25">
      <c r="A3105" t="s">
        <v>1117</v>
      </c>
      <c r="B3105" t="str">
        <f>Dataset!E3104</f>
        <v>Female</v>
      </c>
      <c r="C3105" t="str">
        <f>Dataset!F3104</f>
        <v>Food and beverages</v>
      </c>
      <c r="D3105">
        <f>Dataset!J3104</f>
        <v>821.9886229</v>
      </c>
    </row>
    <row r="3106" spans="1:4" x14ac:dyDescent="0.25">
      <c r="A3106" t="s">
        <v>1117</v>
      </c>
      <c r="B3106" t="str">
        <f>Dataset!E3105</f>
        <v>Female</v>
      </c>
      <c r="C3106" t="str">
        <f>Dataset!F3105</f>
        <v>Health and beauty</v>
      </c>
      <c r="D3106">
        <f>Dataset!J3105</f>
        <v>106.96033799999999</v>
      </c>
    </row>
    <row r="3107" spans="1:4" x14ac:dyDescent="0.25">
      <c r="A3107" t="s">
        <v>1117</v>
      </c>
      <c r="B3107" t="str">
        <f>Dataset!E3106</f>
        <v>Female</v>
      </c>
      <c r="C3107" t="str">
        <f>Dataset!F3106</f>
        <v>Health and beauty</v>
      </c>
      <c r="D3107">
        <f>Dataset!J3106</f>
        <v>624.69455879999998</v>
      </c>
    </row>
    <row r="3108" spans="1:4" x14ac:dyDescent="0.25">
      <c r="A3108" t="s">
        <v>1117</v>
      </c>
      <c r="B3108" t="str">
        <f>Dataset!E3107</f>
        <v>Female</v>
      </c>
      <c r="C3108" t="str">
        <f>Dataset!F3107</f>
        <v>Food and beverages</v>
      </c>
      <c r="D3108">
        <f>Dataset!J3107</f>
        <v>304.44334079999999</v>
      </c>
    </row>
    <row r="3109" spans="1:4" x14ac:dyDescent="0.25">
      <c r="A3109" t="s">
        <v>1117</v>
      </c>
      <c r="B3109" t="str">
        <f>Dataset!E3108</f>
        <v>Male</v>
      </c>
      <c r="C3109" t="str">
        <f>Dataset!F3108</f>
        <v>Food and beverages</v>
      </c>
      <c r="D3109">
        <f>Dataset!J3108</f>
        <v>161.64761580000001</v>
      </c>
    </row>
    <row r="3110" spans="1:4" x14ac:dyDescent="0.25">
      <c r="A3110" t="s">
        <v>1117</v>
      </c>
      <c r="B3110" t="str">
        <f>Dataset!E3109</f>
        <v>Female</v>
      </c>
      <c r="C3110" t="str">
        <f>Dataset!F3109</f>
        <v>Food and beverages</v>
      </c>
      <c r="D3110">
        <f>Dataset!J3109</f>
        <v>337.4026599</v>
      </c>
    </row>
    <row r="3111" spans="1:4" x14ac:dyDescent="0.25">
      <c r="A3111" t="s">
        <v>1117</v>
      </c>
      <c r="B3111" t="str">
        <f>Dataset!E3110</f>
        <v>Male</v>
      </c>
      <c r="C3111" t="str">
        <f>Dataset!F3110</f>
        <v>Sports and travel</v>
      </c>
      <c r="D3111">
        <f>Dataset!J3110</f>
        <v>256.69431459999998</v>
      </c>
    </row>
    <row r="3112" spans="1:4" x14ac:dyDescent="0.25">
      <c r="A3112" t="s">
        <v>1117</v>
      </c>
      <c r="B3112" t="str">
        <f>Dataset!E3111</f>
        <v>Female</v>
      </c>
      <c r="C3112" t="str">
        <f>Dataset!F3111</f>
        <v>Sports and travel</v>
      </c>
      <c r="D3112">
        <f>Dataset!J3111</f>
        <v>610.29322579999996</v>
      </c>
    </row>
    <row r="3113" spans="1:4" x14ac:dyDescent="0.25">
      <c r="A3113" t="s">
        <v>1117</v>
      </c>
      <c r="B3113" t="str">
        <f>Dataset!E3112</f>
        <v>Male</v>
      </c>
      <c r="C3113" t="str">
        <f>Dataset!F3112</f>
        <v>Fashion accessories</v>
      </c>
      <c r="D3113">
        <f>Dataset!J3112</f>
        <v>401.59985590000002</v>
      </c>
    </row>
    <row r="3114" spans="1:4" x14ac:dyDescent="0.25">
      <c r="A3114" t="s">
        <v>1117</v>
      </c>
      <c r="B3114" t="str">
        <f>Dataset!E3113</f>
        <v>Male</v>
      </c>
      <c r="C3114" t="str">
        <f>Dataset!F3113</f>
        <v>Food and beverages</v>
      </c>
      <c r="D3114">
        <f>Dataset!J3113</f>
        <v>362.82542130000002</v>
      </c>
    </row>
    <row r="3115" spans="1:4" x14ac:dyDescent="0.25">
      <c r="A3115" t="s">
        <v>1117</v>
      </c>
      <c r="B3115" t="str">
        <f>Dataset!E3114</f>
        <v>Male</v>
      </c>
      <c r="C3115" t="str">
        <f>Dataset!F3114</f>
        <v>Sports and travel</v>
      </c>
      <c r="D3115">
        <f>Dataset!J3114</f>
        <v>44.579053520000002</v>
      </c>
    </row>
    <row r="3116" spans="1:4" x14ac:dyDescent="0.25">
      <c r="A3116" t="s">
        <v>1117</v>
      </c>
      <c r="B3116" t="str">
        <f>Dataset!E3115</f>
        <v>Female</v>
      </c>
      <c r="C3116" t="str">
        <f>Dataset!F3115</f>
        <v>Health and beauty</v>
      </c>
      <c r="D3116">
        <f>Dataset!J3115</f>
        <v>484.8798678</v>
      </c>
    </row>
    <row r="3117" spans="1:4" x14ac:dyDescent="0.25">
      <c r="A3117" t="s">
        <v>1117</v>
      </c>
      <c r="B3117" t="str">
        <f>Dataset!E3116</f>
        <v>Female</v>
      </c>
      <c r="C3117" t="str">
        <f>Dataset!F3116</f>
        <v>Home and lifestyle</v>
      </c>
      <c r="D3117">
        <f>Dataset!J3116</f>
        <v>198.93153340000001</v>
      </c>
    </row>
    <row r="3118" spans="1:4" x14ac:dyDescent="0.25">
      <c r="A3118" t="s">
        <v>1117</v>
      </c>
      <c r="B3118" t="str">
        <f>Dataset!E3117</f>
        <v>Female</v>
      </c>
      <c r="C3118" t="str">
        <f>Dataset!F3117</f>
        <v>Sports and travel</v>
      </c>
      <c r="D3118">
        <f>Dataset!J3117</f>
        <v>470.87740550000001</v>
      </c>
    </row>
    <row r="3119" spans="1:4" x14ac:dyDescent="0.25">
      <c r="A3119" t="s">
        <v>1117</v>
      </c>
      <c r="B3119" t="str">
        <f>Dataset!E3118</f>
        <v>Female</v>
      </c>
      <c r="C3119" t="str">
        <f>Dataset!F3118</f>
        <v>Sports and travel</v>
      </c>
      <c r="D3119">
        <f>Dataset!J3118</f>
        <v>161.50066340000001</v>
      </c>
    </row>
    <row r="3120" spans="1:4" x14ac:dyDescent="0.25">
      <c r="A3120" t="s">
        <v>1117</v>
      </c>
      <c r="B3120" t="str">
        <f>Dataset!E3119</f>
        <v>Male</v>
      </c>
      <c r="C3120" t="str">
        <f>Dataset!F3119</f>
        <v>Health and beauty</v>
      </c>
      <c r="D3120">
        <f>Dataset!J3119</f>
        <v>608.00496729999998</v>
      </c>
    </row>
    <row r="3121" spans="1:4" x14ac:dyDescent="0.25">
      <c r="A3121" t="s">
        <v>1117</v>
      </c>
      <c r="B3121" t="str">
        <f>Dataset!E3120</f>
        <v>Male</v>
      </c>
      <c r="C3121" t="str">
        <f>Dataset!F3120</f>
        <v>Health and beauty</v>
      </c>
      <c r="D3121">
        <f>Dataset!J3120</f>
        <v>94.206970889999994</v>
      </c>
    </row>
    <row r="3122" spans="1:4" x14ac:dyDescent="0.25">
      <c r="A3122" t="s">
        <v>1117</v>
      </c>
      <c r="B3122" t="str">
        <f>Dataset!E3121</f>
        <v>Male</v>
      </c>
      <c r="C3122" t="str">
        <f>Dataset!F3121</f>
        <v>Electronic accessories</v>
      </c>
      <c r="D3122">
        <f>Dataset!J3121</f>
        <v>101.98495029999999</v>
      </c>
    </row>
    <row r="3123" spans="1:4" x14ac:dyDescent="0.25">
      <c r="A3123" t="s">
        <v>1117</v>
      </c>
      <c r="B3123" t="str">
        <f>Dataset!E3122</f>
        <v>Male</v>
      </c>
      <c r="C3123" t="str">
        <f>Dataset!F3122</f>
        <v>Health and beauty</v>
      </c>
      <c r="D3123">
        <f>Dataset!J3122</f>
        <v>922.33610390000001</v>
      </c>
    </row>
    <row r="3124" spans="1:4" x14ac:dyDescent="0.25">
      <c r="A3124" t="s">
        <v>1117</v>
      </c>
      <c r="B3124" t="str">
        <f>Dataset!E3123</f>
        <v>Female</v>
      </c>
      <c r="C3124" t="str">
        <f>Dataset!F3123</f>
        <v>Electronic accessories</v>
      </c>
      <c r="D3124">
        <f>Dataset!J3123</f>
        <v>78.409590260000002</v>
      </c>
    </row>
    <row r="3125" spans="1:4" x14ac:dyDescent="0.25">
      <c r="A3125" t="s">
        <v>1117</v>
      </c>
      <c r="B3125" t="str">
        <f>Dataset!E3124</f>
        <v>Male</v>
      </c>
      <c r="C3125" t="str">
        <f>Dataset!F3124</f>
        <v>Food and beverages</v>
      </c>
      <c r="D3125">
        <f>Dataset!J3124</f>
        <v>166.10867010000001</v>
      </c>
    </row>
    <row r="3126" spans="1:4" x14ac:dyDescent="0.25">
      <c r="A3126" t="s">
        <v>1117</v>
      </c>
      <c r="B3126" t="str">
        <f>Dataset!E3125</f>
        <v>Male</v>
      </c>
      <c r="C3126" t="str">
        <f>Dataset!F3125</f>
        <v>Home and lifestyle</v>
      </c>
      <c r="D3126">
        <f>Dataset!J3125</f>
        <v>520.84121400000004</v>
      </c>
    </row>
    <row r="3127" spans="1:4" x14ac:dyDescent="0.25">
      <c r="A3127" t="s">
        <v>1117</v>
      </c>
      <c r="B3127" t="str">
        <f>Dataset!E3126</f>
        <v>Male</v>
      </c>
      <c r="C3127" t="str">
        <f>Dataset!F3126</f>
        <v>Fashion accessories</v>
      </c>
      <c r="D3127">
        <f>Dataset!J3126</f>
        <v>51.128930939999996</v>
      </c>
    </row>
    <row r="3128" spans="1:4" x14ac:dyDescent="0.25">
      <c r="A3128" t="s">
        <v>1117</v>
      </c>
      <c r="B3128" t="str">
        <f>Dataset!E3127</f>
        <v>Male</v>
      </c>
      <c r="C3128" t="str">
        <f>Dataset!F3127</f>
        <v>Fashion accessories</v>
      </c>
      <c r="D3128">
        <f>Dataset!J3127</f>
        <v>742.05702589999999</v>
      </c>
    </row>
    <row r="3129" spans="1:4" x14ac:dyDescent="0.25">
      <c r="A3129" t="s">
        <v>1117</v>
      </c>
      <c r="B3129" t="str">
        <f>Dataset!E3128</f>
        <v>Female</v>
      </c>
      <c r="C3129" t="str">
        <f>Dataset!F3128</f>
        <v>Electronic accessories</v>
      </c>
      <c r="D3129">
        <f>Dataset!J3128</f>
        <v>217.9408732</v>
      </c>
    </row>
    <row r="3130" spans="1:4" x14ac:dyDescent="0.25">
      <c r="A3130" t="s">
        <v>1117</v>
      </c>
      <c r="B3130" t="str">
        <f>Dataset!E3129</f>
        <v>Male</v>
      </c>
      <c r="C3130" t="str">
        <f>Dataset!F3129</f>
        <v>Food and beverages</v>
      </c>
      <c r="D3130">
        <f>Dataset!J3129</f>
        <v>366.91909470000002</v>
      </c>
    </row>
    <row r="3131" spans="1:4" x14ac:dyDescent="0.25">
      <c r="A3131" t="s">
        <v>1117</v>
      </c>
      <c r="B3131" t="str">
        <f>Dataset!E3130</f>
        <v>Male</v>
      </c>
      <c r="C3131" t="str">
        <f>Dataset!F3130</f>
        <v>Health and beauty</v>
      </c>
      <c r="D3131">
        <f>Dataset!J3130</f>
        <v>223.0002336</v>
      </c>
    </row>
    <row r="3132" spans="1:4" x14ac:dyDescent="0.25">
      <c r="A3132" t="s">
        <v>1117</v>
      </c>
      <c r="B3132" t="str">
        <f>Dataset!E3131</f>
        <v>Male</v>
      </c>
      <c r="C3132" t="str">
        <f>Dataset!F3131</f>
        <v>Electronic accessories</v>
      </c>
      <c r="D3132">
        <f>Dataset!J3131</f>
        <v>930.73338260000003</v>
      </c>
    </row>
    <row r="3133" spans="1:4" x14ac:dyDescent="0.25">
      <c r="A3133" t="s">
        <v>1117</v>
      </c>
      <c r="B3133" t="str">
        <f>Dataset!E3132</f>
        <v>Male</v>
      </c>
      <c r="C3133" t="str">
        <f>Dataset!F3132</f>
        <v>Fashion accessories</v>
      </c>
      <c r="D3133">
        <f>Dataset!J3132</f>
        <v>172.438119</v>
      </c>
    </row>
    <row r="3134" spans="1:4" x14ac:dyDescent="0.25">
      <c r="A3134" t="s">
        <v>1117</v>
      </c>
      <c r="B3134" t="str">
        <f>Dataset!E3133</f>
        <v>Male</v>
      </c>
      <c r="C3134" t="str">
        <f>Dataset!F3133</f>
        <v>Sports and travel</v>
      </c>
      <c r="D3134">
        <f>Dataset!J3133</f>
        <v>391.29219619999998</v>
      </c>
    </row>
    <row r="3135" spans="1:4" x14ac:dyDescent="0.25">
      <c r="A3135" t="s">
        <v>1117</v>
      </c>
      <c r="B3135" t="str">
        <f>Dataset!E3134</f>
        <v>Female</v>
      </c>
      <c r="C3135" t="str">
        <f>Dataset!F3134</f>
        <v>Food and beverages</v>
      </c>
      <c r="D3135">
        <f>Dataset!J3134</f>
        <v>321.00697309999998</v>
      </c>
    </row>
    <row r="3136" spans="1:4" x14ac:dyDescent="0.25">
      <c r="A3136" t="s">
        <v>1117</v>
      </c>
      <c r="B3136" t="str">
        <f>Dataset!E3135</f>
        <v>Male</v>
      </c>
      <c r="C3136" t="str">
        <f>Dataset!F3135</f>
        <v>Electronic accessories</v>
      </c>
      <c r="D3136">
        <f>Dataset!J3135</f>
        <v>860.40617320000001</v>
      </c>
    </row>
    <row r="3137" spans="1:4" x14ac:dyDescent="0.25">
      <c r="A3137" t="s">
        <v>1117</v>
      </c>
      <c r="B3137" t="str">
        <f>Dataset!E3136</f>
        <v>Female</v>
      </c>
      <c r="C3137" t="str">
        <f>Dataset!F3136</f>
        <v>Sports and travel</v>
      </c>
      <c r="D3137">
        <f>Dataset!J3136</f>
        <v>34.617781620000002</v>
      </c>
    </row>
    <row r="3138" spans="1:4" x14ac:dyDescent="0.25">
      <c r="A3138" t="s">
        <v>1117</v>
      </c>
      <c r="B3138" t="str">
        <f>Dataset!E3137</f>
        <v>Female</v>
      </c>
      <c r="C3138" t="str">
        <f>Dataset!F3137</f>
        <v>Health and beauty</v>
      </c>
      <c r="D3138">
        <f>Dataset!J3137</f>
        <v>309.2612795</v>
      </c>
    </row>
    <row r="3139" spans="1:4" x14ac:dyDescent="0.25">
      <c r="A3139" t="s">
        <v>1117</v>
      </c>
      <c r="B3139" t="str">
        <f>Dataset!E3138</f>
        <v>Female</v>
      </c>
      <c r="C3139" t="str">
        <f>Dataset!F3138</f>
        <v>Fashion accessories</v>
      </c>
      <c r="D3139">
        <f>Dataset!J3138</f>
        <v>535.20056069999998</v>
      </c>
    </row>
    <row r="3140" spans="1:4" x14ac:dyDescent="0.25">
      <c r="A3140" t="s">
        <v>1117</v>
      </c>
      <c r="B3140" t="str">
        <f>Dataset!E3139</f>
        <v>Male</v>
      </c>
      <c r="C3140" t="str">
        <f>Dataset!F3139</f>
        <v>Home and lifestyle</v>
      </c>
      <c r="D3140">
        <f>Dataset!J3139</f>
        <v>548.58372359999998</v>
      </c>
    </row>
    <row r="3141" spans="1:4" x14ac:dyDescent="0.25">
      <c r="A3141" t="s">
        <v>1117</v>
      </c>
      <c r="B3141" t="str">
        <f>Dataset!E3140</f>
        <v>Female</v>
      </c>
      <c r="C3141" t="str">
        <f>Dataset!F3140</f>
        <v>Home and lifestyle</v>
      </c>
      <c r="D3141">
        <f>Dataset!J3140</f>
        <v>763.2181683</v>
      </c>
    </row>
    <row r="3142" spans="1:4" x14ac:dyDescent="0.25">
      <c r="A3142" t="s">
        <v>1117</v>
      </c>
      <c r="B3142" t="str">
        <f>Dataset!E3141</f>
        <v>Female</v>
      </c>
      <c r="C3142" t="str">
        <f>Dataset!F3141</f>
        <v>Fashion accessories</v>
      </c>
      <c r="D3142">
        <f>Dataset!J3141</f>
        <v>85.085426859999998</v>
      </c>
    </row>
    <row r="3143" spans="1:4" x14ac:dyDescent="0.25">
      <c r="A3143" t="s">
        <v>1117</v>
      </c>
      <c r="B3143" t="str">
        <f>Dataset!E3142</f>
        <v>Male</v>
      </c>
      <c r="C3143" t="str">
        <f>Dataset!F3142</f>
        <v>Fashion accessories</v>
      </c>
      <c r="D3143">
        <f>Dataset!J3142</f>
        <v>115.14768479999999</v>
      </c>
    </row>
    <row r="3144" spans="1:4" x14ac:dyDescent="0.25">
      <c r="A3144" t="s">
        <v>1117</v>
      </c>
      <c r="B3144" t="str">
        <f>Dataset!E3143</f>
        <v>Male</v>
      </c>
      <c r="C3144" t="str">
        <f>Dataset!F3143</f>
        <v>Fashion accessories</v>
      </c>
      <c r="D3144">
        <f>Dataset!J3143</f>
        <v>53.910529529999998</v>
      </c>
    </row>
    <row r="3145" spans="1:4" x14ac:dyDescent="0.25">
      <c r="A3145" t="s">
        <v>1117</v>
      </c>
      <c r="B3145" t="str">
        <f>Dataset!E3144</f>
        <v>Female</v>
      </c>
      <c r="C3145" t="str">
        <f>Dataset!F3144</f>
        <v>Food and beverages</v>
      </c>
      <c r="D3145">
        <f>Dataset!J3144</f>
        <v>115.0427188</v>
      </c>
    </row>
    <row r="3146" spans="1:4" x14ac:dyDescent="0.25">
      <c r="A3146" t="s">
        <v>1117</v>
      </c>
      <c r="B3146" t="str">
        <f>Dataset!E3145</f>
        <v>Male</v>
      </c>
      <c r="C3146" t="str">
        <f>Dataset!F3145</f>
        <v>Home and lifestyle</v>
      </c>
      <c r="D3146">
        <f>Dataset!J3145</f>
        <v>112.18764400000001</v>
      </c>
    </row>
    <row r="3147" spans="1:4" x14ac:dyDescent="0.25">
      <c r="A3147" t="s">
        <v>1117</v>
      </c>
      <c r="B3147" t="str">
        <f>Dataset!E3146</f>
        <v>Female</v>
      </c>
      <c r="C3147" t="str">
        <f>Dataset!F3146</f>
        <v>Electronic accessories</v>
      </c>
      <c r="D3147">
        <f>Dataset!J3146</f>
        <v>836.03307159999997</v>
      </c>
    </row>
    <row r="3148" spans="1:4" x14ac:dyDescent="0.25">
      <c r="A3148" t="s">
        <v>1117</v>
      </c>
      <c r="B3148" t="str">
        <f>Dataset!E3147</f>
        <v>Male</v>
      </c>
      <c r="C3148" t="str">
        <f>Dataset!F3147</f>
        <v>Sports and travel</v>
      </c>
      <c r="D3148">
        <f>Dataset!J3147</f>
        <v>419.69599149999999</v>
      </c>
    </row>
    <row r="3149" spans="1:4" x14ac:dyDescent="0.25">
      <c r="A3149" t="s">
        <v>1117</v>
      </c>
      <c r="B3149" t="str">
        <f>Dataset!E3148</f>
        <v>Male</v>
      </c>
      <c r="C3149" t="str">
        <f>Dataset!F3148</f>
        <v>Sports and travel</v>
      </c>
      <c r="D3149">
        <f>Dataset!J3148</f>
        <v>944.31598099999997</v>
      </c>
    </row>
    <row r="3150" spans="1:4" x14ac:dyDescent="0.25">
      <c r="A3150" t="s">
        <v>1117</v>
      </c>
      <c r="B3150" t="str">
        <f>Dataset!E3149</f>
        <v>Male</v>
      </c>
      <c r="C3150" t="str">
        <f>Dataset!F3149</f>
        <v>Home and lifestyle</v>
      </c>
      <c r="D3150">
        <f>Dataset!J3149</f>
        <v>536.67008439999995</v>
      </c>
    </row>
    <row r="3151" spans="1:4" x14ac:dyDescent="0.25">
      <c r="A3151" t="s">
        <v>1117</v>
      </c>
      <c r="B3151" t="str">
        <f>Dataset!E3150</f>
        <v>Female</v>
      </c>
      <c r="C3151" t="str">
        <f>Dataset!F3150</f>
        <v>Fashion accessories</v>
      </c>
      <c r="D3151">
        <f>Dataset!J3150</f>
        <v>474.1943306</v>
      </c>
    </row>
    <row r="3152" spans="1:4" x14ac:dyDescent="0.25">
      <c r="A3152" t="s">
        <v>1117</v>
      </c>
      <c r="B3152" t="str">
        <f>Dataset!E3151</f>
        <v>Female</v>
      </c>
      <c r="C3152" t="str">
        <f>Dataset!F3151</f>
        <v>Home and lifestyle</v>
      </c>
      <c r="D3152">
        <f>Dataset!J3151</f>
        <v>688.39841469999999</v>
      </c>
    </row>
    <row r="3153" spans="1:4" x14ac:dyDescent="0.25">
      <c r="A3153" t="s">
        <v>1117</v>
      </c>
      <c r="B3153" t="str">
        <f>Dataset!E3152</f>
        <v>Female</v>
      </c>
      <c r="C3153" t="str">
        <f>Dataset!F3152</f>
        <v>Sports and travel</v>
      </c>
      <c r="D3153">
        <f>Dataset!J3152</f>
        <v>169.2576497</v>
      </c>
    </row>
    <row r="3154" spans="1:4" x14ac:dyDescent="0.25">
      <c r="A3154" t="s">
        <v>1117</v>
      </c>
      <c r="B3154" t="str">
        <f>Dataset!E3153</f>
        <v>Female</v>
      </c>
      <c r="C3154" t="str">
        <f>Dataset!F3153</f>
        <v>Fashion accessories</v>
      </c>
      <c r="D3154">
        <f>Dataset!J3153</f>
        <v>299.75136129999999</v>
      </c>
    </row>
    <row r="3155" spans="1:4" x14ac:dyDescent="0.25">
      <c r="A3155" t="s">
        <v>1117</v>
      </c>
      <c r="B3155" t="str">
        <f>Dataset!E3154</f>
        <v>Female</v>
      </c>
      <c r="C3155" t="str">
        <f>Dataset!F3154</f>
        <v>Food and beverages</v>
      </c>
      <c r="D3155">
        <f>Dataset!J3154</f>
        <v>575.549485</v>
      </c>
    </row>
    <row r="3156" spans="1:4" x14ac:dyDescent="0.25">
      <c r="A3156" t="s">
        <v>1117</v>
      </c>
      <c r="B3156" t="str">
        <f>Dataset!E3155</f>
        <v>Female</v>
      </c>
      <c r="C3156" t="str">
        <f>Dataset!F3155</f>
        <v>Sports and travel</v>
      </c>
      <c r="D3156">
        <f>Dataset!J3155</f>
        <v>852.86961550000001</v>
      </c>
    </row>
    <row r="3157" spans="1:4" x14ac:dyDescent="0.25">
      <c r="A3157" t="s">
        <v>1117</v>
      </c>
      <c r="B3157" t="str">
        <f>Dataset!E3156</f>
        <v>Female</v>
      </c>
      <c r="C3157" t="str">
        <f>Dataset!F3156</f>
        <v>Fashion accessories</v>
      </c>
      <c r="D3157">
        <f>Dataset!J3156</f>
        <v>291.11266080000001</v>
      </c>
    </row>
    <row r="3158" spans="1:4" x14ac:dyDescent="0.25">
      <c r="A3158" t="s">
        <v>1117</v>
      </c>
      <c r="B3158" t="str">
        <f>Dataset!E3157</f>
        <v>Female</v>
      </c>
      <c r="C3158" t="str">
        <f>Dataset!F3157</f>
        <v>Sports and travel</v>
      </c>
      <c r="D3158">
        <f>Dataset!J3157</f>
        <v>580.2309679</v>
      </c>
    </row>
    <row r="3159" spans="1:4" x14ac:dyDescent="0.25">
      <c r="A3159" t="s">
        <v>1117</v>
      </c>
      <c r="B3159" t="str">
        <f>Dataset!E3158</f>
        <v>Female</v>
      </c>
      <c r="C3159" t="str">
        <f>Dataset!F3158</f>
        <v>Sports and travel</v>
      </c>
      <c r="D3159">
        <f>Dataset!J3158</f>
        <v>146.28059569999999</v>
      </c>
    </row>
    <row r="3160" spans="1:4" x14ac:dyDescent="0.25">
      <c r="A3160" t="s">
        <v>1117</v>
      </c>
      <c r="B3160" t="str">
        <f>Dataset!E3159</f>
        <v>Male</v>
      </c>
      <c r="C3160" t="str">
        <f>Dataset!F3159</f>
        <v>Electronic accessories</v>
      </c>
      <c r="D3160">
        <f>Dataset!J3159</f>
        <v>550.75651949999997</v>
      </c>
    </row>
    <row r="3161" spans="1:4" x14ac:dyDescent="0.25">
      <c r="A3161" t="s">
        <v>1117</v>
      </c>
      <c r="B3161" t="str">
        <f>Dataset!E3160</f>
        <v>Female</v>
      </c>
      <c r="C3161" t="str">
        <f>Dataset!F3160</f>
        <v>Health and beauty</v>
      </c>
      <c r="D3161">
        <f>Dataset!J3160</f>
        <v>512.02407129999995</v>
      </c>
    </row>
    <row r="3162" spans="1:4" x14ac:dyDescent="0.25">
      <c r="A3162" t="s">
        <v>1117</v>
      </c>
      <c r="B3162" t="str">
        <f>Dataset!E3161</f>
        <v>Male</v>
      </c>
      <c r="C3162" t="str">
        <f>Dataset!F3161</f>
        <v>Fashion accessories</v>
      </c>
      <c r="D3162">
        <f>Dataset!J3161</f>
        <v>284.10093310000002</v>
      </c>
    </row>
    <row r="3163" spans="1:4" x14ac:dyDescent="0.25">
      <c r="A3163" t="s">
        <v>1117</v>
      </c>
      <c r="B3163" t="str">
        <f>Dataset!E3162</f>
        <v>Female</v>
      </c>
      <c r="C3163" t="str">
        <f>Dataset!F3162</f>
        <v>Electronic accessories</v>
      </c>
      <c r="D3163">
        <f>Dataset!J3162</f>
        <v>138.08275230000001</v>
      </c>
    </row>
    <row r="3164" spans="1:4" x14ac:dyDescent="0.25">
      <c r="A3164" t="s">
        <v>1117</v>
      </c>
      <c r="B3164" t="str">
        <f>Dataset!E3163</f>
        <v>Female</v>
      </c>
      <c r="C3164" t="str">
        <f>Dataset!F3163</f>
        <v>Home and lifestyle</v>
      </c>
      <c r="D3164">
        <f>Dataset!J3163</f>
        <v>216.7757507</v>
      </c>
    </row>
    <row r="3165" spans="1:4" x14ac:dyDescent="0.25">
      <c r="A3165" t="s">
        <v>1117</v>
      </c>
      <c r="B3165" t="str">
        <f>Dataset!E3164</f>
        <v>Male</v>
      </c>
      <c r="C3165" t="str">
        <f>Dataset!F3164</f>
        <v>Sports and travel</v>
      </c>
      <c r="D3165">
        <f>Dataset!J3164</f>
        <v>544.87842439999997</v>
      </c>
    </row>
    <row r="3166" spans="1:4" x14ac:dyDescent="0.25">
      <c r="A3166" t="s">
        <v>1117</v>
      </c>
      <c r="B3166" t="str">
        <f>Dataset!E3165</f>
        <v>Male</v>
      </c>
      <c r="C3166" t="str">
        <f>Dataset!F3165</f>
        <v>Sports and travel</v>
      </c>
      <c r="D3166">
        <f>Dataset!J3165</f>
        <v>608.8027088</v>
      </c>
    </row>
    <row r="3167" spans="1:4" x14ac:dyDescent="0.25">
      <c r="A3167" t="s">
        <v>1117</v>
      </c>
      <c r="B3167" t="str">
        <f>Dataset!E3166</f>
        <v>Female</v>
      </c>
      <c r="C3167" t="str">
        <f>Dataset!F3166</f>
        <v>Sports and travel</v>
      </c>
      <c r="D3167">
        <f>Dataset!J3166</f>
        <v>942.59453880000001</v>
      </c>
    </row>
    <row r="3168" spans="1:4" x14ac:dyDescent="0.25">
      <c r="A3168" t="s">
        <v>1117</v>
      </c>
      <c r="B3168" t="str">
        <f>Dataset!E3167</f>
        <v>Male</v>
      </c>
      <c r="C3168" t="str">
        <f>Dataset!F3167</f>
        <v>Health and beauty</v>
      </c>
      <c r="D3168">
        <f>Dataset!J3167</f>
        <v>949.94215770000005</v>
      </c>
    </row>
    <row r="3169" spans="1:4" x14ac:dyDescent="0.25">
      <c r="A3169" t="s">
        <v>1117</v>
      </c>
      <c r="B3169" t="str">
        <f>Dataset!E3168</f>
        <v>Female</v>
      </c>
      <c r="C3169" t="str">
        <f>Dataset!F3168</f>
        <v>Health and beauty</v>
      </c>
      <c r="D3169">
        <f>Dataset!J3168</f>
        <v>720.06665220000002</v>
      </c>
    </row>
    <row r="3170" spans="1:4" x14ac:dyDescent="0.25">
      <c r="A3170" t="s">
        <v>1117</v>
      </c>
      <c r="B3170" t="str">
        <f>Dataset!E3169</f>
        <v>Female</v>
      </c>
      <c r="C3170" t="str">
        <f>Dataset!F3169</f>
        <v>Food and beverages</v>
      </c>
      <c r="D3170">
        <f>Dataset!J3169</f>
        <v>31.920155820000002</v>
      </c>
    </row>
    <row r="3171" spans="1:4" x14ac:dyDescent="0.25">
      <c r="A3171" t="s">
        <v>1117</v>
      </c>
      <c r="B3171" t="str">
        <f>Dataset!E3170</f>
        <v>Female</v>
      </c>
      <c r="C3171" t="str">
        <f>Dataset!F3170</f>
        <v>Home and lifestyle</v>
      </c>
      <c r="D3171">
        <f>Dataset!J3170</f>
        <v>490.92590849999999</v>
      </c>
    </row>
    <row r="3172" spans="1:4" x14ac:dyDescent="0.25">
      <c r="A3172" t="s">
        <v>1117</v>
      </c>
      <c r="B3172" t="str">
        <f>Dataset!E3171</f>
        <v>Female</v>
      </c>
      <c r="C3172" t="str">
        <f>Dataset!F3171</f>
        <v>Health and beauty</v>
      </c>
      <c r="D3172">
        <f>Dataset!J3171</f>
        <v>291.34358600000002</v>
      </c>
    </row>
    <row r="3173" spans="1:4" x14ac:dyDescent="0.25">
      <c r="A3173" t="s">
        <v>1117</v>
      </c>
      <c r="B3173" t="str">
        <f>Dataset!E3172</f>
        <v>Female</v>
      </c>
      <c r="C3173" t="str">
        <f>Dataset!F3172</f>
        <v>Fashion accessories</v>
      </c>
      <c r="D3173">
        <f>Dataset!J3172</f>
        <v>316.36747659999997</v>
      </c>
    </row>
    <row r="3174" spans="1:4" x14ac:dyDescent="0.25">
      <c r="A3174" t="s">
        <v>1117</v>
      </c>
      <c r="B3174" t="str">
        <f>Dataset!E3173</f>
        <v>Male</v>
      </c>
      <c r="C3174" t="str">
        <f>Dataset!F3173</f>
        <v>Health and beauty</v>
      </c>
      <c r="D3174">
        <f>Dataset!J3173</f>
        <v>277.69800800000002</v>
      </c>
    </row>
    <row r="3175" spans="1:4" x14ac:dyDescent="0.25">
      <c r="A3175" t="s">
        <v>1117</v>
      </c>
      <c r="B3175" t="str">
        <f>Dataset!E3174</f>
        <v>Male</v>
      </c>
      <c r="C3175" t="str">
        <f>Dataset!F3174</f>
        <v>Home and lifestyle</v>
      </c>
      <c r="D3175">
        <f>Dataset!J3174</f>
        <v>603.42845039999997</v>
      </c>
    </row>
    <row r="3176" spans="1:4" x14ac:dyDescent="0.25">
      <c r="A3176" t="s">
        <v>1117</v>
      </c>
      <c r="B3176" t="str">
        <f>Dataset!E3175</f>
        <v>Male</v>
      </c>
      <c r="C3176" t="str">
        <f>Dataset!F3175</f>
        <v>Health and beauty</v>
      </c>
      <c r="D3176">
        <f>Dataset!J3175</f>
        <v>272.57566800000001</v>
      </c>
    </row>
    <row r="3177" spans="1:4" x14ac:dyDescent="0.25">
      <c r="A3177" t="s">
        <v>1117</v>
      </c>
      <c r="B3177" t="str">
        <f>Dataset!E3176</f>
        <v>Female</v>
      </c>
      <c r="C3177" t="str">
        <f>Dataset!F3176</f>
        <v>Fashion accessories</v>
      </c>
      <c r="D3177">
        <f>Dataset!J3176</f>
        <v>384.34344800000002</v>
      </c>
    </row>
    <row r="3178" spans="1:4" x14ac:dyDescent="0.25">
      <c r="A3178" t="s">
        <v>1117</v>
      </c>
      <c r="B3178" t="str">
        <f>Dataset!E3177</f>
        <v>Male</v>
      </c>
      <c r="C3178" t="str">
        <f>Dataset!F3177</f>
        <v>Sports and travel</v>
      </c>
      <c r="D3178">
        <f>Dataset!J3177</f>
        <v>253.93370920000001</v>
      </c>
    </row>
    <row r="3179" spans="1:4" x14ac:dyDescent="0.25">
      <c r="A3179" t="s">
        <v>1117</v>
      </c>
      <c r="B3179" t="str">
        <f>Dataset!E3178</f>
        <v>Male</v>
      </c>
      <c r="C3179" t="str">
        <f>Dataset!F3178</f>
        <v>Fashion accessories</v>
      </c>
      <c r="D3179">
        <f>Dataset!J3178</f>
        <v>786.36316780000004</v>
      </c>
    </row>
    <row r="3180" spans="1:4" x14ac:dyDescent="0.25">
      <c r="A3180" t="s">
        <v>1117</v>
      </c>
      <c r="B3180" t="str">
        <f>Dataset!E3179</f>
        <v>Female</v>
      </c>
      <c r="C3180" t="str">
        <f>Dataset!F3179</f>
        <v>Food and beverages</v>
      </c>
      <c r="D3180">
        <f>Dataset!J3179</f>
        <v>103.7903653</v>
      </c>
    </row>
    <row r="3181" spans="1:4" x14ac:dyDescent="0.25">
      <c r="A3181" t="s">
        <v>1117</v>
      </c>
      <c r="B3181" t="str">
        <f>Dataset!E3180</f>
        <v>Female</v>
      </c>
      <c r="C3181" t="str">
        <f>Dataset!F3180</f>
        <v>Sports and travel</v>
      </c>
      <c r="D3181">
        <f>Dataset!J3180</f>
        <v>679.92765980000001</v>
      </c>
    </row>
    <row r="3182" spans="1:4" x14ac:dyDescent="0.25">
      <c r="A3182" t="s">
        <v>1117</v>
      </c>
      <c r="B3182" t="str">
        <f>Dataset!E3181</f>
        <v>Male</v>
      </c>
      <c r="C3182" t="str">
        <f>Dataset!F3181</f>
        <v>Food and beverages</v>
      </c>
      <c r="D3182">
        <f>Dataset!J3181</f>
        <v>484.36553450000002</v>
      </c>
    </row>
    <row r="3183" spans="1:4" x14ac:dyDescent="0.25">
      <c r="A3183" t="s">
        <v>1117</v>
      </c>
      <c r="B3183" t="str">
        <f>Dataset!E3182</f>
        <v>Male</v>
      </c>
      <c r="C3183" t="str">
        <f>Dataset!F3182</f>
        <v>Electronic accessories</v>
      </c>
      <c r="D3183">
        <f>Dataset!J3182</f>
        <v>75.753950860000003</v>
      </c>
    </row>
    <row r="3184" spans="1:4" x14ac:dyDescent="0.25">
      <c r="A3184" t="s">
        <v>1117</v>
      </c>
      <c r="B3184" t="str">
        <f>Dataset!E3183</f>
        <v>Male</v>
      </c>
      <c r="C3184" t="str">
        <f>Dataset!F3183</f>
        <v>Home and lifestyle</v>
      </c>
      <c r="D3184">
        <f>Dataset!J3183</f>
        <v>263.88448449999999</v>
      </c>
    </row>
    <row r="3185" spans="1:4" x14ac:dyDescent="0.25">
      <c r="A3185" t="s">
        <v>1117</v>
      </c>
      <c r="B3185" t="str">
        <f>Dataset!E3184</f>
        <v>Male</v>
      </c>
      <c r="C3185" t="str">
        <f>Dataset!F3184</f>
        <v>Health and beauty</v>
      </c>
      <c r="D3185">
        <f>Dataset!J3184</f>
        <v>918.43136930000003</v>
      </c>
    </row>
    <row r="3186" spans="1:4" x14ac:dyDescent="0.25">
      <c r="A3186" t="s">
        <v>1117</v>
      </c>
      <c r="B3186" t="str">
        <f>Dataset!E3185</f>
        <v>Male</v>
      </c>
      <c r="C3186" t="str">
        <f>Dataset!F3185</f>
        <v>Sports and travel</v>
      </c>
      <c r="D3186">
        <f>Dataset!J3185</f>
        <v>588.16639629999997</v>
      </c>
    </row>
    <row r="3187" spans="1:4" x14ac:dyDescent="0.25">
      <c r="A3187" t="s">
        <v>1117</v>
      </c>
      <c r="B3187" t="str">
        <f>Dataset!E3186</f>
        <v>Female</v>
      </c>
      <c r="C3187" t="str">
        <f>Dataset!F3186</f>
        <v>Food and beverages</v>
      </c>
      <c r="D3187">
        <f>Dataset!J3186</f>
        <v>362.59449610000001</v>
      </c>
    </row>
    <row r="3188" spans="1:4" x14ac:dyDescent="0.25">
      <c r="A3188" t="s">
        <v>1117</v>
      </c>
      <c r="B3188" t="str">
        <f>Dataset!E3187</f>
        <v>Male</v>
      </c>
      <c r="C3188" t="str">
        <f>Dataset!F3187</f>
        <v>Sports and travel</v>
      </c>
      <c r="D3188">
        <f>Dataset!J3187</f>
        <v>66.852835389999996</v>
      </c>
    </row>
    <row r="3189" spans="1:4" x14ac:dyDescent="0.25">
      <c r="A3189" t="s">
        <v>1117</v>
      </c>
      <c r="B3189" t="str">
        <f>Dataset!E3188</f>
        <v>Male</v>
      </c>
      <c r="C3189" t="str">
        <f>Dataset!F3188</f>
        <v>Food and beverages</v>
      </c>
      <c r="D3189">
        <f>Dataset!J3188</f>
        <v>336.44746939999999</v>
      </c>
    </row>
    <row r="3190" spans="1:4" x14ac:dyDescent="0.25">
      <c r="A3190" t="s">
        <v>1117</v>
      </c>
      <c r="B3190" t="str">
        <f>Dataset!E3189</f>
        <v>Male</v>
      </c>
      <c r="C3190" t="str">
        <f>Dataset!F3189</f>
        <v>Sports and travel</v>
      </c>
      <c r="D3190">
        <f>Dataset!J3189</f>
        <v>160.388024</v>
      </c>
    </row>
    <row r="3191" spans="1:4" x14ac:dyDescent="0.25">
      <c r="A3191" t="s">
        <v>1117</v>
      </c>
      <c r="B3191" t="str">
        <f>Dataset!E3190</f>
        <v>Male</v>
      </c>
      <c r="C3191" t="str">
        <f>Dataset!F3190</f>
        <v>Food and beverages</v>
      </c>
      <c r="D3191">
        <f>Dataset!J3190</f>
        <v>418.81427730000001</v>
      </c>
    </row>
    <row r="3192" spans="1:4" x14ac:dyDescent="0.25">
      <c r="A3192" t="s">
        <v>1117</v>
      </c>
      <c r="B3192" t="str">
        <f>Dataset!E3191</f>
        <v>Male</v>
      </c>
      <c r="C3192" t="str">
        <f>Dataset!F3191</f>
        <v>Health and beauty</v>
      </c>
      <c r="D3192">
        <f>Dataset!J3191</f>
        <v>357.47215610000001</v>
      </c>
    </row>
    <row r="3193" spans="1:4" x14ac:dyDescent="0.25">
      <c r="A3193" t="s">
        <v>1117</v>
      </c>
      <c r="B3193" t="str">
        <f>Dataset!E3192</f>
        <v>Male</v>
      </c>
      <c r="C3193" t="str">
        <f>Dataset!F3192</f>
        <v>Home and lifestyle</v>
      </c>
      <c r="D3193">
        <f>Dataset!J3192</f>
        <v>1003.264878</v>
      </c>
    </row>
    <row r="3194" spans="1:4" x14ac:dyDescent="0.25">
      <c r="A3194" t="s">
        <v>1117</v>
      </c>
      <c r="B3194" t="str">
        <f>Dataset!E3193</f>
        <v>Male</v>
      </c>
      <c r="C3194" t="str">
        <f>Dataset!F3193</f>
        <v>Fashion accessories</v>
      </c>
      <c r="D3194">
        <f>Dataset!J3193</f>
        <v>1038.9533120000001</v>
      </c>
    </row>
    <row r="3195" spans="1:4" x14ac:dyDescent="0.25">
      <c r="A3195" t="s">
        <v>1117</v>
      </c>
      <c r="B3195" t="str">
        <f>Dataset!E3194</f>
        <v>Male</v>
      </c>
      <c r="C3195" t="str">
        <f>Dataset!F3194</f>
        <v>Food and beverages</v>
      </c>
      <c r="D3195">
        <f>Dataset!J3194</f>
        <v>322.95934039999997</v>
      </c>
    </row>
    <row r="3196" spans="1:4" x14ac:dyDescent="0.25">
      <c r="A3196" t="s">
        <v>1117</v>
      </c>
      <c r="B3196" t="str">
        <f>Dataset!E3195</f>
        <v>Male</v>
      </c>
      <c r="C3196" t="str">
        <f>Dataset!F3195</f>
        <v>Sports and travel</v>
      </c>
      <c r="D3196">
        <f>Dataset!J3195</f>
        <v>510.80646589999998</v>
      </c>
    </row>
    <row r="3197" spans="1:4" x14ac:dyDescent="0.25">
      <c r="A3197" t="s">
        <v>1117</v>
      </c>
      <c r="B3197" t="str">
        <f>Dataset!E3196</f>
        <v>Male</v>
      </c>
      <c r="C3197" t="str">
        <f>Dataset!F3196</f>
        <v>Health and beauty</v>
      </c>
      <c r="D3197">
        <f>Dataset!J3196</f>
        <v>367.43342799999999</v>
      </c>
    </row>
    <row r="3198" spans="1:4" x14ac:dyDescent="0.25">
      <c r="A3198" t="s">
        <v>1117</v>
      </c>
      <c r="B3198" t="str">
        <f>Dataset!E3197</f>
        <v>Male</v>
      </c>
      <c r="C3198" t="str">
        <f>Dataset!F3197</f>
        <v>Food and beverages</v>
      </c>
      <c r="D3198">
        <f>Dataset!J3197</f>
        <v>420.12635210000002</v>
      </c>
    </row>
    <row r="3199" spans="1:4" x14ac:dyDescent="0.25">
      <c r="A3199" t="s">
        <v>1117</v>
      </c>
      <c r="B3199" t="str">
        <f>Dataset!E3198</f>
        <v>Male</v>
      </c>
      <c r="C3199" t="str">
        <f>Dataset!F3198</f>
        <v>Electronic accessories</v>
      </c>
      <c r="D3199">
        <f>Dataset!J3198</f>
        <v>175.0832618</v>
      </c>
    </row>
    <row r="3200" spans="1:4" x14ac:dyDescent="0.25">
      <c r="A3200" t="s">
        <v>1117</v>
      </c>
      <c r="B3200" t="str">
        <f>Dataset!E3199</f>
        <v>Male</v>
      </c>
      <c r="C3200" t="str">
        <f>Dataset!F3199</f>
        <v>Electronic accessories</v>
      </c>
      <c r="D3200">
        <f>Dataset!J3199</f>
        <v>333.09905450000002</v>
      </c>
    </row>
    <row r="3201" spans="1:4" x14ac:dyDescent="0.25">
      <c r="A3201" t="s">
        <v>1117</v>
      </c>
      <c r="B3201" t="str">
        <f>Dataset!E3200</f>
        <v>Male</v>
      </c>
      <c r="C3201" t="str">
        <f>Dataset!F3200</f>
        <v>Food and beverages</v>
      </c>
      <c r="D3201">
        <f>Dataset!J3200</f>
        <v>166.1821463</v>
      </c>
    </row>
    <row r="3202" spans="1:4" x14ac:dyDescent="0.25">
      <c r="A3202" t="s">
        <v>1117</v>
      </c>
      <c r="B3202" t="str">
        <f>Dataset!E3201</f>
        <v>Male</v>
      </c>
      <c r="C3202" t="str">
        <f>Dataset!F3201</f>
        <v>Home and lifestyle</v>
      </c>
      <c r="D3202">
        <f>Dataset!J3201</f>
        <v>319.68440170000002</v>
      </c>
    </row>
    <row r="3203" spans="1:4" x14ac:dyDescent="0.25">
      <c r="A3203" t="s">
        <v>1117</v>
      </c>
      <c r="B3203" t="str">
        <f>Dataset!E3202</f>
        <v>Male</v>
      </c>
      <c r="C3203" t="str">
        <f>Dataset!F3202</f>
        <v>Food and beverages</v>
      </c>
      <c r="D3203">
        <f>Dataset!J3202</f>
        <v>186.1676697</v>
      </c>
    </row>
    <row r="3204" spans="1:4" x14ac:dyDescent="0.25">
      <c r="A3204" t="s">
        <v>1117</v>
      </c>
      <c r="B3204" t="str">
        <f>Dataset!E3203</f>
        <v>Female</v>
      </c>
      <c r="C3204" t="str">
        <f>Dataset!F3203</f>
        <v>Fashion accessories</v>
      </c>
      <c r="D3204">
        <f>Dataset!J3203</f>
        <v>165.39490140000001</v>
      </c>
    </row>
    <row r="3205" spans="1:4" x14ac:dyDescent="0.25">
      <c r="A3205" t="s">
        <v>1117</v>
      </c>
      <c r="B3205" t="str">
        <f>Dataset!E3204</f>
        <v>Male</v>
      </c>
      <c r="C3205" t="str">
        <f>Dataset!F3204</f>
        <v>Food and beverages</v>
      </c>
      <c r="D3205">
        <f>Dataset!J3204</f>
        <v>465.2932151</v>
      </c>
    </row>
    <row r="3206" spans="1:4" x14ac:dyDescent="0.25">
      <c r="A3206" t="s">
        <v>1117</v>
      </c>
      <c r="B3206" t="str">
        <f>Dataset!E3205</f>
        <v>Male</v>
      </c>
      <c r="C3206" t="str">
        <f>Dataset!F3205</f>
        <v>Health and beauty</v>
      </c>
      <c r="D3206">
        <f>Dataset!J3205</f>
        <v>273.33142309999999</v>
      </c>
    </row>
    <row r="3207" spans="1:4" x14ac:dyDescent="0.25">
      <c r="A3207" t="s">
        <v>1117</v>
      </c>
      <c r="B3207" t="str">
        <f>Dataset!E3206</f>
        <v>Male</v>
      </c>
      <c r="C3207" t="str">
        <f>Dataset!F3206</f>
        <v>Fashion accessories</v>
      </c>
      <c r="D3207">
        <f>Dataset!J3206</f>
        <v>472.15799049999998</v>
      </c>
    </row>
    <row r="3208" spans="1:4" x14ac:dyDescent="0.25">
      <c r="A3208" t="s">
        <v>1117</v>
      </c>
      <c r="B3208" t="str">
        <f>Dataset!E3207</f>
        <v>Male</v>
      </c>
      <c r="C3208" t="str">
        <f>Dataset!F3207</f>
        <v>Food and beverages</v>
      </c>
      <c r="D3208">
        <f>Dataset!J3207</f>
        <v>323.0433132</v>
      </c>
    </row>
    <row r="3209" spans="1:4" x14ac:dyDescent="0.25">
      <c r="A3209" t="s">
        <v>1117</v>
      </c>
      <c r="B3209" t="str">
        <f>Dataset!E3208</f>
        <v>Male</v>
      </c>
      <c r="C3209" t="str">
        <f>Dataset!F3208</f>
        <v>Sports and travel</v>
      </c>
      <c r="D3209">
        <f>Dataset!J3208</f>
        <v>162.69727560000001</v>
      </c>
    </row>
    <row r="3210" spans="1:4" x14ac:dyDescent="0.25">
      <c r="A3210" t="s">
        <v>1117</v>
      </c>
      <c r="B3210" t="str">
        <f>Dataset!E3209</f>
        <v>Male</v>
      </c>
      <c r="C3210" t="str">
        <f>Dataset!F3209</f>
        <v>Health and beauty</v>
      </c>
      <c r="D3210">
        <f>Dataset!J3209</f>
        <v>288.11063369999999</v>
      </c>
    </row>
    <row r="3211" spans="1:4" x14ac:dyDescent="0.25">
      <c r="A3211" t="s">
        <v>1117</v>
      </c>
      <c r="B3211" t="str">
        <f>Dataset!E3210</f>
        <v>Female</v>
      </c>
      <c r="C3211" t="str">
        <f>Dataset!F3210</f>
        <v>Sports and travel</v>
      </c>
      <c r="D3211">
        <f>Dataset!J3210</f>
        <v>90.669617220000006</v>
      </c>
    </row>
    <row r="3212" spans="1:4" x14ac:dyDescent="0.25">
      <c r="A3212" t="s">
        <v>1117</v>
      </c>
      <c r="B3212" t="str">
        <f>Dataset!E3211</f>
        <v>Male</v>
      </c>
      <c r="C3212" t="str">
        <f>Dataset!F3211</f>
        <v>Food and beverages</v>
      </c>
      <c r="D3212">
        <f>Dataset!J3211</f>
        <v>56.93354987</v>
      </c>
    </row>
    <row r="3213" spans="1:4" x14ac:dyDescent="0.25">
      <c r="A3213" t="s">
        <v>1117</v>
      </c>
      <c r="B3213" t="str">
        <f>Dataset!E3212</f>
        <v>Female</v>
      </c>
      <c r="C3213" t="str">
        <f>Dataset!F3212</f>
        <v>Home and lifestyle</v>
      </c>
      <c r="D3213">
        <f>Dataset!J3212</f>
        <v>793.45886840000003</v>
      </c>
    </row>
    <row r="3214" spans="1:4" x14ac:dyDescent="0.25">
      <c r="A3214" t="s">
        <v>1117</v>
      </c>
      <c r="B3214" t="str">
        <f>Dataset!E3213</f>
        <v>Male</v>
      </c>
      <c r="C3214" t="str">
        <f>Dataset!F3213</f>
        <v>Home and lifestyle</v>
      </c>
      <c r="D3214">
        <f>Dataset!J3213</f>
        <v>195.11077159999999</v>
      </c>
    </row>
    <row r="3215" spans="1:4" x14ac:dyDescent="0.25">
      <c r="A3215" t="s">
        <v>1117</v>
      </c>
      <c r="B3215" t="str">
        <f>Dataset!E3214</f>
        <v>Male</v>
      </c>
      <c r="C3215" t="str">
        <f>Dataset!F3214</f>
        <v>Home and lifestyle</v>
      </c>
      <c r="D3215">
        <f>Dataset!J3214</f>
        <v>77.748304559999994</v>
      </c>
    </row>
    <row r="3216" spans="1:4" x14ac:dyDescent="0.25">
      <c r="A3216" t="s">
        <v>1117</v>
      </c>
      <c r="B3216" t="str">
        <f>Dataset!E3215</f>
        <v>Female</v>
      </c>
      <c r="C3216" t="str">
        <f>Dataset!F3215</f>
        <v>Home and lifestyle</v>
      </c>
      <c r="D3216">
        <f>Dataset!J3215</f>
        <v>293.10701449999999</v>
      </c>
    </row>
    <row r="3217" spans="1:4" x14ac:dyDescent="0.25">
      <c r="A3217" t="s">
        <v>1117</v>
      </c>
      <c r="B3217" t="str">
        <f>Dataset!E3216</f>
        <v>Female</v>
      </c>
      <c r="C3217" t="str">
        <f>Dataset!F3216</f>
        <v>Home and lifestyle</v>
      </c>
      <c r="D3217">
        <f>Dataset!J3216</f>
        <v>242.59738290000001</v>
      </c>
    </row>
    <row r="3218" spans="1:4" x14ac:dyDescent="0.25">
      <c r="A3218" t="s">
        <v>1117</v>
      </c>
      <c r="B3218" t="str">
        <f>Dataset!E3217</f>
        <v>Female</v>
      </c>
      <c r="C3218" t="str">
        <f>Dataset!F3217</f>
        <v>Fashion accessories</v>
      </c>
      <c r="D3218">
        <f>Dataset!J3217</f>
        <v>154.34198330000001</v>
      </c>
    </row>
    <row r="3219" spans="1:4" x14ac:dyDescent="0.25">
      <c r="A3219" t="s">
        <v>1117</v>
      </c>
      <c r="B3219" t="str">
        <f>Dataset!E3218</f>
        <v>Female</v>
      </c>
      <c r="C3219" t="str">
        <f>Dataset!F3218</f>
        <v>Food and beverages</v>
      </c>
      <c r="D3219">
        <f>Dataset!J3218</f>
        <v>829.44120780000003</v>
      </c>
    </row>
    <row r="3220" spans="1:4" x14ac:dyDescent="0.25">
      <c r="A3220" t="s">
        <v>1117</v>
      </c>
      <c r="B3220" t="str">
        <f>Dataset!E3219</f>
        <v>Male</v>
      </c>
      <c r="C3220" t="str">
        <f>Dataset!F3219</f>
        <v>Home and lifestyle</v>
      </c>
      <c r="D3220">
        <f>Dataset!J3219</f>
        <v>107.2752359</v>
      </c>
    </row>
    <row r="3221" spans="1:4" x14ac:dyDescent="0.25">
      <c r="A3221" t="s">
        <v>1117</v>
      </c>
      <c r="B3221" t="str">
        <f>Dataset!E3220</f>
        <v>Male</v>
      </c>
      <c r="C3221" t="str">
        <f>Dataset!F3220</f>
        <v>Electronic accessories</v>
      </c>
      <c r="D3221">
        <f>Dataset!J3220</f>
        <v>171.6718673</v>
      </c>
    </row>
    <row r="3222" spans="1:4" x14ac:dyDescent="0.25">
      <c r="A3222" t="s">
        <v>1117</v>
      </c>
      <c r="B3222" t="str">
        <f>Dataset!E3221</f>
        <v>Female</v>
      </c>
      <c r="C3222" t="str">
        <f>Dataset!F3221</f>
        <v>Fashion accessories</v>
      </c>
      <c r="D3222">
        <f>Dataset!J3221</f>
        <v>77.979229720000006</v>
      </c>
    </row>
    <row r="3223" spans="1:4" x14ac:dyDescent="0.25">
      <c r="A3223" t="s">
        <v>1117</v>
      </c>
      <c r="B3223" t="str">
        <f>Dataset!E3222</f>
        <v>Male</v>
      </c>
      <c r="C3223" t="str">
        <f>Dataset!F3222</f>
        <v>Health and beauty</v>
      </c>
      <c r="D3223">
        <f>Dataset!J3222</f>
        <v>91.740270260000003</v>
      </c>
    </row>
    <row r="3224" spans="1:4" x14ac:dyDescent="0.25">
      <c r="A3224" t="s">
        <v>1117</v>
      </c>
      <c r="B3224" t="str">
        <f>Dataset!E3223</f>
        <v>Female</v>
      </c>
      <c r="C3224" t="str">
        <f>Dataset!F3223</f>
        <v>Home and lifestyle</v>
      </c>
      <c r="D3224">
        <f>Dataset!J3223</f>
        <v>26.545897419999999</v>
      </c>
    </row>
    <row r="3225" spans="1:4" x14ac:dyDescent="0.25">
      <c r="A3225" t="s">
        <v>1117</v>
      </c>
      <c r="B3225" t="str">
        <f>Dataset!E3224</f>
        <v>Male</v>
      </c>
      <c r="C3225" t="str">
        <f>Dataset!F3224</f>
        <v>Health and beauty</v>
      </c>
      <c r="D3225">
        <f>Dataset!J3224</f>
        <v>174.24353389999999</v>
      </c>
    </row>
    <row r="3226" spans="1:4" x14ac:dyDescent="0.25">
      <c r="A3226" t="s">
        <v>1117</v>
      </c>
      <c r="B3226" t="str">
        <f>Dataset!E3225</f>
        <v>Female</v>
      </c>
      <c r="C3226" t="str">
        <f>Dataset!F3225</f>
        <v>Food and beverages</v>
      </c>
      <c r="D3226">
        <f>Dataset!J3225</f>
        <v>374.67608089999999</v>
      </c>
    </row>
    <row r="3227" spans="1:4" x14ac:dyDescent="0.25">
      <c r="A3227" t="s">
        <v>1117</v>
      </c>
      <c r="B3227" t="str">
        <f>Dataset!E3226</f>
        <v>Female</v>
      </c>
      <c r="C3227" t="str">
        <f>Dataset!F3226</f>
        <v>Sports and travel</v>
      </c>
      <c r="D3227">
        <f>Dataset!J3226</f>
        <v>120.6059159</v>
      </c>
    </row>
    <row r="3228" spans="1:4" x14ac:dyDescent="0.25">
      <c r="A3228" t="s">
        <v>1117</v>
      </c>
      <c r="B3228" t="str">
        <f>Dataset!E3227</f>
        <v>Female</v>
      </c>
      <c r="C3228" t="str">
        <f>Dataset!F3227</f>
        <v>Electronic accessories</v>
      </c>
      <c r="D3228">
        <f>Dataset!J3227</f>
        <v>241.37977749999999</v>
      </c>
    </row>
    <row r="3229" spans="1:4" x14ac:dyDescent="0.25">
      <c r="A3229" t="s">
        <v>1117</v>
      </c>
      <c r="B3229" t="str">
        <f>Dataset!E3228</f>
        <v>Male</v>
      </c>
      <c r="C3229" t="str">
        <f>Dataset!F3228</f>
        <v>Electronic accessories</v>
      </c>
      <c r="D3229">
        <f>Dataset!J3228</f>
        <v>451.21727659999999</v>
      </c>
    </row>
    <row r="3230" spans="1:4" x14ac:dyDescent="0.25">
      <c r="A3230" t="s">
        <v>1117</v>
      </c>
      <c r="B3230" t="str">
        <f>Dataset!E3229</f>
        <v>Male</v>
      </c>
      <c r="C3230" t="str">
        <f>Dataset!F3229</f>
        <v>Health and beauty</v>
      </c>
      <c r="D3230">
        <f>Dataset!J3229</f>
        <v>271.8618993</v>
      </c>
    </row>
    <row r="3231" spans="1:4" x14ac:dyDescent="0.25">
      <c r="A3231" t="s">
        <v>1117</v>
      </c>
      <c r="B3231" t="str">
        <f>Dataset!E3230</f>
        <v>Male</v>
      </c>
      <c r="C3231" t="str">
        <f>Dataset!F3230</f>
        <v>Home and lifestyle</v>
      </c>
      <c r="D3231">
        <f>Dataset!J3230</f>
        <v>93.262277030000007</v>
      </c>
    </row>
    <row r="3232" spans="1:4" x14ac:dyDescent="0.25">
      <c r="A3232" t="s">
        <v>1117</v>
      </c>
      <c r="B3232" t="str">
        <f>Dataset!E3231</f>
        <v>Female</v>
      </c>
      <c r="C3232" t="str">
        <f>Dataset!F3231</f>
        <v>Health and beauty</v>
      </c>
      <c r="D3232">
        <f>Dataset!J3231</f>
        <v>217.56299559999999</v>
      </c>
    </row>
    <row r="3233" spans="1:4" x14ac:dyDescent="0.25">
      <c r="A3233" t="s">
        <v>1117</v>
      </c>
      <c r="B3233" t="str">
        <f>Dataset!E3232</f>
        <v>Female</v>
      </c>
      <c r="C3233" t="str">
        <f>Dataset!F3232</f>
        <v>Electronic accessories</v>
      </c>
      <c r="D3233">
        <f>Dataset!J3232</f>
        <v>629.63845670000001</v>
      </c>
    </row>
    <row r="3234" spans="1:4" x14ac:dyDescent="0.25">
      <c r="A3234" t="s">
        <v>1117</v>
      </c>
      <c r="B3234" t="str">
        <f>Dataset!E3233</f>
        <v>Female</v>
      </c>
      <c r="C3234" t="str">
        <f>Dataset!F3233</f>
        <v>Home and lifestyle</v>
      </c>
      <c r="D3234">
        <f>Dataset!J3233</f>
        <v>299.46795320000001</v>
      </c>
    </row>
    <row r="3235" spans="1:4" x14ac:dyDescent="0.25">
      <c r="A3235" t="s">
        <v>1117</v>
      </c>
      <c r="B3235" t="str">
        <f>Dataset!E3234</f>
        <v>Female</v>
      </c>
      <c r="C3235" t="str">
        <f>Dataset!F3234</f>
        <v>Fashion accessories</v>
      </c>
      <c r="D3235">
        <f>Dataset!J3234</f>
        <v>95.634508280000006</v>
      </c>
    </row>
    <row r="3236" spans="1:4" x14ac:dyDescent="0.25">
      <c r="A3236" t="s">
        <v>1117</v>
      </c>
      <c r="B3236" t="str">
        <f>Dataset!E3235</f>
        <v>Female</v>
      </c>
      <c r="C3236" t="str">
        <f>Dataset!F3235</f>
        <v>Electronic accessories</v>
      </c>
      <c r="D3236">
        <f>Dataset!J3235</f>
        <v>942.14318509999998</v>
      </c>
    </row>
    <row r="3237" spans="1:4" x14ac:dyDescent="0.25">
      <c r="A3237" t="s">
        <v>1117</v>
      </c>
      <c r="B3237" t="str">
        <f>Dataset!E3236</f>
        <v>Male</v>
      </c>
      <c r="C3237" t="str">
        <f>Dataset!F3236</f>
        <v>Electronic accessories</v>
      </c>
      <c r="D3237">
        <f>Dataset!J3236</f>
        <v>247.79319910000001</v>
      </c>
    </row>
    <row r="3238" spans="1:4" x14ac:dyDescent="0.25">
      <c r="A3238" t="s">
        <v>1117</v>
      </c>
      <c r="B3238" t="str">
        <f>Dataset!E3237</f>
        <v>Female</v>
      </c>
      <c r="C3238" t="str">
        <f>Dataset!F3237</f>
        <v>Food and beverages</v>
      </c>
      <c r="D3238">
        <f>Dataset!J3237</f>
        <v>881.02149250000002</v>
      </c>
    </row>
    <row r="3239" spans="1:4" x14ac:dyDescent="0.25">
      <c r="A3239" t="s">
        <v>1117</v>
      </c>
      <c r="B3239" t="str">
        <f>Dataset!E3238</f>
        <v>Male</v>
      </c>
      <c r="C3239" t="str">
        <f>Dataset!F3238</f>
        <v>Home and lifestyle</v>
      </c>
      <c r="D3239">
        <f>Dataset!J3238</f>
        <v>484.73291540000002</v>
      </c>
    </row>
    <row r="3240" spans="1:4" x14ac:dyDescent="0.25">
      <c r="A3240" t="s">
        <v>1117</v>
      </c>
      <c r="B3240" t="str">
        <f>Dataset!E3239</f>
        <v>Male</v>
      </c>
      <c r="C3240" t="str">
        <f>Dataset!F3239</f>
        <v>Sports and travel</v>
      </c>
      <c r="D3240">
        <f>Dataset!J3239</f>
        <v>146.1756297</v>
      </c>
    </row>
    <row r="3241" spans="1:4" x14ac:dyDescent="0.25">
      <c r="A3241" t="s">
        <v>1117</v>
      </c>
      <c r="B3241" t="str">
        <f>Dataset!E3240</f>
        <v>Female</v>
      </c>
      <c r="C3241" t="str">
        <f>Dataset!F3240</f>
        <v>Sports and travel</v>
      </c>
      <c r="D3241">
        <f>Dataset!J3240</f>
        <v>217.56299559999999</v>
      </c>
    </row>
    <row r="3242" spans="1:4" x14ac:dyDescent="0.25">
      <c r="A3242" t="s">
        <v>1117</v>
      </c>
      <c r="B3242" t="str">
        <f>Dataset!E3241</f>
        <v>Male</v>
      </c>
      <c r="C3242" t="str">
        <f>Dataset!F3241</f>
        <v>Home and lifestyle</v>
      </c>
      <c r="D3242">
        <f>Dataset!J3241</f>
        <v>19.18778193</v>
      </c>
    </row>
    <row r="3243" spans="1:4" x14ac:dyDescent="0.25">
      <c r="A3243" t="s">
        <v>1117</v>
      </c>
      <c r="B3243" t="str">
        <f>Dataset!E3242</f>
        <v>Female</v>
      </c>
      <c r="C3243" t="str">
        <f>Dataset!F3242</f>
        <v>Sports and travel</v>
      </c>
      <c r="D3243">
        <f>Dataset!J3242</f>
        <v>130.0003715</v>
      </c>
    </row>
    <row r="3244" spans="1:4" x14ac:dyDescent="0.25">
      <c r="A3244" t="s">
        <v>1117</v>
      </c>
      <c r="B3244" t="str">
        <f>Dataset!E3243</f>
        <v>Female</v>
      </c>
      <c r="C3244" t="str">
        <f>Dataset!F3243</f>
        <v>Electronic accessories</v>
      </c>
      <c r="D3244">
        <f>Dataset!J3243</f>
        <v>298.01942259999998</v>
      </c>
    </row>
    <row r="3245" spans="1:4" x14ac:dyDescent="0.25">
      <c r="A3245" t="s">
        <v>1117</v>
      </c>
      <c r="B3245" t="str">
        <f>Dataset!E3244</f>
        <v>Male</v>
      </c>
      <c r="C3245" t="str">
        <f>Dataset!F3244</f>
        <v>Fashion accessories</v>
      </c>
      <c r="D3245">
        <f>Dataset!J3244</f>
        <v>796.64983429999995</v>
      </c>
    </row>
    <row r="3246" spans="1:4" x14ac:dyDescent="0.25">
      <c r="A3246" t="s">
        <v>1117</v>
      </c>
      <c r="B3246" t="str">
        <f>Dataset!E3245</f>
        <v>Female</v>
      </c>
      <c r="C3246" t="str">
        <f>Dataset!F3245</f>
        <v>Food and beverages</v>
      </c>
      <c r="D3246">
        <f>Dataset!J3245</f>
        <v>180.5624862</v>
      </c>
    </row>
    <row r="3247" spans="1:4" x14ac:dyDescent="0.25">
      <c r="A3247" t="s">
        <v>1117</v>
      </c>
      <c r="B3247" t="str">
        <f>Dataset!E3246</f>
        <v>Male</v>
      </c>
      <c r="C3247" t="str">
        <f>Dataset!F3246</f>
        <v>Electronic accessories</v>
      </c>
      <c r="D3247">
        <f>Dataset!J3246</f>
        <v>285.61244319999997</v>
      </c>
    </row>
    <row r="3248" spans="1:4" x14ac:dyDescent="0.25">
      <c r="A3248" t="s">
        <v>1117</v>
      </c>
      <c r="B3248" t="str">
        <f>Dataset!E3247</f>
        <v>Male</v>
      </c>
      <c r="C3248" t="str">
        <f>Dataset!F3247</f>
        <v>Food and beverages</v>
      </c>
      <c r="D3248">
        <f>Dataset!J3247</f>
        <v>456.14018129999999</v>
      </c>
    </row>
    <row r="3249" spans="1:4" x14ac:dyDescent="0.25">
      <c r="A3249" t="s">
        <v>1117</v>
      </c>
      <c r="B3249" t="str">
        <f>Dataset!E3248</f>
        <v>Male</v>
      </c>
      <c r="C3249" t="str">
        <f>Dataset!F3248</f>
        <v>Electronic accessories</v>
      </c>
      <c r="D3249">
        <f>Dataset!J3248</f>
        <v>61.982413719999997</v>
      </c>
    </row>
    <row r="3250" spans="1:4" x14ac:dyDescent="0.25">
      <c r="A3250" t="s">
        <v>1117</v>
      </c>
      <c r="B3250" t="str">
        <f>Dataset!E3249</f>
        <v>Female</v>
      </c>
      <c r="C3250" t="str">
        <f>Dataset!F3249</f>
        <v>Fashion accessories</v>
      </c>
      <c r="D3250">
        <f>Dataset!J3249</f>
        <v>13.16273443</v>
      </c>
    </row>
    <row r="3251" spans="1:4" x14ac:dyDescent="0.25">
      <c r="A3251" t="s">
        <v>1117</v>
      </c>
      <c r="B3251" t="str">
        <f>Dataset!E3250</f>
        <v>Male</v>
      </c>
      <c r="C3251" t="str">
        <f>Dataset!F3250</f>
        <v>Food and beverages</v>
      </c>
      <c r="D3251">
        <f>Dataset!J3250</f>
        <v>90.795576400000002</v>
      </c>
    </row>
    <row r="3252" spans="1:4" x14ac:dyDescent="0.25">
      <c r="A3252" t="s">
        <v>1117</v>
      </c>
      <c r="B3252" t="str">
        <f>Dataset!E3251</f>
        <v>Female</v>
      </c>
      <c r="C3252" t="str">
        <f>Dataset!F3251</f>
        <v>Sports and travel</v>
      </c>
      <c r="D3252">
        <f>Dataset!J3251</f>
        <v>182.9767038</v>
      </c>
    </row>
    <row r="3253" spans="1:4" x14ac:dyDescent="0.25">
      <c r="A3253" t="s">
        <v>1117</v>
      </c>
      <c r="B3253" t="str">
        <f>Dataset!E3252</f>
        <v>Male</v>
      </c>
      <c r="C3253" t="str">
        <f>Dataset!F3252</f>
        <v>Health and beauty</v>
      </c>
      <c r="D3253">
        <f>Dataset!J3252</f>
        <v>655.33412969999995</v>
      </c>
    </row>
    <row r="3254" spans="1:4" x14ac:dyDescent="0.25">
      <c r="A3254" t="s">
        <v>1117</v>
      </c>
      <c r="B3254" t="str">
        <f>Dataset!E3253</f>
        <v>Male</v>
      </c>
      <c r="C3254" t="str">
        <f>Dataset!F3253</f>
        <v>Electronic accessories</v>
      </c>
      <c r="D3254">
        <f>Dataset!J3253</f>
        <v>155.60157509999999</v>
      </c>
    </row>
    <row r="3255" spans="1:4" x14ac:dyDescent="0.25">
      <c r="A3255" t="s">
        <v>1117</v>
      </c>
      <c r="B3255" t="str">
        <f>Dataset!E3254</f>
        <v>Female</v>
      </c>
      <c r="C3255" t="str">
        <f>Dataset!F3254</f>
        <v>Electronic accessories</v>
      </c>
      <c r="D3255">
        <f>Dataset!J3254</f>
        <v>571.22488650000003</v>
      </c>
    </row>
    <row r="3256" spans="1:4" x14ac:dyDescent="0.25">
      <c r="A3256" t="s">
        <v>1117</v>
      </c>
      <c r="B3256" t="str">
        <f>Dataset!E3255</f>
        <v>Female</v>
      </c>
      <c r="C3256" t="str">
        <f>Dataset!F3255</f>
        <v>Home and lifestyle</v>
      </c>
      <c r="D3256">
        <f>Dataset!J3255</f>
        <v>532.55541779999999</v>
      </c>
    </row>
    <row r="3257" spans="1:4" x14ac:dyDescent="0.25">
      <c r="A3257" t="s">
        <v>1117</v>
      </c>
      <c r="B3257" t="str">
        <f>Dataset!E3256</f>
        <v>Female</v>
      </c>
      <c r="C3257" t="str">
        <f>Dataset!F3256</f>
        <v>Fashion accessories</v>
      </c>
      <c r="D3257">
        <f>Dataset!J3256</f>
        <v>170.82164280000001</v>
      </c>
    </row>
    <row r="3258" spans="1:4" x14ac:dyDescent="0.25">
      <c r="A3258" t="s">
        <v>1117</v>
      </c>
      <c r="B3258" t="str">
        <f>Dataset!E3257</f>
        <v>Female</v>
      </c>
      <c r="C3258" t="str">
        <f>Dataset!F3257</f>
        <v>Electronic accessories</v>
      </c>
      <c r="D3258">
        <f>Dataset!J3257</f>
        <v>33.347693210000003</v>
      </c>
    </row>
    <row r="3259" spans="1:4" x14ac:dyDescent="0.25">
      <c r="A3259" t="s">
        <v>1117</v>
      </c>
      <c r="B3259" t="str">
        <f>Dataset!E3258</f>
        <v>Female</v>
      </c>
      <c r="C3259" t="str">
        <f>Dataset!F3258</f>
        <v>Health and beauty</v>
      </c>
      <c r="D3259">
        <f>Dataset!J3258</f>
        <v>794.3930656</v>
      </c>
    </row>
    <row r="3260" spans="1:4" x14ac:dyDescent="0.25">
      <c r="A3260" t="s">
        <v>1117</v>
      </c>
      <c r="B3260" t="str">
        <f>Dataset!E3259</f>
        <v>Male</v>
      </c>
      <c r="C3260" t="str">
        <f>Dataset!F3259</f>
        <v>Fashion accessories</v>
      </c>
      <c r="D3260">
        <f>Dataset!J3259</f>
        <v>309.94355839999997</v>
      </c>
    </row>
    <row r="3261" spans="1:4" x14ac:dyDescent="0.25">
      <c r="A3261" t="s">
        <v>1117</v>
      </c>
      <c r="B3261" t="str">
        <f>Dataset!E3260</f>
        <v>Male</v>
      </c>
      <c r="C3261" t="str">
        <f>Dataset!F3260</f>
        <v>Health and beauty</v>
      </c>
      <c r="D3261">
        <f>Dataset!J3260</f>
        <v>545.19332240000006</v>
      </c>
    </row>
    <row r="3262" spans="1:4" x14ac:dyDescent="0.25">
      <c r="A3262" t="s">
        <v>1117</v>
      </c>
      <c r="B3262" t="str">
        <f>Dataset!E3261</f>
        <v>Female</v>
      </c>
      <c r="C3262" t="str">
        <f>Dataset!F3261</f>
        <v>Sports and travel</v>
      </c>
      <c r="D3262">
        <f>Dataset!J3261</f>
        <v>195.53063549999999</v>
      </c>
    </row>
    <row r="3263" spans="1:4" x14ac:dyDescent="0.25">
      <c r="A3263" t="s">
        <v>1117</v>
      </c>
      <c r="B3263" t="str">
        <f>Dataset!E3262</f>
        <v>Male</v>
      </c>
      <c r="C3263" t="str">
        <f>Dataset!F3262</f>
        <v>Health and beauty</v>
      </c>
      <c r="D3263">
        <f>Dataset!J3262</f>
        <v>91.372889319999999</v>
      </c>
    </row>
    <row r="3264" spans="1:4" x14ac:dyDescent="0.25">
      <c r="A3264" t="s">
        <v>1117</v>
      </c>
      <c r="B3264" t="str">
        <f>Dataset!E3263</f>
        <v>Female</v>
      </c>
      <c r="C3264" t="str">
        <f>Dataset!F3263</f>
        <v>Fashion accessories</v>
      </c>
      <c r="D3264">
        <f>Dataset!J3263</f>
        <v>232.07979119999999</v>
      </c>
    </row>
    <row r="3265" spans="1:4" x14ac:dyDescent="0.25">
      <c r="A3265" t="s">
        <v>1117</v>
      </c>
      <c r="B3265" t="str">
        <f>Dataset!E3264</f>
        <v>Female</v>
      </c>
      <c r="C3265" t="str">
        <f>Dataset!F3264</f>
        <v>Electronic accessories</v>
      </c>
      <c r="D3265">
        <f>Dataset!J3264</f>
        <v>69.382515609999999</v>
      </c>
    </row>
    <row r="3266" spans="1:4" x14ac:dyDescent="0.25">
      <c r="A3266" t="s">
        <v>1117</v>
      </c>
      <c r="B3266" t="str">
        <f>Dataset!E3265</f>
        <v>Male</v>
      </c>
      <c r="C3266" t="str">
        <f>Dataset!F3265</f>
        <v>Fashion accessories</v>
      </c>
      <c r="D3266">
        <f>Dataset!J3265</f>
        <v>94.143991299999996</v>
      </c>
    </row>
    <row r="3267" spans="1:4" x14ac:dyDescent="0.25">
      <c r="A3267" t="s">
        <v>1117</v>
      </c>
      <c r="B3267" t="str">
        <f>Dataset!E3266</f>
        <v>Male</v>
      </c>
      <c r="C3267" t="str">
        <f>Dataset!F3266</f>
        <v>Food and beverages</v>
      </c>
      <c r="D3267">
        <f>Dataset!J3266</f>
        <v>235.60664829999999</v>
      </c>
    </row>
    <row r="3268" spans="1:4" x14ac:dyDescent="0.25">
      <c r="A3268" t="s">
        <v>1117</v>
      </c>
      <c r="B3268" t="str">
        <f>Dataset!E3267</f>
        <v>Male</v>
      </c>
      <c r="C3268" t="str">
        <f>Dataset!F3267</f>
        <v>Health and beauty</v>
      </c>
      <c r="D3268">
        <f>Dataset!J3267</f>
        <v>125.47633759999999</v>
      </c>
    </row>
    <row r="3269" spans="1:4" x14ac:dyDescent="0.25">
      <c r="A3269" t="s">
        <v>1117</v>
      </c>
      <c r="B3269" t="str">
        <f>Dataset!E3268</f>
        <v>Male</v>
      </c>
      <c r="C3269" t="str">
        <f>Dataset!F3268</f>
        <v>Fashion accessories</v>
      </c>
      <c r="D3269">
        <f>Dataset!J3268</f>
        <v>195.6565947</v>
      </c>
    </row>
    <row r="3270" spans="1:4" x14ac:dyDescent="0.25">
      <c r="A3270" t="s">
        <v>1117</v>
      </c>
      <c r="B3270" t="str">
        <f>Dataset!E3269</f>
        <v>Male</v>
      </c>
      <c r="C3270" t="str">
        <f>Dataset!F3269</f>
        <v>Home and lifestyle</v>
      </c>
      <c r="D3270">
        <f>Dataset!J3269</f>
        <v>263.04475660000003</v>
      </c>
    </row>
    <row r="3271" spans="1:4" x14ac:dyDescent="0.25">
      <c r="A3271" t="s">
        <v>1117</v>
      </c>
      <c r="B3271" t="str">
        <f>Dataset!E3270</f>
        <v>Male</v>
      </c>
      <c r="C3271" t="str">
        <f>Dataset!F3270</f>
        <v>Home and lifestyle</v>
      </c>
      <c r="D3271">
        <f>Dataset!J3270</f>
        <v>788.25255560000005</v>
      </c>
    </row>
    <row r="3272" spans="1:4" x14ac:dyDescent="0.25">
      <c r="A3272" t="s">
        <v>1117</v>
      </c>
      <c r="B3272" t="str">
        <f>Dataset!E3271</f>
        <v>Male</v>
      </c>
      <c r="C3272" t="str">
        <f>Dataset!F3271</f>
        <v>Home and lifestyle</v>
      </c>
      <c r="D3272">
        <f>Dataset!J3271</f>
        <v>399.62649540000001</v>
      </c>
    </row>
    <row r="3273" spans="1:4" x14ac:dyDescent="0.25">
      <c r="A3273" t="s">
        <v>1117</v>
      </c>
      <c r="B3273" t="str">
        <f>Dataset!E3272</f>
        <v>Female</v>
      </c>
      <c r="C3273" t="str">
        <f>Dataset!F3272</f>
        <v>Electronic accessories</v>
      </c>
      <c r="D3273">
        <f>Dataset!J3272</f>
        <v>256.32693360000002</v>
      </c>
    </row>
    <row r="3274" spans="1:4" x14ac:dyDescent="0.25">
      <c r="A3274" t="s">
        <v>1117</v>
      </c>
      <c r="B3274" t="str">
        <f>Dataset!E3273</f>
        <v>Male</v>
      </c>
      <c r="C3274" t="str">
        <f>Dataset!F3273</f>
        <v>Fashion accessories</v>
      </c>
      <c r="D3274">
        <f>Dataset!J3273</f>
        <v>94.154487900000007</v>
      </c>
    </row>
    <row r="3275" spans="1:4" x14ac:dyDescent="0.25">
      <c r="A3275" t="s">
        <v>1117</v>
      </c>
      <c r="B3275" t="str">
        <f>Dataset!E3274</f>
        <v>Male</v>
      </c>
      <c r="C3275" t="str">
        <f>Dataset!F3274</f>
        <v>Electronic accessories</v>
      </c>
      <c r="D3275">
        <f>Dataset!J3274</f>
        <v>326.31825190000001</v>
      </c>
    </row>
    <row r="3276" spans="1:4" x14ac:dyDescent="0.25">
      <c r="A3276" t="s">
        <v>1117</v>
      </c>
      <c r="B3276" t="str">
        <f>Dataset!E3275</f>
        <v>Male</v>
      </c>
      <c r="C3276" t="str">
        <f>Dataset!F3275</f>
        <v>Food and beverages</v>
      </c>
      <c r="D3276">
        <f>Dataset!J3275</f>
        <v>536.81703679999998</v>
      </c>
    </row>
    <row r="3277" spans="1:4" x14ac:dyDescent="0.25">
      <c r="A3277" t="s">
        <v>1117</v>
      </c>
      <c r="B3277" t="str">
        <f>Dataset!E3276</f>
        <v>Male</v>
      </c>
      <c r="C3277" t="str">
        <f>Dataset!F3276</f>
        <v>Food and beverages</v>
      </c>
      <c r="D3277">
        <f>Dataset!J3276</f>
        <v>439.75499109999998</v>
      </c>
    </row>
    <row r="3278" spans="1:4" x14ac:dyDescent="0.25">
      <c r="A3278" t="s">
        <v>1117</v>
      </c>
      <c r="B3278" t="str">
        <f>Dataset!E3277</f>
        <v>Male</v>
      </c>
      <c r="C3278" t="str">
        <f>Dataset!F3277</f>
        <v>Fashion accessories</v>
      </c>
      <c r="D3278">
        <f>Dataset!J3277</f>
        <v>369.37529869999997</v>
      </c>
    </row>
    <row r="3279" spans="1:4" x14ac:dyDescent="0.25">
      <c r="A3279" t="s">
        <v>1117</v>
      </c>
      <c r="B3279" t="str">
        <f>Dataset!E3278</f>
        <v>Female</v>
      </c>
      <c r="C3279" t="str">
        <f>Dataset!F3278</f>
        <v>Sports and travel</v>
      </c>
      <c r="D3279">
        <f>Dataset!J3278</f>
        <v>30.209210280000001</v>
      </c>
    </row>
    <row r="3280" spans="1:4" x14ac:dyDescent="0.25">
      <c r="A3280" t="s">
        <v>1117</v>
      </c>
      <c r="B3280" t="str">
        <f>Dataset!E3279</f>
        <v>Male</v>
      </c>
      <c r="C3280" t="str">
        <f>Dataset!F3279</f>
        <v>Home and lifestyle</v>
      </c>
      <c r="D3280">
        <f>Dataset!J3279</f>
        <v>99.717685070000002</v>
      </c>
    </row>
    <row r="3281" spans="1:4" x14ac:dyDescent="0.25">
      <c r="A3281" t="s">
        <v>1117</v>
      </c>
      <c r="B3281" t="str">
        <f>Dataset!E3280</f>
        <v>Male</v>
      </c>
      <c r="C3281" t="str">
        <f>Dataset!F3280</f>
        <v>Home and lifestyle</v>
      </c>
      <c r="D3281">
        <f>Dataset!J3280</f>
        <v>494.59971789999997</v>
      </c>
    </row>
    <row r="3282" spans="1:4" x14ac:dyDescent="0.25">
      <c r="A3282" t="s">
        <v>1117</v>
      </c>
      <c r="B3282" t="str">
        <f>Dataset!E3281</f>
        <v>Male</v>
      </c>
      <c r="C3282" t="str">
        <f>Dataset!F3281</f>
        <v>Fashion accessories</v>
      </c>
      <c r="D3282">
        <f>Dataset!J3281</f>
        <v>136.95961629999999</v>
      </c>
    </row>
    <row r="3283" spans="1:4" x14ac:dyDescent="0.25">
      <c r="A3283" t="s">
        <v>1117</v>
      </c>
      <c r="B3283" t="str">
        <f>Dataset!E3282</f>
        <v>Male</v>
      </c>
      <c r="C3283" t="str">
        <f>Dataset!F3282</f>
        <v>Electronic accessories</v>
      </c>
      <c r="D3283">
        <f>Dataset!J3282</f>
        <v>69.64493057</v>
      </c>
    </row>
    <row r="3284" spans="1:4" x14ac:dyDescent="0.25">
      <c r="A3284" t="s">
        <v>1117</v>
      </c>
      <c r="B3284" t="str">
        <f>Dataset!E3283</f>
        <v>Male</v>
      </c>
      <c r="C3284" t="str">
        <f>Dataset!F3283</f>
        <v>Home and lifestyle</v>
      </c>
      <c r="D3284">
        <f>Dataset!J3283</f>
        <v>163.18011920000001</v>
      </c>
    </row>
    <row r="3285" spans="1:4" x14ac:dyDescent="0.25">
      <c r="A3285" t="s">
        <v>1117</v>
      </c>
      <c r="B3285" t="str">
        <f>Dataset!E3284</f>
        <v>Male</v>
      </c>
      <c r="C3285" t="str">
        <f>Dataset!F3284</f>
        <v>Electronic accessories</v>
      </c>
      <c r="D3285">
        <f>Dataset!J3284</f>
        <v>135.4061197</v>
      </c>
    </row>
    <row r="3286" spans="1:4" x14ac:dyDescent="0.25">
      <c r="A3286" t="s">
        <v>1117</v>
      </c>
      <c r="B3286" t="str">
        <f>Dataset!E3285</f>
        <v>Male</v>
      </c>
      <c r="C3286" t="str">
        <f>Dataset!F3285</f>
        <v>Electronic accessories</v>
      </c>
      <c r="D3286">
        <f>Dataset!J3285</f>
        <v>276.8582801</v>
      </c>
    </row>
    <row r="3287" spans="1:4" x14ac:dyDescent="0.25">
      <c r="A3287" t="s">
        <v>1117</v>
      </c>
      <c r="B3287" t="str">
        <f>Dataset!E3286</f>
        <v>Female</v>
      </c>
      <c r="C3287" t="str">
        <f>Dataset!F3286</f>
        <v>Electronic accessories</v>
      </c>
      <c r="D3287">
        <f>Dataset!J3286</f>
        <v>709.08721019999996</v>
      </c>
    </row>
    <row r="3288" spans="1:4" x14ac:dyDescent="0.25">
      <c r="A3288" t="s">
        <v>1117</v>
      </c>
      <c r="B3288" t="str">
        <f>Dataset!E3287</f>
        <v>Female</v>
      </c>
      <c r="C3288" t="str">
        <f>Dataset!F3287</f>
        <v>Fashion accessories</v>
      </c>
      <c r="D3288">
        <f>Dataset!J3287</f>
        <v>69.067617659999996</v>
      </c>
    </row>
    <row r="3289" spans="1:4" x14ac:dyDescent="0.25">
      <c r="A3289" t="s">
        <v>1117</v>
      </c>
      <c r="B3289" t="str">
        <f>Dataset!E3288</f>
        <v>Female</v>
      </c>
      <c r="C3289" t="str">
        <f>Dataset!F3288</f>
        <v>Fashion accessories</v>
      </c>
      <c r="D3289">
        <f>Dataset!J3288</f>
        <v>160.8078879</v>
      </c>
    </row>
    <row r="3290" spans="1:4" x14ac:dyDescent="0.25">
      <c r="A3290" t="s">
        <v>1117</v>
      </c>
      <c r="B3290" t="str">
        <f>Dataset!E3289</f>
        <v>Female</v>
      </c>
      <c r="C3290" t="str">
        <f>Dataset!F3289</f>
        <v>Sports and travel</v>
      </c>
      <c r="D3290">
        <f>Dataset!J3289</f>
        <v>233.44434899999999</v>
      </c>
    </row>
    <row r="3291" spans="1:4" x14ac:dyDescent="0.25">
      <c r="A3291" t="s">
        <v>1117</v>
      </c>
      <c r="B3291" t="str">
        <f>Dataset!E3290</f>
        <v>Male</v>
      </c>
      <c r="C3291" t="str">
        <f>Dataset!F3290</f>
        <v>Sports and travel</v>
      </c>
      <c r="D3291">
        <f>Dataset!J3290</f>
        <v>57.153978440000003</v>
      </c>
    </row>
    <row r="3292" spans="1:4" x14ac:dyDescent="0.25">
      <c r="A3292" t="s">
        <v>1117</v>
      </c>
      <c r="B3292" t="str">
        <f>Dataset!E3291</f>
        <v>Female</v>
      </c>
      <c r="C3292" t="str">
        <f>Dataset!F3291</f>
        <v>Sports and travel</v>
      </c>
      <c r="D3292">
        <f>Dataset!J3291</f>
        <v>723.00569970000004</v>
      </c>
    </row>
    <row r="3293" spans="1:4" x14ac:dyDescent="0.25">
      <c r="A3293" t="s">
        <v>1117</v>
      </c>
      <c r="B3293" t="str">
        <f>Dataset!E3292</f>
        <v>Male</v>
      </c>
      <c r="C3293" t="str">
        <f>Dataset!F3292</f>
        <v>Home and lifestyle</v>
      </c>
      <c r="D3293">
        <f>Dataset!J3292</f>
        <v>148.92573849999999</v>
      </c>
    </row>
    <row r="3294" spans="1:4" x14ac:dyDescent="0.25">
      <c r="A3294" t="s">
        <v>1117</v>
      </c>
      <c r="B3294" t="str">
        <f>Dataset!E3293</f>
        <v>Female</v>
      </c>
      <c r="C3294" t="str">
        <f>Dataset!F3293</f>
        <v>Food and beverages</v>
      </c>
      <c r="D3294">
        <f>Dataset!J3293</f>
        <v>783.04624269999999</v>
      </c>
    </row>
    <row r="3295" spans="1:4" x14ac:dyDescent="0.25">
      <c r="A3295" t="s">
        <v>1117</v>
      </c>
      <c r="B3295" t="str">
        <f>Dataset!E3294</f>
        <v>Male</v>
      </c>
      <c r="C3295" t="str">
        <f>Dataset!F3294</f>
        <v>Home and lifestyle</v>
      </c>
      <c r="D3295">
        <f>Dataset!J3294</f>
        <v>297.01174909999997</v>
      </c>
    </row>
    <row r="3296" spans="1:4" x14ac:dyDescent="0.25">
      <c r="A3296" t="s">
        <v>1117</v>
      </c>
      <c r="B3296" t="str">
        <f>Dataset!E3295</f>
        <v>Female</v>
      </c>
      <c r="C3296" t="str">
        <f>Dataset!F3295</f>
        <v>Home and lifestyle</v>
      </c>
      <c r="D3296">
        <f>Dataset!J3295</f>
        <v>373.04910810000001</v>
      </c>
    </row>
    <row r="3297" spans="1:4" x14ac:dyDescent="0.25">
      <c r="A3297" t="s">
        <v>1117</v>
      </c>
      <c r="B3297" t="str">
        <f>Dataset!E3296</f>
        <v>Female</v>
      </c>
      <c r="C3297" t="str">
        <f>Dataset!F3296</f>
        <v>Sports and travel</v>
      </c>
      <c r="D3297">
        <f>Dataset!J3296</f>
        <v>353.89281599999998</v>
      </c>
    </row>
    <row r="3298" spans="1:4" x14ac:dyDescent="0.25">
      <c r="A3298" t="s">
        <v>1117</v>
      </c>
      <c r="B3298" t="str">
        <f>Dataset!E3297</f>
        <v>Female</v>
      </c>
      <c r="C3298" t="str">
        <f>Dataset!F3297</f>
        <v>Health and beauty</v>
      </c>
      <c r="D3298">
        <f>Dataset!J3297</f>
        <v>44.337631760000001</v>
      </c>
    </row>
    <row r="3299" spans="1:4" x14ac:dyDescent="0.25">
      <c r="A3299" t="s">
        <v>1117</v>
      </c>
      <c r="B3299" t="str">
        <f>Dataset!E3298</f>
        <v>Female</v>
      </c>
      <c r="C3299" t="str">
        <f>Dataset!F3298</f>
        <v>Home and lifestyle</v>
      </c>
      <c r="D3299">
        <f>Dataset!J3298</f>
        <v>203.48705709999999</v>
      </c>
    </row>
    <row r="3300" spans="1:4" x14ac:dyDescent="0.25">
      <c r="A3300" t="s">
        <v>1117</v>
      </c>
      <c r="B3300" t="str">
        <f>Dataset!E3299</f>
        <v>Female</v>
      </c>
      <c r="C3300" t="str">
        <f>Dataset!F3299</f>
        <v>Home and lifestyle</v>
      </c>
      <c r="D3300">
        <f>Dataset!J3299</f>
        <v>25.254815820000001</v>
      </c>
    </row>
    <row r="3301" spans="1:4" x14ac:dyDescent="0.25">
      <c r="A3301" t="s">
        <v>1117</v>
      </c>
      <c r="B3301" t="str">
        <f>Dataset!E3300</f>
        <v>Female</v>
      </c>
      <c r="C3301" t="str">
        <f>Dataset!F3300</f>
        <v>Health and beauty</v>
      </c>
      <c r="D3301">
        <f>Dataset!J3300</f>
        <v>627.96949759999995</v>
      </c>
    </row>
    <row r="3302" spans="1:4" x14ac:dyDescent="0.25">
      <c r="A3302" t="s">
        <v>1117</v>
      </c>
      <c r="B3302" t="str">
        <f>Dataset!E3301</f>
        <v>Male</v>
      </c>
      <c r="C3302" t="str">
        <f>Dataset!F3301</f>
        <v>Fashion accessories</v>
      </c>
      <c r="D3302">
        <f>Dataset!J3301</f>
        <v>352.46527859999998</v>
      </c>
    </row>
    <row r="3303" spans="1:4" x14ac:dyDescent="0.25">
      <c r="A3303" t="s">
        <v>1117</v>
      </c>
      <c r="B3303" t="str">
        <f>Dataset!E3302</f>
        <v>Female</v>
      </c>
      <c r="C3303" t="str">
        <f>Dataset!F3302</f>
        <v>Home and lifestyle</v>
      </c>
      <c r="D3303">
        <f>Dataset!J3302</f>
        <v>229.03577770000001</v>
      </c>
    </row>
    <row r="3304" spans="1:4" x14ac:dyDescent="0.25">
      <c r="A3304" t="s">
        <v>1117</v>
      </c>
      <c r="B3304" t="str">
        <f>Dataset!E3303</f>
        <v>Female</v>
      </c>
      <c r="C3304" t="str">
        <f>Dataset!F3303</f>
        <v>Fashion accessories</v>
      </c>
      <c r="D3304">
        <f>Dataset!J3303</f>
        <v>400.6341688</v>
      </c>
    </row>
    <row r="3305" spans="1:4" x14ac:dyDescent="0.25">
      <c r="A3305" t="s">
        <v>1117</v>
      </c>
      <c r="B3305" t="str">
        <f>Dataset!E3304</f>
        <v>Male</v>
      </c>
      <c r="C3305" t="str">
        <f>Dataset!F3304</f>
        <v>Fashion accessories</v>
      </c>
      <c r="D3305">
        <f>Dataset!J3304</f>
        <v>745.15352240000004</v>
      </c>
    </row>
    <row r="3306" spans="1:4" x14ac:dyDescent="0.25">
      <c r="A3306" t="s">
        <v>1117</v>
      </c>
      <c r="B3306" t="str">
        <f>Dataset!E3305</f>
        <v>Male</v>
      </c>
      <c r="C3306" t="str">
        <f>Dataset!F3305</f>
        <v>Sports and travel</v>
      </c>
      <c r="D3306">
        <f>Dataset!J3305</f>
        <v>462.06026279999998</v>
      </c>
    </row>
    <row r="3307" spans="1:4" x14ac:dyDescent="0.25">
      <c r="A3307" t="s">
        <v>1117</v>
      </c>
      <c r="B3307" t="str">
        <f>Dataset!E3306</f>
        <v>Female</v>
      </c>
      <c r="C3307" t="str">
        <f>Dataset!F3306</f>
        <v>Home and lifestyle</v>
      </c>
      <c r="D3307">
        <f>Dataset!J3306</f>
        <v>587.47362080000005</v>
      </c>
    </row>
    <row r="3308" spans="1:4" x14ac:dyDescent="0.25">
      <c r="A3308" t="s">
        <v>1117</v>
      </c>
      <c r="B3308" t="str">
        <f>Dataset!E3307</f>
        <v>Male</v>
      </c>
      <c r="C3308" t="str">
        <f>Dataset!F3307</f>
        <v>Home and lifestyle</v>
      </c>
      <c r="D3308">
        <f>Dataset!J3307</f>
        <v>38.837414180000003</v>
      </c>
    </row>
    <row r="3309" spans="1:4" x14ac:dyDescent="0.25">
      <c r="A3309" t="s">
        <v>1117</v>
      </c>
      <c r="B3309" t="str">
        <f>Dataset!E3308</f>
        <v>Female</v>
      </c>
      <c r="C3309" t="str">
        <f>Dataset!F3308</f>
        <v>Sports and travel</v>
      </c>
      <c r="D3309">
        <f>Dataset!J3308</f>
        <v>16.101781989999999</v>
      </c>
    </row>
    <row r="3310" spans="1:4" x14ac:dyDescent="0.25">
      <c r="A3310" t="s">
        <v>1117</v>
      </c>
      <c r="B3310" t="str">
        <f>Dataset!E3309</f>
        <v>Male</v>
      </c>
      <c r="C3310" t="str">
        <f>Dataset!F3309</f>
        <v>Health and beauty</v>
      </c>
      <c r="D3310">
        <f>Dataset!J3309</f>
        <v>628.72525259999998</v>
      </c>
    </row>
    <row r="3311" spans="1:4" x14ac:dyDescent="0.25">
      <c r="A3311" t="s">
        <v>1117</v>
      </c>
      <c r="B3311" t="str">
        <f>Dataset!E3310</f>
        <v>Female</v>
      </c>
      <c r="C3311" t="str">
        <f>Dataset!F3310</f>
        <v>Health and beauty</v>
      </c>
      <c r="D3311">
        <f>Dataset!J3310</f>
        <v>200.1491388</v>
      </c>
    </row>
    <row r="3312" spans="1:4" x14ac:dyDescent="0.25">
      <c r="A3312" t="s">
        <v>1117</v>
      </c>
      <c r="B3312" t="str">
        <f>Dataset!E3311</f>
        <v>Male</v>
      </c>
      <c r="C3312" t="str">
        <f>Dataset!F3311</f>
        <v>Health and beauty</v>
      </c>
      <c r="D3312">
        <f>Dataset!J3311</f>
        <v>349.95659160000002</v>
      </c>
    </row>
    <row r="3313" spans="1:4" x14ac:dyDescent="0.25">
      <c r="A3313" t="s">
        <v>1117</v>
      </c>
      <c r="B3313" t="str">
        <f>Dataset!E3312</f>
        <v>Male</v>
      </c>
      <c r="C3313" t="str">
        <f>Dataset!F3312</f>
        <v>Home and lifestyle</v>
      </c>
      <c r="D3313">
        <f>Dataset!J3312</f>
        <v>78.577535830000002</v>
      </c>
    </row>
    <row r="3314" spans="1:4" x14ac:dyDescent="0.25">
      <c r="A3314" t="s">
        <v>1117</v>
      </c>
      <c r="B3314" t="str">
        <f>Dataset!E3313</f>
        <v>Female</v>
      </c>
      <c r="C3314" t="str">
        <f>Dataset!F3313</f>
        <v>Sports and travel</v>
      </c>
      <c r="D3314">
        <f>Dataset!J3313</f>
        <v>224.3647914</v>
      </c>
    </row>
    <row r="3315" spans="1:4" x14ac:dyDescent="0.25">
      <c r="A3315" t="s">
        <v>1117</v>
      </c>
      <c r="B3315" t="str">
        <f>Dataset!E3314</f>
        <v>Female</v>
      </c>
      <c r="C3315" t="str">
        <f>Dataset!F3314</f>
        <v>Food and beverages</v>
      </c>
      <c r="D3315">
        <f>Dataset!J3314</f>
        <v>356.43299280000002</v>
      </c>
    </row>
    <row r="3316" spans="1:4" x14ac:dyDescent="0.25">
      <c r="A3316" t="s">
        <v>1117</v>
      </c>
      <c r="B3316" t="str">
        <f>Dataset!E3315</f>
        <v>Female</v>
      </c>
      <c r="C3316" t="str">
        <f>Dataset!F3315</f>
        <v>Home and lifestyle</v>
      </c>
      <c r="D3316">
        <f>Dataset!J3315</f>
        <v>697.14208120000001</v>
      </c>
    </row>
    <row r="3317" spans="1:4" x14ac:dyDescent="0.25">
      <c r="A3317" t="s">
        <v>1117</v>
      </c>
      <c r="B3317" t="str">
        <f>Dataset!E3316</f>
        <v>Male</v>
      </c>
      <c r="C3317" t="str">
        <f>Dataset!F3316</f>
        <v>Electronic accessories</v>
      </c>
      <c r="D3317">
        <f>Dataset!J3316</f>
        <v>423.01291670000001</v>
      </c>
    </row>
    <row r="3318" spans="1:4" x14ac:dyDescent="0.25">
      <c r="A3318" t="s">
        <v>1117</v>
      </c>
      <c r="B3318" t="str">
        <f>Dataset!E3317</f>
        <v>Male</v>
      </c>
      <c r="C3318" t="str">
        <f>Dataset!F3317</f>
        <v>Electronic accessories</v>
      </c>
      <c r="D3318">
        <f>Dataset!J3317</f>
        <v>204.63118639999999</v>
      </c>
    </row>
    <row r="3319" spans="1:4" x14ac:dyDescent="0.25">
      <c r="A3319" t="s">
        <v>1117</v>
      </c>
      <c r="B3319" t="str">
        <f>Dataset!E3318</f>
        <v>Female</v>
      </c>
      <c r="C3319" t="str">
        <f>Dataset!F3318</f>
        <v>Electronic accessories</v>
      </c>
      <c r="D3319">
        <f>Dataset!J3318</f>
        <v>65.582746979999996</v>
      </c>
    </row>
    <row r="3320" spans="1:4" x14ac:dyDescent="0.25">
      <c r="A3320" t="s">
        <v>1117</v>
      </c>
      <c r="B3320" t="str">
        <f>Dataset!E3319</f>
        <v>Female</v>
      </c>
      <c r="C3320" t="str">
        <f>Dataset!F3319</f>
        <v>Food and beverages</v>
      </c>
      <c r="D3320">
        <f>Dataset!J3319</f>
        <v>76.331263770000007</v>
      </c>
    </row>
    <row r="3321" spans="1:4" x14ac:dyDescent="0.25">
      <c r="A3321" t="s">
        <v>1117</v>
      </c>
      <c r="B3321" t="str">
        <f>Dataset!E3320</f>
        <v>Male</v>
      </c>
      <c r="C3321" t="str">
        <f>Dataset!F3320</f>
        <v>Health and beauty</v>
      </c>
      <c r="D3321">
        <f>Dataset!J3320</f>
        <v>190.09339750000001</v>
      </c>
    </row>
    <row r="3322" spans="1:4" x14ac:dyDescent="0.25">
      <c r="A3322" t="s">
        <v>1117</v>
      </c>
      <c r="B3322" t="str">
        <f>Dataset!E3321</f>
        <v>Female</v>
      </c>
      <c r="C3322" t="str">
        <f>Dataset!F3321</f>
        <v>Electronic accessories</v>
      </c>
      <c r="D3322">
        <f>Dataset!J3321</f>
        <v>272.49169519999998</v>
      </c>
    </row>
    <row r="3323" spans="1:4" x14ac:dyDescent="0.25">
      <c r="A3323" t="s">
        <v>1117</v>
      </c>
      <c r="B3323" t="str">
        <f>Dataset!E3322</f>
        <v>Male</v>
      </c>
      <c r="C3323" t="str">
        <f>Dataset!F3322</f>
        <v>Electronic accessories</v>
      </c>
      <c r="D3323">
        <f>Dataset!J3322</f>
        <v>121.08875949999999</v>
      </c>
    </row>
    <row r="3324" spans="1:4" x14ac:dyDescent="0.25">
      <c r="A3324" t="s">
        <v>1117</v>
      </c>
      <c r="B3324" t="str">
        <f>Dataset!E3323</f>
        <v>Male</v>
      </c>
      <c r="C3324" t="str">
        <f>Dataset!F3323</f>
        <v>Home and lifestyle</v>
      </c>
      <c r="D3324">
        <f>Dataset!J3323</f>
        <v>493.63403090000003</v>
      </c>
    </row>
    <row r="3325" spans="1:4" x14ac:dyDescent="0.25">
      <c r="A3325" t="s">
        <v>1117</v>
      </c>
      <c r="B3325" t="str">
        <f>Dataset!E3324</f>
        <v>Male</v>
      </c>
      <c r="C3325" t="str">
        <f>Dataset!F3324</f>
        <v>Home and lifestyle</v>
      </c>
      <c r="D3325">
        <f>Dataset!J3324</f>
        <v>251.9603487</v>
      </c>
    </row>
    <row r="3326" spans="1:4" x14ac:dyDescent="0.25">
      <c r="A3326" t="s">
        <v>1117</v>
      </c>
      <c r="B3326" t="str">
        <f>Dataset!E3325</f>
        <v>Female</v>
      </c>
      <c r="C3326" t="str">
        <f>Dataset!F3325</f>
        <v>Home and lifestyle</v>
      </c>
      <c r="D3326">
        <f>Dataset!J3325</f>
        <v>93.010358670000002</v>
      </c>
    </row>
    <row r="3327" spans="1:4" x14ac:dyDescent="0.25">
      <c r="A3327" t="s">
        <v>1117</v>
      </c>
      <c r="B3327" t="str">
        <f>Dataset!E3326</f>
        <v>Male</v>
      </c>
      <c r="C3327" t="str">
        <f>Dataset!F3326</f>
        <v>Fashion accessories</v>
      </c>
      <c r="D3327">
        <f>Dataset!J3326</f>
        <v>209.554091</v>
      </c>
    </row>
    <row r="3328" spans="1:4" x14ac:dyDescent="0.25">
      <c r="A3328" t="s">
        <v>1117</v>
      </c>
      <c r="B3328" t="str">
        <f>Dataset!E3327</f>
        <v>Male</v>
      </c>
      <c r="C3328" t="str">
        <f>Dataset!F3327</f>
        <v>Health and beauty</v>
      </c>
      <c r="D3328">
        <f>Dataset!J3327</f>
        <v>40.947230470000001</v>
      </c>
    </row>
    <row r="3329" spans="1:4" x14ac:dyDescent="0.25">
      <c r="A3329" t="s">
        <v>1117</v>
      </c>
      <c r="B3329" t="str">
        <f>Dataset!E3328</f>
        <v>Male</v>
      </c>
      <c r="C3329" t="str">
        <f>Dataset!F3328</f>
        <v>Food and beverages</v>
      </c>
      <c r="D3329">
        <f>Dataset!J3328</f>
        <v>51.023964960000001</v>
      </c>
    </row>
    <row r="3330" spans="1:4" x14ac:dyDescent="0.25">
      <c r="A3330" t="s">
        <v>1117</v>
      </c>
      <c r="B3330" t="str">
        <f>Dataset!E3329</f>
        <v>Female</v>
      </c>
      <c r="C3330" t="str">
        <f>Dataset!F3329</f>
        <v>Electronic accessories</v>
      </c>
      <c r="D3330">
        <f>Dataset!J3329</f>
        <v>214.9283494</v>
      </c>
    </row>
    <row r="3331" spans="1:4" x14ac:dyDescent="0.25">
      <c r="A3331" t="s">
        <v>1117</v>
      </c>
      <c r="B3331" t="str">
        <f>Dataset!E3330</f>
        <v>Female</v>
      </c>
      <c r="C3331" t="str">
        <f>Dataset!F3330</f>
        <v>Electronic accessories</v>
      </c>
      <c r="D3331">
        <f>Dataset!J3330</f>
        <v>125.62329</v>
      </c>
    </row>
    <row r="3332" spans="1:4" x14ac:dyDescent="0.25">
      <c r="A3332" t="s">
        <v>1117</v>
      </c>
      <c r="B3332" t="str">
        <f>Dataset!E3331</f>
        <v>Male</v>
      </c>
      <c r="C3332" t="str">
        <f>Dataset!F3331</f>
        <v>Electronic accessories</v>
      </c>
      <c r="D3332">
        <f>Dataset!J3331</f>
        <v>530.49808459999997</v>
      </c>
    </row>
    <row r="3333" spans="1:4" x14ac:dyDescent="0.25">
      <c r="A3333" t="s">
        <v>1117</v>
      </c>
      <c r="B3333" t="str">
        <f>Dataset!E3332</f>
        <v>Female</v>
      </c>
      <c r="C3333" t="str">
        <f>Dataset!F3332</f>
        <v>Sports and travel</v>
      </c>
      <c r="D3333">
        <f>Dataset!J3332</f>
        <v>295.59470829999998</v>
      </c>
    </row>
    <row r="3334" spans="1:4" x14ac:dyDescent="0.25">
      <c r="A3334" t="s">
        <v>1117</v>
      </c>
      <c r="B3334" t="str">
        <f>Dataset!E3333</f>
        <v>Female</v>
      </c>
      <c r="C3334" t="str">
        <f>Dataset!F3333</f>
        <v>Home and lifestyle</v>
      </c>
      <c r="D3334">
        <f>Dataset!J3333</f>
        <v>745.59437949999995</v>
      </c>
    </row>
    <row r="3335" spans="1:4" x14ac:dyDescent="0.25">
      <c r="A3335" t="s">
        <v>1117</v>
      </c>
      <c r="B3335" t="str">
        <f>Dataset!E3334</f>
        <v>Female</v>
      </c>
      <c r="C3335" t="str">
        <f>Dataset!F3334</f>
        <v>Electronic accessories</v>
      </c>
      <c r="D3335">
        <f>Dataset!J3334</f>
        <v>83.384977910000003</v>
      </c>
    </row>
    <row r="3336" spans="1:4" x14ac:dyDescent="0.25">
      <c r="A3336" t="s">
        <v>1117</v>
      </c>
      <c r="B3336" t="str">
        <f>Dataset!E3335</f>
        <v>Female</v>
      </c>
      <c r="C3336" t="str">
        <f>Dataset!F3335</f>
        <v>Fashion accessories</v>
      </c>
      <c r="D3336">
        <f>Dataset!J3335</f>
        <v>171.9552754</v>
      </c>
    </row>
    <row r="3337" spans="1:4" x14ac:dyDescent="0.25">
      <c r="A3337" t="s">
        <v>1117</v>
      </c>
      <c r="B3337" t="str">
        <f>Dataset!E3336</f>
        <v>Male</v>
      </c>
      <c r="C3337" t="str">
        <f>Dataset!F3336</f>
        <v>Sports and travel</v>
      </c>
      <c r="D3337">
        <f>Dataset!J3336</f>
        <v>503.39586739999999</v>
      </c>
    </row>
    <row r="3338" spans="1:4" x14ac:dyDescent="0.25">
      <c r="A3338" t="s">
        <v>1117</v>
      </c>
      <c r="B3338" t="str">
        <f>Dataset!E3337</f>
        <v>Male</v>
      </c>
      <c r="C3338" t="str">
        <f>Dataset!F3337</f>
        <v>Fashion accessories</v>
      </c>
      <c r="D3338">
        <f>Dataset!J3337</f>
        <v>145.5458338</v>
      </c>
    </row>
    <row r="3339" spans="1:4" x14ac:dyDescent="0.25">
      <c r="A3339" t="s">
        <v>1117</v>
      </c>
      <c r="B3339" t="str">
        <f>Dataset!E3338</f>
        <v>Female</v>
      </c>
      <c r="C3339" t="str">
        <f>Dataset!F3338</f>
        <v>Food and beverages</v>
      </c>
      <c r="D3339">
        <f>Dataset!J3338</f>
        <v>74.683297820000007</v>
      </c>
    </row>
    <row r="3340" spans="1:4" x14ac:dyDescent="0.25">
      <c r="A3340" t="s">
        <v>1117</v>
      </c>
      <c r="B3340" t="str">
        <f>Dataset!E3339</f>
        <v>Female</v>
      </c>
      <c r="C3340" t="str">
        <f>Dataset!F3339</f>
        <v>Health and beauty</v>
      </c>
      <c r="D3340">
        <f>Dataset!J3339</f>
        <v>146.89989499999999</v>
      </c>
    </row>
    <row r="3341" spans="1:4" x14ac:dyDescent="0.25">
      <c r="A3341" t="s">
        <v>1117</v>
      </c>
      <c r="B3341" t="str">
        <f>Dataset!E3340</f>
        <v>Female</v>
      </c>
      <c r="C3341" t="str">
        <f>Dataset!F3340</f>
        <v>Electronic accessories</v>
      </c>
      <c r="D3341">
        <f>Dataset!J3340</f>
        <v>820.09923519999995</v>
      </c>
    </row>
    <row r="3342" spans="1:4" x14ac:dyDescent="0.25">
      <c r="A3342" t="s">
        <v>1117</v>
      </c>
      <c r="B3342" t="str">
        <f>Dataset!E3341</f>
        <v>Male</v>
      </c>
      <c r="C3342" t="str">
        <f>Dataset!F3341</f>
        <v>Food and beverages</v>
      </c>
      <c r="D3342">
        <f>Dataset!J3341</f>
        <v>208.60939719999999</v>
      </c>
    </row>
    <row r="3343" spans="1:4" x14ac:dyDescent="0.25">
      <c r="A3343" t="s">
        <v>1117</v>
      </c>
      <c r="B3343" t="str">
        <f>Dataset!E3342</f>
        <v>Female</v>
      </c>
      <c r="C3343" t="str">
        <f>Dataset!F3342</f>
        <v>Food and beverages</v>
      </c>
      <c r="D3343">
        <f>Dataset!J3342</f>
        <v>66.380488459999995</v>
      </c>
    </row>
    <row r="3344" spans="1:4" x14ac:dyDescent="0.25">
      <c r="A3344" t="s">
        <v>1117</v>
      </c>
      <c r="B3344" t="str">
        <f>Dataset!E3343</f>
        <v>Male</v>
      </c>
      <c r="C3344" t="str">
        <f>Dataset!F3343</f>
        <v>Electronic accessories</v>
      </c>
      <c r="D3344">
        <f>Dataset!J3343</f>
        <v>392.52029820000001</v>
      </c>
    </row>
    <row r="3345" spans="1:4" x14ac:dyDescent="0.25">
      <c r="A3345" t="s">
        <v>1117</v>
      </c>
      <c r="B3345" t="str">
        <f>Dataset!E3344</f>
        <v>Female</v>
      </c>
      <c r="C3345" t="str">
        <f>Dataset!F3344</f>
        <v>Health and beauty</v>
      </c>
      <c r="D3345">
        <f>Dataset!J3344</f>
        <v>218.0038528</v>
      </c>
    </row>
    <row r="3346" spans="1:4" x14ac:dyDescent="0.25">
      <c r="A3346" t="s">
        <v>1117</v>
      </c>
      <c r="B3346" t="str">
        <f>Dataset!E3345</f>
        <v>Male</v>
      </c>
      <c r="C3346" t="str">
        <f>Dataset!F3345</f>
        <v>Health and beauty</v>
      </c>
      <c r="D3346">
        <f>Dataset!J3345</f>
        <v>185.03403710000001</v>
      </c>
    </row>
    <row r="3347" spans="1:4" x14ac:dyDescent="0.25">
      <c r="A3347" t="s">
        <v>1117</v>
      </c>
      <c r="B3347" t="str">
        <f>Dataset!E3346</f>
        <v>Female</v>
      </c>
      <c r="C3347" t="str">
        <f>Dataset!F3346</f>
        <v>Food and beverages</v>
      </c>
      <c r="D3347">
        <f>Dataset!J3346</f>
        <v>216.61830180000001</v>
      </c>
    </row>
    <row r="3348" spans="1:4" x14ac:dyDescent="0.25">
      <c r="A3348" t="s">
        <v>1117</v>
      </c>
      <c r="B3348" t="str">
        <f>Dataset!E3347</f>
        <v>Female</v>
      </c>
      <c r="C3348" t="str">
        <f>Dataset!F3347</f>
        <v>Health and beauty</v>
      </c>
      <c r="D3348">
        <f>Dataset!J3347</f>
        <v>41.377591000000002</v>
      </c>
    </row>
    <row r="3349" spans="1:4" x14ac:dyDescent="0.25">
      <c r="A3349" t="s">
        <v>1117</v>
      </c>
      <c r="B3349" t="str">
        <f>Dataset!E3348</f>
        <v>Male</v>
      </c>
      <c r="C3349" t="str">
        <f>Dataset!F3348</f>
        <v>Health and beauty</v>
      </c>
      <c r="D3349">
        <f>Dataset!J3348</f>
        <v>96.106855210000006</v>
      </c>
    </row>
    <row r="3350" spans="1:4" x14ac:dyDescent="0.25">
      <c r="A3350" t="s">
        <v>1117</v>
      </c>
      <c r="B3350" t="str">
        <f>Dataset!E3349</f>
        <v>Female</v>
      </c>
      <c r="C3350" t="str">
        <f>Dataset!F3349</f>
        <v>Fashion accessories</v>
      </c>
      <c r="D3350">
        <f>Dataset!J3349</f>
        <v>324.18744249999997</v>
      </c>
    </row>
    <row r="3351" spans="1:4" x14ac:dyDescent="0.25">
      <c r="A3351" t="s">
        <v>1117</v>
      </c>
      <c r="B3351" t="str">
        <f>Dataset!E3350</f>
        <v>Male</v>
      </c>
      <c r="C3351" t="str">
        <f>Dataset!F3350</f>
        <v>Home and lifestyle</v>
      </c>
      <c r="D3351">
        <f>Dataset!J3350</f>
        <v>135.53207889999999</v>
      </c>
    </row>
    <row r="3352" spans="1:4" x14ac:dyDescent="0.25">
      <c r="A3352" t="s">
        <v>1117</v>
      </c>
      <c r="B3352" t="str">
        <f>Dataset!E3351</f>
        <v>Male</v>
      </c>
      <c r="C3352" t="str">
        <f>Dataset!F3351</f>
        <v>Sports and travel</v>
      </c>
      <c r="D3352">
        <f>Dataset!J3351</f>
        <v>410.37501209999999</v>
      </c>
    </row>
    <row r="3353" spans="1:4" x14ac:dyDescent="0.25">
      <c r="A3353" t="s">
        <v>1117</v>
      </c>
      <c r="B3353" t="str">
        <f>Dataset!E3352</f>
        <v>Male</v>
      </c>
      <c r="C3353" t="str">
        <f>Dataset!F3352</f>
        <v>Food and beverages</v>
      </c>
      <c r="D3353">
        <f>Dataset!J3352</f>
        <v>523.67529560000003</v>
      </c>
    </row>
    <row r="3354" spans="1:4" x14ac:dyDescent="0.25">
      <c r="A3354" t="s">
        <v>1117</v>
      </c>
      <c r="B3354" t="str">
        <f>Dataset!E3353</f>
        <v>Male</v>
      </c>
      <c r="C3354" t="str">
        <f>Dataset!F3353</f>
        <v>Food and beverages</v>
      </c>
      <c r="D3354">
        <f>Dataset!J3353</f>
        <v>395.76374709999999</v>
      </c>
    </row>
    <row r="3355" spans="1:4" x14ac:dyDescent="0.25">
      <c r="A3355" t="s">
        <v>1117</v>
      </c>
      <c r="B3355" t="str">
        <f>Dataset!E3354</f>
        <v>Male</v>
      </c>
      <c r="C3355" t="str">
        <f>Dataset!F3354</f>
        <v>Health and beauty</v>
      </c>
      <c r="D3355">
        <f>Dataset!J3354</f>
        <v>214.6764311</v>
      </c>
    </row>
    <row r="3356" spans="1:4" x14ac:dyDescent="0.25">
      <c r="A3356" t="s">
        <v>1117</v>
      </c>
      <c r="B3356" t="str">
        <f>Dataset!E3355</f>
        <v>Male</v>
      </c>
      <c r="C3356" t="str">
        <f>Dataset!F3355</f>
        <v>Electronic accessories</v>
      </c>
      <c r="D3356">
        <f>Dataset!J3355</f>
        <v>152.66252750000001</v>
      </c>
    </row>
    <row r="3357" spans="1:4" x14ac:dyDescent="0.25">
      <c r="A3357" t="s">
        <v>1117</v>
      </c>
      <c r="B3357" t="str">
        <f>Dataset!E3356</f>
        <v>Male</v>
      </c>
      <c r="C3357" t="str">
        <f>Dataset!F3356</f>
        <v>Home and lifestyle</v>
      </c>
      <c r="D3357">
        <f>Dataset!J3356</f>
        <v>208.0215876</v>
      </c>
    </row>
    <row r="3358" spans="1:4" x14ac:dyDescent="0.25">
      <c r="A3358" t="s">
        <v>1117</v>
      </c>
      <c r="B3358" t="str">
        <f>Dataset!E3357</f>
        <v>Male</v>
      </c>
      <c r="C3358" t="str">
        <f>Dataset!F3357</f>
        <v>Food and beverages</v>
      </c>
      <c r="D3358">
        <f>Dataset!J3357</f>
        <v>103.6014265</v>
      </c>
    </row>
    <row r="3359" spans="1:4" x14ac:dyDescent="0.25">
      <c r="A3359" t="s">
        <v>1117</v>
      </c>
      <c r="B3359" t="str">
        <f>Dataset!E3358</f>
        <v>Male</v>
      </c>
      <c r="C3359" t="str">
        <f>Dataset!F3358</f>
        <v>Fashion accessories</v>
      </c>
      <c r="D3359">
        <f>Dataset!J3358</f>
        <v>404.22400549999998</v>
      </c>
    </row>
    <row r="3360" spans="1:4" x14ac:dyDescent="0.25">
      <c r="A3360" t="s">
        <v>1117</v>
      </c>
      <c r="B3360" t="str">
        <f>Dataset!E3359</f>
        <v>Male</v>
      </c>
      <c r="C3360" t="str">
        <f>Dataset!F3359</f>
        <v>Food and beverages</v>
      </c>
      <c r="D3360">
        <f>Dataset!J3359</f>
        <v>49.292026219999997</v>
      </c>
    </row>
    <row r="3361" spans="1:4" x14ac:dyDescent="0.25">
      <c r="A3361" t="s">
        <v>1117</v>
      </c>
      <c r="B3361" t="str">
        <f>Dataset!E3360</f>
        <v>Male</v>
      </c>
      <c r="C3361" t="str">
        <f>Dataset!F3360</f>
        <v>Sports and travel</v>
      </c>
      <c r="D3361">
        <f>Dataset!J3360</f>
        <v>77.149998449999998</v>
      </c>
    </row>
    <row r="3362" spans="1:4" x14ac:dyDescent="0.25">
      <c r="A3362" t="s">
        <v>1117</v>
      </c>
      <c r="B3362" t="str">
        <f>Dataset!E3361</f>
        <v>Female</v>
      </c>
      <c r="C3362" t="str">
        <f>Dataset!F3361</f>
        <v>Electronic accessories</v>
      </c>
      <c r="D3362">
        <f>Dataset!J3361</f>
        <v>149.31411259999999</v>
      </c>
    </row>
    <row r="3363" spans="1:4" x14ac:dyDescent="0.25">
      <c r="A3363" t="s">
        <v>1117</v>
      </c>
      <c r="B3363" t="str">
        <f>Dataset!E3362</f>
        <v>Male</v>
      </c>
      <c r="C3363" t="str">
        <f>Dataset!F3362</f>
        <v>Fashion accessories</v>
      </c>
      <c r="D3363">
        <f>Dataset!J3362</f>
        <v>721.74610789999997</v>
      </c>
    </row>
    <row r="3364" spans="1:4" x14ac:dyDescent="0.25">
      <c r="A3364" t="s">
        <v>1117</v>
      </c>
      <c r="B3364" t="str">
        <f>Dataset!E3363</f>
        <v>Female</v>
      </c>
      <c r="C3364" t="str">
        <f>Dataset!F3363</f>
        <v>Sports and travel</v>
      </c>
      <c r="D3364">
        <f>Dataset!J3363</f>
        <v>364.9667273</v>
      </c>
    </row>
    <row r="3365" spans="1:4" x14ac:dyDescent="0.25">
      <c r="A3365" t="s">
        <v>1117</v>
      </c>
      <c r="B3365" t="str">
        <f>Dataset!E3364</f>
        <v>Female</v>
      </c>
      <c r="C3365" t="str">
        <f>Dataset!F3364</f>
        <v>Electronic accessories</v>
      </c>
      <c r="D3365">
        <f>Dataset!J3364</f>
        <v>150.04887450000001</v>
      </c>
    </row>
    <row r="3366" spans="1:4" x14ac:dyDescent="0.25">
      <c r="A3366" t="s">
        <v>1117</v>
      </c>
      <c r="B3366" t="str">
        <f>Dataset!E3365</f>
        <v>Female</v>
      </c>
      <c r="C3366" t="str">
        <f>Dataset!F3365</f>
        <v>Food and beverages</v>
      </c>
      <c r="D3366">
        <f>Dataset!J3365</f>
        <v>404.51791020000002</v>
      </c>
    </row>
    <row r="3367" spans="1:4" x14ac:dyDescent="0.25">
      <c r="A3367" t="s">
        <v>1117</v>
      </c>
      <c r="B3367" t="str">
        <f>Dataset!E3366</f>
        <v>Male</v>
      </c>
      <c r="C3367" t="str">
        <f>Dataset!F3366</f>
        <v>Electronic accessories</v>
      </c>
      <c r="D3367">
        <f>Dataset!J3366</f>
        <v>151.4344255</v>
      </c>
    </row>
    <row r="3368" spans="1:4" x14ac:dyDescent="0.25">
      <c r="A3368" t="s">
        <v>1117</v>
      </c>
      <c r="B3368" t="str">
        <f>Dataset!E3367</f>
        <v>Female</v>
      </c>
      <c r="C3368" t="str">
        <f>Dataset!F3367</f>
        <v>Health and beauty</v>
      </c>
      <c r="D3368">
        <f>Dataset!J3367</f>
        <v>411.24622979999998</v>
      </c>
    </row>
    <row r="3369" spans="1:4" x14ac:dyDescent="0.25">
      <c r="A3369" t="s">
        <v>1117</v>
      </c>
      <c r="B3369" t="str">
        <f>Dataset!E3368</f>
        <v>Female</v>
      </c>
      <c r="C3369" t="str">
        <f>Dataset!F3368</f>
        <v>Health and beauty</v>
      </c>
      <c r="D3369">
        <f>Dataset!J3368</f>
        <v>565.03189339999994</v>
      </c>
    </row>
    <row r="3370" spans="1:4" x14ac:dyDescent="0.25">
      <c r="A3370" t="s">
        <v>1117</v>
      </c>
      <c r="B3370" t="str">
        <f>Dataset!E3369</f>
        <v>Female</v>
      </c>
      <c r="C3370" t="str">
        <f>Dataset!F3369</f>
        <v>Food and beverages</v>
      </c>
      <c r="D3370">
        <f>Dataset!J3369</f>
        <v>509.24247270000001</v>
      </c>
    </row>
    <row r="3371" spans="1:4" x14ac:dyDescent="0.25">
      <c r="A3371" t="s">
        <v>1117</v>
      </c>
      <c r="B3371" t="str">
        <f>Dataset!E3370</f>
        <v>Male</v>
      </c>
      <c r="C3371" t="str">
        <f>Dataset!F3370</f>
        <v>Sports and travel</v>
      </c>
      <c r="D3371">
        <f>Dataset!J3370</f>
        <v>140.6019359</v>
      </c>
    </row>
    <row r="3372" spans="1:4" x14ac:dyDescent="0.25">
      <c r="A3372" t="s">
        <v>1117</v>
      </c>
      <c r="B3372" t="str">
        <f>Dataset!E3371</f>
        <v>Female</v>
      </c>
      <c r="C3372" t="str">
        <f>Dataset!F3371</f>
        <v>Fashion accessories</v>
      </c>
      <c r="D3372">
        <f>Dataset!J3371</f>
        <v>736.19992400000001</v>
      </c>
    </row>
    <row r="3373" spans="1:4" x14ac:dyDescent="0.25">
      <c r="A3373" t="s">
        <v>1117</v>
      </c>
      <c r="B3373" t="str">
        <f>Dataset!E3372</f>
        <v>Male</v>
      </c>
      <c r="C3373" t="str">
        <f>Dataset!F3372</f>
        <v>Electronic accessories</v>
      </c>
      <c r="D3373">
        <f>Dataset!J3372</f>
        <v>75.523025689999997</v>
      </c>
    </row>
    <row r="3374" spans="1:4" x14ac:dyDescent="0.25">
      <c r="A3374" t="s">
        <v>1117</v>
      </c>
      <c r="B3374" t="str">
        <f>Dataset!E3373</f>
        <v>Female</v>
      </c>
      <c r="C3374" t="str">
        <f>Dataset!F3373</f>
        <v>Home and lifestyle</v>
      </c>
      <c r="D3374">
        <f>Dataset!J3373</f>
        <v>749.45712779999997</v>
      </c>
    </row>
    <row r="3375" spans="1:4" x14ac:dyDescent="0.25">
      <c r="A3375" t="s">
        <v>1117</v>
      </c>
      <c r="B3375" t="str">
        <f>Dataset!E3374</f>
        <v>Male</v>
      </c>
      <c r="C3375" t="str">
        <f>Dataset!F3374</f>
        <v>Electronic accessories</v>
      </c>
      <c r="D3375">
        <f>Dataset!J3374</f>
        <v>191.18504379999999</v>
      </c>
    </row>
    <row r="3376" spans="1:4" x14ac:dyDescent="0.25">
      <c r="A3376" t="s">
        <v>1117</v>
      </c>
      <c r="B3376" t="str">
        <f>Dataset!E3375</f>
        <v>Female</v>
      </c>
      <c r="C3376" t="str">
        <f>Dataset!F3375</f>
        <v>Health and beauty</v>
      </c>
      <c r="D3376">
        <f>Dataset!J3375</f>
        <v>141.70407879999999</v>
      </c>
    </row>
    <row r="3377" spans="1:4" x14ac:dyDescent="0.25">
      <c r="A3377" t="s">
        <v>1117</v>
      </c>
      <c r="B3377" t="str">
        <f>Dataset!E3376</f>
        <v>Female</v>
      </c>
      <c r="C3377" t="str">
        <f>Dataset!F3376</f>
        <v>Fashion accessories</v>
      </c>
      <c r="D3377">
        <f>Dataset!J3376</f>
        <v>1042.312224</v>
      </c>
    </row>
    <row r="3378" spans="1:4" x14ac:dyDescent="0.25">
      <c r="A3378" t="s">
        <v>1117</v>
      </c>
      <c r="B3378" t="str">
        <f>Dataset!E3377</f>
        <v>Male</v>
      </c>
      <c r="C3378" t="str">
        <f>Dataset!F3377</f>
        <v>Electronic accessories</v>
      </c>
      <c r="D3378">
        <f>Dataset!J3377</f>
        <v>379.7984209</v>
      </c>
    </row>
    <row r="3379" spans="1:4" x14ac:dyDescent="0.25">
      <c r="A3379" t="s">
        <v>1117</v>
      </c>
      <c r="B3379" t="str">
        <f>Dataset!E3378</f>
        <v>Female</v>
      </c>
      <c r="C3379" t="str">
        <f>Dataset!F3378</f>
        <v>Fashion accessories</v>
      </c>
      <c r="D3379">
        <f>Dataset!J3378</f>
        <v>402.13518240000002</v>
      </c>
    </row>
    <row r="3380" spans="1:4" x14ac:dyDescent="0.25">
      <c r="A3380" t="s">
        <v>1117</v>
      </c>
      <c r="B3380" t="str">
        <f>Dataset!E3379</f>
        <v>Male</v>
      </c>
      <c r="C3380" t="str">
        <f>Dataset!F3379</f>
        <v>Home and lifestyle</v>
      </c>
      <c r="D3380">
        <f>Dataset!J3379</f>
        <v>255.06734180000001</v>
      </c>
    </row>
    <row r="3381" spans="1:4" x14ac:dyDescent="0.25">
      <c r="A3381" t="s">
        <v>1117</v>
      </c>
      <c r="B3381" t="str">
        <f>Dataset!E3380</f>
        <v>Female</v>
      </c>
      <c r="C3381" t="str">
        <f>Dataset!F3380</f>
        <v>Electronic accessories</v>
      </c>
      <c r="D3381">
        <f>Dataset!J3380</f>
        <v>31.741713650000001</v>
      </c>
    </row>
    <row r="3382" spans="1:4" x14ac:dyDescent="0.25">
      <c r="A3382" t="s">
        <v>1117</v>
      </c>
      <c r="B3382" t="str">
        <f>Dataset!E3381</f>
        <v>Female</v>
      </c>
      <c r="C3382" t="str">
        <f>Dataset!F3381</f>
        <v>Food and beverages</v>
      </c>
      <c r="D3382">
        <f>Dataset!J3381</f>
        <v>374.2667136</v>
      </c>
    </row>
    <row r="3383" spans="1:4" x14ac:dyDescent="0.25">
      <c r="A3383" t="s">
        <v>1117</v>
      </c>
      <c r="B3383" t="str">
        <f>Dataset!E3382</f>
        <v>Female</v>
      </c>
      <c r="C3383" t="str">
        <f>Dataset!F3382</f>
        <v>Fashion accessories</v>
      </c>
      <c r="D3383">
        <f>Dataset!J3382</f>
        <v>394.14727099999999</v>
      </c>
    </row>
    <row r="3384" spans="1:4" x14ac:dyDescent="0.25">
      <c r="A3384" t="s">
        <v>1117</v>
      </c>
      <c r="B3384" t="str">
        <f>Dataset!E3383</f>
        <v>Female</v>
      </c>
      <c r="C3384" t="str">
        <f>Dataset!F3383</f>
        <v>Sports and travel</v>
      </c>
      <c r="D3384">
        <f>Dataset!J3383</f>
        <v>1001.795354</v>
      </c>
    </row>
    <row r="3385" spans="1:4" x14ac:dyDescent="0.25">
      <c r="A3385" t="s">
        <v>1117</v>
      </c>
      <c r="B3385" t="str">
        <f>Dataset!E3384</f>
        <v>Male</v>
      </c>
      <c r="C3385" t="str">
        <f>Dataset!F3384</f>
        <v>Electronic accessories</v>
      </c>
      <c r="D3385">
        <f>Dataset!J3384</f>
        <v>86.596937030000007</v>
      </c>
    </row>
    <row r="3386" spans="1:4" x14ac:dyDescent="0.25">
      <c r="A3386" t="s">
        <v>1117</v>
      </c>
      <c r="B3386" t="str">
        <f>Dataset!E3385</f>
        <v>Male</v>
      </c>
      <c r="C3386" t="str">
        <f>Dataset!F3385</f>
        <v>Sports and travel</v>
      </c>
      <c r="D3386">
        <f>Dataset!J3385</f>
        <v>78.692998419999995</v>
      </c>
    </row>
    <row r="3387" spans="1:4" x14ac:dyDescent="0.25">
      <c r="A3387" t="s">
        <v>1117</v>
      </c>
      <c r="B3387" t="str">
        <f>Dataset!E3386</f>
        <v>Male</v>
      </c>
      <c r="C3387" t="str">
        <f>Dataset!F3386</f>
        <v>Food and beverages</v>
      </c>
      <c r="D3387">
        <f>Dataset!J3386</f>
        <v>679.84368700000005</v>
      </c>
    </row>
    <row r="3388" spans="1:4" x14ac:dyDescent="0.25">
      <c r="A3388" t="s">
        <v>1117</v>
      </c>
      <c r="B3388" t="str">
        <f>Dataset!E3387</f>
        <v>Female</v>
      </c>
      <c r="C3388" t="str">
        <f>Dataset!F3387</f>
        <v>Food and beverages</v>
      </c>
      <c r="D3388">
        <f>Dataset!J3387</f>
        <v>793.29092279999998</v>
      </c>
    </row>
    <row r="3389" spans="1:4" x14ac:dyDescent="0.25">
      <c r="A3389" t="s">
        <v>1117</v>
      </c>
      <c r="B3389" t="str">
        <f>Dataset!E3388</f>
        <v>Male</v>
      </c>
      <c r="C3389" t="str">
        <f>Dataset!F3388</f>
        <v>Food and beverages</v>
      </c>
      <c r="D3389">
        <f>Dataset!J3388</f>
        <v>209.49111139999999</v>
      </c>
    </row>
    <row r="3390" spans="1:4" x14ac:dyDescent="0.25">
      <c r="A3390" t="s">
        <v>1117</v>
      </c>
      <c r="B3390" t="str">
        <f>Dataset!E3389</f>
        <v>Male</v>
      </c>
      <c r="C3390" t="str">
        <f>Dataset!F3389</f>
        <v>Home and lifestyle</v>
      </c>
      <c r="D3390">
        <f>Dataset!J3389</f>
        <v>461.13656209999999</v>
      </c>
    </row>
    <row r="3391" spans="1:4" x14ac:dyDescent="0.25">
      <c r="A3391" t="s">
        <v>1117</v>
      </c>
      <c r="B3391" t="str">
        <f>Dataset!E3390</f>
        <v>Female</v>
      </c>
      <c r="C3391" t="str">
        <f>Dataset!F3390</f>
        <v>Food and beverages</v>
      </c>
      <c r="D3391">
        <f>Dataset!J3390</f>
        <v>173.1518877</v>
      </c>
    </row>
    <row r="3392" spans="1:4" x14ac:dyDescent="0.25">
      <c r="A3392" t="s">
        <v>1117</v>
      </c>
      <c r="B3392" t="str">
        <f>Dataset!E3391</f>
        <v>Female</v>
      </c>
      <c r="C3392" t="str">
        <f>Dataset!F3391</f>
        <v>Fashion accessories</v>
      </c>
      <c r="D3392">
        <f>Dataset!J3391</f>
        <v>342.94486380000001</v>
      </c>
    </row>
    <row r="3393" spans="1:4" x14ac:dyDescent="0.25">
      <c r="A3393" t="s">
        <v>1117</v>
      </c>
      <c r="B3393" t="str">
        <f>Dataset!E3392</f>
        <v>Female</v>
      </c>
      <c r="C3393" t="str">
        <f>Dataset!F3392</f>
        <v>Electronic accessories</v>
      </c>
      <c r="D3393">
        <f>Dataset!J3392</f>
        <v>484.81688819999999</v>
      </c>
    </row>
    <row r="3394" spans="1:4" x14ac:dyDescent="0.25">
      <c r="A3394" t="s">
        <v>1117</v>
      </c>
      <c r="B3394" t="str">
        <f>Dataset!E3393</f>
        <v>Male</v>
      </c>
      <c r="C3394" t="str">
        <f>Dataset!F3393</f>
        <v>Home and lifestyle</v>
      </c>
      <c r="D3394">
        <f>Dataset!J3393</f>
        <v>276.8582801</v>
      </c>
    </row>
    <row r="3395" spans="1:4" x14ac:dyDescent="0.25">
      <c r="A3395" t="s">
        <v>1117</v>
      </c>
      <c r="B3395" t="str">
        <f>Dataset!E3394</f>
        <v>Female</v>
      </c>
      <c r="C3395" t="str">
        <f>Dataset!F3394</f>
        <v>Sports and travel</v>
      </c>
      <c r="D3395">
        <f>Dataset!J3394</f>
        <v>150.73115340000001</v>
      </c>
    </row>
    <row r="3396" spans="1:4" x14ac:dyDescent="0.25">
      <c r="A3396" t="s">
        <v>1117</v>
      </c>
      <c r="B3396" t="str">
        <f>Dataset!E3395</f>
        <v>Male</v>
      </c>
      <c r="C3396" t="str">
        <f>Dataset!F3395</f>
        <v>Electronic accessories</v>
      </c>
      <c r="D3396">
        <f>Dataset!J3395</f>
        <v>203.1091796</v>
      </c>
    </row>
    <row r="3397" spans="1:4" x14ac:dyDescent="0.25">
      <c r="A3397" t="s">
        <v>1117</v>
      </c>
      <c r="B3397" t="str">
        <f>Dataset!E3396</f>
        <v>Female</v>
      </c>
      <c r="C3397" t="str">
        <f>Dataset!F3396</f>
        <v>Electronic accessories</v>
      </c>
      <c r="D3397">
        <f>Dataset!J3396</f>
        <v>192.94847229999999</v>
      </c>
    </row>
    <row r="3398" spans="1:4" x14ac:dyDescent="0.25">
      <c r="A3398" t="s">
        <v>1117</v>
      </c>
      <c r="B3398" t="str">
        <f>Dataset!E3397</f>
        <v>Female</v>
      </c>
      <c r="C3398" t="str">
        <f>Dataset!F3397</f>
        <v>Fashion accessories</v>
      </c>
      <c r="D3398">
        <f>Dataset!J3397</f>
        <v>127.97452800000001</v>
      </c>
    </row>
    <row r="3399" spans="1:4" x14ac:dyDescent="0.25">
      <c r="A3399" t="s">
        <v>1117</v>
      </c>
      <c r="B3399" t="str">
        <f>Dataset!E3398</f>
        <v>Female</v>
      </c>
      <c r="C3399" t="str">
        <f>Dataset!F3398</f>
        <v>Home and lifestyle</v>
      </c>
      <c r="D3399">
        <f>Dataset!J3398</f>
        <v>441.54990950000001</v>
      </c>
    </row>
    <row r="3400" spans="1:4" x14ac:dyDescent="0.25">
      <c r="A3400" t="s">
        <v>1117</v>
      </c>
      <c r="B3400" t="str">
        <f>Dataset!E3399</f>
        <v>Male</v>
      </c>
      <c r="C3400" t="str">
        <f>Dataset!F3399</f>
        <v>Fashion accessories</v>
      </c>
      <c r="D3400">
        <f>Dataset!J3399</f>
        <v>265.01811709999998</v>
      </c>
    </row>
    <row r="3401" spans="1:4" x14ac:dyDescent="0.25">
      <c r="A3401" t="s">
        <v>1117</v>
      </c>
      <c r="B3401" t="str">
        <f>Dataset!E3400</f>
        <v>Female</v>
      </c>
      <c r="C3401" t="str">
        <f>Dataset!F3400</f>
        <v>Home and lifestyle</v>
      </c>
      <c r="D3401">
        <f>Dataset!J3400</f>
        <v>352.10839429999999</v>
      </c>
    </row>
    <row r="3402" spans="1:4" x14ac:dyDescent="0.25">
      <c r="A3402" t="s">
        <v>1117</v>
      </c>
      <c r="B3402" t="str">
        <f>Dataset!E3401</f>
        <v>Female</v>
      </c>
      <c r="C3402" t="str">
        <f>Dataset!F3401</f>
        <v>Fashion accessories</v>
      </c>
      <c r="D3402">
        <f>Dataset!J3401</f>
        <v>507.51053400000001</v>
      </c>
    </row>
    <row r="3403" spans="1:4" x14ac:dyDescent="0.25">
      <c r="A3403" t="s">
        <v>1117</v>
      </c>
      <c r="B3403" t="str">
        <f>Dataset!E3402</f>
        <v>Female</v>
      </c>
      <c r="C3403" t="str">
        <f>Dataset!F3402</f>
        <v>Home and lifestyle</v>
      </c>
      <c r="D3403">
        <f>Dataset!J3402</f>
        <v>334.23268710000002</v>
      </c>
    </row>
    <row r="3404" spans="1:4" x14ac:dyDescent="0.25">
      <c r="A3404" t="s">
        <v>1117</v>
      </c>
      <c r="B3404" t="str">
        <f>Dataset!E3403</f>
        <v>Male</v>
      </c>
      <c r="C3404" t="str">
        <f>Dataset!F3403</f>
        <v>Sports and travel</v>
      </c>
      <c r="D3404">
        <f>Dataset!J3403</f>
        <v>701.62412870000003</v>
      </c>
    </row>
    <row r="3405" spans="1:4" x14ac:dyDescent="0.25">
      <c r="A3405" t="s">
        <v>1117</v>
      </c>
      <c r="B3405" t="str">
        <f>Dataset!E3404</f>
        <v>Male</v>
      </c>
      <c r="C3405" t="str">
        <f>Dataset!F3404</f>
        <v>Fashion accessories</v>
      </c>
      <c r="D3405">
        <f>Dataset!J3404</f>
        <v>407.18404620000001</v>
      </c>
    </row>
    <row r="3406" spans="1:4" x14ac:dyDescent="0.25">
      <c r="A3406" t="s">
        <v>1117</v>
      </c>
      <c r="B3406" t="str">
        <f>Dataset!E3405</f>
        <v>Female</v>
      </c>
      <c r="C3406" t="str">
        <f>Dataset!F3405</f>
        <v>Electronic accessories</v>
      </c>
      <c r="D3406">
        <f>Dataset!J3405</f>
        <v>99.297821130000003</v>
      </c>
    </row>
    <row r="3407" spans="1:4" x14ac:dyDescent="0.25">
      <c r="A3407" t="s">
        <v>1117</v>
      </c>
      <c r="B3407" t="str">
        <f>Dataset!E3406</f>
        <v>Male</v>
      </c>
      <c r="C3407" t="str">
        <f>Dataset!F3406</f>
        <v>Sports and travel</v>
      </c>
      <c r="D3407">
        <f>Dataset!J3406</f>
        <v>345.67397940000001</v>
      </c>
    </row>
    <row r="3408" spans="1:4" x14ac:dyDescent="0.25">
      <c r="A3408" t="s">
        <v>1117</v>
      </c>
      <c r="B3408" t="str">
        <f>Dataset!E3407</f>
        <v>Female</v>
      </c>
      <c r="C3408" t="str">
        <f>Dataset!F3407</f>
        <v>Electronic accessories</v>
      </c>
      <c r="D3408">
        <f>Dataset!J3407</f>
        <v>55.862896829999997</v>
      </c>
    </row>
    <row r="3409" spans="1:4" x14ac:dyDescent="0.25">
      <c r="A3409" t="s">
        <v>1117</v>
      </c>
      <c r="B3409" t="str">
        <f>Dataset!E3408</f>
        <v>Female</v>
      </c>
      <c r="C3409" t="str">
        <f>Dataset!F3408</f>
        <v>Food and beverages</v>
      </c>
      <c r="D3409">
        <f>Dataset!J3408</f>
        <v>523.20294860000001</v>
      </c>
    </row>
    <row r="3410" spans="1:4" x14ac:dyDescent="0.25">
      <c r="A3410" t="s">
        <v>1117</v>
      </c>
      <c r="B3410" t="str">
        <f>Dataset!E3409</f>
        <v>Female</v>
      </c>
      <c r="C3410" t="str">
        <f>Dataset!F3409</f>
        <v>Food and beverages</v>
      </c>
      <c r="D3410">
        <f>Dataset!J3409</f>
        <v>314.4361025</v>
      </c>
    </row>
    <row r="3411" spans="1:4" x14ac:dyDescent="0.25">
      <c r="A3411" t="s">
        <v>1117</v>
      </c>
      <c r="B3411" t="str">
        <f>Dataset!E3410</f>
        <v>Female</v>
      </c>
      <c r="C3411" t="str">
        <f>Dataset!F3410</f>
        <v>Food and beverages</v>
      </c>
      <c r="D3411">
        <f>Dataset!J3410</f>
        <v>214.8653698</v>
      </c>
    </row>
    <row r="3412" spans="1:4" x14ac:dyDescent="0.25">
      <c r="A3412" t="s">
        <v>1117</v>
      </c>
      <c r="B3412" t="str">
        <f>Dataset!E3411</f>
        <v>Male</v>
      </c>
      <c r="C3412" t="str">
        <f>Dataset!F3411</f>
        <v>Sports and travel</v>
      </c>
      <c r="D3412">
        <f>Dataset!J3411</f>
        <v>79.585209280000001</v>
      </c>
    </row>
    <row r="3413" spans="1:4" x14ac:dyDescent="0.25">
      <c r="A3413" t="s">
        <v>1117</v>
      </c>
      <c r="B3413" t="str">
        <f>Dataset!E3412</f>
        <v>Male</v>
      </c>
      <c r="C3413" t="str">
        <f>Dataset!F3412</f>
        <v>Food and beverages</v>
      </c>
      <c r="D3413">
        <f>Dataset!J3412</f>
        <v>294.55554510000002</v>
      </c>
    </row>
    <row r="3414" spans="1:4" x14ac:dyDescent="0.25">
      <c r="A3414" t="s">
        <v>1117</v>
      </c>
      <c r="B3414" t="str">
        <f>Dataset!E3413</f>
        <v>Female</v>
      </c>
      <c r="C3414" t="str">
        <f>Dataset!F3413</f>
        <v>Health and beauty</v>
      </c>
      <c r="D3414">
        <f>Dataset!J3413</f>
        <v>339.2500612</v>
      </c>
    </row>
    <row r="3415" spans="1:4" x14ac:dyDescent="0.25">
      <c r="A3415" t="s">
        <v>1117</v>
      </c>
      <c r="B3415" t="str">
        <f>Dataset!E3414</f>
        <v>Female</v>
      </c>
      <c r="C3415" t="str">
        <f>Dataset!F3414</f>
        <v>Fashion accessories</v>
      </c>
      <c r="D3415">
        <f>Dataset!J3414</f>
        <v>510.79596930000002</v>
      </c>
    </row>
    <row r="3416" spans="1:4" x14ac:dyDescent="0.25">
      <c r="A3416" t="s">
        <v>1117</v>
      </c>
      <c r="B3416" t="str">
        <f>Dataset!E3415</f>
        <v>Male</v>
      </c>
      <c r="C3416" t="str">
        <f>Dataset!F3415</f>
        <v>Food and beverages</v>
      </c>
      <c r="D3416">
        <f>Dataset!J3415</f>
        <v>133.8736164</v>
      </c>
    </row>
    <row r="3417" spans="1:4" x14ac:dyDescent="0.25">
      <c r="A3417" t="s">
        <v>1117</v>
      </c>
      <c r="B3417" t="str">
        <f>Dataset!E3416</f>
        <v>Female</v>
      </c>
      <c r="C3417" t="str">
        <f>Dataset!F3416</f>
        <v>Fashion accessories</v>
      </c>
      <c r="D3417">
        <f>Dataset!J3416</f>
        <v>253.42987239999999</v>
      </c>
    </row>
    <row r="3418" spans="1:4" x14ac:dyDescent="0.25">
      <c r="A3418" t="s">
        <v>1117</v>
      </c>
      <c r="B3418" t="str">
        <f>Dataset!E3417</f>
        <v>Female</v>
      </c>
      <c r="C3418" t="str">
        <f>Dataset!F3417</f>
        <v>Fashion accessories</v>
      </c>
      <c r="D3418">
        <f>Dataset!J3417</f>
        <v>398.34591030000001</v>
      </c>
    </row>
    <row r="3419" spans="1:4" x14ac:dyDescent="0.25">
      <c r="A3419" t="s">
        <v>1117</v>
      </c>
      <c r="B3419" t="str">
        <f>Dataset!E3418</f>
        <v>Male</v>
      </c>
      <c r="C3419" t="str">
        <f>Dataset!F3418</f>
        <v>Electronic accessories</v>
      </c>
      <c r="D3419">
        <f>Dataset!J3418</f>
        <v>80.634869120000005</v>
      </c>
    </row>
    <row r="3420" spans="1:4" x14ac:dyDescent="0.25">
      <c r="A3420" t="s">
        <v>1117</v>
      </c>
      <c r="B3420" t="str">
        <f>Dataset!E3419</f>
        <v>Female</v>
      </c>
      <c r="C3420" t="str">
        <f>Dataset!F3419</f>
        <v>Sports and travel</v>
      </c>
      <c r="D3420">
        <f>Dataset!J3419</f>
        <v>548.55223390000003</v>
      </c>
    </row>
    <row r="3421" spans="1:4" x14ac:dyDescent="0.25">
      <c r="A3421" t="s">
        <v>1117</v>
      </c>
      <c r="B3421" t="str">
        <f>Dataset!E3420</f>
        <v>Female</v>
      </c>
      <c r="C3421" t="str">
        <f>Dataset!F3420</f>
        <v>Health and beauty</v>
      </c>
      <c r="D3421">
        <f>Dataset!J3420</f>
        <v>83.69987587</v>
      </c>
    </row>
    <row r="3422" spans="1:4" x14ac:dyDescent="0.25">
      <c r="A3422" t="s">
        <v>1117</v>
      </c>
      <c r="B3422" t="str">
        <f>Dataset!E3421</f>
        <v>Female</v>
      </c>
      <c r="C3422" t="str">
        <f>Dataset!F3421</f>
        <v>Health and beauty</v>
      </c>
      <c r="D3422">
        <f>Dataset!J3421</f>
        <v>406.7431891</v>
      </c>
    </row>
    <row r="3423" spans="1:4" x14ac:dyDescent="0.25">
      <c r="A3423" t="s">
        <v>1117</v>
      </c>
      <c r="B3423" t="str">
        <f>Dataset!E3422</f>
        <v>Female</v>
      </c>
      <c r="C3423" t="str">
        <f>Dataset!F3422</f>
        <v>Food and beverages</v>
      </c>
      <c r="D3423">
        <f>Dataset!J3422</f>
        <v>284.82519830000001</v>
      </c>
    </row>
    <row r="3424" spans="1:4" x14ac:dyDescent="0.25">
      <c r="A3424" t="s">
        <v>1117</v>
      </c>
      <c r="B3424" t="str">
        <f>Dataset!E3423</f>
        <v>Male</v>
      </c>
      <c r="C3424" t="str">
        <f>Dataset!F3423</f>
        <v>Home and lifestyle</v>
      </c>
      <c r="D3424">
        <f>Dataset!J3423</f>
        <v>128.3838954</v>
      </c>
    </row>
    <row r="3425" spans="1:4" x14ac:dyDescent="0.25">
      <c r="A3425" t="s">
        <v>1117</v>
      </c>
      <c r="B3425" t="str">
        <f>Dataset!E3424</f>
        <v>Female</v>
      </c>
      <c r="C3425" t="str">
        <f>Dataset!F3424</f>
        <v>Health and beauty</v>
      </c>
      <c r="D3425">
        <f>Dataset!J3424</f>
        <v>258.59419889999998</v>
      </c>
    </row>
    <row r="3426" spans="1:4" x14ac:dyDescent="0.25">
      <c r="A3426" t="s">
        <v>1117</v>
      </c>
      <c r="B3426" t="str">
        <f>Dataset!E3425</f>
        <v>Male</v>
      </c>
      <c r="C3426" t="str">
        <f>Dataset!F3425</f>
        <v>Electronic accessories</v>
      </c>
      <c r="D3426">
        <f>Dataset!J3425</f>
        <v>181.7590984</v>
      </c>
    </row>
    <row r="3427" spans="1:4" x14ac:dyDescent="0.25">
      <c r="A3427" t="s">
        <v>1117</v>
      </c>
      <c r="B3427" t="str">
        <f>Dataset!E3426</f>
        <v>Female</v>
      </c>
      <c r="C3427" t="str">
        <f>Dataset!F3426</f>
        <v>Food and beverages</v>
      </c>
      <c r="D3427">
        <f>Dataset!J3426</f>
        <v>248.32852560000001</v>
      </c>
    </row>
    <row r="3428" spans="1:4" x14ac:dyDescent="0.25">
      <c r="A3428" t="s">
        <v>1117</v>
      </c>
      <c r="B3428" t="str">
        <f>Dataset!E3427</f>
        <v>Male</v>
      </c>
      <c r="C3428" t="str">
        <f>Dataset!F3427</f>
        <v>Home and lifestyle</v>
      </c>
      <c r="D3428">
        <f>Dataset!J3427</f>
        <v>194.0611117</v>
      </c>
    </row>
    <row r="3429" spans="1:4" x14ac:dyDescent="0.25">
      <c r="A3429" t="s">
        <v>1117</v>
      </c>
      <c r="B3429" t="str">
        <f>Dataset!E3428</f>
        <v>Male</v>
      </c>
      <c r="C3429" t="str">
        <f>Dataset!F3428</f>
        <v>Home and lifestyle</v>
      </c>
      <c r="D3429">
        <f>Dataset!J3428</f>
        <v>14.6742446</v>
      </c>
    </row>
    <row r="3430" spans="1:4" x14ac:dyDescent="0.25">
      <c r="A3430" t="s">
        <v>1117</v>
      </c>
      <c r="B3430" t="str">
        <f>Dataset!E3429</f>
        <v>Female</v>
      </c>
      <c r="C3430" t="str">
        <f>Dataset!F3429</f>
        <v>Fashion accessories</v>
      </c>
      <c r="D3430">
        <f>Dataset!J3429</f>
        <v>208.6198938</v>
      </c>
    </row>
    <row r="3431" spans="1:4" x14ac:dyDescent="0.25">
      <c r="A3431" t="s">
        <v>1117</v>
      </c>
      <c r="B3431" t="str">
        <f>Dataset!E3430</f>
        <v>Female</v>
      </c>
      <c r="C3431" t="str">
        <f>Dataset!F3430</f>
        <v>Fashion accessories</v>
      </c>
      <c r="D3431">
        <f>Dataset!J3430</f>
        <v>718.52365220000002</v>
      </c>
    </row>
    <row r="3432" spans="1:4" x14ac:dyDescent="0.25">
      <c r="A3432" t="s">
        <v>1117</v>
      </c>
      <c r="B3432" t="str">
        <f>Dataset!E3431</f>
        <v>Male</v>
      </c>
      <c r="C3432" t="str">
        <f>Dataset!F3431</f>
        <v>Sports and travel</v>
      </c>
      <c r="D3432">
        <f>Dataset!J3431</f>
        <v>282.40048410000003</v>
      </c>
    </row>
    <row r="3433" spans="1:4" x14ac:dyDescent="0.25">
      <c r="A3433" t="s">
        <v>1117</v>
      </c>
      <c r="B3433" t="str">
        <f>Dataset!E3432</f>
        <v>Male</v>
      </c>
      <c r="C3433" t="str">
        <f>Dataset!F3432</f>
        <v>Food and beverages</v>
      </c>
      <c r="D3433">
        <f>Dataset!J3432</f>
        <v>72.374046160000006</v>
      </c>
    </row>
    <row r="3434" spans="1:4" x14ac:dyDescent="0.25">
      <c r="A3434" t="s">
        <v>1117</v>
      </c>
      <c r="B3434" t="str">
        <f>Dataset!E3433</f>
        <v>Female</v>
      </c>
      <c r="C3434" t="str">
        <f>Dataset!F3433</f>
        <v>Fashion accessories</v>
      </c>
      <c r="D3434">
        <f>Dataset!J3433</f>
        <v>288.4885112</v>
      </c>
    </row>
    <row r="3435" spans="1:4" x14ac:dyDescent="0.25">
      <c r="A3435" t="s">
        <v>1117</v>
      </c>
      <c r="B3435" t="str">
        <f>Dataset!E3434</f>
        <v>Female</v>
      </c>
      <c r="C3435" t="str">
        <f>Dataset!F3434</f>
        <v>Home and lifestyle</v>
      </c>
      <c r="D3435">
        <f>Dataset!J3434</f>
        <v>237.34908369999999</v>
      </c>
    </row>
    <row r="3436" spans="1:4" x14ac:dyDescent="0.25">
      <c r="A3436" t="s">
        <v>1117</v>
      </c>
      <c r="B3436" t="str">
        <f>Dataset!E3435</f>
        <v>Female</v>
      </c>
      <c r="C3436" t="str">
        <f>Dataset!F3435</f>
        <v>Fashion accessories</v>
      </c>
      <c r="D3436">
        <f>Dataset!J3435</f>
        <v>125.0144873</v>
      </c>
    </row>
    <row r="3437" spans="1:4" x14ac:dyDescent="0.25">
      <c r="A3437" t="s">
        <v>1117</v>
      </c>
      <c r="B3437" t="str">
        <f>Dataset!E3436</f>
        <v>Female</v>
      </c>
      <c r="C3437" t="str">
        <f>Dataset!F3436</f>
        <v>Health and beauty</v>
      </c>
      <c r="D3437">
        <f>Dataset!J3436</f>
        <v>359.08863220000001</v>
      </c>
    </row>
    <row r="3438" spans="1:4" x14ac:dyDescent="0.25">
      <c r="A3438" t="s">
        <v>1117</v>
      </c>
      <c r="B3438" t="str">
        <f>Dataset!E3437</f>
        <v>Male</v>
      </c>
      <c r="C3438" t="str">
        <f>Dataset!F3437</f>
        <v>Sports and travel</v>
      </c>
      <c r="D3438">
        <f>Dataset!J3437</f>
        <v>45.912121519999999</v>
      </c>
    </row>
    <row r="3439" spans="1:4" x14ac:dyDescent="0.25">
      <c r="A3439" t="s">
        <v>1117</v>
      </c>
      <c r="B3439" t="str">
        <f>Dataset!E3438</f>
        <v>Male</v>
      </c>
      <c r="C3439" t="str">
        <f>Dataset!F3438</f>
        <v>Health and beauty</v>
      </c>
      <c r="D3439">
        <f>Dataset!J3438</f>
        <v>110.05683449999999</v>
      </c>
    </row>
    <row r="3440" spans="1:4" x14ac:dyDescent="0.25">
      <c r="A3440" t="s">
        <v>1117</v>
      </c>
      <c r="B3440" t="str">
        <f>Dataset!E3439</f>
        <v>Male</v>
      </c>
      <c r="C3440" t="str">
        <f>Dataset!F3439</f>
        <v>Sports and travel</v>
      </c>
      <c r="D3440">
        <f>Dataset!J3439</f>
        <v>81.369631010000006</v>
      </c>
    </row>
    <row r="3441" spans="1:4" x14ac:dyDescent="0.25">
      <c r="A3441" t="s">
        <v>1117</v>
      </c>
      <c r="B3441" t="str">
        <f>Dataset!E3440</f>
        <v>Male</v>
      </c>
      <c r="C3441" t="str">
        <f>Dataset!F3440</f>
        <v>Home and lifestyle</v>
      </c>
      <c r="D3441">
        <f>Dataset!J3440</f>
        <v>427.67340639999998</v>
      </c>
    </row>
    <row r="3442" spans="1:4" x14ac:dyDescent="0.25">
      <c r="A3442" t="s">
        <v>1117</v>
      </c>
      <c r="B3442" t="str">
        <f>Dataset!E3441</f>
        <v>Male</v>
      </c>
      <c r="C3442" t="str">
        <f>Dataset!F3441</f>
        <v>Health and beauty</v>
      </c>
      <c r="D3442">
        <f>Dataset!J3441</f>
        <v>100.8828075</v>
      </c>
    </row>
    <row r="3443" spans="1:4" x14ac:dyDescent="0.25">
      <c r="A3443" t="s">
        <v>1117</v>
      </c>
      <c r="B3443" t="str">
        <f>Dataset!E3442</f>
        <v>Female</v>
      </c>
      <c r="C3443" t="str">
        <f>Dataset!F3442</f>
        <v>Home and lifestyle</v>
      </c>
      <c r="D3443">
        <f>Dataset!J3442</f>
        <v>190.53425469999999</v>
      </c>
    </row>
    <row r="3444" spans="1:4" x14ac:dyDescent="0.25">
      <c r="A3444" t="s">
        <v>1117</v>
      </c>
      <c r="B3444" t="str">
        <f>Dataset!E3443</f>
        <v>Female</v>
      </c>
      <c r="C3444" t="str">
        <f>Dataset!F3443</f>
        <v>Health and beauty</v>
      </c>
      <c r="D3444">
        <f>Dataset!J3443</f>
        <v>85.557773789999999</v>
      </c>
    </row>
    <row r="3445" spans="1:4" x14ac:dyDescent="0.25">
      <c r="A3445" t="s">
        <v>1117</v>
      </c>
      <c r="B3445" t="str">
        <f>Dataset!E3444</f>
        <v>Female</v>
      </c>
      <c r="C3445" t="str">
        <f>Dataset!F3444</f>
        <v>Health and beauty</v>
      </c>
      <c r="D3445">
        <f>Dataset!J3444</f>
        <v>120.1230724</v>
      </c>
    </row>
    <row r="3446" spans="1:4" x14ac:dyDescent="0.25">
      <c r="A3446" t="s">
        <v>1117</v>
      </c>
      <c r="B3446" t="str">
        <f>Dataset!E3445</f>
        <v>Female</v>
      </c>
      <c r="C3446" t="str">
        <f>Dataset!F3445</f>
        <v>Electronic accessories</v>
      </c>
      <c r="D3446">
        <f>Dataset!J3445</f>
        <v>185.3069486</v>
      </c>
    </row>
    <row r="3447" spans="1:4" x14ac:dyDescent="0.25">
      <c r="A3447" t="s">
        <v>1117</v>
      </c>
      <c r="B3447" t="str">
        <f>Dataset!E3446</f>
        <v>Female</v>
      </c>
      <c r="C3447" t="str">
        <f>Dataset!F3446</f>
        <v>Food and beverages</v>
      </c>
      <c r="D3447">
        <f>Dataset!J3446</f>
        <v>121.5506098</v>
      </c>
    </row>
    <row r="3448" spans="1:4" x14ac:dyDescent="0.25">
      <c r="A3448" t="s">
        <v>1117</v>
      </c>
      <c r="B3448" t="str">
        <f>Dataset!E3447</f>
        <v>Female</v>
      </c>
      <c r="C3448" t="str">
        <f>Dataset!F3447</f>
        <v>Electronic accessories</v>
      </c>
      <c r="D3448">
        <f>Dataset!J3447</f>
        <v>264.6717294</v>
      </c>
    </row>
    <row r="3449" spans="1:4" x14ac:dyDescent="0.25">
      <c r="A3449" t="s">
        <v>1117</v>
      </c>
      <c r="B3449" t="str">
        <f>Dataset!E3448</f>
        <v>Female</v>
      </c>
      <c r="C3449" t="str">
        <f>Dataset!F3448</f>
        <v>Fashion accessories</v>
      </c>
      <c r="D3449">
        <f>Dataset!J3448</f>
        <v>1020.374333</v>
      </c>
    </row>
    <row r="3450" spans="1:4" x14ac:dyDescent="0.25">
      <c r="A3450" t="s">
        <v>1117</v>
      </c>
      <c r="B3450" t="str">
        <f>Dataset!E3449</f>
        <v>Male</v>
      </c>
      <c r="C3450" t="str">
        <f>Dataset!F3449</f>
        <v>Fashion accessories</v>
      </c>
      <c r="D3450">
        <f>Dataset!J3449</f>
        <v>213.45882560000001</v>
      </c>
    </row>
    <row r="3451" spans="1:4" x14ac:dyDescent="0.25">
      <c r="A3451" t="s">
        <v>1117</v>
      </c>
      <c r="B3451" t="str">
        <f>Dataset!E3450</f>
        <v>Male</v>
      </c>
      <c r="C3451" t="str">
        <f>Dataset!F3450</f>
        <v>Fashion accessories</v>
      </c>
      <c r="D3451">
        <f>Dataset!J3450</f>
        <v>17.088462239999998</v>
      </c>
    </row>
    <row r="3452" spans="1:4" x14ac:dyDescent="0.25">
      <c r="A3452" t="s">
        <v>1117</v>
      </c>
      <c r="B3452" t="str">
        <f>Dataset!E3451</f>
        <v>Male</v>
      </c>
      <c r="C3452" t="str">
        <f>Dataset!F3451</f>
        <v>Fashion accessories</v>
      </c>
      <c r="D3452">
        <f>Dataset!J3451</f>
        <v>383.64017589999997</v>
      </c>
    </row>
    <row r="3453" spans="1:4" x14ac:dyDescent="0.25">
      <c r="A3453" t="s">
        <v>1117</v>
      </c>
      <c r="B3453" t="str">
        <f>Dataset!E3452</f>
        <v>Male</v>
      </c>
      <c r="C3453" t="str">
        <f>Dataset!F3452</f>
        <v>Health and beauty</v>
      </c>
      <c r="D3453">
        <f>Dataset!J3452</f>
        <v>390.67289690000001</v>
      </c>
    </row>
    <row r="3454" spans="1:4" x14ac:dyDescent="0.25">
      <c r="A3454" t="s">
        <v>1117</v>
      </c>
      <c r="B3454" t="str">
        <f>Dataset!E3453</f>
        <v>Female</v>
      </c>
      <c r="C3454" t="str">
        <f>Dataset!F3453</f>
        <v>Food and beverages</v>
      </c>
      <c r="D3454">
        <f>Dataset!J3453</f>
        <v>65.719202760000002</v>
      </c>
    </row>
    <row r="3455" spans="1:4" x14ac:dyDescent="0.25">
      <c r="A3455" t="s">
        <v>1117</v>
      </c>
      <c r="B3455" t="str">
        <f>Dataset!E3454</f>
        <v>Male</v>
      </c>
      <c r="C3455" t="str">
        <f>Dataset!F3454</f>
        <v>Sports and travel</v>
      </c>
      <c r="D3455">
        <f>Dataset!J3454</f>
        <v>353.05308810000002</v>
      </c>
    </row>
    <row r="3456" spans="1:4" x14ac:dyDescent="0.25">
      <c r="A3456" t="s">
        <v>1117</v>
      </c>
      <c r="B3456" t="str">
        <f>Dataset!E3455</f>
        <v>Female</v>
      </c>
      <c r="C3456" t="str">
        <f>Dataset!F3455</f>
        <v>Home and lifestyle</v>
      </c>
      <c r="D3456">
        <f>Dataset!J3455</f>
        <v>951.51664749999998</v>
      </c>
    </row>
    <row r="3457" spans="1:4" x14ac:dyDescent="0.25">
      <c r="A3457" t="s">
        <v>1117</v>
      </c>
      <c r="B3457" t="str">
        <f>Dataset!E3456</f>
        <v>Male</v>
      </c>
      <c r="C3457" t="str">
        <f>Dataset!F3456</f>
        <v>Fashion accessories</v>
      </c>
      <c r="D3457">
        <f>Dataset!J3456</f>
        <v>145.02100390000001</v>
      </c>
    </row>
    <row r="3458" spans="1:4" x14ac:dyDescent="0.25">
      <c r="A3458" t="s">
        <v>1117</v>
      </c>
      <c r="B3458" t="str">
        <f>Dataset!E3457</f>
        <v>Male</v>
      </c>
      <c r="C3458" t="str">
        <f>Dataset!F3457</f>
        <v>Food and beverages</v>
      </c>
      <c r="D3458">
        <f>Dataset!J3457</f>
        <v>90.837562800000001</v>
      </c>
    </row>
    <row r="3459" spans="1:4" x14ac:dyDescent="0.25">
      <c r="A3459" t="s">
        <v>1117</v>
      </c>
      <c r="B3459" t="str">
        <f>Dataset!E3458</f>
        <v>Female</v>
      </c>
      <c r="C3459" t="str">
        <f>Dataset!F3458</f>
        <v>Electronic accessories</v>
      </c>
      <c r="D3459">
        <f>Dataset!J3458</f>
        <v>147.75011950000001</v>
      </c>
    </row>
    <row r="3460" spans="1:4" x14ac:dyDescent="0.25">
      <c r="A3460" t="s">
        <v>1117</v>
      </c>
      <c r="B3460" t="str">
        <f>Dataset!E3459</f>
        <v>Male</v>
      </c>
      <c r="C3460" t="str">
        <f>Dataset!F3459</f>
        <v>Fashion accessories</v>
      </c>
      <c r="D3460">
        <f>Dataset!J3459</f>
        <v>701.99150970000005</v>
      </c>
    </row>
    <row r="3461" spans="1:4" x14ac:dyDescent="0.25">
      <c r="A3461" t="s">
        <v>1117</v>
      </c>
      <c r="B3461" t="str">
        <f>Dataset!E3460</f>
        <v>Female</v>
      </c>
      <c r="C3461" t="str">
        <f>Dataset!F3460</f>
        <v>Fashion accessories</v>
      </c>
      <c r="D3461">
        <f>Dataset!J3460</f>
        <v>49.795862939999999</v>
      </c>
    </row>
    <row r="3462" spans="1:4" x14ac:dyDescent="0.25">
      <c r="A3462" t="s">
        <v>1117</v>
      </c>
      <c r="B3462" t="str">
        <f>Dataset!E3461</f>
        <v>Male</v>
      </c>
      <c r="C3462" t="str">
        <f>Dataset!F3461</f>
        <v>Sports and travel</v>
      </c>
      <c r="D3462">
        <f>Dataset!J3461</f>
        <v>937.51418520000004</v>
      </c>
    </row>
    <row r="3463" spans="1:4" x14ac:dyDescent="0.25">
      <c r="A3463" t="s">
        <v>1117</v>
      </c>
      <c r="B3463" t="str">
        <f>Dataset!E3462</f>
        <v>Male</v>
      </c>
      <c r="C3463" t="str">
        <f>Dataset!F3462</f>
        <v>Sports and travel</v>
      </c>
      <c r="D3463">
        <f>Dataset!J3462</f>
        <v>348.19316309999999</v>
      </c>
    </row>
    <row r="3464" spans="1:4" x14ac:dyDescent="0.25">
      <c r="A3464" t="s">
        <v>1117</v>
      </c>
      <c r="B3464" t="str">
        <f>Dataset!E3463</f>
        <v>Male</v>
      </c>
      <c r="C3464" t="str">
        <f>Dataset!F3463</f>
        <v>Home and lifestyle</v>
      </c>
      <c r="D3464">
        <f>Dataset!J3463</f>
        <v>214.0676283</v>
      </c>
    </row>
    <row r="3465" spans="1:4" x14ac:dyDescent="0.25">
      <c r="A3465" t="s">
        <v>1117</v>
      </c>
      <c r="B3465" t="str">
        <f>Dataset!E3464</f>
        <v>Male</v>
      </c>
      <c r="C3465" t="str">
        <f>Dataset!F3464</f>
        <v>Food and beverages</v>
      </c>
      <c r="D3465">
        <f>Dataset!J3464</f>
        <v>71.544814889999998</v>
      </c>
    </row>
    <row r="3466" spans="1:4" x14ac:dyDescent="0.25">
      <c r="A3466" t="s">
        <v>1117</v>
      </c>
      <c r="B3466" t="str">
        <f>Dataset!E3465</f>
        <v>Female</v>
      </c>
      <c r="C3466" t="str">
        <f>Dataset!F3465</f>
        <v>Electronic accessories</v>
      </c>
      <c r="D3466">
        <f>Dataset!J3465</f>
        <v>343.1128094</v>
      </c>
    </row>
    <row r="3467" spans="1:4" x14ac:dyDescent="0.25">
      <c r="A3467" t="s">
        <v>1117</v>
      </c>
      <c r="B3467" t="str">
        <f>Dataset!E3466</f>
        <v>Male</v>
      </c>
      <c r="C3467" t="str">
        <f>Dataset!F3466</f>
        <v>Food and beverages</v>
      </c>
      <c r="D3467">
        <f>Dataset!J3466</f>
        <v>91.530338290000003</v>
      </c>
    </row>
    <row r="3468" spans="1:4" x14ac:dyDescent="0.25">
      <c r="A3468" t="s">
        <v>1117</v>
      </c>
      <c r="B3468" t="str">
        <f>Dataset!E3467</f>
        <v>Female</v>
      </c>
      <c r="C3468" t="str">
        <f>Dataset!F3467</f>
        <v>Sports and travel</v>
      </c>
      <c r="D3468">
        <f>Dataset!J3467</f>
        <v>742.57135919999996</v>
      </c>
    </row>
    <row r="3469" spans="1:4" x14ac:dyDescent="0.25">
      <c r="A3469" t="s">
        <v>1117</v>
      </c>
      <c r="B3469" t="str">
        <f>Dataset!E3468</f>
        <v>Female</v>
      </c>
      <c r="C3469" t="str">
        <f>Dataset!F3468</f>
        <v>Home and lifestyle</v>
      </c>
      <c r="D3469">
        <f>Dataset!J3468</f>
        <v>842.76139120000005</v>
      </c>
    </row>
    <row r="3470" spans="1:4" x14ac:dyDescent="0.25">
      <c r="A3470" t="s">
        <v>1117</v>
      </c>
      <c r="B3470" t="str">
        <f>Dataset!E3469</f>
        <v>Male</v>
      </c>
      <c r="C3470" t="str">
        <f>Dataset!F3469</f>
        <v>Fashion accessories</v>
      </c>
      <c r="D3470">
        <f>Dataset!J3469</f>
        <v>13.41465279</v>
      </c>
    </row>
    <row r="3471" spans="1:4" x14ac:dyDescent="0.25">
      <c r="A3471" t="s">
        <v>1117</v>
      </c>
      <c r="B3471" t="str">
        <f>Dataset!E3470</f>
        <v>Female</v>
      </c>
      <c r="C3471" t="str">
        <f>Dataset!F3470</f>
        <v>Sports and travel</v>
      </c>
      <c r="D3471">
        <f>Dataset!J3470</f>
        <v>140.33952099999999</v>
      </c>
    </row>
    <row r="3472" spans="1:4" x14ac:dyDescent="0.25">
      <c r="A3472" t="s">
        <v>1117</v>
      </c>
      <c r="B3472" t="str">
        <f>Dataset!E3471</f>
        <v>Female</v>
      </c>
      <c r="C3472" t="str">
        <f>Dataset!F3471</f>
        <v>Health and beauty</v>
      </c>
      <c r="D3472">
        <f>Dataset!J3471</f>
        <v>20.100985990000002</v>
      </c>
    </row>
    <row r="3473" spans="1:4" x14ac:dyDescent="0.25">
      <c r="A3473" t="s">
        <v>1117</v>
      </c>
      <c r="B3473" t="str">
        <f>Dataset!E3472</f>
        <v>Male</v>
      </c>
      <c r="C3473" t="str">
        <f>Dataset!F3472</f>
        <v>Food and beverages</v>
      </c>
      <c r="D3473">
        <f>Dataset!J3472</f>
        <v>290.33591250000001</v>
      </c>
    </row>
    <row r="3474" spans="1:4" x14ac:dyDescent="0.25">
      <c r="A3474" t="s">
        <v>1117</v>
      </c>
      <c r="B3474" t="str">
        <f>Dataset!E3473</f>
        <v>Male</v>
      </c>
      <c r="C3474" t="str">
        <f>Dataset!F3473</f>
        <v>Fashion accessories</v>
      </c>
      <c r="D3474">
        <f>Dataset!J3473</f>
        <v>144.03432359999999</v>
      </c>
    </row>
    <row r="3475" spans="1:4" x14ac:dyDescent="0.25">
      <c r="A3475" t="s">
        <v>1117</v>
      </c>
      <c r="B3475" t="str">
        <f>Dataset!E3474</f>
        <v>Female</v>
      </c>
      <c r="C3475" t="str">
        <f>Dataset!F3474</f>
        <v>Health and beauty</v>
      </c>
      <c r="D3475">
        <f>Dataset!J3474</f>
        <v>28.414291939999998</v>
      </c>
    </row>
    <row r="3476" spans="1:4" x14ac:dyDescent="0.25">
      <c r="A3476" t="s">
        <v>1117</v>
      </c>
      <c r="B3476" t="str">
        <f>Dataset!E3475</f>
        <v>Female</v>
      </c>
      <c r="C3476" t="str">
        <f>Dataset!F3475</f>
        <v>Sports and travel</v>
      </c>
      <c r="D3476">
        <f>Dataset!J3475</f>
        <v>41.06269305</v>
      </c>
    </row>
    <row r="3477" spans="1:4" x14ac:dyDescent="0.25">
      <c r="A3477" t="s">
        <v>1117</v>
      </c>
      <c r="B3477" t="str">
        <f>Dataset!E3476</f>
        <v>Female</v>
      </c>
      <c r="C3477" t="str">
        <f>Dataset!F3476</f>
        <v>Electronic accessories</v>
      </c>
      <c r="D3477">
        <f>Dataset!J3476</f>
        <v>470.5205211</v>
      </c>
    </row>
    <row r="3478" spans="1:4" x14ac:dyDescent="0.25">
      <c r="A3478" t="s">
        <v>1117</v>
      </c>
      <c r="B3478" t="str">
        <f>Dataset!E3477</f>
        <v>Male</v>
      </c>
      <c r="C3478" t="str">
        <f>Dataset!F3477</f>
        <v>Electronic accessories</v>
      </c>
      <c r="D3478">
        <f>Dataset!J3477</f>
        <v>138.61807880000001</v>
      </c>
    </row>
    <row r="3479" spans="1:4" x14ac:dyDescent="0.25">
      <c r="A3479" t="s">
        <v>1117</v>
      </c>
      <c r="B3479" t="str">
        <f>Dataset!E3478</f>
        <v>Female</v>
      </c>
      <c r="C3479" t="str">
        <f>Dataset!F3478</f>
        <v>Food and beverages</v>
      </c>
      <c r="D3479">
        <f>Dataset!J3478</f>
        <v>333.844313</v>
      </c>
    </row>
    <row r="3480" spans="1:4" x14ac:dyDescent="0.25">
      <c r="A3480" t="s">
        <v>1117</v>
      </c>
      <c r="B3480" t="str">
        <f>Dataset!E3479</f>
        <v>Male</v>
      </c>
      <c r="C3480" t="str">
        <f>Dataset!F3479</f>
        <v>Health and beauty</v>
      </c>
      <c r="D3480">
        <f>Dataset!J3479</f>
        <v>26.24149607</v>
      </c>
    </row>
    <row r="3481" spans="1:4" x14ac:dyDescent="0.25">
      <c r="A3481" t="s">
        <v>1117</v>
      </c>
      <c r="B3481" t="str">
        <f>Dataset!E3480</f>
        <v>Male</v>
      </c>
      <c r="C3481" t="str">
        <f>Dataset!F3480</f>
        <v>Electronic accessories</v>
      </c>
      <c r="D3481">
        <f>Dataset!J3480</f>
        <v>87.205739739999999</v>
      </c>
    </row>
    <row r="3482" spans="1:4" x14ac:dyDescent="0.25">
      <c r="A3482" t="s">
        <v>1117</v>
      </c>
      <c r="B3482" t="str">
        <f>Dataset!E3481</f>
        <v>Female</v>
      </c>
      <c r="C3482" t="str">
        <f>Dataset!F3481</f>
        <v>Fashion accessories</v>
      </c>
      <c r="D3482">
        <f>Dataset!J3481</f>
        <v>155.13972480000001</v>
      </c>
    </row>
    <row r="3483" spans="1:4" x14ac:dyDescent="0.25">
      <c r="A3483" t="s">
        <v>1117</v>
      </c>
      <c r="B3483" t="str">
        <f>Dataset!E3482</f>
        <v>Female</v>
      </c>
      <c r="C3483" t="str">
        <f>Dataset!F3482</f>
        <v>Food and beverages</v>
      </c>
      <c r="D3483">
        <f>Dataset!J3482</f>
        <v>731.19304650000004</v>
      </c>
    </row>
    <row r="3484" spans="1:4" x14ac:dyDescent="0.25">
      <c r="A3484" t="s">
        <v>1117</v>
      </c>
      <c r="B3484" t="str">
        <f>Dataset!E3483</f>
        <v>Male</v>
      </c>
      <c r="C3484" t="str">
        <f>Dataset!F3483</f>
        <v>Electronic accessories</v>
      </c>
      <c r="D3484">
        <f>Dataset!J3483</f>
        <v>833.32494919999999</v>
      </c>
    </row>
    <row r="3485" spans="1:4" x14ac:dyDescent="0.25">
      <c r="A3485" t="s">
        <v>1117</v>
      </c>
      <c r="B3485" t="str">
        <f>Dataset!E3484</f>
        <v>Female</v>
      </c>
      <c r="C3485" t="str">
        <f>Dataset!F3484</f>
        <v>Electronic accessories</v>
      </c>
      <c r="D3485">
        <f>Dataset!J3484</f>
        <v>488.82658880000002</v>
      </c>
    </row>
    <row r="3486" spans="1:4" x14ac:dyDescent="0.25">
      <c r="A3486" t="s">
        <v>1117</v>
      </c>
      <c r="B3486" t="str">
        <f>Dataset!E3485</f>
        <v>Male</v>
      </c>
      <c r="C3486" t="str">
        <f>Dataset!F3485</f>
        <v>Food and beverages</v>
      </c>
      <c r="D3486">
        <f>Dataset!J3485</f>
        <v>37.67229176</v>
      </c>
    </row>
    <row r="3487" spans="1:4" x14ac:dyDescent="0.25">
      <c r="A3487" t="s">
        <v>1117</v>
      </c>
      <c r="B3487" t="str">
        <f>Dataset!E3486</f>
        <v>Male</v>
      </c>
      <c r="C3487" t="str">
        <f>Dataset!F3486</f>
        <v>Food and beverages</v>
      </c>
      <c r="D3487">
        <f>Dataset!J3486</f>
        <v>212.6610842</v>
      </c>
    </row>
    <row r="3488" spans="1:4" x14ac:dyDescent="0.25">
      <c r="A3488" t="s">
        <v>1117</v>
      </c>
      <c r="B3488" t="str">
        <f>Dataset!E3487</f>
        <v>Female</v>
      </c>
      <c r="C3488" t="str">
        <f>Dataset!F3487</f>
        <v>Food and beverages</v>
      </c>
      <c r="D3488">
        <f>Dataset!J3487</f>
        <v>766.77651519999995</v>
      </c>
    </row>
    <row r="3489" spans="1:4" x14ac:dyDescent="0.25">
      <c r="A3489" t="s">
        <v>1117</v>
      </c>
      <c r="B3489" t="str">
        <f>Dataset!E3488</f>
        <v>Female</v>
      </c>
      <c r="C3489" t="str">
        <f>Dataset!F3488</f>
        <v>Sports and travel</v>
      </c>
      <c r="D3489">
        <f>Dataset!J3488</f>
        <v>310.48938149999998</v>
      </c>
    </row>
    <row r="3490" spans="1:4" x14ac:dyDescent="0.25">
      <c r="A3490" t="s">
        <v>1117</v>
      </c>
      <c r="B3490" t="str">
        <f>Dataset!E3489</f>
        <v>Female</v>
      </c>
      <c r="C3490" t="str">
        <f>Dataset!F3489</f>
        <v>Food and beverages</v>
      </c>
      <c r="D3490">
        <f>Dataset!J3489</f>
        <v>23.743305639999999</v>
      </c>
    </row>
    <row r="3491" spans="1:4" x14ac:dyDescent="0.25">
      <c r="A3491" t="s">
        <v>1117</v>
      </c>
      <c r="B3491" t="str">
        <f>Dataset!E3490</f>
        <v>Male</v>
      </c>
      <c r="C3491" t="str">
        <f>Dataset!F3490</f>
        <v>Food and beverages</v>
      </c>
      <c r="D3491">
        <f>Dataset!J3490</f>
        <v>269.44768160000001</v>
      </c>
    </row>
    <row r="3492" spans="1:4" x14ac:dyDescent="0.25">
      <c r="A3492" t="s">
        <v>1117</v>
      </c>
      <c r="B3492" t="str">
        <f>Dataset!E3491</f>
        <v>Female</v>
      </c>
      <c r="C3492" t="str">
        <f>Dataset!F3491</f>
        <v>Sports and travel</v>
      </c>
      <c r="D3492">
        <f>Dataset!J3491</f>
        <v>572.58944429999997</v>
      </c>
    </row>
    <row r="3493" spans="1:4" x14ac:dyDescent="0.25">
      <c r="A3493" t="s">
        <v>1117</v>
      </c>
      <c r="B3493" t="str">
        <f>Dataset!E3492</f>
        <v>Female</v>
      </c>
      <c r="C3493" t="str">
        <f>Dataset!F3492</f>
        <v>Health and beauty</v>
      </c>
      <c r="D3493">
        <f>Dataset!J3492</f>
        <v>272.96404209999997</v>
      </c>
    </row>
    <row r="3494" spans="1:4" x14ac:dyDescent="0.25">
      <c r="A3494" t="s">
        <v>1117</v>
      </c>
      <c r="B3494" t="str">
        <f>Dataset!E3493</f>
        <v>Male</v>
      </c>
      <c r="C3494" t="str">
        <f>Dataset!F3493</f>
        <v>Sports and travel</v>
      </c>
      <c r="D3494">
        <f>Dataset!J3493</f>
        <v>233.1504443</v>
      </c>
    </row>
    <row r="3495" spans="1:4" x14ac:dyDescent="0.25">
      <c r="A3495" t="s">
        <v>1117</v>
      </c>
      <c r="B3495" t="str">
        <f>Dataset!E3494</f>
        <v>Male</v>
      </c>
      <c r="C3495" t="str">
        <f>Dataset!F3494</f>
        <v>Food and beverages</v>
      </c>
      <c r="D3495">
        <f>Dataset!J3494</f>
        <v>22.651659410000001</v>
      </c>
    </row>
    <row r="3496" spans="1:4" x14ac:dyDescent="0.25">
      <c r="A3496" t="s">
        <v>1117</v>
      </c>
      <c r="B3496" t="str">
        <f>Dataset!E3495</f>
        <v>Female</v>
      </c>
      <c r="C3496" t="str">
        <f>Dataset!F3495</f>
        <v>Electronic accessories</v>
      </c>
      <c r="D3496">
        <f>Dataset!J3495</f>
        <v>103.74837890000001</v>
      </c>
    </row>
    <row r="3497" spans="1:4" x14ac:dyDescent="0.25">
      <c r="A3497" t="s">
        <v>1117</v>
      </c>
      <c r="B3497" t="str">
        <f>Dataset!E3496</f>
        <v>Female</v>
      </c>
      <c r="C3497" t="str">
        <f>Dataset!F3496</f>
        <v>Home and lifestyle</v>
      </c>
      <c r="D3497">
        <f>Dataset!J3496</f>
        <v>527.58003020000001</v>
      </c>
    </row>
    <row r="3498" spans="1:4" x14ac:dyDescent="0.25">
      <c r="A3498" t="s">
        <v>1117</v>
      </c>
      <c r="B3498" t="str">
        <f>Dataset!E3497</f>
        <v>Female</v>
      </c>
      <c r="C3498" t="str">
        <f>Dataset!F3497</f>
        <v>Sports and travel</v>
      </c>
      <c r="D3498">
        <f>Dataset!J3497</f>
        <v>168.15550680000001</v>
      </c>
    </row>
    <row r="3499" spans="1:4" x14ac:dyDescent="0.25">
      <c r="A3499" t="s">
        <v>1117</v>
      </c>
      <c r="B3499" t="str">
        <f>Dataset!E3498</f>
        <v>Male</v>
      </c>
      <c r="C3499" t="str">
        <f>Dataset!F3498</f>
        <v>Fashion accessories</v>
      </c>
      <c r="D3499">
        <f>Dataset!J3498</f>
        <v>452.71829020000001</v>
      </c>
    </row>
    <row r="3500" spans="1:4" x14ac:dyDescent="0.25">
      <c r="A3500" t="s">
        <v>1117</v>
      </c>
      <c r="B3500" t="str">
        <f>Dataset!E3499</f>
        <v>Male</v>
      </c>
      <c r="C3500" t="str">
        <f>Dataset!F3499</f>
        <v>Health and beauty</v>
      </c>
      <c r="D3500">
        <f>Dataset!J3499</f>
        <v>609.39051830000005</v>
      </c>
    </row>
    <row r="3501" spans="1:4" x14ac:dyDescent="0.25">
      <c r="A3501" t="s">
        <v>1117</v>
      </c>
      <c r="B3501" t="str">
        <f>Dataset!E3500</f>
        <v>Female</v>
      </c>
      <c r="C3501" t="str">
        <f>Dataset!F3500</f>
        <v>Electronic accessories</v>
      </c>
      <c r="D3501">
        <f>Dataset!J3500</f>
        <v>338.20040139999998</v>
      </c>
    </row>
    <row r="3502" spans="1:4" x14ac:dyDescent="0.25">
      <c r="A3502" t="s">
        <v>1117</v>
      </c>
      <c r="B3502" t="str">
        <f>Dataset!E3501</f>
        <v>Male</v>
      </c>
      <c r="C3502" t="str">
        <f>Dataset!F3501</f>
        <v>Health and beauty</v>
      </c>
      <c r="D3502">
        <f>Dataset!J3501</f>
        <v>205.25048570000001</v>
      </c>
    </row>
    <row r="3503" spans="1:4" x14ac:dyDescent="0.25">
      <c r="A3503" t="s">
        <v>1117</v>
      </c>
      <c r="B3503" t="str">
        <f>Dataset!E3502</f>
        <v>Female</v>
      </c>
      <c r="C3503" t="str">
        <f>Dataset!F3502</f>
        <v>Sports and travel</v>
      </c>
      <c r="D3503">
        <f>Dataset!J3502</f>
        <v>174.55843189999999</v>
      </c>
    </row>
    <row r="3504" spans="1:4" x14ac:dyDescent="0.25">
      <c r="A3504" t="s">
        <v>1117</v>
      </c>
      <c r="B3504" t="str">
        <f>Dataset!E3503</f>
        <v>Male</v>
      </c>
      <c r="C3504" t="str">
        <f>Dataset!F3503</f>
        <v>Electronic accessories</v>
      </c>
      <c r="D3504">
        <f>Dataset!J3503</f>
        <v>352.97961190000001</v>
      </c>
    </row>
    <row r="3505" spans="1:4" x14ac:dyDescent="0.25">
      <c r="A3505" t="s">
        <v>1117</v>
      </c>
      <c r="B3505" t="str">
        <f>Dataset!E3504</f>
        <v>Male</v>
      </c>
      <c r="C3505" t="str">
        <f>Dataset!F3504</f>
        <v>Sports and travel</v>
      </c>
      <c r="D3505">
        <f>Dataset!J3504</f>
        <v>360.76808799999998</v>
      </c>
    </row>
    <row r="3506" spans="1:4" x14ac:dyDescent="0.25">
      <c r="A3506" t="s">
        <v>1117</v>
      </c>
      <c r="B3506" t="str">
        <f>Dataset!E3505</f>
        <v>Male</v>
      </c>
      <c r="C3506" t="str">
        <f>Dataset!F3505</f>
        <v>Electronic accessories</v>
      </c>
      <c r="D3506">
        <f>Dataset!J3505</f>
        <v>40.516869929999999</v>
      </c>
    </row>
    <row r="3507" spans="1:4" x14ac:dyDescent="0.25">
      <c r="A3507" t="s">
        <v>1117</v>
      </c>
      <c r="B3507" t="str">
        <f>Dataset!E3506</f>
        <v>Male</v>
      </c>
      <c r="C3507" t="str">
        <f>Dataset!F3506</f>
        <v>Food and beverages</v>
      </c>
      <c r="D3507">
        <f>Dataset!J3506</f>
        <v>553.96847860000003</v>
      </c>
    </row>
    <row r="3508" spans="1:4" x14ac:dyDescent="0.25">
      <c r="A3508" t="s">
        <v>1117</v>
      </c>
      <c r="B3508" t="str">
        <f>Dataset!E3507</f>
        <v>Female</v>
      </c>
      <c r="C3508" t="str">
        <f>Dataset!F3507</f>
        <v>Electronic accessories</v>
      </c>
      <c r="D3508">
        <f>Dataset!J3507</f>
        <v>344.28842839999999</v>
      </c>
    </row>
    <row r="3509" spans="1:4" x14ac:dyDescent="0.25">
      <c r="A3509" t="s">
        <v>1117</v>
      </c>
      <c r="B3509" t="str">
        <f>Dataset!E3508</f>
        <v>Male</v>
      </c>
      <c r="C3509" t="str">
        <f>Dataset!F3508</f>
        <v>Sports and travel</v>
      </c>
      <c r="D3509">
        <f>Dataset!J3508</f>
        <v>194.9218328</v>
      </c>
    </row>
    <row r="3510" spans="1:4" x14ac:dyDescent="0.25">
      <c r="A3510" t="s">
        <v>1117</v>
      </c>
      <c r="B3510" t="str">
        <f>Dataset!E3509</f>
        <v>Male</v>
      </c>
      <c r="C3510" t="str">
        <f>Dataset!F3509</f>
        <v>Home and lifestyle</v>
      </c>
      <c r="D3510">
        <f>Dataset!J3509</f>
        <v>633.7846131</v>
      </c>
    </row>
    <row r="3511" spans="1:4" x14ac:dyDescent="0.25">
      <c r="A3511" t="s">
        <v>1117</v>
      </c>
      <c r="B3511" t="str">
        <f>Dataset!E3510</f>
        <v>Female</v>
      </c>
      <c r="C3511" t="str">
        <f>Dataset!F3510</f>
        <v>Sports and travel</v>
      </c>
      <c r="D3511">
        <f>Dataset!J3510</f>
        <v>388.1642099</v>
      </c>
    </row>
    <row r="3512" spans="1:4" x14ac:dyDescent="0.25">
      <c r="A3512" t="s">
        <v>1117</v>
      </c>
      <c r="B3512" t="str">
        <f>Dataset!E3511</f>
        <v>Female</v>
      </c>
      <c r="C3512" t="str">
        <f>Dataset!F3511</f>
        <v>Sports and travel</v>
      </c>
      <c r="D3512">
        <f>Dataset!J3511</f>
        <v>207.7906625</v>
      </c>
    </row>
    <row r="3513" spans="1:4" x14ac:dyDescent="0.25">
      <c r="A3513" t="s">
        <v>1117</v>
      </c>
      <c r="B3513" t="str">
        <f>Dataset!E3512</f>
        <v>Female</v>
      </c>
      <c r="C3513" t="str">
        <f>Dataset!F3512</f>
        <v>Fashion accessories</v>
      </c>
      <c r="D3513">
        <f>Dataset!J3512</f>
        <v>431.30522939999997</v>
      </c>
    </row>
    <row r="3514" spans="1:4" x14ac:dyDescent="0.25">
      <c r="A3514" t="s">
        <v>1117</v>
      </c>
      <c r="B3514" t="str">
        <f>Dataset!E3513</f>
        <v>Male</v>
      </c>
      <c r="C3514" t="str">
        <f>Dataset!F3513</f>
        <v>Fashion accessories</v>
      </c>
      <c r="D3514">
        <f>Dataset!J3513</f>
        <v>155.9794526</v>
      </c>
    </row>
    <row r="3515" spans="1:4" x14ac:dyDescent="0.25">
      <c r="A3515" t="s">
        <v>1117</v>
      </c>
      <c r="B3515" t="str">
        <f>Dataset!E3514</f>
        <v>Male</v>
      </c>
      <c r="C3515" t="str">
        <f>Dataset!F3514</f>
        <v>Home and lifestyle</v>
      </c>
      <c r="D3515">
        <f>Dataset!J3514</f>
        <v>24.100189990000001</v>
      </c>
    </row>
    <row r="3516" spans="1:4" x14ac:dyDescent="0.25">
      <c r="A3516" t="s">
        <v>1117</v>
      </c>
      <c r="B3516" t="str">
        <f>Dataset!E3515</f>
        <v>Female</v>
      </c>
      <c r="C3516" t="str">
        <f>Dataset!F3515</f>
        <v>Home and lifestyle</v>
      </c>
      <c r="D3516">
        <f>Dataset!J3515</f>
        <v>733.83818929999995</v>
      </c>
    </row>
    <row r="3517" spans="1:4" x14ac:dyDescent="0.25">
      <c r="A3517" t="s">
        <v>1117</v>
      </c>
      <c r="B3517" t="str">
        <f>Dataset!E3516</f>
        <v>Female</v>
      </c>
      <c r="C3517" t="str">
        <f>Dataset!F3516</f>
        <v>Fashion accessories</v>
      </c>
      <c r="D3517">
        <f>Dataset!J3516</f>
        <v>72.846393090000007</v>
      </c>
    </row>
    <row r="3518" spans="1:4" x14ac:dyDescent="0.25">
      <c r="A3518" t="s">
        <v>1117</v>
      </c>
      <c r="B3518" t="str">
        <f>Dataset!E3517</f>
        <v>Female</v>
      </c>
      <c r="C3518" t="str">
        <f>Dataset!F3517</f>
        <v>Fashion accessories</v>
      </c>
      <c r="D3518">
        <f>Dataset!J3517</f>
        <v>206.36312509999999</v>
      </c>
    </row>
    <row r="3519" spans="1:4" x14ac:dyDescent="0.25">
      <c r="A3519" t="s">
        <v>1117</v>
      </c>
      <c r="B3519" t="str">
        <f>Dataset!E3518</f>
        <v>Female</v>
      </c>
      <c r="C3519" t="str">
        <f>Dataset!F3518</f>
        <v>Health and beauty</v>
      </c>
      <c r="D3519">
        <f>Dataset!J3518</f>
        <v>212.61909779999999</v>
      </c>
    </row>
    <row r="3520" spans="1:4" x14ac:dyDescent="0.25">
      <c r="A3520" t="s">
        <v>1117</v>
      </c>
      <c r="B3520" t="str">
        <f>Dataset!E3519</f>
        <v>Female</v>
      </c>
      <c r="C3520" t="str">
        <f>Dataset!F3519</f>
        <v>Home and lifestyle</v>
      </c>
      <c r="D3520">
        <f>Dataset!J3519</f>
        <v>127.2187729</v>
      </c>
    </row>
    <row r="3521" spans="1:4" x14ac:dyDescent="0.25">
      <c r="A3521" t="s">
        <v>1117</v>
      </c>
      <c r="B3521" t="str">
        <f>Dataset!E3520</f>
        <v>Male</v>
      </c>
      <c r="C3521" t="str">
        <f>Dataset!F3520</f>
        <v>Fashion accessories</v>
      </c>
      <c r="D3521">
        <f>Dataset!J3520</f>
        <v>209.7010434</v>
      </c>
    </row>
    <row r="3522" spans="1:4" x14ac:dyDescent="0.25">
      <c r="A3522" t="s">
        <v>1117</v>
      </c>
      <c r="B3522" t="str">
        <f>Dataset!E3521</f>
        <v>Male</v>
      </c>
      <c r="C3522" t="str">
        <f>Dataset!F3521</f>
        <v>Sports and travel</v>
      </c>
      <c r="D3522">
        <f>Dataset!J3521</f>
        <v>637.52140210000005</v>
      </c>
    </row>
    <row r="3523" spans="1:4" x14ac:dyDescent="0.25">
      <c r="A3523" t="s">
        <v>1117</v>
      </c>
      <c r="B3523" t="str">
        <f>Dataset!E3522</f>
        <v>Female</v>
      </c>
      <c r="C3523" t="str">
        <f>Dataset!F3522</f>
        <v>Electronic accessories</v>
      </c>
      <c r="D3523">
        <f>Dataset!J3522</f>
        <v>132.71899049999999</v>
      </c>
    </row>
    <row r="3524" spans="1:4" x14ac:dyDescent="0.25">
      <c r="A3524" t="s">
        <v>1117</v>
      </c>
      <c r="B3524" t="str">
        <f>Dataset!E3523</f>
        <v>Female</v>
      </c>
      <c r="C3524" t="str">
        <f>Dataset!F3523</f>
        <v>Food and beverages</v>
      </c>
      <c r="D3524">
        <f>Dataset!J3523</f>
        <v>568.32782529999997</v>
      </c>
    </row>
    <row r="3525" spans="1:4" x14ac:dyDescent="0.25">
      <c r="A3525" t="s">
        <v>1117</v>
      </c>
      <c r="B3525" t="str">
        <f>Dataset!E3524</f>
        <v>Female</v>
      </c>
      <c r="C3525" t="str">
        <f>Dataset!F3524</f>
        <v>Sports and travel</v>
      </c>
      <c r="D3525">
        <f>Dataset!J3524</f>
        <v>103.0031204</v>
      </c>
    </row>
    <row r="3526" spans="1:4" x14ac:dyDescent="0.25">
      <c r="A3526" t="s">
        <v>1117</v>
      </c>
      <c r="B3526" t="str">
        <f>Dataset!E3525</f>
        <v>Female</v>
      </c>
      <c r="C3526" t="str">
        <f>Dataset!F3525</f>
        <v>Sports and travel</v>
      </c>
      <c r="D3526">
        <f>Dataset!J3525</f>
        <v>432.62780079999999</v>
      </c>
    </row>
    <row r="3527" spans="1:4" x14ac:dyDescent="0.25">
      <c r="A3527" t="s">
        <v>1117</v>
      </c>
      <c r="B3527" t="str">
        <f>Dataset!E3526</f>
        <v>Male</v>
      </c>
      <c r="C3527" t="str">
        <f>Dataset!F3526</f>
        <v>Sports and travel</v>
      </c>
      <c r="D3527">
        <f>Dataset!J3526</f>
        <v>77.643338569999997</v>
      </c>
    </row>
    <row r="3528" spans="1:4" x14ac:dyDescent="0.25">
      <c r="A3528" t="s">
        <v>1117</v>
      </c>
      <c r="B3528" t="str">
        <f>Dataset!E3527</f>
        <v>Female</v>
      </c>
      <c r="C3528" t="str">
        <f>Dataset!F3527</f>
        <v>Fashion accessories</v>
      </c>
      <c r="D3528">
        <f>Dataset!J3527</f>
        <v>33.484148990000001</v>
      </c>
    </row>
    <row r="3529" spans="1:4" x14ac:dyDescent="0.25">
      <c r="A3529" t="s">
        <v>1117</v>
      </c>
      <c r="B3529" t="str">
        <f>Dataset!E3528</f>
        <v>Male</v>
      </c>
      <c r="C3529" t="str">
        <f>Dataset!F3528</f>
        <v>Home and lifestyle</v>
      </c>
      <c r="D3529">
        <f>Dataset!J3528</f>
        <v>145.6927862</v>
      </c>
    </row>
    <row r="3530" spans="1:4" x14ac:dyDescent="0.25">
      <c r="A3530" t="s">
        <v>1117</v>
      </c>
      <c r="B3530" t="str">
        <f>Dataset!E3529</f>
        <v>Female</v>
      </c>
      <c r="C3530" t="str">
        <f>Dataset!F3529</f>
        <v>Sports and travel</v>
      </c>
      <c r="D3530">
        <f>Dataset!J3529</f>
        <v>195.8875199</v>
      </c>
    </row>
    <row r="3531" spans="1:4" x14ac:dyDescent="0.25">
      <c r="A3531" t="s">
        <v>1117</v>
      </c>
      <c r="B3531" t="str">
        <f>Dataset!E3530</f>
        <v>Male</v>
      </c>
      <c r="C3531" t="str">
        <f>Dataset!F3530</f>
        <v>Sports and travel</v>
      </c>
      <c r="D3531">
        <f>Dataset!J3530</f>
        <v>92.842413100000002</v>
      </c>
    </row>
    <row r="3532" spans="1:4" x14ac:dyDescent="0.25">
      <c r="A3532" t="s">
        <v>1117</v>
      </c>
      <c r="B3532" t="str">
        <f>Dataset!E3531</f>
        <v>Male</v>
      </c>
      <c r="C3532" t="str">
        <f>Dataset!F3531</f>
        <v>Electronic accessories</v>
      </c>
      <c r="D3532">
        <f>Dataset!J3531</f>
        <v>203.0462</v>
      </c>
    </row>
    <row r="3533" spans="1:4" x14ac:dyDescent="0.25">
      <c r="A3533" t="s">
        <v>1117</v>
      </c>
      <c r="B3533" t="str">
        <f>Dataset!E3532</f>
        <v>Female</v>
      </c>
      <c r="C3533" t="str">
        <f>Dataset!F3532</f>
        <v>Sports and travel</v>
      </c>
      <c r="D3533">
        <f>Dataset!J3532</f>
        <v>152.72550709999999</v>
      </c>
    </row>
    <row r="3534" spans="1:4" x14ac:dyDescent="0.25">
      <c r="A3534" t="s">
        <v>1117</v>
      </c>
      <c r="B3534" t="str">
        <f>Dataset!E3533</f>
        <v>Female</v>
      </c>
      <c r="C3534" t="str">
        <f>Dataset!F3533</f>
        <v>Food and beverages</v>
      </c>
      <c r="D3534">
        <f>Dataset!J3533</f>
        <v>529.34345870000004</v>
      </c>
    </row>
    <row r="3535" spans="1:4" x14ac:dyDescent="0.25">
      <c r="A3535" t="s">
        <v>1117</v>
      </c>
      <c r="B3535" t="str">
        <f>Dataset!E3534</f>
        <v>Male</v>
      </c>
      <c r="C3535" t="str">
        <f>Dataset!F3534</f>
        <v>Health and beauty</v>
      </c>
      <c r="D3535">
        <f>Dataset!J3534</f>
        <v>321.66825879999999</v>
      </c>
    </row>
    <row r="3536" spans="1:4" x14ac:dyDescent="0.25">
      <c r="A3536" t="s">
        <v>1117</v>
      </c>
      <c r="B3536" t="str">
        <f>Dataset!E3535</f>
        <v>Female</v>
      </c>
      <c r="C3536" t="str">
        <f>Dataset!F3535</f>
        <v>Home and lifestyle</v>
      </c>
      <c r="D3536">
        <f>Dataset!J3535</f>
        <v>100.45244700000001</v>
      </c>
    </row>
    <row r="3537" spans="1:4" x14ac:dyDescent="0.25">
      <c r="A3537" t="s">
        <v>1117</v>
      </c>
      <c r="B3537" t="str">
        <f>Dataset!E3536</f>
        <v>Female</v>
      </c>
      <c r="C3537" t="str">
        <f>Dataset!F3536</f>
        <v>Sports and travel</v>
      </c>
      <c r="D3537">
        <f>Dataset!J3536</f>
        <v>666.722939</v>
      </c>
    </row>
    <row r="3538" spans="1:4" x14ac:dyDescent="0.25">
      <c r="A3538" t="s">
        <v>1117</v>
      </c>
      <c r="B3538" t="str">
        <f>Dataset!E3537</f>
        <v>Female</v>
      </c>
      <c r="C3538" t="str">
        <f>Dataset!F3537</f>
        <v>Home and lifestyle</v>
      </c>
      <c r="D3538">
        <f>Dataset!J3537</f>
        <v>225.20451929999999</v>
      </c>
    </row>
    <row r="3539" spans="1:4" x14ac:dyDescent="0.25">
      <c r="A3539" t="s">
        <v>1117</v>
      </c>
      <c r="B3539" t="str">
        <f>Dataset!E3538</f>
        <v>Female</v>
      </c>
      <c r="C3539" t="str">
        <f>Dataset!F3538</f>
        <v>Fashion accessories</v>
      </c>
      <c r="D3539">
        <f>Dataset!J3538</f>
        <v>398.82875389999998</v>
      </c>
    </row>
    <row r="3540" spans="1:4" x14ac:dyDescent="0.25">
      <c r="A3540" t="s">
        <v>1117</v>
      </c>
      <c r="B3540" t="str">
        <f>Dataset!E3539</f>
        <v>Male</v>
      </c>
      <c r="C3540" t="str">
        <f>Dataset!F3539</f>
        <v>Electronic accessories</v>
      </c>
      <c r="D3540">
        <f>Dataset!J3539</f>
        <v>731.45546149999996</v>
      </c>
    </row>
    <row r="3541" spans="1:4" x14ac:dyDescent="0.25">
      <c r="A3541" t="s">
        <v>1117</v>
      </c>
      <c r="B3541" t="str">
        <f>Dataset!E3540</f>
        <v>Male</v>
      </c>
      <c r="C3541" t="str">
        <f>Dataset!F3540</f>
        <v>Sports and travel</v>
      </c>
      <c r="D3541">
        <f>Dataset!J3540</f>
        <v>429.02746760000002</v>
      </c>
    </row>
    <row r="3542" spans="1:4" x14ac:dyDescent="0.25">
      <c r="A3542" t="s">
        <v>1117</v>
      </c>
      <c r="B3542" t="str">
        <f>Dataset!E3541</f>
        <v>Female</v>
      </c>
      <c r="C3542" t="str">
        <f>Dataset!F3541</f>
        <v>Fashion accessories</v>
      </c>
      <c r="D3542">
        <f>Dataset!J3541</f>
        <v>54.025992109999997</v>
      </c>
    </row>
    <row r="3543" spans="1:4" x14ac:dyDescent="0.25">
      <c r="A3543" t="s">
        <v>1117</v>
      </c>
      <c r="B3543" t="str">
        <f>Dataset!E3542</f>
        <v>Male</v>
      </c>
      <c r="C3543" t="str">
        <f>Dataset!F3542</f>
        <v>Health and beauty</v>
      </c>
      <c r="D3543">
        <f>Dataset!J3542</f>
        <v>287.92169489999998</v>
      </c>
    </row>
    <row r="3544" spans="1:4" x14ac:dyDescent="0.25">
      <c r="A3544" t="s">
        <v>1117</v>
      </c>
      <c r="B3544" t="str">
        <f>Dataset!E3543</f>
        <v>Male</v>
      </c>
      <c r="C3544" t="str">
        <f>Dataset!F3543</f>
        <v>Home and lifestyle</v>
      </c>
      <c r="D3544">
        <f>Dataset!J3543</f>
        <v>206.73050599999999</v>
      </c>
    </row>
    <row r="3545" spans="1:4" x14ac:dyDescent="0.25">
      <c r="A3545" t="s">
        <v>1117</v>
      </c>
      <c r="B3545" t="str">
        <f>Dataset!E3544</f>
        <v>Male</v>
      </c>
      <c r="C3545" t="str">
        <f>Dataset!F3544</f>
        <v>Home and lifestyle</v>
      </c>
      <c r="D3545">
        <f>Dataset!J3544</f>
        <v>72.909372680000004</v>
      </c>
    </row>
    <row r="3546" spans="1:4" x14ac:dyDescent="0.25">
      <c r="A3546" t="s">
        <v>1117</v>
      </c>
      <c r="B3546" t="str">
        <f>Dataset!E3545</f>
        <v>Male</v>
      </c>
      <c r="C3546" t="str">
        <f>Dataset!F3545</f>
        <v>Sports and travel</v>
      </c>
      <c r="D3546">
        <f>Dataset!J3545</f>
        <v>377.45767949999998</v>
      </c>
    </row>
    <row r="3547" spans="1:4" x14ac:dyDescent="0.25">
      <c r="A3547" t="s">
        <v>1117</v>
      </c>
      <c r="B3547" t="str">
        <f>Dataset!E3546</f>
        <v>Female</v>
      </c>
      <c r="C3547" t="str">
        <f>Dataset!F3546</f>
        <v>Electronic accessories</v>
      </c>
      <c r="D3547">
        <f>Dataset!J3546</f>
        <v>143.93985420000001</v>
      </c>
    </row>
    <row r="3548" spans="1:4" x14ac:dyDescent="0.25">
      <c r="A3548" t="s">
        <v>1117</v>
      </c>
      <c r="B3548" t="str">
        <f>Dataset!E3547</f>
        <v>Female</v>
      </c>
      <c r="C3548" t="str">
        <f>Dataset!F3547</f>
        <v>Home and lifestyle</v>
      </c>
      <c r="D3548">
        <f>Dataset!J3547</f>
        <v>523.80125480000004</v>
      </c>
    </row>
    <row r="3549" spans="1:4" x14ac:dyDescent="0.25">
      <c r="A3549" t="s">
        <v>1117</v>
      </c>
      <c r="B3549" t="str">
        <f>Dataset!E3548</f>
        <v>Female</v>
      </c>
      <c r="C3549" t="str">
        <f>Dataset!F3548</f>
        <v>Home and lifestyle</v>
      </c>
      <c r="D3549">
        <f>Dataset!J3548</f>
        <v>235.79558710000001</v>
      </c>
    </row>
    <row r="3550" spans="1:4" x14ac:dyDescent="0.25">
      <c r="A3550" t="s">
        <v>1117</v>
      </c>
      <c r="B3550" t="str">
        <f>Dataset!E3549</f>
        <v>Male</v>
      </c>
      <c r="C3550" t="str">
        <f>Dataset!F3549</f>
        <v>Health and beauty</v>
      </c>
      <c r="D3550">
        <f>Dataset!J3549</f>
        <v>131.98422859999999</v>
      </c>
    </row>
    <row r="3551" spans="1:4" x14ac:dyDescent="0.25">
      <c r="A3551" t="s">
        <v>1117</v>
      </c>
      <c r="B3551" t="str">
        <f>Dataset!E3550</f>
        <v>Male</v>
      </c>
      <c r="C3551" t="str">
        <f>Dataset!F3550</f>
        <v>Food and beverages</v>
      </c>
      <c r="D3551">
        <f>Dataset!J3550</f>
        <v>514.60623450000003</v>
      </c>
    </row>
    <row r="3552" spans="1:4" x14ac:dyDescent="0.25">
      <c r="A3552" t="s">
        <v>1117</v>
      </c>
      <c r="B3552" t="str">
        <f>Dataset!E3551</f>
        <v>Female</v>
      </c>
      <c r="C3552" t="str">
        <f>Dataset!F3551</f>
        <v>Sports and travel</v>
      </c>
      <c r="D3552">
        <f>Dataset!J3551</f>
        <v>479.74703119999998</v>
      </c>
    </row>
    <row r="3553" spans="1:4" x14ac:dyDescent="0.25">
      <c r="A3553" t="s">
        <v>1117</v>
      </c>
      <c r="B3553" t="str">
        <f>Dataset!E3552</f>
        <v>Male</v>
      </c>
      <c r="C3553" t="str">
        <f>Dataset!F3552</f>
        <v>Fashion accessories</v>
      </c>
      <c r="D3553">
        <f>Dataset!J3552</f>
        <v>164.62864970000001</v>
      </c>
    </row>
    <row r="3554" spans="1:4" x14ac:dyDescent="0.25">
      <c r="A3554" t="s">
        <v>1117</v>
      </c>
      <c r="B3554" t="str">
        <f>Dataset!E3553</f>
        <v>Male</v>
      </c>
      <c r="C3554" t="str">
        <f>Dataset!F3553</f>
        <v>Fashion accessories</v>
      </c>
      <c r="D3554">
        <f>Dataset!J3553</f>
        <v>125.6652764</v>
      </c>
    </row>
    <row r="3555" spans="1:4" x14ac:dyDescent="0.25">
      <c r="A3555" t="s">
        <v>1117</v>
      </c>
      <c r="B3555" t="str">
        <f>Dataset!E3554</f>
        <v>Female</v>
      </c>
      <c r="C3555" t="str">
        <f>Dataset!F3554</f>
        <v>Food and beverages</v>
      </c>
      <c r="D3555">
        <f>Dataset!J3554</f>
        <v>570.59509060000005</v>
      </c>
    </row>
    <row r="3556" spans="1:4" x14ac:dyDescent="0.25">
      <c r="A3556" t="s">
        <v>1117</v>
      </c>
      <c r="B3556" t="str">
        <f>Dataset!E3555</f>
        <v>Male</v>
      </c>
      <c r="C3556" t="str">
        <f>Dataset!F3555</f>
        <v>Sports and travel</v>
      </c>
      <c r="D3556">
        <f>Dataset!J3555</f>
        <v>926.65020579999998</v>
      </c>
    </row>
    <row r="3557" spans="1:4" x14ac:dyDescent="0.25">
      <c r="A3557" t="s">
        <v>1117</v>
      </c>
      <c r="B3557" t="str">
        <f>Dataset!E3556</f>
        <v>Male</v>
      </c>
      <c r="C3557" t="str">
        <f>Dataset!F3556</f>
        <v>Health and beauty</v>
      </c>
      <c r="D3557">
        <f>Dataset!J3556</f>
        <v>160.1570988</v>
      </c>
    </row>
    <row r="3558" spans="1:4" x14ac:dyDescent="0.25">
      <c r="A3558" t="s">
        <v>1117</v>
      </c>
      <c r="B3558" t="str">
        <f>Dataset!E3557</f>
        <v>Male</v>
      </c>
      <c r="C3558" t="str">
        <f>Dataset!F3557</f>
        <v>Fashion accessories</v>
      </c>
      <c r="D3558">
        <f>Dataset!J3557</f>
        <v>727.87612139999999</v>
      </c>
    </row>
    <row r="3559" spans="1:4" x14ac:dyDescent="0.25">
      <c r="A3559" t="s">
        <v>1117</v>
      </c>
      <c r="B3559" t="str">
        <f>Dataset!E3558</f>
        <v>Male</v>
      </c>
      <c r="C3559" t="str">
        <f>Dataset!F3558</f>
        <v>Electronic accessories</v>
      </c>
      <c r="D3559">
        <f>Dataset!J3558</f>
        <v>240.89693389999999</v>
      </c>
    </row>
    <row r="3560" spans="1:4" x14ac:dyDescent="0.25">
      <c r="A3560" t="s">
        <v>1117</v>
      </c>
      <c r="B3560" t="str">
        <f>Dataset!E3559</f>
        <v>Female</v>
      </c>
      <c r="C3560" t="str">
        <f>Dataset!F3559</f>
        <v>Food and beverages</v>
      </c>
      <c r="D3560">
        <f>Dataset!J3559</f>
        <v>154.07956830000001</v>
      </c>
    </row>
    <row r="3561" spans="1:4" x14ac:dyDescent="0.25">
      <c r="A3561" t="s">
        <v>1117</v>
      </c>
      <c r="B3561" t="str">
        <f>Dataset!E3560</f>
        <v>Female</v>
      </c>
      <c r="C3561" t="str">
        <f>Dataset!F3560</f>
        <v>Home and lifestyle</v>
      </c>
      <c r="D3561">
        <f>Dataset!J3560</f>
        <v>148.63183369999999</v>
      </c>
    </row>
    <row r="3562" spans="1:4" x14ac:dyDescent="0.25">
      <c r="A3562" t="s">
        <v>1117</v>
      </c>
      <c r="B3562" t="str">
        <f>Dataset!E3561</f>
        <v>Male</v>
      </c>
      <c r="C3562" t="str">
        <f>Dataset!F3561</f>
        <v>Home and lifestyle</v>
      </c>
      <c r="D3562">
        <f>Dataset!J3561</f>
        <v>122.4848071</v>
      </c>
    </row>
    <row r="3563" spans="1:4" x14ac:dyDescent="0.25">
      <c r="A3563" t="s">
        <v>1117</v>
      </c>
      <c r="B3563" t="str">
        <f>Dataset!E3562</f>
        <v>Female</v>
      </c>
      <c r="C3563" t="str">
        <f>Dataset!F3562</f>
        <v>Fashion accessories</v>
      </c>
      <c r="D3563">
        <f>Dataset!J3562</f>
        <v>77.632841970000001</v>
      </c>
    </row>
    <row r="3564" spans="1:4" x14ac:dyDescent="0.25">
      <c r="A3564" t="s">
        <v>1117</v>
      </c>
      <c r="B3564" t="str">
        <f>Dataset!E3563</f>
        <v>Male</v>
      </c>
      <c r="C3564" t="str">
        <f>Dataset!F3563</f>
        <v>Home and lifestyle</v>
      </c>
      <c r="D3564">
        <f>Dataset!J3563</f>
        <v>102.803685</v>
      </c>
    </row>
    <row r="3565" spans="1:4" x14ac:dyDescent="0.25">
      <c r="A3565" t="s">
        <v>1117</v>
      </c>
      <c r="B3565" t="str">
        <f>Dataset!E3564</f>
        <v>Female</v>
      </c>
      <c r="C3565" t="str">
        <f>Dataset!F3564</f>
        <v>Fashion accessories</v>
      </c>
      <c r="D3565">
        <f>Dataset!J3564</f>
        <v>306.71060610000001</v>
      </c>
    </row>
    <row r="3566" spans="1:4" x14ac:dyDescent="0.25">
      <c r="A3566" t="s">
        <v>1117</v>
      </c>
      <c r="B3566" t="str">
        <f>Dataset!E3565</f>
        <v>Female</v>
      </c>
      <c r="C3566" t="str">
        <f>Dataset!F3565</f>
        <v>Food and beverages</v>
      </c>
      <c r="D3566">
        <f>Dataset!J3565</f>
        <v>550.94545830000004</v>
      </c>
    </row>
    <row r="3567" spans="1:4" x14ac:dyDescent="0.25">
      <c r="A3567" t="s">
        <v>1117</v>
      </c>
      <c r="B3567" t="str">
        <f>Dataset!E3566</f>
        <v>Male</v>
      </c>
      <c r="C3567" t="str">
        <f>Dataset!F3566</f>
        <v>Home and lifestyle</v>
      </c>
      <c r="D3567">
        <f>Dataset!J3566</f>
        <v>96.610691930000002</v>
      </c>
    </row>
    <row r="3568" spans="1:4" x14ac:dyDescent="0.25">
      <c r="A3568" t="s">
        <v>1117</v>
      </c>
      <c r="B3568" t="str">
        <f>Dataset!E3567</f>
        <v>Male</v>
      </c>
      <c r="C3568" t="str">
        <f>Dataset!F3567</f>
        <v>Health and beauty</v>
      </c>
      <c r="D3568">
        <f>Dataset!J3567</f>
        <v>79.648188869999998</v>
      </c>
    </row>
    <row r="3569" spans="1:4" x14ac:dyDescent="0.25">
      <c r="A3569" t="s">
        <v>1117</v>
      </c>
      <c r="B3569" t="str">
        <f>Dataset!E3568</f>
        <v>Female</v>
      </c>
      <c r="C3569" t="str">
        <f>Dataset!F3568</f>
        <v>Sports and travel</v>
      </c>
      <c r="D3569">
        <f>Dataset!J3568</f>
        <v>84.728542509999997</v>
      </c>
    </row>
    <row r="3570" spans="1:4" x14ac:dyDescent="0.25">
      <c r="A3570" t="s">
        <v>1117</v>
      </c>
      <c r="B3570" t="str">
        <f>Dataset!E3569</f>
        <v>Male</v>
      </c>
      <c r="C3570" t="str">
        <f>Dataset!F3569</f>
        <v>Electronic accessories</v>
      </c>
      <c r="D3570">
        <f>Dataset!J3569</f>
        <v>118.21269150000001</v>
      </c>
    </row>
    <row r="3571" spans="1:4" x14ac:dyDescent="0.25">
      <c r="A3571" t="s">
        <v>1117</v>
      </c>
      <c r="B3571" t="str">
        <f>Dataset!E3570</f>
        <v>Female</v>
      </c>
      <c r="C3571" t="str">
        <f>Dataset!F3570</f>
        <v>Food and beverages</v>
      </c>
      <c r="D3571">
        <f>Dataset!J3570</f>
        <v>74.735780809999994</v>
      </c>
    </row>
    <row r="3572" spans="1:4" x14ac:dyDescent="0.25">
      <c r="A3572" t="s">
        <v>1117</v>
      </c>
      <c r="B3572" t="str">
        <f>Dataset!E3571</f>
        <v>Male</v>
      </c>
      <c r="C3572" t="str">
        <f>Dataset!F3571</f>
        <v>Home and lifestyle</v>
      </c>
      <c r="D3572">
        <f>Dataset!J3571</f>
        <v>162.94919400000001</v>
      </c>
    </row>
    <row r="3573" spans="1:4" x14ac:dyDescent="0.25">
      <c r="A3573" t="s">
        <v>1117</v>
      </c>
      <c r="B3573" t="str">
        <f>Dataset!E3572</f>
        <v>Female</v>
      </c>
      <c r="C3573" t="str">
        <f>Dataset!F3572</f>
        <v>Fashion accessories</v>
      </c>
      <c r="D3573">
        <f>Dataset!J3572</f>
        <v>308.80992579999997</v>
      </c>
    </row>
    <row r="3574" spans="1:4" x14ac:dyDescent="0.25">
      <c r="A3574" t="s">
        <v>1117</v>
      </c>
      <c r="B3574" t="str">
        <f>Dataset!E3573</f>
        <v>Male</v>
      </c>
      <c r="C3574" t="str">
        <f>Dataset!F3573</f>
        <v>Sports and travel</v>
      </c>
      <c r="D3574">
        <f>Dataset!J3573</f>
        <v>575.79090680000002</v>
      </c>
    </row>
    <row r="3575" spans="1:4" x14ac:dyDescent="0.25">
      <c r="A3575" t="s">
        <v>1117</v>
      </c>
      <c r="B3575" t="str">
        <f>Dataset!E3574</f>
        <v>Female</v>
      </c>
      <c r="C3575" t="str">
        <f>Dataset!F3574</f>
        <v>Sports and travel</v>
      </c>
      <c r="D3575">
        <f>Dataset!J3574</f>
        <v>270.4973415</v>
      </c>
    </row>
    <row r="3576" spans="1:4" x14ac:dyDescent="0.25">
      <c r="A3576" t="s">
        <v>1117</v>
      </c>
      <c r="B3576" t="str">
        <f>Dataset!E3575</f>
        <v>Female</v>
      </c>
      <c r="C3576" t="str">
        <f>Dataset!F3575</f>
        <v>Electronic accessories</v>
      </c>
      <c r="D3576">
        <f>Dataset!J3575</f>
        <v>416.04317529999997</v>
      </c>
    </row>
    <row r="3577" spans="1:4" x14ac:dyDescent="0.25">
      <c r="A3577" t="s">
        <v>1117</v>
      </c>
      <c r="B3577" t="str">
        <f>Dataset!E3576</f>
        <v>Male</v>
      </c>
      <c r="C3577" t="str">
        <f>Dataset!F3576</f>
        <v>Fashion accessories</v>
      </c>
      <c r="D3577">
        <f>Dataset!J3576</f>
        <v>180.3420576</v>
      </c>
    </row>
    <row r="3578" spans="1:4" x14ac:dyDescent="0.25">
      <c r="A3578" t="s">
        <v>1117</v>
      </c>
      <c r="B3578" t="str">
        <f>Dataset!E3577</f>
        <v>Female</v>
      </c>
      <c r="C3578" t="str">
        <f>Dataset!F3577</f>
        <v>Fashion accessories</v>
      </c>
      <c r="D3578">
        <f>Dataset!J3577</f>
        <v>513.06323459999999</v>
      </c>
    </row>
    <row r="3579" spans="1:4" x14ac:dyDescent="0.25">
      <c r="A3579" t="s">
        <v>1117</v>
      </c>
      <c r="B3579" t="str">
        <f>Dataset!E3578</f>
        <v>Female</v>
      </c>
      <c r="C3579" t="str">
        <f>Dataset!F3578</f>
        <v>Health and beauty</v>
      </c>
      <c r="D3579">
        <f>Dataset!J3578</f>
        <v>550.18970320000005</v>
      </c>
    </row>
    <row r="3580" spans="1:4" x14ac:dyDescent="0.25">
      <c r="A3580" t="s">
        <v>1117</v>
      </c>
      <c r="B3580" t="str">
        <f>Dataset!E3579</f>
        <v>Male</v>
      </c>
      <c r="C3580" t="str">
        <f>Dataset!F3579</f>
        <v>Electronic accessories</v>
      </c>
      <c r="D3580">
        <f>Dataset!J3579</f>
        <v>139.87767070000001</v>
      </c>
    </row>
    <row r="3581" spans="1:4" x14ac:dyDescent="0.25">
      <c r="A3581" t="s">
        <v>1117</v>
      </c>
      <c r="B3581" t="str">
        <f>Dataset!E3580</f>
        <v>Male</v>
      </c>
      <c r="C3581" t="str">
        <f>Dataset!F3580</f>
        <v>Electronic accessories</v>
      </c>
      <c r="D3581">
        <f>Dataset!J3580</f>
        <v>141.95599709999999</v>
      </c>
    </row>
    <row r="3582" spans="1:4" x14ac:dyDescent="0.25">
      <c r="A3582" t="s">
        <v>1117</v>
      </c>
      <c r="B3582" t="str">
        <f>Dataset!E3581</f>
        <v>Male</v>
      </c>
      <c r="C3582" t="str">
        <f>Dataset!F3581</f>
        <v>Home and lifestyle</v>
      </c>
      <c r="D3582">
        <f>Dataset!J3581</f>
        <v>118.0237527</v>
      </c>
    </row>
    <row r="3583" spans="1:4" x14ac:dyDescent="0.25">
      <c r="A3583" t="s">
        <v>1117</v>
      </c>
      <c r="B3583" t="str">
        <f>Dataset!E3582</f>
        <v>Female</v>
      </c>
      <c r="C3583" t="str">
        <f>Dataset!F3582</f>
        <v>Fashion accessories</v>
      </c>
      <c r="D3583">
        <f>Dataset!J3582</f>
        <v>151.2349902</v>
      </c>
    </row>
    <row r="3584" spans="1:4" x14ac:dyDescent="0.25">
      <c r="A3584" t="s">
        <v>1117</v>
      </c>
      <c r="B3584" t="str">
        <f>Dataset!E3583</f>
        <v>Female</v>
      </c>
      <c r="C3584" t="str">
        <f>Dataset!F3583</f>
        <v>Food and beverages</v>
      </c>
      <c r="D3584">
        <f>Dataset!J3583</f>
        <v>1034.124877</v>
      </c>
    </row>
    <row r="3585" spans="1:4" x14ac:dyDescent="0.25">
      <c r="A3585" t="s">
        <v>1117</v>
      </c>
      <c r="B3585" t="str">
        <f>Dataset!E3584</f>
        <v>Male</v>
      </c>
      <c r="C3585" t="str">
        <f>Dataset!F3584</f>
        <v>Food and beverages</v>
      </c>
      <c r="D3585">
        <f>Dataset!J3584</f>
        <v>262.37297430000001</v>
      </c>
    </row>
    <row r="3586" spans="1:4" x14ac:dyDescent="0.25">
      <c r="A3586" t="s">
        <v>1117</v>
      </c>
      <c r="B3586" t="str">
        <f>Dataset!E3585</f>
        <v>Female</v>
      </c>
      <c r="C3586" t="str">
        <f>Dataset!F3585</f>
        <v>Home and lifestyle</v>
      </c>
      <c r="D3586">
        <f>Dataset!J3585</f>
        <v>228.04909739999999</v>
      </c>
    </row>
    <row r="3587" spans="1:4" x14ac:dyDescent="0.25">
      <c r="A3587" t="s">
        <v>1117</v>
      </c>
      <c r="B3587" t="str">
        <f>Dataset!E3586</f>
        <v>Male</v>
      </c>
      <c r="C3587" t="str">
        <f>Dataset!F3586</f>
        <v>Electronic accessories</v>
      </c>
      <c r="D3587">
        <f>Dataset!J3586</f>
        <v>203.86493469999999</v>
      </c>
    </row>
    <row r="3588" spans="1:4" x14ac:dyDescent="0.25">
      <c r="A3588" t="s">
        <v>1117</v>
      </c>
      <c r="B3588" t="str">
        <f>Dataset!E3587</f>
        <v>Male</v>
      </c>
      <c r="C3588" t="str">
        <f>Dataset!F3587</f>
        <v>Food and beverages</v>
      </c>
      <c r="D3588">
        <f>Dataset!J3587</f>
        <v>936.29657980000002</v>
      </c>
    </row>
    <row r="3589" spans="1:4" x14ac:dyDescent="0.25">
      <c r="A3589" t="s">
        <v>1117</v>
      </c>
      <c r="B3589" t="str">
        <f>Dataset!E3588</f>
        <v>Female</v>
      </c>
      <c r="C3589" t="str">
        <f>Dataset!F3588</f>
        <v>Electronic accessories</v>
      </c>
      <c r="D3589">
        <f>Dataset!J3588</f>
        <v>356.2125643</v>
      </c>
    </row>
    <row r="3590" spans="1:4" x14ac:dyDescent="0.25">
      <c r="A3590" t="s">
        <v>1117</v>
      </c>
      <c r="B3590" t="str">
        <f>Dataset!E3589</f>
        <v>Male</v>
      </c>
      <c r="C3590" t="str">
        <f>Dataset!F3589</f>
        <v>Electronic accessories</v>
      </c>
      <c r="D3590">
        <f>Dataset!J3589</f>
        <v>469.26092929999999</v>
      </c>
    </row>
    <row r="3591" spans="1:4" x14ac:dyDescent="0.25">
      <c r="A3591" t="s">
        <v>1117</v>
      </c>
      <c r="B3591" t="str">
        <f>Dataset!E3590</f>
        <v>Male</v>
      </c>
      <c r="C3591" t="str">
        <f>Dataset!F3590</f>
        <v>Fashion accessories</v>
      </c>
      <c r="D3591">
        <f>Dataset!J3590</f>
        <v>208.3574788</v>
      </c>
    </row>
    <row r="3592" spans="1:4" x14ac:dyDescent="0.25">
      <c r="A3592" t="s">
        <v>1117</v>
      </c>
      <c r="B3592" t="str">
        <f>Dataset!E3591</f>
        <v>Female</v>
      </c>
      <c r="C3592" t="str">
        <f>Dataset!F3591</f>
        <v>Food and beverages</v>
      </c>
      <c r="D3592">
        <f>Dataset!J3591</f>
        <v>852.42875830000003</v>
      </c>
    </row>
    <row r="3593" spans="1:4" x14ac:dyDescent="0.25">
      <c r="A3593" t="s">
        <v>1117</v>
      </c>
      <c r="B3593" t="str">
        <f>Dataset!E3592</f>
        <v>Female</v>
      </c>
      <c r="C3593" t="str">
        <f>Dataset!F3592</f>
        <v>Sports and travel</v>
      </c>
      <c r="D3593">
        <f>Dataset!J3592</f>
        <v>517.79720050000003</v>
      </c>
    </row>
    <row r="3594" spans="1:4" x14ac:dyDescent="0.25">
      <c r="A3594" t="s">
        <v>1117</v>
      </c>
      <c r="B3594" t="str">
        <f>Dataset!E3593</f>
        <v>Female</v>
      </c>
      <c r="C3594" t="str">
        <f>Dataset!F3593</f>
        <v>Fashion accessories</v>
      </c>
      <c r="D3594">
        <f>Dataset!J3593</f>
        <v>621.04174260000002</v>
      </c>
    </row>
    <row r="3595" spans="1:4" x14ac:dyDescent="0.25">
      <c r="A3595" t="s">
        <v>1117</v>
      </c>
      <c r="B3595" t="str">
        <f>Dataset!E3594</f>
        <v>Female</v>
      </c>
      <c r="C3595" t="str">
        <f>Dataset!F3594</f>
        <v>Fashion accessories</v>
      </c>
      <c r="D3595">
        <f>Dataset!J3594</f>
        <v>586.78084530000001</v>
      </c>
    </row>
    <row r="3596" spans="1:4" x14ac:dyDescent="0.25">
      <c r="A3596" t="s">
        <v>1117</v>
      </c>
      <c r="B3596" t="str">
        <f>Dataset!E3595</f>
        <v>Female</v>
      </c>
      <c r="C3596" t="str">
        <f>Dataset!F3595</f>
        <v>Sports and travel</v>
      </c>
      <c r="D3596">
        <f>Dataset!J3595</f>
        <v>543.57684619999998</v>
      </c>
    </row>
    <row r="3597" spans="1:4" x14ac:dyDescent="0.25">
      <c r="A3597" t="s">
        <v>1117</v>
      </c>
      <c r="B3597" t="str">
        <f>Dataset!E3596</f>
        <v>Female</v>
      </c>
      <c r="C3597" t="str">
        <f>Dataset!F3596</f>
        <v>Home and lifestyle</v>
      </c>
      <c r="D3597">
        <f>Dataset!J3596</f>
        <v>430.57046750000001</v>
      </c>
    </row>
    <row r="3598" spans="1:4" x14ac:dyDescent="0.25">
      <c r="A3598" t="s">
        <v>1117</v>
      </c>
      <c r="B3598" t="str">
        <f>Dataset!E3597</f>
        <v>Male</v>
      </c>
      <c r="C3598" t="str">
        <f>Dataset!F3597</f>
        <v>Sports and travel</v>
      </c>
      <c r="D3598">
        <f>Dataset!J3597</f>
        <v>279.94428010000001</v>
      </c>
    </row>
    <row r="3599" spans="1:4" x14ac:dyDescent="0.25">
      <c r="A3599" t="s">
        <v>1117</v>
      </c>
      <c r="B3599" t="str">
        <f>Dataset!E3598</f>
        <v>Male</v>
      </c>
      <c r="C3599" t="str">
        <f>Dataset!F3598</f>
        <v>Food and beverages</v>
      </c>
      <c r="D3599">
        <f>Dataset!J3598</f>
        <v>74.431379449999994</v>
      </c>
    </row>
    <row r="3600" spans="1:4" x14ac:dyDescent="0.25">
      <c r="A3600" t="s">
        <v>1117</v>
      </c>
      <c r="B3600" t="str">
        <f>Dataset!E3599</f>
        <v>Male</v>
      </c>
      <c r="C3600" t="str">
        <f>Dataset!F3599</f>
        <v>Food and beverages</v>
      </c>
      <c r="D3600">
        <f>Dataset!J3599</f>
        <v>151.969752</v>
      </c>
    </row>
    <row r="3601" spans="1:4" x14ac:dyDescent="0.25">
      <c r="A3601" t="s">
        <v>1117</v>
      </c>
      <c r="B3601" t="str">
        <f>Dataset!E3600</f>
        <v>Male</v>
      </c>
      <c r="C3601" t="str">
        <f>Dataset!F3600</f>
        <v>Sports and travel</v>
      </c>
      <c r="D3601">
        <f>Dataset!J3600</f>
        <v>450.88138550000002</v>
      </c>
    </row>
    <row r="3602" spans="1:4" x14ac:dyDescent="0.25">
      <c r="A3602" t="s">
        <v>1117</v>
      </c>
      <c r="B3602" t="str">
        <f>Dataset!E3601</f>
        <v>Male</v>
      </c>
      <c r="C3602" t="str">
        <f>Dataset!F3601</f>
        <v>Fashion accessories</v>
      </c>
      <c r="D3602">
        <f>Dataset!J3601</f>
        <v>597.43489269999998</v>
      </c>
    </row>
    <row r="3603" spans="1:4" x14ac:dyDescent="0.25">
      <c r="A3603" t="s">
        <v>1117</v>
      </c>
      <c r="B3603" t="str">
        <f>Dataset!E3602</f>
        <v>Male</v>
      </c>
      <c r="C3603" t="str">
        <f>Dataset!F3602</f>
        <v>Food and beverages</v>
      </c>
      <c r="D3603">
        <f>Dataset!J3602</f>
        <v>253.17795409999999</v>
      </c>
    </row>
    <row r="3604" spans="1:4" x14ac:dyDescent="0.25">
      <c r="A3604" t="s">
        <v>1117</v>
      </c>
      <c r="B3604" t="str">
        <f>Dataset!E3603</f>
        <v>Male</v>
      </c>
      <c r="C3604" t="str">
        <f>Dataset!F3603</f>
        <v>Food and beverages</v>
      </c>
      <c r="D3604">
        <f>Dataset!J3603</f>
        <v>133.39077280000001</v>
      </c>
    </row>
    <row r="3605" spans="1:4" x14ac:dyDescent="0.25">
      <c r="A3605" t="s">
        <v>1117</v>
      </c>
      <c r="B3605" t="str">
        <f>Dataset!E3604</f>
        <v>Female</v>
      </c>
      <c r="C3605" t="str">
        <f>Dataset!F3604</f>
        <v>Health and beauty</v>
      </c>
      <c r="D3605">
        <f>Dataset!J3604</f>
        <v>269.84655240000001</v>
      </c>
    </row>
    <row r="3606" spans="1:4" x14ac:dyDescent="0.25">
      <c r="A3606" t="s">
        <v>1117</v>
      </c>
      <c r="B3606" t="str">
        <f>Dataset!E3605</f>
        <v>Male</v>
      </c>
      <c r="C3606" t="str">
        <f>Dataset!F3605</f>
        <v>Health and beauty</v>
      </c>
      <c r="D3606">
        <f>Dataset!J3605</f>
        <v>145.92371130000001</v>
      </c>
    </row>
    <row r="3607" spans="1:4" x14ac:dyDescent="0.25">
      <c r="A3607" t="s">
        <v>1117</v>
      </c>
      <c r="B3607" t="str">
        <f>Dataset!E3606</f>
        <v>Male</v>
      </c>
      <c r="C3607" t="str">
        <f>Dataset!F3606</f>
        <v>Food and beverages</v>
      </c>
      <c r="D3607">
        <f>Dataset!J3606</f>
        <v>85.715222760000003</v>
      </c>
    </row>
    <row r="3608" spans="1:4" x14ac:dyDescent="0.25">
      <c r="A3608" t="s">
        <v>1117</v>
      </c>
      <c r="B3608" t="str">
        <f>Dataset!E3607</f>
        <v>Female</v>
      </c>
      <c r="C3608" t="str">
        <f>Dataset!F3607</f>
        <v>Health and beauty</v>
      </c>
      <c r="D3608">
        <f>Dataset!J3607</f>
        <v>326.15030639999998</v>
      </c>
    </row>
    <row r="3609" spans="1:4" x14ac:dyDescent="0.25">
      <c r="A3609" t="s">
        <v>1117</v>
      </c>
      <c r="B3609" t="str">
        <f>Dataset!E3608</f>
        <v>Female</v>
      </c>
      <c r="C3609" t="str">
        <f>Dataset!F3608</f>
        <v>Fashion accessories</v>
      </c>
      <c r="D3609">
        <f>Dataset!J3608</f>
        <v>195.19474439999999</v>
      </c>
    </row>
    <row r="3610" spans="1:4" x14ac:dyDescent="0.25">
      <c r="A3610" t="s">
        <v>1117</v>
      </c>
      <c r="B3610" t="str">
        <f>Dataset!E3609</f>
        <v>Female</v>
      </c>
      <c r="C3610" t="str">
        <f>Dataset!F3609</f>
        <v>Fashion accessories</v>
      </c>
      <c r="D3610">
        <f>Dataset!J3609</f>
        <v>75.911399829999993</v>
      </c>
    </row>
    <row r="3611" spans="1:4" x14ac:dyDescent="0.25">
      <c r="A3611" t="s">
        <v>1117</v>
      </c>
      <c r="B3611" t="str">
        <f>Dataset!E3610</f>
        <v>Male</v>
      </c>
      <c r="C3611" t="str">
        <f>Dataset!F3610</f>
        <v>Sports and travel</v>
      </c>
      <c r="D3611">
        <f>Dataset!J3610</f>
        <v>198.57464909999999</v>
      </c>
    </row>
    <row r="3612" spans="1:4" x14ac:dyDescent="0.25">
      <c r="A3612" t="s">
        <v>1117</v>
      </c>
      <c r="B3612" t="str">
        <f>Dataset!E3611</f>
        <v>Male</v>
      </c>
      <c r="C3612" t="str">
        <f>Dataset!F3611</f>
        <v>Health and beauty</v>
      </c>
      <c r="D3612">
        <f>Dataset!J3611</f>
        <v>217.1116419</v>
      </c>
    </row>
    <row r="3613" spans="1:4" x14ac:dyDescent="0.25">
      <c r="A3613" t="s">
        <v>1117</v>
      </c>
      <c r="B3613" t="str">
        <f>Dataset!E3612</f>
        <v>Female</v>
      </c>
      <c r="C3613" t="str">
        <f>Dataset!F3612</f>
        <v>Food and beverages</v>
      </c>
      <c r="D3613">
        <f>Dataset!J3612</f>
        <v>164.8175885</v>
      </c>
    </row>
    <row r="3614" spans="1:4" x14ac:dyDescent="0.25">
      <c r="A3614" t="s">
        <v>1117</v>
      </c>
      <c r="B3614" t="str">
        <f>Dataset!E3613</f>
        <v>Female</v>
      </c>
      <c r="C3614" t="str">
        <f>Dataset!F3613</f>
        <v>Sports and travel</v>
      </c>
      <c r="D3614">
        <f>Dataset!J3613</f>
        <v>225.99176420000001</v>
      </c>
    </row>
    <row r="3615" spans="1:4" x14ac:dyDescent="0.25">
      <c r="A3615" t="s">
        <v>1117</v>
      </c>
      <c r="B3615" t="str">
        <f>Dataset!E3614</f>
        <v>Male</v>
      </c>
      <c r="C3615" t="str">
        <f>Dataset!F3614</f>
        <v>Fashion accessories</v>
      </c>
      <c r="D3615">
        <f>Dataset!J3614</f>
        <v>625.70223229999999</v>
      </c>
    </row>
    <row r="3616" spans="1:4" x14ac:dyDescent="0.25">
      <c r="A3616" t="s">
        <v>1117</v>
      </c>
      <c r="B3616" t="str">
        <f>Dataset!E3615</f>
        <v>Male</v>
      </c>
      <c r="C3616" t="str">
        <f>Dataset!F3615</f>
        <v>Health and beauty</v>
      </c>
      <c r="D3616">
        <f>Dataset!J3615</f>
        <v>76.730134509999999</v>
      </c>
    </row>
    <row r="3617" spans="1:4" x14ac:dyDescent="0.25">
      <c r="A3617" t="s">
        <v>1117</v>
      </c>
      <c r="B3617" t="str">
        <f>Dataset!E3616</f>
        <v>Male</v>
      </c>
      <c r="C3617" t="str">
        <f>Dataset!F3616</f>
        <v>Health and beauty</v>
      </c>
      <c r="D3617">
        <f>Dataset!J3616</f>
        <v>293.04403489999999</v>
      </c>
    </row>
    <row r="3618" spans="1:4" x14ac:dyDescent="0.25">
      <c r="A3618" t="s">
        <v>1117</v>
      </c>
      <c r="B3618" t="str">
        <f>Dataset!E3617</f>
        <v>Female</v>
      </c>
      <c r="C3618" t="str">
        <f>Dataset!F3617</f>
        <v>Home and lifestyle</v>
      </c>
      <c r="D3618">
        <f>Dataset!J3617</f>
        <v>178.10628209999999</v>
      </c>
    </row>
    <row r="3619" spans="1:4" x14ac:dyDescent="0.25">
      <c r="A3619" t="s">
        <v>1117</v>
      </c>
      <c r="B3619" t="str">
        <f>Dataset!E3618</f>
        <v>Female</v>
      </c>
      <c r="C3619" t="str">
        <f>Dataset!F3618</f>
        <v>Sports and travel</v>
      </c>
      <c r="D3619">
        <f>Dataset!J3618</f>
        <v>47.84349564</v>
      </c>
    </row>
    <row r="3620" spans="1:4" x14ac:dyDescent="0.25">
      <c r="A3620" t="s">
        <v>1117</v>
      </c>
      <c r="B3620" t="str">
        <f>Dataset!E3619</f>
        <v>Female</v>
      </c>
      <c r="C3620" t="str">
        <f>Dataset!F3619</f>
        <v>Sports and travel</v>
      </c>
      <c r="D3620">
        <f>Dataset!J3619</f>
        <v>236.80326049999999</v>
      </c>
    </row>
    <row r="3621" spans="1:4" x14ac:dyDescent="0.25">
      <c r="A3621" t="s">
        <v>1117</v>
      </c>
      <c r="B3621" t="str">
        <f>Dataset!E3620</f>
        <v>Male</v>
      </c>
      <c r="C3621" t="str">
        <f>Dataset!F3620</f>
        <v>Sports and travel</v>
      </c>
      <c r="D3621">
        <f>Dataset!J3620</f>
        <v>304.82121840000002</v>
      </c>
    </row>
    <row r="3622" spans="1:4" x14ac:dyDescent="0.25">
      <c r="A3622" t="s">
        <v>1117</v>
      </c>
      <c r="B3622" t="str">
        <f>Dataset!E3621</f>
        <v>Male</v>
      </c>
      <c r="C3622" t="str">
        <f>Dataset!F3621</f>
        <v>Health and beauty</v>
      </c>
      <c r="D3622">
        <f>Dataset!J3621</f>
        <v>46.66787661</v>
      </c>
    </row>
    <row r="3623" spans="1:4" x14ac:dyDescent="0.25">
      <c r="A3623" t="s">
        <v>1117</v>
      </c>
      <c r="B3623" t="str">
        <f>Dataset!E3622</f>
        <v>Male</v>
      </c>
      <c r="C3623" t="str">
        <f>Dataset!F3622</f>
        <v>Food and beverages</v>
      </c>
      <c r="D3623">
        <f>Dataset!J3622</f>
        <v>164.37673140000001</v>
      </c>
    </row>
    <row r="3624" spans="1:4" x14ac:dyDescent="0.25">
      <c r="A3624" t="s">
        <v>1117</v>
      </c>
      <c r="B3624" t="str">
        <f>Dataset!E3623</f>
        <v>Female</v>
      </c>
      <c r="C3624" t="str">
        <f>Dataset!F3623</f>
        <v>Sports and travel</v>
      </c>
      <c r="D3624">
        <f>Dataset!J3623</f>
        <v>440.79415440000002</v>
      </c>
    </row>
    <row r="3625" spans="1:4" x14ac:dyDescent="0.25">
      <c r="A3625" t="s">
        <v>1117</v>
      </c>
      <c r="B3625" t="str">
        <f>Dataset!E3624</f>
        <v>Female</v>
      </c>
      <c r="C3625" t="str">
        <f>Dataset!F3624</f>
        <v>Fashion accessories</v>
      </c>
      <c r="D3625">
        <f>Dataset!J3624</f>
        <v>193.39982599999999</v>
      </c>
    </row>
    <row r="3626" spans="1:4" x14ac:dyDescent="0.25">
      <c r="A3626" t="s">
        <v>1117</v>
      </c>
      <c r="B3626" t="str">
        <f>Dataset!E3625</f>
        <v>Female</v>
      </c>
      <c r="C3626" t="str">
        <f>Dataset!F3625</f>
        <v>Home and lifestyle</v>
      </c>
      <c r="D3626">
        <f>Dataset!J3625</f>
        <v>147.6241603</v>
      </c>
    </row>
    <row r="3627" spans="1:4" x14ac:dyDescent="0.25">
      <c r="A3627" t="s">
        <v>1117</v>
      </c>
      <c r="B3627" t="str">
        <f>Dataset!E3626</f>
        <v>Male</v>
      </c>
      <c r="C3627" t="str">
        <f>Dataset!F3626</f>
        <v>Electronic accessories</v>
      </c>
      <c r="D3627">
        <f>Dataset!J3626</f>
        <v>87.205739739999999</v>
      </c>
    </row>
    <row r="3628" spans="1:4" x14ac:dyDescent="0.25">
      <c r="A3628" t="s">
        <v>1117</v>
      </c>
      <c r="B3628" t="str">
        <f>Dataset!E3627</f>
        <v>Female</v>
      </c>
      <c r="C3628" t="str">
        <f>Dataset!F3627</f>
        <v>Fashion accessories</v>
      </c>
      <c r="D3628">
        <f>Dataset!J3627</f>
        <v>68.217393180000002</v>
      </c>
    </row>
    <row r="3629" spans="1:4" x14ac:dyDescent="0.25">
      <c r="A3629" t="s">
        <v>1117</v>
      </c>
      <c r="B3629" t="str">
        <f>Dataset!E3628</f>
        <v>Male</v>
      </c>
      <c r="C3629" t="str">
        <f>Dataset!F3628</f>
        <v>Food and beverages</v>
      </c>
      <c r="D3629">
        <f>Dataset!J3628</f>
        <v>814.11617409999997</v>
      </c>
    </row>
    <row r="3630" spans="1:4" x14ac:dyDescent="0.25">
      <c r="A3630" t="s">
        <v>1117</v>
      </c>
      <c r="B3630" t="str">
        <f>Dataset!E3629</f>
        <v>Female</v>
      </c>
      <c r="C3630" t="str">
        <f>Dataset!F3629</f>
        <v>Sports and travel</v>
      </c>
      <c r="D3630">
        <f>Dataset!J3629</f>
        <v>343.30174820000002</v>
      </c>
    </row>
    <row r="3631" spans="1:4" x14ac:dyDescent="0.25">
      <c r="A3631" t="s">
        <v>1117</v>
      </c>
      <c r="B3631" t="str">
        <f>Dataset!E3630</f>
        <v>Female</v>
      </c>
      <c r="C3631" t="str">
        <f>Dataset!F3630</f>
        <v>Fashion accessories</v>
      </c>
      <c r="D3631">
        <f>Dataset!J3630</f>
        <v>381.26794469999999</v>
      </c>
    </row>
    <row r="3632" spans="1:4" x14ac:dyDescent="0.25">
      <c r="A3632" t="s">
        <v>1117</v>
      </c>
      <c r="B3632" t="str">
        <f>Dataset!E3631</f>
        <v>Male</v>
      </c>
      <c r="C3632" t="str">
        <f>Dataset!F3631</f>
        <v>Home and lifestyle</v>
      </c>
      <c r="D3632">
        <f>Dataset!J3631</f>
        <v>133.30680000000001</v>
      </c>
    </row>
    <row r="3633" spans="1:4" x14ac:dyDescent="0.25">
      <c r="A3633" t="s">
        <v>1117</v>
      </c>
      <c r="B3633" t="str">
        <f>Dataset!E3632</f>
        <v>Female</v>
      </c>
      <c r="C3633" t="str">
        <f>Dataset!F3632</f>
        <v>Fashion accessories</v>
      </c>
      <c r="D3633">
        <f>Dataset!J3632</f>
        <v>394.19975399999998</v>
      </c>
    </row>
    <row r="3634" spans="1:4" x14ac:dyDescent="0.25">
      <c r="A3634" t="s">
        <v>1117</v>
      </c>
      <c r="B3634" t="str">
        <f>Dataset!E3633</f>
        <v>Female</v>
      </c>
      <c r="C3634" t="str">
        <f>Dataset!F3633</f>
        <v>Food and beverages</v>
      </c>
      <c r="D3634">
        <f>Dataset!J3633</f>
        <v>209.05025430000001</v>
      </c>
    </row>
    <row r="3635" spans="1:4" x14ac:dyDescent="0.25">
      <c r="A3635" t="s">
        <v>1117</v>
      </c>
      <c r="B3635" t="str">
        <f>Dataset!E3634</f>
        <v>Male</v>
      </c>
      <c r="C3635" t="str">
        <f>Dataset!F3634</f>
        <v>Fashion accessories</v>
      </c>
      <c r="D3635">
        <f>Dataset!J3634</f>
        <v>32.130087789999997</v>
      </c>
    </row>
    <row r="3636" spans="1:4" x14ac:dyDescent="0.25">
      <c r="A3636" t="s">
        <v>1117</v>
      </c>
      <c r="B3636" t="str">
        <f>Dataset!E3635</f>
        <v>Male</v>
      </c>
      <c r="C3636" t="str">
        <f>Dataset!F3635</f>
        <v>Food and beverages</v>
      </c>
      <c r="D3636">
        <f>Dataset!J3635</f>
        <v>121.5296166</v>
      </c>
    </row>
    <row r="3637" spans="1:4" x14ac:dyDescent="0.25">
      <c r="A3637" t="s">
        <v>1117</v>
      </c>
      <c r="B3637" t="str">
        <f>Dataset!E3636</f>
        <v>Female</v>
      </c>
      <c r="C3637" t="str">
        <f>Dataset!F3636</f>
        <v>Electronic accessories</v>
      </c>
      <c r="D3637">
        <f>Dataset!J3636</f>
        <v>30.398149050000001</v>
      </c>
    </row>
    <row r="3638" spans="1:4" x14ac:dyDescent="0.25">
      <c r="A3638" t="s">
        <v>1117</v>
      </c>
      <c r="B3638" t="str">
        <f>Dataset!E3637</f>
        <v>Female</v>
      </c>
      <c r="C3638" t="str">
        <f>Dataset!F3637</f>
        <v>Food and beverages</v>
      </c>
      <c r="D3638">
        <f>Dataset!J3637</f>
        <v>934.96351179999999</v>
      </c>
    </row>
    <row r="3639" spans="1:4" x14ac:dyDescent="0.25">
      <c r="A3639" t="s">
        <v>1117</v>
      </c>
      <c r="B3639" t="str">
        <f>Dataset!E3638</f>
        <v>Male</v>
      </c>
      <c r="C3639" t="str">
        <f>Dataset!F3638</f>
        <v>Fashion accessories</v>
      </c>
      <c r="D3639">
        <f>Dataset!J3638</f>
        <v>293.54787160000001</v>
      </c>
    </row>
    <row r="3640" spans="1:4" x14ac:dyDescent="0.25">
      <c r="A3640" t="s">
        <v>1117</v>
      </c>
      <c r="B3640" t="str">
        <f>Dataset!E3639</f>
        <v>Male</v>
      </c>
      <c r="C3640" t="str">
        <f>Dataset!F3639</f>
        <v>Sports and travel</v>
      </c>
      <c r="D3640">
        <f>Dataset!J3639</f>
        <v>84.948971080000007</v>
      </c>
    </row>
    <row r="3641" spans="1:4" x14ac:dyDescent="0.25">
      <c r="A3641" t="s">
        <v>1117</v>
      </c>
      <c r="B3641" t="str">
        <f>Dataset!E3640</f>
        <v>Male</v>
      </c>
      <c r="C3641" t="str">
        <f>Dataset!F3640</f>
        <v>Food and beverages</v>
      </c>
      <c r="D3641">
        <f>Dataset!J3640</f>
        <v>707.99556399999994</v>
      </c>
    </row>
    <row r="3642" spans="1:4" x14ac:dyDescent="0.25">
      <c r="A3642" t="s">
        <v>1117</v>
      </c>
      <c r="B3642" t="str">
        <f>Dataset!E3641</f>
        <v>Female</v>
      </c>
      <c r="C3642" t="str">
        <f>Dataset!F3641</f>
        <v>Sports and travel</v>
      </c>
      <c r="D3642">
        <f>Dataset!J3641</f>
        <v>365.785462</v>
      </c>
    </row>
    <row r="3643" spans="1:4" x14ac:dyDescent="0.25">
      <c r="A3643" t="s">
        <v>1117</v>
      </c>
      <c r="B3643" t="str">
        <f>Dataset!E3642</f>
        <v>Male</v>
      </c>
      <c r="C3643" t="str">
        <f>Dataset!F3642</f>
        <v>Sports and travel</v>
      </c>
      <c r="D3643">
        <f>Dataset!J3642</f>
        <v>457.23182750000001</v>
      </c>
    </row>
    <row r="3644" spans="1:4" x14ac:dyDescent="0.25">
      <c r="A3644" t="s">
        <v>1117</v>
      </c>
      <c r="B3644" t="str">
        <f>Dataset!E3643</f>
        <v>Male</v>
      </c>
      <c r="C3644" t="str">
        <f>Dataset!F3643</f>
        <v>Electronic accessories</v>
      </c>
      <c r="D3644">
        <f>Dataset!J3643</f>
        <v>461.3779839</v>
      </c>
    </row>
    <row r="3645" spans="1:4" x14ac:dyDescent="0.25">
      <c r="A3645" t="s">
        <v>1117</v>
      </c>
      <c r="B3645" t="str">
        <f>Dataset!E3644</f>
        <v>Male</v>
      </c>
      <c r="C3645" t="str">
        <f>Dataset!F3644</f>
        <v>Food and beverages</v>
      </c>
      <c r="D3645">
        <f>Dataset!J3644</f>
        <v>620.53790590000006</v>
      </c>
    </row>
    <row r="3646" spans="1:4" x14ac:dyDescent="0.25">
      <c r="A3646" t="s">
        <v>1117</v>
      </c>
      <c r="B3646" t="str">
        <f>Dataset!E3645</f>
        <v>Female</v>
      </c>
      <c r="C3646" t="str">
        <f>Dataset!F3645</f>
        <v>Fashion accessories</v>
      </c>
      <c r="D3646">
        <f>Dataset!J3645</f>
        <v>273.70930060000001</v>
      </c>
    </row>
    <row r="3647" spans="1:4" x14ac:dyDescent="0.25">
      <c r="A3647" t="s">
        <v>1117</v>
      </c>
      <c r="B3647" t="str">
        <f>Dataset!E3646</f>
        <v>Female</v>
      </c>
      <c r="C3647" t="str">
        <f>Dataset!F3646</f>
        <v>Food and beverages</v>
      </c>
      <c r="D3647">
        <f>Dataset!J3646</f>
        <v>225.71885259999999</v>
      </c>
    </row>
    <row r="3648" spans="1:4" x14ac:dyDescent="0.25">
      <c r="A3648" t="s">
        <v>1117</v>
      </c>
      <c r="B3648" t="str">
        <f>Dataset!E3647</f>
        <v>Female</v>
      </c>
      <c r="C3648" t="str">
        <f>Dataset!F3647</f>
        <v>Food and beverages</v>
      </c>
      <c r="D3648">
        <f>Dataset!J3647</f>
        <v>96.159338199999993</v>
      </c>
    </row>
    <row r="3649" spans="1:4" x14ac:dyDescent="0.25">
      <c r="A3649" t="s">
        <v>1117</v>
      </c>
      <c r="B3649" t="str">
        <f>Dataset!E3648</f>
        <v>Female</v>
      </c>
      <c r="C3649" t="str">
        <f>Dataset!F3648</f>
        <v>Home and lifestyle</v>
      </c>
      <c r="D3649">
        <f>Dataset!J3648</f>
        <v>695.01127169999995</v>
      </c>
    </row>
    <row r="3650" spans="1:4" x14ac:dyDescent="0.25">
      <c r="A3650" t="s">
        <v>1117</v>
      </c>
      <c r="B3650" t="str">
        <f>Dataset!E3649</f>
        <v>Female</v>
      </c>
      <c r="C3650" t="str">
        <f>Dataset!F3649</f>
        <v>Fashion accessories</v>
      </c>
      <c r="D3650">
        <f>Dataset!J3649</f>
        <v>873.84181909999995</v>
      </c>
    </row>
    <row r="3651" spans="1:4" x14ac:dyDescent="0.25">
      <c r="A3651" t="s">
        <v>1117</v>
      </c>
      <c r="B3651" t="str">
        <f>Dataset!E3650</f>
        <v>Male</v>
      </c>
      <c r="C3651" t="str">
        <f>Dataset!F3650</f>
        <v>Fashion accessories</v>
      </c>
      <c r="D3651">
        <f>Dataset!J3650</f>
        <v>95.886426639999996</v>
      </c>
    </row>
    <row r="3652" spans="1:4" x14ac:dyDescent="0.25">
      <c r="A3652" t="s">
        <v>1117</v>
      </c>
      <c r="B3652" t="str">
        <f>Dataset!E3651</f>
        <v>Female</v>
      </c>
      <c r="C3652" t="str">
        <f>Dataset!F3651</f>
        <v>Food and beverages</v>
      </c>
      <c r="D3652">
        <f>Dataset!J3651</f>
        <v>165.59433680000001</v>
      </c>
    </row>
    <row r="3653" spans="1:4" x14ac:dyDescent="0.25">
      <c r="A3653" t="s">
        <v>1117</v>
      </c>
      <c r="B3653" t="str">
        <f>Dataset!E3652</f>
        <v>Male</v>
      </c>
      <c r="C3653" t="str">
        <f>Dataset!F3652</f>
        <v>Sports and travel</v>
      </c>
      <c r="D3653">
        <f>Dataset!J3652</f>
        <v>127.7855893</v>
      </c>
    </row>
    <row r="3654" spans="1:4" x14ac:dyDescent="0.25">
      <c r="A3654" t="s">
        <v>1117</v>
      </c>
      <c r="B3654" t="str">
        <f>Dataset!E3653</f>
        <v>Male</v>
      </c>
      <c r="C3654" t="str">
        <f>Dataset!F3653</f>
        <v>Health and beauty</v>
      </c>
      <c r="D3654">
        <f>Dataset!J3653</f>
        <v>866.80909819999999</v>
      </c>
    </row>
    <row r="3655" spans="1:4" x14ac:dyDescent="0.25">
      <c r="A3655" t="s">
        <v>1117</v>
      </c>
      <c r="B3655" t="str">
        <f>Dataset!E3654</f>
        <v>Male</v>
      </c>
      <c r="C3655" t="str">
        <f>Dataset!F3654</f>
        <v>Home and lifestyle</v>
      </c>
      <c r="D3655">
        <f>Dataset!J3654</f>
        <v>167.84060890000001</v>
      </c>
    </row>
    <row r="3656" spans="1:4" x14ac:dyDescent="0.25">
      <c r="A3656" t="s">
        <v>1117</v>
      </c>
      <c r="B3656" t="str">
        <f>Dataset!E3655</f>
        <v>Female</v>
      </c>
      <c r="C3656" t="str">
        <f>Dataset!F3655</f>
        <v>Fashion accessories</v>
      </c>
      <c r="D3656">
        <f>Dataset!J3655</f>
        <v>12.6903875</v>
      </c>
    </row>
    <row r="3657" spans="1:4" x14ac:dyDescent="0.25">
      <c r="A3657" t="s">
        <v>1117</v>
      </c>
      <c r="B3657" t="str">
        <f>Dataset!E3656</f>
        <v>Male</v>
      </c>
      <c r="C3657" t="str">
        <f>Dataset!F3656</f>
        <v>Sports and travel</v>
      </c>
      <c r="D3657">
        <f>Dataset!J3656</f>
        <v>673.77665309999998</v>
      </c>
    </row>
    <row r="3658" spans="1:4" x14ac:dyDescent="0.25">
      <c r="A3658" t="s">
        <v>1117</v>
      </c>
      <c r="B3658" t="str">
        <f>Dataset!E3657</f>
        <v>Male</v>
      </c>
      <c r="C3658" t="str">
        <f>Dataset!F3657</f>
        <v>Electronic accessories</v>
      </c>
      <c r="D3658">
        <f>Dataset!J3657</f>
        <v>246.59658690000001</v>
      </c>
    </row>
    <row r="3659" spans="1:4" x14ac:dyDescent="0.25">
      <c r="A3659" t="s">
        <v>1117</v>
      </c>
      <c r="B3659" t="str">
        <f>Dataset!E3658</f>
        <v>Male</v>
      </c>
      <c r="C3659" t="str">
        <f>Dataset!F3658</f>
        <v>Food and beverages</v>
      </c>
      <c r="D3659">
        <f>Dataset!J3658</f>
        <v>175.86001010000001</v>
      </c>
    </row>
    <row r="3660" spans="1:4" x14ac:dyDescent="0.25">
      <c r="A3660" t="s">
        <v>1117</v>
      </c>
      <c r="B3660" t="str">
        <f>Dataset!E3659</f>
        <v>Male</v>
      </c>
      <c r="C3660" t="str">
        <f>Dataset!F3659</f>
        <v>Home and lifestyle</v>
      </c>
      <c r="D3660">
        <f>Dataset!J3659</f>
        <v>313.953259</v>
      </c>
    </row>
    <row r="3661" spans="1:4" x14ac:dyDescent="0.25">
      <c r="A3661" t="s">
        <v>1117</v>
      </c>
      <c r="B3661" t="str">
        <f>Dataset!E3660</f>
        <v>Male</v>
      </c>
      <c r="C3661" t="str">
        <f>Dataset!F3660</f>
        <v>Food and beverages</v>
      </c>
      <c r="D3661">
        <f>Dataset!J3660</f>
        <v>251.63495409999999</v>
      </c>
    </row>
    <row r="3662" spans="1:4" x14ac:dyDescent="0.25">
      <c r="A3662" t="s">
        <v>1117</v>
      </c>
      <c r="B3662" t="str">
        <f>Dataset!E3661</f>
        <v>Male</v>
      </c>
      <c r="C3662" t="str">
        <f>Dataset!F3661</f>
        <v>Health and beauty</v>
      </c>
      <c r="D3662">
        <f>Dataset!J3661</f>
        <v>697.70889750000003</v>
      </c>
    </row>
    <row r="3663" spans="1:4" x14ac:dyDescent="0.25">
      <c r="A3663" t="s">
        <v>1117</v>
      </c>
      <c r="B3663" t="str">
        <f>Dataset!E3662</f>
        <v>Male</v>
      </c>
      <c r="C3663" t="str">
        <f>Dataset!F3662</f>
        <v>Health and beauty</v>
      </c>
      <c r="D3663">
        <f>Dataset!J3662</f>
        <v>212.71356710000001</v>
      </c>
    </row>
    <row r="3664" spans="1:4" x14ac:dyDescent="0.25">
      <c r="A3664" t="s">
        <v>1117</v>
      </c>
      <c r="B3664" t="str">
        <f>Dataset!E3663</f>
        <v>Female</v>
      </c>
      <c r="C3664" t="str">
        <f>Dataset!F3663</f>
        <v>Electronic accessories</v>
      </c>
      <c r="D3664">
        <f>Dataset!J3663</f>
        <v>48.494284739999998</v>
      </c>
    </row>
    <row r="3665" spans="1:4" x14ac:dyDescent="0.25">
      <c r="A3665" t="s">
        <v>1117</v>
      </c>
      <c r="B3665" t="str">
        <f>Dataset!E3664</f>
        <v>Female</v>
      </c>
      <c r="C3665" t="str">
        <f>Dataset!F3664</f>
        <v>Food and beverages</v>
      </c>
      <c r="D3665">
        <f>Dataset!J3664</f>
        <v>92.527515140000006</v>
      </c>
    </row>
    <row r="3666" spans="1:4" x14ac:dyDescent="0.25">
      <c r="A3666" t="s">
        <v>1117</v>
      </c>
      <c r="B3666" t="str">
        <f>Dataset!E3665</f>
        <v>Male</v>
      </c>
      <c r="C3666" t="str">
        <f>Dataset!F3665</f>
        <v>Fashion accessories</v>
      </c>
      <c r="D3666">
        <f>Dataset!J3665</f>
        <v>165.06950689999999</v>
      </c>
    </row>
    <row r="3667" spans="1:4" x14ac:dyDescent="0.25">
      <c r="A3667" t="s">
        <v>1117</v>
      </c>
      <c r="B3667" t="str">
        <f>Dataset!E3666</f>
        <v>Female</v>
      </c>
      <c r="C3667" t="str">
        <f>Dataset!F3666</f>
        <v>Food and beverages</v>
      </c>
      <c r="D3667">
        <f>Dataset!J3666</f>
        <v>311.08768759999998</v>
      </c>
    </row>
    <row r="3668" spans="1:4" x14ac:dyDescent="0.25">
      <c r="A3668" t="s">
        <v>1117</v>
      </c>
      <c r="B3668" t="str">
        <f>Dataset!E3667</f>
        <v>Female</v>
      </c>
      <c r="C3668" t="str">
        <f>Dataset!F3667</f>
        <v>Electronic accessories</v>
      </c>
      <c r="D3668">
        <f>Dataset!J3667</f>
        <v>743.57903260000001</v>
      </c>
    </row>
    <row r="3669" spans="1:4" x14ac:dyDescent="0.25">
      <c r="A3669" t="s">
        <v>1117</v>
      </c>
      <c r="B3669" t="str">
        <f>Dataset!E3668</f>
        <v>Male</v>
      </c>
      <c r="C3669" t="str">
        <f>Dataset!F3668</f>
        <v>Electronic accessories</v>
      </c>
      <c r="D3669">
        <f>Dataset!J3668</f>
        <v>116.8691269</v>
      </c>
    </row>
    <row r="3670" spans="1:4" x14ac:dyDescent="0.25">
      <c r="A3670" t="s">
        <v>1117</v>
      </c>
      <c r="B3670" t="str">
        <f>Dataset!E3669</f>
        <v>Female</v>
      </c>
      <c r="C3670" t="str">
        <f>Dataset!F3669</f>
        <v>Food and beverages</v>
      </c>
      <c r="D3670">
        <f>Dataset!J3669</f>
        <v>608.97065439999994</v>
      </c>
    </row>
    <row r="3671" spans="1:4" x14ac:dyDescent="0.25">
      <c r="A3671" t="s">
        <v>1117</v>
      </c>
      <c r="B3671" t="str">
        <f>Dataset!E3670</f>
        <v>Male</v>
      </c>
      <c r="C3671" t="str">
        <f>Dataset!F3670</f>
        <v>Electronic accessories</v>
      </c>
      <c r="D3671">
        <f>Dataset!J3670</f>
        <v>63.24200553</v>
      </c>
    </row>
    <row r="3672" spans="1:4" x14ac:dyDescent="0.25">
      <c r="A3672" t="s">
        <v>1117</v>
      </c>
      <c r="B3672" t="str">
        <f>Dataset!E3671</f>
        <v>Male</v>
      </c>
      <c r="C3672" t="str">
        <f>Dataset!F3671</f>
        <v>Home and lifestyle</v>
      </c>
      <c r="D3672">
        <f>Dataset!J3671</f>
        <v>182.892731</v>
      </c>
    </row>
    <row r="3673" spans="1:4" x14ac:dyDescent="0.25">
      <c r="A3673" t="s">
        <v>1117</v>
      </c>
      <c r="B3673" t="str">
        <f>Dataset!E3672</f>
        <v>Male</v>
      </c>
      <c r="C3673" t="str">
        <f>Dataset!F3672</f>
        <v>Health and beauty</v>
      </c>
      <c r="D3673">
        <f>Dataset!J3672</f>
        <v>442.17970539999999</v>
      </c>
    </row>
    <row r="3674" spans="1:4" x14ac:dyDescent="0.25">
      <c r="A3674" t="s">
        <v>1117</v>
      </c>
      <c r="B3674" t="str">
        <f>Dataset!E3673</f>
        <v>Male</v>
      </c>
      <c r="C3674" t="str">
        <f>Dataset!F3673</f>
        <v>Fashion accessories</v>
      </c>
      <c r="D3674">
        <f>Dataset!J3673</f>
        <v>35.300060510000002</v>
      </c>
    </row>
    <row r="3675" spans="1:4" x14ac:dyDescent="0.25">
      <c r="A3675" t="s">
        <v>1117</v>
      </c>
      <c r="B3675" t="str">
        <f>Dataset!E3674</f>
        <v>Female</v>
      </c>
      <c r="C3675" t="str">
        <f>Dataset!F3674</f>
        <v>Sports and travel</v>
      </c>
      <c r="D3675">
        <f>Dataset!J3674</f>
        <v>32.518461930000001</v>
      </c>
    </row>
    <row r="3676" spans="1:4" x14ac:dyDescent="0.25">
      <c r="A3676" t="s">
        <v>1117</v>
      </c>
      <c r="B3676" t="str">
        <f>Dataset!E3675</f>
        <v>Male</v>
      </c>
      <c r="C3676" t="str">
        <f>Dataset!F3675</f>
        <v>Electronic accessories</v>
      </c>
      <c r="D3676">
        <f>Dataset!J3675</f>
        <v>259.68584509999999</v>
      </c>
    </row>
    <row r="3677" spans="1:4" x14ac:dyDescent="0.25">
      <c r="A3677" t="s">
        <v>1117</v>
      </c>
      <c r="B3677" t="str">
        <f>Dataset!E3676</f>
        <v>Male</v>
      </c>
      <c r="C3677" t="str">
        <f>Dataset!F3676</f>
        <v>Electronic accessories</v>
      </c>
      <c r="D3677">
        <f>Dataset!J3676</f>
        <v>397.0863185</v>
      </c>
    </row>
    <row r="3678" spans="1:4" x14ac:dyDescent="0.25">
      <c r="A3678" t="s">
        <v>1117</v>
      </c>
      <c r="B3678" t="str">
        <f>Dataset!E3677</f>
        <v>Female</v>
      </c>
      <c r="C3678" t="str">
        <f>Dataset!F3677</f>
        <v>Health and beauty</v>
      </c>
      <c r="D3678">
        <f>Dataset!J3677</f>
        <v>351.48909500000002</v>
      </c>
    </row>
    <row r="3679" spans="1:4" x14ac:dyDescent="0.25">
      <c r="A3679" t="s">
        <v>1117</v>
      </c>
      <c r="B3679" t="str">
        <f>Dataset!E3678</f>
        <v>Male</v>
      </c>
      <c r="C3679" t="str">
        <f>Dataset!F3678</f>
        <v>Home and lifestyle</v>
      </c>
      <c r="D3679">
        <f>Dataset!J3678</f>
        <v>763.94243359999996</v>
      </c>
    </row>
    <row r="3680" spans="1:4" x14ac:dyDescent="0.25">
      <c r="A3680" t="s">
        <v>1117</v>
      </c>
      <c r="B3680" t="str">
        <f>Dataset!E3679</f>
        <v>Male</v>
      </c>
      <c r="C3680" t="str">
        <f>Dataset!F3679</f>
        <v>Sports and travel</v>
      </c>
      <c r="D3680">
        <f>Dataset!J3679</f>
        <v>352.55974800000001</v>
      </c>
    </row>
    <row r="3681" spans="1:4" x14ac:dyDescent="0.25">
      <c r="A3681" t="s">
        <v>1117</v>
      </c>
      <c r="B3681" t="str">
        <f>Dataset!E3680</f>
        <v>Male</v>
      </c>
      <c r="C3681" t="str">
        <f>Dataset!F3680</f>
        <v>Fashion accessories</v>
      </c>
      <c r="D3681">
        <f>Dataset!J3680</f>
        <v>252.6741174</v>
      </c>
    </row>
    <row r="3682" spans="1:4" x14ac:dyDescent="0.25">
      <c r="A3682" t="s">
        <v>1117</v>
      </c>
      <c r="B3682" t="str">
        <f>Dataset!E3681</f>
        <v>Female</v>
      </c>
      <c r="C3682" t="str">
        <f>Dataset!F3681</f>
        <v>Electronic accessories</v>
      </c>
      <c r="D3682">
        <f>Dataset!J3681</f>
        <v>49.407488800000003</v>
      </c>
    </row>
    <row r="3683" spans="1:4" x14ac:dyDescent="0.25">
      <c r="A3683" t="s">
        <v>1117</v>
      </c>
      <c r="B3683" t="str">
        <f>Dataset!E3682</f>
        <v>Female</v>
      </c>
      <c r="C3683" t="str">
        <f>Dataset!F3682</f>
        <v>Electronic accessories</v>
      </c>
      <c r="D3683">
        <f>Dataset!J3682</f>
        <v>104.64058970000001</v>
      </c>
    </row>
    <row r="3684" spans="1:4" x14ac:dyDescent="0.25">
      <c r="A3684" t="s">
        <v>1117</v>
      </c>
      <c r="B3684" t="str">
        <f>Dataset!E3683</f>
        <v>Female</v>
      </c>
      <c r="C3684" t="str">
        <f>Dataset!F3683</f>
        <v>Fashion accessories</v>
      </c>
      <c r="D3684">
        <f>Dataset!J3683</f>
        <v>277.58254540000001</v>
      </c>
    </row>
    <row r="3685" spans="1:4" x14ac:dyDescent="0.25">
      <c r="A3685" t="s">
        <v>1117</v>
      </c>
      <c r="B3685" t="str">
        <f>Dataset!E3684</f>
        <v>Female</v>
      </c>
      <c r="C3685" t="str">
        <f>Dataset!F3684</f>
        <v>Sports and travel</v>
      </c>
      <c r="D3685">
        <f>Dataset!J3684</f>
        <v>146.58499699999999</v>
      </c>
    </row>
    <row r="3686" spans="1:4" x14ac:dyDescent="0.25">
      <c r="A3686" t="s">
        <v>1117</v>
      </c>
      <c r="B3686" t="str">
        <f>Dataset!E3685</f>
        <v>Male</v>
      </c>
      <c r="C3686" t="str">
        <f>Dataset!F3685</f>
        <v>Fashion accessories</v>
      </c>
      <c r="D3686">
        <f>Dataset!J3685</f>
        <v>58.20363828</v>
      </c>
    </row>
    <row r="3687" spans="1:4" x14ac:dyDescent="0.25">
      <c r="A3687" t="s">
        <v>1117</v>
      </c>
      <c r="B3687" t="str">
        <f>Dataset!E3686</f>
        <v>Female</v>
      </c>
      <c r="C3687" t="str">
        <f>Dataset!F3686</f>
        <v>Sports and travel</v>
      </c>
      <c r="D3687">
        <f>Dataset!J3686</f>
        <v>135.3116503</v>
      </c>
    </row>
    <row r="3688" spans="1:4" x14ac:dyDescent="0.25">
      <c r="A3688" t="s">
        <v>1117</v>
      </c>
      <c r="B3688" t="str">
        <f>Dataset!E3687</f>
        <v>Male</v>
      </c>
      <c r="C3688" t="str">
        <f>Dataset!F3687</f>
        <v>Sports and travel</v>
      </c>
      <c r="D3688">
        <f>Dataset!J3687</f>
        <v>125.9381879</v>
      </c>
    </row>
    <row r="3689" spans="1:4" x14ac:dyDescent="0.25">
      <c r="A3689" t="s">
        <v>1117</v>
      </c>
      <c r="B3689" t="str">
        <f>Dataset!E3688</f>
        <v>Female</v>
      </c>
      <c r="C3689" t="str">
        <f>Dataset!F3688</f>
        <v>Fashion accessories</v>
      </c>
      <c r="D3689">
        <f>Dataset!J3688</f>
        <v>370.00509460000001</v>
      </c>
    </row>
    <row r="3690" spans="1:4" x14ac:dyDescent="0.25">
      <c r="A3690" t="s">
        <v>1117</v>
      </c>
      <c r="B3690" t="str">
        <f>Dataset!E3689</f>
        <v>Female</v>
      </c>
      <c r="C3690" t="str">
        <f>Dataset!F3689</f>
        <v>Food and beverages</v>
      </c>
      <c r="D3690">
        <f>Dataset!J3689</f>
        <v>914.2537231</v>
      </c>
    </row>
    <row r="3691" spans="1:4" x14ac:dyDescent="0.25">
      <c r="A3691" t="s">
        <v>1117</v>
      </c>
      <c r="B3691" t="str">
        <f>Dataset!E3690</f>
        <v>Female</v>
      </c>
      <c r="C3691" t="str">
        <f>Dataset!F3690</f>
        <v>Sports and travel</v>
      </c>
      <c r="D3691">
        <f>Dataset!J3690</f>
        <v>207.41278489999999</v>
      </c>
    </row>
    <row r="3692" spans="1:4" x14ac:dyDescent="0.25">
      <c r="A3692" t="s">
        <v>1117</v>
      </c>
      <c r="B3692" t="str">
        <f>Dataset!E3691</f>
        <v>Female</v>
      </c>
      <c r="C3692" t="str">
        <f>Dataset!F3691</f>
        <v>Fashion accessories</v>
      </c>
      <c r="D3692">
        <f>Dataset!J3691</f>
        <v>204.1798326</v>
      </c>
    </row>
    <row r="3693" spans="1:4" x14ac:dyDescent="0.25">
      <c r="A3693" t="s">
        <v>1117</v>
      </c>
      <c r="B3693" t="str">
        <f>Dataset!E3692</f>
        <v>Male</v>
      </c>
      <c r="C3693" t="str">
        <f>Dataset!F3692</f>
        <v>Food and beverages</v>
      </c>
      <c r="D3693">
        <f>Dataset!J3692</f>
        <v>181.822078</v>
      </c>
    </row>
    <row r="3694" spans="1:4" x14ac:dyDescent="0.25">
      <c r="A3694" t="s">
        <v>1117</v>
      </c>
      <c r="B3694" t="str">
        <f>Dataset!E3693</f>
        <v>Female</v>
      </c>
      <c r="C3694" t="str">
        <f>Dataset!F3693</f>
        <v>Health and beauty</v>
      </c>
      <c r="D3694">
        <f>Dataset!J3693</f>
        <v>75.449549500000003</v>
      </c>
    </row>
    <row r="3695" spans="1:4" x14ac:dyDescent="0.25">
      <c r="A3695" t="s">
        <v>1117</v>
      </c>
      <c r="B3695" t="str">
        <f>Dataset!E3694</f>
        <v>Female</v>
      </c>
      <c r="C3695" t="str">
        <f>Dataset!F3694</f>
        <v>Health and beauty</v>
      </c>
      <c r="D3695">
        <f>Dataset!J3694</f>
        <v>300.4756266</v>
      </c>
    </row>
    <row r="3696" spans="1:4" x14ac:dyDescent="0.25">
      <c r="A3696" t="s">
        <v>1117</v>
      </c>
      <c r="B3696" t="str">
        <f>Dataset!E3695</f>
        <v>Female</v>
      </c>
      <c r="C3696" t="str">
        <f>Dataset!F3695</f>
        <v>Sports and travel</v>
      </c>
      <c r="D3696">
        <f>Dataset!J3695</f>
        <v>85.274365630000005</v>
      </c>
    </row>
    <row r="3697" spans="1:4" x14ac:dyDescent="0.25">
      <c r="A3697" t="s">
        <v>1117</v>
      </c>
      <c r="B3697" t="str">
        <f>Dataset!E3696</f>
        <v>Male</v>
      </c>
      <c r="C3697" t="str">
        <f>Dataset!F3696</f>
        <v>Fashion accessories</v>
      </c>
      <c r="D3697">
        <f>Dataset!J3696</f>
        <v>588.22937590000004</v>
      </c>
    </row>
    <row r="3698" spans="1:4" x14ac:dyDescent="0.25">
      <c r="A3698" t="s">
        <v>1117</v>
      </c>
      <c r="B3698" t="str">
        <f>Dataset!E3697</f>
        <v>Male</v>
      </c>
      <c r="C3698" t="str">
        <f>Dataset!F3697</f>
        <v>Food and beverages</v>
      </c>
      <c r="D3698">
        <f>Dataset!J3697</f>
        <v>196.0764586</v>
      </c>
    </row>
    <row r="3699" spans="1:4" x14ac:dyDescent="0.25">
      <c r="A3699" t="s">
        <v>1117</v>
      </c>
      <c r="B3699" t="str">
        <f>Dataset!E3698</f>
        <v>Female</v>
      </c>
      <c r="C3699" t="str">
        <f>Dataset!F3698</f>
        <v>Health and beauty</v>
      </c>
      <c r="D3699">
        <f>Dataset!J3698</f>
        <v>231.16658720000001</v>
      </c>
    </row>
    <row r="3700" spans="1:4" x14ac:dyDescent="0.25">
      <c r="A3700" t="s">
        <v>1117</v>
      </c>
      <c r="B3700" t="str">
        <f>Dataset!E3699</f>
        <v>Male</v>
      </c>
      <c r="C3700" t="str">
        <f>Dataset!F3699</f>
        <v>Health and beauty</v>
      </c>
      <c r="D3700">
        <f>Dataset!J3699</f>
        <v>282.4844569</v>
      </c>
    </row>
    <row r="3701" spans="1:4" x14ac:dyDescent="0.25">
      <c r="A3701" t="s">
        <v>1117</v>
      </c>
      <c r="B3701" t="str">
        <f>Dataset!E3700</f>
        <v>Female</v>
      </c>
      <c r="C3701" t="str">
        <f>Dataset!F3700</f>
        <v>Electronic accessories</v>
      </c>
      <c r="D3701">
        <f>Dataset!J3700</f>
        <v>477.38529649999998</v>
      </c>
    </row>
    <row r="3702" spans="1:4" x14ac:dyDescent="0.25">
      <c r="A3702" t="s">
        <v>1117</v>
      </c>
      <c r="B3702" t="str">
        <f>Dataset!E3701</f>
        <v>Male</v>
      </c>
      <c r="C3702" t="str">
        <f>Dataset!F3701</f>
        <v>Fashion accessories</v>
      </c>
      <c r="D3702">
        <f>Dataset!J3701</f>
        <v>175.86001010000001</v>
      </c>
    </row>
    <row r="3703" spans="1:4" x14ac:dyDescent="0.25">
      <c r="A3703" t="s">
        <v>1117</v>
      </c>
      <c r="B3703" t="str">
        <f>Dataset!E3702</f>
        <v>Female</v>
      </c>
      <c r="C3703" t="str">
        <f>Dataset!F3702</f>
        <v>Sports and travel</v>
      </c>
      <c r="D3703">
        <f>Dataset!J3702</f>
        <v>470.83541910000002</v>
      </c>
    </row>
    <row r="3704" spans="1:4" x14ac:dyDescent="0.25">
      <c r="A3704" t="s">
        <v>1117</v>
      </c>
      <c r="B3704" t="str">
        <f>Dataset!E3703</f>
        <v>Female</v>
      </c>
      <c r="C3704" t="str">
        <f>Dataset!F3703</f>
        <v>Food and beverages</v>
      </c>
      <c r="D3704">
        <f>Dataset!J3703</f>
        <v>308.47403459999998</v>
      </c>
    </row>
    <row r="3705" spans="1:4" x14ac:dyDescent="0.25">
      <c r="A3705" t="s">
        <v>1117</v>
      </c>
      <c r="B3705" t="str">
        <f>Dataset!E3704</f>
        <v>Male</v>
      </c>
      <c r="C3705" t="str">
        <f>Dataset!F3704</f>
        <v>Health and beauty</v>
      </c>
      <c r="D3705">
        <f>Dataset!J3704</f>
        <v>618.77447729999994</v>
      </c>
    </row>
    <row r="3706" spans="1:4" x14ac:dyDescent="0.25">
      <c r="A3706" t="s">
        <v>1117</v>
      </c>
      <c r="B3706" t="str">
        <f>Dataset!E3705</f>
        <v>Male</v>
      </c>
      <c r="C3706" t="str">
        <f>Dataset!F3705</f>
        <v>Food and beverages</v>
      </c>
      <c r="D3706">
        <f>Dataset!J3705</f>
        <v>305.4510143</v>
      </c>
    </row>
    <row r="3707" spans="1:4" x14ac:dyDescent="0.25">
      <c r="A3707" t="s">
        <v>1117</v>
      </c>
      <c r="B3707" t="str">
        <f>Dataset!E3706</f>
        <v>Female</v>
      </c>
      <c r="C3707" t="str">
        <f>Dataset!F3706</f>
        <v>Electronic accessories</v>
      </c>
      <c r="D3707">
        <f>Dataset!J3706</f>
        <v>41.44057059</v>
      </c>
    </row>
    <row r="3708" spans="1:4" x14ac:dyDescent="0.25">
      <c r="A3708" t="s">
        <v>1117</v>
      </c>
      <c r="B3708" t="str">
        <f>Dataset!E3707</f>
        <v>Female</v>
      </c>
      <c r="C3708" t="str">
        <f>Dataset!F3707</f>
        <v>Sports and travel</v>
      </c>
      <c r="D3708">
        <f>Dataset!J3707</f>
        <v>36.538659129999999</v>
      </c>
    </row>
    <row r="3709" spans="1:4" x14ac:dyDescent="0.25">
      <c r="A3709" t="s">
        <v>1117</v>
      </c>
      <c r="B3709" t="str">
        <f>Dataset!E3708</f>
        <v>Female</v>
      </c>
      <c r="C3709" t="str">
        <f>Dataset!F3708</f>
        <v>Fashion accessories</v>
      </c>
      <c r="D3709">
        <f>Dataset!J3708</f>
        <v>310.61534069999999</v>
      </c>
    </row>
    <row r="3710" spans="1:4" x14ac:dyDescent="0.25">
      <c r="A3710" t="s">
        <v>1117</v>
      </c>
      <c r="B3710" t="str">
        <f>Dataset!E3709</f>
        <v>Male</v>
      </c>
      <c r="C3710" t="str">
        <f>Dataset!F3709</f>
        <v>Fashion accessories</v>
      </c>
      <c r="D3710">
        <f>Dataset!J3709</f>
        <v>45.093386850000002</v>
      </c>
    </row>
    <row r="3711" spans="1:4" x14ac:dyDescent="0.25">
      <c r="A3711" t="s">
        <v>1117</v>
      </c>
      <c r="B3711" t="str">
        <f>Dataset!E3710</f>
        <v>Female</v>
      </c>
      <c r="C3711" t="str">
        <f>Dataset!F3710</f>
        <v>Sports and travel</v>
      </c>
      <c r="D3711">
        <f>Dataset!J3710</f>
        <v>145.35689500000001</v>
      </c>
    </row>
    <row r="3712" spans="1:4" x14ac:dyDescent="0.25">
      <c r="A3712" t="s">
        <v>1117</v>
      </c>
      <c r="B3712" t="str">
        <f>Dataset!E3711</f>
        <v>Female</v>
      </c>
      <c r="C3712" t="str">
        <f>Dataset!F3711</f>
        <v>Home and lifestyle</v>
      </c>
      <c r="D3712">
        <f>Dataset!J3711</f>
        <v>103.0765966</v>
      </c>
    </row>
    <row r="3713" spans="1:4" x14ac:dyDescent="0.25">
      <c r="A3713" t="s">
        <v>1117</v>
      </c>
      <c r="B3713" t="str">
        <f>Dataset!E3712</f>
        <v>Female</v>
      </c>
      <c r="C3713" t="str">
        <f>Dataset!F3712</f>
        <v>Sports and travel</v>
      </c>
      <c r="D3713">
        <f>Dataset!J3712</f>
        <v>136.09889519999999</v>
      </c>
    </row>
    <row r="3714" spans="1:4" x14ac:dyDescent="0.25">
      <c r="A3714" t="s">
        <v>1117</v>
      </c>
      <c r="B3714" t="str">
        <f>Dataset!E3713</f>
        <v>Male</v>
      </c>
      <c r="C3714" t="str">
        <f>Dataset!F3713</f>
        <v>Home and lifestyle</v>
      </c>
      <c r="D3714">
        <f>Dataset!J3713</f>
        <v>667.16379610000001</v>
      </c>
    </row>
    <row r="3715" spans="1:4" x14ac:dyDescent="0.25">
      <c r="A3715" t="s">
        <v>1117</v>
      </c>
      <c r="B3715" t="str">
        <f>Dataset!E3714</f>
        <v>Male</v>
      </c>
      <c r="C3715" t="str">
        <f>Dataset!F3714</f>
        <v>Sports and travel</v>
      </c>
      <c r="D3715">
        <f>Dataset!J3714</f>
        <v>152.9984187</v>
      </c>
    </row>
    <row r="3716" spans="1:4" x14ac:dyDescent="0.25">
      <c r="A3716" t="s">
        <v>1117</v>
      </c>
      <c r="B3716" t="str">
        <f>Dataset!E3715</f>
        <v>Female</v>
      </c>
      <c r="C3716" t="str">
        <f>Dataset!F3715</f>
        <v>Food and beverages</v>
      </c>
      <c r="D3716">
        <f>Dataset!J3715</f>
        <v>211.2965264</v>
      </c>
    </row>
    <row r="3717" spans="1:4" x14ac:dyDescent="0.25">
      <c r="A3717" t="s">
        <v>1117</v>
      </c>
      <c r="B3717" t="str">
        <f>Dataset!E3716</f>
        <v>Female</v>
      </c>
      <c r="C3717" t="str">
        <f>Dataset!F3716</f>
        <v>Sports and travel</v>
      </c>
      <c r="D3717">
        <f>Dataset!J3716</f>
        <v>663.08061929999997</v>
      </c>
    </row>
    <row r="3718" spans="1:4" x14ac:dyDescent="0.25">
      <c r="A3718" t="s">
        <v>1117</v>
      </c>
      <c r="B3718" t="str">
        <f>Dataset!E3717</f>
        <v>Male</v>
      </c>
      <c r="C3718" t="str">
        <f>Dataset!F3717</f>
        <v>Food and beverages</v>
      </c>
      <c r="D3718">
        <f>Dataset!J3717</f>
        <v>404.41294420000003</v>
      </c>
    </row>
    <row r="3719" spans="1:4" x14ac:dyDescent="0.25">
      <c r="A3719" t="s">
        <v>1117</v>
      </c>
      <c r="B3719" t="str">
        <f>Dataset!E3718</f>
        <v>Male</v>
      </c>
      <c r="C3719" t="str">
        <f>Dataset!F3718</f>
        <v>Health and beauty</v>
      </c>
      <c r="D3719">
        <f>Dataset!J3718</f>
        <v>510.44958159999999</v>
      </c>
    </row>
    <row r="3720" spans="1:4" x14ac:dyDescent="0.25">
      <c r="A3720" t="s">
        <v>1117</v>
      </c>
      <c r="B3720" t="str">
        <f>Dataset!E3719</f>
        <v>Female</v>
      </c>
      <c r="C3720" t="str">
        <f>Dataset!F3719</f>
        <v>Fashion accessories</v>
      </c>
      <c r="D3720">
        <f>Dataset!J3719</f>
        <v>539.16827490000003</v>
      </c>
    </row>
    <row r="3721" spans="1:4" x14ac:dyDescent="0.25">
      <c r="A3721" t="s">
        <v>1117</v>
      </c>
      <c r="B3721" t="str">
        <f>Dataset!E3720</f>
        <v>Female</v>
      </c>
      <c r="C3721" t="str">
        <f>Dataset!F3720</f>
        <v>Food and beverages</v>
      </c>
      <c r="D3721">
        <f>Dataset!J3720</f>
        <v>496.90896959999998</v>
      </c>
    </row>
    <row r="3722" spans="1:4" x14ac:dyDescent="0.25">
      <c r="A3722" t="s">
        <v>1117</v>
      </c>
      <c r="B3722" t="str">
        <f>Dataset!E3721</f>
        <v>Female</v>
      </c>
      <c r="C3722" t="str">
        <f>Dataset!F3721</f>
        <v>Home and lifestyle</v>
      </c>
      <c r="D3722">
        <f>Dataset!J3721</f>
        <v>458.54390230000001</v>
      </c>
    </row>
    <row r="3723" spans="1:4" x14ac:dyDescent="0.25">
      <c r="A3723" t="s">
        <v>1117</v>
      </c>
      <c r="B3723" t="str">
        <f>Dataset!E3722</f>
        <v>Female</v>
      </c>
      <c r="C3723" t="str">
        <f>Dataset!F3722</f>
        <v>Sports and travel</v>
      </c>
      <c r="D3723">
        <f>Dataset!J3722</f>
        <v>113.5312086</v>
      </c>
    </row>
    <row r="3724" spans="1:4" x14ac:dyDescent="0.25">
      <c r="A3724" t="s">
        <v>1117</v>
      </c>
      <c r="B3724" t="str">
        <f>Dataset!E3723</f>
        <v>Male</v>
      </c>
      <c r="C3724" t="str">
        <f>Dataset!F3723</f>
        <v>Home and lifestyle</v>
      </c>
      <c r="D3724">
        <f>Dataset!J3723</f>
        <v>261.1133825</v>
      </c>
    </row>
    <row r="3725" spans="1:4" x14ac:dyDescent="0.25">
      <c r="A3725" t="s">
        <v>1117</v>
      </c>
      <c r="B3725" t="str">
        <f>Dataset!E3724</f>
        <v>Male</v>
      </c>
      <c r="C3725" t="str">
        <f>Dataset!F3724</f>
        <v>Electronic accessories</v>
      </c>
      <c r="D3725">
        <f>Dataset!J3724</f>
        <v>657.31798679999997</v>
      </c>
    </row>
    <row r="3726" spans="1:4" x14ac:dyDescent="0.25">
      <c r="A3726" t="s">
        <v>1117</v>
      </c>
      <c r="B3726" t="str">
        <f>Dataset!E3725</f>
        <v>Male</v>
      </c>
      <c r="C3726" t="str">
        <f>Dataset!F3725</f>
        <v>Home and lifestyle</v>
      </c>
      <c r="D3726">
        <f>Dataset!J3725</f>
        <v>1023.418347</v>
      </c>
    </row>
    <row r="3727" spans="1:4" x14ac:dyDescent="0.25">
      <c r="A3727" t="s">
        <v>1117</v>
      </c>
      <c r="B3727" t="str">
        <f>Dataset!E3726</f>
        <v>Female</v>
      </c>
      <c r="C3727" t="str">
        <f>Dataset!F3726</f>
        <v>Fashion accessories</v>
      </c>
      <c r="D3727">
        <f>Dataset!J3726</f>
        <v>507.27960880000001</v>
      </c>
    </row>
    <row r="3728" spans="1:4" x14ac:dyDescent="0.25">
      <c r="A3728" t="s">
        <v>1117</v>
      </c>
      <c r="B3728" t="str">
        <f>Dataset!E3727</f>
        <v>Male</v>
      </c>
      <c r="C3728" t="str">
        <f>Dataset!F3727</f>
        <v>Food and beverages</v>
      </c>
      <c r="D3728">
        <f>Dataset!J3727</f>
        <v>101.77501839999999</v>
      </c>
    </row>
    <row r="3729" spans="1:4" x14ac:dyDescent="0.25">
      <c r="A3729" t="s">
        <v>1117</v>
      </c>
      <c r="B3729" t="str">
        <f>Dataset!E3728</f>
        <v>Female</v>
      </c>
      <c r="C3729" t="str">
        <f>Dataset!F3728</f>
        <v>Fashion accessories</v>
      </c>
      <c r="D3729">
        <f>Dataset!J3728</f>
        <v>207.51775090000001</v>
      </c>
    </row>
    <row r="3730" spans="1:4" x14ac:dyDescent="0.25">
      <c r="A3730" t="s">
        <v>1117</v>
      </c>
      <c r="B3730" t="str">
        <f>Dataset!E3729</f>
        <v>Male</v>
      </c>
      <c r="C3730" t="str">
        <f>Dataset!F3729</f>
        <v>Health and beauty</v>
      </c>
      <c r="D3730">
        <f>Dataset!J3729</f>
        <v>760.19514800000002</v>
      </c>
    </row>
    <row r="3731" spans="1:4" x14ac:dyDescent="0.25">
      <c r="A3731" t="s">
        <v>1117</v>
      </c>
      <c r="B3731" t="str">
        <f>Dataset!E3730</f>
        <v>Female</v>
      </c>
      <c r="C3731" t="str">
        <f>Dataset!F3730</f>
        <v>Home and lifestyle</v>
      </c>
      <c r="D3731">
        <f>Dataset!J3730</f>
        <v>835.01490160000003</v>
      </c>
    </row>
    <row r="3732" spans="1:4" x14ac:dyDescent="0.25">
      <c r="A3732" t="s">
        <v>1117</v>
      </c>
      <c r="B3732" t="str">
        <f>Dataset!E3731</f>
        <v>Male</v>
      </c>
      <c r="C3732" t="str">
        <f>Dataset!F3731</f>
        <v>Health and beauty</v>
      </c>
      <c r="D3732">
        <f>Dataset!J3731</f>
        <v>527.3386084</v>
      </c>
    </row>
    <row r="3733" spans="1:4" x14ac:dyDescent="0.25">
      <c r="A3733" t="s">
        <v>1117</v>
      </c>
      <c r="B3733" t="str">
        <f>Dataset!E3732</f>
        <v>Female</v>
      </c>
      <c r="C3733" t="str">
        <f>Dataset!F3732</f>
        <v>Electronic accessories</v>
      </c>
      <c r="D3733">
        <f>Dataset!J3732</f>
        <v>180.541493</v>
      </c>
    </row>
    <row r="3734" spans="1:4" x14ac:dyDescent="0.25">
      <c r="A3734" t="s">
        <v>1117</v>
      </c>
      <c r="B3734" t="str">
        <f>Dataset!E3733</f>
        <v>Male</v>
      </c>
      <c r="C3734" t="str">
        <f>Dataset!F3733</f>
        <v>Food and beverages</v>
      </c>
      <c r="D3734">
        <f>Dataset!J3733</f>
        <v>72.405535959999995</v>
      </c>
    </row>
    <row r="3735" spans="1:4" x14ac:dyDescent="0.25">
      <c r="A3735" t="s">
        <v>1117</v>
      </c>
      <c r="B3735" t="str">
        <f>Dataset!E3734</f>
        <v>Male</v>
      </c>
      <c r="C3735" t="str">
        <f>Dataset!F3734</f>
        <v>Fashion accessories</v>
      </c>
      <c r="D3735">
        <f>Dataset!J3734</f>
        <v>131.165494</v>
      </c>
    </row>
    <row r="3736" spans="1:4" x14ac:dyDescent="0.25">
      <c r="A3736" t="s">
        <v>1117</v>
      </c>
      <c r="B3736" t="str">
        <f>Dataset!E3735</f>
        <v>Male</v>
      </c>
      <c r="C3736" t="str">
        <f>Dataset!F3735</f>
        <v>Sports and travel</v>
      </c>
      <c r="D3736">
        <f>Dataset!J3735</f>
        <v>80.928773879999994</v>
      </c>
    </row>
    <row r="3737" spans="1:4" x14ac:dyDescent="0.25">
      <c r="A3737" t="s">
        <v>1117</v>
      </c>
      <c r="B3737" t="str">
        <f>Dataset!E3736</f>
        <v>Male</v>
      </c>
      <c r="C3737" t="str">
        <f>Dataset!F3736</f>
        <v>Food and beverages</v>
      </c>
      <c r="D3737">
        <f>Dataset!J3736</f>
        <v>507.74145920000001</v>
      </c>
    </row>
    <row r="3738" spans="1:4" x14ac:dyDescent="0.25">
      <c r="A3738" t="s">
        <v>1117</v>
      </c>
      <c r="B3738" t="str">
        <f>Dataset!E3737</f>
        <v>Female</v>
      </c>
      <c r="C3738" t="str">
        <f>Dataset!F3737</f>
        <v>Home and lifestyle</v>
      </c>
      <c r="D3738">
        <f>Dataset!J3737</f>
        <v>317.12323170000002</v>
      </c>
    </row>
    <row r="3739" spans="1:4" x14ac:dyDescent="0.25">
      <c r="A3739" t="s">
        <v>1117</v>
      </c>
      <c r="B3739" t="str">
        <f>Dataset!E3738</f>
        <v>Female</v>
      </c>
      <c r="C3739" t="str">
        <f>Dataset!F3738</f>
        <v>Electronic accessories</v>
      </c>
      <c r="D3739">
        <f>Dataset!J3738</f>
        <v>733.36584240000002</v>
      </c>
    </row>
    <row r="3740" spans="1:4" x14ac:dyDescent="0.25">
      <c r="A3740" t="s">
        <v>1117</v>
      </c>
      <c r="B3740" t="str">
        <f>Dataset!E3739</f>
        <v>Female</v>
      </c>
      <c r="C3740" t="str">
        <f>Dataset!F3739</f>
        <v>Health and beauty</v>
      </c>
      <c r="D3740">
        <f>Dataset!J3739</f>
        <v>130.84009940000001</v>
      </c>
    </row>
    <row r="3741" spans="1:4" x14ac:dyDescent="0.25">
      <c r="A3741" t="s">
        <v>1117</v>
      </c>
      <c r="B3741" t="str">
        <f>Dataset!E3740</f>
        <v>Male</v>
      </c>
      <c r="C3741" t="str">
        <f>Dataset!F3740</f>
        <v>Fashion accessories</v>
      </c>
      <c r="D3741">
        <f>Dataset!J3740</f>
        <v>828.81141190000005</v>
      </c>
    </row>
    <row r="3742" spans="1:4" x14ac:dyDescent="0.25">
      <c r="A3742" t="s">
        <v>1117</v>
      </c>
      <c r="B3742" t="str">
        <f>Dataset!E3741</f>
        <v>Female</v>
      </c>
      <c r="C3742" t="str">
        <f>Dataset!F3741</f>
        <v>Health and beauty</v>
      </c>
      <c r="D3742">
        <f>Dataset!J3741</f>
        <v>187.25931600000001</v>
      </c>
    </row>
    <row r="3743" spans="1:4" x14ac:dyDescent="0.25">
      <c r="A3743" t="s">
        <v>1117</v>
      </c>
      <c r="B3743" t="str">
        <f>Dataset!E3742</f>
        <v>Female</v>
      </c>
      <c r="C3743" t="str">
        <f>Dataset!F3742</f>
        <v>Fashion accessories</v>
      </c>
      <c r="D3743">
        <f>Dataset!J3742</f>
        <v>525.06084659999999</v>
      </c>
    </row>
    <row r="3744" spans="1:4" x14ac:dyDescent="0.25">
      <c r="A3744" t="s">
        <v>1117</v>
      </c>
      <c r="B3744" t="str">
        <f>Dataset!E3743</f>
        <v>Male</v>
      </c>
      <c r="C3744" t="str">
        <f>Dataset!F3743</f>
        <v>Electronic accessories</v>
      </c>
      <c r="D3744">
        <f>Dataset!J3743</f>
        <v>37.598815569999999</v>
      </c>
    </row>
    <row r="3745" spans="1:4" x14ac:dyDescent="0.25">
      <c r="A3745" t="s">
        <v>1117</v>
      </c>
      <c r="B3745" t="str">
        <f>Dataset!E3744</f>
        <v>Male</v>
      </c>
      <c r="C3745" t="str">
        <f>Dataset!F3744</f>
        <v>Fashion accessories</v>
      </c>
      <c r="D3745">
        <f>Dataset!J3744</f>
        <v>142.90069099999999</v>
      </c>
    </row>
    <row r="3746" spans="1:4" x14ac:dyDescent="0.25">
      <c r="A3746" t="s">
        <v>1117</v>
      </c>
      <c r="B3746" t="str">
        <f>Dataset!E3745</f>
        <v>Female</v>
      </c>
      <c r="C3746" t="str">
        <f>Dataset!F3745</f>
        <v>Fashion accessories</v>
      </c>
      <c r="D3746">
        <f>Dataset!J3745</f>
        <v>110.0883243</v>
      </c>
    </row>
    <row r="3747" spans="1:4" x14ac:dyDescent="0.25">
      <c r="A3747" t="s">
        <v>1117</v>
      </c>
      <c r="B3747" t="str">
        <f>Dataset!E3746</f>
        <v>Female</v>
      </c>
      <c r="C3747" t="str">
        <f>Dataset!F3746</f>
        <v>Fashion accessories</v>
      </c>
      <c r="D3747">
        <f>Dataset!J3746</f>
        <v>187.80513909999999</v>
      </c>
    </row>
    <row r="3748" spans="1:4" x14ac:dyDescent="0.25">
      <c r="A3748" t="s">
        <v>1117</v>
      </c>
      <c r="B3748" t="str">
        <f>Dataset!E3747</f>
        <v>Female</v>
      </c>
      <c r="C3748" t="str">
        <f>Dataset!F3747</f>
        <v>Sports and travel</v>
      </c>
      <c r="D3748">
        <f>Dataset!J3747</f>
        <v>856.17604400000005</v>
      </c>
    </row>
    <row r="3749" spans="1:4" x14ac:dyDescent="0.25">
      <c r="A3749" t="s">
        <v>1117</v>
      </c>
      <c r="B3749" t="str">
        <f>Dataset!E3748</f>
        <v>Male</v>
      </c>
      <c r="C3749" t="str">
        <f>Dataset!F3748</f>
        <v>Home and lifestyle</v>
      </c>
      <c r="D3749">
        <f>Dataset!J3748</f>
        <v>138.93297680000001</v>
      </c>
    </row>
    <row r="3750" spans="1:4" x14ac:dyDescent="0.25">
      <c r="A3750" t="s">
        <v>1117</v>
      </c>
      <c r="B3750" t="str">
        <f>Dataset!E3749</f>
        <v>Female</v>
      </c>
      <c r="C3750" t="str">
        <f>Dataset!F3749</f>
        <v>Food and beverages</v>
      </c>
      <c r="D3750">
        <f>Dataset!J3749</f>
        <v>270.17194690000002</v>
      </c>
    </row>
    <row r="3751" spans="1:4" x14ac:dyDescent="0.25">
      <c r="A3751" t="s">
        <v>1117</v>
      </c>
      <c r="B3751" t="str">
        <f>Dataset!E3750</f>
        <v>Male</v>
      </c>
      <c r="C3751" t="str">
        <f>Dataset!F3750</f>
        <v>Food and beverages</v>
      </c>
      <c r="D3751">
        <f>Dataset!J3750</f>
        <v>97.99624292</v>
      </c>
    </row>
    <row r="3752" spans="1:4" x14ac:dyDescent="0.25">
      <c r="A3752" t="s">
        <v>1117</v>
      </c>
      <c r="B3752" t="str">
        <f>Dataset!E3751</f>
        <v>Female</v>
      </c>
      <c r="C3752" t="str">
        <f>Dataset!F3751</f>
        <v>Health and beauty</v>
      </c>
      <c r="D3752">
        <f>Dataset!J3751</f>
        <v>239.32244420000001</v>
      </c>
    </row>
    <row r="3753" spans="1:4" x14ac:dyDescent="0.25">
      <c r="A3753" t="s">
        <v>1117</v>
      </c>
      <c r="B3753" t="str">
        <f>Dataset!E3752</f>
        <v>Male</v>
      </c>
      <c r="C3753" t="str">
        <f>Dataset!F3752</f>
        <v>Home and lifestyle</v>
      </c>
      <c r="D3753">
        <f>Dataset!J3752</f>
        <v>174.98879239999999</v>
      </c>
    </row>
    <row r="3754" spans="1:4" x14ac:dyDescent="0.25">
      <c r="A3754" t="s">
        <v>1117</v>
      </c>
      <c r="B3754" t="str">
        <f>Dataset!E3753</f>
        <v>Male</v>
      </c>
      <c r="C3754" t="str">
        <f>Dataset!F3753</f>
        <v>Sports and travel</v>
      </c>
      <c r="D3754">
        <f>Dataset!J3753</f>
        <v>732.03277439999999</v>
      </c>
    </row>
    <row r="3755" spans="1:4" x14ac:dyDescent="0.25">
      <c r="A3755" t="s">
        <v>1117</v>
      </c>
      <c r="B3755" t="str">
        <f>Dataset!E3754</f>
        <v>Male</v>
      </c>
      <c r="C3755" t="str">
        <f>Dataset!F3754</f>
        <v>Fashion accessories</v>
      </c>
      <c r="D3755">
        <f>Dataset!J3754</f>
        <v>408.35966519999999</v>
      </c>
    </row>
    <row r="3756" spans="1:4" x14ac:dyDescent="0.25">
      <c r="A3756" t="s">
        <v>1117</v>
      </c>
      <c r="B3756" t="str">
        <f>Dataset!E3755</f>
        <v>Female</v>
      </c>
      <c r="C3756" t="str">
        <f>Dataset!F3755</f>
        <v>Home and lifestyle</v>
      </c>
      <c r="D3756">
        <f>Dataset!J3755</f>
        <v>383.39875419999998</v>
      </c>
    </row>
    <row r="3757" spans="1:4" x14ac:dyDescent="0.25">
      <c r="A3757" t="s">
        <v>1117</v>
      </c>
      <c r="B3757" t="str">
        <f>Dataset!E3756</f>
        <v>Female</v>
      </c>
      <c r="C3757" t="str">
        <f>Dataset!F3756</f>
        <v>Fashion accessories</v>
      </c>
      <c r="D3757">
        <f>Dataset!J3756</f>
        <v>93.713630769999995</v>
      </c>
    </row>
    <row r="3758" spans="1:4" x14ac:dyDescent="0.25">
      <c r="A3758" t="s">
        <v>1117</v>
      </c>
      <c r="B3758" t="str">
        <f>Dataset!E3757</f>
        <v>Male</v>
      </c>
      <c r="C3758" t="str">
        <f>Dataset!F3757</f>
        <v>Health and beauty</v>
      </c>
      <c r="D3758">
        <f>Dataset!J3757</f>
        <v>176.34285360000001</v>
      </c>
    </row>
    <row r="3759" spans="1:4" x14ac:dyDescent="0.25">
      <c r="A3759" t="s">
        <v>1117</v>
      </c>
      <c r="B3759" t="str">
        <f>Dataset!E3758</f>
        <v>Male</v>
      </c>
      <c r="C3759" t="str">
        <f>Dataset!F3758</f>
        <v>Fashion accessories</v>
      </c>
      <c r="D3759">
        <f>Dataset!J3758</f>
        <v>20.678298900000001</v>
      </c>
    </row>
    <row r="3760" spans="1:4" x14ac:dyDescent="0.25">
      <c r="A3760" t="s">
        <v>1117</v>
      </c>
      <c r="B3760" t="str">
        <f>Dataset!E3759</f>
        <v>Male</v>
      </c>
      <c r="C3760" t="str">
        <f>Dataset!F3759</f>
        <v>Electronic accessories</v>
      </c>
      <c r="D3760">
        <f>Dataset!J3759</f>
        <v>557.53732209999998</v>
      </c>
    </row>
    <row r="3761" spans="1:4" x14ac:dyDescent="0.25">
      <c r="A3761" t="s">
        <v>1117</v>
      </c>
      <c r="B3761" t="str">
        <f>Dataset!E3760</f>
        <v>Male</v>
      </c>
      <c r="C3761" t="str">
        <f>Dataset!F3760</f>
        <v>Food and beverages</v>
      </c>
      <c r="D3761">
        <f>Dataset!J3760</f>
        <v>56.38772676</v>
      </c>
    </row>
    <row r="3762" spans="1:4" x14ac:dyDescent="0.25">
      <c r="A3762" t="s">
        <v>1117</v>
      </c>
      <c r="B3762" t="str">
        <f>Dataset!E3761</f>
        <v>Male</v>
      </c>
      <c r="C3762" t="str">
        <f>Dataset!F3761</f>
        <v>Health and beauty</v>
      </c>
      <c r="D3762">
        <f>Dataset!J3761</f>
        <v>860.19624120000003</v>
      </c>
    </row>
    <row r="3763" spans="1:4" x14ac:dyDescent="0.25">
      <c r="A3763" t="s">
        <v>1117</v>
      </c>
      <c r="B3763" t="str">
        <f>Dataset!E3762</f>
        <v>Female</v>
      </c>
      <c r="C3763" t="str">
        <f>Dataset!F3762</f>
        <v>Home and lifestyle</v>
      </c>
      <c r="D3763">
        <f>Dataset!J3762</f>
        <v>596.62665470000002</v>
      </c>
    </row>
    <row r="3764" spans="1:4" x14ac:dyDescent="0.25">
      <c r="A3764" t="s">
        <v>1117</v>
      </c>
      <c r="B3764" t="str">
        <f>Dataset!E3763</f>
        <v>Male</v>
      </c>
      <c r="C3764" t="str">
        <f>Dataset!F3763</f>
        <v>Electronic accessories</v>
      </c>
      <c r="D3764">
        <f>Dataset!J3763</f>
        <v>616.78012360000002</v>
      </c>
    </row>
    <row r="3765" spans="1:4" x14ac:dyDescent="0.25">
      <c r="A3765" t="s">
        <v>1117</v>
      </c>
      <c r="B3765" t="str">
        <f>Dataset!E3764</f>
        <v>Male</v>
      </c>
      <c r="C3765" t="str">
        <f>Dataset!F3764</f>
        <v>Electronic accessories</v>
      </c>
      <c r="D3765">
        <f>Dataset!J3764</f>
        <v>768.85484169999995</v>
      </c>
    </row>
    <row r="3766" spans="1:4" x14ac:dyDescent="0.25">
      <c r="A3766" t="s">
        <v>1117</v>
      </c>
      <c r="B3766" t="str">
        <f>Dataset!E3765</f>
        <v>Male</v>
      </c>
      <c r="C3766" t="str">
        <f>Dataset!F3765</f>
        <v>Home and lifestyle</v>
      </c>
      <c r="D3766">
        <f>Dataset!J3765</f>
        <v>887.63434949999998</v>
      </c>
    </row>
    <row r="3767" spans="1:4" x14ac:dyDescent="0.25">
      <c r="A3767" t="s">
        <v>1117</v>
      </c>
      <c r="B3767" t="str">
        <f>Dataset!E3766</f>
        <v>Male</v>
      </c>
      <c r="C3767" t="str">
        <f>Dataset!F3766</f>
        <v>Home and lifestyle</v>
      </c>
      <c r="D3767">
        <f>Dataset!J3766</f>
        <v>408.60108700000001</v>
      </c>
    </row>
    <row r="3768" spans="1:4" x14ac:dyDescent="0.25">
      <c r="A3768" t="s">
        <v>1117</v>
      </c>
      <c r="B3768" t="str">
        <f>Dataset!E3767</f>
        <v>Male</v>
      </c>
      <c r="C3768" t="str">
        <f>Dataset!F3767</f>
        <v>Food and beverages</v>
      </c>
      <c r="D3768">
        <f>Dataset!J3767</f>
        <v>89.042644469999999</v>
      </c>
    </row>
    <row r="3769" spans="1:4" x14ac:dyDescent="0.25">
      <c r="A3769" t="s">
        <v>1117</v>
      </c>
      <c r="B3769" t="str">
        <f>Dataset!E3768</f>
        <v>Female</v>
      </c>
      <c r="C3769" t="str">
        <f>Dataset!F3768</f>
        <v>Sports and travel</v>
      </c>
      <c r="D3769">
        <f>Dataset!J3768</f>
        <v>150.37426909999999</v>
      </c>
    </row>
    <row r="3770" spans="1:4" x14ac:dyDescent="0.25">
      <c r="A3770" t="s">
        <v>1117</v>
      </c>
      <c r="B3770" t="str">
        <f>Dataset!E3769</f>
        <v>Male</v>
      </c>
      <c r="C3770" t="str">
        <f>Dataset!F3769</f>
        <v>Home and lifestyle</v>
      </c>
      <c r="D3770">
        <f>Dataset!J3769</f>
        <v>79.123358949999997</v>
      </c>
    </row>
    <row r="3771" spans="1:4" x14ac:dyDescent="0.25">
      <c r="A3771" t="s">
        <v>1117</v>
      </c>
      <c r="B3771" t="str">
        <f>Dataset!E3770</f>
        <v>Female</v>
      </c>
      <c r="C3771" t="str">
        <f>Dataset!F3770</f>
        <v>Sports and travel</v>
      </c>
      <c r="D3771">
        <f>Dataset!J3770</f>
        <v>265.94181780000002</v>
      </c>
    </row>
    <row r="3772" spans="1:4" x14ac:dyDescent="0.25">
      <c r="A3772" t="s">
        <v>1117</v>
      </c>
      <c r="B3772" t="str">
        <f>Dataset!E3771</f>
        <v>Female</v>
      </c>
      <c r="C3772" t="str">
        <f>Dataset!F3771</f>
        <v>Food and beverages</v>
      </c>
      <c r="D3772">
        <f>Dataset!J3771</f>
        <v>40.327931159999999</v>
      </c>
    </row>
    <row r="3773" spans="1:4" x14ac:dyDescent="0.25">
      <c r="A3773" t="s">
        <v>1117</v>
      </c>
      <c r="B3773" t="str">
        <f>Dataset!E3772</f>
        <v>Male</v>
      </c>
      <c r="C3773" t="str">
        <f>Dataset!F3772</f>
        <v>Fashion accessories</v>
      </c>
      <c r="D3773">
        <f>Dataset!J3772</f>
        <v>684.69311549999998</v>
      </c>
    </row>
    <row r="3774" spans="1:4" x14ac:dyDescent="0.25">
      <c r="A3774" t="s">
        <v>1117</v>
      </c>
      <c r="B3774" t="str">
        <f>Dataset!E3773</f>
        <v>Female</v>
      </c>
      <c r="C3774" t="str">
        <f>Dataset!F3773</f>
        <v>Home and lifestyle</v>
      </c>
      <c r="D3774">
        <f>Dataset!J3773</f>
        <v>55.264590720000001</v>
      </c>
    </row>
    <row r="3775" spans="1:4" x14ac:dyDescent="0.25">
      <c r="A3775" t="s">
        <v>1117</v>
      </c>
      <c r="B3775" t="str">
        <f>Dataset!E3774</f>
        <v>Female</v>
      </c>
      <c r="C3775" t="str">
        <f>Dataset!F3774</f>
        <v>Home and lifestyle</v>
      </c>
      <c r="D3775">
        <f>Dataset!J3774</f>
        <v>116.1028752</v>
      </c>
    </row>
    <row r="3776" spans="1:4" x14ac:dyDescent="0.25">
      <c r="A3776" t="s">
        <v>1117</v>
      </c>
      <c r="B3776" t="str">
        <f>Dataset!E3775</f>
        <v>Male</v>
      </c>
      <c r="C3776" t="str">
        <f>Dataset!F3775</f>
        <v>Health and beauty</v>
      </c>
      <c r="D3776">
        <f>Dataset!J3775</f>
        <v>596.84708320000004</v>
      </c>
    </row>
    <row r="3777" spans="1:4" x14ac:dyDescent="0.25">
      <c r="A3777" t="s">
        <v>1117</v>
      </c>
      <c r="B3777" t="str">
        <f>Dataset!E3776</f>
        <v>Female</v>
      </c>
      <c r="C3777" t="str">
        <f>Dataset!F3776</f>
        <v>Fashion accessories</v>
      </c>
      <c r="D3777">
        <f>Dataset!J3776</f>
        <v>93.713630769999995</v>
      </c>
    </row>
    <row r="3778" spans="1:4" x14ac:dyDescent="0.25">
      <c r="A3778" t="s">
        <v>1117</v>
      </c>
      <c r="B3778" t="str">
        <f>Dataset!E3777</f>
        <v>Female</v>
      </c>
      <c r="C3778" t="str">
        <f>Dataset!F3777</f>
        <v>Food and beverages</v>
      </c>
      <c r="D3778">
        <f>Dataset!J3777</f>
        <v>143.17360260000001</v>
      </c>
    </row>
    <row r="3779" spans="1:4" x14ac:dyDescent="0.25">
      <c r="A3779" t="s">
        <v>1117</v>
      </c>
      <c r="B3779" t="str">
        <f>Dataset!E3778</f>
        <v>Female</v>
      </c>
      <c r="C3779" t="str">
        <f>Dataset!F3778</f>
        <v>Electronic accessories</v>
      </c>
      <c r="D3779">
        <f>Dataset!J3778</f>
        <v>182.85074460000001</v>
      </c>
    </row>
    <row r="3780" spans="1:4" x14ac:dyDescent="0.25">
      <c r="A3780" t="s">
        <v>1117</v>
      </c>
      <c r="B3780" t="str">
        <f>Dataset!E3779</f>
        <v>Male</v>
      </c>
      <c r="C3780" t="str">
        <f>Dataset!F3779</f>
        <v>Home and lifestyle</v>
      </c>
      <c r="D3780">
        <f>Dataset!J3779</f>
        <v>384.59536639999999</v>
      </c>
    </row>
    <row r="3781" spans="1:4" x14ac:dyDescent="0.25">
      <c r="A3781" t="s">
        <v>1117</v>
      </c>
      <c r="B3781" t="str">
        <f>Dataset!E3780</f>
        <v>Female</v>
      </c>
      <c r="C3781" t="str">
        <f>Dataset!F3780</f>
        <v>Fashion accessories</v>
      </c>
      <c r="D3781">
        <f>Dataset!J3780</f>
        <v>267.25389259999997</v>
      </c>
    </row>
    <row r="3782" spans="1:4" x14ac:dyDescent="0.25">
      <c r="A3782" t="s">
        <v>1117</v>
      </c>
      <c r="B3782" t="str">
        <f>Dataset!E3781</f>
        <v>Female</v>
      </c>
      <c r="C3782" t="str">
        <f>Dataset!F3781</f>
        <v>Fashion accessories</v>
      </c>
      <c r="D3782">
        <f>Dataset!J3781</f>
        <v>816.97124889999998</v>
      </c>
    </row>
    <row r="3783" spans="1:4" x14ac:dyDescent="0.25">
      <c r="A3783" t="s">
        <v>1117</v>
      </c>
      <c r="B3783" t="str">
        <f>Dataset!E3782</f>
        <v>Female</v>
      </c>
      <c r="C3783" t="str">
        <f>Dataset!F3782</f>
        <v>Electronic accessories</v>
      </c>
      <c r="D3783">
        <f>Dataset!J3782</f>
        <v>300.11874230000001</v>
      </c>
    </row>
    <row r="3784" spans="1:4" x14ac:dyDescent="0.25">
      <c r="A3784" t="s">
        <v>1117</v>
      </c>
      <c r="B3784" t="str">
        <f>Dataset!E3783</f>
        <v>Female</v>
      </c>
      <c r="C3784" t="str">
        <f>Dataset!F3783</f>
        <v>Home and lifestyle</v>
      </c>
      <c r="D3784">
        <f>Dataset!J3783</f>
        <v>607.87900820000004</v>
      </c>
    </row>
    <row r="3785" spans="1:4" x14ac:dyDescent="0.25">
      <c r="A3785" t="s">
        <v>1117</v>
      </c>
      <c r="B3785" t="str">
        <f>Dataset!E3784</f>
        <v>Male</v>
      </c>
      <c r="C3785" t="str">
        <f>Dataset!F3784</f>
        <v>Food and beverages</v>
      </c>
      <c r="D3785">
        <f>Dataset!J3784</f>
        <v>197.86088040000001</v>
      </c>
    </row>
    <row r="3786" spans="1:4" x14ac:dyDescent="0.25">
      <c r="A3786" t="s">
        <v>1117</v>
      </c>
      <c r="B3786" t="str">
        <f>Dataset!E3785</f>
        <v>Female</v>
      </c>
      <c r="C3786" t="str">
        <f>Dataset!F3785</f>
        <v>Food and beverages</v>
      </c>
      <c r="D3786">
        <f>Dataset!J3785</f>
        <v>232.56263480000001</v>
      </c>
    </row>
    <row r="3787" spans="1:4" x14ac:dyDescent="0.25">
      <c r="A3787" t="s">
        <v>1117</v>
      </c>
      <c r="B3787" t="str">
        <f>Dataset!E3786</f>
        <v>Female</v>
      </c>
      <c r="C3787" t="str">
        <f>Dataset!F3786</f>
        <v>Food and beverages</v>
      </c>
      <c r="D3787">
        <f>Dataset!J3786</f>
        <v>810.33739860000003</v>
      </c>
    </row>
    <row r="3788" spans="1:4" x14ac:dyDescent="0.25">
      <c r="A3788" t="s">
        <v>1117</v>
      </c>
      <c r="B3788" t="str">
        <f>Dataset!E3787</f>
        <v>Male</v>
      </c>
      <c r="C3788" t="str">
        <f>Dataset!F3787</f>
        <v>Electronic accessories</v>
      </c>
      <c r="D3788">
        <f>Dataset!J3787</f>
        <v>757.11964460000002</v>
      </c>
    </row>
    <row r="3789" spans="1:4" x14ac:dyDescent="0.25">
      <c r="A3789" t="s">
        <v>1117</v>
      </c>
      <c r="B3789" t="str">
        <f>Dataset!E3788</f>
        <v>Female</v>
      </c>
      <c r="C3789" t="str">
        <f>Dataset!F3788</f>
        <v>Fashion accessories</v>
      </c>
      <c r="D3789">
        <f>Dataset!J3788</f>
        <v>536.41816610000001</v>
      </c>
    </row>
    <row r="3790" spans="1:4" x14ac:dyDescent="0.25">
      <c r="A3790" t="s">
        <v>1117</v>
      </c>
      <c r="B3790" t="str">
        <f>Dataset!E3789</f>
        <v>Female</v>
      </c>
      <c r="C3790" t="str">
        <f>Dataset!F3789</f>
        <v>Health and beauty</v>
      </c>
      <c r="D3790">
        <f>Dataset!J3789</f>
        <v>56.104318599999999</v>
      </c>
    </row>
    <row r="3791" spans="1:4" x14ac:dyDescent="0.25">
      <c r="A3791" t="s">
        <v>1117</v>
      </c>
      <c r="B3791" t="str">
        <f>Dataset!E3790</f>
        <v>Male</v>
      </c>
      <c r="C3791" t="str">
        <f>Dataset!F3790</f>
        <v>Health and beauty</v>
      </c>
      <c r="D3791">
        <f>Dataset!J3790</f>
        <v>233.02448509999999</v>
      </c>
    </row>
    <row r="3792" spans="1:4" x14ac:dyDescent="0.25">
      <c r="A3792" t="s">
        <v>1117</v>
      </c>
      <c r="B3792" t="str">
        <f>Dataset!E3791</f>
        <v>Female</v>
      </c>
      <c r="C3792" t="str">
        <f>Dataset!F3791</f>
        <v>Home and lifestyle</v>
      </c>
      <c r="D3792">
        <f>Dataset!J3791</f>
        <v>801.60422879999999</v>
      </c>
    </row>
    <row r="3793" spans="1:4" x14ac:dyDescent="0.25">
      <c r="A3793" t="s">
        <v>1117</v>
      </c>
      <c r="B3793" t="str">
        <f>Dataset!E3792</f>
        <v>Female</v>
      </c>
      <c r="C3793" t="str">
        <f>Dataset!F3792</f>
        <v>Fashion accessories</v>
      </c>
      <c r="D3793">
        <f>Dataset!J3792</f>
        <v>239.5113829</v>
      </c>
    </row>
    <row r="3794" spans="1:4" x14ac:dyDescent="0.25">
      <c r="A3794" t="s">
        <v>1117</v>
      </c>
      <c r="B3794" t="str">
        <f>Dataset!E3793</f>
        <v>Male</v>
      </c>
      <c r="C3794" t="str">
        <f>Dataset!F3793</f>
        <v>Sports and travel</v>
      </c>
      <c r="D3794">
        <f>Dataset!J3793</f>
        <v>86.219059490000006</v>
      </c>
    </row>
    <row r="3795" spans="1:4" x14ac:dyDescent="0.25">
      <c r="A3795" t="s">
        <v>1117</v>
      </c>
      <c r="B3795" t="str">
        <f>Dataset!E3794</f>
        <v>Female</v>
      </c>
      <c r="C3795" t="str">
        <f>Dataset!F3794</f>
        <v>Electronic accessories</v>
      </c>
      <c r="D3795">
        <f>Dataset!J3794</f>
        <v>401.55786949999998</v>
      </c>
    </row>
    <row r="3796" spans="1:4" x14ac:dyDescent="0.25">
      <c r="A3796" t="s">
        <v>1117</v>
      </c>
      <c r="B3796" t="str">
        <f>Dataset!E3795</f>
        <v>Female</v>
      </c>
      <c r="C3796" t="str">
        <f>Dataset!F3795</f>
        <v>Home and lifestyle</v>
      </c>
      <c r="D3796">
        <f>Dataset!J3795</f>
        <v>71.985672019999996</v>
      </c>
    </row>
    <row r="3797" spans="1:4" x14ac:dyDescent="0.25">
      <c r="A3797" t="s">
        <v>1117</v>
      </c>
      <c r="B3797" t="str">
        <f>Dataset!E3796</f>
        <v>Female</v>
      </c>
      <c r="C3797" t="str">
        <f>Dataset!F3796</f>
        <v>Sports and travel</v>
      </c>
      <c r="D3797">
        <f>Dataset!J3796</f>
        <v>401.13800550000002</v>
      </c>
    </row>
    <row r="3798" spans="1:4" x14ac:dyDescent="0.25">
      <c r="A3798" t="s">
        <v>1117</v>
      </c>
      <c r="B3798" t="str">
        <f>Dataset!E3797</f>
        <v>Female</v>
      </c>
      <c r="C3798" t="str">
        <f>Dataset!F3797</f>
        <v>Health and beauty</v>
      </c>
      <c r="D3798">
        <f>Dataset!J3797</f>
        <v>630.9400349</v>
      </c>
    </row>
    <row r="3799" spans="1:4" x14ac:dyDescent="0.25">
      <c r="A3799" t="s">
        <v>1117</v>
      </c>
      <c r="B3799" t="str">
        <f>Dataset!E3798</f>
        <v>Female</v>
      </c>
      <c r="C3799" t="str">
        <f>Dataset!F3798</f>
        <v>Sports and travel</v>
      </c>
      <c r="D3799">
        <f>Dataset!J3798</f>
        <v>499.56460900000002</v>
      </c>
    </row>
    <row r="3800" spans="1:4" x14ac:dyDescent="0.25">
      <c r="A3800" t="s">
        <v>1117</v>
      </c>
      <c r="B3800" t="str">
        <f>Dataset!E3799</f>
        <v>Female</v>
      </c>
      <c r="C3800" t="str">
        <f>Dataset!F3799</f>
        <v>Food and beverages</v>
      </c>
      <c r="D3800">
        <f>Dataset!J3799</f>
        <v>55.02316896</v>
      </c>
    </row>
    <row r="3801" spans="1:4" x14ac:dyDescent="0.25">
      <c r="A3801" t="s">
        <v>1117</v>
      </c>
      <c r="B3801" t="str">
        <f>Dataset!E3800</f>
        <v>Male</v>
      </c>
      <c r="C3801" t="str">
        <f>Dataset!F3800</f>
        <v>Food and beverages</v>
      </c>
      <c r="D3801">
        <f>Dataset!J3800</f>
        <v>137.8203374</v>
      </c>
    </row>
    <row r="3802" spans="1:4" x14ac:dyDescent="0.25">
      <c r="A3802" t="s">
        <v>1117</v>
      </c>
      <c r="B3802" t="str">
        <f>Dataset!E3801</f>
        <v>Female</v>
      </c>
      <c r="C3802" t="str">
        <f>Dataset!F3801</f>
        <v>Food and beverages</v>
      </c>
      <c r="D3802">
        <f>Dataset!J3801</f>
        <v>151.46591530000001</v>
      </c>
    </row>
    <row r="3803" spans="1:4" x14ac:dyDescent="0.25">
      <c r="A3803" t="s">
        <v>1117</v>
      </c>
      <c r="B3803" t="str">
        <f>Dataset!E3802</f>
        <v>Male</v>
      </c>
      <c r="C3803" t="str">
        <f>Dataset!F3802</f>
        <v>Health and beauty</v>
      </c>
      <c r="D3803">
        <f>Dataset!J3802</f>
        <v>479.87299030000003</v>
      </c>
    </row>
    <row r="3804" spans="1:4" x14ac:dyDescent="0.25">
      <c r="A3804" t="s">
        <v>1117</v>
      </c>
      <c r="B3804" t="str">
        <f>Dataset!E3803</f>
        <v>Male</v>
      </c>
      <c r="C3804" t="str">
        <f>Dataset!F3803</f>
        <v>Sports and travel</v>
      </c>
      <c r="D3804">
        <f>Dataset!J3803</f>
        <v>98.017236120000007</v>
      </c>
    </row>
    <row r="3805" spans="1:4" x14ac:dyDescent="0.25">
      <c r="A3805" t="s">
        <v>1117</v>
      </c>
      <c r="B3805" t="str">
        <f>Dataset!E3804</f>
        <v>Male</v>
      </c>
      <c r="C3805" t="str">
        <f>Dataset!F3804</f>
        <v>Sports and travel</v>
      </c>
      <c r="D3805">
        <f>Dataset!J3804</f>
        <v>132.51955520000001</v>
      </c>
    </row>
    <row r="3806" spans="1:4" x14ac:dyDescent="0.25">
      <c r="A3806" t="s">
        <v>1117</v>
      </c>
      <c r="B3806" t="str">
        <f>Dataset!E3805</f>
        <v>Male</v>
      </c>
      <c r="C3806" t="str">
        <f>Dataset!F3805</f>
        <v>Electronic accessories</v>
      </c>
      <c r="D3806">
        <f>Dataset!J3805</f>
        <v>830.10249350000004</v>
      </c>
    </row>
    <row r="3807" spans="1:4" x14ac:dyDescent="0.25">
      <c r="A3807" t="s">
        <v>1117</v>
      </c>
      <c r="B3807" t="str">
        <f>Dataset!E3806</f>
        <v>Male</v>
      </c>
      <c r="C3807" t="str">
        <f>Dataset!F3806</f>
        <v>Health and beauty</v>
      </c>
      <c r="D3807">
        <f>Dataset!J3806</f>
        <v>183.06067659999999</v>
      </c>
    </row>
    <row r="3808" spans="1:4" x14ac:dyDescent="0.25">
      <c r="A3808" t="s">
        <v>1117</v>
      </c>
      <c r="B3808" t="str">
        <f>Dataset!E3807</f>
        <v>Female</v>
      </c>
      <c r="C3808" t="str">
        <f>Dataset!F3807</f>
        <v>Sports and travel</v>
      </c>
      <c r="D3808">
        <f>Dataset!J3807</f>
        <v>397.86306680000001</v>
      </c>
    </row>
    <row r="3809" spans="1:4" x14ac:dyDescent="0.25">
      <c r="A3809" t="s">
        <v>1117</v>
      </c>
      <c r="B3809" t="str">
        <f>Dataset!E3808</f>
        <v>Female</v>
      </c>
      <c r="C3809" t="str">
        <f>Dataset!F3808</f>
        <v>Fashion accessories</v>
      </c>
      <c r="D3809">
        <f>Dataset!J3808</f>
        <v>32.140584390000001</v>
      </c>
    </row>
    <row r="3810" spans="1:4" x14ac:dyDescent="0.25">
      <c r="A3810" t="s">
        <v>1117</v>
      </c>
      <c r="B3810" t="str">
        <f>Dataset!E3809</f>
        <v>Female</v>
      </c>
      <c r="C3810" t="str">
        <f>Dataset!F3809</f>
        <v>Home and lifestyle</v>
      </c>
      <c r="D3810">
        <f>Dataset!J3809</f>
        <v>369.56423749999999</v>
      </c>
    </row>
    <row r="3811" spans="1:4" x14ac:dyDescent="0.25">
      <c r="A3811" t="s">
        <v>1117</v>
      </c>
      <c r="B3811" t="str">
        <f>Dataset!E3810</f>
        <v>Female</v>
      </c>
      <c r="C3811" t="str">
        <f>Dataset!F3810</f>
        <v>Health and beauty</v>
      </c>
      <c r="D3811">
        <f>Dataset!J3810</f>
        <v>53.322720009999998</v>
      </c>
    </row>
    <row r="3812" spans="1:4" x14ac:dyDescent="0.25">
      <c r="A3812" t="s">
        <v>1117</v>
      </c>
      <c r="B3812" t="str">
        <f>Dataset!E3811</f>
        <v>Male</v>
      </c>
      <c r="C3812" t="str">
        <f>Dataset!F3811</f>
        <v>Electronic accessories</v>
      </c>
      <c r="D3812">
        <f>Dataset!J3811</f>
        <v>547.98541750000004</v>
      </c>
    </row>
    <row r="3813" spans="1:4" x14ac:dyDescent="0.25">
      <c r="A3813" t="s">
        <v>1117</v>
      </c>
      <c r="B3813" t="str">
        <f>Dataset!E3812</f>
        <v>Male</v>
      </c>
      <c r="C3813" t="str">
        <f>Dataset!F3812</f>
        <v>Electronic accessories</v>
      </c>
      <c r="D3813">
        <f>Dataset!J3812</f>
        <v>603.6803688</v>
      </c>
    </row>
    <row r="3814" spans="1:4" x14ac:dyDescent="0.25">
      <c r="A3814" t="s">
        <v>1117</v>
      </c>
      <c r="B3814" t="str">
        <f>Dataset!E3813</f>
        <v>Female</v>
      </c>
      <c r="C3814" t="str">
        <f>Dataset!F3813</f>
        <v>Health and beauty</v>
      </c>
      <c r="D3814">
        <f>Dataset!J3813</f>
        <v>57.678808359999998</v>
      </c>
    </row>
    <row r="3815" spans="1:4" x14ac:dyDescent="0.25">
      <c r="A3815" t="s">
        <v>1117</v>
      </c>
      <c r="B3815" t="str">
        <f>Dataset!E3814</f>
        <v>Male</v>
      </c>
      <c r="C3815" t="str">
        <f>Dataset!F3814</f>
        <v>Health and beauty</v>
      </c>
      <c r="D3815">
        <f>Dataset!J3814</f>
        <v>190.41879209999999</v>
      </c>
    </row>
    <row r="3816" spans="1:4" x14ac:dyDescent="0.25">
      <c r="A3816" t="s">
        <v>1117</v>
      </c>
      <c r="B3816" t="str">
        <f>Dataset!E3815</f>
        <v>Male</v>
      </c>
      <c r="C3816" t="str">
        <f>Dataset!F3815</f>
        <v>Sports and travel</v>
      </c>
      <c r="D3816">
        <f>Dataset!J3815</f>
        <v>432.84822939999998</v>
      </c>
    </row>
    <row r="3817" spans="1:4" x14ac:dyDescent="0.25">
      <c r="A3817" t="s">
        <v>1117</v>
      </c>
      <c r="B3817" t="str">
        <f>Dataset!E3816</f>
        <v>Male</v>
      </c>
      <c r="C3817" t="str">
        <f>Dataset!F3816</f>
        <v>Fashion accessories</v>
      </c>
      <c r="D3817">
        <f>Dataset!J3816</f>
        <v>48.7147133</v>
      </c>
    </row>
    <row r="3818" spans="1:4" x14ac:dyDescent="0.25">
      <c r="A3818" t="s">
        <v>1117</v>
      </c>
      <c r="B3818" t="str">
        <f>Dataset!E3817</f>
        <v>Male</v>
      </c>
      <c r="C3818" t="str">
        <f>Dataset!F3817</f>
        <v>Health and beauty</v>
      </c>
      <c r="D3818">
        <f>Dataset!J3817</f>
        <v>287.81672889999999</v>
      </c>
    </row>
    <row r="3819" spans="1:4" x14ac:dyDescent="0.25">
      <c r="A3819" t="s">
        <v>1117</v>
      </c>
      <c r="B3819" t="str">
        <f>Dataset!E3818</f>
        <v>Female</v>
      </c>
      <c r="C3819" t="str">
        <f>Dataset!F3818</f>
        <v>Home and lifestyle</v>
      </c>
      <c r="D3819">
        <f>Dataset!J3818</f>
        <v>1022.0537890000001</v>
      </c>
    </row>
    <row r="3820" spans="1:4" x14ac:dyDescent="0.25">
      <c r="A3820" t="s">
        <v>1117</v>
      </c>
      <c r="B3820" t="str">
        <f>Dataset!E3819</f>
        <v>Male</v>
      </c>
      <c r="C3820" t="str">
        <f>Dataset!F3819</f>
        <v>Electronic accessories</v>
      </c>
      <c r="D3820">
        <f>Dataset!J3819</f>
        <v>680.38951010000005</v>
      </c>
    </row>
    <row r="3821" spans="1:4" x14ac:dyDescent="0.25">
      <c r="A3821" t="s">
        <v>1117</v>
      </c>
      <c r="B3821" t="str">
        <f>Dataset!E3820</f>
        <v>Female</v>
      </c>
      <c r="C3821" t="str">
        <f>Dataset!F3820</f>
        <v>Electronic accessories</v>
      </c>
      <c r="D3821">
        <f>Dataset!J3820</f>
        <v>97.849290550000006</v>
      </c>
    </row>
    <row r="3822" spans="1:4" x14ac:dyDescent="0.25">
      <c r="A3822" t="s">
        <v>1117</v>
      </c>
      <c r="B3822" t="str">
        <f>Dataset!E3821</f>
        <v>Male</v>
      </c>
      <c r="C3822" t="str">
        <f>Dataset!F3821</f>
        <v>Fashion accessories</v>
      </c>
      <c r="D3822">
        <f>Dataset!J3821</f>
        <v>57.059509060000003</v>
      </c>
    </row>
    <row r="3823" spans="1:4" x14ac:dyDescent="0.25">
      <c r="A3823" t="s">
        <v>1117</v>
      </c>
      <c r="B3823" t="str">
        <f>Dataset!E3822</f>
        <v>Female</v>
      </c>
      <c r="C3823" t="str">
        <f>Dataset!F3822</f>
        <v>Home and lifestyle</v>
      </c>
      <c r="D3823">
        <f>Dataset!J3822</f>
        <v>63.892794629999997</v>
      </c>
    </row>
    <row r="3824" spans="1:4" x14ac:dyDescent="0.25">
      <c r="A3824" t="s">
        <v>1117</v>
      </c>
      <c r="B3824" t="str">
        <f>Dataset!E3823</f>
        <v>Female</v>
      </c>
      <c r="C3824" t="str">
        <f>Dataset!F3823</f>
        <v>Sports and travel</v>
      </c>
      <c r="D3824">
        <f>Dataset!J3823</f>
        <v>257.06169549999998</v>
      </c>
    </row>
    <row r="3825" spans="1:4" x14ac:dyDescent="0.25">
      <c r="A3825" t="s">
        <v>1117</v>
      </c>
      <c r="B3825" t="str">
        <f>Dataset!E3824</f>
        <v>Male</v>
      </c>
      <c r="C3825" t="str">
        <f>Dataset!F3824</f>
        <v>Health and beauty</v>
      </c>
      <c r="D3825">
        <f>Dataset!J3824</f>
        <v>97.387440220000002</v>
      </c>
    </row>
    <row r="3826" spans="1:4" x14ac:dyDescent="0.25">
      <c r="A3826" t="s">
        <v>1117</v>
      </c>
      <c r="B3826" t="str">
        <f>Dataset!E3825</f>
        <v>Male</v>
      </c>
      <c r="C3826" t="str">
        <f>Dataset!F3825</f>
        <v>Home and lifestyle</v>
      </c>
      <c r="D3826">
        <f>Dataset!J3825</f>
        <v>454.97505890000002</v>
      </c>
    </row>
    <row r="3827" spans="1:4" x14ac:dyDescent="0.25">
      <c r="A3827" t="s">
        <v>1117</v>
      </c>
      <c r="B3827" t="str">
        <f>Dataset!E3826</f>
        <v>Male</v>
      </c>
      <c r="C3827" t="str">
        <f>Dataset!F3826</f>
        <v>Sports and travel</v>
      </c>
      <c r="D3827">
        <f>Dataset!J3826</f>
        <v>144.91603789999999</v>
      </c>
    </row>
    <row r="3828" spans="1:4" x14ac:dyDescent="0.25">
      <c r="A3828" t="s">
        <v>1117</v>
      </c>
      <c r="B3828" t="str">
        <f>Dataset!E3827</f>
        <v>Female</v>
      </c>
      <c r="C3828" t="str">
        <f>Dataset!F3827</f>
        <v>Electronic accessories</v>
      </c>
      <c r="D3828">
        <f>Dataset!J3827</f>
        <v>253.59781799999999</v>
      </c>
    </row>
    <row r="3829" spans="1:4" x14ac:dyDescent="0.25">
      <c r="A3829" t="s">
        <v>1117</v>
      </c>
      <c r="B3829" t="str">
        <f>Dataset!E3828</f>
        <v>Male</v>
      </c>
      <c r="C3829" t="str">
        <f>Dataset!F3828</f>
        <v>Fashion accessories</v>
      </c>
      <c r="D3829">
        <f>Dataset!J3828</f>
        <v>495.15603759999999</v>
      </c>
    </row>
    <row r="3830" spans="1:4" x14ac:dyDescent="0.25">
      <c r="A3830" t="s">
        <v>1117</v>
      </c>
      <c r="B3830" t="str">
        <f>Dataset!E3829</f>
        <v>Female</v>
      </c>
      <c r="C3830" t="str">
        <f>Dataset!F3829</f>
        <v>Fashion accessories</v>
      </c>
      <c r="D3830">
        <f>Dataset!J3829</f>
        <v>462.52211310000001</v>
      </c>
    </row>
    <row r="3831" spans="1:4" x14ac:dyDescent="0.25">
      <c r="A3831" t="s">
        <v>1117</v>
      </c>
      <c r="B3831" t="str">
        <f>Dataset!E3830</f>
        <v>Female</v>
      </c>
      <c r="C3831" t="str">
        <f>Dataset!F3830</f>
        <v>Electronic accessories</v>
      </c>
      <c r="D3831">
        <f>Dataset!J3830</f>
        <v>714.09408770000005</v>
      </c>
    </row>
    <row r="3832" spans="1:4" x14ac:dyDescent="0.25">
      <c r="A3832" t="s">
        <v>1117</v>
      </c>
      <c r="B3832" t="str">
        <f>Dataset!E3831</f>
        <v>Female</v>
      </c>
      <c r="C3832" t="str">
        <f>Dataset!F3831</f>
        <v>Home and lifestyle</v>
      </c>
      <c r="D3832">
        <f>Dataset!J3831</f>
        <v>325.26859209999998</v>
      </c>
    </row>
    <row r="3833" spans="1:4" x14ac:dyDescent="0.25">
      <c r="A3833" t="s">
        <v>1117</v>
      </c>
      <c r="B3833" t="str">
        <f>Dataset!E3832</f>
        <v>Female</v>
      </c>
      <c r="C3833" t="str">
        <f>Dataset!F3832</f>
        <v>Sports and travel</v>
      </c>
      <c r="D3833">
        <f>Dataset!J3832</f>
        <v>195.61460829999999</v>
      </c>
    </row>
    <row r="3834" spans="1:4" x14ac:dyDescent="0.25">
      <c r="A3834" t="s">
        <v>1117</v>
      </c>
      <c r="B3834" t="str">
        <f>Dataset!E3833</f>
        <v>Female</v>
      </c>
      <c r="C3834" t="str">
        <f>Dataset!F3833</f>
        <v>Electronic accessories</v>
      </c>
      <c r="D3834">
        <f>Dataset!J3833</f>
        <v>210.89765560000001</v>
      </c>
    </row>
    <row r="3835" spans="1:4" x14ac:dyDescent="0.25">
      <c r="A3835" t="s">
        <v>1117</v>
      </c>
      <c r="B3835" t="str">
        <f>Dataset!E3834</f>
        <v>Female</v>
      </c>
      <c r="C3835" t="str">
        <f>Dataset!F3834</f>
        <v>Health and beauty</v>
      </c>
      <c r="D3835">
        <f>Dataset!J3834</f>
        <v>18.631462209999999</v>
      </c>
    </row>
    <row r="3836" spans="1:4" x14ac:dyDescent="0.25">
      <c r="A3836" t="s">
        <v>1117</v>
      </c>
      <c r="B3836" t="str">
        <f>Dataset!E3835</f>
        <v>Female</v>
      </c>
      <c r="C3836" t="str">
        <f>Dataset!F3835</f>
        <v>Fashion accessories</v>
      </c>
      <c r="D3836">
        <f>Dataset!J3835</f>
        <v>652.67849030000002</v>
      </c>
    </row>
    <row r="3837" spans="1:4" x14ac:dyDescent="0.25">
      <c r="A3837" t="s">
        <v>1117</v>
      </c>
      <c r="B3837" t="str">
        <f>Dataset!E3836</f>
        <v>Male</v>
      </c>
      <c r="C3837" t="str">
        <f>Dataset!F3836</f>
        <v>Health and beauty</v>
      </c>
      <c r="D3837">
        <f>Dataset!J3836</f>
        <v>90.27074648</v>
      </c>
    </row>
    <row r="3838" spans="1:4" x14ac:dyDescent="0.25">
      <c r="A3838" t="s">
        <v>1117</v>
      </c>
      <c r="B3838" t="str">
        <f>Dataset!E3837</f>
        <v>Female</v>
      </c>
      <c r="C3838" t="str">
        <f>Dataset!F3837</f>
        <v>Electronic accessories</v>
      </c>
      <c r="D3838">
        <f>Dataset!J3837</f>
        <v>422.59305269999999</v>
      </c>
    </row>
    <row r="3839" spans="1:4" x14ac:dyDescent="0.25">
      <c r="A3839" t="s">
        <v>1117</v>
      </c>
      <c r="B3839" t="str">
        <f>Dataset!E3838</f>
        <v>Female</v>
      </c>
      <c r="C3839" t="str">
        <f>Dataset!F3838</f>
        <v>Sports and travel</v>
      </c>
      <c r="D3839">
        <f>Dataset!J3838</f>
        <v>340.98199990000001</v>
      </c>
    </row>
    <row r="3840" spans="1:4" x14ac:dyDescent="0.25">
      <c r="A3840" t="s">
        <v>1117</v>
      </c>
      <c r="B3840" t="str">
        <f>Dataset!E3839</f>
        <v>Male</v>
      </c>
      <c r="C3840" t="str">
        <f>Dataset!F3839</f>
        <v>Electronic accessories</v>
      </c>
      <c r="D3840">
        <f>Dataset!J3839</f>
        <v>99.875134040000006</v>
      </c>
    </row>
    <row r="3841" spans="1:4" x14ac:dyDescent="0.25">
      <c r="A3841" t="s">
        <v>1117</v>
      </c>
      <c r="B3841" t="str">
        <f>Dataset!E3840</f>
        <v>Female</v>
      </c>
      <c r="C3841" t="str">
        <f>Dataset!F3840</f>
        <v>Electronic accessories</v>
      </c>
      <c r="D3841">
        <f>Dataset!J3840</f>
        <v>408.27569249999999</v>
      </c>
    </row>
    <row r="3842" spans="1:4" x14ac:dyDescent="0.25">
      <c r="A3842" t="s">
        <v>1117</v>
      </c>
      <c r="B3842" t="str">
        <f>Dataset!E3841</f>
        <v>Female</v>
      </c>
      <c r="C3842" t="str">
        <f>Dataset!F3841</f>
        <v>Food and beverages</v>
      </c>
      <c r="D3842">
        <f>Dataset!J3841</f>
        <v>446.8192019</v>
      </c>
    </row>
    <row r="3843" spans="1:4" x14ac:dyDescent="0.25">
      <c r="A3843" t="s">
        <v>1117</v>
      </c>
      <c r="B3843" t="str">
        <f>Dataset!E3842</f>
        <v>Female</v>
      </c>
      <c r="C3843" t="str">
        <f>Dataset!F3842</f>
        <v>Fashion accessories</v>
      </c>
      <c r="D3843">
        <f>Dataset!J3842</f>
        <v>333.87580279999997</v>
      </c>
    </row>
    <row r="3844" spans="1:4" x14ac:dyDescent="0.25">
      <c r="A3844" t="s">
        <v>1117</v>
      </c>
      <c r="B3844" t="str">
        <f>Dataset!E3843</f>
        <v>Male</v>
      </c>
      <c r="C3844" t="str">
        <f>Dataset!F3843</f>
        <v>Food and beverages</v>
      </c>
      <c r="D3844">
        <f>Dataset!J3843</f>
        <v>284.4998038</v>
      </c>
    </row>
    <row r="3845" spans="1:4" x14ac:dyDescent="0.25">
      <c r="A3845" t="s">
        <v>1117</v>
      </c>
      <c r="B3845" t="str">
        <f>Dataset!E3844</f>
        <v>Male</v>
      </c>
      <c r="C3845" t="str">
        <f>Dataset!F3844</f>
        <v>Health and beauty</v>
      </c>
      <c r="D3845">
        <f>Dataset!J3844</f>
        <v>403.74116190000001</v>
      </c>
    </row>
    <row r="3846" spans="1:4" x14ac:dyDescent="0.25">
      <c r="A3846" t="s">
        <v>1117</v>
      </c>
      <c r="B3846" t="str">
        <f>Dataset!E3845</f>
        <v>Male</v>
      </c>
      <c r="C3846" t="str">
        <f>Dataset!F3845</f>
        <v>Food and beverages</v>
      </c>
      <c r="D3846">
        <f>Dataset!J3845</f>
        <v>247.50979090000001</v>
      </c>
    </row>
    <row r="3847" spans="1:4" x14ac:dyDescent="0.25">
      <c r="A3847" t="s">
        <v>1117</v>
      </c>
      <c r="B3847" t="str">
        <f>Dataset!E3846</f>
        <v>Male</v>
      </c>
      <c r="C3847" t="str">
        <f>Dataset!F3846</f>
        <v>Electronic accessories</v>
      </c>
      <c r="D3847">
        <f>Dataset!J3846</f>
        <v>222.06603630000001</v>
      </c>
    </row>
    <row r="3848" spans="1:4" x14ac:dyDescent="0.25">
      <c r="A3848" t="s">
        <v>1117</v>
      </c>
      <c r="B3848" t="str">
        <f>Dataset!E3847</f>
        <v>Female</v>
      </c>
      <c r="C3848" t="str">
        <f>Dataset!F3847</f>
        <v>Home and lifestyle</v>
      </c>
      <c r="D3848">
        <f>Dataset!J3847</f>
        <v>100.09556259999999</v>
      </c>
    </row>
    <row r="3849" spans="1:4" x14ac:dyDescent="0.25">
      <c r="A3849" t="s">
        <v>1117</v>
      </c>
      <c r="B3849" t="str">
        <f>Dataset!E3848</f>
        <v>Male</v>
      </c>
      <c r="C3849" t="str">
        <f>Dataset!F3848</f>
        <v>Sports and travel</v>
      </c>
      <c r="D3849">
        <f>Dataset!J3848</f>
        <v>10.675040600000001</v>
      </c>
    </row>
    <row r="3850" spans="1:4" x14ac:dyDescent="0.25">
      <c r="A3850" t="s">
        <v>1117</v>
      </c>
      <c r="B3850" t="str">
        <f>Dataset!E3849</f>
        <v>Female</v>
      </c>
      <c r="C3850" t="str">
        <f>Dataset!F3849</f>
        <v>Health and beauty</v>
      </c>
      <c r="D3850">
        <f>Dataset!J3849</f>
        <v>216.36638339999999</v>
      </c>
    </row>
    <row r="3851" spans="1:4" x14ac:dyDescent="0.25">
      <c r="A3851" t="s">
        <v>1117</v>
      </c>
      <c r="B3851" t="str">
        <f>Dataset!E3850</f>
        <v>Female</v>
      </c>
      <c r="C3851" t="str">
        <f>Dataset!F3850</f>
        <v>Sports and travel</v>
      </c>
      <c r="D3851">
        <f>Dataset!J3850</f>
        <v>441.44494350000002</v>
      </c>
    </row>
    <row r="3852" spans="1:4" x14ac:dyDescent="0.25">
      <c r="A3852" t="s">
        <v>1117</v>
      </c>
      <c r="B3852" t="str">
        <f>Dataset!E3851</f>
        <v>Female</v>
      </c>
      <c r="C3852" t="str">
        <f>Dataset!F3851</f>
        <v>Sports and travel</v>
      </c>
      <c r="D3852">
        <f>Dataset!J3851</f>
        <v>92.412052560000006</v>
      </c>
    </row>
    <row r="3853" spans="1:4" x14ac:dyDescent="0.25">
      <c r="A3853" t="s">
        <v>1117</v>
      </c>
      <c r="B3853" t="str">
        <f>Dataset!E3852</f>
        <v>Female</v>
      </c>
      <c r="C3853" t="str">
        <f>Dataset!F3852</f>
        <v>Health and beauty</v>
      </c>
      <c r="D3853">
        <f>Dataset!J3852</f>
        <v>681.2187414</v>
      </c>
    </row>
    <row r="3854" spans="1:4" x14ac:dyDescent="0.25">
      <c r="A3854" t="s">
        <v>1117</v>
      </c>
      <c r="B3854" t="str">
        <f>Dataset!E3853</f>
        <v>Male</v>
      </c>
      <c r="C3854" t="str">
        <f>Dataset!F3853</f>
        <v>Fashion accessories</v>
      </c>
      <c r="D3854">
        <f>Dataset!J3853</f>
        <v>129.98987489999999</v>
      </c>
    </row>
    <row r="3855" spans="1:4" x14ac:dyDescent="0.25">
      <c r="A3855" t="s">
        <v>1117</v>
      </c>
      <c r="B3855" t="str">
        <f>Dataset!E3854</f>
        <v>Male</v>
      </c>
      <c r="C3855" t="str">
        <f>Dataset!F3854</f>
        <v>Electronic accessories</v>
      </c>
      <c r="D3855">
        <f>Dataset!J3854</f>
        <v>681.7540679</v>
      </c>
    </row>
    <row r="3856" spans="1:4" x14ac:dyDescent="0.25">
      <c r="A3856" t="s">
        <v>1117</v>
      </c>
      <c r="B3856" t="str">
        <f>Dataset!E3855</f>
        <v>Female</v>
      </c>
      <c r="C3856" t="str">
        <f>Dataset!F3855</f>
        <v>Electronic accessories</v>
      </c>
      <c r="D3856">
        <f>Dataset!J3855</f>
        <v>779.05753530000004</v>
      </c>
    </row>
    <row r="3857" spans="1:4" x14ac:dyDescent="0.25">
      <c r="A3857" t="s">
        <v>1117</v>
      </c>
      <c r="B3857" t="str">
        <f>Dataset!E3856</f>
        <v>Male</v>
      </c>
      <c r="C3857" t="str">
        <f>Dataset!F3856</f>
        <v>Electronic accessories</v>
      </c>
      <c r="D3857">
        <f>Dataset!J3856</f>
        <v>88.675263520000001</v>
      </c>
    </row>
    <row r="3858" spans="1:4" x14ac:dyDescent="0.25">
      <c r="A3858" t="s">
        <v>1117</v>
      </c>
      <c r="B3858" t="str">
        <f>Dataset!E3857</f>
        <v>Male</v>
      </c>
      <c r="C3858" t="str">
        <f>Dataset!F3857</f>
        <v>Health and beauty</v>
      </c>
      <c r="D3858">
        <f>Dataset!J3857</f>
        <v>262.7088655</v>
      </c>
    </row>
    <row r="3859" spans="1:4" x14ac:dyDescent="0.25">
      <c r="A3859" t="s">
        <v>1117</v>
      </c>
      <c r="B3859" t="str">
        <f>Dataset!E3858</f>
        <v>Female</v>
      </c>
      <c r="C3859" t="str">
        <f>Dataset!F3858</f>
        <v>Sports and travel</v>
      </c>
      <c r="D3859">
        <f>Dataset!J3858</f>
        <v>99.507753100000002</v>
      </c>
    </row>
    <row r="3860" spans="1:4" x14ac:dyDescent="0.25">
      <c r="A3860" t="s">
        <v>1117</v>
      </c>
      <c r="B3860" t="str">
        <f>Dataset!E3859</f>
        <v>Male</v>
      </c>
      <c r="C3860" t="str">
        <f>Dataset!F3859</f>
        <v>Health and beauty</v>
      </c>
      <c r="D3860">
        <f>Dataset!J3859</f>
        <v>95.833943649999995</v>
      </c>
    </row>
    <row r="3861" spans="1:4" x14ac:dyDescent="0.25">
      <c r="A3861" t="s">
        <v>1117</v>
      </c>
      <c r="B3861" t="str">
        <f>Dataset!E3860</f>
        <v>Female</v>
      </c>
      <c r="C3861" t="str">
        <f>Dataset!F3860</f>
        <v>Home and lifestyle</v>
      </c>
      <c r="D3861">
        <f>Dataset!J3860</f>
        <v>299.26851779999998</v>
      </c>
    </row>
    <row r="3862" spans="1:4" x14ac:dyDescent="0.25">
      <c r="A3862" t="s">
        <v>1117</v>
      </c>
      <c r="B3862" t="str">
        <f>Dataset!E3861</f>
        <v>Male</v>
      </c>
      <c r="C3862" t="str">
        <f>Dataset!F3861</f>
        <v>Fashion accessories</v>
      </c>
      <c r="D3862">
        <f>Dataset!J3861</f>
        <v>54.981182570000001</v>
      </c>
    </row>
    <row r="3863" spans="1:4" x14ac:dyDescent="0.25">
      <c r="A3863" t="s">
        <v>1117</v>
      </c>
      <c r="B3863" t="str">
        <f>Dataset!E3862</f>
        <v>Male</v>
      </c>
      <c r="C3863" t="str">
        <f>Dataset!F3862</f>
        <v>Fashion accessories</v>
      </c>
      <c r="D3863">
        <f>Dataset!J3862</f>
        <v>202.26945169999999</v>
      </c>
    </row>
    <row r="3864" spans="1:4" x14ac:dyDescent="0.25">
      <c r="A3864" t="s">
        <v>1117</v>
      </c>
      <c r="B3864" t="str">
        <f>Dataset!E3863</f>
        <v>Male</v>
      </c>
      <c r="C3864" t="str">
        <f>Dataset!F3863</f>
        <v>Sports and travel</v>
      </c>
      <c r="D3864">
        <f>Dataset!J3863</f>
        <v>281.07791270000001</v>
      </c>
    </row>
    <row r="3865" spans="1:4" x14ac:dyDescent="0.25">
      <c r="A3865" t="s">
        <v>1117</v>
      </c>
      <c r="B3865" t="str">
        <f>Dataset!E3864</f>
        <v>Male</v>
      </c>
      <c r="C3865" t="str">
        <f>Dataset!F3864</f>
        <v>Electronic accessories</v>
      </c>
      <c r="D3865">
        <f>Dataset!J3864</f>
        <v>586.44495419999998</v>
      </c>
    </row>
    <row r="3866" spans="1:4" x14ac:dyDescent="0.25">
      <c r="A3866" t="s">
        <v>1117</v>
      </c>
      <c r="B3866" t="str">
        <f>Dataset!E3865</f>
        <v>Female</v>
      </c>
      <c r="C3866" t="str">
        <f>Dataset!F3865</f>
        <v>Sports and travel</v>
      </c>
      <c r="D3866">
        <f>Dataset!J3865</f>
        <v>184.0263636</v>
      </c>
    </row>
    <row r="3867" spans="1:4" x14ac:dyDescent="0.25">
      <c r="A3867" t="s">
        <v>1117</v>
      </c>
      <c r="B3867" t="str">
        <f>Dataset!E3866</f>
        <v>Male</v>
      </c>
      <c r="C3867" t="str">
        <f>Dataset!F3866</f>
        <v>Fashion accessories</v>
      </c>
      <c r="D3867">
        <f>Dataset!J3866</f>
        <v>163.55799669999999</v>
      </c>
    </row>
    <row r="3868" spans="1:4" x14ac:dyDescent="0.25">
      <c r="A3868" t="s">
        <v>1117</v>
      </c>
      <c r="B3868" t="str">
        <f>Dataset!E3867</f>
        <v>Male</v>
      </c>
      <c r="C3868" t="str">
        <f>Dataset!F3867</f>
        <v>Electronic accessories</v>
      </c>
      <c r="D3868">
        <f>Dataset!J3867</f>
        <v>63.294488520000002</v>
      </c>
    </row>
    <row r="3869" spans="1:4" x14ac:dyDescent="0.25">
      <c r="A3869" t="s">
        <v>1117</v>
      </c>
      <c r="B3869" t="str">
        <f>Dataset!E3868</f>
        <v>Female</v>
      </c>
      <c r="C3869" t="str">
        <f>Dataset!F3868</f>
        <v>Sports and travel</v>
      </c>
      <c r="D3869">
        <f>Dataset!J3868</f>
        <v>82.860147990000002</v>
      </c>
    </row>
    <row r="3870" spans="1:4" x14ac:dyDescent="0.25">
      <c r="A3870" t="s">
        <v>1117</v>
      </c>
      <c r="B3870" t="str">
        <f>Dataset!E3869</f>
        <v>Female</v>
      </c>
      <c r="C3870" t="str">
        <f>Dataset!F3869</f>
        <v>Food and beverages</v>
      </c>
      <c r="D3870">
        <f>Dataset!J3869</f>
        <v>31.216883729999999</v>
      </c>
    </row>
    <row r="3871" spans="1:4" x14ac:dyDescent="0.25">
      <c r="A3871" t="s">
        <v>1117</v>
      </c>
      <c r="B3871" t="str">
        <f>Dataset!E3870</f>
        <v>Male</v>
      </c>
      <c r="C3871" t="str">
        <f>Dataset!F3870</f>
        <v>Fashion accessories</v>
      </c>
      <c r="D3871">
        <f>Dataset!J3870</f>
        <v>22.37874785</v>
      </c>
    </row>
    <row r="3872" spans="1:4" x14ac:dyDescent="0.25">
      <c r="A3872" t="s">
        <v>1117</v>
      </c>
      <c r="B3872" t="str">
        <f>Dataset!E3871</f>
        <v>Male</v>
      </c>
      <c r="C3872" t="str">
        <f>Dataset!F3871</f>
        <v>Electronic accessories</v>
      </c>
      <c r="D3872">
        <f>Dataset!J3871</f>
        <v>295.31130020000001</v>
      </c>
    </row>
    <row r="3873" spans="1:4" x14ac:dyDescent="0.25">
      <c r="A3873" t="s">
        <v>1117</v>
      </c>
      <c r="B3873" t="str">
        <f>Dataset!E3872</f>
        <v>Male</v>
      </c>
      <c r="C3873" t="str">
        <f>Dataset!F3872</f>
        <v>Electronic accessories</v>
      </c>
      <c r="D3873">
        <f>Dataset!J3872</f>
        <v>76.89808008</v>
      </c>
    </row>
    <row r="3874" spans="1:4" x14ac:dyDescent="0.25">
      <c r="A3874" t="s">
        <v>1117</v>
      </c>
      <c r="B3874" t="str">
        <f>Dataset!E3873</f>
        <v>Female</v>
      </c>
      <c r="C3874" t="str">
        <f>Dataset!F3873</f>
        <v>Sports and travel</v>
      </c>
      <c r="D3874">
        <f>Dataset!J3873</f>
        <v>23.491387280000001</v>
      </c>
    </row>
    <row r="3875" spans="1:4" x14ac:dyDescent="0.25">
      <c r="A3875" t="s">
        <v>1117</v>
      </c>
      <c r="B3875" t="str">
        <f>Dataset!E3874</f>
        <v>Female</v>
      </c>
      <c r="C3875" t="str">
        <f>Dataset!F3874</f>
        <v>Food and beverages</v>
      </c>
      <c r="D3875">
        <f>Dataset!J3874</f>
        <v>688.49288409999997</v>
      </c>
    </row>
    <row r="3876" spans="1:4" x14ac:dyDescent="0.25">
      <c r="A3876" t="s">
        <v>1117</v>
      </c>
      <c r="B3876" t="str">
        <f>Dataset!E3875</f>
        <v>Female</v>
      </c>
      <c r="C3876" t="str">
        <f>Dataset!F3875</f>
        <v>Fashion accessories</v>
      </c>
      <c r="D3876">
        <f>Dataset!J3875</f>
        <v>624.12774249999995</v>
      </c>
    </row>
    <row r="3877" spans="1:4" x14ac:dyDescent="0.25">
      <c r="A3877" t="s">
        <v>1117</v>
      </c>
      <c r="B3877" t="str">
        <f>Dataset!E3876</f>
        <v>Male</v>
      </c>
      <c r="C3877" t="str">
        <f>Dataset!F3876</f>
        <v>Fashion accessories</v>
      </c>
      <c r="D3877">
        <f>Dataset!J3876</f>
        <v>77.779794350000003</v>
      </c>
    </row>
    <row r="3878" spans="1:4" x14ac:dyDescent="0.25">
      <c r="A3878" t="s">
        <v>1117</v>
      </c>
      <c r="B3878" t="str">
        <f>Dataset!E3877</f>
        <v>Female</v>
      </c>
      <c r="C3878" t="str">
        <f>Dataset!F3877</f>
        <v>Fashion accessories</v>
      </c>
      <c r="D3878">
        <f>Dataset!J3877</f>
        <v>206.7410026</v>
      </c>
    </row>
    <row r="3879" spans="1:4" x14ac:dyDescent="0.25">
      <c r="A3879" t="s">
        <v>1117</v>
      </c>
      <c r="B3879" t="str">
        <f>Dataset!E3878</f>
        <v>Male</v>
      </c>
      <c r="C3879" t="str">
        <f>Dataset!F3878</f>
        <v>Health and beauty</v>
      </c>
      <c r="D3879">
        <f>Dataset!J3878</f>
        <v>390.81984929999999</v>
      </c>
    </row>
    <row r="3880" spans="1:4" x14ac:dyDescent="0.25">
      <c r="A3880" t="s">
        <v>1117</v>
      </c>
      <c r="B3880" t="str">
        <f>Dataset!E3879</f>
        <v>Female</v>
      </c>
      <c r="C3880" t="str">
        <f>Dataset!F3879</f>
        <v>Electronic accessories</v>
      </c>
      <c r="D3880">
        <f>Dataset!J3879</f>
        <v>554.11543099999994</v>
      </c>
    </row>
    <row r="3881" spans="1:4" x14ac:dyDescent="0.25">
      <c r="A3881" t="s">
        <v>1117</v>
      </c>
      <c r="B3881" t="str">
        <f>Dataset!E3880</f>
        <v>Female</v>
      </c>
      <c r="C3881" t="str">
        <f>Dataset!F3880</f>
        <v>Health and beauty</v>
      </c>
      <c r="D3881">
        <f>Dataset!J3880</f>
        <v>503.57430959999999</v>
      </c>
    </row>
    <row r="3882" spans="1:4" x14ac:dyDescent="0.25">
      <c r="A3882" t="s">
        <v>1117</v>
      </c>
      <c r="B3882" t="str">
        <f>Dataset!E3881</f>
        <v>Female</v>
      </c>
      <c r="C3882" t="str">
        <f>Dataset!F3881</f>
        <v>Fashion accessories</v>
      </c>
      <c r="D3882">
        <f>Dataset!J3881</f>
        <v>344.90772770000001</v>
      </c>
    </row>
    <row r="3883" spans="1:4" x14ac:dyDescent="0.25">
      <c r="A3883" t="s">
        <v>1117</v>
      </c>
      <c r="B3883" t="str">
        <f>Dataset!E3882</f>
        <v>Male</v>
      </c>
      <c r="C3883" t="str">
        <f>Dataset!F3882</f>
        <v>Food and beverages</v>
      </c>
      <c r="D3883">
        <f>Dataset!J3882</f>
        <v>177.350527</v>
      </c>
    </row>
    <row r="3884" spans="1:4" x14ac:dyDescent="0.25">
      <c r="A3884" t="s">
        <v>1117</v>
      </c>
      <c r="B3884" t="str">
        <f>Dataset!E3883</f>
        <v>Female</v>
      </c>
      <c r="C3884" t="str">
        <f>Dataset!F3883</f>
        <v>Home and lifestyle</v>
      </c>
      <c r="D3884">
        <f>Dataset!J3883</f>
        <v>118.8634806</v>
      </c>
    </row>
    <row r="3885" spans="1:4" x14ac:dyDescent="0.25">
      <c r="A3885" t="s">
        <v>1117</v>
      </c>
      <c r="B3885" t="str">
        <f>Dataset!E3884</f>
        <v>Male</v>
      </c>
      <c r="C3885" t="str">
        <f>Dataset!F3884</f>
        <v>Health and beauty</v>
      </c>
      <c r="D3885">
        <f>Dataset!J3884</f>
        <v>362.69946210000001</v>
      </c>
    </row>
    <row r="3886" spans="1:4" x14ac:dyDescent="0.25">
      <c r="A3886" t="s">
        <v>1117</v>
      </c>
      <c r="B3886" t="str">
        <f>Dataset!E3885</f>
        <v>Female</v>
      </c>
      <c r="C3886" t="str">
        <f>Dataset!F3885</f>
        <v>Food and beverages</v>
      </c>
      <c r="D3886">
        <f>Dataset!J3885</f>
        <v>449.95768479999998</v>
      </c>
    </row>
    <row r="3887" spans="1:4" x14ac:dyDescent="0.25">
      <c r="A3887" t="s">
        <v>1117</v>
      </c>
      <c r="B3887" t="str">
        <f>Dataset!E3886</f>
        <v>Female</v>
      </c>
      <c r="C3887" t="str">
        <f>Dataset!F3886</f>
        <v>Home and lifestyle</v>
      </c>
      <c r="D3887">
        <f>Dataset!J3886</f>
        <v>90.554154639999993</v>
      </c>
    </row>
    <row r="3888" spans="1:4" x14ac:dyDescent="0.25">
      <c r="A3888" t="s">
        <v>1117</v>
      </c>
      <c r="B3888" t="str">
        <f>Dataset!E3887</f>
        <v>Male</v>
      </c>
      <c r="C3888" t="str">
        <f>Dataset!F3887</f>
        <v>Sports and travel</v>
      </c>
      <c r="D3888">
        <f>Dataset!J3887</f>
        <v>26.787319190000002</v>
      </c>
    </row>
    <row r="3889" spans="1:4" x14ac:dyDescent="0.25">
      <c r="A3889" t="s">
        <v>1117</v>
      </c>
      <c r="B3889" t="str">
        <f>Dataset!E3888</f>
        <v>Female</v>
      </c>
      <c r="C3889" t="str">
        <f>Dataset!F3888</f>
        <v>Home and lifestyle</v>
      </c>
      <c r="D3889">
        <f>Dataset!J3888</f>
        <v>106.5614672</v>
      </c>
    </row>
    <row r="3890" spans="1:4" x14ac:dyDescent="0.25">
      <c r="A3890" t="s">
        <v>1117</v>
      </c>
      <c r="B3890" t="str">
        <f>Dataset!E3889</f>
        <v>Female</v>
      </c>
      <c r="C3890" t="str">
        <f>Dataset!F3889</f>
        <v>Home and lifestyle</v>
      </c>
      <c r="D3890">
        <f>Dataset!J3889</f>
        <v>375.24289720000002</v>
      </c>
    </row>
    <row r="3891" spans="1:4" x14ac:dyDescent="0.25">
      <c r="A3891" t="s">
        <v>1117</v>
      </c>
      <c r="B3891" t="str">
        <f>Dataset!E3890</f>
        <v>Female</v>
      </c>
      <c r="C3891" t="str">
        <f>Dataset!F3890</f>
        <v>Electronic accessories</v>
      </c>
      <c r="D3891">
        <f>Dataset!J3890</f>
        <v>250.6272807</v>
      </c>
    </row>
    <row r="3892" spans="1:4" x14ac:dyDescent="0.25">
      <c r="A3892" t="s">
        <v>1117</v>
      </c>
      <c r="B3892" t="str">
        <f>Dataset!E3891</f>
        <v>Male</v>
      </c>
      <c r="C3892" t="str">
        <f>Dataset!F3891</f>
        <v>Health and beauty</v>
      </c>
      <c r="D3892">
        <f>Dataset!J3891</f>
        <v>106.4669979</v>
      </c>
    </row>
    <row r="3893" spans="1:4" x14ac:dyDescent="0.25">
      <c r="A3893" t="s">
        <v>1117</v>
      </c>
      <c r="B3893" t="str">
        <f>Dataset!E3892</f>
        <v>Male</v>
      </c>
      <c r="C3893" t="str">
        <f>Dataset!F3892</f>
        <v>Sports and travel</v>
      </c>
      <c r="D3893">
        <f>Dataset!J3892</f>
        <v>760.20564460000003</v>
      </c>
    </row>
    <row r="3894" spans="1:4" x14ac:dyDescent="0.25">
      <c r="A3894" t="s">
        <v>1117</v>
      </c>
      <c r="B3894" t="str">
        <f>Dataset!E3893</f>
        <v>Female</v>
      </c>
      <c r="C3894" t="str">
        <f>Dataset!F3893</f>
        <v>Health and beauty</v>
      </c>
      <c r="D3894">
        <f>Dataset!J3893</f>
        <v>131.8792627</v>
      </c>
    </row>
    <row r="3895" spans="1:4" x14ac:dyDescent="0.25">
      <c r="A3895" t="s">
        <v>1117</v>
      </c>
      <c r="B3895" t="str">
        <f>Dataset!E3894</f>
        <v>Male</v>
      </c>
      <c r="C3895" t="str">
        <f>Dataset!F3894</f>
        <v>Food and beverages</v>
      </c>
      <c r="D3895">
        <f>Dataset!J3894</f>
        <v>76.551692340000002</v>
      </c>
    </row>
    <row r="3896" spans="1:4" x14ac:dyDescent="0.25">
      <c r="A3896" t="s">
        <v>1117</v>
      </c>
      <c r="B3896" t="str">
        <f>Dataset!E3895</f>
        <v>Male</v>
      </c>
      <c r="C3896" t="str">
        <f>Dataset!F3895</f>
        <v>Sports and travel</v>
      </c>
      <c r="D3896">
        <f>Dataset!J3895</f>
        <v>271.19011699999999</v>
      </c>
    </row>
    <row r="3897" spans="1:4" x14ac:dyDescent="0.25">
      <c r="A3897" t="s">
        <v>1117</v>
      </c>
      <c r="B3897" t="str">
        <f>Dataset!E3896</f>
        <v>Male</v>
      </c>
      <c r="C3897" t="str">
        <f>Dataset!F3896</f>
        <v>Food and beverages</v>
      </c>
      <c r="D3897">
        <f>Dataset!J3896</f>
        <v>182.36790110000001</v>
      </c>
    </row>
    <row r="3898" spans="1:4" x14ac:dyDescent="0.25">
      <c r="A3898" t="s">
        <v>1117</v>
      </c>
      <c r="B3898" t="str">
        <f>Dataset!E3897</f>
        <v>Male</v>
      </c>
      <c r="C3898" t="str">
        <f>Dataset!F3897</f>
        <v>Fashion accessories</v>
      </c>
      <c r="D3898">
        <f>Dataset!J3897</f>
        <v>59.305781119999999</v>
      </c>
    </row>
    <row r="3899" spans="1:4" x14ac:dyDescent="0.25">
      <c r="A3899" t="s">
        <v>1117</v>
      </c>
      <c r="B3899" t="str">
        <f>Dataset!E3898</f>
        <v>Female</v>
      </c>
      <c r="C3899" t="str">
        <f>Dataset!F3898</f>
        <v>Electronic accessories</v>
      </c>
      <c r="D3899">
        <f>Dataset!J3898</f>
        <v>224.94210430000001</v>
      </c>
    </row>
    <row r="3900" spans="1:4" x14ac:dyDescent="0.25">
      <c r="A3900" t="s">
        <v>1117</v>
      </c>
      <c r="B3900" t="str">
        <f>Dataset!E3899</f>
        <v>Male</v>
      </c>
      <c r="C3900" t="str">
        <f>Dataset!F3899</f>
        <v>Sports and travel</v>
      </c>
      <c r="D3900">
        <f>Dataset!J3899</f>
        <v>560.89623359999996</v>
      </c>
    </row>
    <row r="3901" spans="1:4" x14ac:dyDescent="0.25">
      <c r="A3901" t="s">
        <v>1117</v>
      </c>
      <c r="B3901" t="str">
        <f>Dataset!E3900</f>
        <v>Male</v>
      </c>
      <c r="C3901" t="str">
        <f>Dataset!F3900</f>
        <v>Home and lifestyle</v>
      </c>
      <c r="D3901">
        <f>Dataset!J3900</f>
        <v>97.786310959999994</v>
      </c>
    </row>
    <row r="3902" spans="1:4" x14ac:dyDescent="0.25">
      <c r="A3902" t="s">
        <v>1117</v>
      </c>
      <c r="B3902" t="str">
        <f>Dataset!E3901</f>
        <v>Male</v>
      </c>
      <c r="C3902" t="str">
        <f>Dataset!F3901</f>
        <v>Home and lifestyle</v>
      </c>
      <c r="D3902">
        <f>Dataset!J3901</f>
        <v>548.00641069999995</v>
      </c>
    </row>
    <row r="3903" spans="1:4" x14ac:dyDescent="0.25">
      <c r="A3903" t="s">
        <v>1117</v>
      </c>
      <c r="B3903" t="str">
        <f>Dataset!E3902</f>
        <v>Male</v>
      </c>
      <c r="C3903" t="str">
        <f>Dataset!F3902</f>
        <v>Fashion accessories</v>
      </c>
      <c r="D3903">
        <f>Dataset!J3902</f>
        <v>54.949692769999999</v>
      </c>
    </row>
    <row r="3904" spans="1:4" x14ac:dyDescent="0.25">
      <c r="A3904" t="s">
        <v>1117</v>
      </c>
      <c r="B3904" t="str">
        <f>Dataset!E3903</f>
        <v>Male</v>
      </c>
      <c r="C3904" t="str">
        <f>Dataset!F3903</f>
        <v>Electronic accessories</v>
      </c>
      <c r="D3904">
        <f>Dataset!J3903</f>
        <v>41.723978750000001</v>
      </c>
    </row>
    <row r="3905" spans="1:4" x14ac:dyDescent="0.25">
      <c r="A3905" t="s">
        <v>1117</v>
      </c>
      <c r="B3905" t="str">
        <f>Dataset!E3904</f>
        <v>Female</v>
      </c>
      <c r="C3905" t="str">
        <f>Dataset!F3904</f>
        <v>Electronic accessories</v>
      </c>
      <c r="D3905">
        <f>Dataset!J3904</f>
        <v>755.92303240000001</v>
      </c>
    </row>
    <row r="3906" spans="1:4" x14ac:dyDescent="0.25">
      <c r="A3906" t="s">
        <v>1117</v>
      </c>
      <c r="B3906" t="str">
        <f>Dataset!E3905</f>
        <v>Female</v>
      </c>
      <c r="C3906" t="str">
        <f>Dataset!F3905</f>
        <v>Electronic accessories</v>
      </c>
      <c r="D3906">
        <f>Dataset!J3905</f>
        <v>101.6070728</v>
      </c>
    </row>
    <row r="3907" spans="1:4" x14ac:dyDescent="0.25">
      <c r="A3907" t="s">
        <v>1117</v>
      </c>
      <c r="B3907" t="str">
        <f>Dataset!E3906</f>
        <v>Female</v>
      </c>
      <c r="C3907" t="str">
        <f>Dataset!F3906</f>
        <v>Food and beverages</v>
      </c>
      <c r="D3907">
        <f>Dataset!J3906</f>
        <v>348.59203380000002</v>
      </c>
    </row>
    <row r="3908" spans="1:4" x14ac:dyDescent="0.25">
      <c r="A3908" t="s">
        <v>1117</v>
      </c>
      <c r="B3908" t="str">
        <f>Dataset!E3907</f>
        <v>Female</v>
      </c>
      <c r="C3908" t="str">
        <f>Dataset!F3907</f>
        <v>Fashion accessories</v>
      </c>
      <c r="D3908">
        <f>Dataset!J3907</f>
        <v>85.484297600000005</v>
      </c>
    </row>
    <row r="3909" spans="1:4" x14ac:dyDescent="0.25">
      <c r="A3909" t="s">
        <v>1117</v>
      </c>
      <c r="B3909" t="str">
        <f>Dataset!E3908</f>
        <v>Male</v>
      </c>
      <c r="C3909" t="str">
        <f>Dataset!F3908</f>
        <v>Sports and travel</v>
      </c>
      <c r="D3909">
        <f>Dataset!J3908</f>
        <v>335.78618369999998</v>
      </c>
    </row>
    <row r="3910" spans="1:4" x14ac:dyDescent="0.25">
      <c r="A3910" t="s">
        <v>1117</v>
      </c>
      <c r="B3910" t="str">
        <f>Dataset!E3909</f>
        <v>Female</v>
      </c>
      <c r="C3910" t="str">
        <f>Dataset!F3909</f>
        <v>Home and lifestyle</v>
      </c>
      <c r="D3910">
        <f>Dataset!J3909</f>
        <v>216.7757507</v>
      </c>
    </row>
    <row r="3911" spans="1:4" x14ac:dyDescent="0.25">
      <c r="A3911" t="s">
        <v>1117</v>
      </c>
      <c r="B3911" t="str">
        <f>Dataset!E3910</f>
        <v>Female</v>
      </c>
      <c r="C3911" t="str">
        <f>Dataset!F3910</f>
        <v>Food and beverages</v>
      </c>
      <c r="D3911">
        <f>Dataset!J3910</f>
        <v>174.95730259999999</v>
      </c>
    </row>
    <row r="3912" spans="1:4" x14ac:dyDescent="0.25">
      <c r="A3912" t="s">
        <v>1117</v>
      </c>
      <c r="B3912" t="str">
        <f>Dataset!E3911</f>
        <v>Male</v>
      </c>
      <c r="C3912" t="str">
        <f>Dataset!F3911</f>
        <v>Sports and travel</v>
      </c>
      <c r="D3912">
        <f>Dataset!J3911</f>
        <v>334.90446939999998</v>
      </c>
    </row>
    <row r="3913" spans="1:4" x14ac:dyDescent="0.25">
      <c r="A3913" t="s">
        <v>1117</v>
      </c>
      <c r="B3913" t="str">
        <f>Dataset!E3912</f>
        <v>Male</v>
      </c>
      <c r="C3913" t="str">
        <f>Dataset!F3912</f>
        <v>Food and beverages</v>
      </c>
      <c r="D3913">
        <f>Dataset!J3912</f>
        <v>92.265100180000005</v>
      </c>
    </row>
    <row r="3914" spans="1:4" x14ac:dyDescent="0.25">
      <c r="A3914" t="s">
        <v>1117</v>
      </c>
      <c r="B3914" t="str">
        <f>Dataset!E3913</f>
        <v>Female</v>
      </c>
      <c r="C3914" t="str">
        <f>Dataset!F3913</f>
        <v>Electronic accessories</v>
      </c>
      <c r="D3914">
        <f>Dataset!J3913</f>
        <v>771.18508650000001</v>
      </c>
    </row>
    <row r="3915" spans="1:4" x14ac:dyDescent="0.25">
      <c r="A3915" t="s">
        <v>1117</v>
      </c>
      <c r="B3915" t="str">
        <f>Dataset!E3914</f>
        <v>Female</v>
      </c>
      <c r="C3915" t="str">
        <f>Dataset!F3914</f>
        <v>Fashion accessories</v>
      </c>
      <c r="D3915">
        <f>Dataset!J3914</f>
        <v>102.3628279</v>
      </c>
    </row>
    <row r="3916" spans="1:4" x14ac:dyDescent="0.25">
      <c r="A3916" t="s">
        <v>1117</v>
      </c>
      <c r="B3916" t="str">
        <f>Dataset!E3915</f>
        <v>Male</v>
      </c>
      <c r="C3916" t="str">
        <f>Dataset!F3915</f>
        <v>Sports and travel</v>
      </c>
      <c r="D3916">
        <f>Dataset!J3915</f>
        <v>807.39835110000001</v>
      </c>
    </row>
    <row r="3917" spans="1:4" x14ac:dyDescent="0.25">
      <c r="A3917" t="s">
        <v>1117</v>
      </c>
      <c r="B3917" t="str">
        <f>Dataset!E3916</f>
        <v>Female</v>
      </c>
      <c r="C3917" t="str">
        <f>Dataset!F3916</f>
        <v>Health and beauty</v>
      </c>
      <c r="D3917">
        <f>Dataset!J3916</f>
        <v>439.07271220000001</v>
      </c>
    </row>
    <row r="3918" spans="1:4" x14ac:dyDescent="0.25">
      <c r="A3918" t="s">
        <v>1117</v>
      </c>
      <c r="B3918" t="str">
        <f>Dataset!E3917</f>
        <v>Female</v>
      </c>
      <c r="C3918" t="str">
        <f>Dataset!F3917</f>
        <v>Electronic accessories</v>
      </c>
      <c r="D3918">
        <f>Dataset!J3917</f>
        <v>486.28641199999998</v>
      </c>
    </row>
    <row r="3919" spans="1:4" x14ac:dyDescent="0.25">
      <c r="A3919" t="s">
        <v>1117</v>
      </c>
      <c r="B3919" t="str">
        <f>Dataset!E3918</f>
        <v>Female</v>
      </c>
      <c r="C3919" t="str">
        <f>Dataset!F3918</f>
        <v>Fashion accessories</v>
      </c>
      <c r="D3919">
        <f>Dataset!J3918</f>
        <v>485.4151943</v>
      </c>
    </row>
    <row r="3920" spans="1:4" x14ac:dyDescent="0.25">
      <c r="A3920" t="s">
        <v>1117</v>
      </c>
      <c r="B3920" t="str">
        <f>Dataset!E3919</f>
        <v>Male</v>
      </c>
      <c r="C3920" t="str">
        <f>Dataset!F3919</f>
        <v>Electronic accessories</v>
      </c>
      <c r="D3920">
        <f>Dataset!J3919</f>
        <v>148.94673169999999</v>
      </c>
    </row>
    <row r="3921" spans="1:4" x14ac:dyDescent="0.25">
      <c r="A3921" t="s">
        <v>1117</v>
      </c>
      <c r="B3921" t="str">
        <f>Dataset!E3920</f>
        <v>Male</v>
      </c>
      <c r="C3921" t="str">
        <f>Dataset!F3920</f>
        <v>Electronic accessories</v>
      </c>
      <c r="D3921">
        <f>Dataset!J3920</f>
        <v>317.73203439999997</v>
      </c>
    </row>
    <row r="3922" spans="1:4" x14ac:dyDescent="0.25">
      <c r="A3922" t="s">
        <v>1117</v>
      </c>
      <c r="B3922" t="str">
        <f>Dataset!E3921</f>
        <v>Male</v>
      </c>
      <c r="C3922" t="str">
        <f>Dataset!F3921</f>
        <v>Health and beauty</v>
      </c>
      <c r="D3922">
        <f>Dataset!J3921</f>
        <v>832.67416009999999</v>
      </c>
    </row>
    <row r="3923" spans="1:4" x14ac:dyDescent="0.25">
      <c r="A3923" t="s">
        <v>1117</v>
      </c>
      <c r="B3923" t="str">
        <f>Dataset!E3922</f>
        <v>Male</v>
      </c>
      <c r="C3923" t="str">
        <f>Dataset!F3922</f>
        <v>Fashion accessories</v>
      </c>
      <c r="D3923">
        <f>Dataset!J3922</f>
        <v>446.29437200000001</v>
      </c>
    </row>
    <row r="3924" spans="1:4" x14ac:dyDescent="0.25">
      <c r="A3924" t="s">
        <v>1117</v>
      </c>
      <c r="B3924" t="str">
        <f>Dataset!E3923</f>
        <v>Female</v>
      </c>
      <c r="C3924" t="str">
        <f>Dataset!F3923</f>
        <v>Food and beverages</v>
      </c>
      <c r="D3924">
        <f>Dataset!J3923</f>
        <v>297.70452460000001</v>
      </c>
    </row>
    <row r="3925" spans="1:4" x14ac:dyDescent="0.25">
      <c r="A3925" t="s">
        <v>1117</v>
      </c>
      <c r="B3925" t="str">
        <f>Dataset!E3924</f>
        <v>Male</v>
      </c>
      <c r="C3925" t="str">
        <f>Dataset!F3924</f>
        <v>Health and beauty</v>
      </c>
      <c r="D3925">
        <f>Dataset!J3924</f>
        <v>628.95617779999998</v>
      </c>
    </row>
    <row r="3926" spans="1:4" x14ac:dyDescent="0.25">
      <c r="A3926" t="s">
        <v>1117</v>
      </c>
      <c r="B3926" t="str">
        <f>Dataset!E3925</f>
        <v>Male</v>
      </c>
      <c r="C3926" t="str">
        <f>Dataset!F3925</f>
        <v>Food and beverages</v>
      </c>
      <c r="D3926">
        <f>Dataset!J3925</f>
        <v>331.02072800000002</v>
      </c>
    </row>
    <row r="3927" spans="1:4" x14ac:dyDescent="0.25">
      <c r="A3927" t="s">
        <v>1117</v>
      </c>
      <c r="B3927" t="str">
        <f>Dataset!E3926</f>
        <v>Female</v>
      </c>
      <c r="C3927" t="str">
        <f>Dataset!F3926</f>
        <v>Electronic accessories</v>
      </c>
      <c r="D3927">
        <f>Dataset!J3926</f>
        <v>423.6007262</v>
      </c>
    </row>
    <row r="3928" spans="1:4" x14ac:dyDescent="0.25">
      <c r="A3928" t="s">
        <v>1117</v>
      </c>
      <c r="B3928" t="str">
        <f>Dataset!E3927</f>
        <v>Male</v>
      </c>
      <c r="C3928" t="str">
        <f>Dataset!F3927</f>
        <v>Home and lifestyle</v>
      </c>
      <c r="D3928">
        <f>Dataset!J3927</f>
        <v>193.0114519</v>
      </c>
    </row>
    <row r="3929" spans="1:4" x14ac:dyDescent="0.25">
      <c r="A3929" t="s">
        <v>1117</v>
      </c>
      <c r="B3929" t="str">
        <f>Dataset!E3928</f>
        <v>Female</v>
      </c>
      <c r="C3929" t="str">
        <f>Dataset!F3928</f>
        <v>Health and beauty</v>
      </c>
      <c r="D3929">
        <f>Dataset!J3928</f>
        <v>145.53533719999999</v>
      </c>
    </row>
    <row r="3930" spans="1:4" x14ac:dyDescent="0.25">
      <c r="A3930" t="s">
        <v>1117</v>
      </c>
      <c r="B3930" t="str">
        <f>Dataset!E3929</f>
        <v>Male</v>
      </c>
      <c r="C3930" t="str">
        <f>Dataset!F3929</f>
        <v>Food and beverages</v>
      </c>
      <c r="D3930">
        <f>Dataset!J3929</f>
        <v>84.718045910000001</v>
      </c>
    </row>
    <row r="3931" spans="1:4" x14ac:dyDescent="0.25">
      <c r="A3931" t="s">
        <v>1117</v>
      </c>
      <c r="B3931" t="str">
        <f>Dataset!E3930</f>
        <v>Female</v>
      </c>
      <c r="C3931" t="str">
        <f>Dataset!F3930</f>
        <v>Health and beauty</v>
      </c>
      <c r="D3931">
        <f>Dataset!J3930</f>
        <v>122.4323241</v>
      </c>
    </row>
    <row r="3932" spans="1:4" x14ac:dyDescent="0.25">
      <c r="A3932" t="s">
        <v>1117</v>
      </c>
      <c r="B3932" t="str">
        <f>Dataset!E3931</f>
        <v>Female</v>
      </c>
      <c r="C3932" t="str">
        <f>Dataset!F3931</f>
        <v>Home and lifestyle</v>
      </c>
      <c r="D3932">
        <f>Dataset!J3931</f>
        <v>329.08935389999999</v>
      </c>
    </row>
    <row r="3933" spans="1:4" x14ac:dyDescent="0.25">
      <c r="A3933" t="s">
        <v>1117</v>
      </c>
      <c r="B3933" t="str">
        <f>Dataset!E3932</f>
        <v>Male</v>
      </c>
      <c r="C3933" t="str">
        <f>Dataset!F3932</f>
        <v>Health and beauty</v>
      </c>
      <c r="D3933">
        <f>Dataset!J3932</f>
        <v>888.11719300000004</v>
      </c>
    </row>
    <row r="3934" spans="1:4" x14ac:dyDescent="0.25">
      <c r="A3934" t="s">
        <v>1117</v>
      </c>
      <c r="B3934" t="str">
        <f>Dataset!E3933</f>
        <v>Female</v>
      </c>
      <c r="C3934" t="str">
        <f>Dataset!F3933</f>
        <v>Health and beauty</v>
      </c>
      <c r="D3934">
        <f>Dataset!J3933</f>
        <v>434.97903889999998</v>
      </c>
    </row>
    <row r="3935" spans="1:4" x14ac:dyDescent="0.25">
      <c r="A3935" t="s">
        <v>1117</v>
      </c>
      <c r="B3935" t="str">
        <f>Dataset!E3934</f>
        <v>Female</v>
      </c>
      <c r="C3935" t="str">
        <f>Dataset!F3934</f>
        <v>Food and beverages</v>
      </c>
      <c r="D3935">
        <f>Dataset!J3934</f>
        <v>166.9798878</v>
      </c>
    </row>
    <row r="3936" spans="1:4" x14ac:dyDescent="0.25">
      <c r="A3936" t="s">
        <v>1117</v>
      </c>
      <c r="B3936" t="str">
        <f>Dataset!E3935</f>
        <v>Female</v>
      </c>
      <c r="C3936" t="str">
        <f>Dataset!F3935</f>
        <v>Home and lifestyle</v>
      </c>
      <c r="D3936">
        <f>Dataset!J3935</f>
        <v>514.43828900000005</v>
      </c>
    </row>
    <row r="3937" spans="1:4" x14ac:dyDescent="0.25">
      <c r="A3937" t="s">
        <v>1117</v>
      </c>
      <c r="B3937" t="str">
        <f>Dataset!E3936</f>
        <v>Female</v>
      </c>
      <c r="C3937" t="str">
        <f>Dataset!F3936</f>
        <v>Food and beverages</v>
      </c>
      <c r="D3937">
        <f>Dataset!J3936</f>
        <v>91.792753250000004</v>
      </c>
    </row>
    <row r="3938" spans="1:4" x14ac:dyDescent="0.25">
      <c r="A3938" t="s">
        <v>1117</v>
      </c>
      <c r="B3938" t="str">
        <f>Dataset!E3937</f>
        <v>Female</v>
      </c>
      <c r="C3938" t="str">
        <f>Dataset!F3937</f>
        <v>Electronic accessories</v>
      </c>
      <c r="D3938">
        <f>Dataset!J3937</f>
        <v>235.66962789999999</v>
      </c>
    </row>
    <row r="3939" spans="1:4" x14ac:dyDescent="0.25">
      <c r="A3939" t="s">
        <v>1117</v>
      </c>
      <c r="B3939" t="str">
        <f>Dataset!E3938</f>
        <v>Female</v>
      </c>
      <c r="C3939" t="str">
        <f>Dataset!F3938</f>
        <v>Home and lifestyle</v>
      </c>
      <c r="D3939">
        <f>Dataset!J3938</f>
        <v>781.95459649999998</v>
      </c>
    </row>
    <row r="3940" spans="1:4" x14ac:dyDescent="0.25">
      <c r="A3940" t="s">
        <v>1117</v>
      </c>
      <c r="B3940" t="str">
        <f>Dataset!E3939</f>
        <v>Male</v>
      </c>
      <c r="C3940" t="str">
        <f>Dataset!F3939</f>
        <v>Fashion accessories</v>
      </c>
      <c r="D3940">
        <f>Dataset!J3939</f>
        <v>431.11629060000001</v>
      </c>
    </row>
    <row r="3941" spans="1:4" x14ac:dyDescent="0.25">
      <c r="A3941" t="s">
        <v>1117</v>
      </c>
      <c r="B3941" t="str">
        <f>Dataset!E3940</f>
        <v>Female</v>
      </c>
      <c r="C3941" t="str">
        <f>Dataset!F3940</f>
        <v>Food and beverages</v>
      </c>
      <c r="D3941">
        <f>Dataset!J3940</f>
        <v>313.63836099999997</v>
      </c>
    </row>
    <row r="3942" spans="1:4" x14ac:dyDescent="0.25">
      <c r="A3942" t="s">
        <v>1117</v>
      </c>
      <c r="B3942" t="str">
        <f>Dataset!E3941</f>
        <v>Female</v>
      </c>
      <c r="C3942" t="str">
        <f>Dataset!F3941</f>
        <v>Electronic accessories</v>
      </c>
      <c r="D3942">
        <f>Dataset!J3941</f>
        <v>223.51456690000001</v>
      </c>
    </row>
    <row r="3943" spans="1:4" x14ac:dyDescent="0.25">
      <c r="A3943" t="s">
        <v>1117</v>
      </c>
      <c r="B3943" t="str">
        <f>Dataset!E3942</f>
        <v>Male</v>
      </c>
      <c r="C3943" t="str">
        <f>Dataset!F3942</f>
        <v>Sports and travel</v>
      </c>
      <c r="D3943">
        <f>Dataset!J3942</f>
        <v>44.977924260000002</v>
      </c>
    </row>
    <row r="3944" spans="1:4" x14ac:dyDescent="0.25">
      <c r="A3944" t="s">
        <v>1117</v>
      </c>
      <c r="B3944" t="str">
        <f>Dataset!E3943</f>
        <v>Female</v>
      </c>
      <c r="C3944" t="str">
        <f>Dataset!F3943</f>
        <v>Fashion accessories</v>
      </c>
      <c r="D3944">
        <f>Dataset!J3943</f>
        <v>397.4851893</v>
      </c>
    </row>
    <row r="3945" spans="1:4" x14ac:dyDescent="0.25">
      <c r="A3945" t="s">
        <v>1117</v>
      </c>
      <c r="B3945" t="str">
        <f>Dataset!E3944</f>
        <v>Male</v>
      </c>
      <c r="C3945" t="str">
        <f>Dataset!F3944</f>
        <v>Home and lifestyle</v>
      </c>
      <c r="D3945">
        <f>Dataset!J3944</f>
        <v>217.18511810000001</v>
      </c>
    </row>
    <row r="3946" spans="1:4" x14ac:dyDescent="0.25">
      <c r="A3946" t="s">
        <v>1117</v>
      </c>
      <c r="B3946" t="str">
        <f>Dataset!E3945</f>
        <v>Female</v>
      </c>
      <c r="C3946" t="str">
        <f>Dataset!F3945</f>
        <v>Electronic accessories</v>
      </c>
      <c r="D3946">
        <f>Dataset!J3945</f>
        <v>82.692202420000001</v>
      </c>
    </row>
    <row r="3947" spans="1:4" x14ac:dyDescent="0.25">
      <c r="A3947" t="s">
        <v>1117</v>
      </c>
      <c r="B3947" t="str">
        <f>Dataset!E3946</f>
        <v>Female</v>
      </c>
      <c r="C3947" t="str">
        <f>Dataset!F3946</f>
        <v>Home and lifestyle</v>
      </c>
      <c r="D3947">
        <f>Dataset!J3946</f>
        <v>338.105932</v>
      </c>
    </row>
    <row r="3948" spans="1:4" x14ac:dyDescent="0.25">
      <c r="A3948" t="s">
        <v>1117</v>
      </c>
      <c r="B3948" t="str">
        <f>Dataset!E3947</f>
        <v>Female</v>
      </c>
      <c r="C3948" t="str">
        <f>Dataset!F3947</f>
        <v>Home and lifestyle</v>
      </c>
      <c r="D3948">
        <f>Dataset!J3947</f>
        <v>103.09758979999999</v>
      </c>
    </row>
    <row r="3949" spans="1:4" x14ac:dyDescent="0.25">
      <c r="A3949" t="s">
        <v>1117</v>
      </c>
      <c r="B3949" t="str">
        <f>Dataset!E3948</f>
        <v>Female</v>
      </c>
      <c r="C3949" t="str">
        <f>Dataset!F3948</f>
        <v>Home and lifestyle</v>
      </c>
      <c r="D3949">
        <f>Dataset!J3948</f>
        <v>26.7243396</v>
      </c>
    </row>
    <row r="3950" spans="1:4" x14ac:dyDescent="0.25">
      <c r="A3950" t="s">
        <v>1117</v>
      </c>
      <c r="B3950" t="str">
        <f>Dataset!E3949</f>
        <v>Female</v>
      </c>
      <c r="C3950" t="str">
        <f>Dataset!F3949</f>
        <v>Sports and travel</v>
      </c>
      <c r="D3950">
        <f>Dataset!J3949</f>
        <v>610.88103530000001</v>
      </c>
    </row>
    <row r="3951" spans="1:4" x14ac:dyDescent="0.25">
      <c r="A3951" t="s">
        <v>1117</v>
      </c>
      <c r="B3951" t="str">
        <f>Dataset!E3950</f>
        <v>Female</v>
      </c>
      <c r="C3951" t="str">
        <f>Dataset!F3950</f>
        <v>Sports and travel</v>
      </c>
      <c r="D3951">
        <f>Dataset!J3950</f>
        <v>221.81411800000001</v>
      </c>
    </row>
    <row r="3952" spans="1:4" x14ac:dyDescent="0.25">
      <c r="A3952" t="s">
        <v>1117</v>
      </c>
      <c r="B3952" t="str">
        <f>Dataset!E3951</f>
        <v>Female</v>
      </c>
      <c r="C3952" t="str">
        <f>Dataset!F3951</f>
        <v>Electronic accessories</v>
      </c>
      <c r="D3952">
        <f>Dataset!J3951</f>
        <v>57.857250540000003</v>
      </c>
    </row>
    <row r="3953" spans="1:4" x14ac:dyDescent="0.25">
      <c r="A3953" t="s">
        <v>1117</v>
      </c>
      <c r="B3953" t="str">
        <f>Dataset!E3952</f>
        <v>Male</v>
      </c>
      <c r="C3953" t="str">
        <f>Dataset!F3952</f>
        <v>Sports and travel</v>
      </c>
      <c r="D3953">
        <f>Dataset!J3952</f>
        <v>92.69546072</v>
      </c>
    </row>
    <row r="3954" spans="1:4" x14ac:dyDescent="0.25">
      <c r="A3954" t="s">
        <v>1117</v>
      </c>
      <c r="B3954" t="str">
        <f>Dataset!E3953</f>
        <v>Female</v>
      </c>
      <c r="C3954" t="str">
        <f>Dataset!F3953</f>
        <v>Health and beauty</v>
      </c>
      <c r="D3954">
        <f>Dataset!J3953</f>
        <v>374.2877067</v>
      </c>
    </row>
    <row r="3955" spans="1:4" x14ac:dyDescent="0.25">
      <c r="A3955" t="s">
        <v>1117</v>
      </c>
      <c r="B3955" t="str">
        <f>Dataset!E3954</f>
        <v>Female</v>
      </c>
      <c r="C3955" t="str">
        <f>Dataset!F3954</f>
        <v>Electronic accessories</v>
      </c>
      <c r="D3955">
        <f>Dataset!J3954</f>
        <v>833.69233020000001</v>
      </c>
    </row>
    <row r="3956" spans="1:4" x14ac:dyDescent="0.25">
      <c r="A3956" t="s">
        <v>1117</v>
      </c>
      <c r="B3956" t="str">
        <f>Dataset!E3955</f>
        <v>Male</v>
      </c>
      <c r="C3956" t="str">
        <f>Dataset!F3955</f>
        <v>Sports and travel</v>
      </c>
      <c r="D3956">
        <f>Dataset!J3955</f>
        <v>53.133781239999998</v>
      </c>
    </row>
    <row r="3957" spans="1:4" x14ac:dyDescent="0.25">
      <c r="A3957" t="s">
        <v>1117</v>
      </c>
      <c r="B3957" t="str">
        <f>Dataset!E3956</f>
        <v>Male</v>
      </c>
      <c r="C3957" t="str">
        <f>Dataset!F3956</f>
        <v>Home and lifestyle</v>
      </c>
      <c r="D3957">
        <f>Dataset!J3956</f>
        <v>629.29206899999997</v>
      </c>
    </row>
    <row r="3958" spans="1:4" x14ac:dyDescent="0.25">
      <c r="A3958" t="s">
        <v>1117</v>
      </c>
      <c r="B3958" t="str">
        <f>Dataset!E3957</f>
        <v>Female</v>
      </c>
      <c r="C3958" t="str">
        <f>Dataset!F3957</f>
        <v>Fashion accessories</v>
      </c>
      <c r="D3958">
        <f>Dataset!J3957</f>
        <v>174.97829580000001</v>
      </c>
    </row>
    <row r="3959" spans="1:4" x14ac:dyDescent="0.25">
      <c r="A3959" t="s">
        <v>1117</v>
      </c>
      <c r="B3959" t="str">
        <f>Dataset!E3958</f>
        <v>Female</v>
      </c>
      <c r="C3959" t="str">
        <f>Dataset!F3958</f>
        <v>Food and beverages</v>
      </c>
      <c r="D3959">
        <f>Dataset!J3958</f>
        <v>781.36678700000004</v>
      </c>
    </row>
    <row r="3960" spans="1:4" x14ac:dyDescent="0.25">
      <c r="A3960" t="s">
        <v>1117</v>
      </c>
      <c r="B3960" t="str">
        <f>Dataset!E3959</f>
        <v>Male</v>
      </c>
      <c r="C3960" t="str">
        <f>Dataset!F3959</f>
        <v>Health and beauty</v>
      </c>
      <c r="D3960">
        <f>Dataset!J3959</f>
        <v>470.83541910000002</v>
      </c>
    </row>
    <row r="3961" spans="1:4" x14ac:dyDescent="0.25">
      <c r="A3961" t="s">
        <v>1117</v>
      </c>
      <c r="B3961" t="str">
        <f>Dataset!E3960</f>
        <v>Female</v>
      </c>
      <c r="C3961" t="str">
        <f>Dataset!F3960</f>
        <v>Home and lifestyle</v>
      </c>
      <c r="D3961">
        <f>Dataset!J3960</f>
        <v>397.71611439999998</v>
      </c>
    </row>
    <row r="3962" spans="1:4" x14ac:dyDescent="0.25">
      <c r="A3962" t="s">
        <v>1117</v>
      </c>
      <c r="B3962" t="str">
        <f>Dataset!E3961</f>
        <v>Male</v>
      </c>
      <c r="C3962" t="str">
        <f>Dataset!F3961</f>
        <v>Home and lifestyle</v>
      </c>
      <c r="D3962">
        <f>Dataset!J3961</f>
        <v>269.93052519999998</v>
      </c>
    </row>
    <row r="3963" spans="1:4" x14ac:dyDescent="0.25">
      <c r="A3963" t="s">
        <v>1117</v>
      </c>
      <c r="B3963" t="str">
        <f>Dataset!E3962</f>
        <v>Female</v>
      </c>
      <c r="C3963" t="str">
        <f>Dataset!F3962</f>
        <v>Health and beauty</v>
      </c>
      <c r="D3963">
        <f>Dataset!J3962</f>
        <v>579.65365499999996</v>
      </c>
    </row>
    <row r="3964" spans="1:4" x14ac:dyDescent="0.25">
      <c r="A3964" t="s">
        <v>1117</v>
      </c>
      <c r="B3964" t="str">
        <f>Dataset!E3963</f>
        <v>Female</v>
      </c>
      <c r="C3964" t="str">
        <f>Dataset!F3963</f>
        <v>Sports and travel</v>
      </c>
      <c r="D3964">
        <f>Dataset!J3963</f>
        <v>469.6178137</v>
      </c>
    </row>
    <row r="3965" spans="1:4" x14ac:dyDescent="0.25">
      <c r="A3965" t="s">
        <v>1117</v>
      </c>
      <c r="B3965" t="str">
        <f>Dataset!E3964</f>
        <v>Female</v>
      </c>
      <c r="C3965" t="str">
        <f>Dataset!F3964</f>
        <v>Health and beauty</v>
      </c>
      <c r="D3965">
        <f>Dataset!J3964</f>
        <v>289.98952480000003</v>
      </c>
    </row>
    <row r="3966" spans="1:4" x14ac:dyDescent="0.25">
      <c r="A3966" t="s">
        <v>1117</v>
      </c>
      <c r="B3966" t="str">
        <f>Dataset!E3965</f>
        <v>Female</v>
      </c>
      <c r="C3966" t="str">
        <f>Dataset!F3965</f>
        <v>Food and beverages</v>
      </c>
      <c r="D3966">
        <f>Dataset!J3965</f>
        <v>360.81007440000002</v>
      </c>
    </row>
    <row r="3967" spans="1:4" x14ac:dyDescent="0.25">
      <c r="A3967" t="s">
        <v>1117</v>
      </c>
      <c r="B3967" t="str">
        <f>Dataset!E3966</f>
        <v>Male</v>
      </c>
      <c r="C3967" t="str">
        <f>Dataset!F3966</f>
        <v>Food and beverages</v>
      </c>
      <c r="D3967">
        <f>Dataset!J3966</f>
        <v>279.29349100000002</v>
      </c>
    </row>
    <row r="3968" spans="1:4" x14ac:dyDescent="0.25">
      <c r="A3968" t="s">
        <v>1117</v>
      </c>
      <c r="B3968" t="str">
        <f>Dataset!E3967</f>
        <v>Male</v>
      </c>
      <c r="C3968" t="str">
        <f>Dataset!F3967</f>
        <v>Fashion accessories</v>
      </c>
      <c r="D3968">
        <f>Dataset!J3967</f>
        <v>942.99340959999995</v>
      </c>
    </row>
    <row r="3969" spans="1:4" x14ac:dyDescent="0.25">
      <c r="A3969" t="s">
        <v>1117</v>
      </c>
      <c r="B3969" t="str">
        <f>Dataset!E3968</f>
        <v>Female</v>
      </c>
      <c r="C3969" t="str">
        <f>Dataset!F3968</f>
        <v>Home and lifestyle</v>
      </c>
      <c r="D3969">
        <f>Dataset!J3968</f>
        <v>479.4846162</v>
      </c>
    </row>
    <row r="3970" spans="1:4" x14ac:dyDescent="0.25">
      <c r="A3970" t="s">
        <v>1117</v>
      </c>
      <c r="B3970" t="str">
        <f>Dataset!E3969</f>
        <v>Male</v>
      </c>
      <c r="C3970" t="str">
        <f>Dataset!F3969</f>
        <v>Health and beauty</v>
      </c>
      <c r="D3970">
        <f>Dataset!J3969</f>
        <v>266.56111709999999</v>
      </c>
    </row>
    <row r="3971" spans="1:4" x14ac:dyDescent="0.25">
      <c r="A3971" t="s">
        <v>1117</v>
      </c>
      <c r="B3971" t="str">
        <f>Dataset!E3970</f>
        <v>Male</v>
      </c>
      <c r="C3971" t="str">
        <f>Dataset!F3970</f>
        <v>Health and beauty</v>
      </c>
      <c r="D3971">
        <f>Dataset!J3970</f>
        <v>74.063998510000005</v>
      </c>
    </row>
    <row r="3972" spans="1:4" x14ac:dyDescent="0.25">
      <c r="A3972" t="s">
        <v>1117</v>
      </c>
      <c r="B3972" t="str">
        <f>Dataset!E3971</f>
        <v>Female</v>
      </c>
      <c r="C3972" t="str">
        <f>Dataset!F3971</f>
        <v>Electronic accessories</v>
      </c>
      <c r="D3972">
        <f>Dataset!J3971</f>
        <v>689.79446229999996</v>
      </c>
    </row>
    <row r="3973" spans="1:4" x14ac:dyDescent="0.25">
      <c r="A3973" t="s">
        <v>1117</v>
      </c>
      <c r="B3973" t="str">
        <f>Dataset!E3972</f>
        <v>Male</v>
      </c>
      <c r="C3973" t="str">
        <f>Dataset!F3972</f>
        <v>Electronic accessories</v>
      </c>
      <c r="D3973">
        <f>Dataset!J3972</f>
        <v>176.8676835</v>
      </c>
    </row>
    <row r="3974" spans="1:4" x14ac:dyDescent="0.25">
      <c r="A3974" t="s">
        <v>1117</v>
      </c>
      <c r="B3974" t="str">
        <f>Dataset!E3973</f>
        <v>Male</v>
      </c>
      <c r="C3974" t="str">
        <f>Dataset!F3973</f>
        <v>Fashion accessories</v>
      </c>
      <c r="D3974">
        <f>Dataset!J3973</f>
        <v>56.450706349999997</v>
      </c>
    </row>
    <row r="3975" spans="1:4" x14ac:dyDescent="0.25">
      <c r="A3975" t="s">
        <v>1117</v>
      </c>
      <c r="B3975" t="str">
        <f>Dataset!E3974</f>
        <v>Male</v>
      </c>
      <c r="C3975" t="str">
        <f>Dataset!F3974</f>
        <v>Home and lifestyle</v>
      </c>
      <c r="D3975">
        <f>Dataset!J3974</f>
        <v>187.94159490000001</v>
      </c>
    </row>
    <row r="3976" spans="1:4" x14ac:dyDescent="0.25">
      <c r="A3976" t="s">
        <v>1117</v>
      </c>
      <c r="B3976" t="str">
        <f>Dataset!E3975</f>
        <v>Female</v>
      </c>
      <c r="C3976" t="str">
        <f>Dataset!F3975</f>
        <v>Food and beverages</v>
      </c>
      <c r="D3976">
        <f>Dataset!J3975</f>
        <v>221.94007719999999</v>
      </c>
    </row>
    <row r="3977" spans="1:4" x14ac:dyDescent="0.25">
      <c r="A3977" t="s">
        <v>1117</v>
      </c>
      <c r="B3977" t="str">
        <f>Dataset!E3976</f>
        <v>Male</v>
      </c>
      <c r="C3977" t="str">
        <f>Dataset!F3976</f>
        <v>Health and beauty</v>
      </c>
      <c r="D3977">
        <f>Dataset!J3976</f>
        <v>125.67577300000001</v>
      </c>
    </row>
    <row r="3978" spans="1:4" x14ac:dyDescent="0.25">
      <c r="A3978" t="s">
        <v>1117</v>
      </c>
      <c r="B3978" t="str">
        <f>Dataset!E3977</f>
        <v>Female</v>
      </c>
      <c r="C3978" t="str">
        <f>Dataset!F3977</f>
        <v>Home and lifestyle</v>
      </c>
      <c r="D3978">
        <f>Dataset!J3977</f>
        <v>68.96265167</v>
      </c>
    </row>
    <row r="3979" spans="1:4" x14ac:dyDescent="0.25">
      <c r="A3979" t="s">
        <v>1117</v>
      </c>
      <c r="B3979" t="str">
        <f>Dataset!E3978</f>
        <v>Female</v>
      </c>
      <c r="C3979" t="str">
        <f>Dataset!F3978</f>
        <v>Food and beverages</v>
      </c>
      <c r="D3979">
        <f>Dataset!J3978</f>
        <v>263.88448449999999</v>
      </c>
    </row>
    <row r="3980" spans="1:4" x14ac:dyDescent="0.25">
      <c r="A3980" t="s">
        <v>1117</v>
      </c>
      <c r="B3980" t="str">
        <f>Dataset!E3979</f>
        <v>Female</v>
      </c>
      <c r="C3980" t="str">
        <f>Dataset!F3979</f>
        <v>Food and beverages</v>
      </c>
      <c r="D3980">
        <f>Dataset!J3979</f>
        <v>88.339372370000007</v>
      </c>
    </row>
    <row r="3981" spans="1:4" x14ac:dyDescent="0.25">
      <c r="A3981" t="s">
        <v>1117</v>
      </c>
      <c r="B3981" t="str">
        <f>Dataset!E3980</f>
        <v>Male</v>
      </c>
      <c r="C3981" t="str">
        <f>Dataset!F3980</f>
        <v>Home and lifestyle</v>
      </c>
      <c r="D3981">
        <f>Dataset!J3980</f>
        <v>415.09848140000003</v>
      </c>
    </row>
    <row r="3982" spans="1:4" x14ac:dyDescent="0.25">
      <c r="A3982" t="s">
        <v>1117</v>
      </c>
      <c r="B3982" t="str">
        <f>Dataset!E3981</f>
        <v>Female</v>
      </c>
      <c r="C3982" t="str">
        <f>Dataset!F3981</f>
        <v>Fashion accessories</v>
      </c>
      <c r="D3982">
        <f>Dataset!J3981</f>
        <v>312.78813659999997</v>
      </c>
    </row>
    <row r="3983" spans="1:4" x14ac:dyDescent="0.25">
      <c r="A3983" t="s">
        <v>1117</v>
      </c>
      <c r="B3983" t="str">
        <f>Dataset!E3982</f>
        <v>Male</v>
      </c>
      <c r="C3983" t="str">
        <f>Dataset!F3982</f>
        <v>Food and beverages</v>
      </c>
      <c r="D3983">
        <f>Dataset!J3982</f>
        <v>476.9759292</v>
      </c>
    </row>
    <row r="3984" spans="1:4" x14ac:dyDescent="0.25">
      <c r="A3984" t="s">
        <v>1117</v>
      </c>
      <c r="B3984" t="str">
        <f>Dataset!E3983</f>
        <v>Male</v>
      </c>
      <c r="C3984" t="str">
        <f>Dataset!F3983</f>
        <v>Electronic accessories</v>
      </c>
      <c r="D3984">
        <f>Dataset!J3983</f>
        <v>289.83207579999998</v>
      </c>
    </row>
    <row r="3985" spans="1:4" x14ac:dyDescent="0.25">
      <c r="A3985" t="s">
        <v>1117</v>
      </c>
      <c r="B3985" t="str">
        <f>Dataset!E3984</f>
        <v>Female</v>
      </c>
      <c r="C3985" t="str">
        <f>Dataset!F3984</f>
        <v>Home and lifestyle</v>
      </c>
      <c r="D3985">
        <f>Dataset!J3984</f>
        <v>165.8462552</v>
      </c>
    </row>
    <row r="3986" spans="1:4" x14ac:dyDescent="0.25">
      <c r="A3986" t="s">
        <v>1117</v>
      </c>
      <c r="B3986" t="str">
        <f>Dataset!E3985</f>
        <v>Female</v>
      </c>
      <c r="C3986" t="str">
        <f>Dataset!F3985</f>
        <v>Food and beverages</v>
      </c>
      <c r="D3986">
        <f>Dataset!J3985</f>
        <v>932.03496080000002</v>
      </c>
    </row>
    <row r="3987" spans="1:4" x14ac:dyDescent="0.25">
      <c r="A3987" t="s">
        <v>1117</v>
      </c>
      <c r="B3987" t="str">
        <f>Dataset!E3986</f>
        <v>Male</v>
      </c>
      <c r="C3987" t="str">
        <f>Dataset!F3986</f>
        <v>Fashion accessories</v>
      </c>
      <c r="D3987">
        <f>Dataset!J3986</f>
        <v>96.547712340000004</v>
      </c>
    </row>
    <row r="3988" spans="1:4" x14ac:dyDescent="0.25">
      <c r="A3988" t="s">
        <v>1117</v>
      </c>
      <c r="B3988" t="str">
        <f>Dataset!E3987</f>
        <v>Male</v>
      </c>
      <c r="C3988" t="str">
        <f>Dataset!F3987</f>
        <v>Electronic accessories</v>
      </c>
      <c r="D3988">
        <f>Dataset!J3987</f>
        <v>43.854788229999997</v>
      </c>
    </row>
    <row r="3989" spans="1:4" x14ac:dyDescent="0.25">
      <c r="A3989" t="s">
        <v>1117</v>
      </c>
      <c r="B3989" t="str">
        <f>Dataset!E3988</f>
        <v>Female</v>
      </c>
      <c r="C3989" t="str">
        <f>Dataset!F3988</f>
        <v>Fashion accessories</v>
      </c>
      <c r="D3989">
        <f>Dataset!J3988</f>
        <v>16.26972756</v>
      </c>
    </row>
    <row r="3990" spans="1:4" x14ac:dyDescent="0.25">
      <c r="A3990" t="s">
        <v>1117</v>
      </c>
      <c r="B3990" t="str">
        <f>Dataset!E3989</f>
        <v>Male</v>
      </c>
      <c r="C3990" t="str">
        <f>Dataset!F3989</f>
        <v>Electronic accessories</v>
      </c>
      <c r="D3990">
        <f>Dataset!J3989</f>
        <v>304.8841979</v>
      </c>
    </row>
    <row r="3991" spans="1:4" x14ac:dyDescent="0.25">
      <c r="A3991" t="s">
        <v>1117</v>
      </c>
      <c r="B3991" t="str">
        <f>Dataset!E3990</f>
        <v>Male</v>
      </c>
      <c r="C3991" t="str">
        <f>Dataset!F3990</f>
        <v>Food and beverages</v>
      </c>
      <c r="D3991">
        <f>Dataset!J3990</f>
        <v>69.970325119999998</v>
      </c>
    </row>
    <row r="3992" spans="1:4" x14ac:dyDescent="0.25">
      <c r="A3992" t="s">
        <v>1117</v>
      </c>
      <c r="B3992" t="str">
        <f>Dataset!E3991</f>
        <v>Female</v>
      </c>
      <c r="C3992" t="str">
        <f>Dataset!F3991</f>
        <v>Electronic accessories</v>
      </c>
      <c r="D3992">
        <f>Dataset!J3991</f>
        <v>80.340964369999995</v>
      </c>
    </row>
    <row r="3993" spans="1:4" x14ac:dyDescent="0.25">
      <c r="A3993" t="s">
        <v>1117</v>
      </c>
      <c r="B3993" t="str">
        <f>Dataset!E3992</f>
        <v>Female</v>
      </c>
      <c r="C3993" t="str">
        <f>Dataset!F3992</f>
        <v>Home and lifestyle</v>
      </c>
      <c r="D3993">
        <f>Dataset!J3992</f>
        <v>314.58305489999998</v>
      </c>
    </row>
    <row r="3994" spans="1:4" x14ac:dyDescent="0.25">
      <c r="A3994" t="s">
        <v>1117</v>
      </c>
      <c r="B3994" t="str">
        <f>Dataset!E3993</f>
        <v>Male</v>
      </c>
      <c r="C3994" t="str">
        <f>Dataset!F3993</f>
        <v>Home and lifestyle</v>
      </c>
      <c r="D3994">
        <f>Dataset!J3993</f>
        <v>255.09883160000001</v>
      </c>
    </row>
    <row r="3995" spans="1:4" x14ac:dyDescent="0.25">
      <c r="A3995" t="s">
        <v>1117</v>
      </c>
      <c r="B3995" t="str">
        <f>Dataset!E3994</f>
        <v>Female</v>
      </c>
      <c r="C3995" t="str">
        <f>Dataset!F3994</f>
        <v>Health and beauty</v>
      </c>
      <c r="D3995">
        <f>Dataset!J3994</f>
        <v>49.753876550000001</v>
      </c>
    </row>
    <row r="3996" spans="1:4" x14ac:dyDescent="0.25">
      <c r="A3996" t="s">
        <v>1117</v>
      </c>
      <c r="B3996" t="str">
        <f>Dataset!E3995</f>
        <v>Female</v>
      </c>
      <c r="C3996" t="str">
        <f>Dataset!F3995</f>
        <v>Electronic accessories</v>
      </c>
      <c r="D3996">
        <f>Dataset!J3995</f>
        <v>181.01383989999999</v>
      </c>
    </row>
    <row r="3997" spans="1:4" x14ac:dyDescent="0.25">
      <c r="A3997" t="s">
        <v>1117</v>
      </c>
      <c r="B3997" t="str">
        <f>Dataset!E3996</f>
        <v>Female</v>
      </c>
      <c r="C3997" t="str">
        <f>Dataset!F3996</f>
        <v>Food and beverages</v>
      </c>
      <c r="D3997">
        <f>Dataset!J3996</f>
        <v>888.32712500000002</v>
      </c>
    </row>
    <row r="3998" spans="1:4" x14ac:dyDescent="0.25">
      <c r="A3998" t="s">
        <v>1117</v>
      </c>
      <c r="B3998" t="str">
        <f>Dataset!E3997</f>
        <v>Male</v>
      </c>
      <c r="C3998" t="str">
        <f>Dataset!F3997</f>
        <v>Home and lifestyle</v>
      </c>
      <c r="D3998">
        <f>Dataset!J3997</f>
        <v>271.2006136</v>
      </c>
    </row>
    <row r="3999" spans="1:4" x14ac:dyDescent="0.25">
      <c r="A3999" t="s">
        <v>1117</v>
      </c>
      <c r="B3999" t="str">
        <f>Dataset!E3998</f>
        <v>Male</v>
      </c>
      <c r="C3999" t="str">
        <f>Dataset!F3998</f>
        <v>Electronic accessories</v>
      </c>
      <c r="D3999">
        <f>Dataset!J3998</f>
        <v>639.83065380000005</v>
      </c>
    </row>
    <row r="4000" spans="1:4" x14ac:dyDescent="0.25">
      <c r="A4000" t="s">
        <v>1117</v>
      </c>
      <c r="B4000" t="str">
        <f>Dataset!E3999</f>
        <v>Male</v>
      </c>
      <c r="C4000" t="str">
        <f>Dataset!F3999</f>
        <v>Home and lifestyle</v>
      </c>
      <c r="D4000">
        <f>Dataset!J3999</f>
        <v>252.17028060000001</v>
      </c>
    </row>
    <row r="4001" spans="1:4" x14ac:dyDescent="0.25">
      <c r="A4001" t="s">
        <v>1117</v>
      </c>
      <c r="B4001" t="str">
        <f>Dataset!E4000</f>
        <v>Male</v>
      </c>
      <c r="C4001" t="str">
        <f>Dataset!F4000</f>
        <v>Fashion accessories</v>
      </c>
      <c r="D4001">
        <f>Dataset!J4000</f>
        <v>180.81440449999999</v>
      </c>
    </row>
    <row r="4002" spans="1:4" x14ac:dyDescent="0.25">
      <c r="A4002" t="s">
        <v>1117</v>
      </c>
      <c r="B4002" t="str">
        <f>Dataset!E4001</f>
        <v>Male</v>
      </c>
      <c r="C4002" t="str">
        <f>Dataset!F4001</f>
        <v>Fashion accessories</v>
      </c>
      <c r="D4002">
        <f>Dataset!J4001</f>
        <v>104.79803870000001</v>
      </c>
    </row>
    <row r="4003" spans="1:4" x14ac:dyDescent="0.25">
      <c r="A4003" t="s">
        <v>1117</v>
      </c>
      <c r="B4003" t="str">
        <f>Dataset!E4002</f>
        <v>Female</v>
      </c>
      <c r="C4003" t="str">
        <f>Dataset!F4002</f>
        <v>Food and beverages</v>
      </c>
      <c r="D4003">
        <f>Dataset!J4002</f>
        <v>313.4704155</v>
      </c>
    </row>
    <row r="4004" spans="1:4" x14ac:dyDescent="0.25">
      <c r="A4004" t="s">
        <v>1117</v>
      </c>
      <c r="B4004" t="str">
        <f>Dataset!E4003</f>
        <v>Male</v>
      </c>
      <c r="C4004" t="str">
        <f>Dataset!F4003</f>
        <v>Food and beverages</v>
      </c>
      <c r="D4004">
        <f>Dataset!J4003</f>
        <v>167.52571090000001</v>
      </c>
    </row>
    <row r="4005" spans="1:4" x14ac:dyDescent="0.25">
      <c r="A4005" t="s">
        <v>1117</v>
      </c>
      <c r="B4005" t="str">
        <f>Dataset!E4004</f>
        <v>Female</v>
      </c>
      <c r="C4005" t="str">
        <f>Dataset!F4004</f>
        <v>Electronic accessories</v>
      </c>
      <c r="D4005">
        <f>Dataset!J4004</f>
        <v>26.713843000000001</v>
      </c>
    </row>
    <row r="4006" spans="1:4" x14ac:dyDescent="0.25">
      <c r="A4006" t="s">
        <v>1117</v>
      </c>
      <c r="B4006" t="str">
        <f>Dataset!E4005</f>
        <v>Female</v>
      </c>
      <c r="C4006" t="str">
        <f>Dataset!F4005</f>
        <v>Food and beverages</v>
      </c>
      <c r="D4006">
        <f>Dataset!J4005</f>
        <v>71.135447549999995</v>
      </c>
    </row>
    <row r="4007" spans="1:4" x14ac:dyDescent="0.25">
      <c r="A4007" t="s">
        <v>1117</v>
      </c>
      <c r="B4007" t="str">
        <f>Dataset!E4006</f>
        <v>Male</v>
      </c>
      <c r="C4007" t="str">
        <f>Dataset!F4006</f>
        <v>Food and beverages</v>
      </c>
      <c r="D4007">
        <f>Dataset!J4006</f>
        <v>250.1969201</v>
      </c>
    </row>
    <row r="4008" spans="1:4" x14ac:dyDescent="0.25">
      <c r="A4008" t="s">
        <v>1117</v>
      </c>
      <c r="B4008" t="str">
        <f>Dataset!E4007</f>
        <v>Male</v>
      </c>
      <c r="C4008" t="str">
        <f>Dataset!F4007</f>
        <v>Health and beauty</v>
      </c>
      <c r="D4008">
        <f>Dataset!J4007</f>
        <v>244.15087940000001</v>
      </c>
    </row>
    <row r="4009" spans="1:4" x14ac:dyDescent="0.25">
      <c r="A4009" t="s">
        <v>1117</v>
      </c>
      <c r="B4009" t="str">
        <f>Dataset!E4008</f>
        <v>Female</v>
      </c>
      <c r="C4009" t="str">
        <f>Dataset!F4008</f>
        <v>Sports and travel</v>
      </c>
      <c r="D4009">
        <f>Dataset!J4008</f>
        <v>920.88757329999999</v>
      </c>
    </row>
    <row r="4010" spans="1:4" x14ac:dyDescent="0.25">
      <c r="A4010" t="s">
        <v>1117</v>
      </c>
      <c r="B4010" t="str">
        <f>Dataset!E4009</f>
        <v>Male</v>
      </c>
      <c r="C4010" t="str">
        <f>Dataset!F4009</f>
        <v>Health and beauty</v>
      </c>
      <c r="D4010">
        <f>Dataset!J4009</f>
        <v>734.46798520000004</v>
      </c>
    </row>
    <row r="4011" spans="1:4" x14ac:dyDescent="0.25">
      <c r="A4011" t="s">
        <v>1117</v>
      </c>
      <c r="B4011" t="str">
        <f>Dataset!E4010</f>
        <v>Male</v>
      </c>
      <c r="C4011" t="str">
        <f>Dataset!F4010</f>
        <v>Electronic accessories</v>
      </c>
      <c r="D4011">
        <f>Dataset!J4010</f>
        <v>708.09003340000004</v>
      </c>
    </row>
    <row r="4012" spans="1:4" x14ac:dyDescent="0.25">
      <c r="A4012" t="s">
        <v>1117</v>
      </c>
      <c r="B4012" t="str">
        <f>Dataset!E4011</f>
        <v>Female</v>
      </c>
      <c r="C4012" t="str">
        <f>Dataset!F4011</f>
        <v>Fashion accessories</v>
      </c>
      <c r="D4012">
        <f>Dataset!J4011</f>
        <v>334.36914289999999</v>
      </c>
    </row>
    <row r="4013" spans="1:4" x14ac:dyDescent="0.25">
      <c r="A4013" t="s">
        <v>1117</v>
      </c>
      <c r="B4013" t="str">
        <f>Dataset!E4012</f>
        <v>Female</v>
      </c>
      <c r="C4013" t="str">
        <f>Dataset!F4012</f>
        <v>Health and beauty</v>
      </c>
      <c r="D4013">
        <f>Dataset!J4012</f>
        <v>30.98595856</v>
      </c>
    </row>
    <row r="4014" spans="1:4" x14ac:dyDescent="0.25">
      <c r="A4014" t="s">
        <v>1117</v>
      </c>
      <c r="B4014" t="str">
        <f>Dataset!E4013</f>
        <v>Male</v>
      </c>
      <c r="C4014" t="str">
        <f>Dataset!F4013</f>
        <v>Health and beauty</v>
      </c>
      <c r="D4014">
        <f>Dataset!J4013</f>
        <v>520.63128200000006</v>
      </c>
    </row>
    <row r="4015" spans="1:4" x14ac:dyDescent="0.25">
      <c r="A4015" t="s">
        <v>1117</v>
      </c>
      <c r="B4015" t="str">
        <f>Dataset!E4014</f>
        <v>Male</v>
      </c>
      <c r="C4015" t="str">
        <f>Dataset!F4014</f>
        <v>Electronic accessories</v>
      </c>
      <c r="D4015">
        <f>Dataset!J4014</f>
        <v>864.28991459999997</v>
      </c>
    </row>
    <row r="4016" spans="1:4" x14ac:dyDescent="0.25">
      <c r="A4016" t="s">
        <v>1117</v>
      </c>
      <c r="B4016" t="str">
        <f>Dataset!E4015</f>
        <v>Male</v>
      </c>
      <c r="C4016" t="str">
        <f>Dataset!F4015</f>
        <v>Health and beauty</v>
      </c>
      <c r="D4016">
        <f>Dataset!J4015</f>
        <v>632.9028988</v>
      </c>
    </row>
    <row r="4017" spans="1:4" x14ac:dyDescent="0.25">
      <c r="A4017" t="s">
        <v>1117</v>
      </c>
      <c r="B4017" t="str">
        <f>Dataset!E4016</f>
        <v>Female</v>
      </c>
      <c r="C4017" t="str">
        <f>Dataset!F4016</f>
        <v>Food and beverages</v>
      </c>
      <c r="D4017">
        <f>Dataset!J4016</f>
        <v>296.84380349999998</v>
      </c>
    </row>
    <row r="4018" spans="1:4" x14ac:dyDescent="0.25">
      <c r="A4018" t="s">
        <v>1117</v>
      </c>
      <c r="B4018" t="str">
        <f>Dataset!E4017</f>
        <v>Female</v>
      </c>
      <c r="C4018" t="str">
        <f>Dataset!F4017</f>
        <v>Sports and travel</v>
      </c>
      <c r="D4018">
        <f>Dataset!J4017</f>
        <v>804.03943960000004</v>
      </c>
    </row>
    <row r="4019" spans="1:4" x14ac:dyDescent="0.25">
      <c r="A4019" t="s">
        <v>1117</v>
      </c>
      <c r="B4019" t="str">
        <f>Dataset!E4018</f>
        <v>Male</v>
      </c>
      <c r="C4019" t="str">
        <f>Dataset!F4018</f>
        <v>Electronic accessories</v>
      </c>
      <c r="D4019">
        <f>Dataset!J4018</f>
        <v>121.8235214</v>
      </c>
    </row>
    <row r="4020" spans="1:4" x14ac:dyDescent="0.25">
      <c r="A4020" t="s">
        <v>1117</v>
      </c>
      <c r="B4020" t="str">
        <f>Dataset!E4019</f>
        <v>Male</v>
      </c>
      <c r="C4020" t="str">
        <f>Dataset!F4019</f>
        <v>Fashion accessories</v>
      </c>
      <c r="D4020">
        <f>Dataset!J4019</f>
        <v>183.58550650000001</v>
      </c>
    </row>
    <row r="4021" spans="1:4" x14ac:dyDescent="0.25">
      <c r="A4021" t="s">
        <v>1117</v>
      </c>
      <c r="B4021" t="str">
        <f>Dataset!E4020</f>
        <v>Female</v>
      </c>
      <c r="C4021" t="str">
        <f>Dataset!F4020</f>
        <v>Electronic accessories</v>
      </c>
      <c r="D4021">
        <f>Dataset!J4020</f>
        <v>63.976767420000002</v>
      </c>
    </row>
    <row r="4022" spans="1:4" x14ac:dyDescent="0.25">
      <c r="A4022" t="s">
        <v>1117</v>
      </c>
      <c r="B4022" t="str">
        <f>Dataset!E4021</f>
        <v>Male</v>
      </c>
      <c r="C4022" t="str">
        <f>Dataset!F4021</f>
        <v>Health and beauty</v>
      </c>
      <c r="D4022">
        <f>Dataset!J4021</f>
        <v>42.353774659999999</v>
      </c>
    </row>
    <row r="4023" spans="1:4" x14ac:dyDescent="0.25">
      <c r="A4023" t="s">
        <v>1117</v>
      </c>
      <c r="B4023" t="str">
        <f>Dataset!E4022</f>
        <v>Female</v>
      </c>
      <c r="C4023" t="str">
        <f>Dataset!F4022</f>
        <v>Home and lifestyle</v>
      </c>
      <c r="D4023">
        <f>Dataset!J4022</f>
        <v>1022.158755</v>
      </c>
    </row>
    <row r="4024" spans="1:4" x14ac:dyDescent="0.25">
      <c r="A4024" t="s">
        <v>1117</v>
      </c>
      <c r="B4024" t="str">
        <f>Dataset!E4023</f>
        <v>Male</v>
      </c>
      <c r="C4024" t="str">
        <f>Dataset!F4023</f>
        <v>Food and beverages</v>
      </c>
      <c r="D4024">
        <f>Dataset!J4023</f>
        <v>33.421169399999997</v>
      </c>
    </row>
    <row r="4025" spans="1:4" x14ac:dyDescent="0.25">
      <c r="A4025" t="s">
        <v>1117</v>
      </c>
      <c r="B4025" t="str">
        <f>Dataset!E4024</f>
        <v>Male</v>
      </c>
      <c r="C4025" t="str">
        <f>Dataset!F4024</f>
        <v>Home and lifestyle</v>
      </c>
      <c r="D4025">
        <f>Dataset!J4024</f>
        <v>69.088610849999995</v>
      </c>
    </row>
    <row r="4026" spans="1:4" x14ac:dyDescent="0.25">
      <c r="A4026" t="s">
        <v>1117</v>
      </c>
      <c r="B4026" t="str">
        <f>Dataset!E4025</f>
        <v>Female</v>
      </c>
      <c r="C4026" t="str">
        <f>Dataset!F4025</f>
        <v>Fashion accessories</v>
      </c>
      <c r="D4026">
        <f>Dataset!J4025</f>
        <v>649.08865360000004</v>
      </c>
    </row>
    <row r="4027" spans="1:4" x14ac:dyDescent="0.25">
      <c r="A4027" t="s">
        <v>1117</v>
      </c>
      <c r="B4027" t="str">
        <f>Dataset!E4026</f>
        <v>Male</v>
      </c>
      <c r="C4027" t="str">
        <f>Dataset!F4026</f>
        <v>Food and beverages</v>
      </c>
      <c r="D4027">
        <f>Dataset!J4026</f>
        <v>33.421169399999997</v>
      </c>
    </row>
    <row r="4028" spans="1:4" x14ac:dyDescent="0.25">
      <c r="A4028" t="s">
        <v>1117</v>
      </c>
      <c r="B4028" t="str">
        <f>Dataset!E4027</f>
        <v>Male</v>
      </c>
      <c r="C4028" t="str">
        <f>Dataset!F4027</f>
        <v>Home and lifestyle</v>
      </c>
      <c r="D4028">
        <f>Dataset!J4027</f>
        <v>69.088610849999995</v>
      </c>
    </row>
    <row r="4029" spans="1:4" x14ac:dyDescent="0.25">
      <c r="A4029" t="s">
        <v>1117</v>
      </c>
      <c r="B4029" t="str">
        <f>Dataset!E4028</f>
        <v>Female</v>
      </c>
      <c r="C4029" t="str">
        <f>Dataset!F4028</f>
        <v>Fashion accessories</v>
      </c>
      <c r="D4029">
        <f>Dataset!J4028</f>
        <v>649.08865360000004</v>
      </c>
    </row>
    <row r="4030" spans="1:4" x14ac:dyDescent="0.25">
      <c r="A4030" t="s">
        <v>1117</v>
      </c>
      <c r="B4030" t="str">
        <f>Dataset!E4029</f>
        <v>Male</v>
      </c>
      <c r="C4030" t="str">
        <f>Dataset!F4029</f>
        <v>Food and beverages</v>
      </c>
      <c r="D4030">
        <f>Dataset!J4029</f>
        <v>33.421169399999997</v>
      </c>
    </row>
    <row r="4031" spans="1:4" x14ac:dyDescent="0.25">
      <c r="A4031" t="s">
        <v>1117</v>
      </c>
      <c r="B4031" t="str">
        <f>Dataset!E4030</f>
        <v>Male</v>
      </c>
      <c r="C4031" t="str">
        <f>Dataset!F4030</f>
        <v>Home and lifestyle</v>
      </c>
      <c r="D4031">
        <f>Dataset!J4030</f>
        <v>69.088610849999995</v>
      </c>
    </row>
    <row r="4032" spans="1:4" x14ac:dyDescent="0.25">
      <c r="A4032" t="s">
        <v>1117</v>
      </c>
      <c r="B4032" t="str">
        <f>Dataset!E4031</f>
        <v>Female</v>
      </c>
      <c r="C4032" t="str">
        <f>Dataset!F4031</f>
        <v>Fashion accessories</v>
      </c>
      <c r="D4032">
        <f>Dataset!J4031</f>
        <v>649.08865360000004</v>
      </c>
    </row>
    <row r="4033" spans="1:4" x14ac:dyDescent="0.25">
      <c r="A4033" t="s">
        <v>1117</v>
      </c>
      <c r="B4033" t="str">
        <f>Dataset!E4032</f>
        <v>Male</v>
      </c>
      <c r="C4033" t="str">
        <f>Dataset!F4032</f>
        <v>Food and beverages</v>
      </c>
      <c r="D4033">
        <f>Dataset!J4032</f>
        <v>33.421169399999997</v>
      </c>
    </row>
    <row r="4034" spans="1:4" x14ac:dyDescent="0.25">
      <c r="A4034" t="s">
        <v>1117</v>
      </c>
      <c r="B4034" t="str">
        <f>Dataset!E4033</f>
        <v>Male</v>
      </c>
      <c r="C4034" t="str">
        <f>Dataset!F4033</f>
        <v>Home and lifestyle</v>
      </c>
      <c r="D4034">
        <f>Dataset!J4033</f>
        <v>69.088610849999995</v>
      </c>
    </row>
    <row r="4035" spans="1:4" x14ac:dyDescent="0.25">
      <c r="A4035" t="s">
        <v>1117</v>
      </c>
      <c r="B4035" t="str">
        <f>Dataset!E4034</f>
        <v>Female</v>
      </c>
      <c r="C4035" t="str">
        <f>Dataset!F4034</f>
        <v>Fashion accessories</v>
      </c>
      <c r="D4035">
        <f>Dataset!J4034</f>
        <v>649.08865360000004</v>
      </c>
    </row>
  </sheetData>
  <mergeCells count="1">
    <mergeCell ref="J1:K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001"/>
  <sheetViews>
    <sheetView tabSelected="1" workbookViewId="0">
      <selection sqref="A1:XFD1048576"/>
    </sheetView>
  </sheetViews>
  <sheetFormatPr defaultRowHeight="15" x14ac:dyDescent="0.25"/>
  <cols>
    <col min="1" max="1" width="11.42578125" bestFit="1" customWidth="1"/>
    <col min="2" max="2" width="7" bestFit="1" customWidth="1"/>
    <col min="3" max="3" width="8.28515625" bestFit="1" customWidth="1"/>
    <col min="4" max="4" width="14.140625" bestFit="1" customWidth="1"/>
    <col min="5" max="5" width="7.5703125" bestFit="1" customWidth="1"/>
    <col min="6" max="6" width="20.42578125" bestFit="1" customWidth="1"/>
    <col min="7" max="7" width="9.5703125" bestFit="1" customWidth="1"/>
    <col min="8" max="8" width="8.7109375" bestFit="1" customWidth="1"/>
    <col min="9" max="9" width="8" bestFit="1" customWidth="1"/>
    <col min="10" max="10" width="12" bestFit="1" customWidth="1"/>
    <col min="11" max="11" width="7" bestFit="1" customWidth="1"/>
    <col min="12" max="12" width="9.7109375" bestFit="1" customWidth="1"/>
    <col min="13" max="13" width="5.5703125" bestFit="1" customWidth="1"/>
    <col min="14" max="14" width="10.5703125" bestFit="1" customWidth="1"/>
    <col min="15" max="15" width="12" bestFit="1" customWidth="1"/>
    <col min="20" max="20" width="20.425781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1120</v>
      </c>
      <c r="T1" t="s">
        <v>5</v>
      </c>
      <c r="U1" t="s">
        <v>1121</v>
      </c>
      <c r="V1" t="s">
        <v>1122</v>
      </c>
    </row>
    <row r="2" spans="1:23" x14ac:dyDescent="0.25">
      <c r="A2" t="s">
        <v>54</v>
      </c>
      <c r="C2" t="s">
        <v>24</v>
      </c>
      <c r="D2" t="s">
        <v>18</v>
      </c>
      <c r="E2" t="s">
        <v>29</v>
      </c>
      <c r="F2" t="s">
        <v>26</v>
      </c>
      <c r="G2">
        <v>86.04</v>
      </c>
      <c r="H2">
        <v>5</v>
      </c>
      <c r="I2">
        <v>21.51</v>
      </c>
      <c r="J2">
        <v>451.71</v>
      </c>
      <c r="K2">
        <v>430.2</v>
      </c>
      <c r="L2" s="1">
        <v>43521</v>
      </c>
      <c r="M2" s="2">
        <v>0.47500000000000003</v>
      </c>
      <c r="N2" t="s">
        <v>21</v>
      </c>
      <c r="O2">
        <v>4.8</v>
      </c>
      <c r="P2" t="s">
        <v>1123</v>
      </c>
      <c r="T2" t="s">
        <v>26</v>
      </c>
      <c r="U2">
        <f>SUMIF(F:F,T2,J:J)</f>
        <v>146566.16683152993</v>
      </c>
      <c r="V2">
        <f>AVERAGEIF(F:F,T2,J:J)</f>
        <v>215.53848063460285</v>
      </c>
      <c r="W2">
        <f>COUNTIF(F:F,T2)</f>
        <v>680</v>
      </c>
    </row>
    <row r="3" spans="1:23" x14ac:dyDescent="0.25">
      <c r="A3" t="s">
        <v>93</v>
      </c>
      <c r="B3" t="s">
        <v>23</v>
      </c>
      <c r="C3" t="s">
        <v>24</v>
      </c>
      <c r="D3" t="s">
        <v>25</v>
      </c>
      <c r="E3" t="s">
        <v>29</v>
      </c>
      <c r="F3" t="s">
        <v>26</v>
      </c>
      <c r="G3">
        <v>30.61</v>
      </c>
      <c r="H3">
        <v>6</v>
      </c>
      <c r="I3">
        <v>9.1829999999999998</v>
      </c>
      <c r="J3">
        <v>0</v>
      </c>
      <c r="K3">
        <v>183.66</v>
      </c>
      <c r="L3" s="1">
        <v>43802</v>
      </c>
      <c r="M3" s="2">
        <v>0.85833333333333339</v>
      </c>
      <c r="N3" t="s">
        <v>27</v>
      </c>
      <c r="O3">
        <v>9.3000000000000007</v>
      </c>
      <c r="P3" t="s">
        <v>1123</v>
      </c>
      <c r="T3" t="s">
        <v>44</v>
      </c>
      <c r="U3">
        <f t="shared" ref="U3:U7" si="0">SUMIF(F:F,T3,J:J)</f>
        <v>135279.43572347992</v>
      </c>
      <c r="V3">
        <f t="shared" ref="V3:V7" si="1">AVERAGEIF(F:F,T3,J:J)</f>
        <v>189.99920747679764</v>
      </c>
      <c r="W3">
        <f t="shared" ref="W3:W7" si="2">COUNTIF(F:F,T3)</f>
        <v>712</v>
      </c>
    </row>
    <row r="4" spans="1:23" x14ac:dyDescent="0.25">
      <c r="A4" t="s">
        <v>107</v>
      </c>
      <c r="B4" t="s">
        <v>23</v>
      </c>
      <c r="C4" t="s">
        <v>24</v>
      </c>
      <c r="D4" t="s">
        <v>25</v>
      </c>
      <c r="E4" t="s">
        <v>19</v>
      </c>
      <c r="F4" t="s">
        <v>26</v>
      </c>
      <c r="G4">
        <v>75.91</v>
      </c>
      <c r="H4">
        <v>6</v>
      </c>
      <c r="I4">
        <v>50000</v>
      </c>
      <c r="J4">
        <v>0</v>
      </c>
      <c r="K4">
        <v>455.46</v>
      </c>
      <c r="L4" s="1">
        <v>43711</v>
      </c>
      <c r="M4" s="2">
        <v>0.76458333333333339</v>
      </c>
      <c r="N4" t="s">
        <v>27</v>
      </c>
      <c r="O4">
        <v>8.6999999999999993</v>
      </c>
      <c r="P4" t="s">
        <v>1123</v>
      </c>
      <c r="T4" t="s">
        <v>42</v>
      </c>
      <c r="U4">
        <f t="shared" si="0"/>
        <v>133759.83294999003</v>
      </c>
      <c r="V4">
        <f t="shared" si="1"/>
        <v>192.18366803159486</v>
      </c>
      <c r="W4">
        <f t="shared" si="2"/>
        <v>696</v>
      </c>
    </row>
    <row r="5" spans="1:23" x14ac:dyDescent="0.25">
      <c r="A5" t="s">
        <v>131</v>
      </c>
      <c r="B5" t="s">
        <v>23</v>
      </c>
      <c r="C5" t="s">
        <v>24</v>
      </c>
      <c r="D5" t="s">
        <v>25</v>
      </c>
      <c r="E5" t="s">
        <v>19</v>
      </c>
      <c r="F5" t="s">
        <v>26</v>
      </c>
      <c r="G5">
        <v>12.45</v>
      </c>
      <c r="H5">
        <v>6</v>
      </c>
      <c r="I5">
        <v>3.7349999999999999</v>
      </c>
      <c r="J5">
        <v>0</v>
      </c>
      <c r="K5">
        <v>74.7</v>
      </c>
      <c r="L5" s="1">
        <v>43710</v>
      </c>
      <c r="M5" s="2">
        <v>0.5493055555555556</v>
      </c>
      <c r="N5" t="s">
        <v>27</v>
      </c>
      <c r="O5">
        <v>4.0999999999999996</v>
      </c>
      <c r="P5" t="s">
        <v>1123</v>
      </c>
      <c r="T5" t="s">
        <v>20</v>
      </c>
      <c r="U5">
        <f t="shared" si="0"/>
        <v>134587.82386633012</v>
      </c>
      <c r="V5">
        <f t="shared" si="1"/>
        <v>221.36155241172716</v>
      </c>
      <c r="W5">
        <f t="shared" si="2"/>
        <v>608</v>
      </c>
    </row>
    <row r="6" spans="1:23" x14ac:dyDescent="0.25">
      <c r="A6" t="s">
        <v>206</v>
      </c>
      <c r="B6" t="s">
        <v>23</v>
      </c>
      <c r="C6" t="s">
        <v>24</v>
      </c>
      <c r="D6" t="s">
        <v>25</v>
      </c>
      <c r="E6" t="s">
        <v>29</v>
      </c>
      <c r="F6" t="s">
        <v>26</v>
      </c>
      <c r="G6">
        <v>20.85</v>
      </c>
      <c r="H6">
        <v>8</v>
      </c>
      <c r="I6">
        <v>8.34</v>
      </c>
      <c r="J6">
        <v>0</v>
      </c>
      <c r="K6">
        <v>166.8</v>
      </c>
      <c r="L6" s="1">
        <v>43527</v>
      </c>
      <c r="M6" s="2">
        <v>0.80347222222222225</v>
      </c>
      <c r="N6" t="s">
        <v>27</v>
      </c>
      <c r="O6">
        <v>6.3</v>
      </c>
      <c r="P6" t="s">
        <v>1123</v>
      </c>
      <c r="T6" t="s">
        <v>30</v>
      </c>
      <c r="U6">
        <f t="shared" si="0"/>
        <v>165881.26422498975</v>
      </c>
      <c r="V6">
        <f t="shared" si="1"/>
        <v>259.18947535154649</v>
      </c>
      <c r="W6">
        <f t="shared" si="2"/>
        <v>640</v>
      </c>
    </row>
    <row r="7" spans="1:23" x14ac:dyDescent="0.25">
      <c r="A7" t="s">
        <v>240</v>
      </c>
      <c r="B7" t="s">
        <v>23</v>
      </c>
      <c r="C7" t="s">
        <v>24</v>
      </c>
      <c r="D7" t="s">
        <v>18</v>
      </c>
      <c r="E7" t="s">
        <v>19</v>
      </c>
      <c r="F7" t="s">
        <v>26</v>
      </c>
      <c r="G7">
        <v>66.650000000000006</v>
      </c>
      <c r="H7">
        <v>9</v>
      </c>
      <c r="I7">
        <v>29.9925</v>
      </c>
      <c r="J7">
        <v>0</v>
      </c>
      <c r="K7">
        <v>599.85</v>
      </c>
      <c r="L7" s="1">
        <v>43556</v>
      </c>
      <c r="M7" s="2">
        <v>0.7631944444444444</v>
      </c>
      <c r="N7" t="s">
        <v>31</v>
      </c>
      <c r="O7">
        <v>9.6999999999999993</v>
      </c>
      <c r="P7" t="s">
        <v>1123</v>
      </c>
      <c r="T7" t="s">
        <v>34</v>
      </c>
      <c r="U7">
        <f t="shared" si="0"/>
        <v>162607.60382951004</v>
      </c>
      <c r="V7">
        <f t="shared" si="1"/>
        <v>244.8909696227561</v>
      </c>
      <c r="W7">
        <f t="shared" si="2"/>
        <v>664</v>
      </c>
    </row>
    <row r="8" spans="1:23" x14ac:dyDescent="0.25">
      <c r="A8" t="s">
        <v>293</v>
      </c>
      <c r="B8" t="s">
        <v>23</v>
      </c>
      <c r="C8" t="s">
        <v>24</v>
      </c>
      <c r="D8" t="s">
        <v>18</v>
      </c>
      <c r="E8" t="s">
        <v>29</v>
      </c>
      <c r="F8" t="s">
        <v>26</v>
      </c>
      <c r="G8">
        <v>65.94</v>
      </c>
      <c r="H8">
        <v>4</v>
      </c>
      <c r="I8">
        <v>13.188000000000001</v>
      </c>
      <c r="J8">
        <v>0</v>
      </c>
      <c r="K8">
        <v>263.76</v>
      </c>
      <c r="L8" s="1">
        <v>43648</v>
      </c>
      <c r="M8" s="2">
        <v>0.54513888888888895</v>
      </c>
      <c r="N8" t="s">
        <v>31</v>
      </c>
      <c r="O8">
        <v>6.9</v>
      </c>
      <c r="P8" t="s">
        <v>1123</v>
      </c>
    </row>
    <row r="9" spans="1:23" x14ac:dyDescent="0.25">
      <c r="A9" t="s">
        <v>329</v>
      </c>
      <c r="B9" t="s">
        <v>23</v>
      </c>
      <c r="C9" t="s">
        <v>24</v>
      </c>
      <c r="D9" t="s">
        <v>18</v>
      </c>
      <c r="E9" t="s">
        <v>19</v>
      </c>
      <c r="F9" t="s">
        <v>26</v>
      </c>
      <c r="G9">
        <v>51.92</v>
      </c>
      <c r="H9">
        <v>5</v>
      </c>
      <c r="I9">
        <v>12.98</v>
      </c>
      <c r="J9">
        <v>0</v>
      </c>
      <c r="K9">
        <v>259.60000000000002</v>
      </c>
      <c r="L9" s="1">
        <v>43527</v>
      </c>
      <c r="M9" s="2">
        <v>0.5708333333333333</v>
      </c>
      <c r="N9" t="s">
        <v>27</v>
      </c>
      <c r="O9">
        <v>7.5</v>
      </c>
      <c r="P9" t="s">
        <v>1123</v>
      </c>
    </row>
    <row r="10" spans="1:23" x14ac:dyDescent="0.25">
      <c r="A10" t="s">
        <v>503</v>
      </c>
      <c r="B10" t="s">
        <v>23</v>
      </c>
      <c r="C10" t="s">
        <v>24</v>
      </c>
      <c r="D10" t="s">
        <v>18</v>
      </c>
      <c r="E10" t="s">
        <v>19</v>
      </c>
      <c r="F10" t="s">
        <v>26</v>
      </c>
      <c r="G10">
        <v>98.84</v>
      </c>
      <c r="H10">
        <v>1</v>
      </c>
      <c r="I10">
        <v>4.9420000000000002</v>
      </c>
      <c r="J10">
        <v>0</v>
      </c>
      <c r="K10">
        <v>98.84</v>
      </c>
      <c r="L10" s="1">
        <v>43511</v>
      </c>
      <c r="M10" s="2">
        <v>0.47291666666666665</v>
      </c>
      <c r="N10" t="s">
        <v>27</v>
      </c>
      <c r="O10">
        <v>8.4</v>
      </c>
      <c r="P10" t="s">
        <v>1123</v>
      </c>
    </row>
    <row r="11" spans="1:23" x14ac:dyDescent="0.25">
      <c r="A11" t="s">
        <v>530</v>
      </c>
      <c r="B11" t="s">
        <v>23</v>
      </c>
      <c r="C11" t="s">
        <v>24</v>
      </c>
      <c r="D11" t="s">
        <v>25</v>
      </c>
      <c r="E11" t="s">
        <v>19</v>
      </c>
      <c r="F11" t="s">
        <v>26</v>
      </c>
      <c r="G11">
        <v>63.22</v>
      </c>
      <c r="H11">
        <v>2</v>
      </c>
      <c r="I11">
        <v>6.3220000000000001</v>
      </c>
      <c r="J11">
        <v>0</v>
      </c>
      <c r="K11">
        <v>126.44</v>
      </c>
      <c r="L11" s="1">
        <v>43466</v>
      </c>
      <c r="M11" s="2">
        <v>0.66041666666666665</v>
      </c>
      <c r="N11" t="s">
        <v>27</v>
      </c>
      <c r="O11">
        <v>8.5</v>
      </c>
      <c r="P11" t="s">
        <v>1123</v>
      </c>
    </row>
    <row r="12" spans="1:23" x14ac:dyDescent="0.25">
      <c r="A12" t="s">
        <v>634</v>
      </c>
      <c r="B12" t="s">
        <v>23</v>
      </c>
      <c r="C12" t="s">
        <v>24</v>
      </c>
      <c r="D12" t="s">
        <v>25</v>
      </c>
      <c r="E12" t="s">
        <v>29</v>
      </c>
      <c r="F12" t="s">
        <v>26</v>
      </c>
      <c r="G12">
        <v>83.08</v>
      </c>
      <c r="H12">
        <v>1</v>
      </c>
      <c r="I12">
        <v>4.1539999999999999</v>
      </c>
      <c r="J12">
        <v>0</v>
      </c>
      <c r="K12">
        <v>83.08</v>
      </c>
      <c r="L12" s="1">
        <v>43488</v>
      </c>
      <c r="M12" s="2">
        <v>0.71944444444444444</v>
      </c>
      <c r="N12" t="s">
        <v>21</v>
      </c>
      <c r="O12">
        <v>6.4</v>
      </c>
      <c r="P12" t="s">
        <v>1123</v>
      </c>
    </row>
    <row r="13" spans="1:23" x14ac:dyDescent="0.25">
      <c r="A13" t="s">
        <v>678</v>
      </c>
      <c r="B13" t="s">
        <v>23</v>
      </c>
      <c r="C13" t="s">
        <v>24</v>
      </c>
      <c r="D13" t="s">
        <v>18</v>
      </c>
      <c r="E13" t="s">
        <v>29</v>
      </c>
      <c r="F13" t="s">
        <v>26</v>
      </c>
      <c r="G13">
        <v>12.05</v>
      </c>
      <c r="H13">
        <v>5</v>
      </c>
      <c r="I13">
        <v>3.0125000000000002</v>
      </c>
      <c r="J13">
        <v>0</v>
      </c>
      <c r="K13">
        <v>60.25</v>
      </c>
      <c r="L13" s="1">
        <v>43512</v>
      </c>
      <c r="M13" s="2">
        <v>0.66180555555555554</v>
      </c>
      <c r="N13" t="s">
        <v>21</v>
      </c>
      <c r="O13">
        <v>5.5</v>
      </c>
      <c r="P13" t="s">
        <v>1123</v>
      </c>
      <c r="T13" t="s">
        <v>5</v>
      </c>
      <c r="U13" t="s">
        <v>19</v>
      </c>
      <c r="V13" t="s">
        <v>29</v>
      </c>
      <c r="W13" t="s">
        <v>1121</v>
      </c>
    </row>
    <row r="14" spans="1:23" x14ac:dyDescent="0.25">
      <c r="A14" t="s">
        <v>683</v>
      </c>
      <c r="B14" t="s">
        <v>23</v>
      </c>
      <c r="C14" t="s">
        <v>24</v>
      </c>
      <c r="D14" t="s">
        <v>25</v>
      </c>
      <c r="E14" t="s">
        <v>29</v>
      </c>
      <c r="F14" t="s">
        <v>26</v>
      </c>
      <c r="G14">
        <v>24.74</v>
      </c>
      <c r="H14">
        <v>10</v>
      </c>
      <c r="I14">
        <v>12.37</v>
      </c>
      <c r="J14">
        <v>0</v>
      </c>
      <c r="K14">
        <v>247.4</v>
      </c>
      <c r="L14" s="1">
        <v>43520</v>
      </c>
      <c r="M14" s="2">
        <v>0.6972222222222223</v>
      </c>
      <c r="N14" t="s">
        <v>27</v>
      </c>
      <c r="O14">
        <v>7.1</v>
      </c>
      <c r="P14" t="s">
        <v>1123</v>
      </c>
      <c r="T14" t="s">
        <v>26</v>
      </c>
      <c r="U14">
        <f>SUMIFS(J:J,F:F,T14,E:E,U13)</f>
        <v>74910.187759149965</v>
      </c>
      <c r="V14">
        <f>SUMIFS(J:J,E:E,V13,F:F,T14)</f>
        <v>71655.979072379938</v>
      </c>
      <c r="W14">
        <f>SUMIF(F:F,T14,J:J)</f>
        <v>146566.16683152993</v>
      </c>
    </row>
    <row r="15" spans="1:23" x14ac:dyDescent="0.25">
      <c r="A15" t="s">
        <v>746</v>
      </c>
      <c r="B15" t="s">
        <v>23</v>
      </c>
      <c r="C15" t="s">
        <v>24</v>
      </c>
      <c r="D15" t="s">
        <v>25</v>
      </c>
      <c r="E15" t="s">
        <v>19</v>
      </c>
      <c r="F15" t="s">
        <v>26</v>
      </c>
      <c r="G15">
        <v>77.63</v>
      </c>
      <c r="H15">
        <v>9</v>
      </c>
      <c r="I15">
        <v>34.933500000000002</v>
      </c>
      <c r="J15">
        <v>0</v>
      </c>
      <c r="K15">
        <v>698.67</v>
      </c>
      <c r="L15" s="1">
        <v>43515</v>
      </c>
      <c r="M15" s="2">
        <v>0.63472222222222219</v>
      </c>
      <c r="N15" t="s">
        <v>21</v>
      </c>
      <c r="O15">
        <v>7.2</v>
      </c>
      <c r="P15" t="s">
        <v>1123</v>
      </c>
      <c r="T15" t="s">
        <v>44</v>
      </c>
      <c r="W15">
        <f t="shared" ref="W15:W19" si="3">SUMIF(F:F,T15,J:J)</f>
        <v>135279.43572347992</v>
      </c>
    </row>
    <row r="16" spans="1:23" x14ac:dyDescent="0.25">
      <c r="A16" t="s">
        <v>934</v>
      </c>
      <c r="B16" t="s">
        <v>23</v>
      </c>
      <c r="C16" t="s">
        <v>24</v>
      </c>
      <c r="D16" t="s">
        <v>18</v>
      </c>
      <c r="E16" t="s">
        <v>19</v>
      </c>
      <c r="F16" t="s">
        <v>26</v>
      </c>
      <c r="G16">
        <v>44.84</v>
      </c>
      <c r="H16">
        <v>9</v>
      </c>
      <c r="I16">
        <v>20.178000000000001</v>
      </c>
      <c r="J16">
        <v>0</v>
      </c>
      <c r="K16">
        <v>403.56</v>
      </c>
      <c r="L16" s="1">
        <v>43479</v>
      </c>
      <c r="M16" s="2">
        <v>0.58333333333333337</v>
      </c>
      <c r="N16" t="s">
        <v>31</v>
      </c>
      <c r="O16">
        <v>7.5</v>
      </c>
      <c r="P16" t="s">
        <v>1123</v>
      </c>
      <c r="T16" t="s">
        <v>42</v>
      </c>
      <c r="W16">
        <f t="shared" si="3"/>
        <v>133759.83294999003</v>
      </c>
    </row>
    <row r="17" spans="1:23" x14ac:dyDescent="0.25">
      <c r="A17" t="s">
        <v>945</v>
      </c>
      <c r="B17" t="s">
        <v>23</v>
      </c>
      <c r="C17" t="s">
        <v>24</v>
      </c>
      <c r="D17" t="s">
        <v>25</v>
      </c>
      <c r="E17" t="s">
        <v>19</v>
      </c>
      <c r="F17" t="s">
        <v>26</v>
      </c>
      <c r="G17">
        <v>56.13</v>
      </c>
      <c r="H17">
        <v>4</v>
      </c>
      <c r="I17">
        <v>11.226000000000001</v>
      </c>
      <c r="J17">
        <v>0</v>
      </c>
      <c r="K17">
        <v>224.52</v>
      </c>
      <c r="L17" s="1">
        <v>43484</v>
      </c>
      <c r="M17" s="2">
        <v>0.48819444444444443</v>
      </c>
      <c r="N17" t="s">
        <v>21</v>
      </c>
      <c r="O17">
        <v>8.6</v>
      </c>
      <c r="P17" t="s">
        <v>1123</v>
      </c>
      <c r="T17" t="s">
        <v>20</v>
      </c>
      <c r="W17">
        <f t="shared" si="3"/>
        <v>134587.82386633012</v>
      </c>
    </row>
    <row r="18" spans="1:23" x14ac:dyDescent="0.25">
      <c r="A18" t="s">
        <v>949</v>
      </c>
      <c r="B18" t="s">
        <v>23</v>
      </c>
      <c r="C18" t="s">
        <v>24</v>
      </c>
      <c r="D18" t="s">
        <v>25</v>
      </c>
      <c r="E18" t="s">
        <v>19</v>
      </c>
      <c r="F18" t="s">
        <v>26</v>
      </c>
      <c r="G18">
        <v>35.49</v>
      </c>
      <c r="H18">
        <v>6</v>
      </c>
      <c r="I18">
        <v>10.647</v>
      </c>
      <c r="J18">
        <v>0</v>
      </c>
      <c r="K18">
        <v>212.94</v>
      </c>
      <c r="L18" s="1">
        <v>43498</v>
      </c>
      <c r="M18" s="2">
        <v>0.52777777777777779</v>
      </c>
      <c r="N18" t="s">
        <v>27</v>
      </c>
      <c r="O18">
        <v>4.0999999999999996</v>
      </c>
      <c r="P18" t="s">
        <v>1123</v>
      </c>
      <c r="T18" t="s">
        <v>30</v>
      </c>
      <c r="W18">
        <f t="shared" si="3"/>
        <v>165881.26422498975</v>
      </c>
    </row>
    <row r="19" spans="1:23" x14ac:dyDescent="0.25">
      <c r="A19" t="s">
        <v>1022</v>
      </c>
      <c r="B19" t="s">
        <v>23</v>
      </c>
      <c r="C19" t="s">
        <v>24</v>
      </c>
      <c r="D19" t="s">
        <v>18</v>
      </c>
      <c r="E19" t="s">
        <v>29</v>
      </c>
      <c r="F19" t="s">
        <v>26</v>
      </c>
      <c r="G19">
        <v>82.34</v>
      </c>
      <c r="H19">
        <v>10</v>
      </c>
      <c r="I19">
        <v>41.17</v>
      </c>
      <c r="J19">
        <v>0</v>
      </c>
      <c r="K19">
        <v>823.4</v>
      </c>
      <c r="L19" s="1">
        <v>43553</v>
      </c>
      <c r="M19" s="2">
        <v>0.79999999999999993</v>
      </c>
      <c r="N19" t="s">
        <v>21</v>
      </c>
      <c r="O19">
        <v>4.3</v>
      </c>
      <c r="P19" t="s">
        <v>1123</v>
      </c>
      <c r="T19" t="s">
        <v>34</v>
      </c>
      <c r="W19">
        <f t="shared" si="3"/>
        <v>162607.60382951004</v>
      </c>
    </row>
    <row r="20" spans="1:23" x14ac:dyDescent="0.25">
      <c r="A20" t="s">
        <v>35</v>
      </c>
      <c r="B20" t="s">
        <v>23</v>
      </c>
      <c r="C20" t="s">
        <v>24</v>
      </c>
      <c r="D20" t="s">
        <v>25</v>
      </c>
      <c r="E20" t="s">
        <v>29</v>
      </c>
      <c r="F20" t="s">
        <v>26</v>
      </c>
      <c r="G20">
        <v>85.39</v>
      </c>
      <c r="H20">
        <v>6</v>
      </c>
      <c r="I20">
        <v>29.886500000000002</v>
      </c>
      <c r="J20">
        <v>0</v>
      </c>
      <c r="K20">
        <v>597.73</v>
      </c>
      <c r="L20" s="1">
        <v>44645</v>
      </c>
      <c r="M20" s="2">
        <v>0.77083333333333337</v>
      </c>
      <c r="N20" t="s">
        <v>21</v>
      </c>
      <c r="O20">
        <v>3.9647258509999999</v>
      </c>
      <c r="P20" t="s">
        <v>1123</v>
      </c>
    </row>
    <row r="21" spans="1:23" x14ac:dyDescent="0.25">
      <c r="A21" t="s">
        <v>131</v>
      </c>
      <c r="B21" t="s">
        <v>23</v>
      </c>
      <c r="C21" t="s">
        <v>24</v>
      </c>
      <c r="D21" t="s">
        <v>25</v>
      </c>
      <c r="E21" t="s">
        <v>19</v>
      </c>
      <c r="F21" t="s">
        <v>26</v>
      </c>
      <c r="G21">
        <v>12.45</v>
      </c>
      <c r="H21">
        <v>5</v>
      </c>
      <c r="I21">
        <v>3.7349999999999999</v>
      </c>
      <c r="J21">
        <v>0</v>
      </c>
      <c r="K21">
        <v>74.7</v>
      </c>
      <c r="L21" s="1">
        <v>44806</v>
      </c>
      <c r="M21" s="2">
        <v>0.5493055555555556</v>
      </c>
      <c r="N21" t="s">
        <v>27</v>
      </c>
      <c r="O21">
        <v>3.9647258509999999</v>
      </c>
      <c r="P21" t="s">
        <v>1123</v>
      </c>
    </row>
    <row r="22" spans="1:23" x14ac:dyDescent="0.25">
      <c r="A22" t="s">
        <v>206</v>
      </c>
      <c r="B22" t="s">
        <v>23</v>
      </c>
      <c r="C22" t="s">
        <v>24</v>
      </c>
      <c r="D22" t="s">
        <v>25</v>
      </c>
      <c r="E22" t="s">
        <v>29</v>
      </c>
      <c r="F22" t="s">
        <v>26</v>
      </c>
      <c r="G22">
        <v>20.85</v>
      </c>
      <c r="H22">
        <v>7</v>
      </c>
      <c r="I22">
        <v>8.34</v>
      </c>
      <c r="J22">
        <v>0</v>
      </c>
      <c r="K22">
        <v>166.8</v>
      </c>
      <c r="L22" s="1">
        <v>44623</v>
      </c>
      <c r="M22" s="2">
        <v>0.80347222222222225</v>
      </c>
      <c r="N22" t="s">
        <v>27</v>
      </c>
      <c r="O22">
        <v>6.0921397219999998</v>
      </c>
      <c r="P22" t="s">
        <v>1123</v>
      </c>
    </row>
    <row r="23" spans="1:23" x14ac:dyDescent="0.25">
      <c r="A23" t="s">
        <v>329</v>
      </c>
      <c r="B23" t="s">
        <v>23</v>
      </c>
      <c r="C23" t="s">
        <v>24</v>
      </c>
      <c r="D23" t="s">
        <v>18</v>
      </c>
      <c r="E23" t="s">
        <v>19</v>
      </c>
      <c r="F23" t="s">
        <v>26</v>
      </c>
      <c r="G23">
        <v>51.92</v>
      </c>
      <c r="H23">
        <v>4</v>
      </c>
      <c r="I23">
        <v>12.98</v>
      </c>
      <c r="J23">
        <v>0</v>
      </c>
      <c r="K23">
        <v>259.60000000000002</v>
      </c>
      <c r="L23" s="1">
        <v>44623</v>
      </c>
      <c r="M23" s="2">
        <v>0.5708333333333333</v>
      </c>
      <c r="N23" t="s">
        <v>27</v>
      </c>
      <c r="O23">
        <v>7.2525472879999997</v>
      </c>
      <c r="P23" t="s">
        <v>1123</v>
      </c>
    </row>
    <row r="24" spans="1:23" x14ac:dyDescent="0.25">
      <c r="A24" t="s">
        <v>330</v>
      </c>
      <c r="B24" t="s">
        <v>23</v>
      </c>
      <c r="C24" t="s">
        <v>24</v>
      </c>
      <c r="D24" t="s">
        <v>25</v>
      </c>
      <c r="E24" t="s">
        <v>29</v>
      </c>
      <c r="F24" t="s">
        <v>26</v>
      </c>
      <c r="G24">
        <v>28.84</v>
      </c>
      <c r="H24">
        <v>4</v>
      </c>
      <c r="I24">
        <v>5.7679999999999998</v>
      </c>
      <c r="J24">
        <v>0</v>
      </c>
      <c r="K24">
        <v>115.36</v>
      </c>
      <c r="L24" s="1">
        <v>44649</v>
      </c>
      <c r="M24" s="2">
        <v>0.61388888888888882</v>
      </c>
      <c r="N24" t="s">
        <v>27</v>
      </c>
      <c r="O24">
        <v>6.1888403529999998</v>
      </c>
      <c r="P24" t="s">
        <v>1123</v>
      </c>
    </row>
    <row r="25" spans="1:23" x14ac:dyDescent="0.25">
      <c r="A25" t="s">
        <v>348</v>
      </c>
      <c r="B25" t="s">
        <v>23</v>
      </c>
      <c r="C25" t="s">
        <v>24</v>
      </c>
      <c r="D25" t="s">
        <v>18</v>
      </c>
      <c r="E25" t="s">
        <v>19</v>
      </c>
      <c r="F25" t="s">
        <v>26</v>
      </c>
      <c r="G25">
        <v>78.13</v>
      </c>
      <c r="H25">
        <v>9</v>
      </c>
      <c r="I25">
        <v>39.064999999999998</v>
      </c>
      <c r="J25">
        <v>0</v>
      </c>
      <c r="K25">
        <v>781.3</v>
      </c>
      <c r="L25" s="1">
        <v>44836</v>
      </c>
      <c r="M25" s="2">
        <v>0.86875000000000002</v>
      </c>
      <c r="N25" t="s">
        <v>27</v>
      </c>
      <c r="O25">
        <v>4.2548277429999999</v>
      </c>
      <c r="P25" t="s">
        <v>1123</v>
      </c>
    </row>
    <row r="26" spans="1:23" x14ac:dyDescent="0.25">
      <c r="A26" t="s">
        <v>388</v>
      </c>
      <c r="B26" t="s">
        <v>23</v>
      </c>
      <c r="C26" t="s">
        <v>24</v>
      </c>
      <c r="D26" t="s">
        <v>25</v>
      </c>
      <c r="E26" t="s">
        <v>19</v>
      </c>
      <c r="F26" t="s">
        <v>26</v>
      </c>
      <c r="G26">
        <v>30.24</v>
      </c>
      <c r="H26">
        <v>1</v>
      </c>
      <c r="I26">
        <v>1.512</v>
      </c>
      <c r="J26">
        <v>0</v>
      </c>
      <c r="K26">
        <v>30.24</v>
      </c>
      <c r="L26" s="1">
        <v>44654</v>
      </c>
      <c r="M26" s="2">
        <v>0.65555555555555556</v>
      </c>
      <c r="N26" t="s">
        <v>27</v>
      </c>
      <c r="O26">
        <v>8.1228529629999997</v>
      </c>
      <c r="P26" t="s">
        <v>1123</v>
      </c>
    </row>
    <row r="27" spans="1:23" x14ac:dyDescent="0.25">
      <c r="A27" t="s">
        <v>400</v>
      </c>
      <c r="B27" t="s">
        <v>23</v>
      </c>
      <c r="C27" t="s">
        <v>24</v>
      </c>
      <c r="D27" t="s">
        <v>25</v>
      </c>
      <c r="E27" t="s">
        <v>19</v>
      </c>
      <c r="F27" t="s">
        <v>26</v>
      </c>
      <c r="G27">
        <v>51.32</v>
      </c>
      <c r="H27">
        <v>8</v>
      </c>
      <c r="I27">
        <v>23.094000000000001</v>
      </c>
      <c r="J27">
        <v>0</v>
      </c>
      <c r="K27">
        <v>461.88</v>
      </c>
      <c r="L27" s="1">
        <v>44634</v>
      </c>
      <c r="M27" s="2">
        <v>0.81458333333333333</v>
      </c>
      <c r="N27" t="s">
        <v>27</v>
      </c>
      <c r="O27">
        <v>5.4152353089999998</v>
      </c>
      <c r="P27" t="s">
        <v>1123</v>
      </c>
    </row>
    <row r="28" spans="1:23" x14ac:dyDescent="0.25">
      <c r="A28" t="s">
        <v>511</v>
      </c>
      <c r="B28" t="s">
        <v>23</v>
      </c>
      <c r="C28" t="s">
        <v>24</v>
      </c>
      <c r="D28" t="s">
        <v>25</v>
      </c>
      <c r="E28" t="s">
        <v>29</v>
      </c>
      <c r="F28" t="s">
        <v>26</v>
      </c>
      <c r="G28">
        <v>84.07</v>
      </c>
      <c r="H28">
        <v>4</v>
      </c>
      <c r="I28">
        <v>16.814</v>
      </c>
      <c r="J28">
        <v>0</v>
      </c>
      <c r="K28">
        <v>336.28</v>
      </c>
      <c r="L28" s="1">
        <v>44745</v>
      </c>
      <c r="M28" s="2">
        <v>0.70416666666666661</v>
      </c>
      <c r="N28" t="s">
        <v>21</v>
      </c>
      <c r="O28">
        <v>4.2548277429999999</v>
      </c>
      <c r="P28" t="s">
        <v>1123</v>
      </c>
    </row>
    <row r="29" spans="1:23" x14ac:dyDescent="0.25">
      <c r="A29" t="s">
        <v>587</v>
      </c>
      <c r="B29" t="s">
        <v>23</v>
      </c>
      <c r="C29" t="s">
        <v>24</v>
      </c>
      <c r="D29" t="s">
        <v>25</v>
      </c>
      <c r="E29" t="s">
        <v>29</v>
      </c>
      <c r="F29" t="s">
        <v>26</v>
      </c>
      <c r="G29">
        <v>22.21</v>
      </c>
      <c r="H29">
        <v>5</v>
      </c>
      <c r="I29">
        <v>6.6630000000000003</v>
      </c>
      <c r="J29">
        <v>0</v>
      </c>
      <c r="K29">
        <v>133.26</v>
      </c>
      <c r="L29" s="1">
        <v>44745</v>
      </c>
      <c r="M29" s="2">
        <v>0.43263888888888885</v>
      </c>
      <c r="N29" t="s">
        <v>31</v>
      </c>
      <c r="O29">
        <v>8.3162542239999997</v>
      </c>
      <c r="P29" t="s">
        <v>1123</v>
      </c>
    </row>
    <row r="30" spans="1:23" x14ac:dyDescent="0.25">
      <c r="A30" t="s">
        <v>634</v>
      </c>
      <c r="B30" t="s">
        <v>23</v>
      </c>
      <c r="C30" t="s">
        <v>24</v>
      </c>
      <c r="D30" t="s">
        <v>25</v>
      </c>
      <c r="E30" t="s">
        <v>29</v>
      </c>
      <c r="F30" t="s">
        <v>26</v>
      </c>
      <c r="G30">
        <v>83.08</v>
      </c>
      <c r="H30">
        <v>1</v>
      </c>
      <c r="I30">
        <v>4.1539999999999999</v>
      </c>
      <c r="J30">
        <v>0</v>
      </c>
      <c r="K30">
        <v>83.08</v>
      </c>
      <c r="L30" s="1">
        <v>44584</v>
      </c>
      <c r="M30" s="2">
        <v>0.71944444444444444</v>
      </c>
      <c r="N30" t="s">
        <v>21</v>
      </c>
      <c r="O30">
        <v>6.1888403529999998</v>
      </c>
      <c r="P30" t="s">
        <v>1123</v>
      </c>
    </row>
    <row r="31" spans="1:23" x14ac:dyDescent="0.25">
      <c r="A31" t="s">
        <v>671</v>
      </c>
      <c r="B31" t="s">
        <v>23</v>
      </c>
      <c r="C31" t="s">
        <v>24</v>
      </c>
      <c r="D31" t="s">
        <v>25</v>
      </c>
      <c r="E31" t="s">
        <v>19</v>
      </c>
      <c r="F31" t="s">
        <v>26</v>
      </c>
      <c r="G31">
        <v>46.2</v>
      </c>
      <c r="H31">
        <v>1</v>
      </c>
      <c r="I31">
        <v>2.31</v>
      </c>
      <c r="J31">
        <v>0</v>
      </c>
      <c r="K31">
        <v>46.2</v>
      </c>
      <c r="L31" s="1">
        <v>44639</v>
      </c>
      <c r="M31" s="2">
        <v>0.51111111111111118</v>
      </c>
      <c r="N31" t="s">
        <v>27</v>
      </c>
      <c r="O31">
        <v>6.0921397219999998</v>
      </c>
      <c r="P31" t="s">
        <v>1123</v>
      </c>
    </row>
    <row r="32" spans="1:23" x14ac:dyDescent="0.25">
      <c r="A32" t="s">
        <v>683</v>
      </c>
      <c r="B32" t="s">
        <v>23</v>
      </c>
      <c r="C32" t="s">
        <v>24</v>
      </c>
      <c r="D32" t="s">
        <v>25</v>
      </c>
      <c r="E32" t="s">
        <v>29</v>
      </c>
      <c r="F32" t="s">
        <v>26</v>
      </c>
      <c r="G32">
        <v>24.74</v>
      </c>
      <c r="H32">
        <v>9</v>
      </c>
      <c r="I32">
        <v>12.37</v>
      </c>
      <c r="J32">
        <v>0</v>
      </c>
      <c r="K32">
        <v>247.4</v>
      </c>
      <c r="L32" s="1">
        <v>44616</v>
      </c>
      <c r="M32" s="2">
        <v>0.6972222222222223</v>
      </c>
      <c r="N32" t="s">
        <v>27</v>
      </c>
      <c r="O32">
        <v>6.8657447659999997</v>
      </c>
      <c r="P32" t="s">
        <v>1123</v>
      </c>
    </row>
    <row r="33" spans="1:16" x14ac:dyDescent="0.25">
      <c r="A33" t="s">
        <v>771</v>
      </c>
      <c r="B33" t="s">
        <v>23</v>
      </c>
      <c r="C33" t="s">
        <v>24</v>
      </c>
      <c r="D33" t="s">
        <v>25</v>
      </c>
      <c r="E33" t="s">
        <v>29</v>
      </c>
      <c r="F33" t="s">
        <v>26</v>
      </c>
      <c r="G33">
        <v>58.76</v>
      </c>
      <c r="H33">
        <v>9</v>
      </c>
      <c r="I33">
        <v>29.38</v>
      </c>
      <c r="J33">
        <v>0</v>
      </c>
      <c r="K33">
        <v>587.6</v>
      </c>
      <c r="L33" s="1">
        <v>44590</v>
      </c>
      <c r="M33" s="2">
        <v>0.60138888888888886</v>
      </c>
      <c r="N33" t="s">
        <v>21</v>
      </c>
      <c r="O33">
        <v>8.7030567459999997</v>
      </c>
      <c r="P33" t="s">
        <v>1123</v>
      </c>
    </row>
    <row r="34" spans="1:16" x14ac:dyDescent="0.25">
      <c r="A34" t="s">
        <v>862</v>
      </c>
      <c r="B34" t="s">
        <v>23</v>
      </c>
      <c r="C34" t="s">
        <v>24</v>
      </c>
      <c r="D34" t="s">
        <v>25</v>
      </c>
      <c r="E34" t="s">
        <v>29</v>
      </c>
      <c r="F34" t="s">
        <v>26</v>
      </c>
      <c r="G34">
        <v>64.95</v>
      </c>
      <c r="H34">
        <v>9</v>
      </c>
      <c r="I34">
        <v>32.475000000000001</v>
      </c>
      <c r="J34">
        <v>0</v>
      </c>
      <c r="K34">
        <v>649.5</v>
      </c>
      <c r="L34" s="1">
        <v>44644</v>
      </c>
      <c r="M34" s="2">
        <v>0.76874999999999993</v>
      </c>
      <c r="N34" t="s">
        <v>27</v>
      </c>
      <c r="O34">
        <v>5.0284327869999998</v>
      </c>
      <c r="P34" t="s">
        <v>1123</v>
      </c>
    </row>
    <row r="35" spans="1:16" x14ac:dyDescent="0.25">
      <c r="A35" t="s">
        <v>934</v>
      </c>
      <c r="B35" t="s">
        <v>23</v>
      </c>
      <c r="C35" t="s">
        <v>24</v>
      </c>
      <c r="D35" t="s">
        <v>18</v>
      </c>
      <c r="E35" t="s">
        <v>19</v>
      </c>
      <c r="F35" t="s">
        <v>26</v>
      </c>
      <c r="G35">
        <v>44.84</v>
      </c>
      <c r="H35">
        <v>8</v>
      </c>
      <c r="I35">
        <v>20.178000000000001</v>
      </c>
      <c r="J35">
        <v>0</v>
      </c>
      <c r="K35">
        <v>403.56</v>
      </c>
      <c r="L35" s="1">
        <v>44575</v>
      </c>
      <c r="M35" s="2">
        <v>0.58333333333333337</v>
      </c>
      <c r="N35" t="s">
        <v>31</v>
      </c>
      <c r="O35">
        <v>7.2525472879999997</v>
      </c>
      <c r="P35" t="s">
        <v>1123</v>
      </c>
    </row>
    <row r="36" spans="1:16" x14ac:dyDescent="0.25">
      <c r="A36" t="s">
        <v>945</v>
      </c>
      <c r="B36" t="s">
        <v>23</v>
      </c>
      <c r="C36" t="s">
        <v>24</v>
      </c>
      <c r="D36" t="s">
        <v>25</v>
      </c>
      <c r="E36" t="s">
        <v>19</v>
      </c>
      <c r="F36" t="s">
        <v>26</v>
      </c>
      <c r="G36">
        <v>56.13</v>
      </c>
      <c r="H36">
        <v>4</v>
      </c>
      <c r="I36">
        <v>11.226000000000001</v>
      </c>
      <c r="J36">
        <v>0</v>
      </c>
      <c r="K36">
        <v>224.52</v>
      </c>
      <c r="L36" s="1">
        <v>44580</v>
      </c>
      <c r="M36" s="2">
        <v>0.48819444444444443</v>
      </c>
      <c r="N36" t="s">
        <v>21</v>
      </c>
      <c r="O36">
        <v>8.3162542239999997</v>
      </c>
      <c r="P36" t="s">
        <v>1123</v>
      </c>
    </row>
    <row r="37" spans="1:16" x14ac:dyDescent="0.25">
      <c r="A37" t="s">
        <v>1018</v>
      </c>
      <c r="B37" t="s">
        <v>23</v>
      </c>
      <c r="C37" t="s">
        <v>24</v>
      </c>
      <c r="D37" t="s">
        <v>25</v>
      </c>
      <c r="E37" t="s">
        <v>29</v>
      </c>
      <c r="F37" t="s">
        <v>26</v>
      </c>
      <c r="G37">
        <v>96.37</v>
      </c>
      <c r="H37">
        <v>6</v>
      </c>
      <c r="I37">
        <v>33.729500000000002</v>
      </c>
      <c r="J37">
        <v>0</v>
      </c>
      <c r="K37">
        <v>674.59</v>
      </c>
      <c r="L37" s="1">
        <v>44805</v>
      </c>
      <c r="M37" s="2">
        <v>0.4861111111111111</v>
      </c>
      <c r="N37" t="s">
        <v>27</v>
      </c>
      <c r="O37">
        <v>5.8020378309999998</v>
      </c>
      <c r="P37" t="s">
        <v>1123</v>
      </c>
    </row>
    <row r="38" spans="1:16" x14ac:dyDescent="0.25">
      <c r="A38" t="s">
        <v>1022</v>
      </c>
      <c r="B38" t="s">
        <v>23</v>
      </c>
      <c r="C38" t="s">
        <v>24</v>
      </c>
      <c r="D38" t="s">
        <v>18</v>
      </c>
      <c r="E38" t="s">
        <v>29</v>
      </c>
      <c r="F38" t="s">
        <v>26</v>
      </c>
      <c r="G38">
        <v>82.34</v>
      </c>
      <c r="H38">
        <v>9</v>
      </c>
      <c r="I38">
        <v>41.17</v>
      </c>
      <c r="J38">
        <v>0</v>
      </c>
      <c r="K38">
        <v>823.4</v>
      </c>
      <c r="L38" s="1">
        <v>44649</v>
      </c>
      <c r="M38" s="2">
        <v>0.79999999999999993</v>
      </c>
      <c r="N38" t="s">
        <v>21</v>
      </c>
      <c r="O38">
        <v>4.1581271119999998</v>
      </c>
      <c r="P38" t="s">
        <v>1123</v>
      </c>
    </row>
    <row r="39" spans="1:16" x14ac:dyDescent="0.25">
      <c r="A39" t="s">
        <v>89</v>
      </c>
      <c r="B39" t="s">
        <v>23</v>
      </c>
      <c r="C39" t="s">
        <v>24</v>
      </c>
      <c r="D39" t="s">
        <v>25</v>
      </c>
      <c r="E39" t="s">
        <v>19</v>
      </c>
      <c r="F39" t="s">
        <v>26</v>
      </c>
      <c r="G39">
        <v>85.98</v>
      </c>
      <c r="H39">
        <v>8</v>
      </c>
      <c r="I39">
        <v>34.392000000000003</v>
      </c>
      <c r="J39">
        <v>0</v>
      </c>
      <c r="K39">
        <v>687.84</v>
      </c>
      <c r="L39" s="1">
        <v>45350</v>
      </c>
      <c r="M39" s="2">
        <v>0.79236111111111107</v>
      </c>
      <c r="N39" t="s">
        <v>27</v>
      </c>
      <c r="O39">
        <v>8.8964167320000005</v>
      </c>
      <c r="P39" t="s">
        <v>1123</v>
      </c>
    </row>
    <row r="40" spans="1:16" x14ac:dyDescent="0.25">
      <c r="A40" t="s">
        <v>93</v>
      </c>
      <c r="B40" t="s">
        <v>23</v>
      </c>
      <c r="C40" t="s">
        <v>24</v>
      </c>
      <c r="D40" t="s">
        <v>25</v>
      </c>
      <c r="E40" t="s">
        <v>29</v>
      </c>
      <c r="F40" t="s">
        <v>26</v>
      </c>
      <c r="G40">
        <v>30.61</v>
      </c>
      <c r="H40">
        <v>6</v>
      </c>
      <c r="I40">
        <v>9.1829999999999998</v>
      </c>
      <c r="J40">
        <v>0</v>
      </c>
      <c r="K40">
        <v>183.66</v>
      </c>
      <c r="L40" s="1">
        <v>45629</v>
      </c>
      <c r="M40" s="2">
        <v>0.85833333333333339</v>
      </c>
      <c r="N40" t="s">
        <v>27</v>
      </c>
      <c r="O40">
        <v>10</v>
      </c>
      <c r="P40" t="s">
        <v>1123</v>
      </c>
    </row>
    <row r="41" spans="1:16" x14ac:dyDescent="0.25">
      <c r="A41" t="s">
        <v>236</v>
      </c>
      <c r="B41" t="s">
        <v>23</v>
      </c>
      <c r="C41" t="s">
        <v>24</v>
      </c>
      <c r="D41" t="s">
        <v>25</v>
      </c>
      <c r="E41" t="s">
        <v>29</v>
      </c>
      <c r="F41" t="s">
        <v>26</v>
      </c>
      <c r="G41">
        <v>61.41</v>
      </c>
      <c r="H41">
        <v>7</v>
      </c>
      <c r="I41">
        <v>21.493500000000001</v>
      </c>
      <c r="J41">
        <v>0</v>
      </c>
      <c r="K41">
        <v>429.87</v>
      </c>
      <c r="L41" s="1">
        <v>45305</v>
      </c>
      <c r="M41" s="2">
        <v>0.41805555555555557</v>
      </c>
      <c r="N41" t="s">
        <v>27</v>
      </c>
      <c r="O41">
        <v>10</v>
      </c>
      <c r="P41" t="s">
        <v>1123</v>
      </c>
    </row>
    <row r="42" spans="1:16" x14ac:dyDescent="0.25">
      <c r="A42" t="s">
        <v>240</v>
      </c>
      <c r="B42" t="s">
        <v>23</v>
      </c>
      <c r="C42" t="s">
        <v>24</v>
      </c>
      <c r="D42" t="s">
        <v>18</v>
      </c>
      <c r="E42" t="s">
        <v>19</v>
      </c>
      <c r="F42" t="s">
        <v>26</v>
      </c>
      <c r="G42">
        <v>66.650000000000006</v>
      </c>
      <c r="H42">
        <v>10</v>
      </c>
      <c r="I42">
        <v>29.9925</v>
      </c>
      <c r="J42">
        <v>0</v>
      </c>
      <c r="K42">
        <v>599.85</v>
      </c>
      <c r="L42" s="1">
        <v>45383</v>
      </c>
      <c r="M42" s="2">
        <v>0.7631944444444444</v>
      </c>
      <c r="N42" t="s">
        <v>31</v>
      </c>
      <c r="O42">
        <v>10</v>
      </c>
      <c r="P42" t="s">
        <v>1123</v>
      </c>
    </row>
    <row r="43" spans="1:16" x14ac:dyDescent="0.25">
      <c r="A43" t="s">
        <v>261</v>
      </c>
      <c r="B43" t="s">
        <v>23</v>
      </c>
      <c r="C43" t="s">
        <v>24</v>
      </c>
      <c r="D43" t="s">
        <v>18</v>
      </c>
      <c r="E43" t="s">
        <v>29</v>
      </c>
      <c r="F43" t="s">
        <v>26</v>
      </c>
      <c r="G43">
        <v>37.06</v>
      </c>
      <c r="H43">
        <v>4</v>
      </c>
      <c r="I43">
        <v>7.4119999999999999</v>
      </c>
      <c r="J43">
        <v>0</v>
      </c>
      <c r="K43">
        <v>148.24</v>
      </c>
      <c r="L43" s="1">
        <v>45322</v>
      </c>
      <c r="M43" s="2">
        <v>0.68333333333333324</v>
      </c>
      <c r="N43" t="s">
        <v>21</v>
      </c>
      <c r="O43">
        <v>10</v>
      </c>
      <c r="P43" t="s">
        <v>1123</v>
      </c>
    </row>
    <row r="44" spans="1:16" x14ac:dyDescent="0.25">
      <c r="A44" t="s">
        <v>329</v>
      </c>
      <c r="B44" t="s">
        <v>23</v>
      </c>
      <c r="C44" t="s">
        <v>24</v>
      </c>
      <c r="D44" t="s">
        <v>18</v>
      </c>
      <c r="E44" t="s">
        <v>19</v>
      </c>
      <c r="F44" t="s">
        <v>26</v>
      </c>
      <c r="G44">
        <v>51.92</v>
      </c>
      <c r="H44">
        <v>5</v>
      </c>
      <c r="I44">
        <v>12.98</v>
      </c>
      <c r="J44">
        <v>0</v>
      </c>
      <c r="K44">
        <v>259.60000000000002</v>
      </c>
      <c r="L44" s="1">
        <v>45354</v>
      </c>
      <c r="M44" s="2">
        <v>0.5708333333333333</v>
      </c>
      <c r="N44" t="s">
        <v>27</v>
      </c>
      <c r="O44">
        <v>8.1369665229999999</v>
      </c>
      <c r="P44" t="s">
        <v>1123</v>
      </c>
    </row>
    <row r="45" spans="1:16" x14ac:dyDescent="0.25">
      <c r="A45" t="s">
        <v>351</v>
      </c>
      <c r="B45" t="s">
        <v>23</v>
      </c>
      <c r="C45" t="s">
        <v>24</v>
      </c>
      <c r="D45" t="s">
        <v>18</v>
      </c>
      <c r="E45" t="s">
        <v>29</v>
      </c>
      <c r="F45" t="s">
        <v>26</v>
      </c>
      <c r="G45">
        <v>74.790000000000006</v>
      </c>
      <c r="H45">
        <v>5</v>
      </c>
      <c r="I45">
        <v>18.697500000000002</v>
      </c>
      <c r="J45">
        <v>0</v>
      </c>
      <c r="K45">
        <v>373.95</v>
      </c>
      <c r="L45" s="1">
        <v>45566</v>
      </c>
      <c r="M45" s="2">
        <v>0.48194444444444445</v>
      </c>
      <c r="N45" t="s">
        <v>27</v>
      </c>
      <c r="O45">
        <v>5.3161514619999997</v>
      </c>
      <c r="P45" t="s">
        <v>1123</v>
      </c>
    </row>
    <row r="46" spans="1:16" x14ac:dyDescent="0.25">
      <c r="A46" t="s">
        <v>511</v>
      </c>
      <c r="B46" t="s">
        <v>23</v>
      </c>
      <c r="C46" t="s">
        <v>24</v>
      </c>
      <c r="D46" t="s">
        <v>25</v>
      </c>
      <c r="E46" t="s">
        <v>29</v>
      </c>
      <c r="F46" t="s">
        <v>26</v>
      </c>
      <c r="G46">
        <v>84.07</v>
      </c>
      <c r="H46">
        <v>4</v>
      </c>
      <c r="I46">
        <v>16.814</v>
      </c>
      <c r="J46">
        <v>0</v>
      </c>
      <c r="K46">
        <v>336.28</v>
      </c>
      <c r="L46" s="1">
        <v>45476</v>
      </c>
      <c r="M46" s="2">
        <v>0.70416666666666661</v>
      </c>
      <c r="N46" t="s">
        <v>21</v>
      </c>
      <c r="O46">
        <v>4.7736870270000002</v>
      </c>
      <c r="P46" t="s">
        <v>1123</v>
      </c>
    </row>
    <row r="47" spans="1:16" x14ac:dyDescent="0.25">
      <c r="A47" t="s">
        <v>577</v>
      </c>
      <c r="B47" t="s">
        <v>23</v>
      </c>
      <c r="C47" t="s">
        <v>24</v>
      </c>
      <c r="D47" t="s">
        <v>18</v>
      </c>
      <c r="E47" t="s">
        <v>29</v>
      </c>
      <c r="F47" t="s">
        <v>26</v>
      </c>
      <c r="G47">
        <v>18.77</v>
      </c>
      <c r="H47">
        <v>6</v>
      </c>
      <c r="I47">
        <v>5.6310000000000002</v>
      </c>
      <c r="J47">
        <v>0</v>
      </c>
      <c r="K47">
        <v>112.62</v>
      </c>
      <c r="L47" s="1">
        <v>45319</v>
      </c>
      <c r="M47" s="2">
        <v>0.69652777777777775</v>
      </c>
      <c r="N47" t="s">
        <v>31</v>
      </c>
      <c r="O47">
        <v>5.9671087839999997</v>
      </c>
      <c r="P47" t="s">
        <v>1123</v>
      </c>
    </row>
    <row r="48" spans="1:16" x14ac:dyDescent="0.25">
      <c r="A48" t="s">
        <v>683</v>
      </c>
      <c r="B48" t="s">
        <v>23</v>
      </c>
      <c r="C48" t="s">
        <v>24</v>
      </c>
      <c r="D48" t="s">
        <v>25</v>
      </c>
      <c r="E48" t="s">
        <v>29</v>
      </c>
      <c r="F48" t="s">
        <v>26</v>
      </c>
      <c r="G48">
        <v>24.74</v>
      </c>
      <c r="H48">
        <v>11</v>
      </c>
      <c r="I48">
        <v>12.37</v>
      </c>
      <c r="J48">
        <v>0</v>
      </c>
      <c r="K48">
        <v>247.4</v>
      </c>
      <c r="L48" s="1">
        <v>45346</v>
      </c>
      <c r="M48" s="2">
        <v>0.6972222222222223</v>
      </c>
      <c r="N48" t="s">
        <v>27</v>
      </c>
      <c r="O48">
        <v>7.7029949750000002</v>
      </c>
      <c r="P48" t="s">
        <v>1123</v>
      </c>
    </row>
    <row r="49" spans="1:16" x14ac:dyDescent="0.25">
      <c r="A49" t="s">
        <v>746</v>
      </c>
      <c r="B49" t="s">
        <v>23</v>
      </c>
      <c r="C49" t="s">
        <v>24</v>
      </c>
      <c r="D49" t="s">
        <v>25</v>
      </c>
      <c r="E49" t="s">
        <v>19</v>
      </c>
      <c r="F49" t="s">
        <v>26</v>
      </c>
      <c r="G49">
        <v>77.63</v>
      </c>
      <c r="H49">
        <v>10</v>
      </c>
      <c r="I49">
        <v>34.933500000000002</v>
      </c>
      <c r="J49">
        <v>0</v>
      </c>
      <c r="K49">
        <v>698.67</v>
      </c>
      <c r="L49" s="1">
        <v>45341</v>
      </c>
      <c r="M49" s="2">
        <v>0.63472222222222219</v>
      </c>
      <c r="N49" t="s">
        <v>21</v>
      </c>
      <c r="O49">
        <v>7.8114878619999999</v>
      </c>
      <c r="P49" t="s">
        <v>1123</v>
      </c>
    </row>
    <row r="50" spans="1:16" x14ac:dyDescent="0.25">
      <c r="A50" t="s">
        <v>949</v>
      </c>
      <c r="B50" t="s">
        <v>23</v>
      </c>
      <c r="C50" t="s">
        <v>24</v>
      </c>
      <c r="D50" t="s">
        <v>25</v>
      </c>
      <c r="E50" t="s">
        <v>19</v>
      </c>
      <c r="F50" t="s">
        <v>26</v>
      </c>
      <c r="G50">
        <v>35.49</v>
      </c>
      <c r="H50">
        <v>6</v>
      </c>
      <c r="I50">
        <v>10.647</v>
      </c>
      <c r="J50">
        <v>0</v>
      </c>
      <c r="K50">
        <v>212.94</v>
      </c>
      <c r="L50" s="1">
        <v>45324</v>
      </c>
      <c r="M50" s="2">
        <v>0.52777777777777779</v>
      </c>
      <c r="N50" t="s">
        <v>27</v>
      </c>
      <c r="O50">
        <v>4.4482083660000002</v>
      </c>
      <c r="P50" t="s">
        <v>1123</v>
      </c>
    </row>
    <row r="51" spans="1:16" x14ac:dyDescent="0.25">
      <c r="A51" t="s">
        <v>997</v>
      </c>
      <c r="B51" t="s">
        <v>23</v>
      </c>
      <c r="C51" t="s">
        <v>24</v>
      </c>
      <c r="D51" t="s">
        <v>18</v>
      </c>
      <c r="E51" t="s">
        <v>29</v>
      </c>
      <c r="F51" t="s">
        <v>26</v>
      </c>
      <c r="G51">
        <v>96.82</v>
      </c>
      <c r="H51">
        <v>3</v>
      </c>
      <c r="I51">
        <v>14.523</v>
      </c>
      <c r="J51">
        <v>0</v>
      </c>
      <c r="K51">
        <v>290.45999999999998</v>
      </c>
      <c r="L51" s="1">
        <v>45381</v>
      </c>
      <c r="M51" s="2">
        <v>0.85902777777777783</v>
      </c>
      <c r="N51" t="s">
        <v>27</v>
      </c>
      <c r="O51">
        <v>7.2690234269999996</v>
      </c>
      <c r="P51" t="s">
        <v>1123</v>
      </c>
    </row>
    <row r="52" spans="1:16" x14ac:dyDescent="0.25">
      <c r="A52" t="s">
        <v>22</v>
      </c>
      <c r="B52" t="s">
        <v>23</v>
      </c>
      <c r="C52" t="s">
        <v>24</v>
      </c>
      <c r="D52" t="s">
        <v>25</v>
      </c>
      <c r="E52" t="s">
        <v>19</v>
      </c>
      <c r="F52" t="s">
        <v>26</v>
      </c>
      <c r="G52">
        <v>15.28</v>
      </c>
      <c r="H52">
        <v>5</v>
      </c>
      <c r="I52">
        <v>3.82</v>
      </c>
      <c r="J52">
        <v>0</v>
      </c>
      <c r="K52">
        <v>76.400000000000006</v>
      </c>
      <c r="L52" s="1">
        <v>45872</v>
      </c>
      <c r="M52" s="2">
        <v>0.4368055555555555</v>
      </c>
      <c r="N52" t="s">
        <v>27</v>
      </c>
      <c r="O52">
        <v>9.9868969950000004</v>
      </c>
      <c r="P52" t="s">
        <v>1123</v>
      </c>
    </row>
    <row r="53" spans="1:16" x14ac:dyDescent="0.25">
      <c r="A53" t="s">
        <v>35</v>
      </c>
      <c r="B53" t="s">
        <v>23</v>
      </c>
      <c r="C53" t="s">
        <v>24</v>
      </c>
      <c r="D53" t="s">
        <v>25</v>
      </c>
      <c r="E53" t="s">
        <v>29</v>
      </c>
      <c r="F53" t="s">
        <v>26</v>
      </c>
      <c r="G53">
        <v>85.39</v>
      </c>
      <c r="H53">
        <v>8</v>
      </c>
      <c r="I53">
        <v>29.886500000000002</v>
      </c>
      <c r="J53">
        <v>0</v>
      </c>
      <c r="K53">
        <v>597.73</v>
      </c>
      <c r="L53" s="1">
        <v>45741</v>
      </c>
      <c r="M53" s="2">
        <v>0.77083333333333337</v>
      </c>
      <c r="N53" t="s">
        <v>21</v>
      </c>
      <c r="O53">
        <v>4.265237258</v>
      </c>
      <c r="P53" t="s">
        <v>1123</v>
      </c>
    </row>
    <row r="54" spans="1:16" x14ac:dyDescent="0.25">
      <c r="A54" t="s">
        <v>236</v>
      </c>
      <c r="B54" t="s">
        <v>23</v>
      </c>
      <c r="C54" t="s">
        <v>24</v>
      </c>
      <c r="D54" t="s">
        <v>25</v>
      </c>
      <c r="E54" t="s">
        <v>29</v>
      </c>
      <c r="F54" t="s">
        <v>26</v>
      </c>
      <c r="G54">
        <v>61.41</v>
      </c>
      <c r="H54">
        <v>8</v>
      </c>
      <c r="I54">
        <v>21.493500000000001</v>
      </c>
      <c r="J54">
        <v>0</v>
      </c>
      <c r="K54">
        <v>429.87</v>
      </c>
      <c r="L54" s="1">
        <v>45671</v>
      </c>
      <c r="M54" s="2">
        <v>0.41805555555555557</v>
      </c>
      <c r="N54" t="s">
        <v>27</v>
      </c>
      <c r="O54">
        <v>10</v>
      </c>
      <c r="P54" t="s">
        <v>1123</v>
      </c>
    </row>
    <row r="55" spans="1:16" x14ac:dyDescent="0.25">
      <c r="A55" t="s">
        <v>240</v>
      </c>
      <c r="B55" t="s">
        <v>23</v>
      </c>
      <c r="C55" t="s">
        <v>24</v>
      </c>
      <c r="D55" t="s">
        <v>18</v>
      </c>
      <c r="E55" t="s">
        <v>19</v>
      </c>
      <c r="F55" t="s">
        <v>26</v>
      </c>
      <c r="G55">
        <v>66.650000000000006</v>
      </c>
      <c r="H55">
        <v>10</v>
      </c>
      <c r="I55">
        <v>29.9925</v>
      </c>
      <c r="J55">
        <v>0</v>
      </c>
      <c r="K55">
        <v>599.85</v>
      </c>
      <c r="L55" s="1">
        <v>45748</v>
      </c>
      <c r="M55" s="2">
        <v>0.7631944444444444</v>
      </c>
      <c r="N55" t="s">
        <v>31</v>
      </c>
      <c r="O55">
        <v>10</v>
      </c>
      <c r="P55" t="s">
        <v>1123</v>
      </c>
    </row>
    <row r="56" spans="1:16" x14ac:dyDescent="0.25">
      <c r="A56" t="s">
        <v>329</v>
      </c>
      <c r="B56" t="s">
        <v>23</v>
      </c>
      <c r="C56" t="s">
        <v>24</v>
      </c>
      <c r="D56" t="s">
        <v>18</v>
      </c>
      <c r="E56" t="s">
        <v>19</v>
      </c>
      <c r="F56" t="s">
        <v>26</v>
      </c>
      <c r="G56">
        <v>51.92</v>
      </c>
      <c r="H56">
        <v>5</v>
      </c>
      <c r="I56">
        <v>12.98</v>
      </c>
      <c r="J56">
        <v>0</v>
      </c>
      <c r="K56">
        <v>259.60000000000002</v>
      </c>
      <c r="L56" s="1">
        <v>45719</v>
      </c>
      <c r="M56" s="2">
        <v>0.5708333333333333</v>
      </c>
      <c r="N56" t="s">
        <v>27</v>
      </c>
      <c r="O56">
        <v>7.8022632769999998</v>
      </c>
      <c r="P56" t="s">
        <v>1123</v>
      </c>
    </row>
    <row r="57" spans="1:16" x14ac:dyDescent="0.25">
      <c r="A57" t="s">
        <v>372</v>
      </c>
      <c r="B57" t="s">
        <v>23</v>
      </c>
      <c r="C57" t="s">
        <v>24</v>
      </c>
      <c r="D57" t="s">
        <v>25</v>
      </c>
      <c r="E57" t="s">
        <v>19</v>
      </c>
      <c r="F57" t="s">
        <v>26</v>
      </c>
      <c r="G57">
        <v>47.65</v>
      </c>
      <c r="H57">
        <v>3</v>
      </c>
      <c r="I57">
        <v>7.1475</v>
      </c>
      <c r="J57">
        <v>0</v>
      </c>
      <c r="K57">
        <v>142.94999999999999</v>
      </c>
      <c r="L57" s="1">
        <v>45744</v>
      </c>
      <c r="M57" s="2">
        <v>0.54027777777777775</v>
      </c>
      <c r="N57" t="s">
        <v>31</v>
      </c>
      <c r="O57">
        <v>9.8828668180000001</v>
      </c>
      <c r="P57" t="s">
        <v>1123</v>
      </c>
    </row>
    <row r="58" spans="1:16" x14ac:dyDescent="0.25">
      <c r="A58" t="s">
        <v>473</v>
      </c>
      <c r="B58" t="s">
        <v>23</v>
      </c>
      <c r="C58" t="s">
        <v>24</v>
      </c>
      <c r="D58" t="s">
        <v>25</v>
      </c>
      <c r="E58" t="s">
        <v>19</v>
      </c>
      <c r="F58" t="s">
        <v>26</v>
      </c>
      <c r="G58">
        <v>40.86</v>
      </c>
      <c r="H58">
        <v>9</v>
      </c>
      <c r="I58">
        <v>16.344000000000001</v>
      </c>
      <c r="J58">
        <v>0</v>
      </c>
      <c r="K58">
        <v>326.88</v>
      </c>
      <c r="L58" s="1">
        <v>45840</v>
      </c>
      <c r="M58" s="2">
        <v>0.60972222222222217</v>
      </c>
      <c r="N58" t="s">
        <v>31</v>
      </c>
      <c r="O58">
        <v>6.7619615069999996</v>
      </c>
      <c r="P58" t="s">
        <v>1123</v>
      </c>
    </row>
    <row r="59" spans="1:16" x14ac:dyDescent="0.25">
      <c r="A59" t="s">
        <v>503</v>
      </c>
      <c r="B59" t="s">
        <v>23</v>
      </c>
      <c r="C59" t="s">
        <v>24</v>
      </c>
      <c r="D59" t="s">
        <v>18</v>
      </c>
      <c r="E59" t="s">
        <v>19</v>
      </c>
      <c r="F59" t="s">
        <v>26</v>
      </c>
      <c r="G59">
        <v>98.84</v>
      </c>
      <c r="H59">
        <v>1</v>
      </c>
      <c r="I59">
        <v>4.9420000000000002</v>
      </c>
      <c r="J59">
        <v>0</v>
      </c>
      <c r="K59">
        <v>98.84</v>
      </c>
      <c r="L59" s="1">
        <v>45703</v>
      </c>
      <c r="M59" s="2">
        <v>0.47291666666666665</v>
      </c>
      <c r="N59" t="s">
        <v>27</v>
      </c>
      <c r="O59">
        <v>8.7385348710000006</v>
      </c>
      <c r="P59" t="s">
        <v>1123</v>
      </c>
    </row>
    <row r="60" spans="1:16" x14ac:dyDescent="0.25">
      <c r="A60" t="s">
        <v>515</v>
      </c>
      <c r="B60" t="s">
        <v>23</v>
      </c>
      <c r="C60" t="s">
        <v>24</v>
      </c>
      <c r="D60" t="s">
        <v>25</v>
      </c>
      <c r="E60" t="s">
        <v>19</v>
      </c>
      <c r="F60" t="s">
        <v>26</v>
      </c>
      <c r="G60">
        <v>32.799999999999997</v>
      </c>
      <c r="H60">
        <v>11</v>
      </c>
      <c r="I60">
        <v>16.399999999999999</v>
      </c>
      <c r="J60">
        <v>0</v>
      </c>
      <c r="K60">
        <v>328</v>
      </c>
      <c r="L60" s="1">
        <v>45703</v>
      </c>
      <c r="M60" s="2">
        <v>0.5083333333333333</v>
      </c>
      <c r="N60" t="s">
        <v>27</v>
      </c>
      <c r="O60">
        <v>6.4498709759999997</v>
      </c>
      <c r="P60" t="s">
        <v>1123</v>
      </c>
    </row>
    <row r="61" spans="1:16" x14ac:dyDescent="0.25">
      <c r="A61" t="s">
        <v>577</v>
      </c>
      <c r="B61" t="s">
        <v>23</v>
      </c>
      <c r="C61" t="s">
        <v>24</v>
      </c>
      <c r="D61" t="s">
        <v>18</v>
      </c>
      <c r="E61" t="s">
        <v>29</v>
      </c>
      <c r="F61" t="s">
        <v>26</v>
      </c>
      <c r="G61">
        <v>18.77</v>
      </c>
      <c r="H61">
        <v>6</v>
      </c>
      <c r="I61">
        <v>5.6310000000000002</v>
      </c>
      <c r="J61">
        <v>0</v>
      </c>
      <c r="K61">
        <v>112.62</v>
      </c>
      <c r="L61" s="1">
        <v>45685</v>
      </c>
      <c r="M61" s="2">
        <v>0.69652777777777775</v>
      </c>
      <c r="N61" t="s">
        <v>31</v>
      </c>
      <c r="O61">
        <v>5.7216597370000004</v>
      </c>
      <c r="P61" t="s">
        <v>1123</v>
      </c>
    </row>
    <row r="62" spans="1:16" x14ac:dyDescent="0.25">
      <c r="A62" t="s">
        <v>634</v>
      </c>
      <c r="B62" t="s">
        <v>23</v>
      </c>
      <c r="C62" t="s">
        <v>24</v>
      </c>
      <c r="D62" t="s">
        <v>25</v>
      </c>
      <c r="E62" t="s">
        <v>29</v>
      </c>
      <c r="F62" t="s">
        <v>26</v>
      </c>
      <c r="G62">
        <v>83.08</v>
      </c>
      <c r="H62">
        <v>1</v>
      </c>
      <c r="I62">
        <v>4.1539999999999999</v>
      </c>
      <c r="J62">
        <v>0</v>
      </c>
      <c r="K62">
        <v>83.08</v>
      </c>
      <c r="L62" s="1">
        <v>45680</v>
      </c>
      <c r="M62" s="2">
        <v>0.71944444444444444</v>
      </c>
      <c r="N62" t="s">
        <v>21</v>
      </c>
      <c r="O62">
        <v>6.6579313300000003</v>
      </c>
      <c r="P62" t="s">
        <v>1123</v>
      </c>
    </row>
    <row r="63" spans="1:16" x14ac:dyDescent="0.25">
      <c r="A63" t="s">
        <v>678</v>
      </c>
      <c r="B63" t="s">
        <v>23</v>
      </c>
      <c r="C63" t="s">
        <v>24</v>
      </c>
      <c r="D63" t="s">
        <v>18</v>
      </c>
      <c r="E63" t="s">
        <v>29</v>
      </c>
      <c r="F63" t="s">
        <v>26</v>
      </c>
      <c r="G63">
        <v>12.05</v>
      </c>
      <c r="H63">
        <v>5</v>
      </c>
      <c r="I63">
        <v>3.0125000000000002</v>
      </c>
      <c r="J63">
        <v>0</v>
      </c>
      <c r="K63">
        <v>60.25</v>
      </c>
      <c r="L63" s="1">
        <v>45704</v>
      </c>
      <c r="M63" s="2">
        <v>0.66180555555555554</v>
      </c>
      <c r="N63" t="s">
        <v>21</v>
      </c>
      <c r="O63">
        <v>5.7216597370000004</v>
      </c>
      <c r="P63" t="s">
        <v>1123</v>
      </c>
    </row>
    <row r="64" spans="1:16" x14ac:dyDescent="0.25">
      <c r="A64" t="s">
        <v>683</v>
      </c>
      <c r="B64" t="s">
        <v>23</v>
      </c>
      <c r="C64" t="s">
        <v>24</v>
      </c>
      <c r="D64" t="s">
        <v>25</v>
      </c>
      <c r="E64" t="s">
        <v>29</v>
      </c>
      <c r="F64" t="s">
        <v>26</v>
      </c>
      <c r="G64">
        <v>24.74</v>
      </c>
      <c r="H64">
        <v>11</v>
      </c>
      <c r="I64">
        <v>12.37</v>
      </c>
      <c r="J64">
        <v>0</v>
      </c>
      <c r="K64">
        <v>247.4</v>
      </c>
      <c r="L64" s="1">
        <v>45712</v>
      </c>
      <c r="M64" s="2">
        <v>0.6972222222222223</v>
      </c>
      <c r="N64" t="s">
        <v>27</v>
      </c>
      <c r="O64">
        <v>7.3861425690000004</v>
      </c>
      <c r="P64" t="s">
        <v>1123</v>
      </c>
    </row>
    <row r="65" spans="1:16" x14ac:dyDescent="0.25">
      <c r="A65" t="s">
        <v>690</v>
      </c>
      <c r="B65" t="s">
        <v>23</v>
      </c>
      <c r="C65" t="s">
        <v>24</v>
      </c>
      <c r="D65" t="s">
        <v>25</v>
      </c>
      <c r="E65" t="s">
        <v>19</v>
      </c>
      <c r="F65" t="s">
        <v>26</v>
      </c>
      <c r="G65">
        <v>99.69</v>
      </c>
      <c r="H65">
        <v>1</v>
      </c>
      <c r="I65">
        <v>4.9844999999999997</v>
      </c>
      <c r="J65">
        <v>0</v>
      </c>
      <c r="K65">
        <v>99.69</v>
      </c>
      <c r="L65" s="1">
        <v>45715</v>
      </c>
      <c r="M65" s="2">
        <v>0.43263888888888885</v>
      </c>
      <c r="N65" t="s">
        <v>31</v>
      </c>
      <c r="O65">
        <v>8.3224141629999995</v>
      </c>
      <c r="P65" t="s">
        <v>1123</v>
      </c>
    </row>
    <row r="66" spans="1:16" x14ac:dyDescent="0.25">
      <c r="A66" t="s">
        <v>872</v>
      </c>
      <c r="B66" t="s">
        <v>23</v>
      </c>
      <c r="C66" t="s">
        <v>24</v>
      </c>
      <c r="D66" t="s">
        <v>25</v>
      </c>
      <c r="E66" t="s">
        <v>29</v>
      </c>
      <c r="F66" t="s">
        <v>26</v>
      </c>
      <c r="G66">
        <v>55.87</v>
      </c>
      <c r="H66">
        <v>11</v>
      </c>
      <c r="I66">
        <v>27.934999999999999</v>
      </c>
      <c r="J66">
        <v>0</v>
      </c>
      <c r="K66">
        <v>558.70000000000005</v>
      </c>
      <c r="L66" s="1">
        <v>45672</v>
      </c>
      <c r="M66" s="2">
        <v>0.62569444444444444</v>
      </c>
      <c r="N66" t="s">
        <v>27</v>
      </c>
      <c r="O66">
        <v>6.0337502680000004</v>
      </c>
      <c r="P66" t="s">
        <v>1123</v>
      </c>
    </row>
    <row r="67" spans="1:16" x14ac:dyDescent="0.25">
      <c r="A67" t="s">
        <v>945</v>
      </c>
      <c r="B67" t="s">
        <v>23</v>
      </c>
      <c r="C67" t="s">
        <v>24</v>
      </c>
      <c r="D67" t="s">
        <v>25</v>
      </c>
      <c r="E67" t="s">
        <v>19</v>
      </c>
      <c r="F67" t="s">
        <v>26</v>
      </c>
      <c r="G67">
        <v>56.13</v>
      </c>
      <c r="H67">
        <v>4</v>
      </c>
      <c r="I67">
        <v>11.226000000000001</v>
      </c>
      <c r="J67">
        <v>0</v>
      </c>
      <c r="K67">
        <v>224.52</v>
      </c>
      <c r="L67" s="1">
        <v>45676</v>
      </c>
      <c r="M67" s="2">
        <v>0.48819444444444443</v>
      </c>
      <c r="N67" t="s">
        <v>21</v>
      </c>
      <c r="O67">
        <v>8.9465952249999994</v>
      </c>
      <c r="P67" t="s">
        <v>1123</v>
      </c>
    </row>
    <row r="68" spans="1:16" x14ac:dyDescent="0.25">
      <c r="A68" t="s">
        <v>87</v>
      </c>
      <c r="B68" t="s">
        <v>23</v>
      </c>
      <c r="C68" t="s">
        <v>24</v>
      </c>
      <c r="D68" t="s">
        <v>18</v>
      </c>
      <c r="E68" t="s">
        <v>29</v>
      </c>
      <c r="F68" t="s">
        <v>44</v>
      </c>
      <c r="G68">
        <v>15.43</v>
      </c>
      <c r="H68">
        <v>1</v>
      </c>
      <c r="I68">
        <v>0.77149999999999996</v>
      </c>
      <c r="J68">
        <v>0</v>
      </c>
      <c r="K68">
        <v>15.43</v>
      </c>
      <c r="L68" s="1">
        <v>43490</v>
      </c>
      <c r="M68" s="2">
        <v>0.65694444444444444</v>
      </c>
      <c r="N68" t="s">
        <v>31</v>
      </c>
      <c r="O68">
        <v>6.1</v>
      </c>
      <c r="P68" t="s">
        <v>1123</v>
      </c>
    </row>
    <row r="69" spans="1:16" x14ac:dyDescent="0.25">
      <c r="A69" t="s">
        <v>105</v>
      </c>
      <c r="B69" t="s">
        <v>23</v>
      </c>
      <c r="C69" t="s">
        <v>24</v>
      </c>
      <c r="D69" t="s">
        <v>25</v>
      </c>
      <c r="E69" t="s">
        <v>29</v>
      </c>
      <c r="F69" t="s">
        <v>44</v>
      </c>
      <c r="G69">
        <v>62.12</v>
      </c>
      <c r="H69">
        <v>10</v>
      </c>
      <c r="I69">
        <v>31.06</v>
      </c>
      <c r="J69">
        <v>0</v>
      </c>
      <c r="K69">
        <v>621.20000000000005</v>
      </c>
      <c r="L69" s="1">
        <v>43771</v>
      </c>
      <c r="M69" s="2">
        <v>0.67986111111111114</v>
      </c>
      <c r="N69" t="s">
        <v>27</v>
      </c>
      <c r="O69">
        <v>5.9</v>
      </c>
      <c r="P69" t="s">
        <v>1123</v>
      </c>
    </row>
    <row r="70" spans="1:16" x14ac:dyDescent="0.25">
      <c r="A70" t="s">
        <v>134</v>
      </c>
      <c r="B70" t="s">
        <v>23</v>
      </c>
      <c r="C70" t="s">
        <v>24</v>
      </c>
      <c r="D70" t="s">
        <v>18</v>
      </c>
      <c r="E70" t="s">
        <v>29</v>
      </c>
      <c r="F70" t="s">
        <v>44</v>
      </c>
      <c r="G70">
        <v>48.71</v>
      </c>
      <c r="H70">
        <v>1</v>
      </c>
      <c r="I70">
        <v>2.4355000000000002</v>
      </c>
      <c r="J70">
        <v>0</v>
      </c>
      <c r="K70">
        <v>48.71</v>
      </c>
      <c r="L70" s="1">
        <v>43550</v>
      </c>
      <c r="M70" s="2">
        <v>0.80555555555555547</v>
      </c>
      <c r="N70" t="s">
        <v>27</v>
      </c>
      <c r="O70">
        <v>4.0999999999999996</v>
      </c>
      <c r="P70" t="s">
        <v>1123</v>
      </c>
    </row>
    <row r="71" spans="1:16" x14ac:dyDescent="0.25">
      <c r="A71" t="s">
        <v>140</v>
      </c>
      <c r="B71" t="s">
        <v>23</v>
      </c>
      <c r="C71" t="s">
        <v>24</v>
      </c>
      <c r="D71" t="s">
        <v>25</v>
      </c>
      <c r="E71" t="s">
        <v>29</v>
      </c>
      <c r="F71" t="s">
        <v>44</v>
      </c>
      <c r="G71">
        <v>27.38</v>
      </c>
      <c r="H71">
        <v>6</v>
      </c>
      <c r="I71">
        <v>8.2140000000000004</v>
      </c>
      <c r="J71">
        <v>0</v>
      </c>
      <c r="K71">
        <v>164.28</v>
      </c>
      <c r="L71" s="1">
        <v>43586</v>
      </c>
      <c r="M71" s="2">
        <v>0.87083333333333324</v>
      </c>
      <c r="N71" t="s">
        <v>31</v>
      </c>
      <c r="O71">
        <v>7.9</v>
      </c>
      <c r="P71" t="s">
        <v>1123</v>
      </c>
    </row>
    <row r="72" spans="1:16" x14ac:dyDescent="0.25">
      <c r="A72" t="s">
        <v>149</v>
      </c>
      <c r="B72" t="s">
        <v>23</v>
      </c>
      <c r="C72" t="s">
        <v>24</v>
      </c>
      <c r="D72" t="s">
        <v>25</v>
      </c>
      <c r="E72" t="s">
        <v>19</v>
      </c>
      <c r="F72" t="s">
        <v>44</v>
      </c>
      <c r="G72">
        <v>27.02</v>
      </c>
      <c r="H72">
        <v>3</v>
      </c>
      <c r="I72">
        <v>4.0529999999999999</v>
      </c>
      <c r="J72">
        <v>0</v>
      </c>
      <c r="K72">
        <v>81.06</v>
      </c>
      <c r="L72" s="1">
        <v>43499</v>
      </c>
      <c r="M72" s="2">
        <v>0.54236111111111118</v>
      </c>
      <c r="N72" t="s">
        <v>31</v>
      </c>
      <c r="O72">
        <v>7.1</v>
      </c>
      <c r="P72" t="s">
        <v>1123</v>
      </c>
    </row>
    <row r="73" spans="1:16" x14ac:dyDescent="0.25">
      <c r="A73" t="s">
        <v>214</v>
      </c>
      <c r="B73" t="s">
        <v>23</v>
      </c>
      <c r="C73" t="s">
        <v>24</v>
      </c>
      <c r="D73" t="s">
        <v>25</v>
      </c>
      <c r="E73" t="s">
        <v>29</v>
      </c>
      <c r="F73" t="s">
        <v>44</v>
      </c>
      <c r="G73">
        <v>64.260000000000005</v>
      </c>
      <c r="H73">
        <v>7</v>
      </c>
      <c r="I73">
        <v>22.491</v>
      </c>
      <c r="J73">
        <v>0</v>
      </c>
      <c r="K73">
        <v>449.82</v>
      </c>
      <c r="L73" s="1">
        <v>43710</v>
      </c>
      <c r="M73" s="2">
        <v>0.41666666666666669</v>
      </c>
      <c r="N73" t="s">
        <v>27</v>
      </c>
      <c r="O73">
        <v>5.7</v>
      </c>
      <c r="P73" t="s">
        <v>1123</v>
      </c>
    </row>
    <row r="74" spans="1:16" x14ac:dyDescent="0.25">
      <c r="A74" t="s">
        <v>229</v>
      </c>
      <c r="B74" t="s">
        <v>23</v>
      </c>
      <c r="C74" t="s">
        <v>24</v>
      </c>
      <c r="D74" t="s">
        <v>18</v>
      </c>
      <c r="E74" t="s">
        <v>19</v>
      </c>
      <c r="F74" t="s">
        <v>44</v>
      </c>
      <c r="G74">
        <v>74.290000000000006</v>
      </c>
      <c r="H74">
        <v>1</v>
      </c>
      <c r="I74">
        <v>3.7145000000000001</v>
      </c>
      <c r="J74">
        <v>0</v>
      </c>
      <c r="K74">
        <v>74.290000000000006</v>
      </c>
      <c r="L74" s="1">
        <v>43478</v>
      </c>
      <c r="M74" s="2">
        <v>0.8125</v>
      </c>
      <c r="N74" t="s">
        <v>27</v>
      </c>
      <c r="O74">
        <v>5</v>
      </c>
      <c r="P74" t="s">
        <v>1123</v>
      </c>
    </row>
    <row r="75" spans="1:16" x14ac:dyDescent="0.25">
      <c r="A75" t="s">
        <v>271</v>
      </c>
      <c r="B75" t="s">
        <v>23</v>
      </c>
      <c r="C75" t="s">
        <v>24</v>
      </c>
      <c r="D75" t="s">
        <v>18</v>
      </c>
      <c r="E75" t="s">
        <v>19</v>
      </c>
      <c r="F75" t="s">
        <v>44</v>
      </c>
      <c r="G75">
        <v>44.22</v>
      </c>
      <c r="H75">
        <v>5</v>
      </c>
      <c r="I75">
        <v>11.055</v>
      </c>
      <c r="J75">
        <v>0</v>
      </c>
      <c r="K75">
        <v>221.1</v>
      </c>
      <c r="L75" s="1">
        <v>43588</v>
      </c>
      <c r="M75" s="2">
        <v>0.71319444444444446</v>
      </c>
      <c r="N75" t="s">
        <v>31</v>
      </c>
      <c r="O75">
        <v>8.6</v>
      </c>
      <c r="P75" t="s">
        <v>1123</v>
      </c>
    </row>
    <row r="76" spans="1:16" x14ac:dyDescent="0.25">
      <c r="A76" t="s">
        <v>276</v>
      </c>
      <c r="B76" t="s">
        <v>23</v>
      </c>
      <c r="C76" t="s">
        <v>24</v>
      </c>
      <c r="D76" t="s">
        <v>18</v>
      </c>
      <c r="E76" t="s">
        <v>29</v>
      </c>
      <c r="F76" t="s">
        <v>44</v>
      </c>
      <c r="G76">
        <v>93.2</v>
      </c>
      <c r="H76">
        <v>2</v>
      </c>
      <c r="I76">
        <v>9.32</v>
      </c>
      <c r="J76">
        <v>0</v>
      </c>
      <c r="K76">
        <v>186.4</v>
      </c>
      <c r="L76" s="1">
        <v>43524</v>
      </c>
      <c r="M76" s="2">
        <v>0.77569444444444446</v>
      </c>
      <c r="N76" t="s">
        <v>31</v>
      </c>
      <c r="O76">
        <v>6</v>
      </c>
      <c r="P76" t="s">
        <v>1123</v>
      </c>
    </row>
    <row r="77" spans="1:16" x14ac:dyDescent="0.25">
      <c r="A77" t="s">
        <v>311</v>
      </c>
      <c r="B77" t="s">
        <v>23</v>
      </c>
      <c r="C77" t="s">
        <v>24</v>
      </c>
      <c r="D77" t="s">
        <v>25</v>
      </c>
      <c r="E77" t="s">
        <v>19</v>
      </c>
      <c r="F77" t="s">
        <v>44</v>
      </c>
      <c r="G77">
        <v>95.42</v>
      </c>
      <c r="H77">
        <v>4</v>
      </c>
      <c r="I77">
        <v>19.084</v>
      </c>
      <c r="J77">
        <v>0</v>
      </c>
      <c r="K77">
        <v>381.68</v>
      </c>
      <c r="L77" s="1">
        <v>43498</v>
      </c>
      <c r="M77" s="2">
        <v>0.55763888888888891</v>
      </c>
      <c r="N77" t="s">
        <v>21</v>
      </c>
      <c r="O77">
        <v>6.4</v>
      </c>
      <c r="P77" t="s">
        <v>1123</v>
      </c>
    </row>
    <row r="78" spans="1:16" x14ac:dyDescent="0.25">
      <c r="A78" t="s">
        <v>312</v>
      </c>
      <c r="B78" t="s">
        <v>23</v>
      </c>
      <c r="C78" t="s">
        <v>24</v>
      </c>
      <c r="D78" t="s">
        <v>18</v>
      </c>
      <c r="E78" t="s">
        <v>29</v>
      </c>
      <c r="F78" t="s">
        <v>44</v>
      </c>
      <c r="G78">
        <v>70.989999999999995</v>
      </c>
      <c r="H78">
        <v>10</v>
      </c>
      <c r="I78">
        <v>35.494999999999997</v>
      </c>
      <c r="J78">
        <v>0</v>
      </c>
      <c r="K78">
        <v>709.9</v>
      </c>
      <c r="L78" s="1">
        <v>43544</v>
      </c>
      <c r="M78" s="2">
        <v>0.68611111111111101</v>
      </c>
      <c r="N78" t="s">
        <v>27</v>
      </c>
      <c r="O78">
        <v>5.7</v>
      </c>
      <c r="P78" t="s">
        <v>1123</v>
      </c>
    </row>
    <row r="79" spans="1:16" x14ac:dyDescent="0.25">
      <c r="A79" t="s">
        <v>334</v>
      </c>
      <c r="B79" t="s">
        <v>23</v>
      </c>
      <c r="C79" t="s">
        <v>24</v>
      </c>
      <c r="D79" t="s">
        <v>25</v>
      </c>
      <c r="E79" t="s">
        <v>29</v>
      </c>
      <c r="F79" t="s">
        <v>44</v>
      </c>
      <c r="G79">
        <v>99.82</v>
      </c>
      <c r="H79">
        <v>2</v>
      </c>
      <c r="I79">
        <v>9.9819999999999993</v>
      </c>
      <c r="J79">
        <v>0</v>
      </c>
      <c r="K79">
        <v>199.64</v>
      </c>
      <c r="L79" s="1">
        <v>43497</v>
      </c>
      <c r="M79" s="2">
        <v>0.75624999999999998</v>
      </c>
      <c r="N79" t="s">
        <v>31</v>
      </c>
      <c r="O79">
        <v>6.7</v>
      </c>
      <c r="P79" t="s">
        <v>1123</v>
      </c>
    </row>
    <row r="80" spans="1:16" x14ac:dyDescent="0.25">
      <c r="A80" t="s">
        <v>390</v>
      </c>
      <c r="B80" t="s">
        <v>23</v>
      </c>
      <c r="C80" t="s">
        <v>24</v>
      </c>
      <c r="D80" t="s">
        <v>25</v>
      </c>
      <c r="E80" t="s">
        <v>19</v>
      </c>
      <c r="F80" t="s">
        <v>44</v>
      </c>
      <c r="G80">
        <v>37.549999999999997</v>
      </c>
      <c r="H80">
        <v>10</v>
      </c>
      <c r="I80">
        <v>18.774999999999999</v>
      </c>
      <c r="J80">
        <v>0</v>
      </c>
      <c r="K80">
        <v>375.5</v>
      </c>
      <c r="L80" s="1">
        <v>43680</v>
      </c>
      <c r="M80" s="2">
        <v>0.8340277777777777</v>
      </c>
      <c r="N80" t="s">
        <v>31</v>
      </c>
      <c r="O80">
        <v>9.3000000000000007</v>
      </c>
      <c r="P80" t="s">
        <v>1123</v>
      </c>
    </row>
    <row r="81" spans="1:16" x14ac:dyDescent="0.25">
      <c r="A81" t="s">
        <v>399</v>
      </c>
      <c r="B81" t="s">
        <v>23</v>
      </c>
      <c r="C81" t="s">
        <v>24</v>
      </c>
      <c r="D81" t="s">
        <v>25</v>
      </c>
      <c r="E81" t="s">
        <v>19</v>
      </c>
      <c r="F81" t="s">
        <v>44</v>
      </c>
      <c r="G81">
        <v>81.680000000000007</v>
      </c>
      <c r="H81">
        <v>4</v>
      </c>
      <c r="I81">
        <v>16.335999999999999</v>
      </c>
      <c r="J81">
        <v>0</v>
      </c>
      <c r="K81">
        <v>326.72000000000003</v>
      </c>
      <c r="L81" s="1">
        <v>43617</v>
      </c>
      <c r="M81" s="2">
        <v>0.5083333333333333</v>
      </c>
      <c r="N81" t="s">
        <v>27</v>
      </c>
      <c r="O81">
        <v>9.1</v>
      </c>
      <c r="P81" t="s">
        <v>1123</v>
      </c>
    </row>
    <row r="82" spans="1:16" x14ac:dyDescent="0.25">
      <c r="A82" t="s">
        <v>443</v>
      </c>
      <c r="B82" t="s">
        <v>23</v>
      </c>
      <c r="C82" t="s">
        <v>24</v>
      </c>
      <c r="D82" t="s">
        <v>25</v>
      </c>
      <c r="E82" t="s">
        <v>19</v>
      </c>
      <c r="F82" t="s">
        <v>44</v>
      </c>
      <c r="G82">
        <v>23.82</v>
      </c>
      <c r="H82">
        <v>5</v>
      </c>
      <c r="I82">
        <v>5.9550000000000001</v>
      </c>
      <c r="J82">
        <v>0</v>
      </c>
      <c r="K82">
        <v>119.1</v>
      </c>
      <c r="L82" s="1">
        <v>43493</v>
      </c>
      <c r="M82" s="2">
        <v>0.80833333333333324</v>
      </c>
      <c r="N82" t="s">
        <v>21</v>
      </c>
      <c r="O82">
        <v>5.4</v>
      </c>
      <c r="P82" t="s">
        <v>1123</v>
      </c>
    </row>
    <row r="83" spans="1:16" x14ac:dyDescent="0.25">
      <c r="A83" t="s">
        <v>456</v>
      </c>
      <c r="B83" t="s">
        <v>23</v>
      </c>
      <c r="C83" t="s">
        <v>24</v>
      </c>
      <c r="D83" t="s">
        <v>18</v>
      </c>
      <c r="E83" t="s">
        <v>19</v>
      </c>
      <c r="F83" t="s">
        <v>44</v>
      </c>
      <c r="G83">
        <v>97.21</v>
      </c>
      <c r="H83">
        <v>10</v>
      </c>
      <c r="I83">
        <v>48.604999999999997</v>
      </c>
      <c r="J83">
        <v>0</v>
      </c>
      <c r="K83">
        <v>972.1</v>
      </c>
      <c r="L83" s="1">
        <v>43679</v>
      </c>
      <c r="M83" s="2">
        <v>0.54166666666666663</v>
      </c>
      <c r="N83" t="s">
        <v>31</v>
      </c>
      <c r="O83">
        <v>8.6999999999999993</v>
      </c>
      <c r="P83" t="s">
        <v>1123</v>
      </c>
    </row>
    <row r="84" spans="1:16" x14ac:dyDescent="0.25">
      <c r="A84" t="s">
        <v>535</v>
      </c>
      <c r="B84" t="s">
        <v>23</v>
      </c>
      <c r="C84" t="s">
        <v>24</v>
      </c>
      <c r="D84" t="s">
        <v>18</v>
      </c>
      <c r="E84" t="s">
        <v>19</v>
      </c>
      <c r="F84" t="s">
        <v>44</v>
      </c>
      <c r="G84">
        <v>31.9</v>
      </c>
      <c r="H84">
        <v>1</v>
      </c>
      <c r="I84">
        <v>1.595</v>
      </c>
      <c r="J84">
        <v>0</v>
      </c>
      <c r="K84">
        <v>31.9</v>
      </c>
      <c r="L84" s="1">
        <v>43586</v>
      </c>
      <c r="M84" s="2">
        <v>0.52777777777777779</v>
      </c>
      <c r="N84" t="s">
        <v>21</v>
      </c>
      <c r="O84">
        <v>9.1</v>
      </c>
      <c r="P84" t="s">
        <v>1123</v>
      </c>
    </row>
    <row r="85" spans="1:16" x14ac:dyDescent="0.25">
      <c r="A85" t="s">
        <v>549</v>
      </c>
      <c r="B85" t="s">
        <v>23</v>
      </c>
      <c r="C85" t="s">
        <v>24</v>
      </c>
      <c r="D85" t="s">
        <v>18</v>
      </c>
      <c r="E85" t="s">
        <v>19</v>
      </c>
      <c r="F85" t="s">
        <v>44</v>
      </c>
      <c r="G85">
        <v>51.47</v>
      </c>
      <c r="H85">
        <v>1</v>
      </c>
      <c r="I85">
        <v>2.5735000000000001</v>
      </c>
      <c r="J85">
        <v>0</v>
      </c>
      <c r="K85">
        <v>51.47</v>
      </c>
      <c r="L85" s="1">
        <v>43542</v>
      </c>
      <c r="M85" s="2">
        <v>0.66111111111111109</v>
      </c>
      <c r="N85" t="s">
        <v>21</v>
      </c>
      <c r="O85">
        <v>8.5</v>
      </c>
      <c r="P85" t="s">
        <v>1123</v>
      </c>
    </row>
    <row r="86" spans="1:16" x14ac:dyDescent="0.25">
      <c r="A86" t="s">
        <v>632</v>
      </c>
      <c r="B86" t="s">
        <v>23</v>
      </c>
      <c r="C86" t="s">
        <v>24</v>
      </c>
      <c r="D86" t="s">
        <v>25</v>
      </c>
      <c r="E86" t="s">
        <v>19</v>
      </c>
      <c r="F86" t="s">
        <v>44</v>
      </c>
      <c r="G86">
        <v>36.85</v>
      </c>
      <c r="H86">
        <v>5</v>
      </c>
      <c r="I86">
        <v>9.2125000000000004</v>
      </c>
      <c r="J86">
        <v>0</v>
      </c>
      <c r="K86">
        <v>184.25</v>
      </c>
      <c r="L86" s="1">
        <v>43491</v>
      </c>
      <c r="M86" s="2">
        <v>0.78680555555555554</v>
      </c>
      <c r="N86" t="s">
        <v>27</v>
      </c>
      <c r="O86">
        <v>9.1999999999999993</v>
      </c>
      <c r="P86" t="s">
        <v>1123</v>
      </c>
    </row>
    <row r="87" spans="1:16" x14ac:dyDescent="0.25">
      <c r="A87" t="s">
        <v>800</v>
      </c>
      <c r="B87" t="s">
        <v>23</v>
      </c>
      <c r="C87" t="s">
        <v>24</v>
      </c>
      <c r="D87" t="s">
        <v>25</v>
      </c>
      <c r="E87" t="s">
        <v>19</v>
      </c>
      <c r="F87" t="s">
        <v>44</v>
      </c>
      <c r="G87">
        <v>76.06</v>
      </c>
      <c r="H87">
        <v>3</v>
      </c>
      <c r="I87">
        <v>11.409000000000001</v>
      </c>
      <c r="J87">
        <v>0</v>
      </c>
      <c r="K87">
        <v>228.18</v>
      </c>
      <c r="L87" s="1">
        <v>43586</v>
      </c>
      <c r="M87" s="2">
        <v>0.85416666666666663</v>
      </c>
      <c r="N87" t="s">
        <v>31</v>
      </c>
      <c r="O87">
        <v>9.8000000000000007</v>
      </c>
      <c r="P87" t="s">
        <v>1123</v>
      </c>
    </row>
    <row r="88" spans="1:16" x14ac:dyDescent="0.25">
      <c r="A88" t="s">
        <v>836</v>
      </c>
      <c r="B88" t="s">
        <v>23</v>
      </c>
      <c r="C88" t="s">
        <v>24</v>
      </c>
      <c r="D88" t="s">
        <v>18</v>
      </c>
      <c r="E88" t="s">
        <v>29</v>
      </c>
      <c r="F88" t="s">
        <v>44</v>
      </c>
      <c r="G88">
        <v>67.39</v>
      </c>
      <c r="H88">
        <v>7</v>
      </c>
      <c r="I88">
        <v>23.586500000000001</v>
      </c>
      <c r="J88">
        <v>0</v>
      </c>
      <c r="K88">
        <v>471.73</v>
      </c>
      <c r="L88" s="1">
        <v>43547</v>
      </c>
      <c r="M88" s="2">
        <v>0.55763888888888891</v>
      </c>
      <c r="N88" t="s">
        <v>21</v>
      </c>
      <c r="O88">
        <v>6.9</v>
      </c>
      <c r="P88" t="s">
        <v>1123</v>
      </c>
    </row>
    <row r="89" spans="1:16" x14ac:dyDescent="0.25">
      <c r="A89" t="s">
        <v>926</v>
      </c>
      <c r="B89" t="s">
        <v>23</v>
      </c>
      <c r="C89" t="s">
        <v>24</v>
      </c>
      <c r="D89" t="s">
        <v>18</v>
      </c>
      <c r="E89" t="s">
        <v>19</v>
      </c>
      <c r="F89" t="s">
        <v>44</v>
      </c>
      <c r="G89">
        <v>92.49</v>
      </c>
      <c r="H89">
        <v>5</v>
      </c>
      <c r="I89">
        <v>23.122499999999999</v>
      </c>
      <c r="J89">
        <v>0</v>
      </c>
      <c r="K89">
        <v>462.45</v>
      </c>
      <c r="L89" s="1">
        <v>43499</v>
      </c>
      <c r="M89" s="2">
        <v>0.69097222222222221</v>
      </c>
      <c r="N89" t="s">
        <v>31</v>
      </c>
      <c r="O89">
        <v>8.6</v>
      </c>
      <c r="P89" t="s">
        <v>1123</v>
      </c>
    </row>
    <row r="90" spans="1:16" x14ac:dyDescent="0.25">
      <c r="A90" t="s">
        <v>930</v>
      </c>
      <c r="B90" t="s">
        <v>23</v>
      </c>
      <c r="C90" t="s">
        <v>24</v>
      </c>
      <c r="D90" t="s">
        <v>25</v>
      </c>
      <c r="E90" t="s">
        <v>29</v>
      </c>
      <c r="F90" t="s">
        <v>44</v>
      </c>
      <c r="G90">
        <v>60.74</v>
      </c>
      <c r="H90">
        <v>7</v>
      </c>
      <c r="I90">
        <v>21.259</v>
      </c>
      <c r="J90">
        <v>0</v>
      </c>
      <c r="K90">
        <v>425.18</v>
      </c>
      <c r="L90" s="1">
        <v>43483</v>
      </c>
      <c r="M90" s="2">
        <v>0.68263888888888891</v>
      </c>
      <c r="N90" t="s">
        <v>21</v>
      </c>
      <c r="O90">
        <v>5</v>
      </c>
      <c r="P90" t="s">
        <v>1123</v>
      </c>
    </row>
    <row r="91" spans="1:16" x14ac:dyDescent="0.25">
      <c r="A91" t="s">
        <v>975</v>
      </c>
      <c r="B91" t="s">
        <v>23</v>
      </c>
      <c r="C91" t="s">
        <v>24</v>
      </c>
      <c r="D91" t="s">
        <v>18</v>
      </c>
      <c r="E91" t="s">
        <v>29</v>
      </c>
      <c r="F91" t="s">
        <v>44</v>
      </c>
      <c r="G91">
        <v>99.82</v>
      </c>
      <c r="H91">
        <v>9</v>
      </c>
      <c r="I91">
        <v>44.918999999999997</v>
      </c>
      <c r="J91">
        <v>0</v>
      </c>
      <c r="K91">
        <v>898.38</v>
      </c>
      <c r="L91" s="1">
        <v>43551</v>
      </c>
      <c r="M91" s="2">
        <v>0.4465277777777778</v>
      </c>
      <c r="N91" t="s">
        <v>27</v>
      </c>
      <c r="O91">
        <v>6.6</v>
      </c>
      <c r="P91" t="s">
        <v>1123</v>
      </c>
    </row>
    <row r="92" spans="1:16" x14ac:dyDescent="0.25">
      <c r="A92" t="s">
        <v>994</v>
      </c>
      <c r="B92" t="s">
        <v>23</v>
      </c>
      <c r="C92" t="s">
        <v>24</v>
      </c>
      <c r="D92" t="s">
        <v>18</v>
      </c>
      <c r="E92" t="s">
        <v>29</v>
      </c>
      <c r="F92" t="s">
        <v>44</v>
      </c>
      <c r="G92">
        <v>91.98</v>
      </c>
      <c r="H92">
        <v>1</v>
      </c>
      <c r="I92">
        <v>4.5990000000000002</v>
      </c>
      <c r="J92">
        <v>0</v>
      </c>
      <c r="K92">
        <v>91.98</v>
      </c>
      <c r="L92" s="1">
        <v>43542</v>
      </c>
      <c r="M92" s="2">
        <v>0.64513888888888882</v>
      </c>
      <c r="N92" t="s">
        <v>27</v>
      </c>
      <c r="O92">
        <v>9.8000000000000007</v>
      </c>
      <c r="P92" t="s">
        <v>1123</v>
      </c>
    </row>
    <row r="93" spans="1:16" x14ac:dyDescent="0.25">
      <c r="A93" t="s">
        <v>83</v>
      </c>
      <c r="B93" t="s">
        <v>23</v>
      </c>
      <c r="C93" t="s">
        <v>24</v>
      </c>
      <c r="D93" t="s">
        <v>18</v>
      </c>
      <c r="E93" t="s">
        <v>19</v>
      </c>
      <c r="F93" t="s">
        <v>44</v>
      </c>
      <c r="G93">
        <v>82.63</v>
      </c>
      <c r="H93">
        <v>9</v>
      </c>
      <c r="I93">
        <v>41.314999999999998</v>
      </c>
      <c r="J93">
        <v>0</v>
      </c>
      <c r="K93">
        <v>826.3</v>
      </c>
      <c r="L93" s="1">
        <v>44639</v>
      </c>
      <c r="M93" s="2">
        <v>0.71388888888888891</v>
      </c>
      <c r="N93" t="s">
        <v>21</v>
      </c>
      <c r="O93">
        <v>7.6393498109999998</v>
      </c>
      <c r="P93" t="s">
        <v>1123</v>
      </c>
    </row>
    <row r="94" spans="1:16" x14ac:dyDescent="0.25">
      <c r="A94" t="s">
        <v>140</v>
      </c>
      <c r="B94" t="s">
        <v>23</v>
      </c>
      <c r="C94" t="s">
        <v>24</v>
      </c>
      <c r="D94" t="s">
        <v>25</v>
      </c>
      <c r="E94" t="s">
        <v>29</v>
      </c>
      <c r="F94" t="s">
        <v>44</v>
      </c>
      <c r="G94">
        <v>27.38</v>
      </c>
      <c r="H94">
        <v>5</v>
      </c>
      <c r="I94">
        <v>8.2140000000000004</v>
      </c>
      <c r="J94">
        <v>0</v>
      </c>
      <c r="K94">
        <v>164.28</v>
      </c>
      <c r="L94" s="1">
        <v>44682</v>
      </c>
      <c r="M94" s="2">
        <v>0.87083333333333324</v>
      </c>
      <c r="N94" t="s">
        <v>31</v>
      </c>
      <c r="O94">
        <v>7.6393498109999998</v>
      </c>
      <c r="P94" t="s">
        <v>1123</v>
      </c>
    </row>
    <row r="95" spans="1:16" x14ac:dyDescent="0.25">
      <c r="A95" t="s">
        <v>161</v>
      </c>
      <c r="B95" t="s">
        <v>23</v>
      </c>
      <c r="C95" t="s">
        <v>24</v>
      </c>
      <c r="D95" t="s">
        <v>25</v>
      </c>
      <c r="E95" t="s">
        <v>19</v>
      </c>
      <c r="F95" t="s">
        <v>44</v>
      </c>
      <c r="G95">
        <v>31.73</v>
      </c>
      <c r="H95">
        <v>8</v>
      </c>
      <c r="I95">
        <v>14.278499999999999</v>
      </c>
      <c r="J95">
        <v>0</v>
      </c>
      <c r="K95">
        <v>285.57</v>
      </c>
      <c r="L95" s="1">
        <v>44774</v>
      </c>
      <c r="M95" s="2">
        <v>0.67847222222222225</v>
      </c>
      <c r="N95" t="s">
        <v>31</v>
      </c>
      <c r="O95">
        <v>5.7053371999999998</v>
      </c>
      <c r="P95" t="s">
        <v>1123</v>
      </c>
    </row>
    <row r="96" spans="1:16" x14ac:dyDescent="0.25">
      <c r="A96" t="s">
        <v>169</v>
      </c>
      <c r="B96" t="s">
        <v>23</v>
      </c>
      <c r="C96" t="s">
        <v>24</v>
      </c>
      <c r="D96" t="s">
        <v>25</v>
      </c>
      <c r="E96" t="s">
        <v>29</v>
      </c>
      <c r="F96" t="s">
        <v>44</v>
      </c>
      <c r="G96">
        <v>90.22</v>
      </c>
      <c r="H96">
        <v>3</v>
      </c>
      <c r="I96">
        <v>13.532999999999999</v>
      </c>
      <c r="J96">
        <v>0</v>
      </c>
      <c r="K96">
        <v>270.66000000000003</v>
      </c>
      <c r="L96" s="1">
        <v>44610</v>
      </c>
      <c r="M96" s="2">
        <v>0.81874999999999998</v>
      </c>
      <c r="N96" t="s">
        <v>27</v>
      </c>
      <c r="O96">
        <v>5.9954390919999998</v>
      </c>
      <c r="P96" t="s">
        <v>1123</v>
      </c>
    </row>
    <row r="97" spans="1:16" x14ac:dyDescent="0.25">
      <c r="A97" t="s">
        <v>214</v>
      </c>
      <c r="B97" t="s">
        <v>23</v>
      </c>
      <c r="C97" t="s">
        <v>24</v>
      </c>
      <c r="D97" t="s">
        <v>25</v>
      </c>
      <c r="E97" t="s">
        <v>29</v>
      </c>
      <c r="F97" t="s">
        <v>44</v>
      </c>
      <c r="G97">
        <v>64.260000000000005</v>
      </c>
      <c r="H97">
        <v>6</v>
      </c>
      <c r="I97">
        <v>22.491</v>
      </c>
      <c r="J97">
        <v>0</v>
      </c>
      <c r="K97">
        <v>449.82</v>
      </c>
      <c r="L97" s="1">
        <v>44806</v>
      </c>
      <c r="M97" s="2">
        <v>0.41666666666666669</v>
      </c>
      <c r="N97" t="s">
        <v>27</v>
      </c>
      <c r="O97">
        <v>5.5119359389999998</v>
      </c>
      <c r="P97" t="s">
        <v>1123</v>
      </c>
    </row>
    <row r="98" spans="1:16" x14ac:dyDescent="0.25">
      <c r="A98" t="s">
        <v>229</v>
      </c>
      <c r="B98" t="s">
        <v>23</v>
      </c>
      <c r="C98" t="s">
        <v>24</v>
      </c>
      <c r="D98" t="s">
        <v>18</v>
      </c>
      <c r="E98" t="s">
        <v>19</v>
      </c>
      <c r="F98" t="s">
        <v>44</v>
      </c>
      <c r="G98">
        <v>74.290000000000006</v>
      </c>
      <c r="H98">
        <v>1</v>
      </c>
      <c r="I98">
        <v>3.7145000000000001</v>
      </c>
      <c r="J98">
        <v>0</v>
      </c>
      <c r="K98">
        <v>74.290000000000006</v>
      </c>
      <c r="L98" s="1">
        <v>44574</v>
      </c>
      <c r="M98" s="2">
        <v>0.8125</v>
      </c>
      <c r="N98" t="s">
        <v>27</v>
      </c>
      <c r="O98">
        <v>4.8350315259999999</v>
      </c>
      <c r="P98" t="s">
        <v>1123</v>
      </c>
    </row>
    <row r="99" spans="1:16" x14ac:dyDescent="0.25">
      <c r="A99" t="s">
        <v>312</v>
      </c>
      <c r="B99" t="s">
        <v>23</v>
      </c>
      <c r="C99" t="s">
        <v>24</v>
      </c>
      <c r="D99" t="s">
        <v>18</v>
      </c>
      <c r="E99" t="s">
        <v>29</v>
      </c>
      <c r="F99" t="s">
        <v>44</v>
      </c>
      <c r="G99">
        <v>70.989999999999995</v>
      </c>
      <c r="H99">
        <v>9</v>
      </c>
      <c r="I99">
        <v>35.494999999999997</v>
      </c>
      <c r="J99">
        <v>0</v>
      </c>
      <c r="K99">
        <v>709.9</v>
      </c>
      <c r="L99" s="1">
        <v>44640</v>
      </c>
      <c r="M99" s="2">
        <v>0.68611111111111101</v>
      </c>
      <c r="N99" t="s">
        <v>27</v>
      </c>
      <c r="O99">
        <v>5.5119359389999998</v>
      </c>
      <c r="P99" t="s">
        <v>1123</v>
      </c>
    </row>
    <row r="100" spans="1:16" x14ac:dyDescent="0.25">
      <c r="A100" t="s">
        <v>334</v>
      </c>
      <c r="B100" t="s">
        <v>23</v>
      </c>
      <c r="C100" t="s">
        <v>24</v>
      </c>
      <c r="D100" t="s">
        <v>25</v>
      </c>
      <c r="E100" t="s">
        <v>29</v>
      </c>
      <c r="F100" t="s">
        <v>44</v>
      </c>
      <c r="G100">
        <v>99.82</v>
      </c>
      <c r="H100">
        <v>2</v>
      </c>
      <c r="I100">
        <v>9.9819999999999993</v>
      </c>
      <c r="J100">
        <v>0</v>
      </c>
      <c r="K100">
        <v>199.64</v>
      </c>
      <c r="L100" s="1">
        <v>44593</v>
      </c>
      <c r="M100" s="2">
        <v>0.75624999999999998</v>
      </c>
      <c r="N100" t="s">
        <v>31</v>
      </c>
      <c r="O100">
        <v>6.4789422439999997</v>
      </c>
      <c r="P100" t="s">
        <v>1123</v>
      </c>
    </row>
    <row r="101" spans="1:16" x14ac:dyDescent="0.25">
      <c r="A101" t="s">
        <v>399</v>
      </c>
      <c r="B101" t="s">
        <v>23</v>
      </c>
      <c r="C101" t="s">
        <v>24</v>
      </c>
      <c r="D101" t="s">
        <v>25</v>
      </c>
      <c r="E101" t="s">
        <v>19</v>
      </c>
      <c r="F101" t="s">
        <v>44</v>
      </c>
      <c r="G101">
        <v>81.680000000000007</v>
      </c>
      <c r="H101">
        <v>4</v>
      </c>
      <c r="I101">
        <v>16.335999999999999</v>
      </c>
      <c r="J101">
        <v>0</v>
      </c>
      <c r="K101">
        <v>326.72000000000003</v>
      </c>
      <c r="L101" s="1">
        <v>44713</v>
      </c>
      <c r="M101" s="2">
        <v>0.5083333333333333</v>
      </c>
      <c r="N101" t="s">
        <v>27</v>
      </c>
      <c r="O101">
        <v>8.7997573770000006</v>
      </c>
      <c r="P101" t="s">
        <v>1123</v>
      </c>
    </row>
    <row r="102" spans="1:16" x14ac:dyDescent="0.25">
      <c r="A102" t="s">
        <v>422</v>
      </c>
      <c r="B102" t="s">
        <v>23</v>
      </c>
      <c r="C102" t="s">
        <v>24</v>
      </c>
      <c r="D102" t="s">
        <v>18</v>
      </c>
      <c r="E102" t="s">
        <v>19</v>
      </c>
      <c r="F102" t="s">
        <v>44</v>
      </c>
      <c r="G102">
        <v>54.07</v>
      </c>
      <c r="H102">
        <v>8</v>
      </c>
      <c r="I102">
        <v>24.331499999999998</v>
      </c>
      <c r="J102">
        <v>0</v>
      </c>
      <c r="K102">
        <v>486.63</v>
      </c>
      <c r="L102" s="1">
        <v>44588</v>
      </c>
      <c r="M102" s="2">
        <v>0.62152777777777779</v>
      </c>
      <c r="N102" t="s">
        <v>21</v>
      </c>
      <c r="O102">
        <v>9.1865598990000006</v>
      </c>
      <c r="P102" t="s">
        <v>1123</v>
      </c>
    </row>
    <row r="103" spans="1:16" x14ac:dyDescent="0.25">
      <c r="A103" t="s">
        <v>424</v>
      </c>
      <c r="B103" t="s">
        <v>23</v>
      </c>
      <c r="C103" t="s">
        <v>24</v>
      </c>
      <c r="D103" t="s">
        <v>18</v>
      </c>
      <c r="E103" t="s">
        <v>19</v>
      </c>
      <c r="F103" t="s">
        <v>44</v>
      </c>
      <c r="G103">
        <v>80.48</v>
      </c>
      <c r="H103">
        <v>3</v>
      </c>
      <c r="I103">
        <v>12.071999999999999</v>
      </c>
      <c r="J103">
        <v>0</v>
      </c>
      <c r="K103">
        <v>241.44</v>
      </c>
      <c r="L103" s="1">
        <v>44607</v>
      </c>
      <c r="M103" s="2">
        <v>0.52152777777777781</v>
      </c>
      <c r="N103" t="s">
        <v>27</v>
      </c>
      <c r="O103">
        <v>7.8327510719999998</v>
      </c>
      <c r="P103" t="s">
        <v>1123</v>
      </c>
    </row>
    <row r="104" spans="1:16" x14ac:dyDescent="0.25">
      <c r="A104" t="s">
        <v>456</v>
      </c>
      <c r="B104" t="s">
        <v>23</v>
      </c>
      <c r="C104" t="s">
        <v>24</v>
      </c>
      <c r="D104" t="s">
        <v>18</v>
      </c>
      <c r="E104" t="s">
        <v>19</v>
      </c>
      <c r="F104" t="s">
        <v>44</v>
      </c>
      <c r="G104">
        <v>97.21</v>
      </c>
      <c r="H104">
        <v>9</v>
      </c>
      <c r="I104">
        <v>48.604999999999997</v>
      </c>
      <c r="J104">
        <v>0</v>
      </c>
      <c r="K104">
        <v>972.1</v>
      </c>
      <c r="L104" s="1">
        <v>44775</v>
      </c>
      <c r="M104" s="2">
        <v>0.54166666666666663</v>
      </c>
      <c r="N104" t="s">
        <v>31</v>
      </c>
      <c r="O104">
        <v>8.4129548550000006</v>
      </c>
      <c r="P104" t="s">
        <v>1123</v>
      </c>
    </row>
    <row r="105" spans="1:16" x14ac:dyDescent="0.25">
      <c r="A105" t="s">
        <v>458</v>
      </c>
      <c r="B105" t="s">
        <v>23</v>
      </c>
      <c r="C105" t="s">
        <v>24</v>
      </c>
      <c r="D105" t="s">
        <v>25</v>
      </c>
      <c r="E105" t="s">
        <v>29</v>
      </c>
      <c r="F105" t="s">
        <v>44</v>
      </c>
      <c r="G105">
        <v>16.28</v>
      </c>
      <c r="H105">
        <v>1</v>
      </c>
      <c r="I105">
        <v>0.81399999999999995</v>
      </c>
      <c r="J105">
        <v>0</v>
      </c>
      <c r="K105">
        <v>16.28</v>
      </c>
      <c r="L105" s="1">
        <v>44807</v>
      </c>
      <c r="M105" s="2">
        <v>0.65</v>
      </c>
      <c r="N105" t="s">
        <v>27</v>
      </c>
      <c r="O105">
        <v>4.8350315259999999</v>
      </c>
      <c r="P105" t="s">
        <v>1123</v>
      </c>
    </row>
    <row r="106" spans="1:16" x14ac:dyDescent="0.25">
      <c r="A106" t="s">
        <v>477</v>
      </c>
      <c r="B106" t="s">
        <v>23</v>
      </c>
      <c r="C106" t="s">
        <v>24</v>
      </c>
      <c r="D106" t="s">
        <v>25</v>
      </c>
      <c r="E106" t="s">
        <v>29</v>
      </c>
      <c r="F106" t="s">
        <v>44</v>
      </c>
      <c r="G106">
        <v>12.78</v>
      </c>
      <c r="H106">
        <v>1</v>
      </c>
      <c r="I106">
        <v>0.63900000000000001</v>
      </c>
      <c r="J106">
        <v>0</v>
      </c>
      <c r="K106">
        <v>12.78</v>
      </c>
      <c r="L106" s="1">
        <v>44774</v>
      </c>
      <c r="M106" s="2">
        <v>0.59097222222222223</v>
      </c>
      <c r="N106" t="s">
        <v>21</v>
      </c>
      <c r="O106">
        <v>9.1865598990000006</v>
      </c>
      <c r="P106" t="s">
        <v>1123</v>
      </c>
    </row>
    <row r="107" spans="1:16" x14ac:dyDescent="0.25">
      <c r="A107" t="s">
        <v>616</v>
      </c>
      <c r="B107" t="s">
        <v>23</v>
      </c>
      <c r="C107" t="s">
        <v>24</v>
      </c>
      <c r="D107" t="s">
        <v>18</v>
      </c>
      <c r="E107" t="s">
        <v>19</v>
      </c>
      <c r="F107" t="s">
        <v>44</v>
      </c>
      <c r="G107">
        <v>92.98</v>
      </c>
      <c r="H107">
        <v>2</v>
      </c>
      <c r="I107">
        <v>9.298</v>
      </c>
      <c r="J107">
        <v>0</v>
      </c>
      <c r="K107">
        <v>185.96</v>
      </c>
      <c r="L107" s="1">
        <v>44605</v>
      </c>
      <c r="M107" s="2">
        <v>0.62916666666666665</v>
      </c>
      <c r="N107" t="s">
        <v>31</v>
      </c>
      <c r="O107">
        <v>7.7360504409999997</v>
      </c>
      <c r="P107" t="s">
        <v>1123</v>
      </c>
    </row>
    <row r="108" spans="1:16" x14ac:dyDescent="0.25">
      <c r="A108" t="s">
        <v>632</v>
      </c>
      <c r="B108" t="s">
        <v>23</v>
      </c>
      <c r="C108" t="s">
        <v>24</v>
      </c>
      <c r="D108" t="s">
        <v>25</v>
      </c>
      <c r="E108" t="s">
        <v>19</v>
      </c>
      <c r="F108" t="s">
        <v>44</v>
      </c>
      <c r="G108">
        <v>36.85</v>
      </c>
      <c r="H108">
        <v>4</v>
      </c>
      <c r="I108">
        <v>9.2125000000000004</v>
      </c>
      <c r="J108">
        <v>0</v>
      </c>
      <c r="K108">
        <v>184.25</v>
      </c>
      <c r="L108" s="1">
        <v>44587</v>
      </c>
      <c r="M108" s="2">
        <v>0.78680555555555554</v>
      </c>
      <c r="N108" t="s">
        <v>27</v>
      </c>
      <c r="O108">
        <v>8.8964580069999997</v>
      </c>
      <c r="P108" t="s">
        <v>1123</v>
      </c>
    </row>
    <row r="109" spans="1:16" x14ac:dyDescent="0.25">
      <c r="A109" t="s">
        <v>716</v>
      </c>
      <c r="B109" t="s">
        <v>23</v>
      </c>
      <c r="C109" t="s">
        <v>24</v>
      </c>
      <c r="D109" t="s">
        <v>25</v>
      </c>
      <c r="E109" t="s">
        <v>19</v>
      </c>
      <c r="F109" t="s">
        <v>44</v>
      </c>
      <c r="G109">
        <v>49.32</v>
      </c>
      <c r="H109">
        <v>5</v>
      </c>
      <c r="I109">
        <v>14.795999999999999</v>
      </c>
      <c r="J109">
        <v>0</v>
      </c>
      <c r="K109">
        <v>295.92</v>
      </c>
      <c r="L109" s="1">
        <v>44805</v>
      </c>
      <c r="M109" s="2">
        <v>0.57361111111111118</v>
      </c>
      <c r="N109" t="s">
        <v>21</v>
      </c>
      <c r="O109">
        <v>6.8657447659999997</v>
      </c>
      <c r="P109" t="s">
        <v>1123</v>
      </c>
    </row>
    <row r="110" spans="1:16" x14ac:dyDescent="0.25">
      <c r="A110" t="s">
        <v>748</v>
      </c>
      <c r="B110" t="s">
        <v>23</v>
      </c>
      <c r="C110" t="s">
        <v>24</v>
      </c>
      <c r="D110" t="s">
        <v>18</v>
      </c>
      <c r="E110" t="s">
        <v>29</v>
      </c>
      <c r="F110" t="s">
        <v>44</v>
      </c>
      <c r="G110">
        <v>98.7</v>
      </c>
      <c r="H110">
        <v>7</v>
      </c>
      <c r="I110">
        <v>39.479999999999997</v>
      </c>
      <c r="J110">
        <v>0</v>
      </c>
      <c r="K110">
        <v>789.6</v>
      </c>
      <c r="L110" s="1">
        <v>44592</v>
      </c>
      <c r="M110" s="2">
        <v>0.44166666666666665</v>
      </c>
      <c r="N110" t="s">
        <v>21</v>
      </c>
      <c r="O110">
        <v>8.2195535940000006</v>
      </c>
      <c r="P110" t="s">
        <v>1123</v>
      </c>
    </row>
    <row r="111" spans="1:16" x14ac:dyDescent="0.25">
      <c r="A111" t="s">
        <v>788</v>
      </c>
      <c r="B111" t="s">
        <v>23</v>
      </c>
      <c r="C111" t="s">
        <v>24</v>
      </c>
      <c r="D111" t="s">
        <v>18</v>
      </c>
      <c r="E111" t="s">
        <v>19</v>
      </c>
      <c r="F111" t="s">
        <v>44</v>
      </c>
      <c r="G111">
        <v>84.87</v>
      </c>
      <c r="H111">
        <v>3</v>
      </c>
      <c r="I111">
        <v>12.730499999999999</v>
      </c>
      <c r="J111">
        <v>0</v>
      </c>
      <c r="K111">
        <v>254.61</v>
      </c>
      <c r="L111" s="1">
        <v>44586</v>
      </c>
      <c r="M111" s="2">
        <v>0.77083333333333337</v>
      </c>
      <c r="N111" t="s">
        <v>21</v>
      </c>
      <c r="O111">
        <v>7.1558466579999997</v>
      </c>
      <c r="P111" t="s">
        <v>1123</v>
      </c>
    </row>
    <row r="112" spans="1:16" x14ac:dyDescent="0.25">
      <c r="A112" t="s">
        <v>800</v>
      </c>
      <c r="B112" t="s">
        <v>23</v>
      </c>
      <c r="C112" t="s">
        <v>24</v>
      </c>
      <c r="D112" t="s">
        <v>25</v>
      </c>
      <c r="E112" t="s">
        <v>19</v>
      </c>
      <c r="F112" t="s">
        <v>44</v>
      </c>
      <c r="G112">
        <v>76.06</v>
      </c>
      <c r="H112">
        <v>3</v>
      </c>
      <c r="I112">
        <v>11.409000000000001</v>
      </c>
      <c r="J112">
        <v>0</v>
      </c>
      <c r="K112">
        <v>228.18</v>
      </c>
      <c r="L112" s="1">
        <v>44682</v>
      </c>
      <c r="M112" s="2">
        <v>0.85416666666666663</v>
      </c>
      <c r="N112" t="s">
        <v>31</v>
      </c>
      <c r="O112">
        <v>9.4766617899999996</v>
      </c>
      <c r="P112" t="s">
        <v>1123</v>
      </c>
    </row>
    <row r="113" spans="1:16" x14ac:dyDescent="0.25">
      <c r="A113" t="s">
        <v>850</v>
      </c>
      <c r="B113" t="s">
        <v>23</v>
      </c>
      <c r="C113" t="s">
        <v>24</v>
      </c>
      <c r="D113" t="s">
        <v>25</v>
      </c>
      <c r="E113" t="s">
        <v>19</v>
      </c>
      <c r="F113" t="s">
        <v>44</v>
      </c>
      <c r="G113">
        <v>45.44</v>
      </c>
      <c r="H113">
        <v>6</v>
      </c>
      <c r="I113">
        <v>15.904</v>
      </c>
      <c r="J113">
        <v>0</v>
      </c>
      <c r="K113">
        <v>318.08</v>
      </c>
      <c r="L113" s="1">
        <v>44584</v>
      </c>
      <c r="M113" s="2">
        <v>0.46875</v>
      </c>
      <c r="N113" t="s">
        <v>27</v>
      </c>
      <c r="O113">
        <v>8.8964580069999997</v>
      </c>
      <c r="P113" t="s">
        <v>1123</v>
      </c>
    </row>
    <row r="114" spans="1:16" x14ac:dyDescent="0.25">
      <c r="A114" t="s">
        <v>905</v>
      </c>
      <c r="B114" t="s">
        <v>23</v>
      </c>
      <c r="C114" t="s">
        <v>24</v>
      </c>
      <c r="D114" t="s">
        <v>25</v>
      </c>
      <c r="E114" t="s">
        <v>29</v>
      </c>
      <c r="F114" t="s">
        <v>44</v>
      </c>
      <c r="G114">
        <v>56.5</v>
      </c>
      <c r="H114">
        <v>1</v>
      </c>
      <c r="I114">
        <v>2.8250000000000002</v>
      </c>
      <c r="J114">
        <v>0</v>
      </c>
      <c r="K114">
        <v>56.5</v>
      </c>
      <c r="L114" s="1">
        <v>44633</v>
      </c>
      <c r="M114" s="2">
        <v>0.65625</v>
      </c>
      <c r="N114" t="s">
        <v>21</v>
      </c>
      <c r="O114">
        <v>9.2832605289999997</v>
      </c>
      <c r="P114" t="s">
        <v>1123</v>
      </c>
    </row>
    <row r="115" spans="1:16" x14ac:dyDescent="0.25">
      <c r="A115" t="s">
        <v>930</v>
      </c>
      <c r="B115" t="s">
        <v>23</v>
      </c>
      <c r="C115" t="s">
        <v>24</v>
      </c>
      <c r="D115" t="s">
        <v>25</v>
      </c>
      <c r="E115" t="s">
        <v>29</v>
      </c>
      <c r="F115" t="s">
        <v>44</v>
      </c>
      <c r="G115">
        <v>60.74</v>
      </c>
      <c r="H115">
        <v>6</v>
      </c>
      <c r="I115">
        <v>21.259</v>
      </c>
      <c r="J115">
        <v>0</v>
      </c>
      <c r="K115">
        <v>425.18</v>
      </c>
      <c r="L115" s="1">
        <v>44579</v>
      </c>
      <c r="M115" s="2">
        <v>0.68263888888888891</v>
      </c>
      <c r="N115" t="s">
        <v>21</v>
      </c>
      <c r="O115">
        <v>4.8350315259999999</v>
      </c>
      <c r="P115" t="s">
        <v>1123</v>
      </c>
    </row>
    <row r="116" spans="1:16" x14ac:dyDescent="0.25">
      <c r="A116" t="s">
        <v>975</v>
      </c>
      <c r="B116" t="s">
        <v>23</v>
      </c>
      <c r="C116" t="s">
        <v>24</v>
      </c>
      <c r="D116" t="s">
        <v>18</v>
      </c>
      <c r="E116" t="s">
        <v>29</v>
      </c>
      <c r="F116" t="s">
        <v>44</v>
      </c>
      <c r="G116">
        <v>99.82</v>
      </c>
      <c r="H116">
        <v>8</v>
      </c>
      <c r="I116">
        <v>44.918999999999997</v>
      </c>
      <c r="J116">
        <v>0</v>
      </c>
      <c r="K116">
        <v>898.38</v>
      </c>
      <c r="L116" s="1">
        <v>44647</v>
      </c>
      <c r="M116" s="2">
        <v>0.4465277777777778</v>
      </c>
      <c r="N116" t="s">
        <v>27</v>
      </c>
      <c r="O116">
        <v>6.3822416139999998</v>
      </c>
      <c r="P116" t="s">
        <v>1123</v>
      </c>
    </row>
    <row r="117" spans="1:16" x14ac:dyDescent="0.25">
      <c r="A117" t="s">
        <v>1008</v>
      </c>
      <c r="B117" t="s">
        <v>23</v>
      </c>
      <c r="C117" t="s">
        <v>24</v>
      </c>
      <c r="D117" t="s">
        <v>25</v>
      </c>
      <c r="E117" t="s">
        <v>29</v>
      </c>
      <c r="F117" t="s">
        <v>44</v>
      </c>
      <c r="G117">
        <v>86.13</v>
      </c>
      <c r="H117">
        <v>2</v>
      </c>
      <c r="I117">
        <v>8.6129999999999995</v>
      </c>
      <c r="J117">
        <v>0</v>
      </c>
      <c r="K117">
        <v>172.26</v>
      </c>
      <c r="L117" s="1">
        <v>44744</v>
      </c>
      <c r="M117" s="2">
        <v>0.74930555555555556</v>
      </c>
      <c r="N117" t="s">
        <v>27</v>
      </c>
      <c r="O117">
        <v>7.9294517019999997</v>
      </c>
      <c r="P117" t="s">
        <v>1123</v>
      </c>
    </row>
    <row r="118" spans="1:16" x14ac:dyDescent="0.25">
      <c r="A118" t="s">
        <v>87</v>
      </c>
      <c r="B118" t="s">
        <v>23</v>
      </c>
      <c r="C118" t="s">
        <v>24</v>
      </c>
      <c r="D118" t="s">
        <v>18</v>
      </c>
      <c r="E118" t="s">
        <v>29</v>
      </c>
      <c r="F118" t="s">
        <v>44</v>
      </c>
      <c r="G118">
        <v>15.43</v>
      </c>
      <c r="H118">
        <v>1</v>
      </c>
      <c r="I118">
        <v>0.77149999999999996</v>
      </c>
      <c r="J118">
        <v>0</v>
      </c>
      <c r="K118">
        <v>15.43</v>
      </c>
      <c r="L118" s="1">
        <v>45316</v>
      </c>
      <c r="M118" s="2">
        <v>0.65694444444444444</v>
      </c>
      <c r="N118" t="s">
        <v>31</v>
      </c>
      <c r="O118">
        <v>6.6180661049999996</v>
      </c>
      <c r="P118" t="s">
        <v>1123</v>
      </c>
    </row>
    <row r="119" spans="1:16" x14ac:dyDescent="0.25">
      <c r="A119" t="s">
        <v>149</v>
      </c>
      <c r="B119" t="s">
        <v>23</v>
      </c>
      <c r="C119" t="s">
        <v>24</v>
      </c>
      <c r="D119" t="s">
        <v>25</v>
      </c>
      <c r="E119" t="s">
        <v>19</v>
      </c>
      <c r="F119" t="s">
        <v>44</v>
      </c>
      <c r="G119">
        <v>27.02</v>
      </c>
      <c r="H119">
        <v>3</v>
      </c>
      <c r="I119">
        <v>4.0529999999999999</v>
      </c>
      <c r="J119">
        <v>0</v>
      </c>
      <c r="K119">
        <v>81.06</v>
      </c>
      <c r="L119" s="1">
        <v>45325</v>
      </c>
      <c r="M119" s="2">
        <v>0.54236111111111118</v>
      </c>
      <c r="N119" t="s">
        <v>31</v>
      </c>
      <c r="O119">
        <v>7.7029949750000002</v>
      </c>
      <c r="P119" t="s">
        <v>1123</v>
      </c>
    </row>
    <row r="120" spans="1:16" x14ac:dyDescent="0.25">
      <c r="A120" t="s">
        <v>285</v>
      </c>
      <c r="B120" t="s">
        <v>23</v>
      </c>
      <c r="C120" t="s">
        <v>24</v>
      </c>
      <c r="D120" t="s">
        <v>18</v>
      </c>
      <c r="E120" t="s">
        <v>29</v>
      </c>
      <c r="F120" t="s">
        <v>44</v>
      </c>
      <c r="G120">
        <v>35.19</v>
      </c>
      <c r="H120">
        <v>11</v>
      </c>
      <c r="I120">
        <v>17.594999999999999</v>
      </c>
      <c r="J120">
        <v>0</v>
      </c>
      <c r="K120">
        <v>351.9</v>
      </c>
      <c r="L120" s="1">
        <v>45368</v>
      </c>
      <c r="M120" s="2">
        <v>0.79583333333333339</v>
      </c>
      <c r="N120" t="s">
        <v>31</v>
      </c>
      <c r="O120">
        <v>9.1134025059999999</v>
      </c>
      <c r="P120" t="s">
        <v>1123</v>
      </c>
    </row>
    <row r="121" spans="1:16" x14ac:dyDescent="0.25">
      <c r="A121" t="s">
        <v>334</v>
      </c>
      <c r="B121" t="s">
        <v>23</v>
      </c>
      <c r="C121" t="s">
        <v>24</v>
      </c>
      <c r="D121" t="s">
        <v>25</v>
      </c>
      <c r="E121" t="s">
        <v>29</v>
      </c>
      <c r="F121" t="s">
        <v>44</v>
      </c>
      <c r="G121">
        <v>99.82</v>
      </c>
      <c r="H121">
        <v>2</v>
      </c>
      <c r="I121">
        <v>9.9819999999999993</v>
      </c>
      <c r="J121">
        <v>0</v>
      </c>
      <c r="K121">
        <v>199.64</v>
      </c>
      <c r="L121" s="1">
        <v>45323</v>
      </c>
      <c r="M121" s="2">
        <v>0.75624999999999998</v>
      </c>
      <c r="N121" t="s">
        <v>31</v>
      </c>
      <c r="O121">
        <v>7.2690234269999996</v>
      </c>
      <c r="P121" t="s">
        <v>1123</v>
      </c>
    </row>
    <row r="122" spans="1:16" x14ac:dyDescent="0.25">
      <c r="A122" t="s">
        <v>384</v>
      </c>
      <c r="B122" t="s">
        <v>23</v>
      </c>
      <c r="C122" t="s">
        <v>24</v>
      </c>
      <c r="D122" t="s">
        <v>18</v>
      </c>
      <c r="E122" t="s">
        <v>19</v>
      </c>
      <c r="F122" t="s">
        <v>44</v>
      </c>
      <c r="G122">
        <v>99.3</v>
      </c>
      <c r="H122">
        <v>11</v>
      </c>
      <c r="I122">
        <v>49.65</v>
      </c>
      <c r="J122">
        <v>0</v>
      </c>
      <c r="K122">
        <v>993</v>
      </c>
      <c r="L122" s="1">
        <v>45337</v>
      </c>
      <c r="M122" s="2">
        <v>0.62013888888888891</v>
      </c>
      <c r="N122" t="s">
        <v>31</v>
      </c>
      <c r="O122">
        <v>7.1605305399999999</v>
      </c>
      <c r="P122" t="s">
        <v>1123</v>
      </c>
    </row>
    <row r="123" spans="1:16" x14ac:dyDescent="0.25">
      <c r="A123" t="s">
        <v>438</v>
      </c>
      <c r="B123" t="s">
        <v>23</v>
      </c>
      <c r="C123" t="s">
        <v>24</v>
      </c>
      <c r="D123" t="s">
        <v>18</v>
      </c>
      <c r="E123" t="s">
        <v>19</v>
      </c>
      <c r="F123" t="s">
        <v>44</v>
      </c>
      <c r="G123">
        <v>97.79</v>
      </c>
      <c r="H123">
        <v>7</v>
      </c>
      <c r="I123">
        <v>34.226500000000001</v>
      </c>
      <c r="J123">
        <v>0</v>
      </c>
      <c r="K123">
        <v>684.53</v>
      </c>
      <c r="L123" s="1">
        <v>45338</v>
      </c>
      <c r="M123" s="2">
        <v>0.72916666666666663</v>
      </c>
      <c r="N123" t="s">
        <v>21</v>
      </c>
      <c r="O123">
        <v>5.3161514619999997</v>
      </c>
      <c r="P123" t="s">
        <v>1123</v>
      </c>
    </row>
    <row r="124" spans="1:16" x14ac:dyDescent="0.25">
      <c r="A124" t="s">
        <v>477</v>
      </c>
      <c r="B124" t="s">
        <v>23</v>
      </c>
      <c r="C124" t="s">
        <v>24</v>
      </c>
      <c r="D124" t="s">
        <v>25</v>
      </c>
      <c r="E124" t="s">
        <v>29</v>
      </c>
      <c r="F124" t="s">
        <v>44</v>
      </c>
      <c r="G124">
        <v>12.78</v>
      </c>
      <c r="H124">
        <v>1</v>
      </c>
      <c r="I124">
        <v>0.63900000000000001</v>
      </c>
      <c r="J124">
        <v>0</v>
      </c>
      <c r="K124">
        <v>12.78</v>
      </c>
      <c r="L124" s="1">
        <v>45505</v>
      </c>
      <c r="M124" s="2">
        <v>0.59097222222222223</v>
      </c>
      <c r="N124" t="s">
        <v>21</v>
      </c>
      <c r="O124">
        <v>10</v>
      </c>
      <c r="P124" t="s">
        <v>1123</v>
      </c>
    </row>
    <row r="125" spans="1:16" x14ac:dyDescent="0.25">
      <c r="A125" t="s">
        <v>481</v>
      </c>
      <c r="B125" t="s">
        <v>23</v>
      </c>
      <c r="C125" t="s">
        <v>24</v>
      </c>
      <c r="D125" t="s">
        <v>25</v>
      </c>
      <c r="E125" t="s">
        <v>29</v>
      </c>
      <c r="F125" t="s">
        <v>44</v>
      </c>
      <c r="G125">
        <v>45.74</v>
      </c>
      <c r="H125">
        <v>3</v>
      </c>
      <c r="I125">
        <v>6.8609999999999998</v>
      </c>
      <c r="J125">
        <v>0</v>
      </c>
      <c r="K125">
        <v>137.22</v>
      </c>
      <c r="L125" s="1">
        <v>45568</v>
      </c>
      <c r="M125" s="2">
        <v>0.73472222222222217</v>
      </c>
      <c r="N125" t="s">
        <v>31</v>
      </c>
      <c r="O125">
        <v>7.0520376530000002</v>
      </c>
      <c r="P125" t="s">
        <v>1123</v>
      </c>
    </row>
    <row r="126" spans="1:16" x14ac:dyDescent="0.25">
      <c r="A126" t="s">
        <v>632</v>
      </c>
      <c r="B126" t="s">
        <v>23</v>
      </c>
      <c r="C126" t="s">
        <v>24</v>
      </c>
      <c r="D126" t="s">
        <v>25</v>
      </c>
      <c r="E126" t="s">
        <v>19</v>
      </c>
      <c r="F126" t="s">
        <v>44</v>
      </c>
      <c r="G126">
        <v>36.85</v>
      </c>
      <c r="H126">
        <v>5</v>
      </c>
      <c r="I126">
        <v>9.2125000000000004</v>
      </c>
      <c r="J126">
        <v>0</v>
      </c>
      <c r="K126">
        <v>184.25</v>
      </c>
      <c r="L126" s="1">
        <v>45317</v>
      </c>
      <c r="M126" s="2">
        <v>0.78680555555555554</v>
      </c>
      <c r="N126" t="s">
        <v>27</v>
      </c>
      <c r="O126">
        <v>9.9813456019999993</v>
      </c>
      <c r="P126" t="s">
        <v>1123</v>
      </c>
    </row>
    <row r="127" spans="1:16" x14ac:dyDescent="0.25">
      <c r="A127" t="s">
        <v>716</v>
      </c>
      <c r="B127" t="s">
        <v>23</v>
      </c>
      <c r="C127" t="s">
        <v>24</v>
      </c>
      <c r="D127" t="s">
        <v>25</v>
      </c>
      <c r="E127" t="s">
        <v>19</v>
      </c>
      <c r="F127" t="s">
        <v>44</v>
      </c>
      <c r="G127">
        <v>49.32</v>
      </c>
      <c r="H127">
        <v>6</v>
      </c>
      <c r="I127">
        <v>14.795999999999999</v>
      </c>
      <c r="J127">
        <v>0</v>
      </c>
      <c r="K127">
        <v>295.92</v>
      </c>
      <c r="L127" s="1">
        <v>45536</v>
      </c>
      <c r="M127" s="2">
        <v>0.57361111111111118</v>
      </c>
      <c r="N127" t="s">
        <v>21</v>
      </c>
      <c r="O127">
        <v>7.7029949750000002</v>
      </c>
      <c r="P127" t="s">
        <v>1123</v>
      </c>
    </row>
    <row r="128" spans="1:16" x14ac:dyDescent="0.25">
      <c r="A128" t="s">
        <v>727</v>
      </c>
      <c r="B128" t="s">
        <v>23</v>
      </c>
      <c r="C128" t="s">
        <v>24</v>
      </c>
      <c r="D128" t="s">
        <v>18</v>
      </c>
      <c r="E128" t="s">
        <v>19</v>
      </c>
      <c r="F128" t="s">
        <v>44</v>
      </c>
      <c r="G128">
        <v>73.38</v>
      </c>
      <c r="H128">
        <v>7</v>
      </c>
      <c r="I128">
        <v>25.683</v>
      </c>
      <c r="J128">
        <v>0</v>
      </c>
      <c r="K128">
        <v>513.66</v>
      </c>
      <c r="L128" s="1">
        <v>45567</v>
      </c>
      <c r="M128" s="2">
        <v>0.5805555555555556</v>
      </c>
      <c r="N128" t="s">
        <v>27</v>
      </c>
      <c r="O128">
        <v>10</v>
      </c>
      <c r="P128" t="s">
        <v>1123</v>
      </c>
    </row>
    <row r="129" spans="1:16" x14ac:dyDescent="0.25">
      <c r="A129" t="s">
        <v>850</v>
      </c>
      <c r="B129" t="s">
        <v>23</v>
      </c>
      <c r="C129" t="s">
        <v>24</v>
      </c>
      <c r="D129" t="s">
        <v>25</v>
      </c>
      <c r="E129" t="s">
        <v>19</v>
      </c>
      <c r="F129" t="s">
        <v>44</v>
      </c>
      <c r="G129">
        <v>45.44</v>
      </c>
      <c r="H129">
        <v>7</v>
      </c>
      <c r="I129">
        <v>15.904</v>
      </c>
      <c r="J129">
        <v>0</v>
      </c>
      <c r="K129">
        <v>318.08</v>
      </c>
      <c r="L129" s="1">
        <v>45314</v>
      </c>
      <c r="M129" s="2">
        <v>0.46875</v>
      </c>
      <c r="N129" t="s">
        <v>27</v>
      </c>
      <c r="O129">
        <v>9.9813456019999993</v>
      </c>
      <c r="P129" t="s">
        <v>1123</v>
      </c>
    </row>
    <row r="130" spans="1:16" x14ac:dyDescent="0.25">
      <c r="A130" t="s">
        <v>905</v>
      </c>
      <c r="B130" t="s">
        <v>23</v>
      </c>
      <c r="C130" t="s">
        <v>24</v>
      </c>
      <c r="D130" t="s">
        <v>25</v>
      </c>
      <c r="E130" t="s">
        <v>29</v>
      </c>
      <c r="F130" t="s">
        <v>44</v>
      </c>
      <c r="G130">
        <v>56.5</v>
      </c>
      <c r="H130">
        <v>1</v>
      </c>
      <c r="I130">
        <v>2.8250000000000002</v>
      </c>
      <c r="J130">
        <v>0</v>
      </c>
      <c r="K130">
        <v>56.5</v>
      </c>
      <c r="L130" s="1">
        <v>45364</v>
      </c>
      <c r="M130" s="2">
        <v>0.65625</v>
      </c>
      <c r="N130" t="s">
        <v>21</v>
      </c>
      <c r="O130">
        <v>10</v>
      </c>
      <c r="P130" t="s">
        <v>1123</v>
      </c>
    </row>
    <row r="131" spans="1:16" x14ac:dyDescent="0.25">
      <c r="A131" t="s">
        <v>926</v>
      </c>
      <c r="B131" t="s">
        <v>23</v>
      </c>
      <c r="C131" t="s">
        <v>24</v>
      </c>
      <c r="D131" t="s">
        <v>18</v>
      </c>
      <c r="E131" t="s">
        <v>19</v>
      </c>
      <c r="F131" t="s">
        <v>44</v>
      </c>
      <c r="G131">
        <v>92.49</v>
      </c>
      <c r="H131">
        <v>5</v>
      </c>
      <c r="I131">
        <v>23.122499999999999</v>
      </c>
      <c r="J131">
        <v>0</v>
      </c>
      <c r="K131">
        <v>462.45</v>
      </c>
      <c r="L131" s="1">
        <v>45325</v>
      </c>
      <c r="M131" s="2">
        <v>0.69097222222222221</v>
      </c>
      <c r="N131" t="s">
        <v>31</v>
      </c>
      <c r="O131">
        <v>9.3303882799999993</v>
      </c>
      <c r="P131" t="s">
        <v>1123</v>
      </c>
    </row>
    <row r="132" spans="1:16" x14ac:dyDescent="0.25">
      <c r="A132" t="s">
        <v>1008</v>
      </c>
      <c r="B132" t="s">
        <v>23</v>
      </c>
      <c r="C132" t="s">
        <v>24</v>
      </c>
      <c r="D132" t="s">
        <v>25</v>
      </c>
      <c r="E132" t="s">
        <v>29</v>
      </c>
      <c r="F132" t="s">
        <v>44</v>
      </c>
      <c r="G132">
        <v>86.13</v>
      </c>
      <c r="H132">
        <v>2</v>
      </c>
      <c r="I132">
        <v>8.6129999999999995</v>
      </c>
      <c r="J132">
        <v>0</v>
      </c>
      <c r="K132">
        <v>172.26</v>
      </c>
      <c r="L132" s="1">
        <v>45475</v>
      </c>
      <c r="M132" s="2">
        <v>0.74930555555555556</v>
      </c>
      <c r="N132" t="s">
        <v>27</v>
      </c>
      <c r="O132">
        <v>8.8964167320000005</v>
      </c>
      <c r="P132" t="s">
        <v>1123</v>
      </c>
    </row>
    <row r="133" spans="1:16" x14ac:dyDescent="0.25">
      <c r="A133" t="s">
        <v>134</v>
      </c>
      <c r="B133" t="s">
        <v>23</v>
      </c>
      <c r="C133" t="s">
        <v>24</v>
      </c>
      <c r="D133" t="s">
        <v>18</v>
      </c>
      <c r="E133" t="s">
        <v>29</v>
      </c>
      <c r="F133" t="s">
        <v>44</v>
      </c>
      <c r="G133">
        <v>48.71</v>
      </c>
      <c r="H133">
        <v>1</v>
      </c>
      <c r="I133">
        <v>2.4355000000000002</v>
      </c>
      <c r="J133">
        <v>0</v>
      </c>
      <c r="K133">
        <v>48.71</v>
      </c>
      <c r="L133" s="1">
        <v>45742</v>
      </c>
      <c r="M133" s="2">
        <v>0.80555555555555547</v>
      </c>
      <c r="N133" t="s">
        <v>27</v>
      </c>
      <c r="O133">
        <v>4.265237258</v>
      </c>
      <c r="P133" t="s">
        <v>1123</v>
      </c>
    </row>
    <row r="134" spans="1:16" x14ac:dyDescent="0.25">
      <c r="A134" t="s">
        <v>214</v>
      </c>
      <c r="B134" t="s">
        <v>23</v>
      </c>
      <c r="C134" t="s">
        <v>24</v>
      </c>
      <c r="D134" t="s">
        <v>25</v>
      </c>
      <c r="E134" t="s">
        <v>29</v>
      </c>
      <c r="F134" t="s">
        <v>44</v>
      </c>
      <c r="G134">
        <v>64.260000000000005</v>
      </c>
      <c r="H134">
        <v>8</v>
      </c>
      <c r="I134">
        <v>22.491</v>
      </c>
      <c r="J134">
        <v>0</v>
      </c>
      <c r="K134">
        <v>449.82</v>
      </c>
      <c r="L134" s="1">
        <v>45902</v>
      </c>
      <c r="M134" s="2">
        <v>0.41666666666666669</v>
      </c>
      <c r="N134" t="s">
        <v>27</v>
      </c>
      <c r="O134">
        <v>5.9297200910000001</v>
      </c>
      <c r="P134" t="s">
        <v>1123</v>
      </c>
    </row>
    <row r="135" spans="1:16" x14ac:dyDescent="0.25">
      <c r="A135" t="s">
        <v>311</v>
      </c>
      <c r="B135" t="s">
        <v>23</v>
      </c>
      <c r="C135" t="s">
        <v>24</v>
      </c>
      <c r="D135" t="s">
        <v>25</v>
      </c>
      <c r="E135" t="s">
        <v>19</v>
      </c>
      <c r="F135" t="s">
        <v>44</v>
      </c>
      <c r="G135">
        <v>95.42</v>
      </c>
      <c r="H135">
        <v>4</v>
      </c>
      <c r="I135">
        <v>19.084</v>
      </c>
      <c r="J135">
        <v>0</v>
      </c>
      <c r="K135">
        <v>381.68</v>
      </c>
      <c r="L135" s="1">
        <v>45690</v>
      </c>
      <c r="M135" s="2">
        <v>0.55763888888888891</v>
      </c>
      <c r="N135" t="s">
        <v>21</v>
      </c>
      <c r="O135">
        <v>6.6579313300000003</v>
      </c>
      <c r="P135" t="s">
        <v>1123</v>
      </c>
    </row>
    <row r="136" spans="1:16" x14ac:dyDescent="0.25">
      <c r="A136" t="s">
        <v>334</v>
      </c>
      <c r="B136" t="s">
        <v>23</v>
      </c>
      <c r="C136" t="s">
        <v>24</v>
      </c>
      <c r="D136" t="s">
        <v>25</v>
      </c>
      <c r="E136" t="s">
        <v>29</v>
      </c>
      <c r="F136" t="s">
        <v>44</v>
      </c>
      <c r="G136">
        <v>99.82</v>
      </c>
      <c r="H136">
        <v>2</v>
      </c>
      <c r="I136">
        <v>9.9819999999999993</v>
      </c>
      <c r="J136">
        <v>0</v>
      </c>
      <c r="K136">
        <v>199.64</v>
      </c>
      <c r="L136" s="1">
        <v>45689</v>
      </c>
      <c r="M136" s="2">
        <v>0.75624999999999998</v>
      </c>
      <c r="N136" t="s">
        <v>31</v>
      </c>
      <c r="O136">
        <v>6.9700218610000002</v>
      </c>
      <c r="P136" t="s">
        <v>1123</v>
      </c>
    </row>
    <row r="137" spans="1:16" x14ac:dyDescent="0.25">
      <c r="A137" t="s">
        <v>384</v>
      </c>
      <c r="B137" t="s">
        <v>23</v>
      </c>
      <c r="C137" t="s">
        <v>24</v>
      </c>
      <c r="D137" t="s">
        <v>18</v>
      </c>
      <c r="E137" t="s">
        <v>19</v>
      </c>
      <c r="F137" t="s">
        <v>44</v>
      </c>
      <c r="G137">
        <v>99.3</v>
      </c>
      <c r="H137">
        <v>11</v>
      </c>
      <c r="I137">
        <v>49.65</v>
      </c>
      <c r="J137">
        <v>0</v>
      </c>
      <c r="K137">
        <v>993</v>
      </c>
      <c r="L137" s="1">
        <v>45703</v>
      </c>
      <c r="M137" s="2">
        <v>0.62013888888888891</v>
      </c>
      <c r="N137" t="s">
        <v>31</v>
      </c>
      <c r="O137">
        <v>6.8659916839999999</v>
      </c>
      <c r="P137" t="s">
        <v>1123</v>
      </c>
    </row>
    <row r="138" spans="1:16" x14ac:dyDescent="0.25">
      <c r="A138" t="s">
        <v>399</v>
      </c>
      <c r="B138" t="s">
        <v>23</v>
      </c>
      <c r="C138" t="s">
        <v>24</v>
      </c>
      <c r="D138" t="s">
        <v>25</v>
      </c>
      <c r="E138" t="s">
        <v>19</v>
      </c>
      <c r="F138" t="s">
        <v>44</v>
      </c>
      <c r="G138">
        <v>81.680000000000007</v>
      </c>
      <c r="H138">
        <v>4</v>
      </c>
      <c r="I138">
        <v>16.335999999999999</v>
      </c>
      <c r="J138">
        <v>0</v>
      </c>
      <c r="K138">
        <v>326.72000000000003</v>
      </c>
      <c r="L138" s="1">
        <v>45809</v>
      </c>
      <c r="M138" s="2">
        <v>0.5083333333333333</v>
      </c>
      <c r="N138" t="s">
        <v>27</v>
      </c>
      <c r="O138">
        <v>9.4667461100000008</v>
      </c>
      <c r="P138" t="s">
        <v>1123</v>
      </c>
    </row>
    <row r="139" spans="1:16" x14ac:dyDescent="0.25">
      <c r="A139" t="s">
        <v>424</v>
      </c>
      <c r="B139" t="s">
        <v>23</v>
      </c>
      <c r="C139" t="s">
        <v>24</v>
      </c>
      <c r="D139" t="s">
        <v>18</v>
      </c>
      <c r="E139" t="s">
        <v>19</v>
      </c>
      <c r="F139" t="s">
        <v>44</v>
      </c>
      <c r="G139">
        <v>80.48</v>
      </c>
      <c r="H139">
        <v>3</v>
      </c>
      <c r="I139">
        <v>12.071999999999999</v>
      </c>
      <c r="J139">
        <v>0</v>
      </c>
      <c r="K139">
        <v>241.44</v>
      </c>
      <c r="L139" s="1">
        <v>45703</v>
      </c>
      <c r="M139" s="2">
        <v>0.52152777777777781</v>
      </c>
      <c r="N139" t="s">
        <v>27</v>
      </c>
      <c r="O139">
        <v>8.4264443399999998</v>
      </c>
      <c r="P139" t="s">
        <v>1123</v>
      </c>
    </row>
    <row r="140" spans="1:16" x14ac:dyDescent="0.25">
      <c r="A140" t="s">
        <v>443</v>
      </c>
      <c r="B140" t="s">
        <v>23</v>
      </c>
      <c r="C140" t="s">
        <v>24</v>
      </c>
      <c r="D140" t="s">
        <v>25</v>
      </c>
      <c r="E140" t="s">
        <v>19</v>
      </c>
      <c r="F140" t="s">
        <v>44</v>
      </c>
      <c r="G140">
        <v>23.82</v>
      </c>
      <c r="H140">
        <v>5</v>
      </c>
      <c r="I140">
        <v>5.9550000000000001</v>
      </c>
      <c r="J140">
        <v>0</v>
      </c>
      <c r="K140">
        <v>119.1</v>
      </c>
      <c r="L140" s="1">
        <v>45685</v>
      </c>
      <c r="M140" s="2">
        <v>0.80833333333333324</v>
      </c>
      <c r="N140" t="s">
        <v>21</v>
      </c>
      <c r="O140">
        <v>5.6176295600000001</v>
      </c>
      <c r="P140" t="s">
        <v>1123</v>
      </c>
    </row>
    <row r="141" spans="1:16" x14ac:dyDescent="0.25">
      <c r="A141" t="s">
        <v>481</v>
      </c>
      <c r="B141" t="s">
        <v>23</v>
      </c>
      <c r="C141" t="s">
        <v>24</v>
      </c>
      <c r="D141" t="s">
        <v>25</v>
      </c>
      <c r="E141" t="s">
        <v>29</v>
      </c>
      <c r="F141" t="s">
        <v>44</v>
      </c>
      <c r="G141">
        <v>45.74</v>
      </c>
      <c r="H141">
        <v>3</v>
      </c>
      <c r="I141">
        <v>6.8609999999999998</v>
      </c>
      <c r="J141">
        <v>0</v>
      </c>
      <c r="K141">
        <v>137.22</v>
      </c>
      <c r="L141" s="1">
        <v>45933</v>
      </c>
      <c r="M141" s="2">
        <v>0.73472222222222217</v>
      </c>
      <c r="N141" t="s">
        <v>31</v>
      </c>
      <c r="O141">
        <v>6.7619615069999996</v>
      </c>
      <c r="P141" t="s">
        <v>1123</v>
      </c>
    </row>
    <row r="142" spans="1:16" x14ac:dyDescent="0.25">
      <c r="A142" t="s">
        <v>616</v>
      </c>
      <c r="B142" t="s">
        <v>23</v>
      </c>
      <c r="C142" t="s">
        <v>24</v>
      </c>
      <c r="D142" t="s">
        <v>18</v>
      </c>
      <c r="E142" t="s">
        <v>19</v>
      </c>
      <c r="F142" t="s">
        <v>44</v>
      </c>
      <c r="G142">
        <v>92.98</v>
      </c>
      <c r="H142">
        <v>2</v>
      </c>
      <c r="I142">
        <v>9.298</v>
      </c>
      <c r="J142">
        <v>0</v>
      </c>
      <c r="K142">
        <v>185.96</v>
      </c>
      <c r="L142" s="1">
        <v>45701</v>
      </c>
      <c r="M142" s="2">
        <v>0.62916666666666665</v>
      </c>
      <c r="N142" t="s">
        <v>31</v>
      </c>
      <c r="O142">
        <v>8.3224141629999995</v>
      </c>
      <c r="P142" t="s">
        <v>1123</v>
      </c>
    </row>
    <row r="143" spans="1:16" x14ac:dyDescent="0.25">
      <c r="A143" t="s">
        <v>727</v>
      </c>
      <c r="B143" t="s">
        <v>23</v>
      </c>
      <c r="C143" t="s">
        <v>24</v>
      </c>
      <c r="D143" t="s">
        <v>18</v>
      </c>
      <c r="E143" t="s">
        <v>19</v>
      </c>
      <c r="F143" t="s">
        <v>44</v>
      </c>
      <c r="G143">
        <v>73.38</v>
      </c>
      <c r="H143">
        <v>8</v>
      </c>
      <c r="I143">
        <v>25.683</v>
      </c>
      <c r="J143">
        <v>0</v>
      </c>
      <c r="K143">
        <v>513.66</v>
      </c>
      <c r="L143" s="1">
        <v>45932</v>
      </c>
      <c r="M143" s="2">
        <v>0.5805555555555556</v>
      </c>
      <c r="N143" t="s">
        <v>27</v>
      </c>
      <c r="O143">
        <v>9.8828668180000001</v>
      </c>
      <c r="P143" t="s">
        <v>1123</v>
      </c>
    </row>
    <row r="144" spans="1:16" x14ac:dyDescent="0.25">
      <c r="A144" t="s">
        <v>734</v>
      </c>
      <c r="B144" t="s">
        <v>23</v>
      </c>
      <c r="C144" t="s">
        <v>24</v>
      </c>
      <c r="D144" t="s">
        <v>25</v>
      </c>
      <c r="E144" t="s">
        <v>19</v>
      </c>
      <c r="F144" t="s">
        <v>44</v>
      </c>
      <c r="G144">
        <v>60.41</v>
      </c>
      <c r="H144">
        <v>9</v>
      </c>
      <c r="I144">
        <v>24.164000000000001</v>
      </c>
      <c r="J144">
        <v>0</v>
      </c>
      <c r="K144">
        <v>483.28</v>
      </c>
      <c r="L144" s="1">
        <v>45840</v>
      </c>
      <c r="M144" s="2">
        <v>0.51597222222222217</v>
      </c>
      <c r="N144" t="s">
        <v>21</v>
      </c>
      <c r="O144">
        <v>9.9868969950000004</v>
      </c>
      <c r="P144" t="s">
        <v>1123</v>
      </c>
    </row>
    <row r="145" spans="1:16" x14ac:dyDescent="0.25">
      <c r="A145" t="s">
        <v>762</v>
      </c>
      <c r="B145" t="s">
        <v>23</v>
      </c>
      <c r="C145" t="s">
        <v>24</v>
      </c>
      <c r="D145" t="s">
        <v>25</v>
      </c>
      <c r="E145" t="s">
        <v>29</v>
      </c>
      <c r="F145" t="s">
        <v>44</v>
      </c>
      <c r="G145">
        <v>97.26</v>
      </c>
      <c r="H145">
        <v>4</v>
      </c>
      <c r="I145">
        <v>19.452000000000002</v>
      </c>
      <c r="J145">
        <v>0</v>
      </c>
      <c r="K145">
        <v>389.04</v>
      </c>
      <c r="L145" s="1">
        <v>45732</v>
      </c>
      <c r="M145" s="2">
        <v>0.6479166666666667</v>
      </c>
      <c r="N145" t="s">
        <v>21</v>
      </c>
      <c r="O145">
        <v>7.0740520379999996</v>
      </c>
      <c r="P145" t="s">
        <v>1123</v>
      </c>
    </row>
    <row r="146" spans="1:16" x14ac:dyDescent="0.25">
      <c r="A146" t="s">
        <v>800</v>
      </c>
      <c r="B146" t="s">
        <v>23</v>
      </c>
      <c r="C146" t="s">
        <v>24</v>
      </c>
      <c r="D146" t="s">
        <v>25</v>
      </c>
      <c r="E146" t="s">
        <v>19</v>
      </c>
      <c r="F146" t="s">
        <v>44</v>
      </c>
      <c r="G146">
        <v>76.06</v>
      </c>
      <c r="H146">
        <v>3</v>
      </c>
      <c r="I146">
        <v>11.409000000000001</v>
      </c>
      <c r="J146">
        <v>0</v>
      </c>
      <c r="K146">
        <v>228.18</v>
      </c>
      <c r="L146" s="1">
        <v>45778</v>
      </c>
      <c r="M146" s="2">
        <v>0.85416666666666663</v>
      </c>
      <c r="N146" t="s">
        <v>31</v>
      </c>
      <c r="O146">
        <v>10</v>
      </c>
      <c r="P146" t="s">
        <v>1123</v>
      </c>
    </row>
    <row r="147" spans="1:16" x14ac:dyDescent="0.25">
      <c r="A147" t="s">
        <v>850</v>
      </c>
      <c r="B147" t="s">
        <v>23</v>
      </c>
      <c r="C147" t="s">
        <v>24</v>
      </c>
      <c r="D147" t="s">
        <v>25</v>
      </c>
      <c r="E147" t="s">
        <v>19</v>
      </c>
      <c r="F147" t="s">
        <v>44</v>
      </c>
      <c r="G147">
        <v>45.44</v>
      </c>
      <c r="H147">
        <v>8</v>
      </c>
      <c r="I147">
        <v>15.904</v>
      </c>
      <c r="J147">
        <v>0</v>
      </c>
      <c r="K147">
        <v>318.08</v>
      </c>
      <c r="L147" s="1">
        <v>45680</v>
      </c>
      <c r="M147" s="2">
        <v>0.46875</v>
      </c>
      <c r="N147" t="s">
        <v>27</v>
      </c>
      <c r="O147">
        <v>9.5707762869999993</v>
      </c>
      <c r="P147" t="s">
        <v>1123</v>
      </c>
    </row>
    <row r="148" spans="1:16" x14ac:dyDescent="0.25">
      <c r="A148" t="s">
        <v>905</v>
      </c>
      <c r="B148" t="s">
        <v>23</v>
      </c>
      <c r="C148" t="s">
        <v>24</v>
      </c>
      <c r="D148" t="s">
        <v>25</v>
      </c>
      <c r="E148" t="s">
        <v>29</v>
      </c>
      <c r="F148" t="s">
        <v>44</v>
      </c>
      <c r="G148">
        <v>56.5</v>
      </c>
      <c r="H148">
        <v>1</v>
      </c>
      <c r="I148">
        <v>2.8250000000000002</v>
      </c>
      <c r="J148">
        <v>0</v>
      </c>
      <c r="K148">
        <v>56.5</v>
      </c>
      <c r="L148" s="1">
        <v>45729</v>
      </c>
      <c r="M148" s="2">
        <v>0.65625</v>
      </c>
      <c r="N148" t="s">
        <v>21</v>
      </c>
      <c r="O148">
        <v>9.9868969950000004</v>
      </c>
      <c r="P148" t="s">
        <v>1123</v>
      </c>
    </row>
    <row r="149" spans="1:16" x14ac:dyDescent="0.25">
      <c r="A149" t="s">
        <v>910</v>
      </c>
      <c r="B149" t="s">
        <v>23</v>
      </c>
      <c r="C149" t="s">
        <v>24</v>
      </c>
      <c r="D149" t="s">
        <v>18</v>
      </c>
      <c r="E149" t="s">
        <v>29</v>
      </c>
      <c r="F149" t="s">
        <v>44</v>
      </c>
      <c r="G149">
        <v>52.35</v>
      </c>
      <c r="H149">
        <v>1</v>
      </c>
      <c r="I149">
        <v>2.6175000000000002</v>
      </c>
      <c r="J149">
        <v>0</v>
      </c>
      <c r="K149">
        <v>52.35</v>
      </c>
      <c r="L149" s="1">
        <v>45993</v>
      </c>
      <c r="M149" s="2">
        <v>0.74236111111111114</v>
      </c>
      <c r="N149" t="s">
        <v>27</v>
      </c>
      <c r="O149">
        <v>4.1612070809999997</v>
      </c>
      <c r="P149" t="s">
        <v>1123</v>
      </c>
    </row>
    <row r="150" spans="1:16" x14ac:dyDescent="0.25">
      <c r="A150" t="s">
        <v>915</v>
      </c>
      <c r="B150" t="s">
        <v>23</v>
      </c>
      <c r="C150" t="s">
        <v>24</v>
      </c>
      <c r="D150" t="s">
        <v>18</v>
      </c>
      <c r="E150" t="s">
        <v>19</v>
      </c>
      <c r="F150" t="s">
        <v>44</v>
      </c>
      <c r="G150">
        <v>10.18</v>
      </c>
      <c r="H150">
        <v>9</v>
      </c>
      <c r="I150">
        <v>4.0720000000000001</v>
      </c>
      <c r="J150">
        <v>0</v>
      </c>
      <c r="K150">
        <v>81.44</v>
      </c>
      <c r="L150" s="1">
        <v>45746</v>
      </c>
      <c r="M150" s="2">
        <v>0.53541666666666665</v>
      </c>
      <c r="N150" t="s">
        <v>31</v>
      </c>
      <c r="O150">
        <v>9.8828668180000001</v>
      </c>
      <c r="P150" t="s">
        <v>1123</v>
      </c>
    </row>
    <row r="151" spans="1:16" x14ac:dyDescent="0.25">
      <c r="A151" t="s">
        <v>926</v>
      </c>
      <c r="B151" t="s">
        <v>23</v>
      </c>
      <c r="C151" t="s">
        <v>24</v>
      </c>
      <c r="D151" t="s">
        <v>18</v>
      </c>
      <c r="E151" t="s">
        <v>19</v>
      </c>
      <c r="F151" t="s">
        <v>44</v>
      </c>
      <c r="G151">
        <v>92.49</v>
      </c>
      <c r="H151">
        <v>5</v>
      </c>
      <c r="I151">
        <v>23.122499999999999</v>
      </c>
      <c r="J151">
        <v>0</v>
      </c>
      <c r="K151">
        <v>462.45</v>
      </c>
      <c r="L151" s="1">
        <v>45691</v>
      </c>
      <c r="M151" s="2">
        <v>0.69097222222222221</v>
      </c>
      <c r="N151" t="s">
        <v>31</v>
      </c>
      <c r="O151">
        <v>8.9465952249999994</v>
      </c>
      <c r="P151" t="s">
        <v>1123</v>
      </c>
    </row>
    <row r="152" spans="1:16" x14ac:dyDescent="0.25">
      <c r="A152" t="s">
        <v>930</v>
      </c>
      <c r="B152" t="s">
        <v>23</v>
      </c>
      <c r="C152" t="s">
        <v>24</v>
      </c>
      <c r="D152" t="s">
        <v>25</v>
      </c>
      <c r="E152" t="s">
        <v>29</v>
      </c>
      <c r="F152" t="s">
        <v>44</v>
      </c>
      <c r="G152">
        <v>60.74</v>
      </c>
      <c r="H152">
        <v>8</v>
      </c>
      <c r="I152">
        <v>21.259</v>
      </c>
      <c r="J152">
        <v>0</v>
      </c>
      <c r="K152">
        <v>425.18</v>
      </c>
      <c r="L152" s="1">
        <v>45675</v>
      </c>
      <c r="M152" s="2">
        <v>0.68263888888888891</v>
      </c>
      <c r="N152" t="s">
        <v>21</v>
      </c>
      <c r="O152">
        <v>5.2015088519999999</v>
      </c>
      <c r="P152" t="s">
        <v>1123</v>
      </c>
    </row>
    <row r="153" spans="1:16" x14ac:dyDescent="0.25">
      <c r="A153" t="s">
        <v>84</v>
      </c>
      <c r="B153" t="s">
        <v>23</v>
      </c>
      <c r="C153" t="s">
        <v>24</v>
      </c>
      <c r="D153" t="s">
        <v>18</v>
      </c>
      <c r="E153" t="s">
        <v>29</v>
      </c>
      <c r="F153" t="s">
        <v>42</v>
      </c>
      <c r="G153">
        <v>91.4</v>
      </c>
      <c r="H153">
        <v>7</v>
      </c>
      <c r="I153">
        <v>31.99</v>
      </c>
      <c r="J153">
        <v>0</v>
      </c>
      <c r="K153">
        <v>639.79999999999995</v>
      </c>
      <c r="L153" s="1">
        <v>43526</v>
      </c>
      <c r="M153" s="2">
        <v>0.42986111111111108</v>
      </c>
      <c r="N153" t="s">
        <v>27</v>
      </c>
      <c r="O153">
        <v>9.5</v>
      </c>
      <c r="P153" t="s">
        <v>1123</v>
      </c>
    </row>
    <row r="154" spans="1:16" x14ac:dyDescent="0.25">
      <c r="A154" t="s">
        <v>104</v>
      </c>
      <c r="B154" t="s">
        <v>23</v>
      </c>
      <c r="C154" t="s">
        <v>24</v>
      </c>
      <c r="D154" t="s">
        <v>25</v>
      </c>
      <c r="E154" t="s">
        <v>29</v>
      </c>
      <c r="F154" t="s">
        <v>42</v>
      </c>
      <c r="G154">
        <v>89.48</v>
      </c>
      <c r="H154">
        <v>10</v>
      </c>
      <c r="I154">
        <v>44.74</v>
      </c>
      <c r="J154">
        <v>0</v>
      </c>
      <c r="K154">
        <v>894.8</v>
      </c>
      <c r="L154" s="1">
        <v>43617</v>
      </c>
      <c r="M154" s="2">
        <v>0.53194444444444444</v>
      </c>
      <c r="N154" t="s">
        <v>31</v>
      </c>
      <c r="O154">
        <v>9.6</v>
      </c>
      <c r="P154" t="s">
        <v>1123</v>
      </c>
    </row>
    <row r="155" spans="1:16" x14ac:dyDescent="0.25">
      <c r="A155" t="s">
        <v>116</v>
      </c>
      <c r="B155" t="s">
        <v>23</v>
      </c>
      <c r="C155" t="s">
        <v>24</v>
      </c>
      <c r="D155" t="s">
        <v>25</v>
      </c>
      <c r="E155" t="s">
        <v>29</v>
      </c>
      <c r="F155" t="s">
        <v>42</v>
      </c>
      <c r="G155">
        <v>19.25</v>
      </c>
      <c r="H155">
        <v>8</v>
      </c>
      <c r="I155">
        <v>7.7</v>
      </c>
      <c r="J155">
        <v>0</v>
      </c>
      <c r="K155">
        <v>154</v>
      </c>
      <c r="L155" s="1">
        <v>43488</v>
      </c>
      <c r="M155" s="2">
        <v>0.77569444444444446</v>
      </c>
      <c r="N155" t="s">
        <v>21</v>
      </c>
      <c r="O155">
        <v>6.6</v>
      </c>
      <c r="P155" t="s">
        <v>1123</v>
      </c>
    </row>
    <row r="156" spans="1:16" x14ac:dyDescent="0.25">
      <c r="A156" t="s">
        <v>177</v>
      </c>
      <c r="B156" t="s">
        <v>23</v>
      </c>
      <c r="C156" t="s">
        <v>24</v>
      </c>
      <c r="D156" t="s">
        <v>18</v>
      </c>
      <c r="E156" t="s">
        <v>19</v>
      </c>
      <c r="F156" t="s">
        <v>42</v>
      </c>
      <c r="G156">
        <v>30.41</v>
      </c>
      <c r="H156">
        <v>1</v>
      </c>
      <c r="I156">
        <v>1.5205</v>
      </c>
      <c r="J156">
        <v>0</v>
      </c>
      <c r="K156">
        <v>30.41</v>
      </c>
      <c r="L156" s="1">
        <v>43518</v>
      </c>
      <c r="M156" s="2">
        <v>0.44166666666666665</v>
      </c>
      <c r="N156" t="s">
        <v>31</v>
      </c>
      <c r="O156">
        <v>8.4</v>
      </c>
      <c r="P156" t="s">
        <v>1123</v>
      </c>
    </row>
    <row r="157" spans="1:16" x14ac:dyDescent="0.25">
      <c r="A157" t="s">
        <v>215</v>
      </c>
      <c r="B157" t="s">
        <v>23</v>
      </c>
      <c r="C157" t="s">
        <v>24</v>
      </c>
      <c r="D157" t="s">
        <v>18</v>
      </c>
      <c r="E157" t="s">
        <v>29</v>
      </c>
      <c r="F157" t="s">
        <v>42</v>
      </c>
      <c r="G157">
        <v>38.47</v>
      </c>
      <c r="H157">
        <v>8</v>
      </c>
      <c r="I157">
        <v>15.388</v>
      </c>
      <c r="J157">
        <v>0</v>
      </c>
      <c r="K157">
        <v>307.76</v>
      </c>
      <c r="L157" s="1">
        <v>43488</v>
      </c>
      <c r="M157" s="2">
        <v>0.49374999999999997</v>
      </c>
      <c r="N157" t="s">
        <v>27</v>
      </c>
      <c r="O157">
        <v>7.7</v>
      </c>
      <c r="P157" t="s">
        <v>1123</v>
      </c>
    </row>
    <row r="158" spans="1:16" x14ac:dyDescent="0.25">
      <c r="A158" t="s">
        <v>245</v>
      </c>
      <c r="B158" t="s">
        <v>23</v>
      </c>
      <c r="C158" t="s">
        <v>24</v>
      </c>
      <c r="D158" t="s">
        <v>25</v>
      </c>
      <c r="E158" t="s">
        <v>19</v>
      </c>
      <c r="F158" t="s">
        <v>42</v>
      </c>
      <c r="G158">
        <v>93.26</v>
      </c>
      <c r="H158">
        <v>9</v>
      </c>
      <c r="I158">
        <v>41.966999999999999</v>
      </c>
      <c r="J158">
        <v>0</v>
      </c>
      <c r="K158">
        <v>839.34</v>
      </c>
      <c r="L158" s="1">
        <v>43481</v>
      </c>
      <c r="M158" s="2">
        <v>0.75555555555555554</v>
      </c>
      <c r="N158" t="s">
        <v>27</v>
      </c>
      <c r="O158">
        <v>8.8000000000000007</v>
      </c>
      <c r="P158" t="s">
        <v>1123</v>
      </c>
    </row>
    <row r="159" spans="1:16" x14ac:dyDescent="0.25">
      <c r="A159" t="s">
        <v>350</v>
      </c>
      <c r="B159" t="s">
        <v>23</v>
      </c>
      <c r="C159" t="s">
        <v>24</v>
      </c>
      <c r="D159" t="s">
        <v>18</v>
      </c>
      <c r="E159" t="s">
        <v>19</v>
      </c>
      <c r="F159" t="s">
        <v>42</v>
      </c>
      <c r="G159">
        <v>21.08</v>
      </c>
      <c r="H159">
        <v>3</v>
      </c>
      <c r="I159">
        <v>3.1619999999999999</v>
      </c>
      <c r="J159">
        <v>0</v>
      </c>
      <c r="K159">
        <v>63.24</v>
      </c>
      <c r="L159" s="1">
        <v>43710</v>
      </c>
      <c r="M159" s="2">
        <v>0.43402777777777773</v>
      </c>
      <c r="N159" t="s">
        <v>27</v>
      </c>
      <c r="O159">
        <v>7.3</v>
      </c>
      <c r="P159" t="s">
        <v>1123</v>
      </c>
    </row>
    <row r="160" spans="1:16" x14ac:dyDescent="0.25">
      <c r="A160" t="s">
        <v>361</v>
      </c>
      <c r="B160" t="s">
        <v>23</v>
      </c>
      <c r="C160" t="s">
        <v>24</v>
      </c>
      <c r="D160" t="s">
        <v>18</v>
      </c>
      <c r="E160" t="s">
        <v>29</v>
      </c>
      <c r="F160" t="s">
        <v>42</v>
      </c>
      <c r="G160">
        <v>94.26</v>
      </c>
      <c r="H160">
        <v>4</v>
      </c>
      <c r="I160">
        <v>18.852</v>
      </c>
      <c r="J160">
        <v>0</v>
      </c>
      <c r="K160">
        <v>377.04</v>
      </c>
      <c r="L160" s="1">
        <v>43802</v>
      </c>
      <c r="M160" s="2">
        <v>0.6875</v>
      </c>
      <c r="N160" t="s">
        <v>27</v>
      </c>
      <c r="O160">
        <v>8.6</v>
      </c>
      <c r="P160" t="s">
        <v>1123</v>
      </c>
    </row>
    <row r="161" spans="1:16" x14ac:dyDescent="0.25">
      <c r="A161" t="s">
        <v>395</v>
      </c>
      <c r="B161" t="s">
        <v>23</v>
      </c>
      <c r="C161" t="s">
        <v>24</v>
      </c>
      <c r="D161" t="s">
        <v>25</v>
      </c>
      <c r="E161" t="s">
        <v>19</v>
      </c>
      <c r="F161" t="s">
        <v>42</v>
      </c>
      <c r="G161">
        <v>94.47</v>
      </c>
      <c r="H161">
        <v>8</v>
      </c>
      <c r="I161">
        <v>37.787999999999997</v>
      </c>
      <c r="J161">
        <v>0</v>
      </c>
      <c r="K161">
        <v>755.76</v>
      </c>
      <c r="L161" s="1">
        <v>43523</v>
      </c>
      <c r="M161" s="2">
        <v>0.6333333333333333</v>
      </c>
      <c r="N161" t="s">
        <v>27</v>
      </c>
      <c r="O161">
        <v>9.1</v>
      </c>
      <c r="P161" t="s">
        <v>1123</v>
      </c>
    </row>
    <row r="162" spans="1:16" x14ac:dyDescent="0.25">
      <c r="A162" t="s">
        <v>420</v>
      </c>
      <c r="B162" t="s">
        <v>23</v>
      </c>
      <c r="C162" t="s">
        <v>24</v>
      </c>
      <c r="D162" t="s">
        <v>25</v>
      </c>
      <c r="E162" t="s">
        <v>29</v>
      </c>
      <c r="F162" t="s">
        <v>42</v>
      </c>
      <c r="G162">
        <v>46.77</v>
      </c>
      <c r="H162">
        <v>6</v>
      </c>
      <c r="I162">
        <v>14.031000000000001</v>
      </c>
      <c r="J162">
        <v>0</v>
      </c>
      <c r="K162">
        <v>280.62</v>
      </c>
      <c r="L162" s="1">
        <v>43772</v>
      </c>
      <c r="M162" s="2">
        <v>0.56736111111111109</v>
      </c>
      <c r="N162" t="s">
        <v>27</v>
      </c>
      <c r="O162">
        <v>6</v>
      </c>
      <c r="P162" t="s">
        <v>1123</v>
      </c>
    </row>
    <row r="163" spans="1:16" x14ac:dyDescent="0.25">
      <c r="A163" t="s">
        <v>434</v>
      </c>
      <c r="B163" t="s">
        <v>23</v>
      </c>
      <c r="C163" t="s">
        <v>24</v>
      </c>
      <c r="D163" t="s">
        <v>25</v>
      </c>
      <c r="E163" t="s">
        <v>19</v>
      </c>
      <c r="F163" t="s">
        <v>42</v>
      </c>
      <c r="G163">
        <v>39.43</v>
      </c>
      <c r="H163">
        <v>6</v>
      </c>
      <c r="I163">
        <v>11.829000000000001</v>
      </c>
      <c r="J163">
        <v>0</v>
      </c>
      <c r="K163">
        <v>236.58</v>
      </c>
      <c r="L163" s="1">
        <v>43549</v>
      </c>
      <c r="M163" s="2">
        <v>0.84583333333333333</v>
      </c>
      <c r="N163" t="s">
        <v>31</v>
      </c>
      <c r="O163">
        <v>9.4</v>
      </c>
      <c r="P163" t="s">
        <v>1123</v>
      </c>
    </row>
    <row r="164" spans="1:16" x14ac:dyDescent="0.25">
      <c r="A164" t="s">
        <v>454</v>
      </c>
      <c r="B164" t="s">
        <v>23</v>
      </c>
      <c r="C164" t="s">
        <v>24</v>
      </c>
      <c r="D164" t="s">
        <v>18</v>
      </c>
      <c r="E164" t="s">
        <v>19</v>
      </c>
      <c r="F164" t="s">
        <v>42</v>
      </c>
      <c r="G164">
        <v>38.6</v>
      </c>
      <c r="H164">
        <v>3</v>
      </c>
      <c r="I164">
        <v>5.79</v>
      </c>
      <c r="J164">
        <v>0</v>
      </c>
      <c r="K164">
        <v>115.8</v>
      </c>
      <c r="L164" s="1">
        <v>43552</v>
      </c>
      <c r="M164" s="2">
        <v>0.58124999999999993</v>
      </c>
      <c r="N164" t="s">
        <v>21</v>
      </c>
      <c r="O164">
        <v>7.5</v>
      </c>
      <c r="P164" t="s">
        <v>1123</v>
      </c>
    </row>
    <row r="165" spans="1:16" x14ac:dyDescent="0.25">
      <c r="A165" t="s">
        <v>474</v>
      </c>
      <c r="B165" t="s">
        <v>23</v>
      </c>
      <c r="C165" t="s">
        <v>24</v>
      </c>
      <c r="D165" t="s">
        <v>18</v>
      </c>
      <c r="E165" t="s">
        <v>29</v>
      </c>
      <c r="F165" t="s">
        <v>42</v>
      </c>
      <c r="G165">
        <v>17.440000000000001</v>
      </c>
      <c r="H165">
        <v>5</v>
      </c>
      <c r="I165">
        <v>4.3600000000000003</v>
      </c>
      <c r="J165">
        <v>0</v>
      </c>
      <c r="K165">
        <v>87.2</v>
      </c>
      <c r="L165" s="1">
        <v>43480</v>
      </c>
      <c r="M165" s="2">
        <v>0.80902777777777779</v>
      </c>
      <c r="N165" t="s">
        <v>27</v>
      </c>
      <c r="O165">
        <v>8.1</v>
      </c>
      <c r="P165" t="s">
        <v>1123</v>
      </c>
    </row>
    <row r="166" spans="1:16" x14ac:dyDescent="0.25">
      <c r="A166" t="s">
        <v>480</v>
      </c>
      <c r="B166" t="s">
        <v>23</v>
      </c>
      <c r="C166" t="s">
        <v>24</v>
      </c>
      <c r="D166" t="s">
        <v>18</v>
      </c>
      <c r="E166" t="s">
        <v>29</v>
      </c>
      <c r="F166" t="s">
        <v>42</v>
      </c>
      <c r="G166">
        <v>27.66</v>
      </c>
      <c r="H166">
        <v>10</v>
      </c>
      <c r="I166">
        <v>13.83</v>
      </c>
      <c r="J166">
        <v>0</v>
      </c>
      <c r="K166">
        <v>276.60000000000002</v>
      </c>
      <c r="L166" s="1">
        <v>43510</v>
      </c>
      <c r="M166" s="2">
        <v>0.47638888888888892</v>
      </c>
      <c r="N166" t="s">
        <v>31</v>
      </c>
      <c r="O166">
        <v>8.9</v>
      </c>
      <c r="P166" t="s">
        <v>1123</v>
      </c>
    </row>
    <row r="167" spans="1:16" x14ac:dyDescent="0.25">
      <c r="A167" t="s">
        <v>497</v>
      </c>
      <c r="B167" t="s">
        <v>23</v>
      </c>
      <c r="C167" t="s">
        <v>24</v>
      </c>
      <c r="D167" t="s">
        <v>18</v>
      </c>
      <c r="E167" t="s">
        <v>19</v>
      </c>
      <c r="F167" t="s">
        <v>42</v>
      </c>
      <c r="G167">
        <v>22.62</v>
      </c>
      <c r="H167">
        <v>1</v>
      </c>
      <c r="I167">
        <v>1.131</v>
      </c>
      <c r="J167">
        <v>0</v>
      </c>
      <c r="K167">
        <v>22.62</v>
      </c>
      <c r="L167" s="1">
        <v>43541</v>
      </c>
      <c r="M167" s="2">
        <v>0.79027777777777775</v>
      </c>
      <c r="N167" t="s">
        <v>27</v>
      </c>
      <c r="O167">
        <v>6.4</v>
      </c>
      <c r="P167" t="s">
        <v>1123</v>
      </c>
    </row>
    <row r="168" spans="1:16" x14ac:dyDescent="0.25">
      <c r="A168" t="s">
        <v>567</v>
      </c>
      <c r="B168" t="s">
        <v>23</v>
      </c>
      <c r="C168" t="s">
        <v>24</v>
      </c>
      <c r="D168" t="s">
        <v>25</v>
      </c>
      <c r="E168" t="s">
        <v>19</v>
      </c>
      <c r="F168" t="s">
        <v>42</v>
      </c>
      <c r="G168">
        <v>16.309999999999999</v>
      </c>
      <c r="H168">
        <v>9</v>
      </c>
      <c r="I168">
        <v>7.3395000000000001</v>
      </c>
      <c r="J168">
        <v>0</v>
      </c>
      <c r="K168">
        <v>146.79</v>
      </c>
      <c r="L168" s="1">
        <v>43550</v>
      </c>
      <c r="M168" s="2">
        <v>0.4381944444444445</v>
      </c>
      <c r="N168" t="s">
        <v>21</v>
      </c>
      <c r="O168">
        <v>8.4</v>
      </c>
      <c r="P168" t="s">
        <v>1123</v>
      </c>
    </row>
    <row r="169" spans="1:16" x14ac:dyDescent="0.25">
      <c r="A169" t="s">
        <v>611</v>
      </c>
      <c r="B169" t="s">
        <v>23</v>
      </c>
      <c r="C169" t="s">
        <v>24</v>
      </c>
      <c r="D169" t="s">
        <v>25</v>
      </c>
      <c r="E169" t="s">
        <v>29</v>
      </c>
      <c r="F169" t="s">
        <v>42</v>
      </c>
      <c r="G169">
        <v>31.77</v>
      </c>
      <c r="H169">
        <v>4</v>
      </c>
      <c r="I169">
        <v>6.3540000000000001</v>
      </c>
      <c r="J169">
        <v>0</v>
      </c>
      <c r="K169">
        <v>127.08</v>
      </c>
      <c r="L169" s="1">
        <v>43479</v>
      </c>
      <c r="M169" s="2">
        <v>0.61319444444444449</v>
      </c>
      <c r="N169" t="s">
        <v>21</v>
      </c>
      <c r="O169">
        <v>6.2</v>
      </c>
      <c r="P169" t="s">
        <v>1123</v>
      </c>
    </row>
    <row r="170" spans="1:16" x14ac:dyDescent="0.25">
      <c r="A170" t="s">
        <v>641</v>
      </c>
      <c r="B170" t="s">
        <v>23</v>
      </c>
      <c r="C170" t="s">
        <v>24</v>
      </c>
      <c r="D170" t="s">
        <v>18</v>
      </c>
      <c r="E170" t="s">
        <v>19</v>
      </c>
      <c r="F170" t="s">
        <v>42</v>
      </c>
      <c r="G170">
        <v>49.79</v>
      </c>
      <c r="H170">
        <v>4</v>
      </c>
      <c r="I170">
        <v>9.9580000000000002</v>
      </c>
      <c r="J170">
        <v>0</v>
      </c>
      <c r="K170">
        <v>199.16</v>
      </c>
      <c r="L170" s="1">
        <v>43552</v>
      </c>
      <c r="M170" s="2">
        <v>0.8027777777777777</v>
      </c>
      <c r="N170" t="s">
        <v>31</v>
      </c>
      <c r="O170">
        <v>6.4</v>
      </c>
      <c r="P170" t="s">
        <v>1123</v>
      </c>
    </row>
    <row r="171" spans="1:16" x14ac:dyDescent="0.25">
      <c r="A171" t="s">
        <v>697</v>
      </c>
      <c r="B171" t="s">
        <v>23</v>
      </c>
      <c r="C171" t="s">
        <v>24</v>
      </c>
      <c r="D171" t="s">
        <v>18</v>
      </c>
      <c r="E171" t="s">
        <v>19</v>
      </c>
      <c r="F171" t="s">
        <v>42</v>
      </c>
      <c r="G171">
        <v>87.1</v>
      </c>
      <c r="H171">
        <v>10</v>
      </c>
      <c r="I171">
        <v>43.55</v>
      </c>
      <c r="J171">
        <v>0</v>
      </c>
      <c r="K171">
        <v>871</v>
      </c>
      <c r="L171" s="1">
        <v>43801</v>
      </c>
      <c r="M171" s="2">
        <v>0.61458333333333337</v>
      </c>
      <c r="N171" t="s">
        <v>31</v>
      </c>
      <c r="O171">
        <v>9.9</v>
      </c>
      <c r="P171" t="s">
        <v>1123</v>
      </c>
    </row>
    <row r="172" spans="1:16" x14ac:dyDescent="0.25">
      <c r="A172" t="s">
        <v>725</v>
      </c>
      <c r="B172" t="s">
        <v>23</v>
      </c>
      <c r="C172" t="s">
        <v>24</v>
      </c>
      <c r="D172" t="s">
        <v>18</v>
      </c>
      <c r="E172" t="s">
        <v>29</v>
      </c>
      <c r="F172" t="s">
        <v>42</v>
      </c>
      <c r="G172">
        <v>55.04</v>
      </c>
      <c r="H172">
        <v>7</v>
      </c>
      <c r="I172">
        <v>19.263999999999999</v>
      </c>
      <c r="J172">
        <v>0</v>
      </c>
      <c r="K172">
        <v>385.28</v>
      </c>
      <c r="L172" s="1">
        <v>43802</v>
      </c>
      <c r="M172" s="2">
        <v>0.81874999999999998</v>
      </c>
      <c r="N172" t="s">
        <v>21</v>
      </c>
      <c r="O172">
        <v>5.2</v>
      </c>
      <c r="P172" t="s">
        <v>1123</v>
      </c>
    </row>
    <row r="173" spans="1:16" x14ac:dyDescent="0.25">
      <c r="A173" t="s">
        <v>757</v>
      </c>
      <c r="B173" t="s">
        <v>23</v>
      </c>
      <c r="C173" t="s">
        <v>24</v>
      </c>
      <c r="D173" t="s">
        <v>18</v>
      </c>
      <c r="E173" t="s">
        <v>19</v>
      </c>
      <c r="F173" t="s">
        <v>42</v>
      </c>
      <c r="G173">
        <v>36.770000000000003</v>
      </c>
      <c r="H173">
        <v>7</v>
      </c>
      <c r="I173">
        <v>12.8695</v>
      </c>
      <c r="J173">
        <v>0</v>
      </c>
      <c r="K173">
        <v>257.39</v>
      </c>
      <c r="L173" s="1">
        <v>43770</v>
      </c>
      <c r="M173" s="2">
        <v>0.84027777777777779</v>
      </c>
      <c r="N173" t="s">
        <v>27</v>
      </c>
      <c r="O173">
        <v>7.4</v>
      </c>
      <c r="P173" t="s">
        <v>1123</v>
      </c>
    </row>
    <row r="174" spans="1:16" x14ac:dyDescent="0.25">
      <c r="A174" t="s">
        <v>882</v>
      </c>
      <c r="B174" t="s">
        <v>23</v>
      </c>
      <c r="C174" t="s">
        <v>24</v>
      </c>
      <c r="D174" t="s">
        <v>18</v>
      </c>
      <c r="E174" t="s">
        <v>19</v>
      </c>
      <c r="F174" t="s">
        <v>42</v>
      </c>
      <c r="G174">
        <v>72.88</v>
      </c>
      <c r="H174">
        <v>9</v>
      </c>
      <c r="I174">
        <v>32.795999999999999</v>
      </c>
      <c r="J174">
        <v>0</v>
      </c>
      <c r="K174">
        <v>655.92</v>
      </c>
      <c r="L174" s="1">
        <v>43678</v>
      </c>
      <c r="M174" s="2">
        <v>0.81805555555555554</v>
      </c>
      <c r="N174" t="s">
        <v>27</v>
      </c>
      <c r="O174">
        <v>4</v>
      </c>
      <c r="P174" t="s">
        <v>1123</v>
      </c>
    </row>
    <row r="175" spans="1:16" x14ac:dyDescent="0.25">
      <c r="A175" t="s">
        <v>987</v>
      </c>
      <c r="B175" t="s">
        <v>23</v>
      </c>
      <c r="C175" t="s">
        <v>24</v>
      </c>
      <c r="D175" t="s">
        <v>18</v>
      </c>
      <c r="E175" t="s">
        <v>19</v>
      </c>
      <c r="F175" t="s">
        <v>42</v>
      </c>
      <c r="G175">
        <v>21.04</v>
      </c>
      <c r="H175">
        <v>4</v>
      </c>
      <c r="I175">
        <v>4.2080000000000002</v>
      </c>
      <c r="J175">
        <v>0</v>
      </c>
      <c r="K175">
        <v>84.16</v>
      </c>
      <c r="L175" s="1">
        <v>43478</v>
      </c>
      <c r="M175" s="2">
        <v>0.58194444444444449</v>
      </c>
      <c r="N175" t="s">
        <v>27</v>
      </c>
      <c r="O175">
        <v>7.6</v>
      </c>
      <c r="P175" t="s">
        <v>1123</v>
      </c>
    </row>
    <row r="176" spans="1:16" x14ac:dyDescent="0.25">
      <c r="A176" t="s">
        <v>1014</v>
      </c>
      <c r="B176" t="s">
        <v>23</v>
      </c>
      <c r="C176" t="s">
        <v>24</v>
      </c>
      <c r="D176" t="s">
        <v>18</v>
      </c>
      <c r="E176" t="s">
        <v>29</v>
      </c>
      <c r="F176" t="s">
        <v>42</v>
      </c>
      <c r="G176">
        <v>59.59</v>
      </c>
      <c r="H176">
        <v>4</v>
      </c>
      <c r="I176">
        <v>11.917999999999999</v>
      </c>
      <c r="J176">
        <v>0</v>
      </c>
      <c r="K176">
        <v>238.36</v>
      </c>
      <c r="L176" s="1">
        <v>43484</v>
      </c>
      <c r="M176" s="2">
        <v>0.53194444444444444</v>
      </c>
      <c r="N176" t="s">
        <v>27</v>
      </c>
      <c r="O176">
        <v>9.8000000000000007</v>
      </c>
      <c r="P176" t="s">
        <v>1123</v>
      </c>
    </row>
    <row r="177" spans="1:16" x14ac:dyDescent="0.25">
      <c r="A177" t="s">
        <v>117</v>
      </c>
      <c r="B177" t="s">
        <v>23</v>
      </c>
      <c r="C177" t="s">
        <v>24</v>
      </c>
      <c r="D177" t="s">
        <v>18</v>
      </c>
      <c r="E177" t="s">
        <v>19</v>
      </c>
      <c r="F177" t="s">
        <v>42</v>
      </c>
      <c r="G177">
        <v>80.36</v>
      </c>
      <c r="H177">
        <v>4</v>
      </c>
      <c r="I177">
        <v>16.071999999999999</v>
      </c>
      <c r="J177">
        <v>0</v>
      </c>
      <c r="K177">
        <v>321.44</v>
      </c>
      <c r="L177" s="1">
        <v>44615</v>
      </c>
      <c r="M177" s="2">
        <v>0.78125</v>
      </c>
      <c r="N177" t="s">
        <v>31</v>
      </c>
      <c r="O177">
        <v>8.0261523330000006</v>
      </c>
      <c r="P177" t="s">
        <v>1123</v>
      </c>
    </row>
    <row r="178" spans="1:16" x14ac:dyDescent="0.25">
      <c r="A178" t="s">
        <v>142</v>
      </c>
      <c r="B178" t="s">
        <v>23</v>
      </c>
      <c r="C178" t="s">
        <v>24</v>
      </c>
      <c r="D178" t="s">
        <v>25</v>
      </c>
      <c r="E178" t="s">
        <v>19</v>
      </c>
      <c r="F178" t="s">
        <v>42</v>
      </c>
      <c r="G178">
        <v>33.979999999999997</v>
      </c>
      <c r="H178">
        <v>8</v>
      </c>
      <c r="I178">
        <v>15.291</v>
      </c>
      <c r="J178">
        <v>0</v>
      </c>
      <c r="K178">
        <v>305.82</v>
      </c>
      <c r="L178" s="1">
        <v>44644</v>
      </c>
      <c r="M178" s="2">
        <v>0.4465277777777778</v>
      </c>
      <c r="N178" t="s">
        <v>27</v>
      </c>
      <c r="O178">
        <v>4.0614264819999999</v>
      </c>
      <c r="P178" t="s">
        <v>1123</v>
      </c>
    </row>
    <row r="179" spans="1:16" x14ac:dyDescent="0.25">
      <c r="A179" t="s">
        <v>177</v>
      </c>
      <c r="B179" t="s">
        <v>23</v>
      </c>
      <c r="C179" t="s">
        <v>24</v>
      </c>
      <c r="D179" t="s">
        <v>18</v>
      </c>
      <c r="E179" t="s">
        <v>19</v>
      </c>
      <c r="F179" t="s">
        <v>42</v>
      </c>
      <c r="G179">
        <v>30.41</v>
      </c>
      <c r="H179">
        <v>1</v>
      </c>
      <c r="I179">
        <v>1.5205</v>
      </c>
      <c r="J179">
        <v>0</v>
      </c>
      <c r="K179">
        <v>30.41</v>
      </c>
      <c r="L179" s="1">
        <v>44614</v>
      </c>
      <c r="M179" s="2">
        <v>0.44166666666666665</v>
      </c>
      <c r="N179" t="s">
        <v>31</v>
      </c>
      <c r="O179">
        <v>8.1228529629999997</v>
      </c>
      <c r="P179" t="s">
        <v>1123</v>
      </c>
    </row>
    <row r="180" spans="1:16" x14ac:dyDescent="0.25">
      <c r="A180" t="s">
        <v>187</v>
      </c>
      <c r="B180" t="s">
        <v>23</v>
      </c>
      <c r="C180" t="s">
        <v>24</v>
      </c>
      <c r="D180" t="s">
        <v>25</v>
      </c>
      <c r="E180" t="s">
        <v>19</v>
      </c>
      <c r="F180" t="s">
        <v>42</v>
      </c>
      <c r="G180">
        <v>16.48</v>
      </c>
      <c r="H180">
        <v>5</v>
      </c>
      <c r="I180">
        <v>4.944</v>
      </c>
      <c r="J180">
        <v>0</v>
      </c>
      <c r="K180">
        <v>98.88</v>
      </c>
      <c r="L180" s="1">
        <v>44744</v>
      </c>
      <c r="M180" s="2">
        <v>0.76597222222222217</v>
      </c>
      <c r="N180" t="s">
        <v>21</v>
      </c>
      <c r="O180">
        <v>9.5733624210000006</v>
      </c>
      <c r="P180" t="s">
        <v>1123</v>
      </c>
    </row>
    <row r="181" spans="1:16" x14ac:dyDescent="0.25">
      <c r="A181" t="s">
        <v>336</v>
      </c>
      <c r="B181" t="s">
        <v>23</v>
      </c>
      <c r="C181" t="s">
        <v>24</v>
      </c>
      <c r="D181" t="s">
        <v>25</v>
      </c>
      <c r="E181" t="s">
        <v>29</v>
      </c>
      <c r="F181" t="s">
        <v>42</v>
      </c>
      <c r="G181">
        <v>48.61</v>
      </c>
      <c r="H181">
        <v>1</v>
      </c>
      <c r="I181">
        <v>2.4304999999999999</v>
      </c>
      <c r="J181">
        <v>0</v>
      </c>
      <c r="K181">
        <v>48.61</v>
      </c>
      <c r="L181" s="1">
        <v>44617</v>
      </c>
      <c r="M181" s="2">
        <v>0.64652777777777781</v>
      </c>
      <c r="N181" t="s">
        <v>27</v>
      </c>
      <c r="O181">
        <v>4.2548277429999999</v>
      </c>
      <c r="P181" t="s">
        <v>1123</v>
      </c>
    </row>
    <row r="182" spans="1:16" x14ac:dyDescent="0.25">
      <c r="A182" t="s">
        <v>350</v>
      </c>
      <c r="B182" t="s">
        <v>23</v>
      </c>
      <c r="C182" t="s">
        <v>24</v>
      </c>
      <c r="D182" t="s">
        <v>18</v>
      </c>
      <c r="E182" t="s">
        <v>19</v>
      </c>
      <c r="F182" t="s">
        <v>42</v>
      </c>
      <c r="G182">
        <v>21.08</v>
      </c>
      <c r="H182">
        <v>3</v>
      </c>
      <c r="I182">
        <v>3.1619999999999999</v>
      </c>
      <c r="J182">
        <v>0</v>
      </c>
      <c r="K182">
        <v>63.24</v>
      </c>
      <c r="L182" s="1">
        <v>44806</v>
      </c>
      <c r="M182" s="2">
        <v>0.43402777777777773</v>
      </c>
      <c r="N182" t="s">
        <v>27</v>
      </c>
      <c r="O182">
        <v>7.0591460269999997</v>
      </c>
      <c r="P182" t="s">
        <v>1123</v>
      </c>
    </row>
    <row r="183" spans="1:16" x14ac:dyDescent="0.25">
      <c r="A183" t="s">
        <v>396</v>
      </c>
      <c r="B183" t="s">
        <v>23</v>
      </c>
      <c r="C183" t="s">
        <v>24</v>
      </c>
      <c r="D183" t="s">
        <v>25</v>
      </c>
      <c r="E183" t="s">
        <v>29</v>
      </c>
      <c r="F183" t="s">
        <v>42</v>
      </c>
      <c r="G183">
        <v>99.79</v>
      </c>
      <c r="H183">
        <v>2</v>
      </c>
      <c r="I183">
        <v>9.9789999999999992</v>
      </c>
      <c r="J183">
        <v>0</v>
      </c>
      <c r="K183">
        <v>199.58</v>
      </c>
      <c r="L183" s="1">
        <v>44745</v>
      </c>
      <c r="M183" s="2">
        <v>0.85902777777777783</v>
      </c>
      <c r="N183" t="s">
        <v>21</v>
      </c>
      <c r="O183">
        <v>7.7360504409999997</v>
      </c>
      <c r="P183" t="s">
        <v>1123</v>
      </c>
    </row>
    <row r="184" spans="1:16" x14ac:dyDescent="0.25">
      <c r="A184" t="s">
        <v>417</v>
      </c>
      <c r="B184" t="s">
        <v>23</v>
      </c>
      <c r="C184" t="s">
        <v>24</v>
      </c>
      <c r="D184" t="s">
        <v>18</v>
      </c>
      <c r="E184" t="s">
        <v>19</v>
      </c>
      <c r="F184" t="s">
        <v>42</v>
      </c>
      <c r="G184">
        <v>74.89</v>
      </c>
      <c r="H184">
        <v>4</v>
      </c>
      <c r="I184">
        <v>14.978</v>
      </c>
      <c r="J184">
        <v>0</v>
      </c>
      <c r="K184">
        <v>299.56</v>
      </c>
      <c r="L184" s="1">
        <v>44564</v>
      </c>
      <c r="M184" s="2">
        <v>0.64722222222222225</v>
      </c>
      <c r="N184" t="s">
        <v>21</v>
      </c>
      <c r="O184">
        <v>4.0614264819999999</v>
      </c>
      <c r="P184" t="s">
        <v>1123</v>
      </c>
    </row>
    <row r="185" spans="1:16" x14ac:dyDescent="0.25">
      <c r="A185" t="s">
        <v>434</v>
      </c>
      <c r="B185" t="s">
        <v>23</v>
      </c>
      <c r="C185" t="s">
        <v>24</v>
      </c>
      <c r="D185" t="s">
        <v>25</v>
      </c>
      <c r="E185" t="s">
        <v>19</v>
      </c>
      <c r="F185" t="s">
        <v>42</v>
      </c>
      <c r="G185">
        <v>39.43</v>
      </c>
      <c r="H185">
        <v>5</v>
      </c>
      <c r="I185">
        <v>11.829000000000001</v>
      </c>
      <c r="J185">
        <v>0</v>
      </c>
      <c r="K185">
        <v>236.58</v>
      </c>
      <c r="L185" s="1">
        <v>44645</v>
      </c>
      <c r="M185" s="2">
        <v>0.84583333333333333</v>
      </c>
      <c r="N185" t="s">
        <v>31</v>
      </c>
      <c r="O185">
        <v>9.0898592679999997</v>
      </c>
      <c r="P185" t="s">
        <v>1123</v>
      </c>
    </row>
    <row r="186" spans="1:16" x14ac:dyDescent="0.25">
      <c r="A186" t="s">
        <v>454</v>
      </c>
      <c r="B186" t="s">
        <v>23</v>
      </c>
      <c r="C186" t="s">
        <v>24</v>
      </c>
      <c r="D186" t="s">
        <v>18</v>
      </c>
      <c r="E186" t="s">
        <v>19</v>
      </c>
      <c r="F186" t="s">
        <v>42</v>
      </c>
      <c r="G186">
        <v>38.6</v>
      </c>
      <c r="H186">
        <v>3</v>
      </c>
      <c r="I186">
        <v>5.79</v>
      </c>
      <c r="J186">
        <v>0</v>
      </c>
      <c r="K186">
        <v>115.8</v>
      </c>
      <c r="L186" s="1">
        <v>44648</v>
      </c>
      <c r="M186" s="2">
        <v>0.58124999999999993</v>
      </c>
      <c r="N186" t="s">
        <v>21</v>
      </c>
      <c r="O186">
        <v>7.2525472879999997</v>
      </c>
      <c r="P186" t="s">
        <v>1123</v>
      </c>
    </row>
    <row r="187" spans="1:16" x14ac:dyDescent="0.25">
      <c r="A187" t="s">
        <v>472</v>
      </c>
      <c r="B187" t="s">
        <v>23</v>
      </c>
      <c r="C187" t="s">
        <v>24</v>
      </c>
      <c r="D187" t="s">
        <v>18</v>
      </c>
      <c r="E187" t="s">
        <v>29</v>
      </c>
      <c r="F187" t="s">
        <v>42</v>
      </c>
      <c r="G187">
        <v>17.04</v>
      </c>
      <c r="H187">
        <v>4</v>
      </c>
      <c r="I187">
        <v>3.4079999999999999</v>
      </c>
      <c r="J187">
        <v>0</v>
      </c>
      <c r="K187">
        <v>68.16</v>
      </c>
      <c r="L187" s="1">
        <v>44776</v>
      </c>
      <c r="M187" s="2">
        <v>0.84375</v>
      </c>
      <c r="N187" t="s">
        <v>21</v>
      </c>
      <c r="O187">
        <v>6.7690441359999998</v>
      </c>
      <c r="P187" t="s">
        <v>1123</v>
      </c>
    </row>
    <row r="188" spans="1:16" x14ac:dyDescent="0.25">
      <c r="A188" t="s">
        <v>493</v>
      </c>
      <c r="B188" t="s">
        <v>23</v>
      </c>
      <c r="C188" t="s">
        <v>24</v>
      </c>
      <c r="D188" t="s">
        <v>25</v>
      </c>
      <c r="E188" t="s">
        <v>29</v>
      </c>
      <c r="F188" t="s">
        <v>42</v>
      </c>
      <c r="G188">
        <v>35.89</v>
      </c>
      <c r="H188">
        <v>1</v>
      </c>
      <c r="I188">
        <v>1.7945</v>
      </c>
      <c r="J188">
        <v>0</v>
      </c>
      <c r="K188">
        <v>35.89</v>
      </c>
      <c r="L188" s="1">
        <v>44615</v>
      </c>
      <c r="M188" s="2">
        <v>0.70277777777777783</v>
      </c>
      <c r="N188" t="s">
        <v>31</v>
      </c>
      <c r="O188">
        <v>7.6393498109999998</v>
      </c>
      <c r="P188" t="s">
        <v>1123</v>
      </c>
    </row>
    <row r="189" spans="1:16" x14ac:dyDescent="0.25">
      <c r="A189" t="s">
        <v>497</v>
      </c>
      <c r="B189" t="s">
        <v>23</v>
      </c>
      <c r="C189" t="s">
        <v>24</v>
      </c>
      <c r="D189" t="s">
        <v>18</v>
      </c>
      <c r="E189" t="s">
        <v>19</v>
      </c>
      <c r="F189" t="s">
        <v>42</v>
      </c>
      <c r="G189">
        <v>22.62</v>
      </c>
      <c r="H189">
        <v>1</v>
      </c>
      <c r="I189">
        <v>1.131</v>
      </c>
      <c r="J189">
        <v>0</v>
      </c>
      <c r="K189">
        <v>22.62</v>
      </c>
      <c r="L189" s="1">
        <v>44637</v>
      </c>
      <c r="M189" s="2">
        <v>0.79027777777777775</v>
      </c>
      <c r="N189" t="s">
        <v>27</v>
      </c>
      <c r="O189">
        <v>6.1888403529999998</v>
      </c>
      <c r="P189" t="s">
        <v>1123</v>
      </c>
    </row>
    <row r="190" spans="1:16" x14ac:dyDescent="0.25">
      <c r="A190" t="s">
        <v>567</v>
      </c>
      <c r="B190" t="s">
        <v>23</v>
      </c>
      <c r="C190" t="s">
        <v>24</v>
      </c>
      <c r="D190" t="s">
        <v>25</v>
      </c>
      <c r="E190" t="s">
        <v>19</v>
      </c>
      <c r="F190" t="s">
        <v>42</v>
      </c>
      <c r="G190">
        <v>16.309999999999999</v>
      </c>
      <c r="H190">
        <v>8</v>
      </c>
      <c r="I190">
        <v>7.3395000000000001</v>
      </c>
      <c r="J190">
        <v>0</v>
      </c>
      <c r="K190">
        <v>146.79</v>
      </c>
      <c r="L190" s="1">
        <v>44646</v>
      </c>
      <c r="M190" s="2">
        <v>0.4381944444444445</v>
      </c>
      <c r="N190" t="s">
        <v>21</v>
      </c>
      <c r="O190">
        <v>8.1228529629999997</v>
      </c>
      <c r="P190" t="s">
        <v>1123</v>
      </c>
    </row>
    <row r="191" spans="1:16" x14ac:dyDescent="0.25">
      <c r="A191" t="s">
        <v>573</v>
      </c>
      <c r="B191" t="s">
        <v>23</v>
      </c>
      <c r="C191" t="s">
        <v>24</v>
      </c>
      <c r="D191" t="s">
        <v>18</v>
      </c>
      <c r="E191" t="s">
        <v>19</v>
      </c>
      <c r="F191" t="s">
        <v>42</v>
      </c>
      <c r="G191">
        <v>87.48</v>
      </c>
      <c r="H191">
        <v>5</v>
      </c>
      <c r="I191">
        <v>26.244</v>
      </c>
      <c r="J191">
        <v>0</v>
      </c>
      <c r="K191">
        <v>524.88</v>
      </c>
      <c r="L191" s="1">
        <v>44563</v>
      </c>
      <c r="M191" s="2">
        <v>0.77986111111111101</v>
      </c>
      <c r="N191" t="s">
        <v>21</v>
      </c>
      <c r="O191">
        <v>4.9317321559999998</v>
      </c>
      <c r="P191" t="s">
        <v>1123</v>
      </c>
    </row>
    <row r="192" spans="1:16" x14ac:dyDescent="0.25">
      <c r="A192" t="s">
        <v>595</v>
      </c>
      <c r="B192" t="s">
        <v>23</v>
      </c>
      <c r="C192" t="s">
        <v>24</v>
      </c>
      <c r="D192" t="s">
        <v>25</v>
      </c>
      <c r="E192" t="s">
        <v>29</v>
      </c>
      <c r="F192" t="s">
        <v>42</v>
      </c>
      <c r="G192">
        <v>89.2</v>
      </c>
      <c r="H192">
        <v>9</v>
      </c>
      <c r="I192">
        <v>44.6</v>
      </c>
      <c r="J192">
        <v>0</v>
      </c>
      <c r="K192">
        <v>892</v>
      </c>
      <c r="L192" s="1">
        <v>44867</v>
      </c>
      <c r="M192" s="2">
        <v>0.65416666666666667</v>
      </c>
      <c r="N192" t="s">
        <v>31</v>
      </c>
      <c r="O192">
        <v>4.2548277429999999</v>
      </c>
      <c r="P192" t="s">
        <v>1123</v>
      </c>
    </row>
    <row r="193" spans="1:16" x14ac:dyDescent="0.25">
      <c r="A193" t="s">
        <v>611</v>
      </c>
      <c r="B193" t="s">
        <v>23</v>
      </c>
      <c r="C193" t="s">
        <v>24</v>
      </c>
      <c r="D193" t="s">
        <v>25</v>
      </c>
      <c r="E193" t="s">
        <v>29</v>
      </c>
      <c r="F193" t="s">
        <v>42</v>
      </c>
      <c r="G193">
        <v>31.77</v>
      </c>
      <c r="H193">
        <v>4</v>
      </c>
      <c r="I193">
        <v>6.3540000000000001</v>
      </c>
      <c r="J193">
        <v>0</v>
      </c>
      <c r="K193">
        <v>127.08</v>
      </c>
      <c r="L193" s="1">
        <v>44575</v>
      </c>
      <c r="M193" s="2">
        <v>0.61319444444444449</v>
      </c>
      <c r="N193" t="s">
        <v>21</v>
      </c>
      <c r="O193">
        <v>5.9954390919999998</v>
      </c>
      <c r="P193" t="s">
        <v>1123</v>
      </c>
    </row>
    <row r="194" spans="1:16" x14ac:dyDescent="0.25">
      <c r="A194" t="s">
        <v>614</v>
      </c>
      <c r="B194" t="s">
        <v>23</v>
      </c>
      <c r="C194" t="s">
        <v>24</v>
      </c>
      <c r="D194" t="s">
        <v>25</v>
      </c>
      <c r="E194" t="s">
        <v>29</v>
      </c>
      <c r="F194" t="s">
        <v>42</v>
      </c>
      <c r="G194">
        <v>27.22</v>
      </c>
      <c r="H194">
        <v>3</v>
      </c>
      <c r="I194">
        <v>4.0830000000000002</v>
      </c>
      <c r="J194">
        <v>0</v>
      </c>
      <c r="K194">
        <v>81.66</v>
      </c>
      <c r="L194" s="1">
        <v>44743</v>
      </c>
      <c r="M194" s="2">
        <v>0.52569444444444446</v>
      </c>
      <c r="N194" t="s">
        <v>27</v>
      </c>
      <c r="O194">
        <v>7.0591460269999997</v>
      </c>
      <c r="P194" t="s">
        <v>1123</v>
      </c>
    </row>
    <row r="195" spans="1:16" x14ac:dyDescent="0.25">
      <c r="A195" t="s">
        <v>741</v>
      </c>
      <c r="B195" t="s">
        <v>23</v>
      </c>
      <c r="C195" t="s">
        <v>24</v>
      </c>
      <c r="D195" t="s">
        <v>18</v>
      </c>
      <c r="E195" t="s">
        <v>29</v>
      </c>
      <c r="F195" t="s">
        <v>42</v>
      </c>
      <c r="G195">
        <v>68.98</v>
      </c>
      <c r="H195">
        <v>1</v>
      </c>
      <c r="I195">
        <v>3.4489999999999998</v>
      </c>
      <c r="J195">
        <v>0</v>
      </c>
      <c r="K195">
        <v>68.98</v>
      </c>
      <c r="L195" s="1">
        <v>44582</v>
      </c>
      <c r="M195" s="2">
        <v>0.84236111111111101</v>
      </c>
      <c r="N195" t="s">
        <v>27</v>
      </c>
      <c r="O195">
        <v>4.6416302649999999</v>
      </c>
      <c r="P195" t="s">
        <v>1123</v>
      </c>
    </row>
    <row r="196" spans="1:16" x14ac:dyDescent="0.25">
      <c r="A196" t="s">
        <v>757</v>
      </c>
      <c r="B196" t="s">
        <v>23</v>
      </c>
      <c r="C196" t="s">
        <v>24</v>
      </c>
      <c r="D196" t="s">
        <v>18</v>
      </c>
      <c r="E196" t="s">
        <v>19</v>
      </c>
      <c r="F196" t="s">
        <v>42</v>
      </c>
      <c r="G196">
        <v>36.770000000000003</v>
      </c>
      <c r="H196">
        <v>6</v>
      </c>
      <c r="I196">
        <v>12.8695</v>
      </c>
      <c r="J196">
        <v>0</v>
      </c>
      <c r="K196">
        <v>257.39</v>
      </c>
      <c r="L196" s="1">
        <v>44866</v>
      </c>
      <c r="M196" s="2">
        <v>0.84027777777777779</v>
      </c>
      <c r="N196" t="s">
        <v>27</v>
      </c>
      <c r="O196">
        <v>7.1558466579999997</v>
      </c>
      <c r="P196" t="s">
        <v>1123</v>
      </c>
    </row>
    <row r="197" spans="1:16" x14ac:dyDescent="0.25">
      <c r="A197" t="s">
        <v>807</v>
      </c>
      <c r="B197" t="s">
        <v>23</v>
      </c>
      <c r="C197" t="s">
        <v>24</v>
      </c>
      <c r="D197" t="s">
        <v>25</v>
      </c>
      <c r="E197" t="s">
        <v>19</v>
      </c>
      <c r="F197" t="s">
        <v>42</v>
      </c>
      <c r="G197">
        <v>52.42</v>
      </c>
      <c r="H197">
        <v>1</v>
      </c>
      <c r="I197">
        <v>2.621</v>
      </c>
      <c r="J197">
        <v>0</v>
      </c>
      <c r="K197">
        <v>52.42</v>
      </c>
      <c r="L197" s="1">
        <v>44714</v>
      </c>
      <c r="M197" s="2">
        <v>0.43194444444444446</v>
      </c>
      <c r="N197" t="s">
        <v>31</v>
      </c>
      <c r="O197">
        <v>6.0921397219999998</v>
      </c>
      <c r="P197" t="s">
        <v>1123</v>
      </c>
    </row>
    <row r="198" spans="1:16" x14ac:dyDescent="0.25">
      <c r="A198" t="s">
        <v>808</v>
      </c>
      <c r="B198" t="s">
        <v>23</v>
      </c>
      <c r="C198" t="s">
        <v>24</v>
      </c>
      <c r="D198" t="s">
        <v>18</v>
      </c>
      <c r="E198" t="s">
        <v>29</v>
      </c>
      <c r="F198" t="s">
        <v>42</v>
      </c>
      <c r="G198">
        <v>65.650000000000006</v>
      </c>
      <c r="H198">
        <v>2</v>
      </c>
      <c r="I198">
        <v>6.5650000000000004</v>
      </c>
      <c r="J198">
        <v>0</v>
      </c>
      <c r="K198">
        <v>131.30000000000001</v>
      </c>
      <c r="L198" s="1">
        <v>44578</v>
      </c>
      <c r="M198" s="2">
        <v>0.69861111111111107</v>
      </c>
      <c r="N198" t="s">
        <v>27</v>
      </c>
      <c r="O198">
        <v>5.8020378309999998</v>
      </c>
      <c r="P198" t="s">
        <v>1123</v>
      </c>
    </row>
    <row r="199" spans="1:16" x14ac:dyDescent="0.25">
      <c r="A199" t="s">
        <v>902</v>
      </c>
      <c r="B199" t="s">
        <v>23</v>
      </c>
      <c r="C199" t="s">
        <v>24</v>
      </c>
      <c r="D199" t="s">
        <v>18</v>
      </c>
      <c r="E199" t="s">
        <v>29</v>
      </c>
      <c r="F199" t="s">
        <v>42</v>
      </c>
      <c r="G199">
        <v>24.31</v>
      </c>
      <c r="H199">
        <v>3</v>
      </c>
      <c r="I199">
        <v>3.6465000000000001</v>
      </c>
      <c r="J199">
        <v>0</v>
      </c>
      <c r="K199">
        <v>72.930000000000007</v>
      </c>
      <c r="L199" s="1">
        <v>44774</v>
      </c>
      <c r="M199" s="2">
        <v>0.79791666666666661</v>
      </c>
      <c r="N199" t="s">
        <v>31</v>
      </c>
      <c r="O199">
        <v>4.1581271119999998</v>
      </c>
      <c r="P199" t="s">
        <v>1123</v>
      </c>
    </row>
    <row r="200" spans="1:16" x14ac:dyDescent="0.25">
      <c r="A200" t="s">
        <v>1014</v>
      </c>
      <c r="B200" t="s">
        <v>23</v>
      </c>
      <c r="C200" t="s">
        <v>24</v>
      </c>
      <c r="D200" t="s">
        <v>18</v>
      </c>
      <c r="E200" t="s">
        <v>29</v>
      </c>
      <c r="F200" t="s">
        <v>42</v>
      </c>
      <c r="G200">
        <v>59.59</v>
      </c>
      <c r="H200">
        <v>4</v>
      </c>
      <c r="I200">
        <v>11.917999999999999</v>
      </c>
      <c r="J200">
        <v>0</v>
      </c>
      <c r="K200">
        <v>238.36</v>
      </c>
      <c r="L200" s="1">
        <v>44580</v>
      </c>
      <c r="M200" s="2">
        <v>0.53194444444444444</v>
      </c>
      <c r="N200" t="s">
        <v>27</v>
      </c>
      <c r="O200">
        <v>9.4766617899999996</v>
      </c>
      <c r="P200" t="s">
        <v>1123</v>
      </c>
    </row>
    <row r="201" spans="1:16" x14ac:dyDescent="0.25">
      <c r="A201" t="s">
        <v>84</v>
      </c>
      <c r="B201" t="s">
        <v>23</v>
      </c>
      <c r="C201" t="s">
        <v>24</v>
      </c>
      <c r="D201" t="s">
        <v>18</v>
      </c>
      <c r="E201" t="s">
        <v>29</v>
      </c>
      <c r="F201" t="s">
        <v>42</v>
      </c>
      <c r="G201">
        <v>91.4</v>
      </c>
      <c r="H201">
        <v>7</v>
      </c>
      <c r="I201">
        <v>31.99</v>
      </c>
      <c r="J201">
        <v>0</v>
      </c>
      <c r="K201">
        <v>639.79999999999995</v>
      </c>
      <c r="L201" s="1">
        <v>45353</v>
      </c>
      <c r="M201" s="2">
        <v>0.42986111111111108</v>
      </c>
      <c r="N201" t="s">
        <v>27</v>
      </c>
      <c r="O201">
        <v>10</v>
      </c>
      <c r="P201" t="s">
        <v>1123</v>
      </c>
    </row>
    <row r="202" spans="1:16" x14ac:dyDescent="0.25">
      <c r="A202" t="s">
        <v>112</v>
      </c>
      <c r="B202" t="s">
        <v>23</v>
      </c>
      <c r="C202" t="s">
        <v>24</v>
      </c>
      <c r="D202" t="s">
        <v>18</v>
      </c>
      <c r="E202" t="s">
        <v>19</v>
      </c>
      <c r="F202" t="s">
        <v>42</v>
      </c>
      <c r="G202">
        <v>78.31</v>
      </c>
      <c r="H202">
        <v>11</v>
      </c>
      <c r="I202">
        <v>39.155000000000001</v>
      </c>
      <c r="J202">
        <v>0</v>
      </c>
      <c r="K202">
        <v>783.1</v>
      </c>
      <c r="L202" s="1">
        <v>45415</v>
      </c>
      <c r="M202" s="2">
        <v>0.68333333333333324</v>
      </c>
      <c r="N202" t="s">
        <v>21</v>
      </c>
      <c r="O202">
        <v>7.1605305399999999</v>
      </c>
      <c r="P202" t="s">
        <v>1123</v>
      </c>
    </row>
    <row r="203" spans="1:16" x14ac:dyDescent="0.25">
      <c r="A203" t="s">
        <v>142</v>
      </c>
      <c r="B203" t="s">
        <v>23</v>
      </c>
      <c r="C203" t="s">
        <v>24</v>
      </c>
      <c r="D203" t="s">
        <v>25</v>
      </c>
      <c r="E203" t="s">
        <v>19</v>
      </c>
      <c r="F203" t="s">
        <v>42</v>
      </c>
      <c r="G203">
        <v>33.979999999999997</v>
      </c>
      <c r="H203">
        <v>10</v>
      </c>
      <c r="I203">
        <v>15.291</v>
      </c>
      <c r="J203">
        <v>0</v>
      </c>
      <c r="K203">
        <v>305.82</v>
      </c>
      <c r="L203" s="1">
        <v>45375</v>
      </c>
      <c r="M203" s="2">
        <v>0.4465277777777778</v>
      </c>
      <c r="N203" t="s">
        <v>27</v>
      </c>
      <c r="O203">
        <v>4.556701253</v>
      </c>
      <c r="P203" t="s">
        <v>1123</v>
      </c>
    </row>
    <row r="204" spans="1:16" x14ac:dyDescent="0.25">
      <c r="A204" t="s">
        <v>162</v>
      </c>
      <c r="B204" t="s">
        <v>23</v>
      </c>
      <c r="C204" t="s">
        <v>24</v>
      </c>
      <c r="D204" t="s">
        <v>18</v>
      </c>
      <c r="E204" t="s">
        <v>19</v>
      </c>
      <c r="F204" t="s">
        <v>42</v>
      </c>
      <c r="G204">
        <v>68.540000000000006</v>
      </c>
      <c r="H204">
        <v>8</v>
      </c>
      <c r="I204">
        <v>27.416</v>
      </c>
      <c r="J204">
        <v>0</v>
      </c>
      <c r="K204">
        <v>548.32000000000005</v>
      </c>
      <c r="L204" s="1">
        <v>45505</v>
      </c>
      <c r="M204" s="2">
        <v>0.6645833333333333</v>
      </c>
      <c r="N204" t="s">
        <v>21</v>
      </c>
      <c r="O204">
        <v>9.2218953930000005</v>
      </c>
      <c r="P204" t="s">
        <v>1123</v>
      </c>
    </row>
    <row r="205" spans="1:16" x14ac:dyDescent="0.25">
      <c r="A205" t="s">
        <v>194</v>
      </c>
      <c r="B205" t="s">
        <v>23</v>
      </c>
      <c r="C205" t="s">
        <v>24</v>
      </c>
      <c r="D205" t="s">
        <v>25</v>
      </c>
      <c r="E205" t="s">
        <v>19</v>
      </c>
      <c r="F205" t="s">
        <v>42</v>
      </c>
      <c r="G205">
        <v>43.18</v>
      </c>
      <c r="H205">
        <v>8</v>
      </c>
      <c r="I205">
        <v>17.271999999999998</v>
      </c>
      <c r="J205">
        <v>0</v>
      </c>
      <c r="K205">
        <v>345.44</v>
      </c>
      <c r="L205" s="1">
        <v>45310</v>
      </c>
      <c r="M205" s="2">
        <v>0.81874999999999998</v>
      </c>
      <c r="N205" t="s">
        <v>31</v>
      </c>
      <c r="O205">
        <v>9.0049096189999993</v>
      </c>
      <c r="P205" t="s">
        <v>1123</v>
      </c>
    </row>
    <row r="206" spans="1:16" x14ac:dyDescent="0.25">
      <c r="A206" t="s">
        <v>233</v>
      </c>
      <c r="B206" t="s">
        <v>23</v>
      </c>
      <c r="C206" t="s">
        <v>24</v>
      </c>
      <c r="D206" t="s">
        <v>18</v>
      </c>
      <c r="E206" t="s">
        <v>19</v>
      </c>
      <c r="F206" t="s">
        <v>42</v>
      </c>
      <c r="G206">
        <v>71.39</v>
      </c>
      <c r="H206">
        <v>5</v>
      </c>
      <c r="I206">
        <v>17.8475</v>
      </c>
      <c r="J206">
        <v>0</v>
      </c>
      <c r="K206">
        <v>356.95</v>
      </c>
      <c r="L206" s="1">
        <v>45339</v>
      </c>
      <c r="M206" s="2">
        <v>0.83124999999999993</v>
      </c>
      <c r="N206" t="s">
        <v>31</v>
      </c>
      <c r="O206">
        <v>5.9671087839999997</v>
      </c>
      <c r="P206" t="s">
        <v>1123</v>
      </c>
    </row>
    <row r="207" spans="1:16" x14ac:dyDescent="0.25">
      <c r="A207" t="s">
        <v>336</v>
      </c>
      <c r="B207" t="s">
        <v>23</v>
      </c>
      <c r="C207" t="s">
        <v>24</v>
      </c>
      <c r="D207" t="s">
        <v>25</v>
      </c>
      <c r="E207" t="s">
        <v>29</v>
      </c>
      <c r="F207" t="s">
        <v>42</v>
      </c>
      <c r="G207">
        <v>48.61</v>
      </c>
      <c r="H207">
        <v>1</v>
      </c>
      <c r="I207">
        <v>2.4304999999999999</v>
      </c>
      <c r="J207">
        <v>0</v>
      </c>
      <c r="K207">
        <v>48.61</v>
      </c>
      <c r="L207" s="1">
        <v>45347</v>
      </c>
      <c r="M207" s="2">
        <v>0.64652777777777781</v>
      </c>
      <c r="N207" t="s">
        <v>27</v>
      </c>
      <c r="O207">
        <v>4.7736870270000002</v>
      </c>
      <c r="P207" t="s">
        <v>1123</v>
      </c>
    </row>
    <row r="208" spans="1:16" x14ac:dyDescent="0.25">
      <c r="A208" t="s">
        <v>396</v>
      </c>
      <c r="B208" t="s">
        <v>23</v>
      </c>
      <c r="C208" t="s">
        <v>24</v>
      </c>
      <c r="D208" t="s">
        <v>25</v>
      </c>
      <c r="E208" t="s">
        <v>29</v>
      </c>
      <c r="F208" t="s">
        <v>42</v>
      </c>
      <c r="G208">
        <v>99.79</v>
      </c>
      <c r="H208">
        <v>2</v>
      </c>
      <c r="I208">
        <v>9.9789999999999992</v>
      </c>
      <c r="J208">
        <v>0</v>
      </c>
      <c r="K208">
        <v>199.58</v>
      </c>
      <c r="L208" s="1">
        <v>45476</v>
      </c>
      <c r="M208" s="2">
        <v>0.85902777777777783</v>
      </c>
      <c r="N208" t="s">
        <v>21</v>
      </c>
      <c r="O208">
        <v>8.6794309579999993</v>
      </c>
      <c r="P208" t="s">
        <v>1123</v>
      </c>
    </row>
    <row r="209" spans="1:16" x14ac:dyDescent="0.25">
      <c r="A209" t="s">
        <v>465</v>
      </c>
      <c r="B209" t="s">
        <v>23</v>
      </c>
      <c r="C209" t="s">
        <v>24</v>
      </c>
      <c r="D209" t="s">
        <v>25</v>
      </c>
      <c r="E209" t="s">
        <v>29</v>
      </c>
      <c r="F209" t="s">
        <v>42</v>
      </c>
      <c r="G209">
        <v>43.27</v>
      </c>
      <c r="H209">
        <v>2</v>
      </c>
      <c r="I209">
        <v>4.327</v>
      </c>
      <c r="J209">
        <v>0</v>
      </c>
      <c r="K209">
        <v>86.54</v>
      </c>
      <c r="L209" s="1">
        <v>45507</v>
      </c>
      <c r="M209" s="2">
        <v>0.70347222222222217</v>
      </c>
      <c r="N209" t="s">
        <v>21</v>
      </c>
      <c r="O209">
        <v>6.184094558</v>
      </c>
      <c r="P209" t="s">
        <v>1123</v>
      </c>
    </row>
    <row r="210" spans="1:16" x14ac:dyDescent="0.25">
      <c r="A210" t="s">
        <v>493</v>
      </c>
      <c r="B210" t="s">
        <v>23</v>
      </c>
      <c r="C210" t="s">
        <v>24</v>
      </c>
      <c r="D210" t="s">
        <v>25</v>
      </c>
      <c r="E210" t="s">
        <v>29</v>
      </c>
      <c r="F210" t="s">
        <v>42</v>
      </c>
      <c r="G210">
        <v>35.89</v>
      </c>
      <c r="H210">
        <v>1</v>
      </c>
      <c r="I210">
        <v>1.7945</v>
      </c>
      <c r="J210">
        <v>0</v>
      </c>
      <c r="K210">
        <v>35.89</v>
      </c>
      <c r="L210" s="1">
        <v>45345</v>
      </c>
      <c r="M210" s="2">
        <v>0.70277777777777783</v>
      </c>
      <c r="N210" t="s">
        <v>31</v>
      </c>
      <c r="O210">
        <v>8.5709380710000005</v>
      </c>
      <c r="P210" t="s">
        <v>1123</v>
      </c>
    </row>
    <row r="211" spans="1:16" x14ac:dyDescent="0.25">
      <c r="A211" t="s">
        <v>494</v>
      </c>
      <c r="B211" t="s">
        <v>23</v>
      </c>
      <c r="C211" t="s">
        <v>24</v>
      </c>
      <c r="D211" t="s">
        <v>25</v>
      </c>
      <c r="E211" t="s">
        <v>29</v>
      </c>
      <c r="F211" t="s">
        <v>42</v>
      </c>
      <c r="G211">
        <v>40.520000000000003</v>
      </c>
      <c r="H211">
        <v>5</v>
      </c>
      <c r="I211">
        <v>10.130000000000001</v>
      </c>
      <c r="J211">
        <v>0</v>
      </c>
      <c r="K211">
        <v>202.6</v>
      </c>
      <c r="L211" s="1">
        <v>45353</v>
      </c>
      <c r="M211" s="2">
        <v>0.6381944444444444</v>
      </c>
      <c r="N211" t="s">
        <v>27</v>
      </c>
      <c r="O211">
        <v>4.882179914</v>
      </c>
      <c r="P211" t="s">
        <v>1123</v>
      </c>
    </row>
    <row r="212" spans="1:16" x14ac:dyDescent="0.25">
      <c r="A212" t="s">
        <v>514</v>
      </c>
      <c r="B212" t="s">
        <v>23</v>
      </c>
      <c r="C212" t="s">
        <v>24</v>
      </c>
      <c r="D212" t="s">
        <v>25</v>
      </c>
      <c r="E212" t="s">
        <v>29</v>
      </c>
      <c r="F212" t="s">
        <v>42</v>
      </c>
      <c r="G212">
        <v>65.97</v>
      </c>
      <c r="H212">
        <v>8</v>
      </c>
      <c r="I212">
        <v>26.388000000000002</v>
      </c>
      <c r="J212">
        <v>0</v>
      </c>
      <c r="K212">
        <v>527.76</v>
      </c>
      <c r="L212" s="1">
        <v>45324</v>
      </c>
      <c r="M212" s="2">
        <v>0.8534722222222223</v>
      </c>
      <c r="N212" t="s">
        <v>27</v>
      </c>
      <c r="O212">
        <v>9.1134025059999999</v>
      </c>
      <c r="P212" t="s">
        <v>1123</v>
      </c>
    </row>
    <row r="213" spans="1:16" x14ac:dyDescent="0.25">
      <c r="A213" t="s">
        <v>531</v>
      </c>
      <c r="B213" t="s">
        <v>23</v>
      </c>
      <c r="C213" t="s">
        <v>24</v>
      </c>
      <c r="D213" t="s">
        <v>25</v>
      </c>
      <c r="E213" t="s">
        <v>19</v>
      </c>
      <c r="F213" t="s">
        <v>42</v>
      </c>
      <c r="G213">
        <v>90.24</v>
      </c>
      <c r="H213">
        <v>6</v>
      </c>
      <c r="I213">
        <v>27.071999999999999</v>
      </c>
      <c r="J213">
        <v>0</v>
      </c>
      <c r="K213">
        <v>541.44000000000005</v>
      </c>
      <c r="L213" s="1">
        <v>45318</v>
      </c>
      <c r="M213" s="2">
        <v>0.47013888888888888</v>
      </c>
      <c r="N213" t="s">
        <v>27</v>
      </c>
      <c r="O213">
        <v>6.7265589920000002</v>
      </c>
      <c r="P213" t="s">
        <v>1123</v>
      </c>
    </row>
    <row r="214" spans="1:16" x14ac:dyDescent="0.25">
      <c r="A214" t="s">
        <v>573</v>
      </c>
      <c r="B214" t="s">
        <v>23</v>
      </c>
      <c r="C214" t="s">
        <v>24</v>
      </c>
      <c r="D214" t="s">
        <v>18</v>
      </c>
      <c r="E214" t="s">
        <v>19</v>
      </c>
      <c r="F214" t="s">
        <v>42</v>
      </c>
      <c r="G214">
        <v>87.48</v>
      </c>
      <c r="H214">
        <v>6</v>
      </c>
      <c r="I214">
        <v>26.244</v>
      </c>
      <c r="J214">
        <v>0</v>
      </c>
      <c r="K214">
        <v>524.88</v>
      </c>
      <c r="L214" s="1">
        <v>45293</v>
      </c>
      <c r="M214" s="2">
        <v>0.77986111111111101</v>
      </c>
      <c r="N214" t="s">
        <v>21</v>
      </c>
      <c r="O214">
        <v>5.533137236</v>
      </c>
      <c r="P214" t="s">
        <v>1123</v>
      </c>
    </row>
    <row r="215" spans="1:16" x14ac:dyDescent="0.25">
      <c r="A215" t="s">
        <v>591</v>
      </c>
      <c r="B215" t="s">
        <v>23</v>
      </c>
      <c r="C215" t="s">
        <v>24</v>
      </c>
      <c r="D215" t="s">
        <v>18</v>
      </c>
      <c r="E215" t="s">
        <v>19</v>
      </c>
      <c r="F215" t="s">
        <v>42</v>
      </c>
      <c r="G215">
        <v>98.52</v>
      </c>
      <c r="H215">
        <v>11</v>
      </c>
      <c r="I215">
        <v>49.26</v>
      </c>
      <c r="J215">
        <v>0</v>
      </c>
      <c r="K215">
        <v>985.2</v>
      </c>
      <c r="L215" s="1">
        <v>45321</v>
      </c>
      <c r="M215" s="2">
        <v>0.84930555555555554</v>
      </c>
      <c r="N215" t="s">
        <v>21</v>
      </c>
      <c r="O215">
        <v>4.882179914</v>
      </c>
      <c r="P215" t="s">
        <v>1123</v>
      </c>
    </row>
    <row r="216" spans="1:16" x14ac:dyDescent="0.25">
      <c r="A216" t="s">
        <v>611</v>
      </c>
      <c r="B216" t="s">
        <v>23</v>
      </c>
      <c r="C216" t="s">
        <v>24</v>
      </c>
      <c r="D216" t="s">
        <v>25</v>
      </c>
      <c r="E216" t="s">
        <v>29</v>
      </c>
      <c r="F216" t="s">
        <v>42</v>
      </c>
      <c r="G216">
        <v>31.77</v>
      </c>
      <c r="H216">
        <v>4</v>
      </c>
      <c r="I216">
        <v>6.3540000000000001</v>
      </c>
      <c r="J216">
        <v>0</v>
      </c>
      <c r="K216">
        <v>127.08</v>
      </c>
      <c r="L216" s="1">
        <v>45305</v>
      </c>
      <c r="M216" s="2">
        <v>0.61319444444444449</v>
      </c>
      <c r="N216" t="s">
        <v>21</v>
      </c>
      <c r="O216">
        <v>6.7265589920000002</v>
      </c>
      <c r="P216" t="s">
        <v>1123</v>
      </c>
    </row>
    <row r="217" spans="1:16" x14ac:dyDescent="0.25">
      <c r="A217" t="s">
        <v>614</v>
      </c>
      <c r="B217" t="s">
        <v>23</v>
      </c>
      <c r="C217" t="s">
        <v>24</v>
      </c>
      <c r="D217" t="s">
        <v>25</v>
      </c>
      <c r="E217" t="s">
        <v>29</v>
      </c>
      <c r="F217" t="s">
        <v>42</v>
      </c>
      <c r="G217">
        <v>27.22</v>
      </c>
      <c r="H217">
        <v>3</v>
      </c>
      <c r="I217">
        <v>4.0830000000000002</v>
      </c>
      <c r="J217">
        <v>0</v>
      </c>
      <c r="K217">
        <v>81.66</v>
      </c>
      <c r="L217" s="1">
        <v>45474</v>
      </c>
      <c r="M217" s="2">
        <v>0.52569444444444446</v>
      </c>
      <c r="N217" t="s">
        <v>27</v>
      </c>
      <c r="O217">
        <v>7.9199807489999996</v>
      </c>
      <c r="P217" t="s">
        <v>1123</v>
      </c>
    </row>
    <row r="218" spans="1:16" x14ac:dyDescent="0.25">
      <c r="A218" t="s">
        <v>645</v>
      </c>
      <c r="B218" t="s">
        <v>23</v>
      </c>
      <c r="C218" t="s">
        <v>24</v>
      </c>
      <c r="D218" t="s">
        <v>18</v>
      </c>
      <c r="E218" t="s">
        <v>19</v>
      </c>
      <c r="F218" t="s">
        <v>42</v>
      </c>
      <c r="G218">
        <v>98.97</v>
      </c>
      <c r="H218">
        <v>10</v>
      </c>
      <c r="I218">
        <v>44.536499999999997</v>
      </c>
      <c r="J218">
        <v>0</v>
      </c>
      <c r="K218">
        <v>890.73</v>
      </c>
      <c r="L218" s="1">
        <v>45538</v>
      </c>
      <c r="M218" s="2">
        <v>0.47430555555555554</v>
      </c>
      <c r="N218" t="s">
        <v>27</v>
      </c>
      <c r="O218">
        <v>7.2690234269999996</v>
      </c>
      <c r="P218" t="s">
        <v>1123</v>
      </c>
    </row>
    <row r="219" spans="1:16" x14ac:dyDescent="0.25">
      <c r="A219" t="s">
        <v>697</v>
      </c>
      <c r="B219" t="s">
        <v>23</v>
      </c>
      <c r="C219" t="s">
        <v>24</v>
      </c>
      <c r="D219" t="s">
        <v>18</v>
      </c>
      <c r="E219" t="s">
        <v>19</v>
      </c>
      <c r="F219" t="s">
        <v>42</v>
      </c>
      <c r="G219">
        <v>87.1</v>
      </c>
      <c r="H219">
        <v>11</v>
      </c>
      <c r="I219">
        <v>43.55</v>
      </c>
      <c r="J219">
        <v>0</v>
      </c>
      <c r="K219">
        <v>871</v>
      </c>
      <c r="L219" s="1">
        <v>45628</v>
      </c>
      <c r="M219" s="2">
        <v>0.61458333333333337</v>
      </c>
      <c r="N219" t="s">
        <v>31</v>
      </c>
      <c r="O219">
        <v>10</v>
      </c>
      <c r="P219" t="s">
        <v>1123</v>
      </c>
    </row>
    <row r="220" spans="1:16" x14ac:dyDescent="0.25">
      <c r="A220" t="s">
        <v>728</v>
      </c>
      <c r="B220" t="s">
        <v>23</v>
      </c>
      <c r="C220" t="s">
        <v>24</v>
      </c>
      <c r="D220" t="s">
        <v>25</v>
      </c>
      <c r="E220" t="s">
        <v>19</v>
      </c>
      <c r="F220" t="s">
        <v>42</v>
      </c>
      <c r="G220">
        <v>52.6</v>
      </c>
      <c r="H220">
        <v>10</v>
      </c>
      <c r="I220">
        <v>23.67</v>
      </c>
      <c r="J220">
        <v>0</v>
      </c>
      <c r="K220">
        <v>473.4</v>
      </c>
      <c r="L220" s="1">
        <v>45307</v>
      </c>
      <c r="M220" s="2">
        <v>0.61249999999999993</v>
      </c>
      <c r="N220" t="s">
        <v>27</v>
      </c>
      <c r="O220">
        <v>8.2454594100000005</v>
      </c>
      <c r="P220" t="s">
        <v>1123</v>
      </c>
    </row>
    <row r="221" spans="1:16" x14ac:dyDescent="0.25">
      <c r="A221" t="s">
        <v>741</v>
      </c>
      <c r="B221" t="s">
        <v>23</v>
      </c>
      <c r="C221" t="s">
        <v>24</v>
      </c>
      <c r="D221" t="s">
        <v>18</v>
      </c>
      <c r="E221" t="s">
        <v>29</v>
      </c>
      <c r="F221" t="s">
        <v>42</v>
      </c>
      <c r="G221">
        <v>68.98</v>
      </c>
      <c r="H221">
        <v>1</v>
      </c>
      <c r="I221">
        <v>3.4489999999999998</v>
      </c>
      <c r="J221">
        <v>0</v>
      </c>
      <c r="K221">
        <v>68.98</v>
      </c>
      <c r="L221" s="1">
        <v>45312</v>
      </c>
      <c r="M221" s="2">
        <v>0.84236111111111101</v>
      </c>
      <c r="N221" t="s">
        <v>27</v>
      </c>
      <c r="O221">
        <v>5.207658575</v>
      </c>
      <c r="P221" t="s">
        <v>1123</v>
      </c>
    </row>
    <row r="222" spans="1:16" x14ac:dyDescent="0.25">
      <c r="A222" t="s">
        <v>779</v>
      </c>
      <c r="B222" t="s">
        <v>23</v>
      </c>
      <c r="C222" t="s">
        <v>24</v>
      </c>
      <c r="D222" t="s">
        <v>18</v>
      </c>
      <c r="E222" t="s">
        <v>19</v>
      </c>
      <c r="F222" t="s">
        <v>42</v>
      </c>
      <c r="G222">
        <v>38.42</v>
      </c>
      <c r="H222">
        <v>1</v>
      </c>
      <c r="I222">
        <v>1.921</v>
      </c>
      <c r="J222">
        <v>0</v>
      </c>
      <c r="K222">
        <v>38.42</v>
      </c>
      <c r="L222" s="1">
        <v>45324</v>
      </c>
      <c r="M222" s="2">
        <v>0.68958333333333333</v>
      </c>
      <c r="N222" t="s">
        <v>27</v>
      </c>
      <c r="O222">
        <v>9.3303882799999993</v>
      </c>
      <c r="P222" t="s">
        <v>1123</v>
      </c>
    </row>
    <row r="223" spans="1:16" x14ac:dyDescent="0.25">
      <c r="A223" t="s">
        <v>808</v>
      </c>
      <c r="B223" t="s">
        <v>23</v>
      </c>
      <c r="C223" t="s">
        <v>24</v>
      </c>
      <c r="D223" t="s">
        <v>18</v>
      </c>
      <c r="E223" t="s">
        <v>29</v>
      </c>
      <c r="F223" t="s">
        <v>42</v>
      </c>
      <c r="G223">
        <v>65.650000000000006</v>
      </c>
      <c r="H223">
        <v>2</v>
      </c>
      <c r="I223">
        <v>6.5650000000000004</v>
      </c>
      <c r="J223">
        <v>0</v>
      </c>
      <c r="K223">
        <v>131.30000000000001</v>
      </c>
      <c r="L223" s="1">
        <v>45308</v>
      </c>
      <c r="M223" s="2">
        <v>0.69861111111111107</v>
      </c>
      <c r="N223" t="s">
        <v>27</v>
      </c>
      <c r="O223">
        <v>6.5095732179999999</v>
      </c>
      <c r="P223" t="s">
        <v>1123</v>
      </c>
    </row>
    <row r="224" spans="1:16" x14ac:dyDescent="0.25">
      <c r="A224" t="s">
        <v>68</v>
      </c>
      <c r="B224" t="s">
        <v>23</v>
      </c>
      <c r="C224" t="s">
        <v>24</v>
      </c>
      <c r="D224" t="s">
        <v>18</v>
      </c>
      <c r="E224" t="s">
        <v>19</v>
      </c>
      <c r="F224" t="s">
        <v>42</v>
      </c>
      <c r="G224">
        <v>99.42</v>
      </c>
      <c r="H224">
        <v>4</v>
      </c>
      <c r="I224">
        <v>19.884</v>
      </c>
      <c r="J224">
        <v>0</v>
      </c>
      <c r="K224">
        <v>397.68</v>
      </c>
      <c r="L224" s="1">
        <v>45810</v>
      </c>
      <c r="M224" s="2">
        <v>0.4458333333333333</v>
      </c>
      <c r="N224" t="s">
        <v>21</v>
      </c>
      <c r="O224">
        <v>7.8022632769999998</v>
      </c>
      <c r="P224" t="s">
        <v>1123</v>
      </c>
    </row>
    <row r="225" spans="1:16" x14ac:dyDescent="0.25">
      <c r="A225" t="s">
        <v>77</v>
      </c>
      <c r="B225" t="s">
        <v>23</v>
      </c>
      <c r="C225" t="s">
        <v>24</v>
      </c>
      <c r="D225" t="s">
        <v>18</v>
      </c>
      <c r="E225" t="s">
        <v>19</v>
      </c>
      <c r="F225" t="s">
        <v>42</v>
      </c>
      <c r="G225">
        <v>98.7</v>
      </c>
      <c r="H225">
        <v>9</v>
      </c>
      <c r="I225">
        <v>39.479999999999997</v>
      </c>
      <c r="J225">
        <v>0</v>
      </c>
      <c r="K225">
        <v>789.6</v>
      </c>
      <c r="L225" s="1">
        <v>45750</v>
      </c>
      <c r="M225" s="2">
        <v>0.86041666666666661</v>
      </c>
      <c r="N225" t="s">
        <v>27</v>
      </c>
      <c r="O225">
        <v>7.9062934550000001</v>
      </c>
      <c r="P225" t="s">
        <v>1123</v>
      </c>
    </row>
    <row r="226" spans="1:16" x14ac:dyDescent="0.25">
      <c r="A226" t="s">
        <v>112</v>
      </c>
      <c r="B226" t="s">
        <v>23</v>
      </c>
      <c r="C226" t="s">
        <v>24</v>
      </c>
      <c r="D226" t="s">
        <v>18</v>
      </c>
      <c r="E226" t="s">
        <v>19</v>
      </c>
      <c r="F226" t="s">
        <v>42</v>
      </c>
      <c r="G226">
        <v>78.31</v>
      </c>
      <c r="H226">
        <v>11</v>
      </c>
      <c r="I226">
        <v>39.155000000000001</v>
      </c>
      <c r="J226">
        <v>0</v>
      </c>
      <c r="K226">
        <v>783.1</v>
      </c>
      <c r="L226" s="1">
        <v>45780</v>
      </c>
      <c r="M226" s="2">
        <v>0.68333333333333324</v>
      </c>
      <c r="N226" t="s">
        <v>21</v>
      </c>
      <c r="O226">
        <v>6.8659916839999999</v>
      </c>
      <c r="P226" t="s">
        <v>1123</v>
      </c>
    </row>
    <row r="227" spans="1:16" x14ac:dyDescent="0.25">
      <c r="A227" t="s">
        <v>116</v>
      </c>
      <c r="B227" t="s">
        <v>23</v>
      </c>
      <c r="C227" t="s">
        <v>24</v>
      </c>
      <c r="D227" t="s">
        <v>25</v>
      </c>
      <c r="E227" t="s">
        <v>29</v>
      </c>
      <c r="F227" t="s">
        <v>42</v>
      </c>
      <c r="G227">
        <v>19.25</v>
      </c>
      <c r="H227">
        <v>9</v>
      </c>
      <c r="I227">
        <v>7.7</v>
      </c>
      <c r="J227">
        <v>0</v>
      </c>
      <c r="K227">
        <v>154</v>
      </c>
      <c r="L227" s="1">
        <v>45680</v>
      </c>
      <c r="M227" s="2">
        <v>0.77569444444444446</v>
      </c>
      <c r="N227" t="s">
        <v>21</v>
      </c>
      <c r="O227">
        <v>6.8659916839999999</v>
      </c>
      <c r="P227" t="s">
        <v>1123</v>
      </c>
    </row>
    <row r="228" spans="1:16" x14ac:dyDescent="0.25">
      <c r="A228" t="s">
        <v>187</v>
      </c>
      <c r="B228" t="s">
        <v>23</v>
      </c>
      <c r="C228" t="s">
        <v>24</v>
      </c>
      <c r="D228" t="s">
        <v>25</v>
      </c>
      <c r="E228" t="s">
        <v>19</v>
      </c>
      <c r="F228" t="s">
        <v>42</v>
      </c>
      <c r="G228">
        <v>16.48</v>
      </c>
      <c r="H228">
        <v>6</v>
      </c>
      <c r="I228">
        <v>4.944</v>
      </c>
      <c r="J228">
        <v>0</v>
      </c>
      <c r="K228">
        <v>98.88</v>
      </c>
      <c r="L228" s="1">
        <v>45840</v>
      </c>
      <c r="M228" s="2">
        <v>0.76597222222222217</v>
      </c>
      <c r="N228" t="s">
        <v>21</v>
      </c>
      <c r="O228">
        <v>10</v>
      </c>
      <c r="P228" t="s">
        <v>1123</v>
      </c>
    </row>
    <row r="229" spans="1:16" x14ac:dyDescent="0.25">
      <c r="A229" t="s">
        <v>226</v>
      </c>
      <c r="B229" t="s">
        <v>23</v>
      </c>
      <c r="C229" t="s">
        <v>24</v>
      </c>
      <c r="D229" t="s">
        <v>25</v>
      </c>
      <c r="E229" t="s">
        <v>19</v>
      </c>
      <c r="F229" t="s">
        <v>42</v>
      </c>
      <c r="G229">
        <v>87.8</v>
      </c>
      <c r="H229">
        <v>10</v>
      </c>
      <c r="I229">
        <v>39.51</v>
      </c>
      <c r="J229">
        <v>0</v>
      </c>
      <c r="K229">
        <v>790.2</v>
      </c>
      <c r="L229" s="1">
        <v>45732</v>
      </c>
      <c r="M229" s="2">
        <v>0.79722222222222217</v>
      </c>
      <c r="N229" t="s">
        <v>27</v>
      </c>
      <c r="O229">
        <v>9.5707762869999993</v>
      </c>
      <c r="P229" t="s">
        <v>1123</v>
      </c>
    </row>
    <row r="230" spans="1:16" x14ac:dyDescent="0.25">
      <c r="A230" t="s">
        <v>361</v>
      </c>
      <c r="B230" t="s">
        <v>23</v>
      </c>
      <c r="C230" t="s">
        <v>24</v>
      </c>
      <c r="D230" t="s">
        <v>18</v>
      </c>
      <c r="E230" t="s">
        <v>29</v>
      </c>
      <c r="F230" t="s">
        <v>42</v>
      </c>
      <c r="G230">
        <v>94.26</v>
      </c>
      <c r="H230">
        <v>4</v>
      </c>
      <c r="I230">
        <v>18.852</v>
      </c>
      <c r="J230">
        <v>0</v>
      </c>
      <c r="K230">
        <v>377.04</v>
      </c>
      <c r="L230" s="1">
        <v>45994</v>
      </c>
      <c r="M230" s="2">
        <v>0.6875</v>
      </c>
      <c r="N230" t="s">
        <v>27</v>
      </c>
      <c r="O230">
        <v>8.9465952249999994</v>
      </c>
      <c r="P230" t="s">
        <v>1123</v>
      </c>
    </row>
    <row r="231" spans="1:16" x14ac:dyDescent="0.25">
      <c r="A231" t="s">
        <v>417</v>
      </c>
      <c r="B231" t="s">
        <v>23</v>
      </c>
      <c r="C231" t="s">
        <v>24</v>
      </c>
      <c r="D231" t="s">
        <v>18</v>
      </c>
      <c r="E231" t="s">
        <v>19</v>
      </c>
      <c r="F231" t="s">
        <v>42</v>
      </c>
      <c r="G231">
        <v>74.89</v>
      </c>
      <c r="H231">
        <v>4</v>
      </c>
      <c r="I231">
        <v>14.978</v>
      </c>
      <c r="J231">
        <v>0</v>
      </c>
      <c r="K231">
        <v>299.56</v>
      </c>
      <c r="L231" s="1">
        <v>45660</v>
      </c>
      <c r="M231" s="2">
        <v>0.64722222222222225</v>
      </c>
      <c r="N231" t="s">
        <v>21</v>
      </c>
      <c r="O231">
        <v>4.3692674350000003</v>
      </c>
      <c r="P231" t="s">
        <v>1123</v>
      </c>
    </row>
    <row r="232" spans="1:16" x14ac:dyDescent="0.25">
      <c r="A232" t="s">
        <v>465</v>
      </c>
      <c r="B232" t="s">
        <v>23</v>
      </c>
      <c r="C232" t="s">
        <v>24</v>
      </c>
      <c r="D232" t="s">
        <v>25</v>
      </c>
      <c r="E232" t="s">
        <v>29</v>
      </c>
      <c r="F232" t="s">
        <v>42</v>
      </c>
      <c r="G232">
        <v>43.27</v>
      </c>
      <c r="H232">
        <v>2</v>
      </c>
      <c r="I232">
        <v>4.327</v>
      </c>
      <c r="J232">
        <v>0</v>
      </c>
      <c r="K232">
        <v>86.54</v>
      </c>
      <c r="L232" s="1">
        <v>45872</v>
      </c>
      <c r="M232" s="2">
        <v>0.70347222222222217</v>
      </c>
      <c r="N232" t="s">
        <v>21</v>
      </c>
      <c r="O232">
        <v>5.9297200910000001</v>
      </c>
      <c r="P232" t="s">
        <v>1123</v>
      </c>
    </row>
    <row r="233" spans="1:16" x14ac:dyDescent="0.25">
      <c r="A233" t="s">
        <v>480</v>
      </c>
      <c r="B233" t="s">
        <v>23</v>
      </c>
      <c r="C233" t="s">
        <v>24</v>
      </c>
      <c r="D233" t="s">
        <v>18</v>
      </c>
      <c r="E233" t="s">
        <v>29</v>
      </c>
      <c r="F233" t="s">
        <v>42</v>
      </c>
      <c r="G233">
        <v>27.66</v>
      </c>
      <c r="H233">
        <v>11</v>
      </c>
      <c r="I233">
        <v>13.83</v>
      </c>
      <c r="J233">
        <v>0</v>
      </c>
      <c r="K233">
        <v>276.60000000000002</v>
      </c>
      <c r="L233" s="1">
        <v>45702</v>
      </c>
      <c r="M233" s="2">
        <v>0.47638888888888892</v>
      </c>
      <c r="N233" t="s">
        <v>31</v>
      </c>
      <c r="O233">
        <v>9.2586857560000002</v>
      </c>
      <c r="P233" t="s">
        <v>1123</v>
      </c>
    </row>
    <row r="234" spans="1:16" x14ac:dyDescent="0.25">
      <c r="A234" t="s">
        <v>531</v>
      </c>
      <c r="B234" t="s">
        <v>23</v>
      </c>
      <c r="C234" t="s">
        <v>24</v>
      </c>
      <c r="D234" t="s">
        <v>25</v>
      </c>
      <c r="E234" t="s">
        <v>19</v>
      </c>
      <c r="F234" t="s">
        <v>42</v>
      </c>
      <c r="G234">
        <v>90.24</v>
      </c>
      <c r="H234">
        <v>6</v>
      </c>
      <c r="I234">
        <v>27.071999999999999</v>
      </c>
      <c r="J234">
        <v>0</v>
      </c>
      <c r="K234">
        <v>541.44000000000005</v>
      </c>
      <c r="L234" s="1">
        <v>45684</v>
      </c>
      <c r="M234" s="2">
        <v>0.47013888888888888</v>
      </c>
      <c r="N234" t="s">
        <v>27</v>
      </c>
      <c r="O234">
        <v>6.4498709759999997</v>
      </c>
      <c r="P234" t="s">
        <v>1123</v>
      </c>
    </row>
    <row r="235" spans="1:16" x14ac:dyDescent="0.25">
      <c r="A235" t="s">
        <v>567</v>
      </c>
      <c r="B235" t="s">
        <v>23</v>
      </c>
      <c r="C235" t="s">
        <v>24</v>
      </c>
      <c r="D235" t="s">
        <v>25</v>
      </c>
      <c r="E235" t="s">
        <v>19</v>
      </c>
      <c r="F235" t="s">
        <v>42</v>
      </c>
      <c r="G235">
        <v>16.309999999999999</v>
      </c>
      <c r="H235">
        <v>10</v>
      </c>
      <c r="I235">
        <v>7.3395000000000001</v>
      </c>
      <c r="J235">
        <v>0</v>
      </c>
      <c r="K235">
        <v>146.79</v>
      </c>
      <c r="L235" s="1">
        <v>45742</v>
      </c>
      <c r="M235" s="2">
        <v>0.4381944444444445</v>
      </c>
      <c r="N235" t="s">
        <v>21</v>
      </c>
      <c r="O235">
        <v>8.7385348710000006</v>
      </c>
      <c r="P235" t="s">
        <v>1123</v>
      </c>
    </row>
    <row r="236" spans="1:16" x14ac:dyDescent="0.25">
      <c r="A236" t="s">
        <v>611</v>
      </c>
      <c r="B236" t="s">
        <v>23</v>
      </c>
      <c r="C236" t="s">
        <v>24</v>
      </c>
      <c r="D236" t="s">
        <v>25</v>
      </c>
      <c r="E236" t="s">
        <v>29</v>
      </c>
      <c r="F236" t="s">
        <v>42</v>
      </c>
      <c r="G236">
        <v>31.77</v>
      </c>
      <c r="H236">
        <v>4</v>
      </c>
      <c r="I236">
        <v>6.3540000000000001</v>
      </c>
      <c r="J236">
        <v>0</v>
      </c>
      <c r="K236">
        <v>127.08</v>
      </c>
      <c r="L236" s="1">
        <v>45671</v>
      </c>
      <c r="M236" s="2">
        <v>0.61319444444444449</v>
      </c>
      <c r="N236" t="s">
        <v>21</v>
      </c>
      <c r="O236">
        <v>6.4498709759999997</v>
      </c>
      <c r="P236" t="s">
        <v>1123</v>
      </c>
    </row>
    <row r="237" spans="1:16" x14ac:dyDescent="0.25">
      <c r="A237" t="s">
        <v>614</v>
      </c>
      <c r="B237" t="s">
        <v>23</v>
      </c>
      <c r="C237" t="s">
        <v>24</v>
      </c>
      <c r="D237" t="s">
        <v>25</v>
      </c>
      <c r="E237" t="s">
        <v>29</v>
      </c>
      <c r="F237" t="s">
        <v>42</v>
      </c>
      <c r="G237">
        <v>27.22</v>
      </c>
      <c r="H237">
        <v>3</v>
      </c>
      <c r="I237">
        <v>4.0830000000000002</v>
      </c>
      <c r="J237">
        <v>0</v>
      </c>
      <c r="K237">
        <v>81.66</v>
      </c>
      <c r="L237" s="1">
        <v>45839</v>
      </c>
      <c r="M237" s="2">
        <v>0.52569444444444446</v>
      </c>
      <c r="N237" t="s">
        <v>27</v>
      </c>
      <c r="O237">
        <v>7.5942029230000001</v>
      </c>
      <c r="P237" t="s">
        <v>1123</v>
      </c>
    </row>
    <row r="238" spans="1:16" x14ac:dyDescent="0.25">
      <c r="A238" t="s">
        <v>636</v>
      </c>
      <c r="B238" t="s">
        <v>23</v>
      </c>
      <c r="C238" t="s">
        <v>24</v>
      </c>
      <c r="D238" t="s">
        <v>25</v>
      </c>
      <c r="E238" t="s">
        <v>29</v>
      </c>
      <c r="F238" t="s">
        <v>42</v>
      </c>
      <c r="G238">
        <v>77.56</v>
      </c>
      <c r="H238">
        <v>11</v>
      </c>
      <c r="I238">
        <v>38.78</v>
      </c>
      <c r="J238">
        <v>0</v>
      </c>
      <c r="K238">
        <v>775.6</v>
      </c>
      <c r="L238" s="1">
        <v>45730</v>
      </c>
      <c r="M238" s="2">
        <v>0.85763888888888884</v>
      </c>
      <c r="N238" t="s">
        <v>21</v>
      </c>
      <c r="O238">
        <v>7.1780822149999999</v>
      </c>
      <c r="P238" t="s">
        <v>1123</v>
      </c>
    </row>
    <row r="239" spans="1:16" x14ac:dyDescent="0.25">
      <c r="A239" t="s">
        <v>775</v>
      </c>
      <c r="B239" t="s">
        <v>23</v>
      </c>
      <c r="C239" t="s">
        <v>24</v>
      </c>
      <c r="D239" t="s">
        <v>25</v>
      </c>
      <c r="E239" t="s">
        <v>29</v>
      </c>
      <c r="F239" t="s">
        <v>42</v>
      </c>
      <c r="G239">
        <v>84.83</v>
      </c>
      <c r="H239">
        <v>1</v>
      </c>
      <c r="I239">
        <v>4.2415000000000003</v>
      </c>
      <c r="J239">
        <v>0</v>
      </c>
      <c r="K239">
        <v>84.83</v>
      </c>
      <c r="L239" s="1">
        <v>45671</v>
      </c>
      <c r="M239" s="2">
        <v>0.63888888888888895</v>
      </c>
      <c r="N239" t="s">
        <v>21</v>
      </c>
      <c r="O239">
        <v>9.1546555789999999</v>
      </c>
      <c r="P239" t="s">
        <v>1123</v>
      </c>
    </row>
    <row r="240" spans="1:16" x14ac:dyDescent="0.25">
      <c r="A240" t="s">
        <v>779</v>
      </c>
      <c r="B240" t="s">
        <v>23</v>
      </c>
      <c r="C240" t="s">
        <v>24</v>
      </c>
      <c r="D240" t="s">
        <v>18</v>
      </c>
      <c r="E240" t="s">
        <v>19</v>
      </c>
      <c r="F240" t="s">
        <v>42</v>
      </c>
      <c r="G240">
        <v>38.42</v>
      </c>
      <c r="H240">
        <v>1</v>
      </c>
      <c r="I240">
        <v>1.921</v>
      </c>
      <c r="J240">
        <v>0</v>
      </c>
      <c r="K240">
        <v>38.42</v>
      </c>
      <c r="L240" s="1">
        <v>45690</v>
      </c>
      <c r="M240" s="2">
        <v>0.68958333333333333</v>
      </c>
      <c r="N240" t="s">
        <v>27</v>
      </c>
      <c r="O240">
        <v>8.9465952249999994</v>
      </c>
      <c r="P240" t="s">
        <v>1123</v>
      </c>
    </row>
    <row r="241" spans="1:16" x14ac:dyDescent="0.25">
      <c r="A241" t="s">
        <v>877</v>
      </c>
      <c r="B241" t="s">
        <v>23</v>
      </c>
      <c r="C241" t="s">
        <v>24</v>
      </c>
      <c r="D241" t="s">
        <v>18</v>
      </c>
      <c r="E241" t="s">
        <v>19</v>
      </c>
      <c r="F241" t="s">
        <v>42</v>
      </c>
      <c r="G241">
        <v>14.87</v>
      </c>
      <c r="H241">
        <v>2</v>
      </c>
      <c r="I241">
        <v>1.4870000000000001</v>
      </c>
      <c r="J241">
        <v>0</v>
      </c>
      <c r="K241">
        <v>29.74</v>
      </c>
      <c r="L241" s="1">
        <v>45701</v>
      </c>
      <c r="M241" s="2">
        <v>0.76041666666666663</v>
      </c>
      <c r="N241" t="s">
        <v>31</v>
      </c>
      <c r="O241">
        <v>9.2586857560000002</v>
      </c>
      <c r="P241" t="s">
        <v>1123</v>
      </c>
    </row>
    <row r="242" spans="1:16" x14ac:dyDescent="0.25">
      <c r="A242" t="s">
        <v>987</v>
      </c>
      <c r="B242" t="s">
        <v>23</v>
      </c>
      <c r="C242" t="s">
        <v>24</v>
      </c>
      <c r="D242" t="s">
        <v>18</v>
      </c>
      <c r="E242" t="s">
        <v>19</v>
      </c>
      <c r="F242" t="s">
        <v>42</v>
      </c>
      <c r="G242">
        <v>21.04</v>
      </c>
      <c r="H242">
        <v>4</v>
      </c>
      <c r="I242">
        <v>4.2080000000000002</v>
      </c>
      <c r="J242">
        <v>0</v>
      </c>
      <c r="K242">
        <v>84.16</v>
      </c>
      <c r="L242" s="1">
        <v>45670</v>
      </c>
      <c r="M242" s="2">
        <v>0.58194444444444449</v>
      </c>
      <c r="N242" t="s">
        <v>27</v>
      </c>
      <c r="O242">
        <v>7.9062934550000001</v>
      </c>
      <c r="P242" t="s">
        <v>1123</v>
      </c>
    </row>
    <row r="243" spans="1:16" x14ac:dyDescent="0.25">
      <c r="A243" t="s">
        <v>990</v>
      </c>
      <c r="B243" t="s">
        <v>23</v>
      </c>
      <c r="C243" t="s">
        <v>24</v>
      </c>
      <c r="D243" t="s">
        <v>18</v>
      </c>
      <c r="E243" t="s">
        <v>29</v>
      </c>
      <c r="F243" t="s">
        <v>42</v>
      </c>
      <c r="G243">
        <v>50.49</v>
      </c>
      <c r="H243">
        <v>10</v>
      </c>
      <c r="I243">
        <v>22.720500000000001</v>
      </c>
      <c r="J243">
        <v>0</v>
      </c>
      <c r="K243">
        <v>454.41</v>
      </c>
      <c r="L243" s="1">
        <v>45931</v>
      </c>
      <c r="M243" s="2">
        <v>0.71944444444444444</v>
      </c>
      <c r="N243" t="s">
        <v>27</v>
      </c>
      <c r="O243">
        <v>5.6176295600000001</v>
      </c>
      <c r="P243" t="s">
        <v>1123</v>
      </c>
    </row>
    <row r="244" spans="1:16" x14ac:dyDescent="0.25">
      <c r="A244" t="s">
        <v>145</v>
      </c>
      <c r="B244" t="s">
        <v>23</v>
      </c>
      <c r="C244" t="s">
        <v>24</v>
      </c>
      <c r="D244" t="s">
        <v>18</v>
      </c>
      <c r="E244" t="s">
        <v>19</v>
      </c>
      <c r="F244" t="s">
        <v>20</v>
      </c>
      <c r="G244">
        <v>98.21</v>
      </c>
      <c r="H244">
        <v>3</v>
      </c>
      <c r="I244">
        <v>14.7315</v>
      </c>
      <c r="J244">
        <v>0</v>
      </c>
      <c r="K244">
        <v>294.63</v>
      </c>
      <c r="L244" s="1">
        <v>43587</v>
      </c>
      <c r="M244" s="2">
        <v>0.44513888888888892</v>
      </c>
      <c r="N244" t="s">
        <v>31</v>
      </c>
      <c r="O244">
        <v>7.8</v>
      </c>
      <c r="P244" t="s">
        <v>1123</v>
      </c>
    </row>
    <row r="245" spans="1:16" x14ac:dyDescent="0.25">
      <c r="A245" t="s">
        <v>168</v>
      </c>
      <c r="B245" t="s">
        <v>23</v>
      </c>
      <c r="C245" t="s">
        <v>24</v>
      </c>
      <c r="D245" t="s">
        <v>25</v>
      </c>
      <c r="E245" t="s">
        <v>19</v>
      </c>
      <c r="F245" t="s">
        <v>20</v>
      </c>
      <c r="G245">
        <v>81.3</v>
      </c>
      <c r="H245">
        <v>6</v>
      </c>
      <c r="I245">
        <v>24.39</v>
      </c>
      <c r="J245">
        <v>0</v>
      </c>
      <c r="K245">
        <v>487.8</v>
      </c>
      <c r="L245" s="1">
        <v>43680</v>
      </c>
      <c r="M245" s="2">
        <v>0.69652777777777775</v>
      </c>
      <c r="N245" t="s">
        <v>21</v>
      </c>
      <c r="O245">
        <v>5.3</v>
      </c>
      <c r="P245" t="s">
        <v>1123</v>
      </c>
    </row>
    <row r="246" spans="1:16" x14ac:dyDescent="0.25">
      <c r="A246" t="s">
        <v>175</v>
      </c>
      <c r="B246" t="s">
        <v>23</v>
      </c>
      <c r="C246" t="s">
        <v>24</v>
      </c>
      <c r="D246" t="s">
        <v>18</v>
      </c>
      <c r="E246" t="s">
        <v>29</v>
      </c>
      <c r="F246" t="s">
        <v>20</v>
      </c>
      <c r="G246">
        <v>90.5</v>
      </c>
      <c r="H246">
        <v>10</v>
      </c>
      <c r="I246">
        <v>45.25</v>
      </c>
      <c r="J246">
        <v>0</v>
      </c>
      <c r="K246">
        <v>905</v>
      </c>
      <c r="L246" s="1">
        <v>43490</v>
      </c>
      <c r="M246" s="2">
        <v>0.57500000000000007</v>
      </c>
      <c r="N246" t="s">
        <v>27</v>
      </c>
      <c r="O246">
        <v>8.1</v>
      </c>
      <c r="P246" t="s">
        <v>1123</v>
      </c>
    </row>
    <row r="247" spans="1:16" x14ac:dyDescent="0.25">
      <c r="A247" t="s">
        <v>176</v>
      </c>
      <c r="B247" t="s">
        <v>23</v>
      </c>
      <c r="C247" t="s">
        <v>24</v>
      </c>
      <c r="D247" t="s">
        <v>18</v>
      </c>
      <c r="E247" t="s">
        <v>19</v>
      </c>
      <c r="F247" t="s">
        <v>20</v>
      </c>
      <c r="G247">
        <v>68.599999999999994</v>
      </c>
      <c r="H247">
        <v>10</v>
      </c>
      <c r="I247">
        <v>34.299999999999997</v>
      </c>
      <c r="J247">
        <v>0</v>
      </c>
      <c r="K247">
        <v>686</v>
      </c>
      <c r="L247" s="1">
        <v>43587</v>
      </c>
      <c r="M247" s="2">
        <v>0.83124999999999993</v>
      </c>
      <c r="N247" t="s">
        <v>27</v>
      </c>
      <c r="O247">
        <v>9.1</v>
      </c>
      <c r="P247" t="s">
        <v>1123</v>
      </c>
    </row>
    <row r="248" spans="1:16" x14ac:dyDescent="0.25">
      <c r="A248" t="s">
        <v>181</v>
      </c>
      <c r="B248" t="s">
        <v>23</v>
      </c>
      <c r="C248" t="s">
        <v>24</v>
      </c>
      <c r="D248" t="s">
        <v>25</v>
      </c>
      <c r="E248" t="s">
        <v>29</v>
      </c>
      <c r="F248" t="s">
        <v>20</v>
      </c>
      <c r="G248">
        <v>66.14</v>
      </c>
      <c r="H248">
        <v>4</v>
      </c>
      <c r="I248">
        <v>13.228</v>
      </c>
      <c r="J248">
        <v>0</v>
      </c>
      <c r="K248">
        <v>264.56</v>
      </c>
      <c r="L248" s="1">
        <v>43543</v>
      </c>
      <c r="M248" s="2">
        <v>0.53194444444444444</v>
      </c>
      <c r="N248" t="s">
        <v>31</v>
      </c>
      <c r="O248">
        <v>5.6</v>
      </c>
      <c r="P248" t="s">
        <v>1123</v>
      </c>
    </row>
    <row r="249" spans="1:16" x14ac:dyDescent="0.25">
      <c r="A249" t="s">
        <v>232</v>
      </c>
      <c r="B249" t="s">
        <v>23</v>
      </c>
      <c r="C249" t="s">
        <v>24</v>
      </c>
      <c r="D249" t="s">
        <v>25</v>
      </c>
      <c r="E249" t="s">
        <v>29</v>
      </c>
      <c r="F249" t="s">
        <v>20</v>
      </c>
      <c r="G249">
        <v>41.5</v>
      </c>
      <c r="H249">
        <v>4</v>
      </c>
      <c r="I249">
        <v>8.3000000000000007</v>
      </c>
      <c r="J249">
        <v>0</v>
      </c>
      <c r="K249">
        <v>166</v>
      </c>
      <c r="L249" s="1">
        <v>43802</v>
      </c>
      <c r="M249" s="2">
        <v>0.83194444444444438</v>
      </c>
      <c r="N249" t="s">
        <v>31</v>
      </c>
      <c r="O249">
        <v>8.1999999999999993</v>
      </c>
      <c r="P249" t="s">
        <v>1123</v>
      </c>
    </row>
    <row r="250" spans="1:16" x14ac:dyDescent="0.25">
      <c r="A250" t="s">
        <v>353</v>
      </c>
      <c r="B250" t="s">
        <v>23</v>
      </c>
      <c r="C250" t="s">
        <v>24</v>
      </c>
      <c r="D250" t="s">
        <v>18</v>
      </c>
      <c r="E250" t="s">
        <v>29</v>
      </c>
      <c r="F250" t="s">
        <v>20</v>
      </c>
      <c r="G250">
        <v>44.07</v>
      </c>
      <c r="H250">
        <v>4</v>
      </c>
      <c r="I250">
        <v>8.8140000000000001</v>
      </c>
      <c r="J250">
        <v>0</v>
      </c>
      <c r="K250">
        <v>176.28</v>
      </c>
      <c r="L250" s="1">
        <v>43514</v>
      </c>
      <c r="M250" s="2">
        <v>0.68611111111111101</v>
      </c>
      <c r="N250" t="s">
        <v>21</v>
      </c>
      <c r="O250">
        <v>8.4</v>
      </c>
      <c r="P250" t="s">
        <v>1123</v>
      </c>
    </row>
    <row r="251" spans="1:16" x14ac:dyDescent="0.25">
      <c r="A251" t="s">
        <v>355</v>
      </c>
      <c r="B251" t="s">
        <v>23</v>
      </c>
      <c r="C251" t="s">
        <v>24</v>
      </c>
      <c r="D251" t="s">
        <v>25</v>
      </c>
      <c r="E251" t="s">
        <v>19</v>
      </c>
      <c r="F251" t="s">
        <v>20</v>
      </c>
      <c r="G251">
        <v>39.42</v>
      </c>
      <c r="H251">
        <v>1</v>
      </c>
      <c r="I251">
        <v>1.9710000000000001</v>
      </c>
      <c r="J251">
        <v>0</v>
      </c>
      <c r="K251">
        <v>39.42</v>
      </c>
      <c r="L251" s="1">
        <v>43483</v>
      </c>
      <c r="M251" s="2">
        <v>0.63055555555555554</v>
      </c>
      <c r="N251" t="s">
        <v>27</v>
      </c>
      <c r="O251">
        <v>8.4</v>
      </c>
      <c r="P251" t="s">
        <v>1123</v>
      </c>
    </row>
    <row r="252" spans="1:16" x14ac:dyDescent="0.25">
      <c r="A252" t="s">
        <v>451</v>
      </c>
      <c r="B252" t="s">
        <v>23</v>
      </c>
      <c r="C252" t="s">
        <v>24</v>
      </c>
      <c r="D252" t="s">
        <v>18</v>
      </c>
      <c r="E252" t="s">
        <v>19</v>
      </c>
      <c r="F252" t="s">
        <v>20</v>
      </c>
      <c r="G252">
        <v>81.510000000000005</v>
      </c>
      <c r="H252">
        <v>1</v>
      </c>
      <c r="I252">
        <v>4.0754999999999999</v>
      </c>
      <c r="J252">
        <v>0</v>
      </c>
      <c r="K252">
        <v>81.510000000000005</v>
      </c>
      <c r="L252" s="1">
        <v>43487</v>
      </c>
      <c r="M252" s="2">
        <v>0.45624999999999999</v>
      </c>
      <c r="N252" t="s">
        <v>21</v>
      </c>
      <c r="O252">
        <v>9.1999999999999993</v>
      </c>
      <c r="P252" t="s">
        <v>1123</v>
      </c>
    </row>
    <row r="253" spans="1:16" x14ac:dyDescent="0.25">
      <c r="A253" t="s">
        <v>557</v>
      </c>
      <c r="B253" t="s">
        <v>23</v>
      </c>
      <c r="C253" t="s">
        <v>24</v>
      </c>
      <c r="D253" t="s">
        <v>25</v>
      </c>
      <c r="E253" t="s">
        <v>29</v>
      </c>
      <c r="F253" t="s">
        <v>20</v>
      </c>
      <c r="G253">
        <v>62.87</v>
      </c>
      <c r="H253">
        <v>2</v>
      </c>
      <c r="I253">
        <v>6.2869999999999999</v>
      </c>
      <c r="J253">
        <v>0</v>
      </c>
      <c r="K253">
        <v>125.74</v>
      </c>
      <c r="L253" s="1">
        <v>43466</v>
      </c>
      <c r="M253" s="2">
        <v>0.48819444444444443</v>
      </c>
      <c r="N253" t="s">
        <v>27</v>
      </c>
      <c r="O253">
        <v>5</v>
      </c>
      <c r="P253" t="s">
        <v>1123</v>
      </c>
    </row>
    <row r="254" spans="1:16" x14ac:dyDescent="0.25">
      <c r="A254" t="s">
        <v>575</v>
      </c>
      <c r="B254" t="s">
        <v>23</v>
      </c>
      <c r="C254" t="s">
        <v>24</v>
      </c>
      <c r="D254" t="s">
        <v>18</v>
      </c>
      <c r="E254" t="s">
        <v>29</v>
      </c>
      <c r="F254" t="s">
        <v>20</v>
      </c>
      <c r="G254">
        <v>75.88</v>
      </c>
      <c r="H254">
        <v>1</v>
      </c>
      <c r="I254">
        <v>3.794</v>
      </c>
      <c r="J254">
        <v>0</v>
      </c>
      <c r="K254">
        <v>75.88</v>
      </c>
      <c r="L254" s="1">
        <v>43525</v>
      </c>
      <c r="M254" s="2">
        <v>0.4375</v>
      </c>
      <c r="N254" t="s">
        <v>31</v>
      </c>
      <c r="O254">
        <v>7.1</v>
      </c>
      <c r="P254" t="s">
        <v>1123</v>
      </c>
    </row>
    <row r="255" spans="1:16" x14ac:dyDescent="0.25">
      <c r="A255" t="s">
        <v>624</v>
      </c>
      <c r="B255" t="s">
        <v>23</v>
      </c>
      <c r="C255" t="s">
        <v>24</v>
      </c>
      <c r="D255" t="s">
        <v>18</v>
      </c>
      <c r="E255" t="s">
        <v>29</v>
      </c>
      <c r="F255" t="s">
        <v>20</v>
      </c>
      <c r="G255">
        <v>46.53</v>
      </c>
      <c r="H255">
        <v>6</v>
      </c>
      <c r="I255">
        <v>13.959</v>
      </c>
      <c r="J255">
        <v>0</v>
      </c>
      <c r="K255">
        <v>279.18</v>
      </c>
      <c r="L255" s="1">
        <v>43527</v>
      </c>
      <c r="M255" s="2">
        <v>0.45416666666666666</v>
      </c>
      <c r="N255" t="s">
        <v>31</v>
      </c>
      <c r="O255">
        <v>4.3</v>
      </c>
      <c r="P255" t="s">
        <v>1123</v>
      </c>
    </row>
    <row r="256" spans="1:16" x14ac:dyDescent="0.25">
      <c r="A256" t="s">
        <v>702</v>
      </c>
      <c r="B256" t="s">
        <v>23</v>
      </c>
      <c r="C256" t="s">
        <v>24</v>
      </c>
      <c r="D256" t="s">
        <v>18</v>
      </c>
      <c r="E256" t="s">
        <v>19</v>
      </c>
      <c r="F256" t="s">
        <v>20</v>
      </c>
      <c r="G256">
        <v>47.71</v>
      </c>
      <c r="H256">
        <v>6</v>
      </c>
      <c r="I256">
        <v>14.313000000000001</v>
      </c>
      <c r="J256">
        <v>0</v>
      </c>
      <c r="K256">
        <v>286.26</v>
      </c>
      <c r="L256" s="1">
        <v>43512</v>
      </c>
      <c r="M256" s="2">
        <v>0.59652777777777777</v>
      </c>
      <c r="N256" t="s">
        <v>21</v>
      </c>
      <c r="O256">
        <v>4.4000000000000004</v>
      </c>
      <c r="P256" t="s">
        <v>1123</v>
      </c>
    </row>
    <row r="257" spans="1:16" x14ac:dyDescent="0.25">
      <c r="A257" t="s">
        <v>712</v>
      </c>
      <c r="B257" t="s">
        <v>23</v>
      </c>
      <c r="C257" t="s">
        <v>24</v>
      </c>
      <c r="D257" t="s">
        <v>25</v>
      </c>
      <c r="E257" t="s">
        <v>29</v>
      </c>
      <c r="F257" t="s">
        <v>20</v>
      </c>
      <c r="G257">
        <v>58.95</v>
      </c>
      <c r="H257">
        <v>10</v>
      </c>
      <c r="I257">
        <v>29.475000000000001</v>
      </c>
      <c r="J257">
        <v>0</v>
      </c>
      <c r="K257">
        <v>589.5</v>
      </c>
      <c r="L257" s="1">
        <v>43648</v>
      </c>
      <c r="M257" s="2">
        <v>0.6020833333333333</v>
      </c>
      <c r="N257" t="s">
        <v>21</v>
      </c>
      <c r="O257">
        <v>8.1</v>
      </c>
      <c r="P257" t="s">
        <v>1123</v>
      </c>
    </row>
    <row r="258" spans="1:16" x14ac:dyDescent="0.25">
      <c r="A258" t="s">
        <v>769</v>
      </c>
      <c r="B258" t="s">
        <v>23</v>
      </c>
      <c r="C258" t="s">
        <v>24</v>
      </c>
      <c r="D258" t="s">
        <v>18</v>
      </c>
      <c r="E258" t="s">
        <v>29</v>
      </c>
      <c r="F258" t="s">
        <v>20</v>
      </c>
      <c r="G258">
        <v>81.95</v>
      </c>
      <c r="H258">
        <v>10</v>
      </c>
      <c r="I258">
        <v>40.975000000000001</v>
      </c>
      <c r="J258">
        <v>0</v>
      </c>
      <c r="K258">
        <v>819.5</v>
      </c>
      <c r="L258" s="1">
        <v>43741</v>
      </c>
      <c r="M258" s="2">
        <v>0.52708333333333335</v>
      </c>
      <c r="N258" t="s">
        <v>31</v>
      </c>
      <c r="O258">
        <v>6</v>
      </c>
      <c r="P258" t="s">
        <v>1123</v>
      </c>
    </row>
    <row r="259" spans="1:16" x14ac:dyDescent="0.25">
      <c r="A259" t="s">
        <v>822</v>
      </c>
      <c r="B259" t="s">
        <v>23</v>
      </c>
      <c r="C259" t="s">
        <v>24</v>
      </c>
      <c r="D259" t="s">
        <v>18</v>
      </c>
      <c r="E259" t="s">
        <v>29</v>
      </c>
      <c r="F259" t="s">
        <v>20</v>
      </c>
      <c r="G259">
        <v>60.47</v>
      </c>
      <c r="H259">
        <v>3</v>
      </c>
      <c r="I259">
        <v>9.0704999999999991</v>
      </c>
      <c r="J259">
        <v>0</v>
      </c>
      <c r="K259">
        <v>181.41</v>
      </c>
      <c r="L259" s="1">
        <v>43479</v>
      </c>
      <c r="M259" s="2">
        <v>0.4548611111111111</v>
      </c>
      <c r="N259" t="s">
        <v>31</v>
      </c>
      <c r="O259">
        <v>5.6</v>
      </c>
      <c r="P259" t="s">
        <v>1123</v>
      </c>
    </row>
    <row r="260" spans="1:16" x14ac:dyDescent="0.25">
      <c r="A260" t="s">
        <v>938</v>
      </c>
      <c r="B260" t="s">
        <v>23</v>
      </c>
      <c r="C260" t="s">
        <v>24</v>
      </c>
      <c r="D260" t="s">
        <v>25</v>
      </c>
      <c r="E260" t="s">
        <v>19</v>
      </c>
      <c r="F260" t="s">
        <v>20</v>
      </c>
      <c r="G260">
        <v>58.32</v>
      </c>
      <c r="H260">
        <v>2</v>
      </c>
      <c r="I260">
        <v>5.8319999999999999</v>
      </c>
      <c r="J260">
        <v>0</v>
      </c>
      <c r="K260">
        <v>116.64</v>
      </c>
      <c r="L260" s="1">
        <v>43510</v>
      </c>
      <c r="M260" s="2">
        <v>0.52916666666666667</v>
      </c>
      <c r="N260" t="s">
        <v>21</v>
      </c>
      <c r="O260">
        <v>6</v>
      </c>
      <c r="P260" t="s">
        <v>1123</v>
      </c>
    </row>
    <row r="261" spans="1:16" x14ac:dyDescent="0.25">
      <c r="A261" t="s">
        <v>113</v>
      </c>
      <c r="B261" t="s">
        <v>23</v>
      </c>
      <c r="C261" t="s">
        <v>24</v>
      </c>
      <c r="D261" t="s">
        <v>25</v>
      </c>
      <c r="E261" t="s">
        <v>19</v>
      </c>
      <c r="F261" t="s">
        <v>20</v>
      </c>
      <c r="G261">
        <v>20.38</v>
      </c>
      <c r="H261">
        <v>4</v>
      </c>
      <c r="I261">
        <v>5.0949999999999998</v>
      </c>
      <c r="J261">
        <v>0</v>
      </c>
      <c r="K261">
        <v>101.9</v>
      </c>
      <c r="L261" s="1">
        <v>44583</v>
      </c>
      <c r="M261" s="2">
        <v>0.78888888888888886</v>
      </c>
      <c r="N261" t="s">
        <v>27</v>
      </c>
      <c r="O261">
        <v>5.8020378309999998</v>
      </c>
      <c r="P261" t="s">
        <v>1123</v>
      </c>
    </row>
    <row r="262" spans="1:16" x14ac:dyDescent="0.25">
      <c r="A262" t="s">
        <v>145</v>
      </c>
      <c r="B262" t="s">
        <v>23</v>
      </c>
      <c r="C262" t="s">
        <v>24</v>
      </c>
      <c r="D262" t="s">
        <v>18</v>
      </c>
      <c r="E262" t="s">
        <v>19</v>
      </c>
      <c r="F262" t="s">
        <v>20</v>
      </c>
      <c r="G262">
        <v>98.21</v>
      </c>
      <c r="H262">
        <v>3</v>
      </c>
      <c r="I262">
        <v>14.7315</v>
      </c>
      <c r="J262">
        <v>0</v>
      </c>
      <c r="K262">
        <v>294.63</v>
      </c>
      <c r="L262" s="1">
        <v>44683</v>
      </c>
      <c r="M262" s="2">
        <v>0.44513888888888892</v>
      </c>
      <c r="N262" t="s">
        <v>31</v>
      </c>
      <c r="O262">
        <v>7.5426491799999997</v>
      </c>
      <c r="P262" t="s">
        <v>1123</v>
      </c>
    </row>
    <row r="263" spans="1:16" x14ac:dyDescent="0.25">
      <c r="A263" t="s">
        <v>175</v>
      </c>
      <c r="B263" t="s">
        <v>23</v>
      </c>
      <c r="C263" t="s">
        <v>24</v>
      </c>
      <c r="D263" t="s">
        <v>18</v>
      </c>
      <c r="E263" t="s">
        <v>29</v>
      </c>
      <c r="F263" t="s">
        <v>20</v>
      </c>
      <c r="G263">
        <v>90.5</v>
      </c>
      <c r="H263">
        <v>9</v>
      </c>
      <c r="I263">
        <v>45.25</v>
      </c>
      <c r="J263">
        <v>0</v>
      </c>
      <c r="K263">
        <v>905</v>
      </c>
      <c r="L263" s="1">
        <v>44586</v>
      </c>
      <c r="M263" s="2">
        <v>0.57500000000000007</v>
      </c>
      <c r="N263" t="s">
        <v>27</v>
      </c>
      <c r="O263">
        <v>7.8327510719999998</v>
      </c>
      <c r="P263" t="s">
        <v>1123</v>
      </c>
    </row>
    <row r="264" spans="1:16" x14ac:dyDescent="0.25">
      <c r="A264" t="s">
        <v>230</v>
      </c>
      <c r="B264" t="s">
        <v>23</v>
      </c>
      <c r="C264" t="s">
        <v>24</v>
      </c>
      <c r="D264" t="s">
        <v>18</v>
      </c>
      <c r="E264" t="s">
        <v>29</v>
      </c>
      <c r="F264" t="s">
        <v>20</v>
      </c>
      <c r="G264">
        <v>43.7</v>
      </c>
      <c r="H264">
        <v>2</v>
      </c>
      <c r="I264">
        <v>4.37</v>
      </c>
      <c r="J264">
        <v>0</v>
      </c>
      <c r="K264">
        <v>87.4</v>
      </c>
      <c r="L264" s="1">
        <v>44646</v>
      </c>
      <c r="M264" s="2">
        <v>0.75208333333333333</v>
      </c>
      <c r="N264" t="s">
        <v>27</v>
      </c>
      <c r="O264">
        <v>4.7383308949999998</v>
      </c>
      <c r="P264" t="s">
        <v>1123</v>
      </c>
    </row>
    <row r="265" spans="1:16" x14ac:dyDescent="0.25">
      <c r="A265" t="s">
        <v>352</v>
      </c>
      <c r="B265" t="s">
        <v>23</v>
      </c>
      <c r="C265" t="s">
        <v>24</v>
      </c>
      <c r="D265" t="s">
        <v>18</v>
      </c>
      <c r="E265" t="s">
        <v>19</v>
      </c>
      <c r="F265" t="s">
        <v>20</v>
      </c>
      <c r="G265">
        <v>29.67</v>
      </c>
      <c r="H265">
        <v>6</v>
      </c>
      <c r="I265">
        <v>10.384499999999999</v>
      </c>
      <c r="J265">
        <v>0</v>
      </c>
      <c r="K265">
        <v>207.69</v>
      </c>
      <c r="L265" s="1">
        <v>44868</v>
      </c>
      <c r="M265" s="2">
        <v>0.79027777777777775</v>
      </c>
      <c r="N265" t="s">
        <v>31</v>
      </c>
      <c r="O265">
        <v>7.8327510719999998</v>
      </c>
      <c r="P265" t="s">
        <v>1123</v>
      </c>
    </row>
    <row r="266" spans="1:16" x14ac:dyDescent="0.25">
      <c r="A266" t="s">
        <v>451</v>
      </c>
      <c r="B266" t="s">
        <v>23</v>
      </c>
      <c r="C266" t="s">
        <v>24</v>
      </c>
      <c r="D266" t="s">
        <v>18</v>
      </c>
      <c r="E266" t="s">
        <v>19</v>
      </c>
      <c r="F266" t="s">
        <v>20</v>
      </c>
      <c r="G266">
        <v>81.510000000000005</v>
      </c>
      <c r="H266">
        <v>1</v>
      </c>
      <c r="I266">
        <v>4.0754999999999999</v>
      </c>
      <c r="J266">
        <v>0</v>
      </c>
      <c r="K266">
        <v>81.510000000000005</v>
      </c>
      <c r="L266" s="1">
        <v>44583</v>
      </c>
      <c r="M266" s="2">
        <v>0.45624999999999999</v>
      </c>
      <c r="N266" t="s">
        <v>21</v>
      </c>
      <c r="O266">
        <v>8.8964580069999997</v>
      </c>
      <c r="P266" t="s">
        <v>1123</v>
      </c>
    </row>
    <row r="267" spans="1:16" x14ac:dyDescent="0.25">
      <c r="A267" t="s">
        <v>624</v>
      </c>
      <c r="B267" t="s">
        <v>23</v>
      </c>
      <c r="C267" t="s">
        <v>24</v>
      </c>
      <c r="D267" t="s">
        <v>18</v>
      </c>
      <c r="E267" t="s">
        <v>29</v>
      </c>
      <c r="F267" t="s">
        <v>20</v>
      </c>
      <c r="G267">
        <v>46.53</v>
      </c>
      <c r="H267">
        <v>5</v>
      </c>
      <c r="I267">
        <v>13.959</v>
      </c>
      <c r="J267">
        <v>0</v>
      </c>
      <c r="K267">
        <v>279.18</v>
      </c>
      <c r="L267" s="1">
        <v>44623</v>
      </c>
      <c r="M267" s="2">
        <v>0.45416666666666666</v>
      </c>
      <c r="N267" t="s">
        <v>31</v>
      </c>
      <c r="O267">
        <v>4.1581271119999998</v>
      </c>
      <c r="P267" t="s">
        <v>1123</v>
      </c>
    </row>
    <row r="268" spans="1:16" x14ac:dyDescent="0.25">
      <c r="A268" t="s">
        <v>712</v>
      </c>
      <c r="B268" t="s">
        <v>23</v>
      </c>
      <c r="C268" t="s">
        <v>24</v>
      </c>
      <c r="D268" t="s">
        <v>25</v>
      </c>
      <c r="E268" t="s">
        <v>29</v>
      </c>
      <c r="F268" t="s">
        <v>20</v>
      </c>
      <c r="G268">
        <v>58.95</v>
      </c>
      <c r="H268">
        <v>9</v>
      </c>
      <c r="I268">
        <v>29.475000000000001</v>
      </c>
      <c r="J268">
        <v>0</v>
      </c>
      <c r="K268">
        <v>589.5</v>
      </c>
      <c r="L268" s="1">
        <v>44744</v>
      </c>
      <c r="M268" s="2">
        <v>0.6020833333333333</v>
      </c>
      <c r="N268" t="s">
        <v>21</v>
      </c>
      <c r="O268">
        <v>7.8327510719999998</v>
      </c>
      <c r="P268" t="s">
        <v>1123</v>
      </c>
    </row>
    <row r="269" spans="1:16" x14ac:dyDescent="0.25">
      <c r="A269" t="s">
        <v>747</v>
      </c>
      <c r="B269" t="s">
        <v>23</v>
      </c>
      <c r="C269" t="s">
        <v>24</v>
      </c>
      <c r="D269" t="s">
        <v>25</v>
      </c>
      <c r="E269" t="s">
        <v>19</v>
      </c>
      <c r="F269" t="s">
        <v>20</v>
      </c>
      <c r="G269">
        <v>13.85</v>
      </c>
      <c r="H269">
        <v>8</v>
      </c>
      <c r="I269">
        <v>6.2324999999999999</v>
      </c>
      <c r="J269">
        <v>0</v>
      </c>
      <c r="K269">
        <v>124.65</v>
      </c>
      <c r="L269" s="1">
        <v>44653</v>
      </c>
      <c r="M269" s="2">
        <v>0.53472222222222221</v>
      </c>
      <c r="N269" t="s">
        <v>21</v>
      </c>
      <c r="O269">
        <v>5.8020378309999998</v>
      </c>
      <c r="P269" t="s">
        <v>1123</v>
      </c>
    </row>
    <row r="270" spans="1:16" x14ac:dyDescent="0.25">
      <c r="A270" t="s">
        <v>805</v>
      </c>
      <c r="B270" t="s">
        <v>23</v>
      </c>
      <c r="C270" t="s">
        <v>24</v>
      </c>
      <c r="D270" t="s">
        <v>18</v>
      </c>
      <c r="E270" t="s">
        <v>19</v>
      </c>
      <c r="F270" t="s">
        <v>20</v>
      </c>
      <c r="G270">
        <v>85.87</v>
      </c>
      <c r="H270">
        <v>6</v>
      </c>
      <c r="I270">
        <v>30.054500000000001</v>
      </c>
      <c r="J270">
        <v>0</v>
      </c>
      <c r="K270">
        <v>601.09</v>
      </c>
      <c r="L270" s="1">
        <v>44619</v>
      </c>
      <c r="M270" s="2">
        <v>0.79236111111111107</v>
      </c>
      <c r="N270" t="s">
        <v>31</v>
      </c>
      <c r="O270">
        <v>7.7360504409999997</v>
      </c>
      <c r="P270" t="s">
        <v>1123</v>
      </c>
    </row>
    <row r="271" spans="1:16" x14ac:dyDescent="0.25">
      <c r="A271" t="s">
        <v>810</v>
      </c>
      <c r="B271" t="s">
        <v>23</v>
      </c>
      <c r="C271" t="s">
        <v>24</v>
      </c>
      <c r="D271" t="s">
        <v>18</v>
      </c>
      <c r="E271" t="s">
        <v>29</v>
      </c>
      <c r="F271" t="s">
        <v>20</v>
      </c>
      <c r="G271">
        <v>65.31</v>
      </c>
      <c r="H271">
        <v>6</v>
      </c>
      <c r="I271">
        <v>22.858499999999999</v>
      </c>
      <c r="J271">
        <v>0</v>
      </c>
      <c r="K271">
        <v>457.17</v>
      </c>
      <c r="L271" s="1">
        <v>44684</v>
      </c>
      <c r="M271" s="2">
        <v>0.75138888888888899</v>
      </c>
      <c r="N271" t="s">
        <v>31</v>
      </c>
      <c r="O271">
        <v>4.0614264819999999</v>
      </c>
      <c r="P271" t="s">
        <v>1123</v>
      </c>
    </row>
    <row r="272" spans="1:16" x14ac:dyDescent="0.25">
      <c r="A272" t="s">
        <v>818</v>
      </c>
      <c r="B272" t="s">
        <v>23</v>
      </c>
      <c r="C272" t="s">
        <v>24</v>
      </c>
      <c r="D272" t="s">
        <v>18</v>
      </c>
      <c r="E272" t="s">
        <v>19</v>
      </c>
      <c r="F272" t="s">
        <v>20</v>
      </c>
      <c r="G272">
        <v>10.16</v>
      </c>
      <c r="H272">
        <v>4</v>
      </c>
      <c r="I272">
        <v>2.54</v>
      </c>
      <c r="J272">
        <v>0</v>
      </c>
      <c r="K272">
        <v>50.8</v>
      </c>
      <c r="L272" s="1">
        <v>44616</v>
      </c>
      <c r="M272" s="2">
        <v>0.54722222222222217</v>
      </c>
      <c r="N272" t="s">
        <v>21</v>
      </c>
      <c r="O272">
        <v>3.9647258509999999</v>
      </c>
      <c r="P272" t="s">
        <v>1123</v>
      </c>
    </row>
    <row r="273" spans="1:16" x14ac:dyDescent="0.25">
      <c r="A273" t="s">
        <v>822</v>
      </c>
      <c r="B273" t="s">
        <v>23</v>
      </c>
      <c r="C273" t="s">
        <v>24</v>
      </c>
      <c r="D273" t="s">
        <v>18</v>
      </c>
      <c r="E273" t="s">
        <v>29</v>
      </c>
      <c r="F273" t="s">
        <v>20</v>
      </c>
      <c r="G273">
        <v>60.47</v>
      </c>
      <c r="H273">
        <v>3</v>
      </c>
      <c r="I273">
        <v>9.0704999999999991</v>
      </c>
      <c r="J273">
        <v>0</v>
      </c>
      <c r="K273">
        <v>181.41</v>
      </c>
      <c r="L273" s="1">
        <v>44575</v>
      </c>
      <c r="M273" s="2">
        <v>0.4548611111111111</v>
      </c>
      <c r="N273" t="s">
        <v>31</v>
      </c>
      <c r="O273">
        <v>5.4152353089999998</v>
      </c>
      <c r="P273" t="s">
        <v>1123</v>
      </c>
    </row>
    <row r="274" spans="1:16" x14ac:dyDescent="0.25">
      <c r="A274" t="s">
        <v>886</v>
      </c>
      <c r="B274" t="s">
        <v>23</v>
      </c>
      <c r="C274" t="s">
        <v>24</v>
      </c>
      <c r="D274" t="s">
        <v>25</v>
      </c>
      <c r="E274" t="s">
        <v>29</v>
      </c>
      <c r="F274" t="s">
        <v>20</v>
      </c>
      <c r="G274">
        <v>53.19</v>
      </c>
      <c r="H274">
        <v>6</v>
      </c>
      <c r="I274">
        <v>18.616499999999998</v>
      </c>
      <c r="J274">
        <v>0</v>
      </c>
      <c r="K274">
        <v>372.33</v>
      </c>
      <c r="L274" s="1">
        <v>44575</v>
      </c>
      <c r="M274" s="2">
        <v>0.65416666666666667</v>
      </c>
      <c r="N274" t="s">
        <v>21</v>
      </c>
      <c r="O274">
        <v>4.8350315259999999</v>
      </c>
      <c r="P274" t="s">
        <v>1123</v>
      </c>
    </row>
    <row r="275" spans="1:16" x14ac:dyDescent="0.25">
      <c r="A275" t="s">
        <v>901</v>
      </c>
      <c r="B275" t="s">
        <v>23</v>
      </c>
      <c r="C275" t="s">
        <v>24</v>
      </c>
      <c r="D275" t="s">
        <v>18</v>
      </c>
      <c r="E275" t="s">
        <v>19</v>
      </c>
      <c r="F275" t="s">
        <v>20</v>
      </c>
      <c r="G275">
        <v>62.82</v>
      </c>
      <c r="H275">
        <v>2</v>
      </c>
      <c r="I275">
        <v>6.282</v>
      </c>
      <c r="J275">
        <v>0</v>
      </c>
      <c r="K275">
        <v>125.64</v>
      </c>
      <c r="L275" s="1">
        <v>44578</v>
      </c>
      <c r="M275" s="2">
        <v>0.52500000000000002</v>
      </c>
      <c r="N275" t="s">
        <v>21</v>
      </c>
      <c r="O275">
        <v>4.7383308949999998</v>
      </c>
      <c r="P275" t="s">
        <v>1123</v>
      </c>
    </row>
    <row r="276" spans="1:16" x14ac:dyDescent="0.25">
      <c r="A276" t="s">
        <v>938</v>
      </c>
      <c r="B276" t="s">
        <v>23</v>
      </c>
      <c r="C276" t="s">
        <v>24</v>
      </c>
      <c r="D276" t="s">
        <v>25</v>
      </c>
      <c r="E276" t="s">
        <v>19</v>
      </c>
      <c r="F276" t="s">
        <v>20</v>
      </c>
      <c r="G276">
        <v>58.32</v>
      </c>
      <c r="H276">
        <v>2</v>
      </c>
      <c r="I276">
        <v>5.8319999999999999</v>
      </c>
      <c r="J276">
        <v>0</v>
      </c>
      <c r="K276">
        <v>116.64</v>
      </c>
      <c r="L276" s="1">
        <v>44606</v>
      </c>
      <c r="M276" s="2">
        <v>0.52916666666666667</v>
      </c>
      <c r="N276" t="s">
        <v>21</v>
      </c>
      <c r="O276">
        <v>5.8020378309999998</v>
      </c>
      <c r="P276" t="s">
        <v>1123</v>
      </c>
    </row>
    <row r="277" spans="1:16" x14ac:dyDescent="0.25">
      <c r="A277" t="s">
        <v>970</v>
      </c>
      <c r="B277" t="s">
        <v>23</v>
      </c>
      <c r="C277" t="s">
        <v>24</v>
      </c>
      <c r="D277" t="s">
        <v>25</v>
      </c>
      <c r="E277" t="s">
        <v>19</v>
      </c>
      <c r="F277" t="s">
        <v>20</v>
      </c>
      <c r="G277">
        <v>78.89</v>
      </c>
      <c r="H277">
        <v>6</v>
      </c>
      <c r="I277">
        <v>27.611499999999999</v>
      </c>
      <c r="J277">
        <v>0</v>
      </c>
      <c r="K277">
        <v>552.23</v>
      </c>
      <c r="L277" s="1">
        <v>44682</v>
      </c>
      <c r="M277" s="2">
        <v>0.82500000000000007</v>
      </c>
      <c r="N277" t="s">
        <v>21</v>
      </c>
      <c r="O277">
        <v>7.2525472879999997</v>
      </c>
      <c r="P277" t="s">
        <v>1123</v>
      </c>
    </row>
    <row r="278" spans="1:16" x14ac:dyDescent="0.25">
      <c r="A278" t="s">
        <v>72</v>
      </c>
      <c r="B278" t="s">
        <v>23</v>
      </c>
      <c r="C278" t="s">
        <v>24</v>
      </c>
      <c r="D278" t="s">
        <v>25</v>
      </c>
      <c r="E278" t="s">
        <v>19</v>
      </c>
      <c r="F278" t="s">
        <v>20</v>
      </c>
      <c r="G278">
        <v>54.92</v>
      </c>
      <c r="H278">
        <v>8</v>
      </c>
      <c r="I278">
        <v>21.968</v>
      </c>
      <c r="J278">
        <v>0</v>
      </c>
      <c r="K278">
        <v>439.36</v>
      </c>
      <c r="L278" s="1">
        <v>45374</v>
      </c>
      <c r="M278" s="2">
        <v>0.55833333333333335</v>
      </c>
      <c r="N278" t="s">
        <v>21</v>
      </c>
      <c r="O278">
        <v>8.2454594100000005</v>
      </c>
      <c r="P278" t="s">
        <v>1123</v>
      </c>
    </row>
    <row r="279" spans="1:16" x14ac:dyDescent="0.25">
      <c r="A279" t="s">
        <v>175</v>
      </c>
      <c r="B279" t="s">
        <v>23</v>
      </c>
      <c r="C279" t="s">
        <v>24</v>
      </c>
      <c r="D279" t="s">
        <v>18</v>
      </c>
      <c r="E279" t="s">
        <v>29</v>
      </c>
      <c r="F279" t="s">
        <v>20</v>
      </c>
      <c r="G279">
        <v>90.5</v>
      </c>
      <c r="H279">
        <v>11</v>
      </c>
      <c r="I279">
        <v>45.25</v>
      </c>
      <c r="J279">
        <v>0</v>
      </c>
      <c r="K279">
        <v>905</v>
      </c>
      <c r="L279" s="1">
        <v>45316</v>
      </c>
      <c r="M279" s="2">
        <v>0.57500000000000007</v>
      </c>
      <c r="N279" t="s">
        <v>27</v>
      </c>
      <c r="O279">
        <v>8.7879238449999999</v>
      </c>
      <c r="P279" t="s">
        <v>1123</v>
      </c>
    </row>
    <row r="280" spans="1:16" x14ac:dyDescent="0.25">
      <c r="A280" t="s">
        <v>232</v>
      </c>
      <c r="B280" t="s">
        <v>23</v>
      </c>
      <c r="C280" t="s">
        <v>24</v>
      </c>
      <c r="D280" t="s">
        <v>25</v>
      </c>
      <c r="E280" t="s">
        <v>29</v>
      </c>
      <c r="F280" t="s">
        <v>20</v>
      </c>
      <c r="G280">
        <v>41.5</v>
      </c>
      <c r="H280">
        <v>4</v>
      </c>
      <c r="I280">
        <v>8.3000000000000007</v>
      </c>
      <c r="J280">
        <v>0</v>
      </c>
      <c r="K280">
        <v>166</v>
      </c>
      <c r="L280" s="1">
        <v>45629</v>
      </c>
      <c r="M280" s="2">
        <v>0.83194444444444438</v>
      </c>
      <c r="N280" t="s">
        <v>31</v>
      </c>
      <c r="O280">
        <v>8.8964167320000005</v>
      </c>
      <c r="P280" t="s">
        <v>1123</v>
      </c>
    </row>
    <row r="281" spans="1:16" x14ac:dyDescent="0.25">
      <c r="A281" t="s">
        <v>352</v>
      </c>
      <c r="B281" t="s">
        <v>23</v>
      </c>
      <c r="C281" t="s">
        <v>24</v>
      </c>
      <c r="D281" t="s">
        <v>18</v>
      </c>
      <c r="E281" t="s">
        <v>19</v>
      </c>
      <c r="F281" t="s">
        <v>20</v>
      </c>
      <c r="G281">
        <v>29.67</v>
      </c>
      <c r="H281">
        <v>7</v>
      </c>
      <c r="I281">
        <v>10.384499999999999</v>
      </c>
      <c r="J281">
        <v>0</v>
      </c>
      <c r="K281">
        <v>207.69</v>
      </c>
      <c r="L281" s="1">
        <v>45599</v>
      </c>
      <c r="M281" s="2">
        <v>0.79027777777777775</v>
      </c>
      <c r="N281" t="s">
        <v>31</v>
      </c>
      <c r="O281">
        <v>8.7879238449999999</v>
      </c>
      <c r="P281" t="s">
        <v>1123</v>
      </c>
    </row>
    <row r="282" spans="1:16" x14ac:dyDescent="0.25">
      <c r="A282" t="s">
        <v>355</v>
      </c>
      <c r="B282" t="s">
        <v>23</v>
      </c>
      <c r="C282" t="s">
        <v>24</v>
      </c>
      <c r="D282" t="s">
        <v>25</v>
      </c>
      <c r="E282" t="s">
        <v>19</v>
      </c>
      <c r="F282" t="s">
        <v>20</v>
      </c>
      <c r="G282">
        <v>39.42</v>
      </c>
      <c r="H282">
        <v>1</v>
      </c>
      <c r="I282">
        <v>1.9710000000000001</v>
      </c>
      <c r="J282">
        <v>0</v>
      </c>
      <c r="K282">
        <v>39.42</v>
      </c>
      <c r="L282" s="1">
        <v>45309</v>
      </c>
      <c r="M282" s="2">
        <v>0.63055555555555554</v>
      </c>
      <c r="N282" t="s">
        <v>27</v>
      </c>
      <c r="O282">
        <v>9.1134025059999999</v>
      </c>
      <c r="P282" t="s">
        <v>1123</v>
      </c>
    </row>
    <row r="283" spans="1:16" x14ac:dyDescent="0.25">
      <c r="A283" t="s">
        <v>500</v>
      </c>
      <c r="B283" t="s">
        <v>23</v>
      </c>
      <c r="C283" t="s">
        <v>24</v>
      </c>
      <c r="D283" t="s">
        <v>18</v>
      </c>
      <c r="E283" t="s">
        <v>19</v>
      </c>
      <c r="F283" t="s">
        <v>20</v>
      </c>
      <c r="G283">
        <v>37.15</v>
      </c>
      <c r="H283">
        <v>7</v>
      </c>
      <c r="I283">
        <v>13.0025</v>
      </c>
      <c r="J283">
        <v>0</v>
      </c>
      <c r="K283">
        <v>260.05</v>
      </c>
      <c r="L283" s="1">
        <v>45506</v>
      </c>
      <c r="M283" s="2">
        <v>0.54999999999999993</v>
      </c>
      <c r="N283" t="s">
        <v>31</v>
      </c>
      <c r="O283">
        <v>8.3539522969999993</v>
      </c>
      <c r="P283" t="s">
        <v>1123</v>
      </c>
    </row>
    <row r="284" spans="1:16" x14ac:dyDescent="0.25">
      <c r="A284" t="s">
        <v>557</v>
      </c>
      <c r="B284" t="s">
        <v>23</v>
      </c>
      <c r="C284" t="s">
        <v>24</v>
      </c>
      <c r="D284" t="s">
        <v>25</v>
      </c>
      <c r="E284" t="s">
        <v>29</v>
      </c>
      <c r="F284" t="s">
        <v>20</v>
      </c>
      <c r="G284">
        <v>62.87</v>
      </c>
      <c r="H284">
        <v>2</v>
      </c>
      <c r="I284">
        <v>6.2869999999999999</v>
      </c>
      <c r="J284">
        <v>0</v>
      </c>
      <c r="K284">
        <v>125.74</v>
      </c>
      <c r="L284" s="1">
        <v>45292</v>
      </c>
      <c r="M284" s="2">
        <v>0.48819444444444443</v>
      </c>
      <c r="N284" t="s">
        <v>27</v>
      </c>
      <c r="O284">
        <v>5.4246443490000003</v>
      </c>
      <c r="P284" t="s">
        <v>1123</v>
      </c>
    </row>
    <row r="285" spans="1:16" x14ac:dyDescent="0.25">
      <c r="A285" t="s">
        <v>680</v>
      </c>
      <c r="B285" t="s">
        <v>23</v>
      </c>
      <c r="C285" t="s">
        <v>24</v>
      </c>
      <c r="D285" t="s">
        <v>25</v>
      </c>
      <c r="E285" t="s">
        <v>29</v>
      </c>
      <c r="F285" t="s">
        <v>20</v>
      </c>
      <c r="G285">
        <v>70.209999999999994</v>
      </c>
      <c r="H285">
        <v>6</v>
      </c>
      <c r="I285">
        <v>21.062999999999999</v>
      </c>
      <c r="J285">
        <v>0</v>
      </c>
      <c r="K285">
        <v>421.26</v>
      </c>
      <c r="L285" s="1">
        <v>45381</v>
      </c>
      <c r="M285" s="2">
        <v>0.62361111111111112</v>
      </c>
      <c r="N285" t="s">
        <v>27</v>
      </c>
      <c r="O285">
        <v>8.0284736359999993</v>
      </c>
      <c r="P285" t="s">
        <v>1123</v>
      </c>
    </row>
    <row r="286" spans="1:16" x14ac:dyDescent="0.25">
      <c r="A286" t="s">
        <v>783</v>
      </c>
      <c r="B286" t="s">
        <v>23</v>
      </c>
      <c r="C286" t="s">
        <v>24</v>
      </c>
      <c r="D286" t="s">
        <v>18</v>
      </c>
      <c r="E286" t="s">
        <v>29</v>
      </c>
      <c r="F286" t="s">
        <v>20</v>
      </c>
      <c r="G286">
        <v>81.23</v>
      </c>
      <c r="H286">
        <v>7</v>
      </c>
      <c r="I286">
        <v>28.430499999999999</v>
      </c>
      <c r="J286">
        <v>0</v>
      </c>
      <c r="K286">
        <v>568.61</v>
      </c>
      <c r="L286" s="1">
        <v>45306</v>
      </c>
      <c r="M286" s="2">
        <v>0.86388888888888893</v>
      </c>
      <c r="N286" t="s">
        <v>27</v>
      </c>
      <c r="O286">
        <v>9.7643598279999999</v>
      </c>
      <c r="P286" t="s">
        <v>1123</v>
      </c>
    </row>
    <row r="287" spans="1:16" x14ac:dyDescent="0.25">
      <c r="A287" t="s">
        <v>805</v>
      </c>
      <c r="B287" t="s">
        <v>23</v>
      </c>
      <c r="C287" t="s">
        <v>24</v>
      </c>
      <c r="D287" t="s">
        <v>18</v>
      </c>
      <c r="E287" t="s">
        <v>19</v>
      </c>
      <c r="F287" t="s">
        <v>20</v>
      </c>
      <c r="G287">
        <v>85.87</v>
      </c>
      <c r="H287">
        <v>7</v>
      </c>
      <c r="I287">
        <v>30.054500000000001</v>
      </c>
      <c r="J287">
        <v>0</v>
      </c>
      <c r="K287">
        <v>601.09</v>
      </c>
      <c r="L287" s="1">
        <v>45349</v>
      </c>
      <c r="M287" s="2">
        <v>0.79236111111111107</v>
      </c>
      <c r="N287" t="s">
        <v>31</v>
      </c>
      <c r="O287">
        <v>8.6794309579999993</v>
      </c>
      <c r="P287" t="s">
        <v>1123</v>
      </c>
    </row>
    <row r="288" spans="1:16" x14ac:dyDescent="0.25">
      <c r="A288" t="s">
        <v>818</v>
      </c>
      <c r="B288" t="s">
        <v>23</v>
      </c>
      <c r="C288" t="s">
        <v>24</v>
      </c>
      <c r="D288" t="s">
        <v>18</v>
      </c>
      <c r="E288" t="s">
        <v>19</v>
      </c>
      <c r="F288" t="s">
        <v>20</v>
      </c>
      <c r="G288">
        <v>10.16</v>
      </c>
      <c r="H288">
        <v>5</v>
      </c>
      <c r="I288">
        <v>2.54</v>
      </c>
      <c r="J288">
        <v>0</v>
      </c>
      <c r="K288">
        <v>50.8</v>
      </c>
      <c r="L288" s="1">
        <v>45346</v>
      </c>
      <c r="M288" s="2">
        <v>0.54722222222222217</v>
      </c>
      <c r="N288" t="s">
        <v>21</v>
      </c>
      <c r="O288">
        <v>4.4482083660000002</v>
      </c>
      <c r="P288" t="s">
        <v>1123</v>
      </c>
    </row>
    <row r="289" spans="1:16" x14ac:dyDescent="0.25">
      <c r="A289" t="s">
        <v>938</v>
      </c>
      <c r="B289" t="s">
        <v>23</v>
      </c>
      <c r="C289" t="s">
        <v>24</v>
      </c>
      <c r="D289" t="s">
        <v>25</v>
      </c>
      <c r="E289" t="s">
        <v>19</v>
      </c>
      <c r="F289" t="s">
        <v>20</v>
      </c>
      <c r="G289">
        <v>58.32</v>
      </c>
      <c r="H289">
        <v>2</v>
      </c>
      <c r="I289">
        <v>5.8319999999999999</v>
      </c>
      <c r="J289">
        <v>0</v>
      </c>
      <c r="K289">
        <v>116.64</v>
      </c>
      <c r="L289" s="1">
        <v>45336</v>
      </c>
      <c r="M289" s="2">
        <v>0.52916666666666667</v>
      </c>
      <c r="N289" t="s">
        <v>21</v>
      </c>
      <c r="O289">
        <v>6.5095732179999999</v>
      </c>
      <c r="P289" t="s">
        <v>1123</v>
      </c>
    </row>
    <row r="290" spans="1:16" x14ac:dyDescent="0.25">
      <c r="A290" t="s">
        <v>1017</v>
      </c>
      <c r="B290" t="s">
        <v>23</v>
      </c>
      <c r="C290" t="s">
        <v>24</v>
      </c>
      <c r="D290" t="s">
        <v>25</v>
      </c>
      <c r="E290" t="s">
        <v>29</v>
      </c>
      <c r="F290" t="s">
        <v>20</v>
      </c>
      <c r="G290">
        <v>99.96</v>
      </c>
      <c r="H290">
        <v>7</v>
      </c>
      <c r="I290">
        <v>34.985999999999997</v>
      </c>
      <c r="J290">
        <v>0</v>
      </c>
      <c r="K290">
        <v>699.72</v>
      </c>
      <c r="L290" s="1">
        <v>45314</v>
      </c>
      <c r="M290" s="2">
        <v>0.43958333333333338</v>
      </c>
      <c r="N290" t="s">
        <v>27</v>
      </c>
      <c r="O290">
        <v>6.6180661049999996</v>
      </c>
      <c r="P290" t="s">
        <v>1123</v>
      </c>
    </row>
    <row r="291" spans="1:16" x14ac:dyDescent="0.25">
      <c r="A291" t="s">
        <v>1029</v>
      </c>
      <c r="B291" t="s">
        <v>23</v>
      </c>
      <c r="C291" t="s">
        <v>24</v>
      </c>
      <c r="D291" t="s">
        <v>25</v>
      </c>
      <c r="E291" t="s">
        <v>29</v>
      </c>
      <c r="F291" t="s">
        <v>20</v>
      </c>
      <c r="G291">
        <v>40.35</v>
      </c>
      <c r="H291">
        <v>1</v>
      </c>
      <c r="I291">
        <v>2.0175000000000001</v>
      </c>
      <c r="J291">
        <v>0</v>
      </c>
      <c r="K291">
        <v>40.35</v>
      </c>
      <c r="L291" s="1">
        <v>45320</v>
      </c>
      <c r="M291" s="2">
        <v>0.57361111111111118</v>
      </c>
      <c r="N291" t="s">
        <v>21</v>
      </c>
      <c r="O291">
        <v>6.7265589920000002</v>
      </c>
      <c r="P291" t="s">
        <v>1123</v>
      </c>
    </row>
    <row r="292" spans="1:16" x14ac:dyDescent="0.25">
      <c r="A292" t="s">
        <v>113</v>
      </c>
      <c r="B292" t="s">
        <v>23</v>
      </c>
      <c r="C292" t="s">
        <v>24</v>
      </c>
      <c r="D292" t="s">
        <v>25</v>
      </c>
      <c r="E292" t="s">
        <v>19</v>
      </c>
      <c r="F292" t="s">
        <v>20</v>
      </c>
      <c r="G292">
        <v>20.38</v>
      </c>
      <c r="H292">
        <v>5</v>
      </c>
      <c r="I292">
        <v>5.0949999999999998</v>
      </c>
      <c r="J292">
        <v>0</v>
      </c>
      <c r="K292">
        <v>101.9</v>
      </c>
      <c r="L292" s="1">
        <v>45679</v>
      </c>
      <c r="M292" s="2">
        <v>0.78888888888888886</v>
      </c>
      <c r="N292" t="s">
        <v>27</v>
      </c>
      <c r="O292">
        <v>6.241810622</v>
      </c>
      <c r="P292" t="s">
        <v>1123</v>
      </c>
    </row>
    <row r="293" spans="1:16" x14ac:dyDescent="0.25">
      <c r="A293" t="s">
        <v>128</v>
      </c>
      <c r="B293" t="s">
        <v>23</v>
      </c>
      <c r="C293" t="s">
        <v>24</v>
      </c>
      <c r="D293" t="s">
        <v>25</v>
      </c>
      <c r="E293" t="s">
        <v>29</v>
      </c>
      <c r="F293" t="s">
        <v>20</v>
      </c>
      <c r="G293">
        <v>89.75</v>
      </c>
      <c r="H293">
        <v>1</v>
      </c>
      <c r="I293">
        <v>4.4874999999999998</v>
      </c>
      <c r="J293">
        <v>0</v>
      </c>
      <c r="K293">
        <v>89.75</v>
      </c>
      <c r="L293" s="1">
        <v>45810</v>
      </c>
      <c r="M293" s="2">
        <v>0.83680555555555547</v>
      </c>
      <c r="N293" t="s">
        <v>31</v>
      </c>
      <c r="O293">
        <v>6.8659916839999999</v>
      </c>
      <c r="P293" t="s">
        <v>1123</v>
      </c>
    </row>
    <row r="294" spans="1:16" x14ac:dyDescent="0.25">
      <c r="A294" t="s">
        <v>230</v>
      </c>
      <c r="B294" t="s">
        <v>23</v>
      </c>
      <c r="C294" t="s">
        <v>24</v>
      </c>
      <c r="D294" t="s">
        <v>18</v>
      </c>
      <c r="E294" t="s">
        <v>29</v>
      </c>
      <c r="F294" t="s">
        <v>20</v>
      </c>
      <c r="G294">
        <v>43.7</v>
      </c>
      <c r="H294">
        <v>2</v>
      </c>
      <c r="I294">
        <v>4.37</v>
      </c>
      <c r="J294">
        <v>0</v>
      </c>
      <c r="K294">
        <v>87.4</v>
      </c>
      <c r="L294" s="1">
        <v>45742</v>
      </c>
      <c r="M294" s="2">
        <v>0.75208333333333333</v>
      </c>
      <c r="N294" t="s">
        <v>27</v>
      </c>
      <c r="O294">
        <v>5.0974786749999996</v>
      </c>
      <c r="P294" t="s">
        <v>1123</v>
      </c>
    </row>
    <row r="295" spans="1:16" x14ac:dyDescent="0.25">
      <c r="A295" t="s">
        <v>500</v>
      </c>
      <c r="B295" t="s">
        <v>23</v>
      </c>
      <c r="C295" t="s">
        <v>24</v>
      </c>
      <c r="D295" t="s">
        <v>18</v>
      </c>
      <c r="E295" t="s">
        <v>19</v>
      </c>
      <c r="F295" t="s">
        <v>20</v>
      </c>
      <c r="G295">
        <v>37.15</v>
      </c>
      <c r="H295">
        <v>8</v>
      </c>
      <c r="I295">
        <v>13.0025</v>
      </c>
      <c r="J295">
        <v>0</v>
      </c>
      <c r="K295">
        <v>260.05</v>
      </c>
      <c r="L295" s="1">
        <v>45871</v>
      </c>
      <c r="M295" s="2">
        <v>0.54999999999999993</v>
      </c>
      <c r="N295" t="s">
        <v>31</v>
      </c>
      <c r="O295">
        <v>8.0103236320000004</v>
      </c>
      <c r="P295" t="s">
        <v>1123</v>
      </c>
    </row>
    <row r="296" spans="1:16" x14ac:dyDescent="0.25">
      <c r="A296" t="s">
        <v>575</v>
      </c>
      <c r="B296" t="s">
        <v>23</v>
      </c>
      <c r="C296" t="s">
        <v>24</v>
      </c>
      <c r="D296" t="s">
        <v>18</v>
      </c>
      <c r="E296" t="s">
        <v>29</v>
      </c>
      <c r="F296" t="s">
        <v>20</v>
      </c>
      <c r="G296">
        <v>75.88</v>
      </c>
      <c r="H296">
        <v>1</v>
      </c>
      <c r="I296">
        <v>3.794</v>
      </c>
      <c r="J296">
        <v>0</v>
      </c>
      <c r="K296">
        <v>75.88</v>
      </c>
      <c r="L296" s="1">
        <v>45717</v>
      </c>
      <c r="M296" s="2">
        <v>0.4375</v>
      </c>
      <c r="N296" t="s">
        <v>31</v>
      </c>
      <c r="O296">
        <v>7.3861425690000004</v>
      </c>
      <c r="P296" t="s">
        <v>1123</v>
      </c>
    </row>
    <row r="297" spans="1:16" x14ac:dyDescent="0.25">
      <c r="A297" t="s">
        <v>624</v>
      </c>
      <c r="B297" t="s">
        <v>23</v>
      </c>
      <c r="C297" t="s">
        <v>24</v>
      </c>
      <c r="D297" t="s">
        <v>18</v>
      </c>
      <c r="E297" t="s">
        <v>29</v>
      </c>
      <c r="F297" t="s">
        <v>20</v>
      </c>
      <c r="G297">
        <v>46.53</v>
      </c>
      <c r="H297">
        <v>6</v>
      </c>
      <c r="I297">
        <v>13.959</v>
      </c>
      <c r="J297">
        <v>0</v>
      </c>
      <c r="K297">
        <v>279.18</v>
      </c>
      <c r="L297" s="1">
        <v>45719</v>
      </c>
      <c r="M297" s="2">
        <v>0.45416666666666666</v>
      </c>
      <c r="N297" t="s">
        <v>31</v>
      </c>
      <c r="O297">
        <v>4.4732976119999996</v>
      </c>
      <c r="P297" t="s">
        <v>1123</v>
      </c>
    </row>
    <row r="298" spans="1:16" x14ac:dyDescent="0.25">
      <c r="A298" t="s">
        <v>707</v>
      </c>
      <c r="B298" t="s">
        <v>23</v>
      </c>
      <c r="C298" t="s">
        <v>24</v>
      </c>
      <c r="D298" t="s">
        <v>25</v>
      </c>
      <c r="E298" t="s">
        <v>29</v>
      </c>
      <c r="F298" t="s">
        <v>20</v>
      </c>
      <c r="G298">
        <v>33.64</v>
      </c>
      <c r="H298">
        <v>9</v>
      </c>
      <c r="I298">
        <v>13.456</v>
      </c>
      <c r="J298">
        <v>0</v>
      </c>
      <c r="K298">
        <v>269.12</v>
      </c>
      <c r="L298" s="1">
        <v>45703</v>
      </c>
      <c r="M298" s="2">
        <v>0.71527777777777779</v>
      </c>
      <c r="N298" t="s">
        <v>31</v>
      </c>
      <c r="O298">
        <v>9.6748064639999996</v>
      </c>
      <c r="P298" t="s">
        <v>1123</v>
      </c>
    </row>
    <row r="299" spans="1:16" x14ac:dyDescent="0.25">
      <c r="A299" t="s">
        <v>759</v>
      </c>
      <c r="B299" t="s">
        <v>23</v>
      </c>
      <c r="C299" t="s">
        <v>24</v>
      </c>
      <c r="D299" t="s">
        <v>18</v>
      </c>
      <c r="E299" t="s">
        <v>19</v>
      </c>
      <c r="F299" t="s">
        <v>20</v>
      </c>
      <c r="G299">
        <v>28.5</v>
      </c>
      <c r="H299">
        <v>9</v>
      </c>
      <c r="I299">
        <v>11.4</v>
      </c>
      <c r="J299">
        <v>0</v>
      </c>
      <c r="K299">
        <v>228</v>
      </c>
      <c r="L299" s="1">
        <v>45810</v>
      </c>
      <c r="M299" s="2">
        <v>0.6</v>
      </c>
      <c r="N299" t="s">
        <v>27</v>
      </c>
      <c r="O299">
        <v>6.8659916839999999</v>
      </c>
      <c r="P299" t="s">
        <v>1123</v>
      </c>
    </row>
    <row r="300" spans="1:16" x14ac:dyDescent="0.25">
      <c r="A300" t="s">
        <v>805</v>
      </c>
      <c r="B300" t="s">
        <v>23</v>
      </c>
      <c r="C300" t="s">
        <v>24</v>
      </c>
      <c r="D300" t="s">
        <v>18</v>
      </c>
      <c r="E300" t="s">
        <v>19</v>
      </c>
      <c r="F300" t="s">
        <v>20</v>
      </c>
      <c r="G300">
        <v>85.87</v>
      </c>
      <c r="H300">
        <v>8</v>
      </c>
      <c r="I300">
        <v>30.054500000000001</v>
      </c>
      <c r="J300">
        <v>0</v>
      </c>
      <c r="K300">
        <v>601.09</v>
      </c>
      <c r="L300" s="1">
        <v>45715</v>
      </c>
      <c r="M300" s="2">
        <v>0.79236111111111107</v>
      </c>
      <c r="N300" t="s">
        <v>31</v>
      </c>
      <c r="O300">
        <v>8.3224141629999995</v>
      </c>
      <c r="P300" t="s">
        <v>1123</v>
      </c>
    </row>
    <row r="301" spans="1:16" x14ac:dyDescent="0.25">
      <c r="A301" t="s">
        <v>818</v>
      </c>
      <c r="B301" t="s">
        <v>23</v>
      </c>
      <c r="C301" t="s">
        <v>24</v>
      </c>
      <c r="D301" t="s">
        <v>18</v>
      </c>
      <c r="E301" t="s">
        <v>19</v>
      </c>
      <c r="F301" t="s">
        <v>20</v>
      </c>
      <c r="G301">
        <v>10.16</v>
      </c>
      <c r="H301">
        <v>5</v>
      </c>
      <c r="I301">
        <v>2.54</v>
      </c>
      <c r="J301">
        <v>0</v>
      </c>
      <c r="K301">
        <v>50.8</v>
      </c>
      <c r="L301" s="1">
        <v>45712</v>
      </c>
      <c r="M301" s="2">
        <v>0.54722222222222217</v>
      </c>
      <c r="N301" t="s">
        <v>21</v>
      </c>
      <c r="O301">
        <v>4.265237258</v>
      </c>
      <c r="P301" t="s">
        <v>1123</v>
      </c>
    </row>
    <row r="302" spans="1:16" x14ac:dyDescent="0.25">
      <c r="A302" t="s">
        <v>825</v>
      </c>
      <c r="B302" t="s">
        <v>23</v>
      </c>
      <c r="C302" t="s">
        <v>24</v>
      </c>
      <c r="D302" t="s">
        <v>18</v>
      </c>
      <c r="E302" t="s">
        <v>29</v>
      </c>
      <c r="F302" t="s">
        <v>20</v>
      </c>
      <c r="G302">
        <v>68.55</v>
      </c>
      <c r="H302">
        <v>4</v>
      </c>
      <c r="I302">
        <v>13.71</v>
      </c>
      <c r="J302">
        <v>0</v>
      </c>
      <c r="K302">
        <v>274.2</v>
      </c>
      <c r="L302" s="1">
        <v>45703</v>
      </c>
      <c r="M302" s="2">
        <v>0.84791666666666676</v>
      </c>
      <c r="N302" t="s">
        <v>31</v>
      </c>
      <c r="O302">
        <v>9.5707762869999993</v>
      </c>
      <c r="P302" t="s">
        <v>1123</v>
      </c>
    </row>
    <row r="303" spans="1:16" x14ac:dyDescent="0.25">
      <c r="A303" t="s">
        <v>932</v>
      </c>
      <c r="B303" t="s">
        <v>23</v>
      </c>
      <c r="C303" t="s">
        <v>24</v>
      </c>
      <c r="D303" t="s">
        <v>18</v>
      </c>
      <c r="E303" t="s">
        <v>29</v>
      </c>
      <c r="F303" t="s">
        <v>20</v>
      </c>
      <c r="G303">
        <v>85.6</v>
      </c>
      <c r="H303">
        <v>8</v>
      </c>
      <c r="I303">
        <v>29.96</v>
      </c>
      <c r="J303">
        <v>0</v>
      </c>
      <c r="K303">
        <v>599.20000000000005</v>
      </c>
      <c r="L303" s="1">
        <v>45691</v>
      </c>
      <c r="M303" s="2">
        <v>0.57638888888888895</v>
      </c>
      <c r="N303" t="s">
        <v>27</v>
      </c>
      <c r="O303">
        <v>5.5135993829999999</v>
      </c>
      <c r="P303" t="s">
        <v>1123</v>
      </c>
    </row>
    <row r="304" spans="1:16" x14ac:dyDescent="0.25">
      <c r="A304" t="s">
        <v>938</v>
      </c>
      <c r="B304" t="s">
        <v>23</v>
      </c>
      <c r="C304" t="s">
        <v>24</v>
      </c>
      <c r="D304" t="s">
        <v>25</v>
      </c>
      <c r="E304" t="s">
        <v>19</v>
      </c>
      <c r="F304" t="s">
        <v>20</v>
      </c>
      <c r="G304">
        <v>58.32</v>
      </c>
      <c r="H304">
        <v>2</v>
      </c>
      <c r="I304">
        <v>5.8319999999999999</v>
      </c>
      <c r="J304">
        <v>0</v>
      </c>
      <c r="K304">
        <v>116.64</v>
      </c>
      <c r="L304" s="1">
        <v>45702</v>
      </c>
      <c r="M304" s="2">
        <v>0.52916666666666667</v>
      </c>
      <c r="N304" t="s">
        <v>21</v>
      </c>
      <c r="O304">
        <v>6.241810622</v>
      </c>
      <c r="P304" t="s">
        <v>1123</v>
      </c>
    </row>
    <row r="305" spans="1:16" x14ac:dyDescent="0.25">
      <c r="A305" t="s">
        <v>967</v>
      </c>
      <c r="B305" t="s">
        <v>23</v>
      </c>
      <c r="C305" t="s">
        <v>24</v>
      </c>
      <c r="D305" t="s">
        <v>25</v>
      </c>
      <c r="E305" t="s">
        <v>29</v>
      </c>
      <c r="F305" t="s">
        <v>20</v>
      </c>
      <c r="G305">
        <v>64.08</v>
      </c>
      <c r="H305">
        <v>8</v>
      </c>
      <c r="I305">
        <v>22.428000000000001</v>
      </c>
      <c r="J305">
        <v>0</v>
      </c>
      <c r="K305">
        <v>448.56</v>
      </c>
      <c r="L305" s="1">
        <v>45677</v>
      </c>
      <c r="M305" s="2">
        <v>0.51874999999999993</v>
      </c>
      <c r="N305" t="s">
        <v>21</v>
      </c>
      <c r="O305">
        <v>7.9062934550000001</v>
      </c>
      <c r="P305" t="s">
        <v>1123</v>
      </c>
    </row>
    <row r="306" spans="1:16" x14ac:dyDescent="0.25">
      <c r="A306" t="s">
        <v>75</v>
      </c>
      <c r="B306" t="s">
        <v>23</v>
      </c>
      <c r="C306" t="s">
        <v>24</v>
      </c>
      <c r="D306" t="s">
        <v>18</v>
      </c>
      <c r="E306" t="s">
        <v>29</v>
      </c>
      <c r="F306" t="s">
        <v>30</v>
      </c>
      <c r="G306">
        <v>56.11</v>
      </c>
      <c r="H306">
        <v>2</v>
      </c>
      <c r="I306">
        <v>5.6109999999999998</v>
      </c>
      <c r="J306">
        <v>0</v>
      </c>
      <c r="K306">
        <v>112.22</v>
      </c>
      <c r="L306" s="1">
        <v>43498</v>
      </c>
      <c r="M306" s="2">
        <v>0.42430555555555555</v>
      </c>
      <c r="N306" t="s">
        <v>27</v>
      </c>
      <c r="O306">
        <v>6.3</v>
      </c>
      <c r="P306" t="s">
        <v>1123</v>
      </c>
    </row>
    <row r="307" spans="1:16" x14ac:dyDescent="0.25">
      <c r="A307" t="s">
        <v>148</v>
      </c>
      <c r="B307" t="s">
        <v>23</v>
      </c>
      <c r="C307" t="s">
        <v>24</v>
      </c>
      <c r="D307" t="s">
        <v>18</v>
      </c>
      <c r="E307" t="s">
        <v>19</v>
      </c>
      <c r="F307" t="s">
        <v>30</v>
      </c>
      <c r="G307">
        <v>80.790000000000006</v>
      </c>
      <c r="H307">
        <v>9</v>
      </c>
      <c r="I307">
        <v>36.355499999999999</v>
      </c>
      <c r="J307">
        <v>0</v>
      </c>
      <c r="K307">
        <v>727.11</v>
      </c>
      <c r="L307" s="1">
        <v>43467</v>
      </c>
      <c r="M307" s="2">
        <v>0.85486111111111107</v>
      </c>
      <c r="N307" t="s">
        <v>31</v>
      </c>
      <c r="O307">
        <v>9.5</v>
      </c>
      <c r="P307" t="s">
        <v>1123</v>
      </c>
    </row>
    <row r="308" spans="1:16" x14ac:dyDescent="0.25">
      <c r="A308" t="s">
        <v>157</v>
      </c>
      <c r="B308" t="s">
        <v>23</v>
      </c>
      <c r="C308" t="s">
        <v>24</v>
      </c>
      <c r="D308" t="s">
        <v>18</v>
      </c>
      <c r="E308" t="s">
        <v>29</v>
      </c>
      <c r="F308" t="s">
        <v>30</v>
      </c>
      <c r="G308">
        <v>63.91</v>
      </c>
      <c r="H308">
        <v>8</v>
      </c>
      <c r="I308">
        <v>25.564</v>
      </c>
      <c r="J308">
        <v>0</v>
      </c>
      <c r="K308">
        <v>511.28</v>
      </c>
      <c r="L308" s="1">
        <v>43537</v>
      </c>
      <c r="M308" s="2">
        <v>0.82777777777777783</v>
      </c>
      <c r="N308" t="s">
        <v>31</v>
      </c>
      <c r="O308">
        <v>4.5999999999999996</v>
      </c>
      <c r="P308" t="s">
        <v>1123</v>
      </c>
    </row>
    <row r="309" spans="1:16" x14ac:dyDescent="0.25">
      <c r="A309" t="s">
        <v>320</v>
      </c>
      <c r="B309" t="s">
        <v>23</v>
      </c>
      <c r="C309" t="s">
        <v>24</v>
      </c>
      <c r="D309" t="s">
        <v>18</v>
      </c>
      <c r="E309" t="s">
        <v>29</v>
      </c>
      <c r="F309" t="s">
        <v>30</v>
      </c>
      <c r="G309">
        <v>74.86</v>
      </c>
      <c r="H309">
        <v>1</v>
      </c>
      <c r="I309">
        <v>3.7429999999999999</v>
      </c>
      <c r="J309">
        <v>0</v>
      </c>
      <c r="K309">
        <v>74.86</v>
      </c>
      <c r="L309" s="1">
        <v>43548</v>
      </c>
      <c r="M309" s="2">
        <v>0.61736111111111114</v>
      </c>
      <c r="N309" t="s">
        <v>27</v>
      </c>
      <c r="O309">
        <v>6.9</v>
      </c>
      <c r="P309" t="s">
        <v>1123</v>
      </c>
    </row>
    <row r="310" spans="1:16" x14ac:dyDescent="0.25">
      <c r="A310" t="s">
        <v>333</v>
      </c>
      <c r="B310" t="s">
        <v>23</v>
      </c>
      <c r="C310" t="s">
        <v>24</v>
      </c>
      <c r="D310" t="s">
        <v>18</v>
      </c>
      <c r="E310" t="s">
        <v>19</v>
      </c>
      <c r="F310" t="s">
        <v>30</v>
      </c>
      <c r="G310">
        <v>88.61</v>
      </c>
      <c r="H310">
        <v>1</v>
      </c>
      <c r="I310">
        <v>4.4305000000000003</v>
      </c>
      <c r="J310">
        <v>0</v>
      </c>
      <c r="K310">
        <v>88.61</v>
      </c>
      <c r="L310" s="1">
        <v>43484</v>
      </c>
      <c r="M310" s="2">
        <v>0.43124999999999997</v>
      </c>
      <c r="N310" t="s">
        <v>27</v>
      </c>
      <c r="O310">
        <v>7.7</v>
      </c>
      <c r="P310" t="s">
        <v>1123</v>
      </c>
    </row>
    <row r="311" spans="1:16" x14ac:dyDescent="0.25">
      <c r="A311" t="s">
        <v>406</v>
      </c>
      <c r="B311" t="s">
        <v>23</v>
      </c>
      <c r="C311" t="s">
        <v>24</v>
      </c>
      <c r="D311" t="s">
        <v>25</v>
      </c>
      <c r="E311" t="s">
        <v>19</v>
      </c>
      <c r="F311" t="s">
        <v>30</v>
      </c>
      <c r="G311">
        <v>70.11</v>
      </c>
      <c r="H311">
        <v>6</v>
      </c>
      <c r="I311">
        <v>21.033000000000001</v>
      </c>
      <c r="J311">
        <v>0</v>
      </c>
      <c r="K311">
        <v>420.66</v>
      </c>
      <c r="L311" s="1">
        <v>43538</v>
      </c>
      <c r="M311" s="2">
        <v>0.74583333333333324</v>
      </c>
      <c r="N311" t="s">
        <v>21</v>
      </c>
      <c r="O311">
        <v>5.2</v>
      </c>
      <c r="P311" t="s">
        <v>1123</v>
      </c>
    </row>
    <row r="312" spans="1:16" x14ac:dyDescent="0.25">
      <c r="A312" t="s">
        <v>436</v>
      </c>
      <c r="B312" t="s">
        <v>23</v>
      </c>
      <c r="C312" t="s">
        <v>24</v>
      </c>
      <c r="D312" t="s">
        <v>18</v>
      </c>
      <c r="E312" t="s">
        <v>29</v>
      </c>
      <c r="F312" t="s">
        <v>30</v>
      </c>
      <c r="G312">
        <v>13.98</v>
      </c>
      <c r="H312">
        <v>1</v>
      </c>
      <c r="I312">
        <v>0.69899999999999995</v>
      </c>
      <c r="J312">
        <v>0</v>
      </c>
      <c r="K312">
        <v>13.98</v>
      </c>
      <c r="L312" s="1">
        <v>43557</v>
      </c>
      <c r="M312" s="2">
        <v>0.56805555555555554</v>
      </c>
      <c r="N312" t="s">
        <v>21</v>
      </c>
      <c r="O312">
        <v>9.8000000000000007</v>
      </c>
      <c r="P312" t="s">
        <v>1123</v>
      </c>
    </row>
    <row r="313" spans="1:16" x14ac:dyDescent="0.25">
      <c r="A313" t="s">
        <v>527</v>
      </c>
      <c r="B313" t="s">
        <v>23</v>
      </c>
      <c r="C313" t="s">
        <v>24</v>
      </c>
      <c r="D313" t="s">
        <v>18</v>
      </c>
      <c r="E313" t="s">
        <v>19</v>
      </c>
      <c r="F313" t="s">
        <v>30</v>
      </c>
      <c r="G313">
        <v>12.12</v>
      </c>
      <c r="H313">
        <v>10</v>
      </c>
      <c r="I313">
        <v>6.06</v>
      </c>
      <c r="J313">
        <v>0</v>
      </c>
      <c r="K313">
        <v>121.2</v>
      </c>
      <c r="L313" s="1">
        <v>43588</v>
      </c>
      <c r="M313" s="2">
        <v>0.57222222222222219</v>
      </c>
      <c r="N313" t="s">
        <v>31</v>
      </c>
      <c r="O313">
        <v>8.4</v>
      </c>
      <c r="P313" t="s">
        <v>1123</v>
      </c>
    </row>
    <row r="314" spans="1:16" x14ac:dyDescent="0.25">
      <c r="A314" t="s">
        <v>569</v>
      </c>
      <c r="B314" t="s">
        <v>23</v>
      </c>
      <c r="C314" t="s">
        <v>24</v>
      </c>
      <c r="D314" t="s">
        <v>25</v>
      </c>
      <c r="E314" t="s">
        <v>29</v>
      </c>
      <c r="F314" t="s">
        <v>30</v>
      </c>
      <c r="G314">
        <v>16.670000000000002</v>
      </c>
      <c r="H314">
        <v>7</v>
      </c>
      <c r="I314">
        <v>5.8345000000000002</v>
      </c>
      <c r="J314">
        <v>0</v>
      </c>
      <c r="K314">
        <v>116.69</v>
      </c>
      <c r="L314" s="1">
        <v>43648</v>
      </c>
      <c r="M314" s="2">
        <v>0.48333333333333334</v>
      </c>
      <c r="N314" t="s">
        <v>21</v>
      </c>
      <c r="O314">
        <v>7.4</v>
      </c>
      <c r="P314" t="s">
        <v>1123</v>
      </c>
    </row>
    <row r="315" spans="1:16" x14ac:dyDescent="0.25">
      <c r="A315" t="s">
        <v>760</v>
      </c>
      <c r="B315" t="s">
        <v>23</v>
      </c>
      <c r="C315" t="s">
        <v>24</v>
      </c>
      <c r="D315" t="s">
        <v>18</v>
      </c>
      <c r="E315" t="s">
        <v>29</v>
      </c>
      <c r="F315" t="s">
        <v>30</v>
      </c>
      <c r="G315">
        <v>55.57</v>
      </c>
      <c r="H315">
        <v>3</v>
      </c>
      <c r="I315">
        <v>8.3354999999999997</v>
      </c>
      <c r="J315">
        <v>0</v>
      </c>
      <c r="K315">
        <v>166.71</v>
      </c>
      <c r="L315" s="1">
        <v>43678</v>
      </c>
      <c r="M315" s="2">
        <v>0.48749999999999999</v>
      </c>
      <c r="N315" t="s">
        <v>31</v>
      </c>
      <c r="O315">
        <v>5.9</v>
      </c>
      <c r="P315" t="s">
        <v>1123</v>
      </c>
    </row>
    <row r="316" spans="1:16" x14ac:dyDescent="0.25">
      <c r="A316" t="s">
        <v>774</v>
      </c>
      <c r="B316" t="s">
        <v>23</v>
      </c>
      <c r="C316" t="s">
        <v>24</v>
      </c>
      <c r="D316" t="s">
        <v>25</v>
      </c>
      <c r="E316" t="s">
        <v>29</v>
      </c>
      <c r="F316" t="s">
        <v>30</v>
      </c>
      <c r="G316">
        <v>55.61</v>
      </c>
      <c r="H316">
        <v>7</v>
      </c>
      <c r="I316">
        <v>19.4635</v>
      </c>
      <c r="J316">
        <v>0</v>
      </c>
      <c r="K316">
        <v>389.27</v>
      </c>
      <c r="L316" s="1">
        <v>43547</v>
      </c>
      <c r="M316" s="2">
        <v>0.52847222222222223</v>
      </c>
      <c r="N316" t="s">
        <v>27</v>
      </c>
      <c r="O316">
        <v>8.5</v>
      </c>
      <c r="P316" t="s">
        <v>1123</v>
      </c>
    </row>
    <row r="317" spans="1:16" x14ac:dyDescent="0.25">
      <c r="A317" t="s">
        <v>894</v>
      </c>
      <c r="B317" t="s">
        <v>23</v>
      </c>
      <c r="C317" t="s">
        <v>24</v>
      </c>
      <c r="D317" t="s">
        <v>18</v>
      </c>
      <c r="E317" t="s">
        <v>19</v>
      </c>
      <c r="F317" t="s">
        <v>30</v>
      </c>
      <c r="G317">
        <v>86.27</v>
      </c>
      <c r="H317">
        <v>1</v>
      </c>
      <c r="I317">
        <v>4.3135000000000003</v>
      </c>
      <c r="J317">
        <v>0</v>
      </c>
      <c r="K317">
        <v>86.27</v>
      </c>
      <c r="L317" s="1">
        <v>43516</v>
      </c>
      <c r="M317" s="2">
        <v>0.55833333333333335</v>
      </c>
      <c r="N317" t="s">
        <v>21</v>
      </c>
      <c r="O317">
        <v>7</v>
      </c>
      <c r="P317" t="s">
        <v>1123</v>
      </c>
    </row>
    <row r="318" spans="1:16" x14ac:dyDescent="0.25">
      <c r="A318" t="s">
        <v>939</v>
      </c>
      <c r="B318" t="s">
        <v>23</v>
      </c>
      <c r="C318" t="s">
        <v>24</v>
      </c>
      <c r="D318" t="s">
        <v>18</v>
      </c>
      <c r="E318" t="s">
        <v>19</v>
      </c>
      <c r="F318" t="s">
        <v>30</v>
      </c>
      <c r="G318">
        <v>78.38</v>
      </c>
      <c r="H318">
        <v>4</v>
      </c>
      <c r="I318">
        <v>15.676</v>
      </c>
      <c r="J318">
        <v>0</v>
      </c>
      <c r="K318">
        <v>313.52</v>
      </c>
      <c r="L318" s="1">
        <v>43548</v>
      </c>
      <c r="M318" s="2">
        <v>0.74722222222222223</v>
      </c>
      <c r="N318" t="s">
        <v>27</v>
      </c>
      <c r="O318">
        <v>7.9</v>
      </c>
      <c r="P318" t="s">
        <v>1123</v>
      </c>
    </row>
    <row r="319" spans="1:16" x14ac:dyDescent="0.25">
      <c r="A319" t="s">
        <v>982</v>
      </c>
      <c r="B319" t="s">
        <v>23</v>
      </c>
      <c r="C319" t="s">
        <v>24</v>
      </c>
      <c r="D319" t="s">
        <v>18</v>
      </c>
      <c r="E319" t="s">
        <v>29</v>
      </c>
      <c r="F319" t="s">
        <v>30</v>
      </c>
      <c r="G319">
        <v>35.81</v>
      </c>
      <c r="H319">
        <v>5</v>
      </c>
      <c r="I319">
        <v>8.9525000000000006</v>
      </c>
      <c r="J319">
        <v>0</v>
      </c>
      <c r="K319">
        <v>179.05</v>
      </c>
      <c r="L319" s="1">
        <v>43618</v>
      </c>
      <c r="M319" s="2">
        <v>0.78055555555555556</v>
      </c>
      <c r="N319" t="s">
        <v>21</v>
      </c>
      <c r="O319">
        <v>7.9</v>
      </c>
      <c r="P319" t="s">
        <v>1123</v>
      </c>
    </row>
    <row r="320" spans="1:16" x14ac:dyDescent="0.25">
      <c r="A320" t="s">
        <v>992</v>
      </c>
      <c r="B320" t="s">
        <v>23</v>
      </c>
      <c r="C320" t="s">
        <v>24</v>
      </c>
      <c r="D320" t="s">
        <v>25</v>
      </c>
      <c r="E320" t="s">
        <v>19</v>
      </c>
      <c r="F320" t="s">
        <v>30</v>
      </c>
      <c r="G320">
        <v>15.8</v>
      </c>
      <c r="H320">
        <v>10</v>
      </c>
      <c r="I320">
        <v>7.9</v>
      </c>
      <c r="J320">
        <v>0</v>
      </c>
      <c r="K320">
        <v>158</v>
      </c>
      <c r="L320" s="1">
        <v>43709</v>
      </c>
      <c r="M320" s="2">
        <v>0.50486111111111109</v>
      </c>
      <c r="N320" t="s">
        <v>27</v>
      </c>
      <c r="O320">
        <v>7.8</v>
      </c>
      <c r="P320" t="s">
        <v>1123</v>
      </c>
    </row>
    <row r="321" spans="1:16" x14ac:dyDescent="0.25">
      <c r="A321" t="s">
        <v>75</v>
      </c>
      <c r="B321" t="s">
        <v>23</v>
      </c>
      <c r="C321" t="s">
        <v>24</v>
      </c>
      <c r="D321" t="s">
        <v>18</v>
      </c>
      <c r="E321" t="s">
        <v>29</v>
      </c>
      <c r="F321" t="s">
        <v>30</v>
      </c>
      <c r="G321">
        <v>56.11</v>
      </c>
      <c r="H321">
        <v>2</v>
      </c>
      <c r="I321">
        <v>5.6109999999999998</v>
      </c>
      <c r="J321">
        <v>0</v>
      </c>
      <c r="K321">
        <v>112.22</v>
      </c>
      <c r="L321" s="1">
        <v>44594</v>
      </c>
      <c r="M321" s="2">
        <v>0.42430555555555555</v>
      </c>
      <c r="N321" t="s">
        <v>27</v>
      </c>
      <c r="O321">
        <v>6.0921397219999998</v>
      </c>
      <c r="P321" t="s">
        <v>1123</v>
      </c>
    </row>
    <row r="322" spans="1:16" x14ac:dyDescent="0.25">
      <c r="A322" t="s">
        <v>148</v>
      </c>
      <c r="B322" t="s">
        <v>23</v>
      </c>
      <c r="C322" t="s">
        <v>24</v>
      </c>
      <c r="D322" t="s">
        <v>18</v>
      </c>
      <c r="E322" t="s">
        <v>19</v>
      </c>
      <c r="F322" t="s">
        <v>30</v>
      </c>
      <c r="G322">
        <v>80.790000000000006</v>
      </c>
      <c r="H322">
        <v>8</v>
      </c>
      <c r="I322">
        <v>36.355499999999999</v>
      </c>
      <c r="J322">
        <v>0</v>
      </c>
      <c r="K322">
        <v>727.11</v>
      </c>
      <c r="L322" s="1">
        <v>44563</v>
      </c>
      <c r="M322" s="2">
        <v>0.85486111111111107</v>
      </c>
      <c r="N322" t="s">
        <v>31</v>
      </c>
      <c r="O322">
        <v>9.1865598990000006</v>
      </c>
      <c r="P322" t="s">
        <v>1123</v>
      </c>
    </row>
    <row r="323" spans="1:16" x14ac:dyDescent="0.25">
      <c r="A323" t="s">
        <v>223</v>
      </c>
      <c r="B323" t="s">
        <v>23</v>
      </c>
      <c r="C323" t="s">
        <v>24</v>
      </c>
      <c r="D323" t="s">
        <v>25</v>
      </c>
      <c r="E323" t="s">
        <v>19</v>
      </c>
      <c r="F323" t="s">
        <v>30</v>
      </c>
      <c r="G323">
        <v>69.81</v>
      </c>
      <c r="H323">
        <v>4</v>
      </c>
      <c r="I323">
        <v>13.962</v>
      </c>
      <c r="J323">
        <v>0</v>
      </c>
      <c r="K323">
        <v>279.24</v>
      </c>
      <c r="L323" s="1">
        <v>44589</v>
      </c>
      <c r="M323" s="2">
        <v>0.86805555555555547</v>
      </c>
      <c r="N323" t="s">
        <v>31</v>
      </c>
      <c r="O323">
        <v>5.7053371999999998</v>
      </c>
      <c r="P323" t="s">
        <v>1123</v>
      </c>
    </row>
    <row r="324" spans="1:16" x14ac:dyDescent="0.25">
      <c r="A324" t="s">
        <v>241</v>
      </c>
      <c r="B324" t="s">
        <v>23</v>
      </c>
      <c r="C324" t="s">
        <v>24</v>
      </c>
      <c r="D324" t="s">
        <v>18</v>
      </c>
      <c r="E324" t="s">
        <v>19</v>
      </c>
      <c r="F324" t="s">
        <v>30</v>
      </c>
      <c r="G324">
        <v>28.53</v>
      </c>
      <c r="H324">
        <v>9</v>
      </c>
      <c r="I324">
        <v>14.265000000000001</v>
      </c>
      <c r="J324">
        <v>0</v>
      </c>
      <c r="K324">
        <v>285.3</v>
      </c>
      <c r="L324" s="1">
        <v>44638</v>
      </c>
      <c r="M324" s="2">
        <v>0.73472222222222217</v>
      </c>
      <c r="N324" t="s">
        <v>21</v>
      </c>
      <c r="O324">
        <v>7.5426491799999997</v>
      </c>
      <c r="P324" t="s">
        <v>1123</v>
      </c>
    </row>
    <row r="325" spans="1:16" x14ac:dyDescent="0.25">
      <c r="A325" t="s">
        <v>435</v>
      </c>
      <c r="B325" t="s">
        <v>23</v>
      </c>
      <c r="C325" t="s">
        <v>24</v>
      </c>
      <c r="D325" t="s">
        <v>25</v>
      </c>
      <c r="E325" t="s">
        <v>29</v>
      </c>
      <c r="F325" t="s">
        <v>30</v>
      </c>
      <c r="G325">
        <v>46.22</v>
      </c>
      <c r="H325">
        <v>4</v>
      </c>
      <c r="I325">
        <v>9.2439999999999998</v>
      </c>
      <c r="J325">
        <v>0</v>
      </c>
      <c r="K325">
        <v>184.88</v>
      </c>
      <c r="L325" s="1">
        <v>44898</v>
      </c>
      <c r="M325" s="2">
        <v>0.83611111111111114</v>
      </c>
      <c r="N325" t="s">
        <v>31</v>
      </c>
      <c r="O325">
        <v>5.9954390919999998</v>
      </c>
      <c r="P325" t="s">
        <v>1123</v>
      </c>
    </row>
    <row r="326" spans="1:16" x14ac:dyDescent="0.25">
      <c r="A326" t="s">
        <v>527</v>
      </c>
      <c r="B326" t="s">
        <v>23</v>
      </c>
      <c r="C326" t="s">
        <v>24</v>
      </c>
      <c r="D326" t="s">
        <v>18</v>
      </c>
      <c r="E326" t="s">
        <v>19</v>
      </c>
      <c r="F326" t="s">
        <v>30</v>
      </c>
      <c r="G326">
        <v>12.12</v>
      </c>
      <c r="H326">
        <v>9</v>
      </c>
      <c r="I326">
        <v>6.06</v>
      </c>
      <c r="J326">
        <v>0</v>
      </c>
      <c r="K326">
        <v>121.2</v>
      </c>
      <c r="L326" s="1">
        <v>44684</v>
      </c>
      <c r="M326" s="2">
        <v>0.57222222222222219</v>
      </c>
      <c r="N326" t="s">
        <v>31</v>
      </c>
      <c r="O326">
        <v>8.1228529629999997</v>
      </c>
      <c r="P326" t="s">
        <v>1123</v>
      </c>
    </row>
    <row r="327" spans="1:16" x14ac:dyDescent="0.25">
      <c r="A327" t="s">
        <v>551</v>
      </c>
      <c r="B327" t="s">
        <v>23</v>
      </c>
      <c r="C327" t="s">
        <v>24</v>
      </c>
      <c r="D327" t="s">
        <v>18</v>
      </c>
      <c r="E327" t="s">
        <v>29</v>
      </c>
      <c r="F327" t="s">
        <v>30</v>
      </c>
      <c r="G327">
        <v>39.39</v>
      </c>
      <c r="H327">
        <v>4</v>
      </c>
      <c r="I327">
        <v>9.8475000000000001</v>
      </c>
      <c r="J327">
        <v>0</v>
      </c>
      <c r="K327">
        <v>196.95</v>
      </c>
      <c r="L327" s="1">
        <v>44583</v>
      </c>
      <c r="M327" s="2">
        <v>0.8652777777777777</v>
      </c>
      <c r="N327" t="s">
        <v>31</v>
      </c>
      <c r="O327">
        <v>8.4129548550000006</v>
      </c>
      <c r="P327" t="s">
        <v>1123</v>
      </c>
    </row>
    <row r="328" spans="1:16" x14ac:dyDescent="0.25">
      <c r="A328" t="s">
        <v>625</v>
      </c>
      <c r="B328" t="s">
        <v>23</v>
      </c>
      <c r="C328" t="s">
        <v>24</v>
      </c>
      <c r="D328" t="s">
        <v>18</v>
      </c>
      <c r="E328" t="s">
        <v>19</v>
      </c>
      <c r="F328" t="s">
        <v>30</v>
      </c>
      <c r="G328">
        <v>24.24</v>
      </c>
      <c r="H328">
        <v>6</v>
      </c>
      <c r="I328">
        <v>8.484</v>
      </c>
      <c r="J328">
        <v>0</v>
      </c>
      <c r="K328">
        <v>169.68</v>
      </c>
      <c r="L328" s="1">
        <v>44588</v>
      </c>
      <c r="M328" s="2">
        <v>0.73472222222222217</v>
      </c>
      <c r="N328" t="s">
        <v>21</v>
      </c>
      <c r="O328">
        <v>9.0898592679999997</v>
      </c>
      <c r="P328" t="s">
        <v>1123</v>
      </c>
    </row>
    <row r="329" spans="1:16" x14ac:dyDescent="0.25">
      <c r="A329" t="s">
        <v>760</v>
      </c>
      <c r="B329" t="s">
        <v>23</v>
      </c>
      <c r="C329" t="s">
        <v>24</v>
      </c>
      <c r="D329" t="s">
        <v>18</v>
      </c>
      <c r="E329" t="s">
        <v>29</v>
      </c>
      <c r="F329" t="s">
        <v>30</v>
      </c>
      <c r="G329">
        <v>55.57</v>
      </c>
      <c r="H329">
        <v>3</v>
      </c>
      <c r="I329">
        <v>8.3354999999999997</v>
      </c>
      <c r="J329">
        <v>0</v>
      </c>
      <c r="K329">
        <v>166.71</v>
      </c>
      <c r="L329" s="1">
        <v>44774</v>
      </c>
      <c r="M329" s="2">
        <v>0.48749999999999999</v>
      </c>
      <c r="N329" t="s">
        <v>31</v>
      </c>
      <c r="O329">
        <v>5.7053371999999998</v>
      </c>
      <c r="P329" t="s">
        <v>1123</v>
      </c>
    </row>
    <row r="330" spans="1:16" x14ac:dyDescent="0.25">
      <c r="A330" t="s">
        <v>830</v>
      </c>
      <c r="B330" t="s">
        <v>23</v>
      </c>
      <c r="C330" t="s">
        <v>24</v>
      </c>
      <c r="D330" t="s">
        <v>18</v>
      </c>
      <c r="E330" t="s">
        <v>19</v>
      </c>
      <c r="F330" t="s">
        <v>30</v>
      </c>
      <c r="G330">
        <v>60.87</v>
      </c>
      <c r="H330">
        <v>1</v>
      </c>
      <c r="I330">
        <v>3.0434999999999999</v>
      </c>
      <c r="J330">
        <v>0</v>
      </c>
      <c r="K330">
        <v>60.87</v>
      </c>
      <c r="L330" s="1">
        <v>44585</v>
      </c>
      <c r="M330" s="2">
        <v>0.55833333333333335</v>
      </c>
      <c r="N330" t="s">
        <v>27</v>
      </c>
      <c r="O330">
        <v>5.3185346779999998</v>
      </c>
      <c r="P330" t="s">
        <v>1123</v>
      </c>
    </row>
    <row r="331" spans="1:16" x14ac:dyDescent="0.25">
      <c r="A331" t="s">
        <v>894</v>
      </c>
      <c r="B331" t="s">
        <v>23</v>
      </c>
      <c r="C331" t="s">
        <v>24</v>
      </c>
      <c r="D331" t="s">
        <v>18</v>
      </c>
      <c r="E331" t="s">
        <v>19</v>
      </c>
      <c r="F331" t="s">
        <v>30</v>
      </c>
      <c r="G331">
        <v>86.27</v>
      </c>
      <c r="H331">
        <v>1</v>
      </c>
      <c r="I331">
        <v>4.3135000000000003</v>
      </c>
      <c r="J331">
        <v>0</v>
      </c>
      <c r="K331">
        <v>86.27</v>
      </c>
      <c r="L331" s="1">
        <v>44612</v>
      </c>
      <c r="M331" s="2">
        <v>0.55833333333333335</v>
      </c>
      <c r="N331" t="s">
        <v>21</v>
      </c>
      <c r="O331">
        <v>6.7690441359999998</v>
      </c>
      <c r="P331" t="s">
        <v>1123</v>
      </c>
    </row>
    <row r="332" spans="1:16" x14ac:dyDescent="0.25">
      <c r="A332" t="s">
        <v>909</v>
      </c>
      <c r="B332" t="s">
        <v>23</v>
      </c>
      <c r="C332" t="s">
        <v>24</v>
      </c>
      <c r="D332" t="s">
        <v>25</v>
      </c>
      <c r="E332" t="s">
        <v>29</v>
      </c>
      <c r="F332" t="s">
        <v>30</v>
      </c>
      <c r="G332">
        <v>65.260000000000005</v>
      </c>
      <c r="H332">
        <v>7</v>
      </c>
      <c r="I332">
        <v>26.103999999999999</v>
      </c>
      <c r="J332">
        <v>0</v>
      </c>
      <c r="K332">
        <v>522.08000000000004</v>
      </c>
      <c r="L332" s="1">
        <v>44635</v>
      </c>
      <c r="M332" s="2">
        <v>0.58611111111111114</v>
      </c>
      <c r="N332" t="s">
        <v>21</v>
      </c>
      <c r="O332">
        <v>6.0921397219999998</v>
      </c>
      <c r="P332" t="s">
        <v>1123</v>
      </c>
    </row>
    <row r="333" spans="1:16" x14ac:dyDescent="0.25">
      <c r="A333" t="s">
        <v>939</v>
      </c>
      <c r="B333" t="s">
        <v>23</v>
      </c>
      <c r="C333" t="s">
        <v>24</v>
      </c>
      <c r="D333" t="s">
        <v>18</v>
      </c>
      <c r="E333" t="s">
        <v>19</v>
      </c>
      <c r="F333" t="s">
        <v>30</v>
      </c>
      <c r="G333">
        <v>78.38</v>
      </c>
      <c r="H333">
        <v>4</v>
      </c>
      <c r="I333">
        <v>15.676</v>
      </c>
      <c r="J333">
        <v>0</v>
      </c>
      <c r="K333">
        <v>313.52</v>
      </c>
      <c r="L333" s="1">
        <v>44644</v>
      </c>
      <c r="M333" s="2">
        <v>0.74722222222222223</v>
      </c>
      <c r="N333" t="s">
        <v>27</v>
      </c>
      <c r="O333">
        <v>7.6393498109999998</v>
      </c>
      <c r="P333" t="s">
        <v>1123</v>
      </c>
    </row>
    <row r="334" spans="1:16" x14ac:dyDescent="0.25">
      <c r="A334" t="s">
        <v>969</v>
      </c>
      <c r="B334" t="s">
        <v>23</v>
      </c>
      <c r="C334" t="s">
        <v>24</v>
      </c>
      <c r="D334" t="s">
        <v>18</v>
      </c>
      <c r="E334" t="s">
        <v>29</v>
      </c>
      <c r="F334" t="s">
        <v>30</v>
      </c>
      <c r="G334">
        <v>85.72</v>
      </c>
      <c r="H334">
        <v>3</v>
      </c>
      <c r="I334">
        <v>12.858000000000001</v>
      </c>
      <c r="J334">
        <v>0</v>
      </c>
      <c r="K334">
        <v>257.16000000000003</v>
      </c>
      <c r="L334" s="1">
        <v>44585</v>
      </c>
      <c r="M334" s="2">
        <v>0.87430555555555556</v>
      </c>
      <c r="N334" t="s">
        <v>21</v>
      </c>
      <c r="O334">
        <v>4.9317321559999998</v>
      </c>
      <c r="P334" t="s">
        <v>1123</v>
      </c>
    </row>
    <row r="335" spans="1:16" x14ac:dyDescent="0.25">
      <c r="A335" t="s">
        <v>982</v>
      </c>
      <c r="B335" t="s">
        <v>23</v>
      </c>
      <c r="C335" t="s">
        <v>24</v>
      </c>
      <c r="D335" t="s">
        <v>18</v>
      </c>
      <c r="E335" t="s">
        <v>29</v>
      </c>
      <c r="F335" t="s">
        <v>30</v>
      </c>
      <c r="G335">
        <v>35.81</v>
      </c>
      <c r="H335">
        <v>4</v>
      </c>
      <c r="I335">
        <v>8.9525000000000006</v>
      </c>
      <c r="J335">
        <v>0</v>
      </c>
      <c r="K335">
        <v>179.05</v>
      </c>
      <c r="L335" s="1">
        <v>44714</v>
      </c>
      <c r="M335" s="2">
        <v>0.78055555555555556</v>
      </c>
      <c r="N335" t="s">
        <v>21</v>
      </c>
      <c r="O335">
        <v>7.6393498109999998</v>
      </c>
      <c r="P335" t="s">
        <v>1123</v>
      </c>
    </row>
    <row r="336" spans="1:16" x14ac:dyDescent="0.25">
      <c r="A336" t="s">
        <v>37</v>
      </c>
      <c r="B336" t="s">
        <v>23</v>
      </c>
      <c r="C336" t="s">
        <v>24</v>
      </c>
      <c r="D336" t="s">
        <v>25</v>
      </c>
      <c r="E336" t="s">
        <v>19</v>
      </c>
      <c r="F336" t="s">
        <v>30</v>
      </c>
      <c r="G336">
        <v>73.56</v>
      </c>
      <c r="H336">
        <v>11</v>
      </c>
      <c r="I336">
        <v>36.78</v>
      </c>
      <c r="J336">
        <v>0</v>
      </c>
      <c r="K336">
        <v>735.6</v>
      </c>
      <c r="L336" s="1">
        <v>45346</v>
      </c>
      <c r="M336" s="2">
        <v>0.48472222222222222</v>
      </c>
      <c r="N336" t="s">
        <v>21</v>
      </c>
      <c r="O336">
        <v>8.6794309579999993</v>
      </c>
      <c r="P336" t="s">
        <v>1123</v>
      </c>
    </row>
    <row r="337" spans="1:16" x14ac:dyDescent="0.25">
      <c r="A337" t="s">
        <v>157</v>
      </c>
      <c r="B337" t="s">
        <v>23</v>
      </c>
      <c r="C337" t="s">
        <v>24</v>
      </c>
      <c r="D337" t="s">
        <v>18</v>
      </c>
      <c r="E337" t="s">
        <v>29</v>
      </c>
      <c r="F337" t="s">
        <v>30</v>
      </c>
      <c r="G337">
        <v>63.91</v>
      </c>
      <c r="H337">
        <v>8</v>
      </c>
      <c r="I337">
        <v>25.564</v>
      </c>
      <c r="J337">
        <v>0</v>
      </c>
      <c r="K337">
        <v>511.28</v>
      </c>
      <c r="L337" s="1">
        <v>45364</v>
      </c>
      <c r="M337" s="2">
        <v>0.82777777777777783</v>
      </c>
      <c r="N337" t="s">
        <v>31</v>
      </c>
      <c r="O337">
        <v>4.9906728009999997</v>
      </c>
      <c r="P337" t="s">
        <v>1123</v>
      </c>
    </row>
    <row r="338" spans="1:16" x14ac:dyDescent="0.25">
      <c r="A338" t="s">
        <v>223</v>
      </c>
      <c r="B338" t="s">
        <v>23</v>
      </c>
      <c r="C338" t="s">
        <v>24</v>
      </c>
      <c r="D338" t="s">
        <v>25</v>
      </c>
      <c r="E338" t="s">
        <v>19</v>
      </c>
      <c r="F338" t="s">
        <v>30</v>
      </c>
      <c r="G338">
        <v>69.81</v>
      </c>
      <c r="H338">
        <v>4</v>
      </c>
      <c r="I338">
        <v>13.962</v>
      </c>
      <c r="J338">
        <v>0</v>
      </c>
      <c r="K338">
        <v>279.24</v>
      </c>
      <c r="L338" s="1">
        <v>45319</v>
      </c>
      <c r="M338" s="2">
        <v>0.86805555555555547</v>
      </c>
      <c r="N338" t="s">
        <v>31</v>
      </c>
      <c r="O338">
        <v>6.4010803320000003</v>
      </c>
      <c r="P338" t="s">
        <v>1123</v>
      </c>
    </row>
    <row r="339" spans="1:16" x14ac:dyDescent="0.25">
      <c r="A339" t="s">
        <v>241</v>
      </c>
      <c r="B339" t="s">
        <v>23</v>
      </c>
      <c r="C339" t="s">
        <v>24</v>
      </c>
      <c r="D339" t="s">
        <v>18</v>
      </c>
      <c r="E339" t="s">
        <v>19</v>
      </c>
      <c r="F339" t="s">
        <v>30</v>
      </c>
      <c r="G339">
        <v>28.53</v>
      </c>
      <c r="H339">
        <v>11</v>
      </c>
      <c r="I339">
        <v>14.265000000000001</v>
      </c>
      <c r="J339">
        <v>0</v>
      </c>
      <c r="K339">
        <v>285.3</v>
      </c>
      <c r="L339" s="1">
        <v>45369</v>
      </c>
      <c r="M339" s="2">
        <v>0.73472222222222217</v>
      </c>
      <c r="N339" t="s">
        <v>21</v>
      </c>
      <c r="O339">
        <v>8.4624451839999999</v>
      </c>
      <c r="P339" t="s">
        <v>1123</v>
      </c>
    </row>
    <row r="340" spans="1:16" x14ac:dyDescent="0.25">
      <c r="A340" t="s">
        <v>300</v>
      </c>
      <c r="B340" t="s">
        <v>23</v>
      </c>
      <c r="C340" t="s">
        <v>24</v>
      </c>
      <c r="D340" t="s">
        <v>25</v>
      </c>
      <c r="E340" t="s">
        <v>29</v>
      </c>
      <c r="F340" t="s">
        <v>30</v>
      </c>
      <c r="G340">
        <v>35.47</v>
      </c>
      <c r="H340">
        <v>4</v>
      </c>
      <c r="I340">
        <v>7.0940000000000003</v>
      </c>
      <c r="J340">
        <v>0</v>
      </c>
      <c r="K340">
        <v>141.88</v>
      </c>
      <c r="L340" s="1">
        <v>45365</v>
      </c>
      <c r="M340" s="2">
        <v>0.72361111111111109</v>
      </c>
      <c r="N340" t="s">
        <v>31</v>
      </c>
      <c r="O340">
        <v>7.4860092009999999</v>
      </c>
      <c r="P340" t="s">
        <v>1123</v>
      </c>
    </row>
    <row r="341" spans="1:16" x14ac:dyDescent="0.25">
      <c r="A341" t="s">
        <v>320</v>
      </c>
      <c r="B341" t="s">
        <v>23</v>
      </c>
      <c r="C341" t="s">
        <v>24</v>
      </c>
      <c r="D341" t="s">
        <v>18</v>
      </c>
      <c r="E341" t="s">
        <v>29</v>
      </c>
      <c r="F341" t="s">
        <v>30</v>
      </c>
      <c r="G341">
        <v>74.86</v>
      </c>
      <c r="H341">
        <v>1</v>
      </c>
      <c r="I341">
        <v>3.7429999999999999</v>
      </c>
      <c r="J341">
        <v>0</v>
      </c>
      <c r="K341">
        <v>74.86</v>
      </c>
      <c r="L341" s="1">
        <v>45375</v>
      </c>
      <c r="M341" s="2">
        <v>0.61736111111111114</v>
      </c>
      <c r="N341" t="s">
        <v>27</v>
      </c>
      <c r="O341">
        <v>7.4860092009999999</v>
      </c>
      <c r="P341" t="s">
        <v>1123</v>
      </c>
    </row>
    <row r="342" spans="1:16" x14ac:dyDescent="0.25">
      <c r="A342" t="s">
        <v>381</v>
      </c>
      <c r="B342" t="s">
        <v>23</v>
      </c>
      <c r="C342" t="s">
        <v>24</v>
      </c>
      <c r="D342" t="s">
        <v>18</v>
      </c>
      <c r="E342" t="s">
        <v>19</v>
      </c>
      <c r="F342" t="s">
        <v>30</v>
      </c>
      <c r="G342">
        <v>89.25</v>
      </c>
      <c r="H342">
        <v>8</v>
      </c>
      <c r="I342">
        <v>35.700000000000003</v>
      </c>
      <c r="J342">
        <v>0</v>
      </c>
      <c r="K342">
        <v>714</v>
      </c>
      <c r="L342" s="1">
        <v>45311</v>
      </c>
      <c r="M342" s="2">
        <v>0.42569444444444443</v>
      </c>
      <c r="N342" t="s">
        <v>27</v>
      </c>
      <c r="O342">
        <v>5.0991656880000003</v>
      </c>
      <c r="P342" t="s">
        <v>1123</v>
      </c>
    </row>
    <row r="343" spans="1:16" x14ac:dyDescent="0.25">
      <c r="A343" t="s">
        <v>504</v>
      </c>
      <c r="B343" t="s">
        <v>23</v>
      </c>
      <c r="C343" t="s">
        <v>24</v>
      </c>
      <c r="D343" t="s">
        <v>18</v>
      </c>
      <c r="E343" t="s">
        <v>19</v>
      </c>
      <c r="F343" t="s">
        <v>30</v>
      </c>
      <c r="G343">
        <v>83.77</v>
      </c>
      <c r="H343">
        <v>6</v>
      </c>
      <c r="I343">
        <v>25.131</v>
      </c>
      <c r="J343">
        <v>0</v>
      </c>
      <c r="K343">
        <v>502.62</v>
      </c>
      <c r="L343" s="1">
        <v>45314</v>
      </c>
      <c r="M343" s="2">
        <v>0.50694444444444442</v>
      </c>
      <c r="N343" t="s">
        <v>21</v>
      </c>
      <c r="O343">
        <v>5.858615897</v>
      </c>
      <c r="P343" t="s">
        <v>1123</v>
      </c>
    </row>
    <row r="344" spans="1:16" x14ac:dyDescent="0.25">
      <c r="A344" t="s">
        <v>536</v>
      </c>
      <c r="B344" t="s">
        <v>23</v>
      </c>
      <c r="C344" t="s">
        <v>24</v>
      </c>
      <c r="D344" t="s">
        <v>25</v>
      </c>
      <c r="E344" t="s">
        <v>29</v>
      </c>
      <c r="F344" t="s">
        <v>30</v>
      </c>
      <c r="G344">
        <v>69.400000000000006</v>
      </c>
      <c r="H344">
        <v>2</v>
      </c>
      <c r="I344">
        <v>6.94</v>
      </c>
      <c r="J344">
        <v>0</v>
      </c>
      <c r="K344">
        <v>138.80000000000001</v>
      </c>
      <c r="L344" s="1">
        <v>45318</v>
      </c>
      <c r="M344" s="2">
        <v>0.82500000000000007</v>
      </c>
      <c r="N344" t="s">
        <v>21</v>
      </c>
      <c r="O344">
        <v>9.7643598279999999</v>
      </c>
      <c r="P344" t="s">
        <v>1123</v>
      </c>
    </row>
    <row r="345" spans="1:16" x14ac:dyDescent="0.25">
      <c r="A345" t="s">
        <v>551</v>
      </c>
      <c r="B345" t="s">
        <v>23</v>
      </c>
      <c r="C345" t="s">
        <v>24</v>
      </c>
      <c r="D345" t="s">
        <v>18</v>
      </c>
      <c r="E345" t="s">
        <v>29</v>
      </c>
      <c r="F345" t="s">
        <v>30</v>
      </c>
      <c r="G345">
        <v>39.39</v>
      </c>
      <c r="H345">
        <v>5</v>
      </c>
      <c r="I345">
        <v>9.8475000000000001</v>
      </c>
      <c r="J345">
        <v>0</v>
      </c>
      <c r="K345">
        <v>196.95</v>
      </c>
      <c r="L345" s="1">
        <v>45313</v>
      </c>
      <c r="M345" s="2">
        <v>0.8652777777777777</v>
      </c>
      <c r="N345" t="s">
        <v>31</v>
      </c>
      <c r="O345">
        <v>9.4388811669999999</v>
      </c>
      <c r="P345" t="s">
        <v>1123</v>
      </c>
    </row>
    <row r="346" spans="1:16" x14ac:dyDescent="0.25">
      <c r="A346" t="s">
        <v>569</v>
      </c>
      <c r="B346" t="s">
        <v>23</v>
      </c>
      <c r="C346" t="s">
        <v>24</v>
      </c>
      <c r="D346" t="s">
        <v>25</v>
      </c>
      <c r="E346" t="s">
        <v>29</v>
      </c>
      <c r="F346" t="s">
        <v>30</v>
      </c>
      <c r="G346">
        <v>16.670000000000002</v>
      </c>
      <c r="H346">
        <v>7</v>
      </c>
      <c r="I346">
        <v>5.8345000000000002</v>
      </c>
      <c r="J346">
        <v>0</v>
      </c>
      <c r="K346">
        <v>116.69</v>
      </c>
      <c r="L346" s="1">
        <v>45475</v>
      </c>
      <c r="M346" s="2">
        <v>0.48333333333333334</v>
      </c>
      <c r="N346" t="s">
        <v>21</v>
      </c>
      <c r="O346">
        <v>8.0284736359999993</v>
      </c>
      <c r="P346" t="s">
        <v>1123</v>
      </c>
    </row>
    <row r="347" spans="1:16" x14ac:dyDescent="0.25">
      <c r="A347" t="s">
        <v>625</v>
      </c>
      <c r="B347" t="s">
        <v>23</v>
      </c>
      <c r="C347" t="s">
        <v>24</v>
      </c>
      <c r="D347" t="s">
        <v>18</v>
      </c>
      <c r="E347" t="s">
        <v>19</v>
      </c>
      <c r="F347" t="s">
        <v>30</v>
      </c>
      <c r="G347">
        <v>24.24</v>
      </c>
      <c r="H347">
        <v>7</v>
      </c>
      <c r="I347">
        <v>8.484</v>
      </c>
      <c r="J347">
        <v>0</v>
      </c>
      <c r="K347">
        <v>169.68</v>
      </c>
      <c r="L347" s="1">
        <v>45318</v>
      </c>
      <c r="M347" s="2">
        <v>0.73472222222222217</v>
      </c>
      <c r="N347" t="s">
        <v>21</v>
      </c>
      <c r="O347">
        <v>10</v>
      </c>
      <c r="P347" t="s">
        <v>1123</v>
      </c>
    </row>
    <row r="348" spans="1:16" x14ac:dyDescent="0.25">
      <c r="A348" t="s">
        <v>745</v>
      </c>
      <c r="B348" t="s">
        <v>23</v>
      </c>
      <c r="C348" t="s">
        <v>24</v>
      </c>
      <c r="D348" t="s">
        <v>18</v>
      </c>
      <c r="E348" t="s">
        <v>19</v>
      </c>
      <c r="F348" t="s">
        <v>30</v>
      </c>
      <c r="G348">
        <v>75.53</v>
      </c>
      <c r="H348">
        <v>4</v>
      </c>
      <c r="I348">
        <v>15.106</v>
      </c>
      <c r="J348">
        <v>0</v>
      </c>
      <c r="K348">
        <v>302.12</v>
      </c>
      <c r="L348" s="1">
        <v>45370</v>
      </c>
      <c r="M348" s="2">
        <v>0.66111111111111109</v>
      </c>
      <c r="N348" t="s">
        <v>21</v>
      </c>
      <c r="O348">
        <v>9.0049096189999993</v>
      </c>
      <c r="P348" t="s">
        <v>1123</v>
      </c>
    </row>
    <row r="349" spans="1:16" x14ac:dyDescent="0.25">
      <c r="A349" t="s">
        <v>760</v>
      </c>
      <c r="B349" t="s">
        <v>23</v>
      </c>
      <c r="C349" t="s">
        <v>24</v>
      </c>
      <c r="D349" t="s">
        <v>18</v>
      </c>
      <c r="E349" t="s">
        <v>29</v>
      </c>
      <c r="F349" t="s">
        <v>30</v>
      </c>
      <c r="G349">
        <v>55.57</v>
      </c>
      <c r="H349">
        <v>3</v>
      </c>
      <c r="I349">
        <v>8.3354999999999997</v>
      </c>
      <c r="J349">
        <v>0</v>
      </c>
      <c r="K349">
        <v>166.71</v>
      </c>
      <c r="L349" s="1">
        <v>45505</v>
      </c>
      <c r="M349" s="2">
        <v>0.48749999999999999</v>
      </c>
      <c r="N349" t="s">
        <v>31</v>
      </c>
      <c r="O349">
        <v>6.4010803320000003</v>
      </c>
      <c r="P349" t="s">
        <v>1123</v>
      </c>
    </row>
    <row r="350" spans="1:16" x14ac:dyDescent="0.25">
      <c r="A350" t="s">
        <v>770</v>
      </c>
      <c r="B350" t="s">
        <v>23</v>
      </c>
      <c r="C350" t="s">
        <v>24</v>
      </c>
      <c r="D350" t="s">
        <v>18</v>
      </c>
      <c r="E350" t="s">
        <v>19</v>
      </c>
      <c r="F350" t="s">
        <v>30</v>
      </c>
      <c r="G350">
        <v>81.2</v>
      </c>
      <c r="H350">
        <v>7</v>
      </c>
      <c r="I350">
        <v>28.42</v>
      </c>
      <c r="J350">
        <v>0</v>
      </c>
      <c r="K350">
        <v>568.4</v>
      </c>
      <c r="L350" s="1">
        <v>45374</v>
      </c>
      <c r="M350" s="2">
        <v>0.66597222222222219</v>
      </c>
      <c r="N350" t="s">
        <v>31</v>
      </c>
      <c r="O350">
        <v>8.7879238449999999</v>
      </c>
      <c r="P350" t="s">
        <v>1123</v>
      </c>
    </row>
    <row r="351" spans="1:16" x14ac:dyDescent="0.25">
      <c r="A351" t="s">
        <v>909</v>
      </c>
      <c r="B351" t="s">
        <v>23</v>
      </c>
      <c r="C351" t="s">
        <v>24</v>
      </c>
      <c r="D351" t="s">
        <v>25</v>
      </c>
      <c r="E351" t="s">
        <v>29</v>
      </c>
      <c r="F351" t="s">
        <v>30</v>
      </c>
      <c r="G351">
        <v>65.260000000000005</v>
      </c>
      <c r="H351">
        <v>8</v>
      </c>
      <c r="I351">
        <v>26.103999999999999</v>
      </c>
      <c r="J351">
        <v>0</v>
      </c>
      <c r="K351">
        <v>522.08000000000004</v>
      </c>
      <c r="L351" s="1">
        <v>45366</v>
      </c>
      <c r="M351" s="2">
        <v>0.58611111111111114</v>
      </c>
      <c r="N351" t="s">
        <v>21</v>
      </c>
      <c r="O351">
        <v>6.8350518789999999</v>
      </c>
      <c r="P351" t="s">
        <v>1123</v>
      </c>
    </row>
    <row r="352" spans="1:16" x14ac:dyDescent="0.25">
      <c r="A352" t="s">
        <v>954</v>
      </c>
      <c r="B352" t="s">
        <v>23</v>
      </c>
      <c r="C352" t="s">
        <v>24</v>
      </c>
      <c r="D352" t="s">
        <v>18</v>
      </c>
      <c r="E352" t="s">
        <v>19</v>
      </c>
      <c r="F352" t="s">
        <v>30</v>
      </c>
      <c r="G352">
        <v>35.79</v>
      </c>
      <c r="H352">
        <v>10</v>
      </c>
      <c r="I352">
        <v>16.105499999999999</v>
      </c>
      <c r="J352">
        <v>0</v>
      </c>
      <c r="K352">
        <v>322.11</v>
      </c>
      <c r="L352" s="1">
        <v>45568</v>
      </c>
      <c r="M352" s="2">
        <v>0.62916666666666665</v>
      </c>
      <c r="N352" t="s">
        <v>31</v>
      </c>
      <c r="O352">
        <v>5.533137236</v>
      </c>
      <c r="P352" t="s">
        <v>1123</v>
      </c>
    </row>
    <row r="353" spans="1:16" x14ac:dyDescent="0.25">
      <c r="A353" t="s">
        <v>956</v>
      </c>
      <c r="B353" t="s">
        <v>23</v>
      </c>
      <c r="C353" t="s">
        <v>24</v>
      </c>
      <c r="D353" t="s">
        <v>18</v>
      </c>
      <c r="E353" t="s">
        <v>19</v>
      </c>
      <c r="F353" t="s">
        <v>30</v>
      </c>
      <c r="G353">
        <v>12.73</v>
      </c>
      <c r="H353">
        <v>2</v>
      </c>
      <c r="I353">
        <v>1.2729999999999999</v>
      </c>
      <c r="J353">
        <v>0</v>
      </c>
      <c r="K353">
        <v>25.46</v>
      </c>
      <c r="L353" s="1">
        <v>45344</v>
      </c>
      <c r="M353" s="2">
        <v>0.50694444444444442</v>
      </c>
      <c r="N353" t="s">
        <v>31</v>
      </c>
      <c r="O353">
        <v>5.6416301229999997</v>
      </c>
      <c r="P353" t="s">
        <v>1123</v>
      </c>
    </row>
    <row r="354" spans="1:16" x14ac:dyDescent="0.25">
      <c r="A354" t="s">
        <v>982</v>
      </c>
      <c r="B354" t="s">
        <v>23</v>
      </c>
      <c r="C354" t="s">
        <v>24</v>
      </c>
      <c r="D354" t="s">
        <v>18</v>
      </c>
      <c r="E354" t="s">
        <v>29</v>
      </c>
      <c r="F354" t="s">
        <v>30</v>
      </c>
      <c r="G354">
        <v>35.81</v>
      </c>
      <c r="H354">
        <v>5</v>
      </c>
      <c r="I354">
        <v>8.9525000000000006</v>
      </c>
      <c r="J354">
        <v>0</v>
      </c>
      <c r="K354">
        <v>179.05</v>
      </c>
      <c r="L354" s="1">
        <v>45445</v>
      </c>
      <c r="M354" s="2">
        <v>0.78055555555555556</v>
      </c>
      <c r="N354" t="s">
        <v>21</v>
      </c>
      <c r="O354">
        <v>8.5709380710000005</v>
      </c>
      <c r="P354" t="s">
        <v>1123</v>
      </c>
    </row>
    <row r="355" spans="1:16" x14ac:dyDescent="0.25">
      <c r="A355" t="s">
        <v>37</v>
      </c>
      <c r="B355" t="s">
        <v>23</v>
      </c>
      <c r="C355" t="s">
        <v>24</v>
      </c>
      <c r="D355" t="s">
        <v>25</v>
      </c>
      <c r="E355" t="s">
        <v>19</v>
      </c>
      <c r="F355" t="s">
        <v>30</v>
      </c>
      <c r="G355">
        <v>73.56</v>
      </c>
      <c r="H355">
        <v>11</v>
      </c>
      <c r="I355">
        <v>36.78</v>
      </c>
      <c r="J355">
        <v>0</v>
      </c>
      <c r="K355">
        <v>735.6</v>
      </c>
      <c r="L355" s="1">
        <v>45712</v>
      </c>
      <c r="M355" s="2">
        <v>0.48472222222222222</v>
      </c>
      <c r="N355" t="s">
        <v>21</v>
      </c>
      <c r="O355">
        <v>8.3224141629999995</v>
      </c>
      <c r="P355" t="s">
        <v>1123</v>
      </c>
    </row>
    <row r="356" spans="1:16" x14ac:dyDescent="0.25">
      <c r="A356" t="s">
        <v>75</v>
      </c>
      <c r="B356" t="s">
        <v>23</v>
      </c>
      <c r="C356" t="s">
        <v>24</v>
      </c>
      <c r="D356" t="s">
        <v>18</v>
      </c>
      <c r="E356" t="s">
        <v>29</v>
      </c>
      <c r="F356" t="s">
        <v>30</v>
      </c>
      <c r="G356">
        <v>56.11</v>
      </c>
      <c r="H356">
        <v>2</v>
      </c>
      <c r="I356">
        <v>5.6109999999999998</v>
      </c>
      <c r="J356">
        <v>0</v>
      </c>
      <c r="K356">
        <v>112.22</v>
      </c>
      <c r="L356" s="1">
        <v>45690</v>
      </c>
      <c r="M356" s="2">
        <v>0.42430555555555555</v>
      </c>
      <c r="N356" t="s">
        <v>27</v>
      </c>
      <c r="O356">
        <v>6.553901153</v>
      </c>
      <c r="P356" t="s">
        <v>1123</v>
      </c>
    </row>
    <row r="357" spans="1:16" x14ac:dyDescent="0.25">
      <c r="A357" t="s">
        <v>148</v>
      </c>
      <c r="B357" t="s">
        <v>23</v>
      </c>
      <c r="C357" t="s">
        <v>24</v>
      </c>
      <c r="D357" t="s">
        <v>18</v>
      </c>
      <c r="E357" t="s">
        <v>19</v>
      </c>
      <c r="F357" t="s">
        <v>30</v>
      </c>
      <c r="G357">
        <v>80.790000000000006</v>
      </c>
      <c r="H357">
        <v>10</v>
      </c>
      <c r="I357">
        <v>36.355499999999999</v>
      </c>
      <c r="J357">
        <v>0</v>
      </c>
      <c r="K357">
        <v>727.11</v>
      </c>
      <c r="L357" s="1">
        <v>45659</v>
      </c>
      <c r="M357" s="2">
        <v>0.85486111111111107</v>
      </c>
      <c r="N357" t="s">
        <v>31</v>
      </c>
      <c r="O357">
        <v>9.8828668180000001</v>
      </c>
      <c r="P357" t="s">
        <v>1123</v>
      </c>
    </row>
    <row r="358" spans="1:16" x14ac:dyDescent="0.25">
      <c r="A358" t="s">
        <v>200</v>
      </c>
      <c r="B358" t="s">
        <v>23</v>
      </c>
      <c r="C358" t="s">
        <v>24</v>
      </c>
      <c r="D358" t="s">
        <v>25</v>
      </c>
      <c r="E358" t="s">
        <v>29</v>
      </c>
      <c r="F358" t="s">
        <v>30</v>
      </c>
      <c r="G358">
        <v>95.58</v>
      </c>
      <c r="H358">
        <v>11</v>
      </c>
      <c r="I358">
        <v>47.79</v>
      </c>
      <c r="J358">
        <v>0</v>
      </c>
      <c r="K358">
        <v>955.8</v>
      </c>
      <c r="L358" s="1">
        <v>45673</v>
      </c>
      <c r="M358" s="2">
        <v>0.56388888888888888</v>
      </c>
      <c r="N358" t="s">
        <v>27</v>
      </c>
      <c r="O358">
        <v>4.9934484980000002</v>
      </c>
      <c r="P358" t="s">
        <v>1123</v>
      </c>
    </row>
    <row r="359" spans="1:16" x14ac:dyDescent="0.25">
      <c r="A359" t="s">
        <v>333</v>
      </c>
      <c r="B359" t="s">
        <v>23</v>
      </c>
      <c r="C359" t="s">
        <v>24</v>
      </c>
      <c r="D359" t="s">
        <v>18</v>
      </c>
      <c r="E359" t="s">
        <v>19</v>
      </c>
      <c r="F359" t="s">
        <v>30</v>
      </c>
      <c r="G359">
        <v>88.61</v>
      </c>
      <c r="H359">
        <v>1</v>
      </c>
      <c r="I359">
        <v>4.4305000000000003</v>
      </c>
      <c r="J359">
        <v>0</v>
      </c>
      <c r="K359">
        <v>88.61</v>
      </c>
      <c r="L359" s="1">
        <v>45676</v>
      </c>
      <c r="M359" s="2">
        <v>0.43124999999999997</v>
      </c>
      <c r="N359" t="s">
        <v>27</v>
      </c>
      <c r="O359">
        <v>8.0103236320000004</v>
      </c>
      <c r="P359" t="s">
        <v>1123</v>
      </c>
    </row>
    <row r="360" spans="1:16" x14ac:dyDescent="0.25">
      <c r="A360" t="s">
        <v>381</v>
      </c>
      <c r="B360" t="s">
        <v>23</v>
      </c>
      <c r="C360" t="s">
        <v>24</v>
      </c>
      <c r="D360" t="s">
        <v>18</v>
      </c>
      <c r="E360" t="s">
        <v>19</v>
      </c>
      <c r="F360" t="s">
        <v>30</v>
      </c>
      <c r="G360">
        <v>89.25</v>
      </c>
      <c r="H360">
        <v>9</v>
      </c>
      <c r="I360">
        <v>35.700000000000003</v>
      </c>
      <c r="J360">
        <v>0</v>
      </c>
      <c r="K360">
        <v>714</v>
      </c>
      <c r="L360" s="1">
        <v>45677</v>
      </c>
      <c r="M360" s="2">
        <v>0.42569444444444443</v>
      </c>
      <c r="N360" t="s">
        <v>27</v>
      </c>
      <c r="O360">
        <v>4.889418321</v>
      </c>
      <c r="P360" t="s">
        <v>1123</v>
      </c>
    </row>
    <row r="361" spans="1:16" x14ac:dyDescent="0.25">
      <c r="A361" t="s">
        <v>435</v>
      </c>
      <c r="B361" t="s">
        <v>23</v>
      </c>
      <c r="C361" t="s">
        <v>24</v>
      </c>
      <c r="D361" t="s">
        <v>25</v>
      </c>
      <c r="E361" t="s">
        <v>29</v>
      </c>
      <c r="F361" t="s">
        <v>30</v>
      </c>
      <c r="G361">
        <v>46.22</v>
      </c>
      <c r="H361">
        <v>4</v>
      </c>
      <c r="I361">
        <v>9.2439999999999998</v>
      </c>
      <c r="J361">
        <v>0</v>
      </c>
      <c r="K361">
        <v>184.88</v>
      </c>
      <c r="L361" s="1">
        <v>45994</v>
      </c>
      <c r="M361" s="2">
        <v>0.83611111111111114</v>
      </c>
      <c r="N361" t="s">
        <v>31</v>
      </c>
      <c r="O361">
        <v>6.4498709759999997</v>
      </c>
      <c r="P361" t="s">
        <v>1123</v>
      </c>
    </row>
    <row r="362" spans="1:16" x14ac:dyDescent="0.25">
      <c r="A362" t="s">
        <v>436</v>
      </c>
      <c r="B362" t="s">
        <v>23</v>
      </c>
      <c r="C362" t="s">
        <v>24</v>
      </c>
      <c r="D362" t="s">
        <v>18</v>
      </c>
      <c r="E362" t="s">
        <v>29</v>
      </c>
      <c r="F362" t="s">
        <v>30</v>
      </c>
      <c r="G362">
        <v>13.98</v>
      </c>
      <c r="H362">
        <v>1</v>
      </c>
      <c r="I362">
        <v>0.69899999999999995</v>
      </c>
      <c r="J362">
        <v>0</v>
      </c>
      <c r="K362">
        <v>13.98</v>
      </c>
      <c r="L362" s="1">
        <v>45749</v>
      </c>
      <c r="M362" s="2">
        <v>0.56805555555555554</v>
      </c>
      <c r="N362" t="s">
        <v>21</v>
      </c>
      <c r="O362">
        <v>10</v>
      </c>
      <c r="P362" t="s">
        <v>1123</v>
      </c>
    </row>
    <row r="363" spans="1:16" x14ac:dyDescent="0.25">
      <c r="A363" t="s">
        <v>527</v>
      </c>
      <c r="B363" t="s">
        <v>23</v>
      </c>
      <c r="C363" t="s">
        <v>24</v>
      </c>
      <c r="D363" t="s">
        <v>18</v>
      </c>
      <c r="E363" t="s">
        <v>19</v>
      </c>
      <c r="F363" t="s">
        <v>30</v>
      </c>
      <c r="G363">
        <v>12.12</v>
      </c>
      <c r="H363">
        <v>11</v>
      </c>
      <c r="I363">
        <v>6.06</v>
      </c>
      <c r="J363">
        <v>0</v>
      </c>
      <c r="K363">
        <v>121.2</v>
      </c>
      <c r="L363" s="1">
        <v>45780</v>
      </c>
      <c r="M363" s="2">
        <v>0.57222222222222219</v>
      </c>
      <c r="N363" t="s">
        <v>31</v>
      </c>
      <c r="O363">
        <v>8.7385348710000006</v>
      </c>
      <c r="P363" t="s">
        <v>1123</v>
      </c>
    </row>
    <row r="364" spans="1:16" x14ac:dyDescent="0.25">
      <c r="A364" t="s">
        <v>770</v>
      </c>
      <c r="B364" t="s">
        <v>23</v>
      </c>
      <c r="C364" t="s">
        <v>24</v>
      </c>
      <c r="D364" t="s">
        <v>18</v>
      </c>
      <c r="E364" t="s">
        <v>19</v>
      </c>
      <c r="F364" t="s">
        <v>30</v>
      </c>
      <c r="G364">
        <v>81.2</v>
      </c>
      <c r="H364">
        <v>8</v>
      </c>
      <c r="I364">
        <v>28.42</v>
      </c>
      <c r="J364">
        <v>0</v>
      </c>
      <c r="K364">
        <v>568.4</v>
      </c>
      <c r="L364" s="1">
        <v>45739</v>
      </c>
      <c r="M364" s="2">
        <v>0.66597222222222219</v>
      </c>
      <c r="N364" t="s">
        <v>31</v>
      </c>
      <c r="O364">
        <v>8.4264443399999998</v>
      </c>
      <c r="P364" t="s">
        <v>1123</v>
      </c>
    </row>
    <row r="365" spans="1:16" x14ac:dyDescent="0.25">
      <c r="A365" t="s">
        <v>833</v>
      </c>
      <c r="B365" t="s">
        <v>23</v>
      </c>
      <c r="C365" t="s">
        <v>24</v>
      </c>
      <c r="D365" t="s">
        <v>18</v>
      </c>
      <c r="E365" t="s">
        <v>29</v>
      </c>
      <c r="F365" t="s">
        <v>30</v>
      </c>
      <c r="G365">
        <v>86.69</v>
      </c>
      <c r="H365">
        <v>5</v>
      </c>
      <c r="I365">
        <v>21.672499999999999</v>
      </c>
      <c r="J365">
        <v>0</v>
      </c>
      <c r="K365">
        <v>433.45</v>
      </c>
      <c r="L365" s="1">
        <v>45963</v>
      </c>
      <c r="M365" s="2">
        <v>0.77638888888888891</v>
      </c>
      <c r="N365" t="s">
        <v>21</v>
      </c>
      <c r="O365">
        <v>9.7788366409999998</v>
      </c>
      <c r="P365" t="s">
        <v>1123</v>
      </c>
    </row>
    <row r="366" spans="1:16" x14ac:dyDescent="0.25">
      <c r="A366" t="s">
        <v>894</v>
      </c>
      <c r="B366" t="s">
        <v>23</v>
      </c>
      <c r="C366" t="s">
        <v>24</v>
      </c>
      <c r="D366" t="s">
        <v>18</v>
      </c>
      <c r="E366" t="s">
        <v>19</v>
      </c>
      <c r="F366" t="s">
        <v>30</v>
      </c>
      <c r="G366">
        <v>86.27</v>
      </c>
      <c r="H366">
        <v>1</v>
      </c>
      <c r="I366">
        <v>4.3135000000000003</v>
      </c>
      <c r="J366">
        <v>0</v>
      </c>
      <c r="K366">
        <v>86.27</v>
      </c>
      <c r="L366" s="1">
        <v>45708</v>
      </c>
      <c r="M366" s="2">
        <v>0.55833333333333335</v>
      </c>
      <c r="N366" t="s">
        <v>21</v>
      </c>
      <c r="O366">
        <v>7.2821123920000002</v>
      </c>
      <c r="P366" t="s">
        <v>1123</v>
      </c>
    </row>
    <row r="367" spans="1:16" x14ac:dyDescent="0.25">
      <c r="A367" t="s">
        <v>954</v>
      </c>
      <c r="B367" t="s">
        <v>23</v>
      </c>
      <c r="C367" t="s">
        <v>24</v>
      </c>
      <c r="D367" t="s">
        <v>18</v>
      </c>
      <c r="E367" t="s">
        <v>19</v>
      </c>
      <c r="F367" t="s">
        <v>30</v>
      </c>
      <c r="G367">
        <v>35.79</v>
      </c>
      <c r="H367">
        <v>10</v>
      </c>
      <c r="I367">
        <v>16.105499999999999</v>
      </c>
      <c r="J367">
        <v>0</v>
      </c>
      <c r="K367">
        <v>322.11</v>
      </c>
      <c r="L367" s="1">
        <v>45933</v>
      </c>
      <c r="M367" s="2">
        <v>0.62916666666666665</v>
      </c>
      <c r="N367" t="s">
        <v>31</v>
      </c>
      <c r="O367">
        <v>5.3055390290000002</v>
      </c>
      <c r="P367" t="s">
        <v>1123</v>
      </c>
    </row>
    <row r="368" spans="1:16" x14ac:dyDescent="0.25">
      <c r="A368" t="s">
        <v>969</v>
      </c>
      <c r="B368" t="s">
        <v>23</v>
      </c>
      <c r="C368" t="s">
        <v>24</v>
      </c>
      <c r="D368" t="s">
        <v>18</v>
      </c>
      <c r="E368" t="s">
        <v>29</v>
      </c>
      <c r="F368" t="s">
        <v>30</v>
      </c>
      <c r="G368">
        <v>85.72</v>
      </c>
      <c r="H368">
        <v>3</v>
      </c>
      <c r="I368">
        <v>12.858000000000001</v>
      </c>
      <c r="J368">
        <v>0</v>
      </c>
      <c r="K368">
        <v>257.16000000000003</v>
      </c>
      <c r="L368" s="1">
        <v>45681</v>
      </c>
      <c r="M368" s="2">
        <v>0.87430555555555556</v>
      </c>
      <c r="N368" t="s">
        <v>21</v>
      </c>
      <c r="O368">
        <v>5.3055390290000002</v>
      </c>
      <c r="P368" t="s">
        <v>1123</v>
      </c>
    </row>
    <row r="369" spans="1:16" x14ac:dyDescent="0.25">
      <c r="A369" t="s">
        <v>119</v>
      </c>
      <c r="B369" t="s">
        <v>23</v>
      </c>
      <c r="C369" t="s">
        <v>24</v>
      </c>
      <c r="D369" t="s">
        <v>25</v>
      </c>
      <c r="E369" t="s">
        <v>19</v>
      </c>
      <c r="F369" t="s">
        <v>34</v>
      </c>
      <c r="G369">
        <v>83.06</v>
      </c>
      <c r="H369">
        <v>7</v>
      </c>
      <c r="I369">
        <v>29.071000000000002</v>
      </c>
      <c r="J369">
        <v>0</v>
      </c>
      <c r="K369">
        <v>581.41999999999996</v>
      </c>
      <c r="L369" s="1">
        <v>43588</v>
      </c>
      <c r="M369" s="2">
        <v>0.60486111111111118</v>
      </c>
      <c r="N369" t="s">
        <v>21</v>
      </c>
      <c r="O369">
        <v>4</v>
      </c>
      <c r="P369" t="s">
        <v>1123</v>
      </c>
    </row>
    <row r="370" spans="1:16" x14ac:dyDescent="0.25">
      <c r="A370" t="s">
        <v>155</v>
      </c>
      <c r="B370" t="s">
        <v>23</v>
      </c>
      <c r="C370" t="s">
        <v>24</v>
      </c>
      <c r="D370" t="s">
        <v>18</v>
      </c>
      <c r="E370" t="s">
        <v>29</v>
      </c>
      <c r="F370" t="s">
        <v>34</v>
      </c>
      <c r="G370">
        <v>57.12</v>
      </c>
      <c r="H370">
        <v>7</v>
      </c>
      <c r="I370">
        <v>19.992000000000001</v>
      </c>
      <c r="J370">
        <v>0</v>
      </c>
      <c r="K370">
        <v>399.84</v>
      </c>
      <c r="L370" s="1">
        <v>43800</v>
      </c>
      <c r="M370" s="2">
        <v>0.50138888888888888</v>
      </c>
      <c r="N370" t="s">
        <v>31</v>
      </c>
      <c r="O370">
        <v>6.5</v>
      </c>
      <c r="P370" t="s">
        <v>1123</v>
      </c>
    </row>
    <row r="371" spans="1:16" x14ac:dyDescent="0.25">
      <c r="A371" t="s">
        <v>174</v>
      </c>
      <c r="B371" t="s">
        <v>23</v>
      </c>
      <c r="C371" t="s">
        <v>24</v>
      </c>
      <c r="D371" t="s">
        <v>18</v>
      </c>
      <c r="E371" t="s">
        <v>19</v>
      </c>
      <c r="F371" t="s">
        <v>34</v>
      </c>
      <c r="G371">
        <v>89.8</v>
      </c>
      <c r="H371">
        <v>10</v>
      </c>
      <c r="I371">
        <v>44.9</v>
      </c>
      <c r="J371">
        <v>0</v>
      </c>
      <c r="K371">
        <v>898</v>
      </c>
      <c r="L371" s="1">
        <v>43488</v>
      </c>
      <c r="M371" s="2">
        <v>0.54166666666666663</v>
      </c>
      <c r="N371" t="s">
        <v>31</v>
      </c>
      <c r="O371">
        <v>5.4</v>
      </c>
      <c r="P371" t="s">
        <v>1123</v>
      </c>
    </row>
    <row r="372" spans="1:16" x14ac:dyDescent="0.25">
      <c r="A372" t="s">
        <v>188</v>
      </c>
      <c r="B372" t="s">
        <v>23</v>
      </c>
      <c r="C372" t="s">
        <v>24</v>
      </c>
      <c r="D372" t="s">
        <v>25</v>
      </c>
      <c r="E372" t="s">
        <v>19</v>
      </c>
      <c r="F372" t="s">
        <v>34</v>
      </c>
      <c r="G372">
        <v>80.97</v>
      </c>
      <c r="H372">
        <v>8</v>
      </c>
      <c r="I372">
        <v>32.387999999999998</v>
      </c>
      <c r="J372">
        <v>0</v>
      </c>
      <c r="K372">
        <v>647.76</v>
      </c>
      <c r="L372" s="1">
        <v>43493</v>
      </c>
      <c r="M372" s="2">
        <v>0.54513888888888895</v>
      </c>
      <c r="N372" t="s">
        <v>27</v>
      </c>
      <c r="O372">
        <v>9.3000000000000007</v>
      </c>
      <c r="P372" t="s">
        <v>1123</v>
      </c>
    </row>
    <row r="373" spans="1:16" x14ac:dyDescent="0.25">
      <c r="A373" t="s">
        <v>197</v>
      </c>
      <c r="B373" t="s">
        <v>23</v>
      </c>
      <c r="C373" t="s">
        <v>24</v>
      </c>
      <c r="D373" t="s">
        <v>25</v>
      </c>
      <c r="E373" t="s">
        <v>29</v>
      </c>
      <c r="F373" t="s">
        <v>34</v>
      </c>
      <c r="G373">
        <v>76.400000000000006</v>
      </c>
      <c r="H373">
        <v>2</v>
      </c>
      <c r="I373">
        <v>7.64</v>
      </c>
      <c r="J373">
        <v>0</v>
      </c>
      <c r="K373">
        <v>152.80000000000001</v>
      </c>
      <c r="L373" s="1">
        <v>43495</v>
      </c>
      <c r="M373" s="2">
        <v>0.8208333333333333</v>
      </c>
      <c r="N373" t="s">
        <v>21</v>
      </c>
      <c r="O373">
        <v>6.5</v>
      </c>
      <c r="P373" t="s">
        <v>1123</v>
      </c>
    </row>
    <row r="374" spans="1:16" x14ac:dyDescent="0.25">
      <c r="A374" t="s">
        <v>368</v>
      </c>
      <c r="B374" t="s">
        <v>23</v>
      </c>
      <c r="C374" t="s">
        <v>24</v>
      </c>
      <c r="D374" t="s">
        <v>18</v>
      </c>
      <c r="E374" t="s">
        <v>29</v>
      </c>
      <c r="F374" t="s">
        <v>34</v>
      </c>
      <c r="G374">
        <v>14.7</v>
      </c>
      <c r="H374">
        <v>5</v>
      </c>
      <c r="I374">
        <v>3.6749999999999998</v>
      </c>
      <c r="J374">
        <v>0</v>
      </c>
      <c r="K374">
        <v>73.5</v>
      </c>
      <c r="L374" s="1">
        <v>43548</v>
      </c>
      <c r="M374" s="2">
        <v>0.57500000000000007</v>
      </c>
      <c r="N374" t="s">
        <v>21</v>
      </c>
      <c r="O374">
        <v>8.5</v>
      </c>
      <c r="P374" t="s">
        <v>1123</v>
      </c>
    </row>
    <row r="375" spans="1:16" x14ac:dyDescent="0.25">
      <c r="A375" t="s">
        <v>391</v>
      </c>
      <c r="B375" t="s">
        <v>23</v>
      </c>
      <c r="C375" t="s">
        <v>24</v>
      </c>
      <c r="D375" t="s">
        <v>25</v>
      </c>
      <c r="E375" t="s">
        <v>19</v>
      </c>
      <c r="F375" t="s">
        <v>34</v>
      </c>
      <c r="G375">
        <v>95.44</v>
      </c>
      <c r="H375">
        <v>10</v>
      </c>
      <c r="I375">
        <v>47.72</v>
      </c>
      <c r="J375">
        <v>0</v>
      </c>
      <c r="K375">
        <v>954.4</v>
      </c>
      <c r="L375" s="1">
        <v>43709</v>
      </c>
      <c r="M375" s="2">
        <v>0.57291666666666663</v>
      </c>
      <c r="N375" t="s">
        <v>27</v>
      </c>
      <c r="O375">
        <v>5.2</v>
      </c>
      <c r="P375" t="s">
        <v>1123</v>
      </c>
    </row>
    <row r="376" spans="1:16" x14ac:dyDescent="0.25">
      <c r="A376" t="s">
        <v>499</v>
      </c>
      <c r="B376" t="s">
        <v>23</v>
      </c>
      <c r="C376" t="s">
        <v>24</v>
      </c>
      <c r="D376" t="s">
        <v>18</v>
      </c>
      <c r="E376" t="s">
        <v>19</v>
      </c>
      <c r="F376" t="s">
        <v>34</v>
      </c>
      <c r="G376">
        <v>54.55</v>
      </c>
      <c r="H376">
        <v>10</v>
      </c>
      <c r="I376">
        <v>27.274999999999999</v>
      </c>
      <c r="J376">
        <v>0</v>
      </c>
      <c r="K376">
        <v>545.5</v>
      </c>
      <c r="L376" s="1">
        <v>43499</v>
      </c>
      <c r="M376" s="2">
        <v>0.47361111111111115</v>
      </c>
      <c r="N376" t="s">
        <v>31</v>
      </c>
      <c r="O376">
        <v>7.1</v>
      </c>
      <c r="P376" t="s">
        <v>1123</v>
      </c>
    </row>
    <row r="377" spans="1:16" x14ac:dyDescent="0.25">
      <c r="A377" t="s">
        <v>806</v>
      </c>
      <c r="B377" t="s">
        <v>23</v>
      </c>
      <c r="C377" t="s">
        <v>24</v>
      </c>
      <c r="D377" t="s">
        <v>18</v>
      </c>
      <c r="E377" t="s">
        <v>19</v>
      </c>
      <c r="F377" t="s">
        <v>34</v>
      </c>
      <c r="G377">
        <v>67.989999999999995</v>
      </c>
      <c r="H377">
        <v>7</v>
      </c>
      <c r="I377">
        <v>23.796500000000002</v>
      </c>
      <c r="J377">
        <v>0</v>
      </c>
      <c r="K377">
        <v>475.93</v>
      </c>
      <c r="L377" s="1">
        <v>43513</v>
      </c>
      <c r="M377" s="2">
        <v>0.70138888888888884</v>
      </c>
      <c r="N377" t="s">
        <v>21</v>
      </c>
      <c r="O377">
        <v>5.7</v>
      </c>
      <c r="P377" t="s">
        <v>1123</v>
      </c>
    </row>
    <row r="378" spans="1:16" x14ac:dyDescent="0.25">
      <c r="A378" t="s">
        <v>846</v>
      </c>
      <c r="B378" t="s">
        <v>23</v>
      </c>
      <c r="C378" t="s">
        <v>24</v>
      </c>
      <c r="D378" t="s">
        <v>18</v>
      </c>
      <c r="E378" t="s">
        <v>19</v>
      </c>
      <c r="F378" t="s">
        <v>34</v>
      </c>
      <c r="G378">
        <v>64.97</v>
      </c>
      <c r="H378">
        <v>5</v>
      </c>
      <c r="I378">
        <v>16.2425</v>
      </c>
      <c r="J378">
        <v>0</v>
      </c>
      <c r="K378">
        <v>324.85000000000002</v>
      </c>
      <c r="L378" s="1">
        <v>43679</v>
      </c>
      <c r="M378" s="2">
        <v>0.53611111111111109</v>
      </c>
      <c r="N378" t="s">
        <v>31</v>
      </c>
      <c r="O378">
        <v>6.5</v>
      </c>
      <c r="P378" t="s">
        <v>1123</v>
      </c>
    </row>
    <row r="379" spans="1:16" x14ac:dyDescent="0.25">
      <c r="A379" t="s">
        <v>950</v>
      </c>
      <c r="B379" t="s">
        <v>23</v>
      </c>
      <c r="C379" t="s">
        <v>24</v>
      </c>
      <c r="D379" t="s">
        <v>18</v>
      </c>
      <c r="E379" t="s">
        <v>29</v>
      </c>
      <c r="F379" t="s">
        <v>34</v>
      </c>
      <c r="G379">
        <v>42.85</v>
      </c>
      <c r="H379">
        <v>1</v>
      </c>
      <c r="I379">
        <v>2.1425000000000001</v>
      </c>
      <c r="J379">
        <v>0</v>
      </c>
      <c r="K379">
        <v>42.85</v>
      </c>
      <c r="L379" s="1">
        <v>43538</v>
      </c>
      <c r="M379" s="2">
        <v>0.65</v>
      </c>
      <c r="N379" t="s">
        <v>31</v>
      </c>
      <c r="O379">
        <v>9.3000000000000007</v>
      </c>
      <c r="P379" t="s">
        <v>1123</v>
      </c>
    </row>
    <row r="380" spans="1:16" x14ac:dyDescent="0.25">
      <c r="A380" t="s">
        <v>958</v>
      </c>
      <c r="B380" t="s">
        <v>23</v>
      </c>
      <c r="C380" t="s">
        <v>24</v>
      </c>
      <c r="D380" t="s">
        <v>18</v>
      </c>
      <c r="E380" t="s">
        <v>19</v>
      </c>
      <c r="F380" t="s">
        <v>34</v>
      </c>
      <c r="G380">
        <v>35.22</v>
      </c>
      <c r="H380">
        <v>6</v>
      </c>
      <c r="I380">
        <v>10.566000000000001</v>
      </c>
      <c r="J380">
        <v>0</v>
      </c>
      <c r="K380">
        <v>211.32</v>
      </c>
      <c r="L380" s="1">
        <v>43538</v>
      </c>
      <c r="M380" s="2">
        <v>0.5756944444444444</v>
      </c>
      <c r="N380" t="s">
        <v>21</v>
      </c>
      <c r="O380">
        <v>6.5</v>
      </c>
      <c r="P380" t="s">
        <v>1123</v>
      </c>
    </row>
    <row r="381" spans="1:16" x14ac:dyDescent="0.25">
      <c r="A381" t="s">
        <v>69</v>
      </c>
      <c r="B381" t="s">
        <v>23</v>
      </c>
      <c r="C381" t="s">
        <v>24</v>
      </c>
      <c r="D381" t="s">
        <v>18</v>
      </c>
      <c r="E381" t="s">
        <v>19</v>
      </c>
      <c r="F381" t="s">
        <v>34</v>
      </c>
      <c r="G381">
        <v>68.12</v>
      </c>
      <c r="H381">
        <v>1</v>
      </c>
      <c r="I381">
        <v>3.4060000000000001</v>
      </c>
      <c r="J381">
        <v>0</v>
      </c>
      <c r="K381">
        <v>68.12</v>
      </c>
      <c r="L381" s="1">
        <v>44743</v>
      </c>
      <c r="M381" s="2">
        <v>0.51944444444444449</v>
      </c>
      <c r="N381" t="s">
        <v>21</v>
      </c>
      <c r="O381">
        <v>6.5756428749999998</v>
      </c>
      <c r="P381" t="s">
        <v>1123</v>
      </c>
    </row>
    <row r="382" spans="1:16" x14ac:dyDescent="0.25">
      <c r="A382" t="s">
        <v>155</v>
      </c>
      <c r="B382" t="s">
        <v>23</v>
      </c>
      <c r="C382" t="s">
        <v>24</v>
      </c>
      <c r="D382" t="s">
        <v>18</v>
      </c>
      <c r="E382" t="s">
        <v>29</v>
      </c>
      <c r="F382" t="s">
        <v>34</v>
      </c>
      <c r="G382">
        <v>57.12</v>
      </c>
      <c r="H382">
        <v>6</v>
      </c>
      <c r="I382">
        <v>19.992000000000001</v>
      </c>
      <c r="J382">
        <v>0</v>
      </c>
      <c r="K382">
        <v>399.84</v>
      </c>
      <c r="L382" s="1">
        <v>44896</v>
      </c>
      <c r="M382" s="2">
        <v>0.50138888888888888</v>
      </c>
      <c r="N382" t="s">
        <v>31</v>
      </c>
      <c r="O382">
        <v>6.2855409829999997</v>
      </c>
      <c r="P382" t="s">
        <v>1123</v>
      </c>
    </row>
    <row r="383" spans="1:16" x14ac:dyDescent="0.25">
      <c r="A383" t="s">
        <v>185</v>
      </c>
      <c r="B383" t="s">
        <v>23</v>
      </c>
      <c r="C383" t="s">
        <v>24</v>
      </c>
      <c r="D383" t="s">
        <v>18</v>
      </c>
      <c r="E383" t="s">
        <v>29</v>
      </c>
      <c r="F383" t="s">
        <v>34</v>
      </c>
      <c r="G383">
        <v>34.56</v>
      </c>
      <c r="H383">
        <v>6</v>
      </c>
      <c r="I383">
        <v>12.096</v>
      </c>
      <c r="J383">
        <v>0</v>
      </c>
      <c r="K383">
        <v>241.92</v>
      </c>
      <c r="L383" s="1">
        <v>44868</v>
      </c>
      <c r="M383" s="2">
        <v>0.67152777777777783</v>
      </c>
      <c r="N383" t="s">
        <v>31</v>
      </c>
      <c r="O383">
        <v>7.0591460269999997</v>
      </c>
      <c r="P383" t="s">
        <v>1123</v>
      </c>
    </row>
    <row r="384" spans="1:16" x14ac:dyDescent="0.25">
      <c r="A384" t="s">
        <v>234</v>
      </c>
      <c r="B384" t="s">
        <v>23</v>
      </c>
      <c r="C384" t="s">
        <v>24</v>
      </c>
      <c r="D384" t="s">
        <v>18</v>
      </c>
      <c r="E384" t="s">
        <v>19</v>
      </c>
      <c r="F384" t="s">
        <v>34</v>
      </c>
      <c r="G384">
        <v>19.149999999999999</v>
      </c>
      <c r="H384">
        <v>5</v>
      </c>
      <c r="I384">
        <v>5.7450000000000001</v>
      </c>
      <c r="J384">
        <v>0</v>
      </c>
      <c r="K384">
        <v>114.9</v>
      </c>
      <c r="L384" s="1">
        <v>44590</v>
      </c>
      <c r="M384" s="2">
        <v>0.41736111111111113</v>
      </c>
      <c r="N384" t="s">
        <v>31</v>
      </c>
      <c r="O384">
        <v>6.5756428749999998</v>
      </c>
      <c r="P384" t="s">
        <v>1123</v>
      </c>
    </row>
    <row r="385" spans="1:16" x14ac:dyDescent="0.25">
      <c r="A385" t="s">
        <v>286</v>
      </c>
      <c r="B385" t="s">
        <v>23</v>
      </c>
      <c r="C385" t="s">
        <v>24</v>
      </c>
      <c r="D385" t="s">
        <v>25</v>
      </c>
      <c r="E385" t="s">
        <v>19</v>
      </c>
      <c r="F385" t="s">
        <v>34</v>
      </c>
      <c r="G385">
        <v>14.39</v>
      </c>
      <c r="H385">
        <v>2</v>
      </c>
      <c r="I385">
        <v>1.4390000000000001</v>
      </c>
      <c r="J385">
        <v>0</v>
      </c>
      <c r="K385">
        <v>28.78</v>
      </c>
      <c r="L385" s="1">
        <v>44595</v>
      </c>
      <c r="M385" s="2">
        <v>0.8222222222222223</v>
      </c>
      <c r="N385" t="s">
        <v>31</v>
      </c>
      <c r="O385">
        <v>6.9624453969999998</v>
      </c>
      <c r="P385" t="s">
        <v>1123</v>
      </c>
    </row>
    <row r="386" spans="1:16" x14ac:dyDescent="0.25">
      <c r="A386" t="s">
        <v>368</v>
      </c>
      <c r="B386" t="s">
        <v>23</v>
      </c>
      <c r="C386" t="s">
        <v>24</v>
      </c>
      <c r="D386" t="s">
        <v>18</v>
      </c>
      <c r="E386" t="s">
        <v>29</v>
      </c>
      <c r="F386" t="s">
        <v>34</v>
      </c>
      <c r="G386">
        <v>14.7</v>
      </c>
      <c r="H386">
        <v>4</v>
      </c>
      <c r="I386">
        <v>3.6749999999999998</v>
      </c>
      <c r="J386">
        <v>0</v>
      </c>
      <c r="K386">
        <v>73.5</v>
      </c>
      <c r="L386" s="1">
        <v>44644</v>
      </c>
      <c r="M386" s="2">
        <v>0.57500000000000007</v>
      </c>
      <c r="N386" t="s">
        <v>21</v>
      </c>
      <c r="O386">
        <v>8.2195535940000006</v>
      </c>
      <c r="P386" t="s">
        <v>1123</v>
      </c>
    </row>
    <row r="387" spans="1:16" x14ac:dyDescent="0.25">
      <c r="A387" t="s">
        <v>469</v>
      </c>
      <c r="B387" t="s">
        <v>23</v>
      </c>
      <c r="C387" t="s">
        <v>24</v>
      </c>
      <c r="D387" t="s">
        <v>25</v>
      </c>
      <c r="E387" t="s">
        <v>29</v>
      </c>
      <c r="F387" t="s">
        <v>34</v>
      </c>
      <c r="G387">
        <v>99.24</v>
      </c>
      <c r="H387">
        <v>8</v>
      </c>
      <c r="I387">
        <v>44.658000000000001</v>
      </c>
      <c r="J387">
        <v>0</v>
      </c>
      <c r="K387">
        <v>893.16</v>
      </c>
      <c r="L387" s="1">
        <v>44639</v>
      </c>
      <c r="M387" s="2">
        <v>0.79791666666666661</v>
      </c>
      <c r="N387" t="s">
        <v>21</v>
      </c>
      <c r="O387">
        <v>8.7030567459999997</v>
      </c>
      <c r="P387" t="s">
        <v>1123</v>
      </c>
    </row>
    <row r="388" spans="1:16" x14ac:dyDescent="0.25">
      <c r="A388" t="s">
        <v>518</v>
      </c>
      <c r="B388" t="s">
        <v>23</v>
      </c>
      <c r="C388" t="s">
        <v>24</v>
      </c>
      <c r="D388" t="s">
        <v>18</v>
      </c>
      <c r="E388" t="s">
        <v>19</v>
      </c>
      <c r="F388" t="s">
        <v>34</v>
      </c>
      <c r="G388">
        <v>36.979999999999997</v>
      </c>
      <c r="H388">
        <v>9</v>
      </c>
      <c r="I388">
        <v>18.489999999999998</v>
      </c>
      <c r="J388">
        <v>0</v>
      </c>
      <c r="K388">
        <v>369.8</v>
      </c>
      <c r="L388" s="1">
        <v>44562</v>
      </c>
      <c r="M388" s="2">
        <v>0.82500000000000007</v>
      </c>
      <c r="N388" t="s">
        <v>31</v>
      </c>
      <c r="O388">
        <v>6.7690441359999998</v>
      </c>
      <c r="P388" t="s">
        <v>1123</v>
      </c>
    </row>
    <row r="389" spans="1:16" x14ac:dyDescent="0.25">
      <c r="A389" t="s">
        <v>600</v>
      </c>
      <c r="B389" t="s">
        <v>23</v>
      </c>
      <c r="C389" t="s">
        <v>24</v>
      </c>
      <c r="D389" t="s">
        <v>25</v>
      </c>
      <c r="E389" t="s">
        <v>19</v>
      </c>
      <c r="F389" t="s">
        <v>34</v>
      </c>
      <c r="G389">
        <v>49.33</v>
      </c>
      <c r="H389">
        <v>9</v>
      </c>
      <c r="I389">
        <v>24.664999999999999</v>
      </c>
      <c r="J389">
        <v>0</v>
      </c>
      <c r="K389">
        <v>493.3</v>
      </c>
      <c r="L389" s="1">
        <v>44622</v>
      </c>
      <c r="M389" s="2">
        <v>0.69444444444444453</v>
      </c>
      <c r="N389" t="s">
        <v>31</v>
      </c>
      <c r="O389">
        <v>9.0898592679999997</v>
      </c>
      <c r="P389" t="s">
        <v>1123</v>
      </c>
    </row>
    <row r="390" spans="1:16" x14ac:dyDescent="0.25">
      <c r="A390" t="s">
        <v>631</v>
      </c>
      <c r="B390" t="s">
        <v>23</v>
      </c>
      <c r="C390" t="s">
        <v>24</v>
      </c>
      <c r="D390" t="s">
        <v>25</v>
      </c>
      <c r="E390" t="s">
        <v>19</v>
      </c>
      <c r="F390" t="s">
        <v>34</v>
      </c>
      <c r="G390">
        <v>46.66</v>
      </c>
      <c r="H390">
        <v>8</v>
      </c>
      <c r="I390">
        <v>20.997</v>
      </c>
      <c r="J390">
        <v>0</v>
      </c>
      <c r="K390">
        <v>419.94</v>
      </c>
      <c r="L390" s="1">
        <v>44609</v>
      </c>
      <c r="M390" s="2">
        <v>0.7993055555555556</v>
      </c>
      <c r="N390" t="s">
        <v>21</v>
      </c>
      <c r="O390">
        <v>5.1251334169999998</v>
      </c>
      <c r="P390" t="s">
        <v>1123</v>
      </c>
    </row>
    <row r="391" spans="1:16" x14ac:dyDescent="0.25">
      <c r="A391" t="s">
        <v>698</v>
      </c>
      <c r="B391" t="s">
        <v>23</v>
      </c>
      <c r="C391" t="s">
        <v>24</v>
      </c>
      <c r="D391" t="s">
        <v>25</v>
      </c>
      <c r="E391" t="s">
        <v>19</v>
      </c>
      <c r="F391" t="s">
        <v>34</v>
      </c>
      <c r="G391">
        <v>98.8</v>
      </c>
      <c r="H391">
        <v>2</v>
      </c>
      <c r="I391">
        <v>9.8800000000000008</v>
      </c>
      <c r="J391">
        <v>0</v>
      </c>
      <c r="K391">
        <v>197.6</v>
      </c>
      <c r="L391" s="1">
        <v>44613</v>
      </c>
      <c r="M391" s="2">
        <v>0.48541666666666666</v>
      </c>
      <c r="N391" t="s">
        <v>27</v>
      </c>
      <c r="O391">
        <v>7.4459485499999998</v>
      </c>
      <c r="P391" t="s">
        <v>1123</v>
      </c>
    </row>
    <row r="392" spans="1:16" x14ac:dyDescent="0.25">
      <c r="A392" t="s">
        <v>722</v>
      </c>
      <c r="B392" t="s">
        <v>23</v>
      </c>
      <c r="C392" t="s">
        <v>24</v>
      </c>
      <c r="D392" t="s">
        <v>18</v>
      </c>
      <c r="E392" t="s">
        <v>29</v>
      </c>
      <c r="F392" t="s">
        <v>34</v>
      </c>
      <c r="G392">
        <v>72.88</v>
      </c>
      <c r="H392">
        <v>2</v>
      </c>
      <c r="I392">
        <v>7.2880000000000003</v>
      </c>
      <c r="J392">
        <v>0</v>
      </c>
      <c r="K392">
        <v>145.76</v>
      </c>
      <c r="L392" s="1">
        <v>44633</v>
      </c>
      <c r="M392" s="2">
        <v>0.53541666666666665</v>
      </c>
      <c r="N392" t="s">
        <v>27</v>
      </c>
      <c r="O392">
        <v>5.8987384609999998</v>
      </c>
      <c r="P392" t="s">
        <v>1123</v>
      </c>
    </row>
    <row r="393" spans="1:16" x14ac:dyDescent="0.25">
      <c r="A393" t="s">
        <v>778</v>
      </c>
      <c r="B393" t="s">
        <v>23</v>
      </c>
      <c r="C393" t="s">
        <v>24</v>
      </c>
      <c r="D393" t="s">
        <v>18</v>
      </c>
      <c r="E393" t="s">
        <v>19</v>
      </c>
      <c r="F393" t="s">
        <v>34</v>
      </c>
      <c r="G393">
        <v>31.67</v>
      </c>
      <c r="H393">
        <v>7</v>
      </c>
      <c r="I393">
        <v>12.667999999999999</v>
      </c>
      <c r="J393">
        <v>0</v>
      </c>
      <c r="K393">
        <v>253.36</v>
      </c>
      <c r="L393" s="1">
        <v>44593</v>
      </c>
      <c r="M393" s="2">
        <v>0.67986111111111114</v>
      </c>
      <c r="N393" t="s">
        <v>31</v>
      </c>
      <c r="O393">
        <v>5.4152353089999998</v>
      </c>
      <c r="P393" t="s">
        <v>1123</v>
      </c>
    </row>
    <row r="394" spans="1:16" x14ac:dyDescent="0.25">
      <c r="A394" t="s">
        <v>873</v>
      </c>
      <c r="B394" t="s">
        <v>23</v>
      </c>
      <c r="C394" t="s">
        <v>24</v>
      </c>
      <c r="D394" t="s">
        <v>18</v>
      </c>
      <c r="E394" t="s">
        <v>19</v>
      </c>
      <c r="F394" t="s">
        <v>34</v>
      </c>
      <c r="G394">
        <v>29.22</v>
      </c>
      <c r="H394">
        <v>5</v>
      </c>
      <c r="I394">
        <v>8.766</v>
      </c>
      <c r="J394">
        <v>0</v>
      </c>
      <c r="K394">
        <v>175.32</v>
      </c>
      <c r="L394" s="1">
        <v>44562</v>
      </c>
      <c r="M394" s="2">
        <v>0.4861111111111111</v>
      </c>
      <c r="N394" t="s">
        <v>21</v>
      </c>
      <c r="O394">
        <v>4.8350315259999999</v>
      </c>
      <c r="P394" t="s">
        <v>1123</v>
      </c>
    </row>
    <row r="395" spans="1:16" x14ac:dyDescent="0.25">
      <c r="A395" t="s">
        <v>881</v>
      </c>
      <c r="B395" t="s">
        <v>23</v>
      </c>
      <c r="C395" t="s">
        <v>24</v>
      </c>
      <c r="D395" t="s">
        <v>25</v>
      </c>
      <c r="E395" t="s">
        <v>19</v>
      </c>
      <c r="F395" t="s">
        <v>34</v>
      </c>
      <c r="G395">
        <v>22.38</v>
      </c>
      <c r="H395">
        <v>1</v>
      </c>
      <c r="I395">
        <v>1.119</v>
      </c>
      <c r="J395">
        <v>0</v>
      </c>
      <c r="K395">
        <v>22.38</v>
      </c>
      <c r="L395" s="1">
        <v>44591</v>
      </c>
      <c r="M395" s="2">
        <v>0.71388888888888891</v>
      </c>
      <c r="N395" t="s">
        <v>31</v>
      </c>
      <c r="O395">
        <v>8.3162542239999997</v>
      </c>
      <c r="P395" t="s">
        <v>1123</v>
      </c>
    </row>
    <row r="396" spans="1:16" x14ac:dyDescent="0.25">
      <c r="A396" t="s">
        <v>94</v>
      </c>
      <c r="B396" t="s">
        <v>23</v>
      </c>
      <c r="C396" t="s">
        <v>24</v>
      </c>
      <c r="D396" t="s">
        <v>18</v>
      </c>
      <c r="E396" t="s">
        <v>19</v>
      </c>
      <c r="F396" t="s">
        <v>34</v>
      </c>
      <c r="G396">
        <v>24.74</v>
      </c>
      <c r="H396">
        <v>3</v>
      </c>
      <c r="I396">
        <v>3.7109999999999999</v>
      </c>
      <c r="J396">
        <v>0</v>
      </c>
      <c r="K396">
        <v>74.22</v>
      </c>
      <c r="L396" s="1">
        <v>45337</v>
      </c>
      <c r="M396" s="2">
        <v>0.74097222222222225</v>
      </c>
      <c r="N396" t="s">
        <v>31</v>
      </c>
      <c r="O396">
        <v>10</v>
      </c>
      <c r="P396" t="s">
        <v>1123</v>
      </c>
    </row>
    <row r="397" spans="1:16" x14ac:dyDescent="0.25">
      <c r="A397" t="s">
        <v>118</v>
      </c>
      <c r="B397" t="s">
        <v>23</v>
      </c>
      <c r="C397" t="s">
        <v>24</v>
      </c>
      <c r="D397" t="s">
        <v>18</v>
      </c>
      <c r="E397" t="s">
        <v>29</v>
      </c>
      <c r="F397" t="s">
        <v>34</v>
      </c>
      <c r="G397">
        <v>48.91</v>
      </c>
      <c r="H397">
        <v>5</v>
      </c>
      <c r="I397">
        <v>12.227499999999999</v>
      </c>
      <c r="J397">
        <v>0</v>
      </c>
      <c r="K397">
        <v>244.55</v>
      </c>
      <c r="L397" s="1">
        <v>45538</v>
      </c>
      <c r="M397" s="2">
        <v>0.4284722222222222</v>
      </c>
      <c r="N397" t="s">
        <v>27</v>
      </c>
      <c r="O397">
        <v>7.1605305399999999</v>
      </c>
      <c r="P397" t="s">
        <v>1123</v>
      </c>
    </row>
    <row r="398" spans="1:16" x14ac:dyDescent="0.25">
      <c r="A398" t="s">
        <v>391</v>
      </c>
      <c r="B398" t="s">
        <v>23</v>
      </c>
      <c r="C398" t="s">
        <v>24</v>
      </c>
      <c r="D398" t="s">
        <v>25</v>
      </c>
      <c r="E398" t="s">
        <v>19</v>
      </c>
      <c r="F398" t="s">
        <v>34</v>
      </c>
      <c r="G398">
        <v>95.44</v>
      </c>
      <c r="H398">
        <v>11</v>
      </c>
      <c r="I398">
        <v>47.72</v>
      </c>
      <c r="J398">
        <v>0</v>
      </c>
      <c r="K398">
        <v>954.4</v>
      </c>
      <c r="L398" s="1">
        <v>45536</v>
      </c>
      <c r="M398" s="2">
        <v>0.57291666666666663</v>
      </c>
      <c r="N398" t="s">
        <v>27</v>
      </c>
      <c r="O398">
        <v>5.6416301229999997</v>
      </c>
      <c r="P398" t="s">
        <v>1123</v>
      </c>
    </row>
    <row r="399" spans="1:16" x14ac:dyDescent="0.25">
      <c r="A399" t="s">
        <v>469</v>
      </c>
      <c r="B399" t="s">
        <v>23</v>
      </c>
      <c r="C399" t="s">
        <v>24</v>
      </c>
      <c r="D399" t="s">
        <v>25</v>
      </c>
      <c r="E399" t="s">
        <v>29</v>
      </c>
      <c r="F399" t="s">
        <v>34</v>
      </c>
      <c r="G399">
        <v>99.24</v>
      </c>
      <c r="H399">
        <v>10</v>
      </c>
      <c r="I399">
        <v>44.658000000000001</v>
      </c>
      <c r="J399">
        <v>0</v>
      </c>
      <c r="K399">
        <v>893.16</v>
      </c>
      <c r="L399" s="1">
        <v>45370</v>
      </c>
      <c r="M399" s="2">
        <v>0.79791666666666661</v>
      </c>
      <c r="N399" t="s">
        <v>21</v>
      </c>
      <c r="O399">
        <v>9.7643598279999999</v>
      </c>
      <c r="P399" t="s">
        <v>1123</v>
      </c>
    </row>
    <row r="400" spans="1:16" x14ac:dyDescent="0.25">
      <c r="A400" t="s">
        <v>470</v>
      </c>
      <c r="B400" t="s">
        <v>23</v>
      </c>
      <c r="C400" t="s">
        <v>24</v>
      </c>
      <c r="D400" t="s">
        <v>18</v>
      </c>
      <c r="E400" t="s">
        <v>29</v>
      </c>
      <c r="F400" t="s">
        <v>34</v>
      </c>
      <c r="G400">
        <v>82.93</v>
      </c>
      <c r="H400">
        <v>4</v>
      </c>
      <c r="I400">
        <v>16.585999999999999</v>
      </c>
      <c r="J400">
        <v>0</v>
      </c>
      <c r="K400">
        <v>331.72</v>
      </c>
      <c r="L400" s="1">
        <v>45311</v>
      </c>
      <c r="M400" s="2">
        <v>0.70208333333333339</v>
      </c>
      <c r="N400" t="s">
        <v>21</v>
      </c>
      <c r="O400">
        <v>10</v>
      </c>
      <c r="P400" t="s">
        <v>1123</v>
      </c>
    </row>
    <row r="401" spans="1:16" x14ac:dyDescent="0.25">
      <c r="A401" t="s">
        <v>496</v>
      </c>
      <c r="B401" t="s">
        <v>23</v>
      </c>
      <c r="C401" t="s">
        <v>24</v>
      </c>
      <c r="D401" t="s">
        <v>25</v>
      </c>
      <c r="E401" t="s">
        <v>19</v>
      </c>
      <c r="F401" t="s">
        <v>34</v>
      </c>
      <c r="G401">
        <v>73.95</v>
      </c>
      <c r="H401">
        <v>4</v>
      </c>
      <c r="I401">
        <v>14.79</v>
      </c>
      <c r="J401">
        <v>0</v>
      </c>
      <c r="K401">
        <v>295.8</v>
      </c>
      <c r="L401" s="1">
        <v>45353</v>
      </c>
      <c r="M401" s="2">
        <v>0.41805555555555557</v>
      </c>
      <c r="N401" t="s">
        <v>27</v>
      </c>
      <c r="O401">
        <v>6.6180661049999996</v>
      </c>
      <c r="P401" t="s">
        <v>1123</v>
      </c>
    </row>
    <row r="402" spans="1:16" x14ac:dyDescent="0.25">
      <c r="A402" t="s">
        <v>499</v>
      </c>
      <c r="B402" t="s">
        <v>23</v>
      </c>
      <c r="C402" t="s">
        <v>24</v>
      </c>
      <c r="D402" t="s">
        <v>18</v>
      </c>
      <c r="E402" t="s">
        <v>19</v>
      </c>
      <c r="F402" t="s">
        <v>34</v>
      </c>
      <c r="G402">
        <v>54.55</v>
      </c>
      <c r="H402">
        <v>11</v>
      </c>
      <c r="I402">
        <v>27.274999999999999</v>
      </c>
      <c r="J402">
        <v>0</v>
      </c>
      <c r="K402">
        <v>545.5</v>
      </c>
      <c r="L402" s="1">
        <v>45325</v>
      </c>
      <c r="M402" s="2">
        <v>0.47361111111111115</v>
      </c>
      <c r="N402" t="s">
        <v>31</v>
      </c>
      <c r="O402">
        <v>7.7029949750000002</v>
      </c>
      <c r="P402" t="s">
        <v>1123</v>
      </c>
    </row>
    <row r="403" spans="1:16" x14ac:dyDescent="0.25">
      <c r="A403" t="s">
        <v>553</v>
      </c>
      <c r="B403" t="s">
        <v>23</v>
      </c>
      <c r="C403" t="s">
        <v>24</v>
      </c>
      <c r="D403" t="s">
        <v>18</v>
      </c>
      <c r="E403" t="s">
        <v>29</v>
      </c>
      <c r="F403" t="s">
        <v>34</v>
      </c>
      <c r="G403">
        <v>71.92</v>
      </c>
      <c r="H403">
        <v>5</v>
      </c>
      <c r="I403">
        <v>17.98</v>
      </c>
      <c r="J403">
        <v>0</v>
      </c>
      <c r="K403">
        <v>359.6</v>
      </c>
      <c r="L403" s="1">
        <v>45308</v>
      </c>
      <c r="M403" s="2">
        <v>0.62847222222222221</v>
      </c>
      <c r="N403" t="s">
        <v>31</v>
      </c>
      <c r="O403">
        <v>4.6651941399999997</v>
      </c>
      <c r="P403" t="s">
        <v>1123</v>
      </c>
    </row>
    <row r="404" spans="1:16" x14ac:dyDescent="0.25">
      <c r="A404" t="s">
        <v>682</v>
      </c>
      <c r="B404" t="s">
        <v>23</v>
      </c>
      <c r="C404" t="s">
        <v>24</v>
      </c>
      <c r="D404" t="s">
        <v>18</v>
      </c>
      <c r="E404" t="s">
        <v>19</v>
      </c>
      <c r="F404" t="s">
        <v>34</v>
      </c>
      <c r="G404">
        <v>15.49</v>
      </c>
      <c r="H404">
        <v>2</v>
      </c>
      <c r="I404">
        <v>1.5489999999999999</v>
      </c>
      <c r="J404">
        <v>0</v>
      </c>
      <c r="K404">
        <v>30.98</v>
      </c>
      <c r="L404" s="1">
        <v>45307</v>
      </c>
      <c r="M404" s="2">
        <v>0.63194444444444442</v>
      </c>
      <c r="N404" t="s">
        <v>27</v>
      </c>
      <c r="O404">
        <v>6.8350518789999999</v>
      </c>
      <c r="P404" t="s">
        <v>1123</v>
      </c>
    </row>
    <row r="405" spans="1:16" x14ac:dyDescent="0.25">
      <c r="A405" t="s">
        <v>695</v>
      </c>
      <c r="B405" t="s">
        <v>23</v>
      </c>
      <c r="C405" t="s">
        <v>24</v>
      </c>
      <c r="D405" t="s">
        <v>18</v>
      </c>
      <c r="E405" t="s">
        <v>29</v>
      </c>
      <c r="F405" t="s">
        <v>34</v>
      </c>
      <c r="G405">
        <v>17.14</v>
      </c>
      <c r="H405">
        <v>7</v>
      </c>
      <c r="I405">
        <v>5.9989999999999997</v>
      </c>
      <c r="J405">
        <v>0</v>
      </c>
      <c r="K405">
        <v>119.98</v>
      </c>
      <c r="L405" s="1">
        <v>45307</v>
      </c>
      <c r="M405" s="2">
        <v>0.50486111111111109</v>
      </c>
      <c r="N405" t="s">
        <v>31</v>
      </c>
      <c r="O405">
        <v>8.5709380710000005</v>
      </c>
      <c r="P405" t="s">
        <v>1123</v>
      </c>
    </row>
    <row r="406" spans="1:16" x14ac:dyDescent="0.25">
      <c r="A406" t="s">
        <v>778</v>
      </c>
      <c r="B406" t="s">
        <v>23</v>
      </c>
      <c r="C406" t="s">
        <v>24</v>
      </c>
      <c r="D406" t="s">
        <v>18</v>
      </c>
      <c r="E406" t="s">
        <v>19</v>
      </c>
      <c r="F406" t="s">
        <v>34</v>
      </c>
      <c r="G406">
        <v>31.67</v>
      </c>
      <c r="H406">
        <v>8</v>
      </c>
      <c r="I406">
        <v>12.667999999999999</v>
      </c>
      <c r="J406">
        <v>0</v>
      </c>
      <c r="K406">
        <v>253.36</v>
      </c>
      <c r="L406" s="1">
        <v>45323</v>
      </c>
      <c r="M406" s="2">
        <v>0.67986111111111114</v>
      </c>
      <c r="N406" t="s">
        <v>31</v>
      </c>
      <c r="O406">
        <v>6.0756016710000003</v>
      </c>
      <c r="P406" t="s">
        <v>1123</v>
      </c>
    </row>
    <row r="407" spans="1:16" x14ac:dyDescent="0.25">
      <c r="A407" t="s">
        <v>806</v>
      </c>
      <c r="B407" t="s">
        <v>23</v>
      </c>
      <c r="C407" t="s">
        <v>24</v>
      </c>
      <c r="D407" t="s">
        <v>18</v>
      </c>
      <c r="E407" t="s">
        <v>19</v>
      </c>
      <c r="F407" t="s">
        <v>34</v>
      </c>
      <c r="G407">
        <v>67.989999999999995</v>
      </c>
      <c r="H407">
        <v>7</v>
      </c>
      <c r="I407">
        <v>23.796500000000002</v>
      </c>
      <c r="J407">
        <v>0</v>
      </c>
      <c r="K407">
        <v>475.93</v>
      </c>
      <c r="L407" s="1">
        <v>45339</v>
      </c>
      <c r="M407" s="2">
        <v>0.70138888888888884</v>
      </c>
      <c r="N407" t="s">
        <v>21</v>
      </c>
      <c r="O407">
        <v>6.184094558</v>
      </c>
      <c r="P407" t="s">
        <v>1123</v>
      </c>
    </row>
    <row r="408" spans="1:16" x14ac:dyDescent="0.25">
      <c r="A408" t="s">
        <v>812</v>
      </c>
      <c r="B408" t="s">
        <v>23</v>
      </c>
      <c r="C408" t="s">
        <v>24</v>
      </c>
      <c r="D408" t="s">
        <v>18</v>
      </c>
      <c r="E408" t="s">
        <v>29</v>
      </c>
      <c r="F408" t="s">
        <v>34</v>
      </c>
      <c r="G408">
        <v>25.25</v>
      </c>
      <c r="H408">
        <v>5</v>
      </c>
      <c r="I408">
        <v>6.3125</v>
      </c>
      <c r="J408">
        <v>0</v>
      </c>
      <c r="K408">
        <v>126.25</v>
      </c>
      <c r="L408" s="1">
        <v>45371</v>
      </c>
      <c r="M408" s="2">
        <v>0.74444444444444446</v>
      </c>
      <c r="N408" t="s">
        <v>27</v>
      </c>
      <c r="O408">
        <v>6.6180661049999996</v>
      </c>
      <c r="P408" t="s">
        <v>1123</v>
      </c>
    </row>
    <row r="409" spans="1:16" x14ac:dyDescent="0.25">
      <c r="A409" t="s">
        <v>846</v>
      </c>
      <c r="B409" t="s">
        <v>23</v>
      </c>
      <c r="C409" t="s">
        <v>24</v>
      </c>
      <c r="D409" t="s">
        <v>18</v>
      </c>
      <c r="E409" t="s">
        <v>19</v>
      </c>
      <c r="F409" t="s">
        <v>34</v>
      </c>
      <c r="G409">
        <v>64.97</v>
      </c>
      <c r="H409">
        <v>5</v>
      </c>
      <c r="I409">
        <v>16.2425</v>
      </c>
      <c r="J409">
        <v>0</v>
      </c>
      <c r="K409">
        <v>324.85000000000002</v>
      </c>
      <c r="L409" s="1">
        <v>45506</v>
      </c>
      <c r="M409" s="2">
        <v>0.53611111111111109</v>
      </c>
      <c r="N409" t="s">
        <v>31</v>
      </c>
      <c r="O409">
        <v>7.0520376530000002</v>
      </c>
      <c r="P409" t="s">
        <v>1123</v>
      </c>
    </row>
    <row r="410" spans="1:16" x14ac:dyDescent="0.25">
      <c r="A410" t="s">
        <v>69</v>
      </c>
      <c r="B410" t="s">
        <v>23</v>
      </c>
      <c r="C410" t="s">
        <v>24</v>
      </c>
      <c r="D410" t="s">
        <v>18</v>
      </c>
      <c r="E410" t="s">
        <v>19</v>
      </c>
      <c r="F410" t="s">
        <v>34</v>
      </c>
      <c r="G410">
        <v>68.12</v>
      </c>
      <c r="H410">
        <v>1</v>
      </c>
      <c r="I410">
        <v>3.4060000000000001</v>
      </c>
      <c r="J410">
        <v>0</v>
      </c>
      <c r="K410">
        <v>68.12</v>
      </c>
      <c r="L410" s="1">
        <v>45839</v>
      </c>
      <c r="M410" s="2">
        <v>0.51944444444444449</v>
      </c>
      <c r="N410" t="s">
        <v>21</v>
      </c>
      <c r="O410">
        <v>7.0740520379999996</v>
      </c>
      <c r="P410" t="s">
        <v>1123</v>
      </c>
    </row>
    <row r="411" spans="1:16" x14ac:dyDescent="0.25">
      <c r="A411" t="s">
        <v>174</v>
      </c>
      <c r="B411" t="s">
        <v>23</v>
      </c>
      <c r="C411" t="s">
        <v>24</v>
      </c>
      <c r="D411" t="s">
        <v>18</v>
      </c>
      <c r="E411" t="s">
        <v>19</v>
      </c>
      <c r="F411" t="s">
        <v>34</v>
      </c>
      <c r="G411">
        <v>89.8</v>
      </c>
      <c r="H411">
        <v>11</v>
      </c>
      <c r="I411">
        <v>44.9</v>
      </c>
      <c r="J411">
        <v>0</v>
      </c>
      <c r="K411">
        <v>898</v>
      </c>
      <c r="L411" s="1">
        <v>45680</v>
      </c>
      <c r="M411" s="2">
        <v>0.54166666666666663</v>
      </c>
      <c r="N411" t="s">
        <v>31</v>
      </c>
      <c r="O411">
        <v>5.6176295600000001</v>
      </c>
      <c r="P411" t="s">
        <v>1123</v>
      </c>
    </row>
    <row r="412" spans="1:16" x14ac:dyDescent="0.25">
      <c r="A412" t="s">
        <v>197</v>
      </c>
      <c r="B412" t="s">
        <v>23</v>
      </c>
      <c r="C412" t="s">
        <v>24</v>
      </c>
      <c r="D412" t="s">
        <v>25</v>
      </c>
      <c r="E412" t="s">
        <v>29</v>
      </c>
      <c r="F412" t="s">
        <v>34</v>
      </c>
      <c r="G412">
        <v>76.400000000000006</v>
      </c>
      <c r="H412">
        <v>2</v>
      </c>
      <c r="I412">
        <v>7.64</v>
      </c>
      <c r="J412">
        <v>0</v>
      </c>
      <c r="K412">
        <v>152.80000000000001</v>
      </c>
      <c r="L412" s="1">
        <v>45687</v>
      </c>
      <c r="M412" s="2">
        <v>0.8208333333333333</v>
      </c>
      <c r="N412" t="s">
        <v>21</v>
      </c>
      <c r="O412">
        <v>6.7619615069999996</v>
      </c>
      <c r="P412" t="s">
        <v>1123</v>
      </c>
    </row>
    <row r="413" spans="1:16" x14ac:dyDescent="0.25">
      <c r="A413" t="s">
        <v>499</v>
      </c>
      <c r="B413" t="s">
        <v>23</v>
      </c>
      <c r="C413" t="s">
        <v>24</v>
      </c>
      <c r="D413" t="s">
        <v>18</v>
      </c>
      <c r="E413" t="s">
        <v>19</v>
      </c>
      <c r="F413" t="s">
        <v>34</v>
      </c>
      <c r="G413">
        <v>54.55</v>
      </c>
      <c r="H413">
        <v>11</v>
      </c>
      <c r="I413">
        <v>27.274999999999999</v>
      </c>
      <c r="J413">
        <v>0</v>
      </c>
      <c r="K413">
        <v>545.5</v>
      </c>
      <c r="L413" s="1">
        <v>45691</v>
      </c>
      <c r="M413" s="2">
        <v>0.47361111111111115</v>
      </c>
      <c r="N413" t="s">
        <v>31</v>
      </c>
      <c r="O413">
        <v>7.3861425690000004</v>
      </c>
      <c r="P413" t="s">
        <v>1123</v>
      </c>
    </row>
    <row r="414" spans="1:16" x14ac:dyDescent="0.25">
      <c r="A414" t="s">
        <v>548</v>
      </c>
      <c r="B414" t="s">
        <v>23</v>
      </c>
      <c r="C414" t="s">
        <v>24</v>
      </c>
      <c r="D414" t="s">
        <v>18</v>
      </c>
      <c r="E414" t="s">
        <v>29</v>
      </c>
      <c r="F414" t="s">
        <v>34</v>
      </c>
      <c r="G414">
        <v>58.39</v>
      </c>
      <c r="H414">
        <v>8</v>
      </c>
      <c r="I414">
        <v>20.436499999999999</v>
      </c>
      <c r="J414">
        <v>0</v>
      </c>
      <c r="K414">
        <v>408.73</v>
      </c>
      <c r="L414" s="1">
        <v>45711</v>
      </c>
      <c r="M414" s="2">
        <v>0.8256944444444444</v>
      </c>
      <c r="N414" t="s">
        <v>31</v>
      </c>
      <c r="O414">
        <v>8.530474517</v>
      </c>
      <c r="P414" t="s">
        <v>1123</v>
      </c>
    </row>
    <row r="415" spans="1:16" x14ac:dyDescent="0.25">
      <c r="A415" t="s">
        <v>600</v>
      </c>
      <c r="B415" t="s">
        <v>23</v>
      </c>
      <c r="C415" t="s">
        <v>24</v>
      </c>
      <c r="D415" t="s">
        <v>25</v>
      </c>
      <c r="E415" t="s">
        <v>19</v>
      </c>
      <c r="F415" t="s">
        <v>34</v>
      </c>
      <c r="G415">
        <v>49.33</v>
      </c>
      <c r="H415">
        <v>11</v>
      </c>
      <c r="I415">
        <v>24.664999999999999</v>
      </c>
      <c r="J415">
        <v>0</v>
      </c>
      <c r="K415">
        <v>493.3</v>
      </c>
      <c r="L415" s="1">
        <v>45718</v>
      </c>
      <c r="M415" s="2">
        <v>0.69444444444444453</v>
      </c>
      <c r="N415" t="s">
        <v>31</v>
      </c>
      <c r="O415">
        <v>9.7788366409999998</v>
      </c>
      <c r="P415" t="s">
        <v>1123</v>
      </c>
    </row>
    <row r="416" spans="1:16" x14ac:dyDescent="0.25">
      <c r="A416" t="s">
        <v>682</v>
      </c>
      <c r="B416" t="s">
        <v>23</v>
      </c>
      <c r="C416" t="s">
        <v>24</v>
      </c>
      <c r="D416" t="s">
        <v>18</v>
      </c>
      <c r="E416" t="s">
        <v>19</v>
      </c>
      <c r="F416" t="s">
        <v>34</v>
      </c>
      <c r="G416">
        <v>15.49</v>
      </c>
      <c r="H416">
        <v>2</v>
      </c>
      <c r="I416">
        <v>1.5489999999999999</v>
      </c>
      <c r="J416">
        <v>0</v>
      </c>
      <c r="K416">
        <v>30.98</v>
      </c>
      <c r="L416" s="1">
        <v>45673</v>
      </c>
      <c r="M416" s="2">
        <v>0.63194444444444442</v>
      </c>
      <c r="N416" t="s">
        <v>27</v>
      </c>
      <c r="O416">
        <v>6.553901153</v>
      </c>
      <c r="P416" t="s">
        <v>1123</v>
      </c>
    </row>
    <row r="417" spans="1:16" x14ac:dyDescent="0.25">
      <c r="A417" t="s">
        <v>698</v>
      </c>
      <c r="B417" t="s">
        <v>23</v>
      </c>
      <c r="C417" t="s">
        <v>24</v>
      </c>
      <c r="D417" t="s">
        <v>25</v>
      </c>
      <c r="E417" t="s">
        <v>19</v>
      </c>
      <c r="F417" t="s">
        <v>34</v>
      </c>
      <c r="G417">
        <v>98.8</v>
      </c>
      <c r="H417">
        <v>2</v>
      </c>
      <c r="I417">
        <v>9.8800000000000008</v>
      </c>
      <c r="J417">
        <v>0</v>
      </c>
      <c r="K417">
        <v>197.6</v>
      </c>
      <c r="L417" s="1">
        <v>45709</v>
      </c>
      <c r="M417" s="2">
        <v>0.48541666666666666</v>
      </c>
      <c r="N417" t="s">
        <v>27</v>
      </c>
      <c r="O417">
        <v>8.0103236320000004</v>
      </c>
      <c r="P417" t="s">
        <v>1123</v>
      </c>
    </row>
    <row r="418" spans="1:16" x14ac:dyDescent="0.25">
      <c r="A418" t="s">
        <v>724</v>
      </c>
      <c r="B418" t="s">
        <v>23</v>
      </c>
      <c r="C418" t="s">
        <v>24</v>
      </c>
      <c r="D418" t="s">
        <v>18</v>
      </c>
      <c r="E418" t="s">
        <v>19</v>
      </c>
      <c r="F418" t="s">
        <v>34</v>
      </c>
      <c r="G418">
        <v>70.19</v>
      </c>
      <c r="H418">
        <v>10</v>
      </c>
      <c r="I418">
        <v>31.5855</v>
      </c>
      <c r="J418">
        <v>0</v>
      </c>
      <c r="K418">
        <v>631.71</v>
      </c>
      <c r="L418" s="1">
        <v>45682</v>
      </c>
      <c r="M418" s="2">
        <v>0.56805555555555554</v>
      </c>
      <c r="N418" t="s">
        <v>27</v>
      </c>
      <c r="O418">
        <v>6.9700218610000002</v>
      </c>
      <c r="P418" t="s">
        <v>1123</v>
      </c>
    </row>
    <row r="419" spans="1:16" x14ac:dyDescent="0.25">
      <c r="A419" t="s">
        <v>846</v>
      </c>
      <c r="B419" t="s">
        <v>23</v>
      </c>
      <c r="C419" t="s">
        <v>24</v>
      </c>
      <c r="D419" t="s">
        <v>18</v>
      </c>
      <c r="E419" t="s">
        <v>19</v>
      </c>
      <c r="F419" t="s">
        <v>34</v>
      </c>
      <c r="G419">
        <v>64.97</v>
      </c>
      <c r="H419">
        <v>5</v>
      </c>
      <c r="I419">
        <v>16.2425</v>
      </c>
      <c r="J419">
        <v>0</v>
      </c>
      <c r="K419">
        <v>324.85000000000002</v>
      </c>
      <c r="L419" s="1">
        <v>45871</v>
      </c>
      <c r="M419" s="2">
        <v>0.53611111111111109</v>
      </c>
      <c r="N419" t="s">
        <v>31</v>
      </c>
      <c r="O419">
        <v>6.7619615069999996</v>
      </c>
      <c r="P419" t="s">
        <v>1123</v>
      </c>
    </row>
    <row r="420" spans="1:16" x14ac:dyDescent="0.25">
      <c r="A420" t="s">
        <v>881</v>
      </c>
      <c r="B420" t="s">
        <v>23</v>
      </c>
      <c r="C420" t="s">
        <v>24</v>
      </c>
      <c r="D420" t="s">
        <v>25</v>
      </c>
      <c r="E420" t="s">
        <v>19</v>
      </c>
      <c r="F420" t="s">
        <v>34</v>
      </c>
      <c r="G420">
        <v>22.38</v>
      </c>
      <c r="H420">
        <v>1</v>
      </c>
      <c r="I420">
        <v>1.119</v>
      </c>
      <c r="J420">
        <v>0</v>
      </c>
      <c r="K420">
        <v>22.38</v>
      </c>
      <c r="L420" s="1">
        <v>45687</v>
      </c>
      <c r="M420" s="2">
        <v>0.71388888888888891</v>
      </c>
      <c r="N420" t="s">
        <v>31</v>
      </c>
      <c r="O420">
        <v>8.9465952249999994</v>
      </c>
      <c r="P420" t="s">
        <v>1123</v>
      </c>
    </row>
    <row r="421" spans="1:16" x14ac:dyDescent="0.25">
      <c r="A421" t="s">
        <v>958</v>
      </c>
      <c r="B421" t="s">
        <v>23</v>
      </c>
      <c r="C421" t="s">
        <v>24</v>
      </c>
      <c r="D421" t="s">
        <v>18</v>
      </c>
      <c r="E421" t="s">
        <v>19</v>
      </c>
      <c r="F421" t="s">
        <v>34</v>
      </c>
      <c r="G421">
        <v>35.22</v>
      </c>
      <c r="H421">
        <v>6</v>
      </c>
      <c r="I421">
        <v>10.566000000000001</v>
      </c>
      <c r="J421">
        <v>0</v>
      </c>
      <c r="K421">
        <v>211.32</v>
      </c>
      <c r="L421" s="1">
        <v>45730</v>
      </c>
      <c r="M421" s="2">
        <v>0.5756944444444444</v>
      </c>
      <c r="N421" t="s">
        <v>21</v>
      </c>
      <c r="O421">
        <v>6.7619615069999996</v>
      </c>
      <c r="P421" t="s">
        <v>1123</v>
      </c>
    </row>
    <row r="422" spans="1:16" x14ac:dyDescent="0.25">
      <c r="A422" t="s">
        <v>22</v>
      </c>
      <c r="B422" t="s">
        <v>23</v>
      </c>
      <c r="C422" t="s">
        <v>24</v>
      </c>
      <c r="D422" t="s">
        <v>25</v>
      </c>
      <c r="E422" t="s">
        <v>19</v>
      </c>
      <c r="F422" t="s">
        <v>26</v>
      </c>
      <c r="G422">
        <v>15.28</v>
      </c>
      <c r="H422">
        <v>5</v>
      </c>
      <c r="I422">
        <v>3.82</v>
      </c>
      <c r="J422">
        <v>0</v>
      </c>
      <c r="K422">
        <v>76.400000000000006</v>
      </c>
      <c r="L422" s="1">
        <v>43680</v>
      </c>
      <c r="M422" s="2">
        <v>0.4368055555555555</v>
      </c>
      <c r="N422" t="s">
        <v>27</v>
      </c>
      <c r="O422">
        <v>9.6</v>
      </c>
      <c r="P422" t="s">
        <v>1124</v>
      </c>
    </row>
    <row r="423" spans="1:16" x14ac:dyDescent="0.25">
      <c r="A423" t="s">
        <v>109</v>
      </c>
      <c r="B423" t="s">
        <v>23</v>
      </c>
      <c r="C423" t="s">
        <v>24</v>
      </c>
      <c r="D423" t="s">
        <v>25</v>
      </c>
      <c r="E423" t="s">
        <v>19</v>
      </c>
      <c r="F423" t="s">
        <v>26</v>
      </c>
      <c r="G423">
        <v>41.65</v>
      </c>
      <c r="H423">
        <v>10</v>
      </c>
      <c r="I423">
        <v>20.824999999999999</v>
      </c>
      <c r="J423">
        <v>0</v>
      </c>
      <c r="K423">
        <v>416.5</v>
      </c>
      <c r="L423" s="1">
        <v>43478</v>
      </c>
      <c r="M423" s="2">
        <v>0.71111111111111114</v>
      </c>
      <c r="N423" t="s">
        <v>31</v>
      </c>
      <c r="O423">
        <v>5.4</v>
      </c>
      <c r="P423" t="s">
        <v>1124</v>
      </c>
    </row>
    <row r="424" spans="1:16" x14ac:dyDescent="0.25">
      <c r="A424" t="s">
        <v>236</v>
      </c>
      <c r="B424" t="s">
        <v>23</v>
      </c>
      <c r="C424" t="s">
        <v>24</v>
      </c>
      <c r="D424" t="s">
        <v>25</v>
      </c>
      <c r="E424" t="s">
        <v>29</v>
      </c>
      <c r="F424" t="s">
        <v>26</v>
      </c>
      <c r="G424">
        <v>61.41</v>
      </c>
      <c r="H424">
        <v>7</v>
      </c>
      <c r="I424">
        <v>21.493500000000001</v>
      </c>
      <c r="J424">
        <v>0</v>
      </c>
      <c r="K424">
        <v>429.87</v>
      </c>
      <c r="L424" s="1">
        <v>43479</v>
      </c>
      <c r="M424" s="2">
        <v>0.41805555555555557</v>
      </c>
      <c r="N424" t="s">
        <v>27</v>
      </c>
      <c r="O424">
        <v>9.8000000000000007</v>
      </c>
      <c r="P424" t="s">
        <v>1124</v>
      </c>
    </row>
    <row r="425" spans="1:16" x14ac:dyDescent="0.25">
      <c r="A425" t="s">
        <v>256</v>
      </c>
      <c r="B425" t="s">
        <v>23</v>
      </c>
      <c r="C425" t="s">
        <v>24</v>
      </c>
      <c r="D425" t="s">
        <v>25</v>
      </c>
      <c r="E425" t="s">
        <v>29</v>
      </c>
      <c r="F425" t="s">
        <v>26</v>
      </c>
      <c r="G425">
        <v>11.81</v>
      </c>
      <c r="H425">
        <v>5</v>
      </c>
      <c r="I425">
        <v>2.9525000000000001</v>
      </c>
      <c r="J425">
        <v>0</v>
      </c>
      <c r="K425">
        <v>59.05</v>
      </c>
      <c r="L425" s="1">
        <v>43513</v>
      </c>
      <c r="M425" s="2">
        <v>0.75416666666666676</v>
      </c>
      <c r="N425" t="s">
        <v>27</v>
      </c>
      <c r="O425">
        <v>9.4</v>
      </c>
      <c r="P425" t="s">
        <v>1124</v>
      </c>
    </row>
    <row r="426" spans="1:16" x14ac:dyDescent="0.25">
      <c r="A426" t="s">
        <v>261</v>
      </c>
      <c r="B426" t="s">
        <v>23</v>
      </c>
      <c r="C426" t="s">
        <v>24</v>
      </c>
      <c r="D426" t="s">
        <v>18</v>
      </c>
      <c r="E426" t="s">
        <v>29</v>
      </c>
      <c r="F426" t="s">
        <v>26</v>
      </c>
      <c r="G426">
        <v>37.06</v>
      </c>
      <c r="H426">
        <v>4</v>
      </c>
      <c r="I426">
        <v>7.4119999999999999</v>
      </c>
      <c r="J426">
        <v>0</v>
      </c>
      <c r="K426">
        <v>148.24</v>
      </c>
      <c r="L426" s="1">
        <v>43496</v>
      </c>
      <c r="M426" s="2">
        <v>0.68333333333333324</v>
      </c>
      <c r="N426" t="s">
        <v>21</v>
      </c>
      <c r="O426">
        <v>9.6999999999999993</v>
      </c>
      <c r="P426" t="s">
        <v>1124</v>
      </c>
    </row>
    <row r="427" spans="1:16" x14ac:dyDescent="0.25">
      <c r="A427" t="s">
        <v>325</v>
      </c>
      <c r="B427" t="s">
        <v>23</v>
      </c>
      <c r="C427" t="s">
        <v>24</v>
      </c>
      <c r="D427" t="s">
        <v>25</v>
      </c>
      <c r="E427" t="s">
        <v>29</v>
      </c>
      <c r="F427" t="s">
        <v>26</v>
      </c>
      <c r="G427">
        <v>27.85</v>
      </c>
      <c r="H427">
        <v>7</v>
      </c>
      <c r="I427">
        <v>9.7475000000000005</v>
      </c>
      <c r="J427">
        <v>0</v>
      </c>
      <c r="K427">
        <v>194.95</v>
      </c>
      <c r="L427" s="1">
        <v>43538</v>
      </c>
      <c r="M427" s="2">
        <v>0.72222222222222221</v>
      </c>
      <c r="N427" t="s">
        <v>21</v>
      </c>
      <c r="O427">
        <v>6</v>
      </c>
      <c r="P427" t="s">
        <v>1124</v>
      </c>
    </row>
    <row r="428" spans="1:16" x14ac:dyDescent="0.25">
      <c r="A428" t="s">
        <v>330</v>
      </c>
      <c r="B428" t="s">
        <v>23</v>
      </c>
      <c r="C428" t="s">
        <v>24</v>
      </c>
      <c r="D428" t="s">
        <v>25</v>
      </c>
      <c r="E428" t="s">
        <v>29</v>
      </c>
      <c r="F428" t="s">
        <v>26</v>
      </c>
      <c r="G428">
        <v>28.84</v>
      </c>
      <c r="H428">
        <v>4</v>
      </c>
      <c r="I428">
        <v>5.7679999999999998</v>
      </c>
      <c r="J428">
        <v>0</v>
      </c>
      <c r="K428">
        <v>115.36</v>
      </c>
      <c r="L428" s="1">
        <v>43553</v>
      </c>
      <c r="M428" s="2">
        <v>0.61388888888888882</v>
      </c>
      <c r="N428" t="s">
        <v>27</v>
      </c>
      <c r="O428">
        <v>6.4</v>
      </c>
      <c r="P428" t="s">
        <v>1124</v>
      </c>
    </row>
    <row r="429" spans="1:16" x14ac:dyDescent="0.25">
      <c r="A429" t="s">
        <v>348</v>
      </c>
      <c r="B429" t="s">
        <v>23</v>
      </c>
      <c r="C429" t="s">
        <v>24</v>
      </c>
      <c r="D429" t="s">
        <v>18</v>
      </c>
      <c r="E429" t="s">
        <v>19</v>
      </c>
      <c r="F429" t="s">
        <v>26</v>
      </c>
      <c r="G429">
        <v>78.13</v>
      </c>
      <c r="H429">
        <v>10</v>
      </c>
      <c r="I429">
        <v>39.064999999999998</v>
      </c>
      <c r="J429">
        <v>0</v>
      </c>
      <c r="K429">
        <v>781.3</v>
      </c>
      <c r="L429" s="1">
        <v>43740</v>
      </c>
      <c r="M429" s="2">
        <v>0.86875000000000002</v>
      </c>
      <c r="N429" t="s">
        <v>27</v>
      </c>
      <c r="O429">
        <v>4.4000000000000004</v>
      </c>
      <c r="P429" t="s">
        <v>1124</v>
      </c>
    </row>
    <row r="430" spans="1:16" x14ac:dyDescent="0.25">
      <c r="A430" t="s">
        <v>372</v>
      </c>
      <c r="B430" t="s">
        <v>23</v>
      </c>
      <c r="C430" t="s">
        <v>24</v>
      </c>
      <c r="D430" t="s">
        <v>25</v>
      </c>
      <c r="E430" t="s">
        <v>19</v>
      </c>
      <c r="F430" t="s">
        <v>26</v>
      </c>
      <c r="G430">
        <v>47.65</v>
      </c>
      <c r="H430">
        <v>3</v>
      </c>
      <c r="I430">
        <v>7.1475</v>
      </c>
      <c r="J430">
        <v>0</v>
      </c>
      <c r="K430">
        <v>142.94999999999999</v>
      </c>
      <c r="L430" s="1">
        <v>43552</v>
      </c>
      <c r="M430" s="2">
        <v>0.54027777777777775</v>
      </c>
      <c r="N430" t="s">
        <v>31</v>
      </c>
      <c r="O430">
        <v>9.5</v>
      </c>
      <c r="P430" t="s">
        <v>1124</v>
      </c>
    </row>
    <row r="431" spans="1:16" x14ac:dyDescent="0.25">
      <c r="A431" t="s">
        <v>388</v>
      </c>
      <c r="B431" t="s">
        <v>23</v>
      </c>
      <c r="C431" t="s">
        <v>24</v>
      </c>
      <c r="D431" t="s">
        <v>25</v>
      </c>
      <c r="E431" t="s">
        <v>19</v>
      </c>
      <c r="F431" t="s">
        <v>26</v>
      </c>
      <c r="G431">
        <v>30.24</v>
      </c>
      <c r="H431">
        <v>1</v>
      </c>
      <c r="I431">
        <v>1.512</v>
      </c>
      <c r="J431">
        <v>0</v>
      </c>
      <c r="K431">
        <v>30.24</v>
      </c>
      <c r="L431" s="1">
        <v>43558</v>
      </c>
      <c r="M431" s="2">
        <v>0.65555555555555556</v>
      </c>
      <c r="N431" t="s">
        <v>27</v>
      </c>
      <c r="O431">
        <v>8.4</v>
      </c>
      <c r="P431" t="s">
        <v>1124</v>
      </c>
    </row>
    <row r="432" spans="1:16" x14ac:dyDescent="0.25">
      <c r="A432" t="s">
        <v>473</v>
      </c>
      <c r="B432" t="s">
        <v>23</v>
      </c>
      <c r="C432" t="s">
        <v>24</v>
      </c>
      <c r="D432" t="s">
        <v>25</v>
      </c>
      <c r="E432" t="s">
        <v>19</v>
      </c>
      <c r="F432" t="s">
        <v>26</v>
      </c>
      <c r="G432">
        <v>40.86</v>
      </c>
      <c r="H432">
        <v>8</v>
      </c>
      <c r="I432">
        <v>16.344000000000001</v>
      </c>
      <c r="J432">
        <v>0</v>
      </c>
      <c r="K432">
        <v>326.88</v>
      </c>
      <c r="L432" s="1">
        <v>43648</v>
      </c>
      <c r="M432" s="2">
        <v>0.60972222222222217</v>
      </c>
      <c r="N432" t="s">
        <v>31</v>
      </c>
      <c r="O432">
        <v>6.5</v>
      </c>
      <c r="P432" t="s">
        <v>1124</v>
      </c>
    </row>
    <row r="433" spans="1:16" x14ac:dyDescent="0.25">
      <c r="A433" t="s">
        <v>492</v>
      </c>
      <c r="B433" t="s">
        <v>23</v>
      </c>
      <c r="C433" t="s">
        <v>24</v>
      </c>
      <c r="D433" t="s">
        <v>18</v>
      </c>
      <c r="E433" t="s">
        <v>19</v>
      </c>
      <c r="F433" t="s">
        <v>26</v>
      </c>
      <c r="G433">
        <v>46.57</v>
      </c>
      <c r="H433">
        <v>10</v>
      </c>
      <c r="I433">
        <v>23.285</v>
      </c>
      <c r="J433">
        <v>0</v>
      </c>
      <c r="K433">
        <v>465.7</v>
      </c>
      <c r="L433" s="1">
        <v>43492</v>
      </c>
      <c r="M433" s="2">
        <v>0.58194444444444449</v>
      </c>
      <c r="N433" t="s">
        <v>27</v>
      </c>
      <c r="O433">
        <v>7.6</v>
      </c>
      <c r="P433" t="s">
        <v>1124</v>
      </c>
    </row>
    <row r="434" spans="1:16" x14ac:dyDescent="0.25">
      <c r="A434" t="s">
        <v>515</v>
      </c>
      <c r="B434" t="s">
        <v>23</v>
      </c>
      <c r="C434" t="s">
        <v>24</v>
      </c>
      <c r="D434" t="s">
        <v>25</v>
      </c>
      <c r="E434" t="s">
        <v>19</v>
      </c>
      <c r="F434" t="s">
        <v>26</v>
      </c>
      <c r="G434">
        <v>32.799999999999997</v>
      </c>
      <c r="H434">
        <v>10</v>
      </c>
      <c r="I434">
        <v>16.399999999999999</v>
      </c>
      <c r="J434">
        <v>0</v>
      </c>
      <c r="K434">
        <v>328</v>
      </c>
      <c r="L434" s="1">
        <v>43511</v>
      </c>
      <c r="M434" s="2">
        <v>0.5083333333333333</v>
      </c>
      <c r="N434" t="s">
        <v>27</v>
      </c>
      <c r="O434">
        <v>6.2</v>
      </c>
      <c r="P434" t="s">
        <v>1124</v>
      </c>
    </row>
    <row r="435" spans="1:16" x14ac:dyDescent="0.25">
      <c r="A435" t="s">
        <v>577</v>
      </c>
      <c r="B435" t="s">
        <v>23</v>
      </c>
      <c r="C435" t="s">
        <v>24</v>
      </c>
      <c r="D435" t="s">
        <v>18</v>
      </c>
      <c r="E435" t="s">
        <v>29</v>
      </c>
      <c r="F435" t="s">
        <v>26</v>
      </c>
      <c r="G435">
        <v>18.77</v>
      </c>
      <c r="H435">
        <v>6</v>
      </c>
      <c r="I435">
        <v>5.6310000000000002</v>
      </c>
      <c r="J435">
        <v>0</v>
      </c>
      <c r="K435">
        <v>112.62</v>
      </c>
      <c r="L435" s="1">
        <v>43493</v>
      </c>
      <c r="M435" s="2">
        <v>0.69652777777777775</v>
      </c>
      <c r="N435" t="s">
        <v>31</v>
      </c>
      <c r="O435">
        <v>5.5</v>
      </c>
      <c r="P435" t="s">
        <v>1124</v>
      </c>
    </row>
    <row r="436" spans="1:16" x14ac:dyDescent="0.25">
      <c r="A436" t="s">
        <v>587</v>
      </c>
      <c r="B436" t="s">
        <v>23</v>
      </c>
      <c r="C436" t="s">
        <v>24</v>
      </c>
      <c r="D436" t="s">
        <v>25</v>
      </c>
      <c r="E436" t="s">
        <v>29</v>
      </c>
      <c r="F436" t="s">
        <v>26</v>
      </c>
      <c r="G436">
        <v>22.21</v>
      </c>
      <c r="H436">
        <v>6</v>
      </c>
      <c r="I436">
        <v>6.6630000000000003</v>
      </c>
      <c r="J436">
        <v>0</v>
      </c>
      <c r="K436">
        <v>133.26</v>
      </c>
      <c r="L436" s="1">
        <v>43649</v>
      </c>
      <c r="M436" s="2">
        <v>0.43263888888888885</v>
      </c>
      <c r="N436" t="s">
        <v>31</v>
      </c>
      <c r="O436">
        <v>8.6</v>
      </c>
      <c r="P436" t="s">
        <v>1124</v>
      </c>
    </row>
    <row r="437" spans="1:16" x14ac:dyDescent="0.25">
      <c r="A437" t="s">
        <v>651</v>
      </c>
      <c r="B437" t="s">
        <v>23</v>
      </c>
      <c r="C437" t="s">
        <v>24</v>
      </c>
      <c r="D437" t="s">
        <v>18</v>
      </c>
      <c r="E437" t="s">
        <v>29</v>
      </c>
      <c r="F437" t="s">
        <v>26</v>
      </c>
      <c r="G437">
        <v>87.91</v>
      </c>
      <c r="H437">
        <v>5</v>
      </c>
      <c r="I437">
        <v>21.977499999999999</v>
      </c>
      <c r="J437">
        <v>0</v>
      </c>
      <c r="K437">
        <v>439.55</v>
      </c>
      <c r="L437" s="1">
        <v>43538</v>
      </c>
      <c r="M437" s="2">
        <v>0.75694444444444453</v>
      </c>
      <c r="N437" t="s">
        <v>21</v>
      </c>
      <c r="O437">
        <v>4.4000000000000004</v>
      </c>
      <c r="P437" t="s">
        <v>1124</v>
      </c>
    </row>
    <row r="438" spans="1:16" x14ac:dyDescent="0.25">
      <c r="A438" t="s">
        <v>671</v>
      </c>
      <c r="B438" t="s">
        <v>23</v>
      </c>
      <c r="C438" t="s">
        <v>24</v>
      </c>
      <c r="D438" t="s">
        <v>25</v>
      </c>
      <c r="E438" t="s">
        <v>19</v>
      </c>
      <c r="F438" t="s">
        <v>26</v>
      </c>
      <c r="G438">
        <v>46.2</v>
      </c>
      <c r="H438">
        <v>1</v>
      </c>
      <c r="I438">
        <v>2.31</v>
      </c>
      <c r="J438">
        <v>0</v>
      </c>
      <c r="K438">
        <v>46.2</v>
      </c>
      <c r="L438" s="1">
        <v>43543</v>
      </c>
      <c r="M438" s="2">
        <v>0.51111111111111118</v>
      </c>
      <c r="N438" t="s">
        <v>27</v>
      </c>
      <c r="O438">
        <v>6.3</v>
      </c>
      <c r="P438" t="s">
        <v>1124</v>
      </c>
    </row>
    <row r="439" spans="1:16" x14ac:dyDescent="0.25">
      <c r="A439" t="s">
        <v>690</v>
      </c>
      <c r="B439" t="s">
        <v>23</v>
      </c>
      <c r="C439" t="s">
        <v>24</v>
      </c>
      <c r="D439" t="s">
        <v>25</v>
      </c>
      <c r="E439" t="s">
        <v>19</v>
      </c>
      <c r="F439" t="s">
        <v>26</v>
      </c>
      <c r="G439">
        <v>99.69</v>
      </c>
      <c r="H439">
        <v>1</v>
      </c>
      <c r="I439">
        <v>4.9844999999999997</v>
      </c>
      <c r="J439">
        <v>0</v>
      </c>
      <c r="K439">
        <v>99.69</v>
      </c>
      <c r="L439" s="1">
        <v>43523</v>
      </c>
      <c r="M439" s="2">
        <v>0.43263888888888885</v>
      </c>
      <c r="N439" t="s">
        <v>31</v>
      </c>
      <c r="O439">
        <v>8</v>
      </c>
      <c r="P439" t="s">
        <v>1124</v>
      </c>
    </row>
    <row r="440" spans="1:16" x14ac:dyDescent="0.25">
      <c r="A440" t="s">
        <v>997</v>
      </c>
      <c r="B440" t="s">
        <v>23</v>
      </c>
      <c r="C440" t="s">
        <v>24</v>
      </c>
      <c r="D440" t="s">
        <v>18</v>
      </c>
      <c r="E440" t="s">
        <v>29</v>
      </c>
      <c r="F440" t="s">
        <v>26</v>
      </c>
      <c r="G440">
        <v>96.82</v>
      </c>
      <c r="H440">
        <v>3</v>
      </c>
      <c r="I440">
        <v>14.523</v>
      </c>
      <c r="J440">
        <v>0</v>
      </c>
      <c r="K440">
        <v>290.45999999999998</v>
      </c>
      <c r="L440" s="1">
        <v>43554</v>
      </c>
      <c r="M440" s="2">
        <v>0.85902777777777783</v>
      </c>
      <c r="N440" t="s">
        <v>27</v>
      </c>
      <c r="O440">
        <v>6.7</v>
      </c>
      <c r="P440" t="s">
        <v>1124</v>
      </c>
    </row>
    <row r="441" spans="1:16" x14ac:dyDescent="0.25">
      <c r="A441" t="s">
        <v>1018</v>
      </c>
      <c r="B441" t="s">
        <v>23</v>
      </c>
      <c r="C441" t="s">
        <v>24</v>
      </c>
      <c r="D441" t="s">
        <v>25</v>
      </c>
      <c r="E441" t="s">
        <v>29</v>
      </c>
      <c r="F441" t="s">
        <v>26</v>
      </c>
      <c r="G441">
        <v>96.37</v>
      </c>
      <c r="H441">
        <v>7</v>
      </c>
      <c r="I441">
        <v>33.729500000000002</v>
      </c>
      <c r="J441">
        <v>0</v>
      </c>
      <c r="K441">
        <v>674.59</v>
      </c>
      <c r="L441" s="1">
        <v>43709</v>
      </c>
      <c r="M441" s="2">
        <v>0.4861111111111111</v>
      </c>
      <c r="N441" t="s">
        <v>27</v>
      </c>
      <c r="O441">
        <v>6</v>
      </c>
      <c r="P441" t="s">
        <v>1124</v>
      </c>
    </row>
    <row r="442" spans="1:16" x14ac:dyDescent="0.25">
      <c r="A442" t="s">
        <v>1028</v>
      </c>
      <c r="B442" t="s">
        <v>23</v>
      </c>
      <c r="C442" t="s">
        <v>24</v>
      </c>
      <c r="D442" t="s">
        <v>18</v>
      </c>
      <c r="E442" t="s">
        <v>19</v>
      </c>
      <c r="F442" t="s">
        <v>26</v>
      </c>
      <c r="G442">
        <v>60.95</v>
      </c>
      <c r="H442">
        <v>1</v>
      </c>
      <c r="I442">
        <v>3.0474999999999999</v>
      </c>
      <c r="J442">
        <v>0</v>
      </c>
      <c r="K442">
        <v>60.95</v>
      </c>
      <c r="L442" s="1">
        <v>43514</v>
      </c>
      <c r="M442" s="2">
        <v>0.4861111111111111</v>
      </c>
      <c r="N442" t="s">
        <v>21</v>
      </c>
      <c r="O442">
        <v>5.9</v>
      </c>
      <c r="P442" t="s">
        <v>1124</v>
      </c>
    </row>
    <row r="443" spans="1:16" x14ac:dyDescent="0.25">
      <c r="A443" t="s">
        <v>89</v>
      </c>
      <c r="B443" t="s">
        <v>23</v>
      </c>
      <c r="C443" t="s">
        <v>24</v>
      </c>
      <c r="D443" t="s">
        <v>25</v>
      </c>
      <c r="E443" t="s">
        <v>19</v>
      </c>
      <c r="F443" t="s">
        <v>26</v>
      </c>
      <c r="G443">
        <v>85.98</v>
      </c>
      <c r="H443">
        <v>7</v>
      </c>
      <c r="I443">
        <v>34.392000000000003</v>
      </c>
      <c r="J443">
        <v>0</v>
      </c>
      <c r="K443">
        <v>687.84</v>
      </c>
      <c r="L443" s="1">
        <v>44620</v>
      </c>
      <c r="M443" s="2">
        <v>0.79236111111111107</v>
      </c>
      <c r="N443" t="s">
        <v>27</v>
      </c>
      <c r="O443">
        <v>7.9294517019999997</v>
      </c>
      <c r="P443" t="s">
        <v>1124</v>
      </c>
    </row>
    <row r="444" spans="1:16" x14ac:dyDescent="0.25">
      <c r="A444" t="s">
        <v>93</v>
      </c>
      <c r="B444" t="s">
        <v>23</v>
      </c>
      <c r="C444" t="s">
        <v>24</v>
      </c>
      <c r="D444" t="s">
        <v>25</v>
      </c>
      <c r="E444" t="s">
        <v>29</v>
      </c>
      <c r="F444" t="s">
        <v>26</v>
      </c>
      <c r="G444">
        <v>30.61</v>
      </c>
      <c r="H444">
        <v>5</v>
      </c>
      <c r="I444">
        <v>9.1829999999999998</v>
      </c>
      <c r="J444">
        <v>0</v>
      </c>
      <c r="K444">
        <v>183.66</v>
      </c>
      <c r="L444" s="1">
        <v>44898</v>
      </c>
      <c r="M444" s="2">
        <v>0.85833333333333339</v>
      </c>
      <c r="N444" t="s">
        <v>27</v>
      </c>
      <c r="O444">
        <v>8.9931586380000006</v>
      </c>
      <c r="P444" t="s">
        <v>1124</v>
      </c>
    </row>
    <row r="445" spans="1:16" x14ac:dyDescent="0.25">
      <c r="A445" t="s">
        <v>143</v>
      </c>
      <c r="B445" t="s">
        <v>23</v>
      </c>
      <c r="C445" t="s">
        <v>24</v>
      </c>
      <c r="D445" t="s">
        <v>18</v>
      </c>
      <c r="E445" t="s">
        <v>29</v>
      </c>
      <c r="F445" t="s">
        <v>26</v>
      </c>
      <c r="G445">
        <v>81.97</v>
      </c>
      <c r="H445">
        <v>9</v>
      </c>
      <c r="I445">
        <v>40.984999999999999</v>
      </c>
      <c r="J445">
        <v>0</v>
      </c>
      <c r="K445">
        <v>819.7</v>
      </c>
      <c r="L445" s="1">
        <v>44623</v>
      </c>
      <c r="M445" s="2">
        <v>0.60416666666666663</v>
      </c>
      <c r="N445" t="s">
        <v>27</v>
      </c>
      <c r="O445">
        <v>8.8964580069999997</v>
      </c>
      <c r="P445" t="s">
        <v>1124</v>
      </c>
    </row>
    <row r="446" spans="1:16" x14ac:dyDescent="0.25">
      <c r="A446" t="s">
        <v>240</v>
      </c>
      <c r="B446" t="s">
        <v>23</v>
      </c>
      <c r="C446" t="s">
        <v>24</v>
      </c>
      <c r="D446" t="s">
        <v>18</v>
      </c>
      <c r="E446" t="s">
        <v>19</v>
      </c>
      <c r="F446" t="s">
        <v>26</v>
      </c>
      <c r="G446">
        <v>66.650000000000006</v>
      </c>
      <c r="H446">
        <v>8</v>
      </c>
      <c r="I446">
        <v>29.9925</v>
      </c>
      <c r="J446">
        <v>0</v>
      </c>
      <c r="K446">
        <v>599.85</v>
      </c>
      <c r="L446" s="1">
        <v>44652</v>
      </c>
      <c r="M446" s="2">
        <v>0.7631944444444444</v>
      </c>
      <c r="N446" t="s">
        <v>31</v>
      </c>
      <c r="O446">
        <v>9.3799611600000006</v>
      </c>
      <c r="P446" t="s">
        <v>1124</v>
      </c>
    </row>
    <row r="447" spans="1:16" x14ac:dyDescent="0.25">
      <c r="A447" t="s">
        <v>256</v>
      </c>
      <c r="B447" t="s">
        <v>23</v>
      </c>
      <c r="C447" t="s">
        <v>24</v>
      </c>
      <c r="D447" t="s">
        <v>25</v>
      </c>
      <c r="E447" t="s">
        <v>29</v>
      </c>
      <c r="F447" t="s">
        <v>26</v>
      </c>
      <c r="G447">
        <v>11.81</v>
      </c>
      <c r="H447">
        <v>4</v>
      </c>
      <c r="I447">
        <v>2.9525000000000001</v>
      </c>
      <c r="J447">
        <v>0</v>
      </c>
      <c r="K447">
        <v>59.05</v>
      </c>
      <c r="L447" s="1">
        <v>44609</v>
      </c>
      <c r="M447" s="2">
        <v>0.75416666666666676</v>
      </c>
      <c r="N447" t="s">
        <v>27</v>
      </c>
      <c r="O447">
        <v>9.0898592679999997</v>
      </c>
      <c r="P447" t="s">
        <v>1124</v>
      </c>
    </row>
    <row r="448" spans="1:16" x14ac:dyDescent="0.25">
      <c r="A448" t="s">
        <v>261</v>
      </c>
      <c r="B448" t="s">
        <v>23</v>
      </c>
      <c r="C448" t="s">
        <v>24</v>
      </c>
      <c r="D448" t="s">
        <v>18</v>
      </c>
      <c r="E448" t="s">
        <v>29</v>
      </c>
      <c r="F448" t="s">
        <v>26</v>
      </c>
      <c r="G448">
        <v>37.06</v>
      </c>
      <c r="H448">
        <v>4</v>
      </c>
      <c r="I448">
        <v>7.4119999999999999</v>
      </c>
      <c r="J448">
        <v>0</v>
      </c>
      <c r="K448">
        <v>148.24</v>
      </c>
      <c r="L448" s="1">
        <v>44592</v>
      </c>
      <c r="M448" s="2">
        <v>0.68333333333333324</v>
      </c>
      <c r="N448" t="s">
        <v>21</v>
      </c>
      <c r="O448">
        <v>9.3799611600000006</v>
      </c>
      <c r="P448" t="s">
        <v>1124</v>
      </c>
    </row>
    <row r="449" spans="1:16" x14ac:dyDescent="0.25">
      <c r="A449" t="s">
        <v>372</v>
      </c>
      <c r="B449" t="s">
        <v>23</v>
      </c>
      <c r="C449" t="s">
        <v>24</v>
      </c>
      <c r="D449" t="s">
        <v>25</v>
      </c>
      <c r="E449" t="s">
        <v>19</v>
      </c>
      <c r="F449" t="s">
        <v>26</v>
      </c>
      <c r="G449">
        <v>47.65</v>
      </c>
      <c r="H449">
        <v>3</v>
      </c>
      <c r="I449">
        <v>7.1475</v>
      </c>
      <c r="J449">
        <v>0</v>
      </c>
      <c r="K449">
        <v>142.94999999999999</v>
      </c>
      <c r="L449" s="1">
        <v>44648</v>
      </c>
      <c r="M449" s="2">
        <v>0.54027777777777775</v>
      </c>
      <c r="N449" t="s">
        <v>31</v>
      </c>
      <c r="O449">
        <v>9.1865598990000006</v>
      </c>
      <c r="P449" t="s">
        <v>1124</v>
      </c>
    </row>
    <row r="450" spans="1:16" x14ac:dyDescent="0.25">
      <c r="A450" t="s">
        <v>503</v>
      </c>
      <c r="B450" t="s">
        <v>23</v>
      </c>
      <c r="C450" t="s">
        <v>24</v>
      </c>
      <c r="D450" t="s">
        <v>18</v>
      </c>
      <c r="E450" t="s">
        <v>19</v>
      </c>
      <c r="F450" t="s">
        <v>26</v>
      </c>
      <c r="G450">
        <v>98.84</v>
      </c>
      <c r="H450">
        <v>1</v>
      </c>
      <c r="I450">
        <v>4.9420000000000002</v>
      </c>
      <c r="J450">
        <v>0</v>
      </c>
      <c r="K450">
        <v>98.84</v>
      </c>
      <c r="L450" s="1">
        <v>44607</v>
      </c>
      <c r="M450" s="2">
        <v>0.47291666666666665</v>
      </c>
      <c r="N450" t="s">
        <v>27</v>
      </c>
      <c r="O450">
        <v>8.1228529629999997</v>
      </c>
      <c r="P450" t="s">
        <v>1124</v>
      </c>
    </row>
    <row r="451" spans="1:16" x14ac:dyDescent="0.25">
      <c r="A451" t="s">
        <v>530</v>
      </c>
      <c r="B451" t="s">
        <v>23</v>
      </c>
      <c r="C451" t="s">
        <v>24</v>
      </c>
      <c r="D451" t="s">
        <v>25</v>
      </c>
      <c r="E451" t="s">
        <v>19</v>
      </c>
      <c r="F451" t="s">
        <v>26</v>
      </c>
      <c r="G451">
        <v>63.22</v>
      </c>
      <c r="H451">
        <v>2</v>
      </c>
      <c r="I451">
        <v>6.3220000000000001</v>
      </c>
      <c r="J451">
        <v>0</v>
      </c>
      <c r="K451">
        <v>126.44</v>
      </c>
      <c r="L451" s="1">
        <v>44562</v>
      </c>
      <c r="M451" s="2">
        <v>0.66041666666666665</v>
      </c>
      <c r="N451" t="s">
        <v>27</v>
      </c>
      <c r="O451">
        <v>8.2195535940000006</v>
      </c>
      <c r="P451" t="s">
        <v>1124</v>
      </c>
    </row>
    <row r="452" spans="1:16" x14ac:dyDescent="0.25">
      <c r="A452" t="s">
        <v>577</v>
      </c>
      <c r="B452" t="s">
        <v>23</v>
      </c>
      <c r="C452" t="s">
        <v>24</v>
      </c>
      <c r="D452" t="s">
        <v>18</v>
      </c>
      <c r="E452" t="s">
        <v>29</v>
      </c>
      <c r="F452" t="s">
        <v>26</v>
      </c>
      <c r="G452">
        <v>18.77</v>
      </c>
      <c r="H452">
        <v>5</v>
      </c>
      <c r="I452">
        <v>5.6310000000000002</v>
      </c>
      <c r="J452">
        <v>0</v>
      </c>
      <c r="K452">
        <v>112.62</v>
      </c>
      <c r="L452" s="1">
        <v>44589</v>
      </c>
      <c r="M452" s="2">
        <v>0.69652777777777775</v>
      </c>
      <c r="N452" t="s">
        <v>31</v>
      </c>
      <c r="O452">
        <v>5.3185346779999998</v>
      </c>
      <c r="P452" t="s">
        <v>1124</v>
      </c>
    </row>
    <row r="453" spans="1:16" x14ac:dyDescent="0.25">
      <c r="A453" t="s">
        <v>675</v>
      </c>
      <c r="B453" t="s">
        <v>23</v>
      </c>
      <c r="C453" t="s">
        <v>24</v>
      </c>
      <c r="D453" t="s">
        <v>18</v>
      </c>
      <c r="E453" t="s">
        <v>19</v>
      </c>
      <c r="F453" t="s">
        <v>26</v>
      </c>
      <c r="G453">
        <v>88.55</v>
      </c>
      <c r="H453">
        <v>7</v>
      </c>
      <c r="I453">
        <v>35.42</v>
      </c>
      <c r="J453">
        <v>0</v>
      </c>
      <c r="K453">
        <v>708.4</v>
      </c>
      <c r="L453" s="1">
        <v>44639</v>
      </c>
      <c r="M453" s="2">
        <v>0.64513888888888882</v>
      </c>
      <c r="N453" t="s">
        <v>21</v>
      </c>
      <c r="O453">
        <v>4.5449296339999998</v>
      </c>
      <c r="P453" t="s">
        <v>1124</v>
      </c>
    </row>
    <row r="454" spans="1:16" x14ac:dyDescent="0.25">
      <c r="A454" t="s">
        <v>678</v>
      </c>
      <c r="B454" t="s">
        <v>23</v>
      </c>
      <c r="C454" t="s">
        <v>24</v>
      </c>
      <c r="D454" t="s">
        <v>18</v>
      </c>
      <c r="E454" t="s">
        <v>29</v>
      </c>
      <c r="F454" t="s">
        <v>26</v>
      </c>
      <c r="G454">
        <v>12.05</v>
      </c>
      <c r="H454">
        <v>4</v>
      </c>
      <c r="I454">
        <v>3.0125000000000002</v>
      </c>
      <c r="J454">
        <v>0</v>
      </c>
      <c r="K454">
        <v>60.25</v>
      </c>
      <c r="L454" s="1">
        <v>44608</v>
      </c>
      <c r="M454" s="2">
        <v>0.66180555555555554</v>
      </c>
      <c r="N454" t="s">
        <v>21</v>
      </c>
      <c r="O454">
        <v>5.3185346779999998</v>
      </c>
      <c r="P454" t="s">
        <v>1124</v>
      </c>
    </row>
    <row r="455" spans="1:16" x14ac:dyDescent="0.25">
      <c r="A455" t="s">
        <v>746</v>
      </c>
      <c r="B455" t="s">
        <v>23</v>
      </c>
      <c r="C455" t="s">
        <v>24</v>
      </c>
      <c r="D455" t="s">
        <v>25</v>
      </c>
      <c r="E455" t="s">
        <v>19</v>
      </c>
      <c r="F455" t="s">
        <v>26</v>
      </c>
      <c r="G455">
        <v>77.63</v>
      </c>
      <c r="H455">
        <v>8</v>
      </c>
      <c r="I455">
        <v>34.933500000000002</v>
      </c>
      <c r="J455">
        <v>0</v>
      </c>
      <c r="K455">
        <v>698.67</v>
      </c>
      <c r="L455" s="1">
        <v>44611</v>
      </c>
      <c r="M455" s="2">
        <v>0.63472222222222219</v>
      </c>
      <c r="N455" t="s">
        <v>21</v>
      </c>
      <c r="O455">
        <v>6.9624453969999998</v>
      </c>
      <c r="P455" t="s">
        <v>1124</v>
      </c>
    </row>
    <row r="456" spans="1:16" x14ac:dyDescent="0.25">
      <c r="A456" t="s">
        <v>820</v>
      </c>
      <c r="B456" t="s">
        <v>23</v>
      </c>
      <c r="C456" t="s">
        <v>24</v>
      </c>
      <c r="D456" t="s">
        <v>25</v>
      </c>
      <c r="E456" t="s">
        <v>29</v>
      </c>
      <c r="F456" t="s">
        <v>26</v>
      </c>
      <c r="G456">
        <v>71.89</v>
      </c>
      <c r="H456">
        <v>7</v>
      </c>
      <c r="I456">
        <v>28.756</v>
      </c>
      <c r="J456">
        <v>0</v>
      </c>
      <c r="K456">
        <v>575.12</v>
      </c>
      <c r="L456" s="1">
        <v>44611</v>
      </c>
      <c r="M456" s="2">
        <v>0.48125000000000001</v>
      </c>
      <c r="N456" t="s">
        <v>21</v>
      </c>
      <c r="O456">
        <v>5.3185346779999998</v>
      </c>
      <c r="P456" t="s">
        <v>1124</v>
      </c>
    </row>
    <row r="457" spans="1:16" x14ac:dyDescent="0.25">
      <c r="A457" t="s">
        <v>872</v>
      </c>
      <c r="B457" t="s">
        <v>23</v>
      </c>
      <c r="C457" t="s">
        <v>24</v>
      </c>
      <c r="D457" t="s">
        <v>25</v>
      </c>
      <c r="E457" t="s">
        <v>29</v>
      </c>
      <c r="F457" t="s">
        <v>26</v>
      </c>
      <c r="G457">
        <v>55.87</v>
      </c>
      <c r="H457">
        <v>9</v>
      </c>
      <c r="I457">
        <v>27.934999999999999</v>
      </c>
      <c r="J457">
        <v>0</v>
      </c>
      <c r="K457">
        <v>558.70000000000005</v>
      </c>
      <c r="L457" s="1">
        <v>44576</v>
      </c>
      <c r="M457" s="2">
        <v>0.62569444444444444</v>
      </c>
      <c r="N457" t="s">
        <v>27</v>
      </c>
      <c r="O457">
        <v>5.6086365699999998</v>
      </c>
      <c r="P457" t="s">
        <v>1124</v>
      </c>
    </row>
    <row r="458" spans="1:16" x14ac:dyDescent="0.25">
      <c r="A458" t="s">
        <v>949</v>
      </c>
      <c r="B458" t="s">
        <v>23</v>
      </c>
      <c r="C458" t="s">
        <v>24</v>
      </c>
      <c r="D458" t="s">
        <v>25</v>
      </c>
      <c r="E458" t="s">
        <v>19</v>
      </c>
      <c r="F458" t="s">
        <v>26</v>
      </c>
      <c r="G458">
        <v>35.49</v>
      </c>
      <c r="H458">
        <v>5</v>
      </c>
      <c r="I458">
        <v>10.647</v>
      </c>
      <c r="J458">
        <v>0</v>
      </c>
      <c r="K458">
        <v>212.94</v>
      </c>
      <c r="L458" s="1">
        <v>44594</v>
      </c>
      <c r="M458" s="2">
        <v>0.52777777777777779</v>
      </c>
      <c r="N458" t="s">
        <v>27</v>
      </c>
      <c r="O458">
        <v>3.9647258509999999</v>
      </c>
      <c r="P458" t="s">
        <v>1124</v>
      </c>
    </row>
    <row r="459" spans="1:16" x14ac:dyDescent="0.25">
      <c r="A459" t="s">
        <v>980</v>
      </c>
      <c r="B459" t="s">
        <v>23</v>
      </c>
      <c r="C459" t="s">
        <v>24</v>
      </c>
      <c r="D459" t="s">
        <v>18</v>
      </c>
      <c r="E459" t="s">
        <v>29</v>
      </c>
      <c r="F459" t="s">
        <v>26</v>
      </c>
      <c r="G459">
        <v>84.25</v>
      </c>
      <c r="H459">
        <v>2</v>
      </c>
      <c r="I459">
        <v>8.4250000000000007</v>
      </c>
      <c r="J459">
        <v>0</v>
      </c>
      <c r="K459">
        <v>168.5</v>
      </c>
      <c r="L459" s="1">
        <v>44646</v>
      </c>
      <c r="M459" s="2">
        <v>0.59236111111111112</v>
      </c>
      <c r="N459" t="s">
        <v>31</v>
      </c>
      <c r="O459">
        <v>5.1251334169999998</v>
      </c>
      <c r="P459" t="s">
        <v>1124</v>
      </c>
    </row>
    <row r="460" spans="1:16" x14ac:dyDescent="0.25">
      <c r="A460" t="s">
        <v>997</v>
      </c>
      <c r="B460" t="s">
        <v>23</v>
      </c>
      <c r="C460" t="s">
        <v>24</v>
      </c>
      <c r="D460" t="s">
        <v>18</v>
      </c>
      <c r="E460" t="s">
        <v>29</v>
      </c>
      <c r="F460" t="s">
        <v>26</v>
      </c>
      <c r="G460">
        <v>96.82</v>
      </c>
      <c r="H460">
        <v>3</v>
      </c>
      <c r="I460">
        <v>14.523</v>
      </c>
      <c r="J460">
        <v>0</v>
      </c>
      <c r="K460">
        <v>290.45999999999998</v>
      </c>
      <c r="L460" s="1">
        <v>44650</v>
      </c>
      <c r="M460" s="2">
        <v>0.85902777777777783</v>
      </c>
      <c r="N460" t="s">
        <v>27</v>
      </c>
      <c r="O460">
        <v>6.4789422439999997</v>
      </c>
      <c r="P460" t="s">
        <v>1124</v>
      </c>
    </row>
    <row r="461" spans="1:16" x14ac:dyDescent="0.25">
      <c r="A461" t="s">
        <v>1028</v>
      </c>
      <c r="B461" t="s">
        <v>23</v>
      </c>
      <c r="C461" t="s">
        <v>24</v>
      </c>
      <c r="D461" t="s">
        <v>18</v>
      </c>
      <c r="E461" t="s">
        <v>19</v>
      </c>
      <c r="F461" t="s">
        <v>26</v>
      </c>
      <c r="G461">
        <v>60.95</v>
      </c>
      <c r="H461">
        <v>1</v>
      </c>
      <c r="I461">
        <v>3.0474999999999999</v>
      </c>
      <c r="J461">
        <v>0</v>
      </c>
      <c r="K461">
        <v>60.95</v>
      </c>
      <c r="L461" s="1">
        <v>44610</v>
      </c>
      <c r="M461" s="2">
        <v>0.4861111111111111</v>
      </c>
      <c r="N461" t="s">
        <v>21</v>
      </c>
      <c r="O461">
        <v>5.7053371999999998</v>
      </c>
      <c r="P461" t="s">
        <v>1124</v>
      </c>
    </row>
    <row r="462" spans="1:16" x14ac:dyDescent="0.25">
      <c r="A462" t="s">
        <v>107</v>
      </c>
      <c r="B462" t="s">
        <v>23</v>
      </c>
      <c r="C462" t="s">
        <v>24</v>
      </c>
      <c r="D462" t="s">
        <v>25</v>
      </c>
      <c r="E462" t="s">
        <v>19</v>
      </c>
      <c r="F462" t="s">
        <v>26</v>
      </c>
      <c r="G462">
        <v>75.91</v>
      </c>
      <c r="H462">
        <v>6</v>
      </c>
      <c r="I462">
        <v>50000</v>
      </c>
      <c r="J462">
        <v>0</v>
      </c>
      <c r="K462">
        <v>455.46</v>
      </c>
      <c r="L462" s="1">
        <v>45538</v>
      </c>
      <c r="M462" s="2">
        <v>0.76458333333333339</v>
      </c>
      <c r="N462" t="s">
        <v>27</v>
      </c>
      <c r="O462">
        <v>9.4388811669999999</v>
      </c>
      <c r="P462" t="s">
        <v>1124</v>
      </c>
    </row>
    <row r="463" spans="1:16" x14ac:dyDescent="0.25">
      <c r="A463" t="s">
        <v>131</v>
      </c>
      <c r="B463" t="s">
        <v>23</v>
      </c>
      <c r="C463" t="s">
        <v>24</v>
      </c>
      <c r="D463" t="s">
        <v>25</v>
      </c>
      <c r="E463" t="s">
        <v>19</v>
      </c>
      <c r="F463" t="s">
        <v>26</v>
      </c>
      <c r="G463">
        <v>12.45</v>
      </c>
      <c r="H463">
        <v>6</v>
      </c>
      <c r="I463">
        <v>3.7349999999999999</v>
      </c>
      <c r="J463">
        <v>0</v>
      </c>
      <c r="K463">
        <v>74.7</v>
      </c>
      <c r="L463" s="1">
        <v>45537</v>
      </c>
      <c r="M463" s="2">
        <v>0.5493055555555556</v>
      </c>
      <c r="N463" t="s">
        <v>27</v>
      </c>
      <c r="O463">
        <v>4.4482083660000002</v>
      </c>
      <c r="P463" t="s">
        <v>1124</v>
      </c>
    </row>
    <row r="464" spans="1:16" x14ac:dyDescent="0.25">
      <c r="A464" t="s">
        <v>136</v>
      </c>
      <c r="B464" t="s">
        <v>23</v>
      </c>
      <c r="C464" t="s">
        <v>24</v>
      </c>
      <c r="D464" t="s">
        <v>25</v>
      </c>
      <c r="E464" t="s">
        <v>19</v>
      </c>
      <c r="F464" t="s">
        <v>26</v>
      </c>
      <c r="G464">
        <v>23.07</v>
      </c>
      <c r="H464">
        <v>10</v>
      </c>
      <c r="I464">
        <v>10.381500000000001</v>
      </c>
      <c r="J464">
        <v>0</v>
      </c>
      <c r="K464">
        <v>207.63</v>
      </c>
      <c r="L464" s="1">
        <v>45293</v>
      </c>
      <c r="M464" s="2">
        <v>0.4770833333333333</v>
      </c>
      <c r="N464" t="s">
        <v>27</v>
      </c>
      <c r="O464">
        <v>5.3161514619999997</v>
      </c>
      <c r="P464" t="s">
        <v>1124</v>
      </c>
    </row>
    <row r="465" spans="1:16" x14ac:dyDescent="0.25">
      <c r="A465" t="s">
        <v>143</v>
      </c>
      <c r="B465" t="s">
        <v>23</v>
      </c>
      <c r="C465" t="s">
        <v>24</v>
      </c>
      <c r="D465" t="s">
        <v>18</v>
      </c>
      <c r="E465" t="s">
        <v>29</v>
      </c>
      <c r="F465" t="s">
        <v>26</v>
      </c>
      <c r="G465">
        <v>81.97</v>
      </c>
      <c r="H465">
        <v>11</v>
      </c>
      <c r="I465">
        <v>40.984999999999999</v>
      </c>
      <c r="J465">
        <v>0</v>
      </c>
      <c r="K465">
        <v>819.7</v>
      </c>
      <c r="L465" s="1">
        <v>45354</v>
      </c>
      <c r="M465" s="2">
        <v>0.60416666666666663</v>
      </c>
      <c r="N465" t="s">
        <v>27</v>
      </c>
      <c r="O465">
        <v>9.9813456019999993</v>
      </c>
      <c r="P465" t="s">
        <v>1124</v>
      </c>
    </row>
    <row r="466" spans="1:16" x14ac:dyDescent="0.25">
      <c r="A466" t="s">
        <v>256</v>
      </c>
      <c r="B466" t="s">
        <v>23</v>
      </c>
      <c r="C466" t="s">
        <v>24</v>
      </c>
      <c r="D466" t="s">
        <v>25</v>
      </c>
      <c r="E466" t="s">
        <v>29</v>
      </c>
      <c r="F466" t="s">
        <v>26</v>
      </c>
      <c r="G466">
        <v>11.81</v>
      </c>
      <c r="H466">
        <v>5</v>
      </c>
      <c r="I466">
        <v>2.9525000000000001</v>
      </c>
      <c r="J466">
        <v>0</v>
      </c>
      <c r="K466">
        <v>59.05</v>
      </c>
      <c r="L466" s="1">
        <v>45339</v>
      </c>
      <c r="M466" s="2">
        <v>0.75416666666666676</v>
      </c>
      <c r="N466" t="s">
        <v>27</v>
      </c>
      <c r="O466">
        <v>10</v>
      </c>
      <c r="P466" t="s">
        <v>1124</v>
      </c>
    </row>
    <row r="467" spans="1:16" x14ac:dyDescent="0.25">
      <c r="A467" t="s">
        <v>348</v>
      </c>
      <c r="B467" t="s">
        <v>23</v>
      </c>
      <c r="C467" t="s">
        <v>24</v>
      </c>
      <c r="D467" t="s">
        <v>18</v>
      </c>
      <c r="E467" t="s">
        <v>19</v>
      </c>
      <c r="F467" t="s">
        <v>26</v>
      </c>
      <c r="G467">
        <v>78.13</v>
      </c>
      <c r="H467">
        <v>11</v>
      </c>
      <c r="I467">
        <v>39.064999999999998</v>
      </c>
      <c r="J467">
        <v>0</v>
      </c>
      <c r="K467">
        <v>781.3</v>
      </c>
      <c r="L467" s="1">
        <v>45567</v>
      </c>
      <c r="M467" s="2">
        <v>0.86875000000000002</v>
      </c>
      <c r="N467" t="s">
        <v>27</v>
      </c>
      <c r="O467">
        <v>4.7736870270000002</v>
      </c>
      <c r="P467" t="s">
        <v>1124</v>
      </c>
    </row>
    <row r="468" spans="1:16" x14ac:dyDescent="0.25">
      <c r="A468" t="s">
        <v>372</v>
      </c>
      <c r="B468" t="s">
        <v>23</v>
      </c>
      <c r="C468" t="s">
        <v>24</v>
      </c>
      <c r="D468" t="s">
        <v>25</v>
      </c>
      <c r="E468" t="s">
        <v>19</v>
      </c>
      <c r="F468" t="s">
        <v>26</v>
      </c>
      <c r="G468">
        <v>47.65</v>
      </c>
      <c r="H468">
        <v>3</v>
      </c>
      <c r="I468">
        <v>7.1475</v>
      </c>
      <c r="J468">
        <v>0</v>
      </c>
      <c r="K468">
        <v>142.94999999999999</v>
      </c>
      <c r="L468" s="1">
        <v>45379</v>
      </c>
      <c r="M468" s="2">
        <v>0.54027777777777775</v>
      </c>
      <c r="N468" t="s">
        <v>31</v>
      </c>
      <c r="O468">
        <v>10</v>
      </c>
      <c r="P468" t="s">
        <v>1124</v>
      </c>
    </row>
    <row r="469" spans="1:16" x14ac:dyDescent="0.25">
      <c r="A469" t="s">
        <v>388</v>
      </c>
      <c r="B469" t="s">
        <v>23</v>
      </c>
      <c r="C469" t="s">
        <v>24</v>
      </c>
      <c r="D469" t="s">
        <v>25</v>
      </c>
      <c r="E469" t="s">
        <v>19</v>
      </c>
      <c r="F469" t="s">
        <v>26</v>
      </c>
      <c r="G469">
        <v>30.24</v>
      </c>
      <c r="H469">
        <v>1</v>
      </c>
      <c r="I469">
        <v>1.512</v>
      </c>
      <c r="J469">
        <v>0</v>
      </c>
      <c r="K469">
        <v>30.24</v>
      </c>
      <c r="L469" s="1">
        <v>45385</v>
      </c>
      <c r="M469" s="2">
        <v>0.65555555555555556</v>
      </c>
      <c r="N469" t="s">
        <v>27</v>
      </c>
      <c r="O469">
        <v>9.1134025059999999</v>
      </c>
      <c r="P469" t="s">
        <v>1124</v>
      </c>
    </row>
    <row r="470" spans="1:16" x14ac:dyDescent="0.25">
      <c r="A470" t="s">
        <v>415</v>
      </c>
      <c r="B470" t="s">
        <v>23</v>
      </c>
      <c r="C470" t="s">
        <v>24</v>
      </c>
      <c r="D470" t="s">
        <v>25</v>
      </c>
      <c r="E470" t="s">
        <v>19</v>
      </c>
      <c r="F470" t="s">
        <v>26</v>
      </c>
      <c r="G470">
        <v>26.61</v>
      </c>
      <c r="H470">
        <v>2</v>
      </c>
      <c r="I470">
        <v>2.661</v>
      </c>
      <c r="J470">
        <v>0</v>
      </c>
      <c r="K470">
        <v>53.22</v>
      </c>
      <c r="L470" s="1">
        <v>45370</v>
      </c>
      <c r="M470" s="2">
        <v>0.60763888888888895</v>
      </c>
      <c r="N470" t="s">
        <v>27</v>
      </c>
      <c r="O470">
        <v>4.556701253</v>
      </c>
      <c r="P470" t="s">
        <v>1124</v>
      </c>
    </row>
    <row r="471" spans="1:16" x14ac:dyDescent="0.25">
      <c r="A471" t="s">
        <v>455</v>
      </c>
      <c r="B471" t="s">
        <v>23</v>
      </c>
      <c r="C471" t="s">
        <v>24</v>
      </c>
      <c r="D471" t="s">
        <v>25</v>
      </c>
      <c r="E471" t="s">
        <v>19</v>
      </c>
      <c r="F471" t="s">
        <v>26</v>
      </c>
      <c r="G471">
        <v>84.05</v>
      </c>
      <c r="H471">
        <v>3</v>
      </c>
      <c r="I471">
        <v>12.6075</v>
      </c>
      <c r="J471">
        <v>0</v>
      </c>
      <c r="K471">
        <v>252.15</v>
      </c>
      <c r="L471" s="1">
        <v>45314</v>
      </c>
      <c r="M471" s="2">
        <v>0.56180555555555556</v>
      </c>
      <c r="N471" t="s">
        <v>27</v>
      </c>
      <c r="O471">
        <v>10</v>
      </c>
      <c r="P471" t="s">
        <v>1124</v>
      </c>
    </row>
    <row r="472" spans="1:16" x14ac:dyDescent="0.25">
      <c r="A472" t="s">
        <v>473</v>
      </c>
      <c r="B472" t="s">
        <v>23</v>
      </c>
      <c r="C472" t="s">
        <v>24</v>
      </c>
      <c r="D472" t="s">
        <v>25</v>
      </c>
      <c r="E472" t="s">
        <v>19</v>
      </c>
      <c r="F472" t="s">
        <v>26</v>
      </c>
      <c r="G472">
        <v>40.86</v>
      </c>
      <c r="H472">
        <v>8</v>
      </c>
      <c r="I472">
        <v>16.344000000000001</v>
      </c>
      <c r="J472">
        <v>0</v>
      </c>
      <c r="K472">
        <v>326.88</v>
      </c>
      <c r="L472" s="1">
        <v>45475</v>
      </c>
      <c r="M472" s="2">
        <v>0.60972222222222217</v>
      </c>
      <c r="N472" t="s">
        <v>31</v>
      </c>
      <c r="O472">
        <v>7.0520376530000002</v>
      </c>
      <c r="P472" t="s">
        <v>1124</v>
      </c>
    </row>
    <row r="473" spans="1:16" x14ac:dyDescent="0.25">
      <c r="A473" t="s">
        <v>492</v>
      </c>
      <c r="B473" t="s">
        <v>23</v>
      </c>
      <c r="C473" t="s">
        <v>24</v>
      </c>
      <c r="D473" t="s">
        <v>18</v>
      </c>
      <c r="E473" t="s">
        <v>19</v>
      </c>
      <c r="F473" t="s">
        <v>26</v>
      </c>
      <c r="G473">
        <v>46.57</v>
      </c>
      <c r="H473">
        <v>11</v>
      </c>
      <c r="I473">
        <v>23.285</v>
      </c>
      <c r="J473">
        <v>0</v>
      </c>
      <c r="K473">
        <v>465.7</v>
      </c>
      <c r="L473" s="1">
        <v>45318</v>
      </c>
      <c r="M473" s="2">
        <v>0.58194444444444449</v>
      </c>
      <c r="N473" t="s">
        <v>27</v>
      </c>
      <c r="O473">
        <v>8.2454594100000005</v>
      </c>
      <c r="P473" t="s">
        <v>1124</v>
      </c>
    </row>
    <row r="474" spans="1:16" x14ac:dyDescent="0.25">
      <c r="A474" t="s">
        <v>678</v>
      </c>
      <c r="B474" t="s">
        <v>23</v>
      </c>
      <c r="C474" t="s">
        <v>24</v>
      </c>
      <c r="D474" t="s">
        <v>18</v>
      </c>
      <c r="E474" t="s">
        <v>29</v>
      </c>
      <c r="F474" t="s">
        <v>26</v>
      </c>
      <c r="G474">
        <v>12.05</v>
      </c>
      <c r="H474">
        <v>5</v>
      </c>
      <c r="I474">
        <v>3.0125000000000002</v>
      </c>
      <c r="J474">
        <v>0</v>
      </c>
      <c r="K474">
        <v>60.25</v>
      </c>
      <c r="L474" s="1">
        <v>45338</v>
      </c>
      <c r="M474" s="2">
        <v>0.66180555555555554</v>
      </c>
      <c r="N474" t="s">
        <v>21</v>
      </c>
      <c r="O474">
        <v>5.9671087839999997</v>
      </c>
      <c r="P474" t="s">
        <v>1124</v>
      </c>
    </row>
    <row r="475" spans="1:16" x14ac:dyDescent="0.25">
      <c r="A475" t="s">
        <v>835</v>
      </c>
      <c r="B475" t="s">
        <v>23</v>
      </c>
      <c r="C475" t="s">
        <v>24</v>
      </c>
      <c r="D475" t="s">
        <v>18</v>
      </c>
      <c r="E475" t="s">
        <v>19</v>
      </c>
      <c r="F475" t="s">
        <v>26</v>
      </c>
      <c r="G475">
        <v>30.2</v>
      </c>
      <c r="H475">
        <v>8</v>
      </c>
      <c r="I475">
        <v>12.08</v>
      </c>
      <c r="J475">
        <v>0</v>
      </c>
      <c r="K475">
        <v>241.6</v>
      </c>
      <c r="L475" s="1">
        <v>45354</v>
      </c>
      <c r="M475" s="2">
        <v>0.8125</v>
      </c>
      <c r="N475" t="s">
        <v>21</v>
      </c>
      <c r="O475">
        <v>5.533137236</v>
      </c>
      <c r="P475" t="s">
        <v>1124</v>
      </c>
    </row>
    <row r="476" spans="1:16" x14ac:dyDescent="0.25">
      <c r="A476" t="s">
        <v>862</v>
      </c>
      <c r="B476" t="s">
        <v>23</v>
      </c>
      <c r="C476" t="s">
        <v>24</v>
      </c>
      <c r="D476" t="s">
        <v>25</v>
      </c>
      <c r="E476" t="s">
        <v>29</v>
      </c>
      <c r="F476" t="s">
        <v>26</v>
      </c>
      <c r="G476">
        <v>64.95</v>
      </c>
      <c r="H476">
        <v>11</v>
      </c>
      <c r="I476">
        <v>32.475000000000001</v>
      </c>
      <c r="J476">
        <v>0</v>
      </c>
      <c r="K476">
        <v>649.5</v>
      </c>
      <c r="L476" s="1">
        <v>45375</v>
      </c>
      <c r="M476" s="2">
        <v>0.76874999999999993</v>
      </c>
      <c r="N476" t="s">
        <v>27</v>
      </c>
      <c r="O476">
        <v>5.6416301229999997</v>
      </c>
      <c r="P476" t="s">
        <v>1124</v>
      </c>
    </row>
    <row r="477" spans="1:16" x14ac:dyDescent="0.25">
      <c r="A477" t="s">
        <v>1018</v>
      </c>
      <c r="B477" t="s">
        <v>23</v>
      </c>
      <c r="C477" t="s">
        <v>24</v>
      </c>
      <c r="D477" t="s">
        <v>25</v>
      </c>
      <c r="E477" t="s">
        <v>29</v>
      </c>
      <c r="F477" t="s">
        <v>26</v>
      </c>
      <c r="G477">
        <v>96.37</v>
      </c>
      <c r="H477">
        <v>7</v>
      </c>
      <c r="I477">
        <v>33.729500000000002</v>
      </c>
      <c r="J477">
        <v>0</v>
      </c>
      <c r="K477">
        <v>674.59</v>
      </c>
      <c r="L477" s="1">
        <v>45536</v>
      </c>
      <c r="M477" s="2">
        <v>0.4861111111111111</v>
      </c>
      <c r="N477" t="s">
        <v>27</v>
      </c>
      <c r="O477">
        <v>6.5095732179999999</v>
      </c>
      <c r="P477" t="s">
        <v>1124</v>
      </c>
    </row>
    <row r="478" spans="1:16" x14ac:dyDescent="0.25">
      <c r="A478" t="s">
        <v>1022</v>
      </c>
      <c r="B478" t="s">
        <v>23</v>
      </c>
      <c r="C478" t="s">
        <v>24</v>
      </c>
      <c r="D478" t="s">
        <v>18</v>
      </c>
      <c r="E478" t="s">
        <v>29</v>
      </c>
      <c r="F478" t="s">
        <v>26</v>
      </c>
      <c r="G478">
        <v>82.34</v>
      </c>
      <c r="H478">
        <v>11</v>
      </c>
      <c r="I478">
        <v>41.17</v>
      </c>
      <c r="J478">
        <v>0</v>
      </c>
      <c r="K478">
        <v>823.4</v>
      </c>
      <c r="L478" s="1">
        <v>45380</v>
      </c>
      <c r="M478" s="2">
        <v>0.79999999999999993</v>
      </c>
      <c r="N478" t="s">
        <v>21</v>
      </c>
      <c r="O478">
        <v>4.6651941399999997</v>
      </c>
      <c r="P478" t="s">
        <v>1124</v>
      </c>
    </row>
    <row r="479" spans="1:16" x14ac:dyDescent="0.25">
      <c r="A479" t="s">
        <v>54</v>
      </c>
      <c r="B479" t="s">
        <v>23</v>
      </c>
      <c r="C479" t="s">
        <v>24</v>
      </c>
      <c r="D479" t="s">
        <v>18</v>
      </c>
      <c r="E479" t="s">
        <v>29</v>
      </c>
      <c r="F479" t="s">
        <v>26</v>
      </c>
      <c r="G479">
        <v>86.04</v>
      </c>
      <c r="H479">
        <v>5</v>
      </c>
      <c r="I479">
        <v>21.51</v>
      </c>
      <c r="J479">
        <v>0</v>
      </c>
      <c r="K479">
        <v>430.2</v>
      </c>
      <c r="L479" s="1">
        <v>45713</v>
      </c>
      <c r="M479" s="2">
        <v>0.47500000000000003</v>
      </c>
      <c r="N479" t="s">
        <v>21</v>
      </c>
      <c r="O479">
        <v>4.9934484980000002</v>
      </c>
      <c r="P479" t="s">
        <v>1124</v>
      </c>
    </row>
    <row r="480" spans="1:16" x14ac:dyDescent="0.25">
      <c r="A480" t="s">
        <v>136</v>
      </c>
      <c r="B480" t="s">
        <v>23</v>
      </c>
      <c r="C480" t="s">
        <v>24</v>
      </c>
      <c r="D480" t="s">
        <v>25</v>
      </c>
      <c r="E480" t="s">
        <v>19</v>
      </c>
      <c r="F480" t="s">
        <v>26</v>
      </c>
      <c r="G480">
        <v>23.07</v>
      </c>
      <c r="H480">
        <v>10</v>
      </c>
      <c r="I480">
        <v>10.381500000000001</v>
      </c>
      <c r="J480">
        <v>0</v>
      </c>
      <c r="K480">
        <v>207.63</v>
      </c>
      <c r="L480" s="1">
        <v>45659</v>
      </c>
      <c r="M480" s="2">
        <v>0.4770833333333333</v>
      </c>
      <c r="N480" t="s">
        <v>27</v>
      </c>
      <c r="O480">
        <v>5.0974786749999996</v>
      </c>
      <c r="P480" t="s">
        <v>1124</v>
      </c>
    </row>
    <row r="481" spans="1:16" x14ac:dyDescent="0.25">
      <c r="A481" t="s">
        <v>143</v>
      </c>
      <c r="B481" t="s">
        <v>23</v>
      </c>
      <c r="C481" t="s">
        <v>24</v>
      </c>
      <c r="D481" t="s">
        <v>18</v>
      </c>
      <c r="E481" t="s">
        <v>29</v>
      </c>
      <c r="F481" t="s">
        <v>26</v>
      </c>
      <c r="G481">
        <v>81.97</v>
      </c>
      <c r="H481">
        <v>11</v>
      </c>
      <c r="I481">
        <v>40.984999999999999</v>
      </c>
      <c r="J481">
        <v>0</v>
      </c>
      <c r="K481">
        <v>819.7</v>
      </c>
      <c r="L481" s="1">
        <v>45719</v>
      </c>
      <c r="M481" s="2">
        <v>0.60416666666666663</v>
      </c>
      <c r="N481" t="s">
        <v>27</v>
      </c>
      <c r="O481">
        <v>9.5707762869999993</v>
      </c>
      <c r="P481" t="s">
        <v>1124</v>
      </c>
    </row>
    <row r="482" spans="1:16" x14ac:dyDescent="0.25">
      <c r="A482" t="s">
        <v>206</v>
      </c>
      <c r="B482" t="s">
        <v>23</v>
      </c>
      <c r="C482" t="s">
        <v>24</v>
      </c>
      <c r="D482" t="s">
        <v>25</v>
      </c>
      <c r="E482" t="s">
        <v>29</v>
      </c>
      <c r="F482" t="s">
        <v>26</v>
      </c>
      <c r="G482">
        <v>20.85</v>
      </c>
      <c r="H482">
        <v>9</v>
      </c>
      <c r="I482">
        <v>8.34</v>
      </c>
      <c r="J482">
        <v>0</v>
      </c>
      <c r="K482">
        <v>166.8</v>
      </c>
      <c r="L482" s="1">
        <v>45719</v>
      </c>
      <c r="M482" s="2">
        <v>0.80347222222222225</v>
      </c>
      <c r="N482" t="s">
        <v>27</v>
      </c>
      <c r="O482">
        <v>6.553901153</v>
      </c>
      <c r="P482" t="s">
        <v>1124</v>
      </c>
    </row>
    <row r="483" spans="1:16" x14ac:dyDescent="0.25">
      <c r="A483" t="s">
        <v>293</v>
      </c>
      <c r="B483" t="s">
        <v>23</v>
      </c>
      <c r="C483" t="s">
        <v>24</v>
      </c>
      <c r="D483" t="s">
        <v>18</v>
      </c>
      <c r="E483" t="s">
        <v>29</v>
      </c>
      <c r="F483" t="s">
        <v>26</v>
      </c>
      <c r="G483">
        <v>65.94</v>
      </c>
      <c r="H483">
        <v>4</v>
      </c>
      <c r="I483">
        <v>13.188000000000001</v>
      </c>
      <c r="J483">
        <v>0</v>
      </c>
      <c r="K483">
        <v>263.76</v>
      </c>
      <c r="L483" s="1">
        <v>45840</v>
      </c>
      <c r="M483" s="2">
        <v>0.54513888888888895</v>
      </c>
      <c r="N483" t="s">
        <v>31</v>
      </c>
      <c r="O483">
        <v>7.1780822149999999</v>
      </c>
      <c r="P483" t="s">
        <v>1124</v>
      </c>
    </row>
    <row r="484" spans="1:16" x14ac:dyDescent="0.25">
      <c r="A484" t="s">
        <v>330</v>
      </c>
      <c r="B484" t="s">
        <v>23</v>
      </c>
      <c r="C484" t="s">
        <v>24</v>
      </c>
      <c r="D484" t="s">
        <v>25</v>
      </c>
      <c r="E484" t="s">
        <v>29</v>
      </c>
      <c r="F484" t="s">
        <v>26</v>
      </c>
      <c r="G484">
        <v>28.84</v>
      </c>
      <c r="H484">
        <v>4</v>
      </c>
      <c r="I484">
        <v>5.7679999999999998</v>
      </c>
      <c r="J484">
        <v>0</v>
      </c>
      <c r="K484">
        <v>115.36</v>
      </c>
      <c r="L484" s="1">
        <v>45745</v>
      </c>
      <c r="M484" s="2">
        <v>0.61388888888888882</v>
      </c>
      <c r="N484" t="s">
        <v>27</v>
      </c>
      <c r="O484">
        <v>6.6579313300000003</v>
      </c>
      <c r="P484" t="s">
        <v>1124</v>
      </c>
    </row>
    <row r="485" spans="1:16" x14ac:dyDescent="0.25">
      <c r="A485" t="s">
        <v>348</v>
      </c>
      <c r="B485" t="s">
        <v>23</v>
      </c>
      <c r="C485" t="s">
        <v>24</v>
      </c>
      <c r="D485" t="s">
        <v>18</v>
      </c>
      <c r="E485" t="s">
        <v>19</v>
      </c>
      <c r="F485" t="s">
        <v>26</v>
      </c>
      <c r="G485">
        <v>78.13</v>
      </c>
      <c r="H485">
        <v>11</v>
      </c>
      <c r="I485">
        <v>39.064999999999998</v>
      </c>
      <c r="J485">
        <v>0</v>
      </c>
      <c r="K485">
        <v>781.3</v>
      </c>
      <c r="L485" s="1">
        <v>45932</v>
      </c>
      <c r="M485" s="2">
        <v>0.86875000000000002</v>
      </c>
      <c r="N485" t="s">
        <v>27</v>
      </c>
      <c r="O485">
        <v>4.5773277889999999</v>
      </c>
      <c r="P485" t="s">
        <v>1124</v>
      </c>
    </row>
    <row r="486" spans="1:16" x14ac:dyDescent="0.25">
      <c r="A486" t="s">
        <v>400</v>
      </c>
      <c r="B486" t="s">
        <v>23</v>
      </c>
      <c r="C486" t="s">
        <v>24</v>
      </c>
      <c r="D486" t="s">
        <v>25</v>
      </c>
      <c r="E486" t="s">
        <v>19</v>
      </c>
      <c r="F486" t="s">
        <v>26</v>
      </c>
      <c r="G486">
        <v>51.32</v>
      </c>
      <c r="H486">
        <v>10</v>
      </c>
      <c r="I486">
        <v>23.094000000000001</v>
      </c>
      <c r="J486">
        <v>0</v>
      </c>
      <c r="K486">
        <v>461.88</v>
      </c>
      <c r="L486" s="1">
        <v>45730</v>
      </c>
      <c r="M486" s="2">
        <v>0.81458333333333333</v>
      </c>
      <c r="N486" t="s">
        <v>27</v>
      </c>
      <c r="O486">
        <v>5.8256899139999998</v>
      </c>
      <c r="P486" t="s">
        <v>1124</v>
      </c>
    </row>
    <row r="487" spans="1:16" x14ac:dyDescent="0.25">
      <c r="A487" t="s">
        <v>415</v>
      </c>
      <c r="B487" t="s">
        <v>23</v>
      </c>
      <c r="C487" t="s">
        <v>24</v>
      </c>
      <c r="D487" t="s">
        <v>25</v>
      </c>
      <c r="E487" t="s">
        <v>19</v>
      </c>
      <c r="F487" t="s">
        <v>26</v>
      </c>
      <c r="G487">
        <v>26.61</v>
      </c>
      <c r="H487">
        <v>2</v>
      </c>
      <c r="I487">
        <v>2.661</v>
      </c>
      <c r="J487">
        <v>0</v>
      </c>
      <c r="K487">
        <v>53.22</v>
      </c>
      <c r="L487" s="1">
        <v>45735</v>
      </c>
      <c r="M487" s="2">
        <v>0.60763888888888895</v>
      </c>
      <c r="N487" t="s">
        <v>27</v>
      </c>
      <c r="O487">
        <v>4.3692674350000003</v>
      </c>
      <c r="P487" t="s">
        <v>1124</v>
      </c>
    </row>
    <row r="488" spans="1:16" x14ac:dyDescent="0.25">
      <c r="A488" t="s">
        <v>455</v>
      </c>
      <c r="B488" t="s">
        <v>23</v>
      </c>
      <c r="C488" t="s">
        <v>24</v>
      </c>
      <c r="D488" t="s">
        <v>25</v>
      </c>
      <c r="E488" t="s">
        <v>19</v>
      </c>
      <c r="F488" t="s">
        <v>26</v>
      </c>
      <c r="G488">
        <v>84.05</v>
      </c>
      <c r="H488">
        <v>3</v>
      </c>
      <c r="I488">
        <v>12.6075</v>
      </c>
      <c r="J488">
        <v>0</v>
      </c>
      <c r="K488">
        <v>252.15</v>
      </c>
      <c r="L488" s="1">
        <v>45680</v>
      </c>
      <c r="M488" s="2">
        <v>0.56180555555555556</v>
      </c>
      <c r="N488" t="s">
        <v>27</v>
      </c>
      <c r="O488">
        <v>10</v>
      </c>
      <c r="P488" t="s">
        <v>1124</v>
      </c>
    </row>
    <row r="489" spans="1:16" x14ac:dyDescent="0.25">
      <c r="A489" t="s">
        <v>492</v>
      </c>
      <c r="B489" t="s">
        <v>23</v>
      </c>
      <c r="C489" t="s">
        <v>24</v>
      </c>
      <c r="D489" t="s">
        <v>18</v>
      </c>
      <c r="E489" t="s">
        <v>19</v>
      </c>
      <c r="F489" t="s">
        <v>26</v>
      </c>
      <c r="G489">
        <v>46.57</v>
      </c>
      <c r="H489">
        <v>11</v>
      </c>
      <c r="I489">
        <v>23.285</v>
      </c>
      <c r="J489">
        <v>0</v>
      </c>
      <c r="K489">
        <v>465.7</v>
      </c>
      <c r="L489" s="1">
        <v>45684</v>
      </c>
      <c r="M489" s="2">
        <v>0.58194444444444449</v>
      </c>
      <c r="N489" t="s">
        <v>27</v>
      </c>
      <c r="O489">
        <v>7.9062934550000001</v>
      </c>
      <c r="P489" t="s">
        <v>1124</v>
      </c>
    </row>
    <row r="490" spans="1:16" x14ac:dyDescent="0.25">
      <c r="A490" t="s">
        <v>511</v>
      </c>
      <c r="B490" t="s">
        <v>23</v>
      </c>
      <c r="C490" t="s">
        <v>24</v>
      </c>
      <c r="D490" t="s">
        <v>25</v>
      </c>
      <c r="E490" t="s">
        <v>29</v>
      </c>
      <c r="F490" t="s">
        <v>26</v>
      </c>
      <c r="G490">
        <v>84.07</v>
      </c>
      <c r="H490">
        <v>4</v>
      </c>
      <c r="I490">
        <v>16.814</v>
      </c>
      <c r="J490">
        <v>0</v>
      </c>
      <c r="K490">
        <v>336.28</v>
      </c>
      <c r="L490" s="1">
        <v>45841</v>
      </c>
      <c r="M490" s="2">
        <v>0.70416666666666661</v>
      </c>
      <c r="N490" t="s">
        <v>21</v>
      </c>
      <c r="O490">
        <v>4.5773277889999999</v>
      </c>
      <c r="P490" t="s">
        <v>1124</v>
      </c>
    </row>
    <row r="491" spans="1:16" x14ac:dyDescent="0.25">
      <c r="A491" t="s">
        <v>530</v>
      </c>
      <c r="B491" t="s">
        <v>23</v>
      </c>
      <c r="C491" t="s">
        <v>24</v>
      </c>
      <c r="D491" t="s">
        <v>25</v>
      </c>
      <c r="E491" t="s">
        <v>19</v>
      </c>
      <c r="F491" t="s">
        <v>26</v>
      </c>
      <c r="G491">
        <v>63.22</v>
      </c>
      <c r="H491">
        <v>2</v>
      </c>
      <c r="I491">
        <v>6.3220000000000001</v>
      </c>
      <c r="J491">
        <v>0</v>
      </c>
      <c r="K491">
        <v>126.44</v>
      </c>
      <c r="L491" s="1">
        <v>45658</v>
      </c>
      <c r="M491" s="2">
        <v>0.66041666666666665</v>
      </c>
      <c r="N491" t="s">
        <v>27</v>
      </c>
      <c r="O491">
        <v>8.8425650480000009</v>
      </c>
      <c r="P491" t="s">
        <v>1124</v>
      </c>
    </row>
    <row r="492" spans="1:16" x14ac:dyDescent="0.25">
      <c r="A492" t="s">
        <v>651</v>
      </c>
      <c r="B492" t="s">
        <v>23</v>
      </c>
      <c r="C492" t="s">
        <v>24</v>
      </c>
      <c r="D492" t="s">
        <v>18</v>
      </c>
      <c r="E492" t="s">
        <v>29</v>
      </c>
      <c r="F492" t="s">
        <v>26</v>
      </c>
      <c r="G492">
        <v>87.91</v>
      </c>
      <c r="H492">
        <v>5</v>
      </c>
      <c r="I492">
        <v>21.977499999999999</v>
      </c>
      <c r="J492">
        <v>0</v>
      </c>
      <c r="K492">
        <v>439.55</v>
      </c>
      <c r="L492" s="1">
        <v>45730</v>
      </c>
      <c r="M492" s="2">
        <v>0.75694444444444453</v>
      </c>
      <c r="N492" t="s">
        <v>21</v>
      </c>
      <c r="O492">
        <v>4.5773277889999999</v>
      </c>
      <c r="P492" t="s">
        <v>1124</v>
      </c>
    </row>
    <row r="493" spans="1:16" x14ac:dyDescent="0.25">
      <c r="A493" t="s">
        <v>675</v>
      </c>
      <c r="B493" t="s">
        <v>23</v>
      </c>
      <c r="C493" t="s">
        <v>24</v>
      </c>
      <c r="D493" t="s">
        <v>18</v>
      </c>
      <c r="E493" t="s">
        <v>19</v>
      </c>
      <c r="F493" t="s">
        <v>26</v>
      </c>
      <c r="G493">
        <v>88.55</v>
      </c>
      <c r="H493">
        <v>9</v>
      </c>
      <c r="I493">
        <v>35.42</v>
      </c>
      <c r="J493">
        <v>0</v>
      </c>
      <c r="K493">
        <v>708.4</v>
      </c>
      <c r="L493" s="1">
        <v>45735</v>
      </c>
      <c r="M493" s="2">
        <v>0.64513888888888882</v>
      </c>
      <c r="N493" t="s">
        <v>21</v>
      </c>
      <c r="O493">
        <v>4.889418321</v>
      </c>
      <c r="P493" t="s">
        <v>1124</v>
      </c>
    </row>
    <row r="494" spans="1:16" x14ac:dyDescent="0.25">
      <c r="A494" t="s">
        <v>746</v>
      </c>
      <c r="B494" t="s">
        <v>23</v>
      </c>
      <c r="C494" t="s">
        <v>24</v>
      </c>
      <c r="D494" t="s">
        <v>25</v>
      </c>
      <c r="E494" t="s">
        <v>19</v>
      </c>
      <c r="F494" t="s">
        <v>26</v>
      </c>
      <c r="G494">
        <v>77.63</v>
      </c>
      <c r="H494">
        <v>10</v>
      </c>
      <c r="I494">
        <v>34.933500000000002</v>
      </c>
      <c r="J494">
        <v>0</v>
      </c>
      <c r="K494">
        <v>698.67</v>
      </c>
      <c r="L494" s="1">
        <v>45707</v>
      </c>
      <c r="M494" s="2">
        <v>0.63472222222222219</v>
      </c>
      <c r="N494" t="s">
        <v>21</v>
      </c>
      <c r="O494">
        <v>7.4901727459999998</v>
      </c>
      <c r="P494" t="s">
        <v>1124</v>
      </c>
    </row>
    <row r="495" spans="1:16" x14ac:dyDescent="0.25">
      <c r="A495" t="s">
        <v>1022</v>
      </c>
      <c r="B495" t="s">
        <v>23</v>
      </c>
      <c r="C495" t="s">
        <v>24</v>
      </c>
      <c r="D495" t="s">
        <v>18</v>
      </c>
      <c r="E495" t="s">
        <v>29</v>
      </c>
      <c r="F495" t="s">
        <v>26</v>
      </c>
      <c r="G495">
        <v>82.34</v>
      </c>
      <c r="H495">
        <v>11</v>
      </c>
      <c r="I495">
        <v>41.17</v>
      </c>
      <c r="J495">
        <v>0</v>
      </c>
      <c r="K495">
        <v>823.4</v>
      </c>
      <c r="L495" s="1">
        <v>45745</v>
      </c>
      <c r="M495" s="2">
        <v>0.79999999999999993</v>
      </c>
      <c r="N495" t="s">
        <v>21</v>
      </c>
      <c r="O495">
        <v>4.4732976119999996</v>
      </c>
      <c r="P495" t="s">
        <v>1124</v>
      </c>
    </row>
    <row r="496" spans="1:16" x14ac:dyDescent="0.25">
      <c r="A496" t="s">
        <v>1028</v>
      </c>
      <c r="B496" t="s">
        <v>23</v>
      </c>
      <c r="C496" t="s">
        <v>24</v>
      </c>
      <c r="D496" t="s">
        <v>18</v>
      </c>
      <c r="E496" t="s">
        <v>19</v>
      </c>
      <c r="F496" t="s">
        <v>26</v>
      </c>
      <c r="G496">
        <v>60.95</v>
      </c>
      <c r="H496">
        <v>1</v>
      </c>
      <c r="I496">
        <v>3.0474999999999999</v>
      </c>
      <c r="J496">
        <v>0</v>
      </c>
      <c r="K496">
        <v>60.95</v>
      </c>
      <c r="L496" s="1">
        <v>45706</v>
      </c>
      <c r="M496" s="2">
        <v>0.4861111111111111</v>
      </c>
      <c r="N496" t="s">
        <v>21</v>
      </c>
      <c r="O496">
        <v>6.1377804449999998</v>
      </c>
      <c r="P496" t="s">
        <v>1124</v>
      </c>
    </row>
    <row r="497" spans="1:16" x14ac:dyDescent="0.25">
      <c r="A497" t="s">
        <v>211</v>
      </c>
      <c r="B497" t="s">
        <v>23</v>
      </c>
      <c r="C497" t="s">
        <v>24</v>
      </c>
      <c r="D497" t="s">
        <v>25</v>
      </c>
      <c r="E497" t="s">
        <v>19</v>
      </c>
      <c r="F497" t="s">
        <v>44</v>
      </c>
      <c r="G497">
        <v>22.51</v>
      </c>
      <c r="H497">
        <v>7</v>
      </c>
      <c r="I497">
        <v>7.8784999999999998</v>
      </c>
      <c r="J497">
        <v>0</v>
      </c>
      <c r="K497">
        <v>157.57</v>
      </c>
      <c r="L497" s="1">
        <v>43509</v>
      </c>
      <c r="M497" s="2">
        <v>0.4513888888888889</v>
      </c>
      <c r="N497" t="s">
        <v>31</v>
      </c>
      <c r="O497">
        <v>4.8</v>
      </c>
      <c r="P497" t="s">
        <v>1124</v>
      </c>
    </row>
    <row r="498" spans="1:16" x14ac:dyDescent="0.25">
      <c r="A498" t="s">
        <v>257</v>
      </c>
      <c r="B498" t="s">
        <v>23</v>
      </c>
      <c r="C498" t="s">
        <v>24</v>
      </c>
      <c r="D498" t="s">
        <v>18</v>
      </c>
      <c r="E498" t="s">
        <v>19</v>
      </c>
      <c r="F498" t="s">
        <v>44</v>
      </c>
      <c r="G498">
        <v>12.54</v>
      </c>
      <c r="H498">
        <v>1</v>
      </c>
      <c r="I498">
        <v>0.627</v>
      </c>
      <c r="J498">
        <v>0</v>
      </c>
      <c r="K498">
        <v>12.54</v>
      </c>
      <c r="L498" s="1">
        <v>43517</v>
      </c>
      <c r="M498" s="2">
        <v>0.52638888888888891</v>
      </c>
      <c r="N498" t="s">
        <v>27</v>
      </c>
      <c r="O498">
        <v>8.1999999999999993</v>
      </c>
      <c r="P498" t="s">
        <v>1124</v>
      </c>
    </row>
    <row r="499" spans="1:16" x14ac:dyDescent="0.25">
      <c r="A499" t="s">
        <v>285</v>
      </c>
      <c r="B499" t="s">
        <v>23</v>
      </c>
      <c r="C499" t="s">
        <v>24</v>
      </c>
      <c r="D499" t="s">
        <v>18</v>
      </c>
      <c r="E499" t="s">
        <v>29</v>
      </c>
      <c r="F499" t="s">
        <v>44</v>
      </c>
      <c r="G499">
        <v>35.19</v>
      </c>
      <c r="H499">
        <v>10</v>
      </c>
      <c r="I499">
        <v>17.594999999999999</v>
      </c>
      <c r="J499">
        <v>0</v>
      </c>
      <c r="K499">
        <v>351.9</v>
      </c>
      <c r="L499" s="1">
        <v>43541</v>
      </c>
      <c r="M499" s="2">
        <v>0.79583333333333339</v>
      </c>
      <c r="N499" t="s">
        <v>31</v>
      </c>
      <c r="O499">
        <v>8.4</v>
      </c>
      <c r="P499" t="s">
        <v>1124</v>
      </c>
    </row>
    <row r="500" spans="1:16" x14ac:dyDescent="0.25">
      <c r="A500" t="s">
        <v>295</v>
      </c>
      <c r="B500" t="s">
        <v>23</v>
      </c>
      <c r="C500" t="s">
        <v>24</v>
      </c>
      <c r="D500" t="s">
        <v>25</v>
      </c>
      <c r="E500" t="s">
        <v>19</v>
      </c>
      <c r="F500" t="s">
        <v>44</v>
      </c>
      <c r="G500">
        <v>16.45</v>
      </c>
      <c r="H500">
        <v>4</v>
      </c>
      <c r="I500">
        <v>3.29</v>
      </c>
      <c r="J500">
        <v>0</v>
      </c>
      <c r="K500">
        <v>65.8</v>
      </c>
      <c r="L500" s="1">
        <v>43649</v>
      </c>
      <c r="M500" s="2">
        <v>0.62013888888888891</v>
      </c>
      <c r="N500" t="s">
        <v>21</v>
      </c>
      <c r="O500">
        <v>5.6</v>
      </c>
      <c r="P500" t="s">
        <v>1124</v>
      </c>
    </row>
    <row r="501" spans="1:16" x14ac:dyDescent="0.25">
      <c r="A501" t="s">
        <v>345</v>
      </c>
      <c r="B501" t="s">
        <v>23</v>
      </c>
      <c r="C501" t="s">
        <v>24</v>
      </c>
      <c r="D501" t="s">
        <v>18</v>
      </c>
      <c r="E501" t="s">
        <v>29</v>
      </c>
      <c r="F501" t="s">
        <v>44</v>
      </c>
      <c r="G501">
        <v>69.33</v>
      </c>
      <c r="H501">
        <v>2</v>
      </c>
      <c r="I501">
        <v>6.9329999999999998</v>
      </c>
      <c r="J501">
        <v>0</v>
      </c>
      <c r="K501">
        <v>138.66</v>
      </c>
      <c r="L501" s="1">
        <v>43587</v>
      </c>
      <c r="M501" s="2">
        <v>0.79513888888888884</v>
      </c>
      <c r="N501" t="s">
        <v>21</v>
      </c>
      <c r="O501">
        <v>9.6999999999999993</v>
      </c>
      <c r="P501" t="s">
        <v>1124</v>
      </c>
    </row>
    <row r="502" spans="1:16" x14ac:dyDescent="0.25">
      <c r="A502" t="s">
        <v>384</v>
      </c>
      <c r="B502" t="s">
        <v>23</v>
      </c>
      <c r="C502" t="s">
        <v>24</v>
      </c>
      <c r="D502" t="s">
        <v>18</v>
      </c>
      <c r="E502" t="s">
        <v>19</v>
      </c>
      <c r="F502" t="s">
        <v>44</v>
      </c>
      <c r="G502">
        <v>99.3</v>
      </c>
      <c r="H502">
        <v>10</v>
      </c>
      <c r="I502">
        <v>49.65</v>
      </c>
      <c r="J502">
        <v>0</v>
      </c>
      <c r="K502">
        <v>993</v>
      </c>
      <c r="L502" s="1">
        <v>43511</v>
      </c>
      <c r="M502" s="2">
        <v>0.62013888888888891</v>
      </c>
      <c r="N502" t="s">
        <v>31</v>
      </c>
      <c r="O502">
        <v>6.6</v>
      </c>
      <c r="P502" t="s">
        <v>1124</v>
      </c>
    </row>
    <row r="503" spans="1:16" x14ac:dyDescent="0.25">
      <c r="A503" t="s">
        <v>407</v>
      </c>
      <c r="B503" t="s">
        <v>23</v>
      </c>
      <c r="C503" t="s">
        <v>24</v>
      </c>
      <c r="D503" t="s">
        <v>25</v>
      </c>
      <c r="E503" t="s">
        <v>29</v>
      </c>
      <c r="F503" t="s">
        <v>44</v>
      </c>
      <c r="G503">
        <v>42.08</v>
      </c>
      <c r="H503">
        <v>6</v>
      </c>
      <c r="I503">
        <v>12.624000000000001</v>
      </c>
      <c r="J503">
        <v>0</v>
      </c>
      <c r="K503">
        <v>252.48</v>
      </c>
      <c r="L503" s="1">
        <v>43494</v>
      </c>
      <c r="M503" s="2">
        <v>0.51736111111111105</v>
      </c>
      <c r="N503" t="s">
        <v>27</v>
      </c>
      <c r="O503">
        <v>8.9</v>
      </c>
      <c r="P503" t="s">
        <v>1124</v>
      </c>
    </row>
    <row r="504" spans="1:16" x14ac:dyDescent="0.25">
      <c r="A504" t="s">
        <v>422</v>
      </c>
      <c r="B504" t="s">
        <v>23</v>
      </c>
      <c r="C504" t="s">
        <v>24</v>
      </c>
      <c r="D504" t="s">
        <v>18</v>
      </c>
      <c r="E504" t="s">
        <v>19</v>
      </c>
      <c r="F504" t="s">
        <v>44</v>
      </c>
      <c r="G504">
        <v>54.07</v>
      </c>
      <c r="H504">
        <v>9</v>
      </c>
      <c r="I504">
        <v>24.331499999999998</v>
      </c>
      <c r="J504">
        <v>0</v>
      </c>
      <c r="K504">
        <v>486.63</v>
      </c>
      <c r="L504" s="1">
        <v>43492</v>
      </c>
      <c r="M504" s="2">
        <v>0.62152777777777779</v>
      </c>
      <c r="N504" t="s">
        <v>21</v>
      </c>
      <c r="O504">
        <v>9.5</v>
      </c>
      <c r="P504" t="s">
        <v>1124</v>
      </c>
    </row>
    <row r="505" spans="1:16" x14ac:dyDescent="0.25">
      <c r="A505" t="s">
        <v>477</v>
      </c>
      <c r="B505" t="s">
        <v>23</v>
      </c>
      <c r="C505" t="s">
        <v>24</v>
      </c>
      <c r="D505" t="s">
        <v>25</v>
      </c>
      <c r="E505" t="s">
        <v>29</v>
      </c>
      <c r="F505" t="s">
        <v>44</v>
      </c>
      <c r="G505">
        <v>12.78</v>
      </c>
      <c r="H505">
        <v>1</v>
      </c>
      <c r="I505">
        <v>0.63900000000000001</v>
      </c>
      <c r="J505">
        <v>0</v>
      </c>
      <c r="K505">
        <v>12.78</v>
      </c>
      <c r="L505" s="1">
        <v>43678</v>
      </c>
      <c r="M505" s="2">
        <v>0.59097222222222223</v>
      </c>
      <c r="N505" t="s">
        <v>21</v>
      </c>
      <c r="O505">
        <v>9.5</v>
      </c>
      <c r="P505" t="s">
        <v>1124</v>
      </c>
    </row>
    <row r="506" spans="1:16" x14ac:dyDescent="0.25">
      <c r="A506" t="s">
        <v>622</v>
      </c>
      <c r="B506" t="s">
        <v>23</v>
      </c>
      <c r="C506" t="s">
        <v>24</v>
      </c>
      <c r="D506" t="s">
        <v>25</v>
      </c>
      <c r="E506" t="s">
        <v>29</v>
      </c>
      <c r="F506" t="s">
        <v>44</v>
      </c>
      <c r="G506">
        <v>59.61</v>
      </c>
      <c r="H506">
        <v>10</v>
      </c>
      <c r="I506">
        <v>29.805</v>
      </c>
      <c r="J506">
        <v>0</v>
      </c>
      <c r="K506">
        <v>596.1</v>
      </c>
      <c r="L506" s="1">
        <v>43538</v>
      </c>
      <c r="M506" s="2">
        <v>0.46319444444444446</v>
      </c>
      <c r="N506" t="s">
        <v>27</v>
      </c>
      <c r="O506">
        <v>5.3</v>
      </c>
      <c r="P506" t="s">
        <v>1124</v>
      </c>
    </row>
    <row r="507" spans="1:16" x14ac:dyDescent="0.25">
      <c r="A507" t="s">
        <v>635</v>
      </c>
      <c r="B507" t="s">
        <v>23</v>
      </c>
      <c r="C507" t="s">
        <v>24</v>
      </c>
      <c r="D507" t="s">
        <v>25</v>
      </c>
      <c r="E507" t="s">
        <v>19</v>
      </c>
      <c r="F507" t="s">
        <v>44</v>
      </c>
      <c r="G507">
        <v>64.989999999999995</v>
      </c>
      <c r="H507">
        <v>1</v>
      </c>
      <c r="I507">
        <v>3.2494999999999998</v>
      </c>
      <c r="J507">
        <v>0</v>
      </c>
      <c r="K507">
        <v>64.989999999999995</v>
      </c>
      <c r="L507" s="1">
        <v>43491</v>
      </c>
      <c r="M507" s="2">
        <v>0.42083333333333334</v>
      </c>
      <c r="N507" t="s">
        <v>31</v>
      </c>
      <c r="O507">
        <v>4.5</v>
      </c>
      <c r="P507" t="s">
        <v>1124</v>
      </c>
    </row>
    <row r="508" spans="1:16" x14ac:dyDescent="0.25">
      <c r="A508" t="s">
        <v>653</v>
      </c>
      <c r="B508" t="s">
        <v>23</v>
      </c>
      <c r="C508" t="s">
        <v>24</v>
      </c>
      <c r="D508" t="s">
        <v>18</v>
      </c>
      <c r="E508" t="s">
        <v>19</v>
      </c>
      <c r="F508" t="s">
        <v>44</v>
      </c>
      <c r="G508">
        <v>43.46</v>
      </c>
      <c r="H508">
        <v>6</v>
      </c>
      <c r="I508">
        <v>13.038</v>
      </c>
      <c r="J508">
        <v>0</v>
      </c>
      <c r="K508">
        <v>260.76</v>
      </c>
      <c r="L508" s="1">
        <v>43648</v>
      </c>
      <c r="M508" s="2">
        <v>0.74652777777777779</v>
      </c>
      <c r="N508" t="s">
        <v>21</v>
      </c>
      <c r="O508">
        <v>8.5</v>
      </c>
      <c r="P508" t="s">
        <v>1124</v>
      </c>
    </row>
    <row r="509" spans="1:16" x14ac:dyDescent="0.25">
      <c r="A509" t="s">
        <v>716</v>
      </c>
      <c r="B509" t="s">
        <v>23</v>
      </c>
      <c r="C509" t="s">
        <v>24</v>
      </c>
      <c r="D509" t="s">
        <v>25</v>
      </c>
      <c r="E509" t="s">
        <v>19</v>
      </c>
      <c r="F509" t="s">
        <v>44</v>
      </c>
      <c r="G509">
        <v>49.32</v>
      </c>
      <c r="H509">
        <v>6</v>
      </c>
      <c r="I509">
        <v>14.795999999999999</v>
      </c>
      <c r="J509">
        <v>0</v>
      </c>
      <c r="K509">
        <v>295.92</v>
      </c>
      <c r="L509" s="1">
        <v>43709</v>
      </c>
      <c r="M509" s="2">
        <v>0.57361111111111118</v>
      </c>
      <c r="N509" t="s">
        <v>21</v>
      </c>
      <c r="O509">
        <v>7.1</v>
      </c>
      <c r="P509" t="s">
        <v>1124</v>
      </c>
    </row>
    <row r="510" spans="1:16" x14ac:dyDescent="0.25">
      <c r="A510" t="s">
        <v>748</v>
      </c>
      <c r="B510" t="s">
        <v>23</v>
      </c>
      <c r="C510" t="s">
        <v>24</v>
      </c>
      <c r="D510" t="s">
        <v>18</v>
      </c>
      <c r="E510" t="s">
        <v>29</v>
      </c>
      <c r="F510" t="s">
        <v>44</v>
      </c>
      <c r="G510">
        <v>98.7</v>
      </c>
      <c r="H510">
        <v>8</v>
      </c>
      <c r="I510">
        <v>39.479999999999997</v>
      </c>
      <c r="J510">
        <v>0</v>
      </c>
      <c r="K510">
        <v>789.6</v>
      </c>
      <c r="L510" s="1">
        <v>43496</v>
      </c>
      <c r="M510" s="2">
        <v>0.44166666666666665</v>
      </c>
      <c r="N510" t="s">
        <v>21</v>
      </c>
      <c r="O510">
        <v>8.5</v>
      </c>
      <c r="P510" t="s">
        <v>1124</v>
      </c>
    </row>
    <row r="511" spans="1:16" x14ac:dyDescent="0.25">
      <c r="A511" t="s">
        <v>843</v>
      </c>
      <c r="B511" t="s">
        <v>23</v>
      </c>
      <c r="C511" t="s">
        <v>24</v>
      </c>
      <c r="D511" t="s">
        <v>25</v>
      </c>
      <c r="E511" t="s">
        <v>19</v>
      </c>
      <c r="F511" t="s">
        <v>44</v>
      </c>
      <c r="G511">
        <v>62.18</v>
      </c>
      <c r="H511">
        <v>10</v>
      </c>
      <c r="I511">
        <v>31.09</v>
      </c>
      <c r="J511">
        <v>0</v>
      </c>
      <c r="K511">
        <v>621.79999999999995</v>
      </c>
      <c r="L511" s="1">
        <v>43496</v>
      </c>
      <c r="M511" s="2">
        <v>0.43958333333333338</v>
      </c>
      <c r="N511" t="s">
        <v>21</v>
      </c>
      <c r="O511">
        <v>6</v>
      </c>
      <c r="P511" t="s">
        <v>1124</v>
      </c>
    </row>
    <row r="512" spans="1:16" x14ac:dyDescent="0.25">
      <c r="A512" t="s">
        <v>910</v>
      </c>
      <c r="B512" t="s">
        <v>23</v>
      </c>
      <c r="C512" t="s">
        <v>24</v>
      </c>
      <c r="D512" t="s">
        <v>18</v>
      </c>
      <c r="E512" t="s">
        <v>29</v>
      </c>
      <c r="F512" t="s">
        <v>44</v>
      </c>
      <c r="G512">
        <v>52.35</v>
      </c>
      <c r="H512">
        <v>1</v>
      </c>
      <c r="I512">
        <v>2.6175000000000002</v>
      </c>
      <c r="J512">
        <v>0</v>
      </c>
      <c r="K512">
        <v>52.35</v>
      </c>
      <c r="L512" s="1">
        <v>43801</v>
      </c>
      <c r="M512" s="2">
        <v>0.74236111111111114</v>
      </c>
      <c r="N512" t="s">
        <v>27</v>
      </c>
      <c r="O512">
        <v>4</v>
      </c>
      <c r="P512" t="s">
        <v>1124</v>
      </c>
    </row>
    <row r="513" spans="1:16" x14ac:dyDescent="0.25">
      <c r="A513" t="s">
        <v>965</v>
      </c>
      <c r="B513" t="s">
        <v>23</v>
      </c>
      <c r="C513" t="s">
        <v>24</v>
      </c>
      <c r="D513" t="s">
        <v>18</v>
      </c>
      <c r="E513" t="s">
        <v>19</v>
      </c>
      <c r="F513" t="s">
        <v>44</v>
      </c>
      <c r="G513">
        <v>83.35</v>
      </c>
      <c r="H513">
        <v>2</v>
      </c>
      <c r="I513">
        <v>8.3350000000000009</v>
      </c>
      <c r="J513">
        <v>0</v>
      </c>
      <c r="K513">
        <v>166.7</v>
      </c>
      <c r="L513" s="1">
        <v>43498</v>
      </c>
      <c r="M513" s="2">
        <v>0.58680555555555558</v>
      </c>
      <c r="N513" t="s">
        <v>31</v>
      </c>
      <c r="O513">
        <v>9.5</v>
      </c>
      <c r="P513" t="s">
        <v>1124</v>
      </c>
    </row>
    <row r="514" spans="1:16" x14ac:dyDescent="0.25">
      <c r="A514" t="s">
        <v>1008</v>
      </c>
      <c r="B514" t="s">
        <v>23</v>
      </c>
      <c r="C514" t="s">
        <v>24</v>
      </c>
      <c r="D514" t="s">
        <v>25</v>
      </c>
      <c r="E514" t="s">
        <v>29</v>
      </c>
      <c r="F514" t="s">
        <v>44</v>
      </c>
      <c r="G514">
        <v>86.13</v>
      </c>
      <c r="H514">
        <v>2</v>
      </c>
      <c r="I514">
        <v>8.6129999999999995</v>
      </c>
      <c r="J514">
        <v>0</v>
      </c>
      <c r="K514">
        <v>172.26</v>
      </c>
      <c r="L514" s="1">
        <v>43648</v>
      </c>
      <c r="M514" s="2">
        <v>0.74930555555555556</v>
      </c>
      <c r="N514" t="s">
        <v>27</v>
      </c>
      <c r="O514">
        <v>8.1999999999999993</v>
      </c>
      <c r="P514" t="s">
        <v>1124</v>
      </c>
    </row>
    <row r="515" spans="1:16" x14ac:dyDescent="0.25">
      <c r="A515" t="s">
        <v>87</v>
      </c>
      <c r="B515" t="s">
        <v>23</v>
      </c>
      <c r="C515" t="s">
        <v>24</v>
      </c>
      <c r="D515" t="s">
        <v>18</v>
      </c>
      <c r="E515" t="s">
        <v>29</v>
      </c>
      <c r="F515" t="s">
        <v>44</v>
      </c>
      <c r="G515">
        <v>15.43</v>
      </c>
      <c r="H515">
        <v>1</v>
      </c>
      <c r="I515">
        <v>0.77149999999999996</v>
      </c>
      <c r="J515">
        <v>0</v>
      </c>
      <c r="K515">
        <v>15.43</v>
      </c>
      <c r="L515" s="1">
        <v>44586</v>
      </c>
      <c r="M515" s="2">
        <v>0.65694444444444444</v>
      </c>
      <c r="N515" t="s">
        <v>31</v>
      </c>
      <c r="O515">
        <v>5.8987384609999998</v>
      </c>
      <c r="P515" t="s">
        <v>1124</v>
      </c>
    </row>
    <row r="516" spans="1:16" x14ac:dyDescent="0.25">
      <c r="A516" t="s">
        <v>110</v>
      </c>
      <c r="B516" t="s">
        <v>23</v>
      </c>
      <c r="C516" t="s">
        <v>24</v>
      </c>
      <c r="D516" t="s">
        <v>18</v>
      </c>
      <c r="E516" t="s">
        <v>29</v>
      </c>
      <c r="F516" t="s">
        <v>44</v>
      </c>
      <c r="G516">
        <v>49.04</v>
      </c>
      <c r="H516">
        <v>8</v>
      </c>
      <c r="I516">
        <v>22.068000000000001</v>
      </c>
      <c r="J516">
        <v>0</v>
      </c>
      <c r="K516">
        <v>441.36</v>
      </c>
      <c r="L516" s="1">
        <v>44805</v>
      </c>
      <c r="M516" s="2">
        <v>0.59722222222222221</v>
      </c>
      <c r="N516" t="s">
        <v>31</v>
      </c>
      <c r="O516">
        <v>8.3162542239999997</v>
      </c>
      <c r="P516" t="s">
        <v>1124</v>
      </c>
    </row>
    <row r="517" spans="1:16" x14ac:dyDescent="0.25">
      <c r="A517" t="s">
        <v>120</v>
      </c>
      <c r="B517" t="s">
        <v>23</v>
      </c>
      <c r="C517" t="s">
        <v>24</v>
      </c>
      <c r="D517" t="s">
        <v>25</v>
      </c>
      <c r="E517" t="s">
        <v>29</v>
      </c>
      <c r="F517" t="s">
        <v>44</v>
      </c>
      <c r="G517">
        <v>76.52</v>
      </c>
      <c r="H517">
        <v>4</v>
      </c>
      <c r="I517">
        <v>19.13</v>
      </c>
      <c r="J517">
        <v>0</v>
      </c>
      <c r="K517">
        <v>382.6</v>
      </c>
      <c r="L517" s="1">
        <v>44645</v>
      </c>
      <c r="M517" s="2">
        <v>0.43263888888888885</v>
      </c>
      <c r="N517" t="s">
        <v>27</v>
      </c>
      <c r="O517">
        <v>9.5733624210000006</v>
      </c>
      <c r="P517" t="s">
        <v>1124</v>
      </c>
    </row>
    <row r="518" spans="1:16" x14ac:dyDescent="0.25">
      <c r="A518" t="s">
        <v>211</v>
      </c>
      <c r="B518" t="s">
        <v>23</v>
      </c>
      <c r="C518" t="s">
        <v>24</v>
      </c>
      <c r="D518" t="s">
        <v>25</v>
      </c>
      <c r="E518" t="s">
        <v>19</v>
      </c>
      <c r="F518" t="s">
        <v>44</v>
      </c>
      <c r="G518">
        <v>22.51</v>
      </c>
      <c r="H518">
        <v>6</v>
      </c>
      <c r="I518">
        <v>7.8784999999999998</v>
      </c>
      <c r="J518">
        <v>0</v>
      </c>
      <c r="K518">
        <v>157.57</v>
      </c>
      <c r="L518" s="1">
        <v>44605</v>
      </c>
      <c r="M518" s="2">
        <v>0.4513888888888889</v>
      </c>
      <c r="N518" t="s">
        <v>31</v>
      </c>
      <c r="O518">
        <v>4.6416302649999999</v>
      </c>
      <c r="P518" t="s">
        <v>1124</v>
      </c>
    </row>
    <row r="519" spans="1:16" x14ac:dyDescent="0.25">
      <c r="A519" t="s">
        <v>257</v>
      </c>
      <c r="B519" t="s">
        <v>23</v>
      </c>
      <c r="C519" t="s">
        <v>24</v>
      </c>
      <c r="D519" t="s">
        <v>18</v>
      </c>
      <c r="E519" t="s">
        <v>19</v>
      </c>
      <c r="F519" t="s">
        <v>44</v>
      </c>
      <c r="G519">
        <v>12.54</v>
      </c>
      <c r="H519">
        <v>1</v>
      </c>
      <c r="I519">
        <v>0.627</v>
      </c>
      <c r="J519">
        <v>0</v>
      </c>
      <c r="K519">
        <v>12.54</v>
      </c>
      <c r="L519" s="1">
        <v>44613</v>
      </c>
      <c r="M519" s="2">
        <v>0.52638888888888891</v>
      </c>
      <c r="N519" t="s">
        <v>27</v>
      </c>
      <c r="O519">
        <v>7.9294517019999997</v>
      </c>
      <c r="P519" t="s">
        <v>1124</v>
      </c>
    </row>
    <row r="520" spans="1:16" x14ac:dyDescent="0.25">
      <c r="A520" t="s">
        <v>311</v>
      </c>
      <c r="B520" t="s">
        <v>23</v>
      </c>
      <c r="C520" t="s">
        <v>24</v>
      </c>
      <c r="D520" t="s">
        <v>25</v>
      </c>
      <c r="E520" t="s">
        <v>19</v>
      </c>
      <c r="F520" t="s">
        <v>44</v>
      </c>
      <c r="G520">
        <v>95.42</v>
      </c>
      <c r="H520">
        <v>4</v>
      </c>
      <c r="I520">
        <v>19.084</v>
      </c>
      <c r="J520">
        <v>0</v>
      </c>
      <c r="K520">
        <v>381.68</v>
      </c>
      <c r="L520" s="1">
        <v>44594</v>
      </c>
      <c r="M520" s="2">
        <v>0.55763888888888891</v>
      </c>
      <c r="N520" t="s">
        <v>21</v>
      </c>
      <c r="O520">
        <v>6.1888403529999998</v>
      </c>
      <c r="P520" t="s">
        <v>1124</v>
      </c>
    </row>
    <row r="521" spans="1:16" x14ac:dyDescent="0.25">
      <c r="A521" t="s">
        <v>384</v>
      </c>
      <c r="B521" t="s">
        <v>23</v>
      </c>
      <c r="C521" t="s">
        <v>24</v>
      </c>
      <c r="D521" t="s">
        <v>18</v>
      </c>
      <c r="E521" t="s">
        <v>19</v>
      </c>
      <c r="F521" t="s">
        <v>44</v>
      </c>
      <c r="G521">
        <v>99.3</v>
      </c>
      <c r="H521">
        <v>9</v>
      </c>
      <c r="I521">
        <v>49.65</v>
      </c>
      <c r="J521">
        <v>0</v>
      </c>
      <c r="K521">
        <v>993</v>
      </c>
      <c r="L521" s="1">
        <v>44607</v>
      </c>
      <c r="M521" s="2">
        <v>0.62013888888888891</v>
      </c>
      <c r="N521" t="s">
        <v>31</v>
      </c>
      <c r="O521">
        <v>6.3822416139999998</v>
      </c>
      <c r="P521" t="s">
        <v>1124</v>
      </c>
    </row>
    <row r="522" spans="1:16" x14ac:dyDescent="0.25">
      <c r="A522" t="s">
        <v>407</v>
      </c>
      <c r="B522" t="s">
        <v>23</v>
      </c>
      <c r="C522" t="s">
        <v>24</v>
      </c>
      <c r="D522" t="s">
        <v>25</v>
      </c>
      <c r="E522" t="s">
        <v>29</v>
      </c>
      <c r="F522" t="s">
        <v>44</v>
      </c>
      <c r="G522">
        <v>42.08</v>
      </c>
      <c r="H522">
        <v>5</v>
      </c>
      <c r="I522">
        <v>12.624000000000001</v>
      </c>
      <c r="J522">
        <v>0</v>
      </c>
      <c r="K522">
        <v>252.48</v>
      </c>
      <c r="L522" s="1">
        <v>44590</v>
      </c>
      <c r="M522" s="2">
        <v>0.51736111111111105</v>
      </c>
      <c r="N522" t="s">
        <v>27</v>
      </c>
      <c r="O522">
        <v>8.6063561160000006</v>
      </c>
      <c r="P522" t="s">
        <v>1124</v>
      </c>
    </row>
    <row r="523" spans="1:16" x14ac:dyDescent="0.25">
      <c r="A523" t="s">
        <v>535</v>
      </c>
      <c r="B523" t="s">
        <v>23</v>
      </c>
      <c r="C523" t="s">
        <v>24</v>
      </c>
      <c r="D523" t="s">
        <v>18</v>
      </c>
      <c r="E523" t="s">
        <v>19</v>
      </c>
      <c r="F523" t="s">
        <v>44</v>
      </c>
      <c r="G523">
        <v>31.9</v>
      </c>
      <c r="H523">
        <v>1</v>
      </c>
      <c r="I523">
        <v>1.595</v>
      </c>
      <c r="J523">
        <v>0</v>
      </c>
      <c r="K523">
        <v>31.9</v>
      </c>
      <c r="L523" s="1">
        <v>44682</v>
      </c>
      <c r="M523" s="2">
        <v>0.52777777777777779</v>
      </c>
      <c r="N523" t="s">
        <v>21</v>
      </c>
      <c r="O523">
        <v>8.7997573770000006</v>
      </c>
      <c r="P523" t="s">
        <v>1124</v>
      </c>
    </row>
    <row r="524" spans="1:16" x14ac:dyDescent="0.25">
      <c r="A524" t="s">
        <v>638</v>
      </c>
      <c r="B524" t="s">
        <v>23</v>
      </c>
      <c r="C524" t="s">
        <v>24</v>
      </c>
      <c r="D524" t="s">
        <v>18</v>
      </c>
      <c r="E524" t="s">
        <v>19</v>
      </c>
      <c r="F524" t="s">
        <v>44</v>
      </c>
      <c r="G524">
        <v>51.89</v>
      </c>
      <c r="H524">
        <v>6</v>
      </c>
      <c r="I524">
        <v>18.1615</v>
      </c>
      <c r="J524">
        <v>0</v>
      </c>
      <c r="K524">
        <v>363.23</v>
      </c>
      <c r="L524" s="1">
        <v>44774</v>
      </c>
      <c r="M524" s="2">
        <v>0.83888888888888891</v>
      </c>
      <c r="N524" t="s">
        <v>27</v>
      </c>
      <c r="O524">
        <v>4.3515283729999998</v>
      </c>
      <c r="P524" t="s">
        <v>1124</v>
      </c>
    </row>
    <row r="525" spans="1:16" x14ac:dyDescent="0.25">
      <c r="A525" t="s">
        <v>734</v>
      </c>
      <c r="B525" t="s">
        <v>23</v>
      </c>
      <c r="C525" t="s">
        <v>24</v>
      </c>
      <c r="D525" t="s">
        <v>25</v>
      </c>
      <c r="E525" t="s">
        <v>19</v>
      </c>
      <c r="F525" t="s">
        <v>44</v>
      </c>
      <c r="G525">
        <v>60.41</v>
      </c>
      <c r="H525">
        <v>7</v>
      </c>
      <c r="I525">
        <v>24.164000000000001</v>
      </c>
      <c r="J525">
        <v>0</v>
      </c>
      <c r="K525">
        <v>483.28</v>
      </c>
      <c r="L525" s="1">
        <v>44744</v>
      </c>
      <c r="M525" s="2">
        <v>0.51597222222222217</v>
      </c>
      <c r="N525" t="s">
        <v>21</v>
      </c>
      <c r="O525">
        <v>9.2832605289999997</v>
      </c>
      <c r="P525" t="s">
        <v>1124</v>
      </c>
    </row>
    <row r="526" spans="1:16" x14ac:dyDescent="0.25">
      <c r="A526" t="s">
        <v>836</v>
      </c>
      <c r="B526" t="s">
        <v>23</v>
      </c>
      <c r="C526" t="s">
        <v>24</v>
      </c>
      <c r="D526" t="s">
        <v>18</v>
      </c>
      <c r="E526" t="s">
        <v>29</v>
      </c>
      <c r="F526" t="s">
        <v>44</v>
      </c>
      <c r="G526">
        <v>67.39</v>
      </c>
      <c r="H526">
        <v>6</v>
      </c>
      <c r="I526">
        <v>23.586500000000001</v>
      </c>
      <c r="J526">
        <v>0</v>
      </c>
      <c r="K526">
        <v>471.73</v>
      </c>
      <c r="L526" s="1">
        <v>44643</v>
      </c>
      <c r="M526" s="2">
        <v>0.55763888888888891</v>
      </c>
      <c r="N526" t="s">
        <v>21</v>
      </c>
      <c r="O526">
        <v>6.6723435049999997</v>
      </c>
      <c r="P526" t="s">
        <v>1124</v>
      </c>
    </row>
    <row r="527" spans="1:16" x14ac:dyDescent="0.25">
      <c r="A527" t="s">
        <v>910</v>
      </c>
      <c r="B527" t="s">
        <v>23</v>
      </c>
      <c r="C527" t="s">
        <v>24</v>
      </c>
      <c r="D527" t="s">
        <v>18</v>
      </c>
      <c r="E527" t="s">
        <v>29</v>
      </c>
      <c r="F527" t="s">
        <v>44</v>
      </c>
      <c r="G527">
        <v>52.35</v>
      </c>
      <c r="H527">
        <v>1</v>
      </c>
      <c r="I527">
        <v>2.6175000000000002</v>
      </c>
      <c r="J527">
        <v>0</v>
      </c>
      <c r="K527">
        <v>52.35</v>
      </c>
      <c r="L527" s="1">
        <v>44897</v>
      </c>
      <c r="M527" s="2">
        <v>0.74236111111111114</v>
      </c>
      <c r="N527" t="s">
        <v>27</v>
      </c>
      <c r="O527">
        <v>3.8680252209999999</v>
      </c>
      <c r="P527" t="s">
        <v>1124</v>
      </c>
    </row>
    <row r="528" spans="1:16" x14ac:dyDescent="0.25">
      <c r="A528" t="s">
        <v>922</v>
      </c>
      <c r="B528" t="s">
        <v>23</v>
      </c>
      <c r="C528" t="s">
        <v>24</v>
      </c>
      <c r="D528" t="s">
        <v>25</v>
      </c>
      <c r="E528" t="s">
        <v>19</v>
      </c>
      <c r="F528" t="s">
        <v>44</v>
      </c>
      <c r="G528">
        <v>12.19</v>
      </c>
      <c r="H528">
        <v>7</v>
      </c>
      <c r="I528">
        <v>4.8760000000000003</v>
      </c>
      <c r="J528">
        <v>0</v>
      </c>
      <c r="K528">
        <v>97.52</v>
      </c>
      <c r="L528" s="1">
        <v>44633</v>
      </c>
      <c r="M528" s="2">
        <v>0.53263888888888888</v>
      </c>
      <c r="N528" t="s">
        <v>21</v>
      </c>
      <c r="O528">
        <v>6.5756428749999998</v>
      </c>
      <c r="P528" t="s">
        <v>1124</v>
      </c>
    </row>
    <row r="529" spans="1:16" x14ac:dyDescent="0.25">
      <c r="A529" t="s">
        <v>120</v>
      </c>
      <c r="B529" t="s">
        <v>23</v>
      </c>
      <c r="C529" t="s">
        <v>24</v>
      </c>
      <c r="D529" t="s">
        <v>25</v>
      </c>
      <c r="E529" t="s">
        <v>29</v>
      </c>
      <c r="F529" t="s">
        <v>44</v>
      </c>
      <c r="G529">
        <v>76.52</v>
      </c>
      <c r="H529">
        <v>5</v>
      </c>
      <c r="I529">
        <v>19.13</v>
      </c>
      <c r="J529">
        <v>0</v>
      </c>
      <c r="K529">
        <v>382.6</v>
      </c>
      <c r="L529" s="1">
        <v>45376</v>
      </c>
      <c r="M529" s="2">
        <v>0.43263888888888885</v>
      </c>
      <c r="N529" t="s">
        <v>27</v>
      </c>
      <c r="O529">
        <v>10</v>
      </c>
      <c r="P529" t="s">
        <v>1124</v>
      </c>
    </row>
    <row r="530" spans="1:16" x14ac:dyDescent="0.25">
      <c r="A530" t="s">
        <v>134</v>
      </c>
      <c r="B530" t="s">
        <v>23</v>
      </c>
      <c r="C530" t="s">
        <v>24</v>
      </c>
      <c r="D530" t="s">
        <v>18</v>
      </c>
      <c r="E530" t="s">
        <v>29</v>
      </c>
      <c r="F530" t="s">
        <v>44</v>
      </c>
      <c r="G530">
        <v>48.71</v>
      </c>
      <c r="H530">
        <v>1</v>
      </c>
      <c r="I530">
        <v>2.4355000000000002</v>
      </c>
      <c r="J530">
        <v>0</v>
      </c>
      <c r="K530">
        <v>48.71</v>
      </c>
      <c r="L530" s="1">
        <v>45377</v>
      </c>
      <c r="M530" s="2">
        <v>0.80555555555555547</v>
      </c>
      <c r="N530" t="s">
        <v>27</v>
      </c>
      <c r="O530">
        <v>4.4482083660000002</v>
      </c>
      <c r="P530" t="s">
        <v>1124</v>
      </c>
    </row>
    <row r="531" spans="1:16" x14ac:dyDescent="0.25">
      <c r="A531" t="s">
        <v>161</v>
      </c>
      <c r="B531" t="s">
        <v>23</v>
      </c>
      <c r="C531" t="s">
        <v>24</v>
      </c>
      <c r="D531" t="s">
        <v>25</v>
      </c>
      <c r="E531" t="s">
        <v>19</v>
      </c>
      <c r="F531" t="s">
        <v>44</v>
      </c>
      <c r="G531">
        <v>31.73</v>
      </c>
      <c r="H531">
        <v>10</v>
      </c>
      <c r="I531">
        <v>14.278499999999999</v>
      </c>
      <c r="J531">
        <v>0</v>
      </c>
      <c r="K531">
        <v>285.57</v>
      </c>
      <c r="L531" s="1">
        <v>45505</v>
      </c>
      <c r="M531" s="2">
        <v>0.67847222222222225</v>
      </c>
      <c r="N531" t="s">
        <v>31</v>
      </c>
      <c r="O531">
        <v>6.4010803320000003</v>
      </c>
      <c r="P531" t="s">
        <v>1124</v>
      </c>
    </row>
    <row r="532" spans="1:16" x14ac:dyDescent="0.25">
      <c r="A532" t="s">
        <v>169</v>
      </c>
      <c r="B532" t="s">
        <v>23</v>
      </c>
      <c r="C532" t="s">
        <v>24</v>
      </c>
      <c r="D532" t="s">
        <v>25</v>
      </c>
      <c r="E532" t="s">
        <v>29</v>
      </c>
      <c r="F532" t="s">
        <v>44</v>
      </c>
      <c r="G532">
        <v>90.22</v>
      </c>
      <c r="H532">
        <v>3</v>
      </c>
      <c r="I532">
        <v>13.532999999999999</v>
      </c>
      <c r="J532">
        <v>0</v>
      </c>
      <c r="K532">
        <v>270.66000000000003</v>
      </c>
      <c r="L532" s="1">
        <v>45340</v>
      </c>
      <c r="M532" s="2">
        <v>0.81874999999999998</v>
      </c>
      <c r="N532" t="s">
        <v>27</v>
      </c>
      <c r="O532">
        <v>6.7265589920000002</v>
      </c>
      <c r="P532" t="s">
        <v>1124</v>
      </c>
    </row>
    <row r="533" spans="1:16" x14ac:dyDescent="0.25">
      <c r="A533" t="s">
        <v>211</v>
      </c>
      <c r="B533" t="s">
        <v>23</v>
      </c>
      <c r="C533" t="s">
        <v>24</v>
      </c>
      <c r="D533" t="s">
        <v>25</v>
      </c>
      <c r="E533" t="s">
        <v>19</v>
      </c>
      <c r="F533" t="s">
        <v>44</v>
      </c>
      <c r="G533">
        <v>22.51</v>
      </c>
      <c r="H533">
        <v>7</v>
      </c>
      <c r="I533">
        <v>7.8784999999999998</v>
      </c>
      <c r="J533">
        <v>0</v>
      </c>
      <c r="K533">
        <v>157.57</v>
      </c>
      <c r="L533" s="1">
        <v>45335</v>
      </c>
      <c r="M533" s="2">
        <v>0.4513888888888889</v>
      </c>
      <c r="N533" t="s">
        <v>31</v>
      </c>
      <c r="O533">
        <v>5.207658575</v>
      </c>
      <c r="P533" t="s">
        <v>1124</v>
      </c>
    </row>
    <row r="534" spans="1:16" x14ac:dyDescent="0.25">
      <c r="A534" t="s">
        <v>214</v>
      </c>
      <c r="B534" t="s">
        <v>23</v>
      </c>
      <c r="C534" t="s">
        <v>24</v>
      </c>
      <c r="D534" t="s">
        <v>25</v>
      </c>
      <c r="E534" t="s">
        <v>29</v>
      </c>
      <c r="F534" t="s">
        <v>44</v>
      </c>
      <c r="G534">
        <v>64.260000000000005</v>
      </c>
      <c r="H534">
        <v>7</v>
      </c>
      <c r="I534">
        <v>22.491</v>
      </c>
      <c r="J534">
        <v>0</v>
      </c>
      <c r="K534">
        <v>449.82</v>
      </c>
      <c r="L534" s="1">
        <v>45537</v>
      </c>
      <c r="M534" s="2">
        <v>0.41666666666666669</v>
      </c>
      <c r="N534" t="s">
        <v>27</v>
      </c>
      <c r="O534">
        <v>6.184094558</v>
      </c>
      <c r="P534" t="s">
        <v>1124</v>
      </c>
    </row>
    <row r="535" spans="1:16" x14ac:dyDescent="0.25">
      <c r="A535" t="s">
        <v>257</v>
      </c>
      <c r="B535" t="s">
        <v>23</v>
      </c>
      <c r="C535" t="s">
        <v>24</v>
      </c>
      <c r="D535" t="s">
        <v>18</v>
      </c>
      <c r="E535" t="s">
        <v>19</v>
      </c>
      <c r="F535" t="s">
        <v>44</v>
      </c>
      <c r="G535">
        <v>12.54</v>
      </c>
      <c r="H535">
        <v>1</v>
      </c>
      <c r="I535">
        <v>0.627</v>
      </c>
      <c r="J535">
        <v>0</v>
      </c>
      <c r="K535">
        <v>12.54</v>
      </c>
      <c r="L535" s="1">
        <v>45343</v>
      </c>
      <c r="M535" s="2">
        <v>0.52638888888888891</v>
      </c>
      <c r="N535" t="s">
        <v>27</v>
      </c>
      <c r="O535">
        <v>8.8964167320000005</v>
      </c>
      <c r="P535" t="s">
        <v>1124</v>
      </c>
    </row>
    <row r="536" spans="1:16" x14ac:dyDescent="0.25">
      <c r="A536" t="s">
        <v>271</v>
      </c>
      <c r="B536" t="s">
        <v>23</v>
      </c>
      <c r="C536" t="s">
        <v>24</v>
      </c>
      <c r="D536" t="s">
        <v>18</v>
      </c>
      <c r="E536" t="s">
        <v>19</v>
      </c>
      <c r="F536" t="s">
        <v>44</v>
      </c>
      <c r="G536">
        <v>44.22</v>
      </c>
      <c r="H536">
        <v>5</v>
      </c>
      <c r="I536">
        <v>11.055</v>
      </c>
      <c r="J536">
        <v>0</v>
      </c>
      <c r="K536">
        <v>221.1</v>
      </c>
      <c r="L536" s="1">
        <v>45415</v>
      </c>
      <c r="M536" s="2">
        <v>0.71319444444444446</v>
      </c>
      <c r="N536" t="s">
        <v>31</v>
      </c>
      <c r="O536">
        <v>9.3303882799999993</v>
      </c>
      <c r="P536" t="s">
        <v>1124</v>
      </c>
    </row>
    <row r="537" spans="1:16" x14ac:dyDescent="0.25">
      <c r="A537" t="s">
        <v>311</v>
      </c>
      <c r="B537" t="s">
        <v>23</v>
      </c>
      <c r="C537" t="s">
        <v>24</v>
      </c>
      <c r="D537" t="s">
        <v>25</v>
      </c>
      <c r="E537" t="s">
        <v>19</v>
      </c>
      <c r="F537" t="s">
        <v>44</v>
      </c>
      <c r="G537">
        <v>95.42</v>
      </c>
      <c r="H537">
        <v>4</v>
      </c>
      <c r="I537">
        <v>19.084</v>
      </c>
      <c r="J537">
        <v>0</v>
      </c>
      <c r="K537">
        <v>381.68</v>
      </c>
      <c r="L537" s="1">
        <v>45324</v>
      </c>
      <c r="M537" s="2">
        <v>0.55763888888888891</v>
      </c>
      <c r="N537" t="s">
        <v>21</v>
      </c>
      <c r="O537">
        <v>6.9435447659999996</v>
      </c>
      <c r="P537" t="s">
        <v>1124</v>
      </c>
    </row>
    <row r="538" spans="1:16" x14ac:dyDescent="0.25">
      <c r="A538" t="s">
        <v>422</v>
      </c>
      <c r="B538" t="s">
        <v>23</v>
      </c>
      <c r="C538" t="s">
        <v>24</v>
      </c>
      <c r="D538" t="s">
        <v>18</v>
      </c>
      <c r="E538" t="s">
        <v>19</v>
      </c>
      <c r="F538" t="s">
        <v>44</v>
      </c>
      <c r="G538">
        <v>54.07</v>
      </c>
      <c r="H538">
        <v>10</v>
      </c>
      <c r="I538">
        <v>24.331499999999998</v>
      </c>
      <c r="J538">
        <v>0</v>
      </c>
      <c r="K538">
        <v>486.63</v>
      </c>
      <c r="L538" s="1">
        <v>45318</v>
      </c>
      <c r="M538" s="2">
        <v>0.62152777777777779</v>
      </c>
      <c r="N538" t="s">
        <v>21</v>
      </c>
      <c r="O538">
        <v>10</v>
      </c>
      <c r="P538" t="s">
        <v>1124</v>
      </c>
    </row>
    <row r="539" spans="1:16" x14ac:dyDescent="0.25">
      <c r="A539" t="s">
        <v>456</v>
      </c>
      <c r="B539" t="s">
        <v>23</v>
      </c>
      <c r="C539" t="s">
        <v>24</v>
      </c>
      <c r="D539" t="s">
        <v>18</v>
      </c>
      <c r="E539" t="s">
        <v>19</v>
      </c>
      <c r="F539" t="s">
        <v>44</v>
      </c>
      <c r="G539">
        <v>97.21</v>
      </c>
      <c r="H539">
        <v>11</v>
      </c>
      <c r="I539">
        <v>48.604999999999997</v>
      </c>
      <c r="J539">
        <v>0</v>
      </c>
      <c r="K539">
        <v>972.1</v>
      </c>
      <c r="L539" s="1">
        <v>45506</v>
      </c>
      <c r="M539" s="2">
        <v>0.54166666666666663</v>
      </c>
      <c r="N539" t="s">
        <v>31</v>
      </c>
      <c r="O539">
        <v>9.4388811669999999</v>
      </c>
      <c r="P539" t="s">
        <v>1124</v>
      </c>
    </row>
    <row r="540" spans="1:16" x14ac:dyDescent="0.25">
      <c r="A540" t="s">
        <v>549</v>
      </c>
      <c r="B540" t="s">
        <v>23</v>
      </c>
      <c r="C540" t="s">
        <v>24</v>
      </c>
      <c r="D540" t="s">
        <v>18</v>
      </c>
      <c r="E540" t="s">
        <v>19</v>
      </c>
      <c r="F540" t="s">
        <v>44</v>
      </c>
      <c r="G540">
        <v>51.47</v>
      </c>
      <c r="H540">
        <v>1</v>
      </c>
      <c r="I540">
        <v>2.5735000000000001</v>
      </c>
      <c r="J540">
        <v>0</v>
      </c>
      <c r="K540">
        <v>51.47</v>
      </c>
      <c r="L540" s="1">
        <v>45369</v>
      </c>
      <c r="M540" s="2">
        <v>0.66111111111111109</v>
      </c>
      <c r="N540" t="s">
        <v>21</v>
      </c>
      <c r="O540">
        <v>9.2218953930000005</v>
      </c>
      <c r="P540" t="s">
        <v>1124</v>
      </c>
    </row>
    <row r="541" spans="1:16" x14ac:dyDescent="0.25">
      <c r="A541" t="s">
        <v>622</v>
      </c>
      <c r="B541" t="s">
        <v>23</v>
      </c>
      <c r="C541" t="s">
        <v>24</v>
      </c>
      <c r="D541" t="s">
        <v>25</v>
      </c>
      <c r="E541" t="s">
        <v>29</v>
      </c>
      <c r="F541" t="s">
        <v>44</v>
      </c>
      <c r="G541">
        <v>59.61</v>
      </c>
      <c r="H541">
        <v>11</v>
      </c>
      <c r="I541">
        <v>29.805</v>
      </c>
      <c r="J541">
        <v>0</v>
      </c>
      <c r="K541">
        <v>596.1</v>
      </c>
      <c r="L541" s="1">
        <v>45365</v>
      </c>
      <c r="M541" s="2">
        <v>0.46319444444444446</v>
      </c>
      <c r="N541" t="s">
        <v>27</v>
      </c>
      <c r="O541">
        <v>5.7501230100000003</v>
      </c>
      <c r="P541" t="s">
        <v>1124</v>
      </c>
    </row>
    <row r="542" spans="1:16" x14ac:dyDescent="0.25">
      <c r="A542" t="s">
        <v>635</v>
      </c>
      <c r="B542" t="s">
        <v>23</v>
      </c>
      <c r="C542" t="s">
        <v>24</v>
      </c>
      <c r="D542" t="s">
        <v>25</v>
      </c>
      <c r="E542" t="s">
        <v>19</v>
      </c>
      <c r="F542" t="s">
        <v>44</v>
      </c>
      <c r="G542">
        <v>64.989999999999995</v>
      </c>
      <c r="H542">
        <v>1</v>
      </c>
      <c r="I542">
        <v>3.2494999999999998</v>
      </c>
      <c r="J542">
        <v>0</v>
      </c>
      <c r="K542">
        <v>64.989999999999995</v>
      </c>
      <c r="L542" s="1">
        <v>45317</v>
      </c>
      <c r="M542" s="2">
        <v>0.42083333333333334</v>
      </c>
      <c r="N542" t="s">
        <v>31</v>
      </c>
      <c r="O542">
        <v>4.882179914</v>
      </c>
      <c r="P542" t="s">
        <v>1124</v>
      </c>
    </row>
    <row r="543" spans="1:16" x14ac:dyDescent="0.25">
      <c r="A543" t="s">
        <v>638</v>
      </c>
      <c r="B543" t="s">
        <v>23</v>
      </c>
      <c r="C543" t="s">
        <v>24</v>
      </c>
      <c r="D543" t="s">
        <v>18</v>
      </c>
      <c r="E543" t="s">
        <v>19</v>
      </c>
      <c r="F543" t="s">
        <v>44</v>
      </c>
      <c r="G543">
        <v>51.89</v>
      </c>
      <c r="H543">
        <v>7</v>
      </c>
      <c r="I543">
        <v>18.1615</v>
      </c>
      <c r="J543">
        <v>0</v>
      </c>
      <c r="K543">
        <v>363.23</v>
      </c>
      <c r="L543" s="1">
        <v>45505</v>
      </c>
      <c r="M543" s="2">
        <v>0.83888888888888891</v>
      </c>
      <c r="N543" t="s">
        <v>27</v>
      </c>
      <c r="O543">
        <v>4.882179914</v>
      </c>
      <c r="P543" t="s">
        <v>1124</v>
      </c>
    </row>
    <row r="544" spans="1:16" x14ac:dyDescent="0.25">
      <c r="A544" t="s">
        <v>653</v>
      </c>
      <c r="B544" t="s">
        <v>23</v>
      </c>
      <c r="C544" t="s">
        <v>24</v>
      </c>
      <c r="D544" t="s">
        <v>18</v>
      </c>
      <c r="E544" t="s">
        <v>19</v>
      </c>
      <c r="F544" t="s">
        <v>44</v>
      </c>
      <c r="G544">
        <v>43.46</v>
      </c>
      <c r="H544">
        <v>6</v>
      </c>
      <c r="I544">
        <v>13.038</v>
      </c>
      <c r="J544">
        <v>0</v>
      </c>
      <c r="K544">
        <v>260.76</v>
      </c>
      <c r="L544" s="1">
        <v>45475</v>
      </c>
      <c r="M544" s="2">
        <v>0.74652777777777779</v>
      </c>
      <c r="N544" t="s">
        <v>21</v>
      </c>
      <c r="O544">
        <v>9.2218953930000005</v>
      </c>
      <c r="P544" t="s">
        <v>1124</v>
      </c>
    </row>
    <row r="545" spans="1:16" x14ac:dyDescent="0.25">
      <c r="A545" t="s">
        <v>734</v>
      </c>
      <c r="B545" t="s">
        <v>23</v>
      </c>
      <c r="C545" t="s">
        <v>24</v>
      </c>
      <c r="D545" t="s">
        <v>25</v>
      </c>
      <c r="E545" t="s">
        <v>19</v>
      </c>
      <c r="F545" t="s">
        <v>44</v>
      </c>
      <c r="G545">
        <v>60.41</v>
      </c>
      <c r="H545">
        <v>8</v>
      </c>
      <c r="I545">
        <v>24.164000000000001</v>
      </c>
      <c r="J545">
        <v>0</v>
      </c>
      <c r="K545">
        <v>483.28</v>
      </c>
      <c r="L545" s="1">
        <v>45475</v>
      </c>
      <c r="M545" s="2">
        <v>0.51597222222222217</v>
      </c>
      <c r="N545" t="s">
        <v>21</v>
      </c>
      <c r="O545">
        <v>10</v>
      </c>
      <c r="P545" t="s">
        <v>1124</v>
      </c>
    </row>
    <row r="546" spans="1:16" x14ac:dyDescent="0.25">
      <c r="A546" t="s">
        <v>742</v>
      </c>
      <c r="B546" t="s">
        <v>23</v>
      </c>
      <c r="C546" t="s">
        <v>24</v>
      </c>
      <c r="D546" t="s">
        <v>25</v>
      </c>
      <c r="E546" t="s">
        <v>29</v>
      </c>
      <c r="F546" t="s">
        <v>44</v>
      </c>
      <c r="G546">
        <v>15.62</v>
      </c>
      <c r="H546">
        <v>8</v>
      </c>
      <c r="I546">
        <v>6.2480000000000002</v>
      </c>
      <c r="J546">
        <v>0</v>
      </c>
      <c r="K546">
        <v>124.96</v>
      </c>
      <c r="L546" s="1">
        <v>45311</v>
      </c>
      <c r="M546" s="2">
        <v>0.85902777777777783</v>
      </c>
      <c r="N546" t="s">
        <v>21</v>
      </c>
      <c r="O546">
        <v>9.8728527150000005</v>
      </c>
      <c r="P546" t="s">
        <v>1124</v>
      </c>
    </row>
    <row r="547" spans="1:16" x14ac:dyDescent="0.25">
      <c r="A547" t="s">
        <v>788</v>
      </c>
      <c r="B547" t="s">
        <v>23</v>
      </c>
      <c r="C547" t="s">
        <v>24</v>
      </c>
      <c r="D547" t="s">
        <v>18</v>
      </c>
      <c r="E547" t="s">
        <v>19</v>
      </c>
      <c r="F547" t="s">
        <v>44</v>
      </c>
      <c r="G547">
        <v>84.87</v>
      </c>
      <c r="H547">
        <v>3</v>
      </c>
      <c r="I547">
        <v>12.730499999999999</v>
      </c>
      <c r="J547">
        <v>0</v>
      </c>
      <c r="K547">
        <v>254.61</v>
      </c>
      <c r="L547" s="1">
        <v>45316</v>
      </c>
      <c r="M547" s="2">
        <v>0.77083333333333337</v>
      </c>
      <c r="N547" t="s">
        <v>21</v>
      </c>
      <c r="O547">
        <v>8.0284736359999993</v>
      </c>
      <c r="P547" t="s">
        <v>1124</v>
      </c>
    </row>
    <row r="548" spans="1:16" x14ac:dyDescent="0.25">
      <c r="A548" t="s">
        <v>843</v>
      </c>
      <c r="B548" t="s">
        <v>23</v>
      </c>
      <c r="C548" t="s">
        <v>24</v>
      </c>
      <c r="D548" t="s">
        <v>25</v>
      </c>
      <c r="E548" t="s">
        <v>19</v>
      </c>
      <c r="F548" t="s">
        <v>44</v>
      </c>
      <c r="G548">
        <v>62.18</v>
      </c>
      <c r="H548">
        <v>11</v>
      </c>
      <c r="I548">
        <v>31.09</v>
      </c>
      <c r="J548">
        <v>0</v>
      </c>
      <c r="K548">
        <v>621.79999999999995</v>
      </c>
      <c r="L548" s="1">
        <v>45322</v>
      </c>
      <c r="M548" s="2">
        <v>0.43958333333333338</v>
      </c>
      <c r="N548" t="s">
        <v>21</v>
      </c>
      <c r="O548">
        <v>6.5095732179999999</v>
      </c>
      <c r="P548" t="s">
        <v>1124</v>
      </c>
    </row>
    <row r="549" spans="1:16" x14ac:dyDescent="0.25">
      <c r="A549" t="s">
        <v>975</v>
      </c>
      <c r="B549" t="s">
        <v>23</v>
      </c>
      <c r="C549" t="s">
        <v>24</v>
      </c>
      <c r="D549" t="s">
        <v>18</v>
      </c>
      <c r="E549" t="s">
        <v>29</v>
      </c>
      <c r="F549" t="s">
        <v>44</v>
      </c>
      <c r="G549">
        <v>99.82</v>
      </c>
      <c r="H549">
        <v>10</v>
      </c>
      <c r="I549">
        <v>44.918999999999997</v>
      </c>
      <c r="J549">
        <v>0</v>
      </c>
      <c r="K549">
        <v>898.38</v>
      </c>
      <c r="L549" s="1">
        <v>45378</v>
      </c>
      <c r="M549" s="2">
        <v>0.4465277777777778</v>
      </c>
      <c r="N549" t="s">
        <v>27</v>
      </c>
      <c r="O549">
        <v>7.1605305399999999</v>
      </c>
      <c r="P549" t="s">
        <v>1124</v>
      </c>
    </row>
    <row r="550" spans="1:16" x14ac:dyDescent="0.25">
      <c r="A550" t="s">
        <v>83</v>
      </c>
      <c r="B550" t="s">
        <v>23</v>
      </c>
      <c r="C550" t="s">
        <v>24</v>
      </c>
      <c r="D550" t="s">
        <v>18</v>
      </c>
      <c r="E550" t="s">
        <v>19</v>
      </c>
      <c r="F550" t="s">
        <v>44</v>
      </c>
      <c r="G550">
        <v>82.63</v>
      </c>
      <c r="H550">
        <v>11</v>
      </c>
      <c r="I550">
        <v>41.314999999999998</v>
      </c>
      <c r="J550">
        <v>0</v>
      </c>
      <c r="K550">
        <v>826.3</v>
      </c>
      <c r="L550" s="1">
        <v>45735</v>
      </c>
      <c r="M550" s="2">
        <v>0.71388888888888891</v>
      </c>
      <c r="N550" t="s">
        <v>21</v>
      </c>
      <c r="O550">
        <v>8.2183839859999992</v>
      </c>
      <c r="P550" t="s">
        <v>1124</v>
      </c>
    </row>
    <row r="551" spans="1:16" x14ac:dyDescent="0.25">
      <c r="A551" t="s">
        <v>105</v>
      </c>
      <c r="B551" t="s">
        <v>23</v>
      </c>
      <c r="C551" t="s">
        <v>24</v>
      </c>
      <c r="D551" t="s">
        <v>25</v>
      </c>
      <c r="E551" t="s">
        <v>29</v>
      </c>
      <c r="F551" t="s">
        <v>44</v>
      </c>
      <c r="G551">
        <v>62.12</v>
      </c>
      <c r="H551">
        <v>11</v>
      </c>
      <c r="I551">
        <v>31.06</v>
      </c>
      <c r="J551">
        <v>0</v>
      </c>
      <c r="K551">
        <v>621.20000000000005</v>
      </c>
      <c r="L551" s="1">
        <v>45963</v>
      </c>
      <c r="M551" s="2">
        <v>0.67986111111111114</v>
      </c>
      <c r="N551" t="s">
        <v>27</v>
      </c>
      <c r="O551">
        <v>6.1377804449999998</v>
      </c>
      <c r="P551" t="s">
        <v>1124</v>
      </c>
    </row>
    <row r="552" spans="1:16" x14ac:dyDescent="0.25">
      <c r="A552" t="s">
        <v>110</v>
      </c>
      <c r="B552" t="s">
        <v>23</v>
      </c>
      <c r="C552" t="s">
        <v>24</v>
      </c>
      <c r="D552" t="s">
        <v>18</v>
      </c>
      <c r="E552" t="s">
        <v>29</v>
      </c>
      <c r="F552" t="s">
        <v>44</v>
      </c>
      <c r="G552">
        <v>49.04</v>
      </c>
      <c r="H552">
        <v>10</v>
      </c>
      <c r="I552">
        <v>22.068000000000001</v>
      </c>
      <c r="J552">
        <v>0</v>
      </c>
      <c r="K552">
        <v>441.36</v>
      </c>
      <c r="L552" s="1">
        <v>45901</v>
      </c>
      <c r="M552" s="2">
        <v>0.59722222222222221</v>
      </c>
      <c r="N552" t="s">
        <v>31</v>
      </c>
      <c r="O552">
        <v>8.9465952249999994</v>
      </c>
      <c r="P552" t="s">
        <v>1124</v>
      </c>
    </row>
    <row r="553" spans="1:16" x14ac:dyDescent="0.25">
      <c r="A553" t="s">
        <v>120</v>
      </c>
      <c r="B553" t="s">
        <v>23</v>
      </c>
      <c r="C553" t="s">
        <v>24</v>
      </c>
      <c r="D553" t="s">
        <v>25</v>
      </c>
      <c r="E553" t="s">
        <v>29</v>
      </c>
      <c r="F553" t="s">
        <v>44</v>
      </c>
      <c r="G553">
        <v>76.52</v>
      </c>
      <c r="H553">
        <v>5</v>
      </c>
      <c r="I553">
        <v>19.13</v>
      </c>
      <c r="J553">
        <v>0</v>
      </c>
      <c r="K553">
        <v>382.6</v>
      </c>
      <c r="L553" s="1">
        <v>45741</v>
      </c>
      <c r="M553" s="2">
        <v>0.43263888888888885</v>
      </c>
      <c r="N553" t="s">
        <v>27</v>
      </c>
      <c r="O553">
        <v>10</v>
      </c>
      <c r="P553" t="s">
        <v>1124</v>
      </c>
    </row>
    <row r="554" spans="1:16" x14ac:dyDescent="0.25">
      <c r="A554" t="s">
        <v>135</v>
      </c>
      <c r="B554" t="s">
        <v>23</v>
      </c>
      <c r="C554" t="s">
        <v>24</v>
      </c>
      <c r="D554" t="s">
        <v>25</v>
      </c>
      <c r="E554" t="s">
        <v>29</v>
      </c>
      <c r="F554" t="s">
        <v>44</v>
      </c>
      <c r="G554">
        <v>78.55</v>
      </c>
      <c r="H554">
        <v>10</v>
      </c>
      <c r="I554">
        <v>35.347499999999997</v>
      </c>
      <c r="J554">
        <v>0</v>
      </c>
      <c r="K554">
        <v>706.95</v>
      </c>
      <c r="L554" s="1">
        <v>45660</v>
      </c>
      <c r="M554" s="2">
        <v>0.55694444444444446</v>
      </c>
      <c r="N554" t="s">
        <v>27</v>
      </c>
      <c r="O554">
        <v>7.4901727459999998</v>
      </c>
      <c r="P554" t="s">
        <v>1124</v>
      </c>
    </row>
    <row r="555" spans="1:16" x14ac:dyDescent="0.25">
      <c r="A555" t="s">
        <v>140</v>
      </c>
      <c r="B555" t="s">
        <v>23</v>
      </c>
      <c r="C555" t="s">
        <v>24</v>
      </c>
      <c r="D555" t="s">
        <v>25</v>
      </c>
      <c r="E555" t="s">
        <v>29</v>
      </c>
      <c r="F555" t="s">
        <v>44</v>
      </c>
      <c r="G555">
        <v>27.38</v>
      </c>
      <c r="H555">
        <v>6</v>
      </c>
      <c r="I555">
        <v>8.2140000000000004</v>
      </c>
      <c r="J555">
        <v>0</v>
      </c>
      <c r="K555">
        <v>164.28</v>
      </c>
      <c r="L555" s="1">
        <v>45778</v>
      </c>
      <c r="M555" s="2">
        <v>0.87083333333333324</v>
      </c>
      <c r="N555" t="s">
        <v>31</v>
      </c>
      <c r="O555">
        <v>8.2183839859999992</v>
      </c>
      <c r="P555" t="s">
        <v>1124</v>
      </c>
    </row>
    <row r="556" spans="1:16" x14ac:dyDescent="0.25">
      <c r="A556" t="s">
        <v>161</v>
      </c>
      <c r="B556" t="s">
        <v>23</v>
      </c>
      <c r="C556" t="s">
        <v>24</v>
      </c>
      <c r="D556" t="s">
        <v>25</v>
      </c>
      <c r="E556" t="s">
        <v>19</v>
      </c>
      <c r="F556" t="s">
        <v>44</v>
      </c>
      <c r="G556">
        <v>31.73</v>
      </c>
      <c r="H556">
        <v>10</v>
      </c>
      <c r="I556">
        <v>14.278499999999999</v>
      </c>
      <c r="J556">
        <v>0</v>
      </c>
      <c r="K556">
        <v>285.57</v>
      </c>
      <c r="L556" s="1">
        <v>45870</v>
      </c>
      <c r="M556" s="2">
        <v>0.67847222222222225</v>
      </c>
      <c r="N556" t="s">
        <v>31</v>
      </c>
      <c r="O556">
        <v>6.1377804449999998</v>
      </c>
      <c r="P556" t="s">
        <v>1124</v>
      </c>
    </row>
    <row r="557" spans="1:16" x14ac:dyDescent="0.25">
      <c r="A557" t="s">
        <v>169</v>
      </c>
      <c r="B557" t="s">
        <v>23</v>
      </c>
      <c r="C557" t="s">
        <v>24</v>
      </c>
      <c r="D557" t="s">
        <v>25</v>
      </c>
      <c r="E557" t="s">
        <v>29</v>
      </c>
      <c r="F557" t="s">
        <v>44</v>
      </c>
      <c r="G557">
        <v>90.22</v>
      </c>
      <c r="H557">
        <v>3</v>
      </c>
      <c r="I557">
        <v>13.532999999999999</v>
      </c>
      <c r="J557">
        <v>0</v>
      </c>
      <c r="K557">
        <v>270.66000000000003</v>
      </c>
      <c r="L557" s="1">
        <v>45706</v>
      </c>
      <c r="M557" s="2">
        <v>0.81874999999999998</v>
      </c>
      <c r="N557" t="s">
        <v>27</v>
      </c>
      <c r="O557">
        <v>6.4498709759999997</v>
      </c>
      <c r="P557" t="s">
        <v>1124</v>
      </c>
    </row>
    <row r="558" spans="1:16" x14ac:dyDescent="0.25">
      <c r="A558" t="s">
        <v>211</v>
      </c>
      <c r="B558" t="s">
        <v>23</v>
      </c>
      <c r="C558" t="s">
        <v>24</v>
      </c>
      <c r="D558" t="s">
        <v>25</v>
      </c>
      <c r="E558" t="s">
        <v>19</v>
      </c>
      <c r="F558" t="s">
        <v>44</v>
      </c>
      <c r="G558">
        <v>22.51</v>
      </c>
      <c r="H558">
        <v>8</v>
      </c>
      <c r="I558">
        <v>7.8784999999999998</v>
      </c>
      <c r="J558">
        <v>0</v>
      </c>
      <c r="K558">
        <v>157.57</v>
      </c>
      <c r="L558" s="1">
        <v>45701</v>
      </c>
      <c r="M558" s="2">
        <v>0.4513888888888889</v>
      </c>
      <c r="N558" t="s">
        <v>31</v>
      </c>
      <c r="O558">
        <v>4.9934484980000002</v>
      </c>
      <c r="P558" t="s">
        <v>1124</v>
      </c>
    </row>
    <row r="559" spans="1:16" x14ac:dyDescent="0.25">
      <c r="A559" t="s">
        <v>257</v>
      </c>
      <c r="B559" t="s">
        <v>23</v>
      </c>
      <c r="C559" t="s">
        <v>24</v>
      </c>
      <c r="D559" t="s">
        <v>18</v>
      </c>
      <c r="E559" t="s">
        <v>19</v>
      </c>
      <c r="F559" t="s">
        <v>44</v>
      </c>
      <c r="G559">
        <v>12.54</v>
      </c>
      <c r="H559">
        <v>1</v>
      </c>
      <c r="I559">
        <v>0.627</v>
      </c>
      <c r="J559">
        <v>0</v>
      </c>
      <c r="K559">
        <v>12.54</v>
      </c>
      <c r="L559" s="1">
        <v>45709</v>
      </c>
      <c r="M559" s="2">
        <v>0.52638888888888891</v>
      </c>
      <c r="N559" t="s">
        <v>27</v>
      </c>
      <c r="O559">
        <v>8.530474517</v>
      </c>
      <c r="P559" t="s">
        <v>1124</v>
      </c>
    </row>
    <row r="560" spans="1:16" x14ac:dyDescent="0.25">
      <c r="A560" t="s">
        <v>271</v>
      </c>
      <c r="B560" t="s">
        <v>23</v>
      </c>
      <c r="C560" t="s">
        <v>24</v>
      </c>
      <c r="D560" t="s">
        <v>18</v>
      </c>
      <c r="E560" t="s">
        <v>19</v>
      </c>
      <c r="F560" t="s">
        <v>44</v>
      </c>
      <c r="G560">
        <v>44.22</v>
      </c>
      <c r="H560">
        <v>5</v>
      </c>
      <c r="I560">
        <v>11.055</v>
      </c>
      <c r="J560">
        <v>0</v>
      </c>
      <c r="K560">
        <v>221.1</v>
      </c>
      <c r="L560" s="1">
        <v>45780</v>
      </c>
      <c r="M560" s="2">
        <v>0.71319444444444446</v>
      </c>
      <c r="N560" t="s">
        <v>31</v>
      </c>
      <c r="O560">
        <v>8.9465952249999994</v>
      </c>
      <c r="P560" t="s">
        <v>1124</v>
      </c>
    </row>
    <row r="561" spans="1:16" x14ac:dyDescent="0.25">
      <c r="A561" t="s">
        <v>312</v>
      </c>
      <c r="B561" t="s">
        <v>23</v>
      </c>
      <c r="C561" t="s">
        <v>24</v>
      </c>
      <c r="D561" t="s">
        <v>18</v>
      </c>
      <c r="E561" t="s">
        <v>29</v>
      </c>
      <c r="F561" t="s">
        <v>44</v>
      </c>
      <c r="G561">
        <v>70.989999999999995</v>
      </c>
      <c r="H561">
        <v>11</v>
      </c>
      <c r="I561">
        <v>35.494999999999997</v>
      </c>
      <c r="J561">
        <v>0</v>
      </c>
      <c r="K561">
        <v>709.9</v>
      </c>
      <c r="L561" s="1">
        <v>45736</v>
      </c>
      <c r="M561" s="2">
        <v>0.68611111111111101</v>
      </c>
      <c r="N561" t="s">
        <v>27</v>
      </c>
      <c r="O561">
        <v>5.9297200910000001</v>
      </c>
      <c r="P561" t="s">
        <v>1124</v>
      </c>
    </row>
    <row r="562" spans="1:16" x14ac:dyDescent="0.25">
      <c r="A562" t="s">
        <v>422</v>
      </c>
      <c r="B562" t="s">
        <v>23</v>
      </c>
      <c r="C562" t="s">
        <v>24</v>
      </c>
      <c r="D562" t="s">
        <v>18</v>
      </c>
      <c r="E562" t="s">
        <v>19</v>
      </c>
      <c r="F562" t="s">
        <v>44</v>
      </c>
      <c r="G562">
        <v>54.07</v>
      </c>
      <c r="H562">
        <v>10</v>
      </c>
      <c r="I562">
        <v>24.331499999999998</v>
      </c>
      <c r="J562">
        <v>0</v>
      </c>
      <c r="K562">
        <v>486.63</v>
      </c>
      <c r="L562" s="1">
        <v>45684</v>
      </c>
      <c r="M562" s="2">
        <v>0.62152777777777779</v>
      </c>
      <c r="N562" t="s">
        <v>21</v>
      </c>
      <c r="O562">
        <v>9.8828668180000001</v>
      </c>
      <c r="P562" t="s">
        <v>1124</v>
      </c>
    </row>
    <row r="563" spans="1:16" x14ac:dyDescent="0.25">
      <c r="A563" t="s">
        <v>438</v>
      </c>
      <c r="B563" t="s">
        <v>23</v>
      </c>
      <c r="C563" t="s">
        <v>24</v>
      </c>
      <c r="D563" t="s">
        <v>18</v>
      </c>
      <c r="E563" t="s">
        <v>19</v>
      </c>
      <c r="F563" t="s">
        <v>44</v>
      </c>
      <c r="G563">
        <v>97.79</v>
      </c>
      <c r="H563">
        <v>8</v>
      </c>
      <c r="I563">
        <v>34.226500000000001</v>
      </c>
      <c r="J563">
        <v>0</v>
      </c>
      <c r="K563">
        <v>684.53</v>
      </c>
      <c r="L563" s="1">
        <v>45704</v>
      </c>
      <c r="M563" s="2">
        <v>0.72916666666666663</v>
      </c>
      <c r="N563" t="s">
        <v>21</v>
      </c>
      <c r="O563">
        <v>5.0974786749999996</v>
      </c>
      <c r="P563" t="s">
        <v>1124</v>
      </c>
    </row>
    <row r="564" spans="1:16" x14ac:dyDescent="0.25">
      <c r="A564" t="s">
        <v>456</v>
      </c>
      <c r="B564" t="s">
        <v>23</v>
      </c>
      <c r="C564" t="s">
        <v>24</v>
      </c>
      <c r="D564" t="s">
        <v>18</v>
      </c>
      <c r="E564" t="s">
        <v>19</v>
      </c>
      <c r="F564" t="s">
        <v>44</v>
      </c>
      <c r="G564">
        <v>97.21</v>
      </c>
      <c r="H564">
        <v>11</v>
      </c>
      <c r="I564">
        <v>48.604999999999997</v>
      </c>
      <c r="J564">
        <v>0</v>
      </c>
      <c r="K564">
        <v>972.1</v>
      </c>
      <c r="L564" s="1">
        <v>45871</v>
      </c>
      <c r="M564" s="2">
        <v>0.54166666666666663</v>
      </c>
      <c r="N564" t="s">
        <v>31</v>
      </c>
      <c r="O564">
        <v>9.0506254019999997</v>
      </c>
      <c r="P564" t="s">
        <v>1124</v>
      </c>
    </row>
    <row r="565" spans="1:16" x14ac:dyDescent="0.25">
      <c r="A565" t="s">
        <v>458</v>
      </c>
      <c r="B565" t="s">
        <v>23</v>
      </c>
      <c r="C565" t="s">
        <v>24</v>
      </c>
      <c r="D565" t="s">
        <v>25</v>
      </c>
      <c r="E565" t="s">
        <v>29</v>
      </c>
      <c r="F565" t="s">
        <v>44</v>
      </c>
      <c r="G565">
        <v>16.28</v>
      </c>
      <c r="H565">
        <v>1</v>
      </c>
      <c r="I565">
        <v>0.81399999999999995</v>
      </c>
      <c r="J565">
        <v>0</v>
      </c>
      <c r="K565">
        <v>16.28</v>
      </c>
      <c r="L565" s="1">
        <v>45903</v>
      </c>
      <c r="M565" s="2">
        <v>0.65</v>
      </c>
      <c r="N565" t="s">
        <v>27</v>
      </c>
      <c r="O565">
        <v>5.2015088519999999</v>
      </c>
      <c r="P565" t="s">
        <v>1124</v>
      </c>
    </row>
    <row r="566" spans="1:16" x14ac:dyDescent="0.25">
      <c r="A566" t="s">
        <v>535</v>
      </c>
      <c r="B566" t="s">
        <v>23</v>
      </c>
      <c r="C566" t="s">
        <v>24</v>
      </c>
      <c r="D566" t="s">
        <v>18</v>
      </c>
      <c r="E566" t="s">
        <v>19</v>
      </c>
      <c r="F566" t="s">
        <v>44</v>
      </c>
      <c r="G566">
        <v>31.9</v>
      </c>
      <c r="H566">
        <v>1</v>
      </c>
      <c r="I566">
        <v>1.595</v>
      </c>
      <c r="J566">
        <v>0</v>
      </c>
      <c r="K566">
        <v>31.9</v>
      </c>
      <c r="L566" s="1">
        <v>45778</v>
      </c>
      <c r="M566" s="2">
        <v>0.52777777777777779</v>
      </c>
      <c r="N566" t="s">
        <v>21</v>
      </c>
      <c r="O566">
        <v>9.4667461100000008</v>
      </c>
      <c r="P566" t="s">
        <v>1124</v>
      </c>
    </row>
    <row r="567" spans="1:16" x14ac:dyDescent="0.25">
      <c r="A567" t="s">
        <v>549</v>
      </c>
      <c r="B567" t="s">
        <v>23</v>
      </c>
      <c r="C567" t="s">
        <v>24</v>
      </c>
      <c r="D567" t="s">
        <v>18</v>
      </c>
      <c r="E567" t="s">
        <v>19</v>
      </c>
      <c r="F567" t="s">
        <v>44</v>
      </c>
      <c r="G567">
        <v>51.47</v>
      </c>
      <c r="H567">
        <v>1</v>
      </c>
      <c r="I567">
        <v>2.5735000000000001</v>
      </c>
      <c r="J567">
        <v>0</v>
      </c>
      <c r="K567">
        <v>51.47</v>
      </c>
      <c r="L567" s="1">
        <v>45734</v>
      </c>
      <c r="M567" s="2">
        <v>0.66111111111111109</v>
      </c>
      <c r="N567" t="s">
        <v>21</v>
      </c>
      <c r="O567">
        <v>8.8425650480000009</v>
      </c>
      <c r="P567" t="s">
        <v>1124</v>
      </c>
    </row>
    <row r="568" spans="1:16" x14ac:dyDescent="0.25">
      <c r="A568" t="s">
        <v>635</v>
      </c>
      <c r="B568" t="s">
        <v>23</v>
      </c>
      <c r="C568" t="s">
        <v>24</v>
      </c>
      <c r="D568" t="s">
        <v>25</v>
      </c>
      <c r="E568" t="s">
        <v>19</v>
      </c>
      <c r="F568" t="s">
        <v>44</v>
      </c>
      <c r="G568">
        <v>64.989999999999995</v>
      </c>
      <c r="H568">
        <v>1</v>
      </c>
      <c r="I568">
        <v>3.2494999999999998</v>
      </c>
      <c r="J568">
        <v>0</v>
      </c>
      <c r="K568">
        <v>64.989999999999995</v>
      </c>
      <c r="L568" s="1">
        <v>45683</v>
      </c>
      <c r="M568" s="2">
        <v>0.42083333333333334</v>
      </c>
      <c r="N568" t="s">
        <v>31</v>
      </c>
      <c r="O568">
        <v>4.6813579660000002</v>
      </c>
      <c r="P568" t="s">
        <v>1124</v>
      </c>
    </row>
    <row r="569" spans="1:16" x14ac:dyDescent="0.25">
      <c r="A569" t="s">
        <v>742</v>
      </c>
      <c r="B569" t="s">
        <v>23</v>
      </c>
      <c r="C569" t="s">
        <v>24</v>
      </c>
      <c r="D569" t="s">
        <v>25</v>
      </c>
      <c r="E569" t="s">
        <v>29</v>
      </c>
      <c r="F569" t="s">
        <v>44</v>
      </c>
      <c r="G569">
        <v>15.62</v>
      </c>
      <c r="H569">
        <v>9</v>
      </c>
      <c r="I569">
        <v>6.2480000000000002</v>
      </c>
      <c r="J569">
        <v>0</v>
      </c>
      <c r="K569">
        <v>124.96</v>
      </c>
      <c r="L569" s="1">
        <v>45677</v>
      </c>
      <c r="M569" s="2">
        <v>0.85902777777777783</v>
      </c>
      <c r="N569" t="s">
        <v>21</v>
      </c>
      <c r="O569">
        <v>9.4667461100000008</v>
      </c>
      <c r="P569" t="s">
        <v>1124</v>
      </c>
    </row>
    <row r="570" spans="1:16" x14ac:dyDescent="0.25">
      <c r="A570" t="s">
        <v>748</v>
      </c>
      <c r="B570" t="s">
        <v>23</v>
      </c>
      <c r="C570" t="s">
        <v>24</v>
      </c>
      <c r="D570" t="s">
        <v>18</v>
      </c>
      <c r="E570" t="s">
        <v>29</v>
      </c>
      <c r="F570" t="s">
        <v>44</v>
      </c>
      <c r="G570">
        <v>98.7</v>
      </c>
      <c r="H570">
        <v>9</v>
      </c>
      <c r="I570">
        <v>39.479999999999997</v>
      </c>
      <c r="J570">
        <v>0</v>
      </c>
      <c r="K570">
        <v>789.6</v>
      </c>
      <c r="L570" s="1">
        <v>45688</v>
      </c>
      <c r="M570" s="2">
        <v>0.44166666666666665</v>
      </c>
      <c r="N570" t="s">
        <v>21</v>
      </c>
      <c r="O570">
        <v>8.8425650480000009</v>
      </c>
      <c r="P570" t="s">
        <v>1124</v>
      </c>
    </row>
    <row r="571" spans="1:16" x14ac:dyDescent="0.25">
      <c r="A571" t="s">
        <v>788</v>
      </c>
      <c r="B571" t="s">
        <v>23</v>
      </c>
      <c r="C571" t="s">
        <v>24</v>
      </c>
      <c r="D571" t="s">
        <v>18</v>
      </c>
      <c r="E571" t="s">
        <v>19</v>
      </c>
      <c r="F571" t="s">
        <v>44</v>
      </c>
      <c r="G571">
        <v>84.87</v>
      </c>
      <c r="H571">
        <v>3</v>
      </c>
      <c r="I571">
        <v>12.730499999999999</v>
      </c>
      <c r="J571">
        <v>0</v>
      </c>
      <c r="K571">
        <v>254.61</v>
      </c>
      <c r="L571" s="1">
        <v>45682</v>
      </c>
      <c r="M571" s="2">
        <v>0.77083333333333337</v>
      </c>
      <c r="N571" t="s">
        <v>21</v>
      </c>
      <c r="O571">
        <v>7.6982331000000004</v>
      </c>
      <c r="P571" t="s">
        <v>1124</v>
      </c>
    </row>
    <row r="572" spans="1:16" x14ac:dyDescent="0.25">
      <c r="A572" t="s">
        <v>843</v>
      </c>
      <c r="B572" t="s">
        <v>23</v>
      </c>
      <c r="C572" t="s">
        <v>24</v>
      </c>
      <c r="D572" t="s">
        <v>25</v>
      </c>
      <c r="E572" t="s">
        <v>19</v>
      </c>
      <c r="F572" t="s">
        <v>44</v>
      </c>
      <c r="G572">
        <v>62.18</v>
      </c>
      <c r="H572">
        <v>11</v>
      </c>
      <c r="I572">
        <v>31.09</v>
      </c>
      <c r="J572">
        <v>0</v>
      </c>
      <c r="K572">
        <v>621.79999999999995</v>
      </c>
      <c r="L572" s="1">
        <v>45688</v>
      </c>
      <c r="M572" s="2">
        <v>0.43958333333333338</v>
      </c>
      <c r="N572" t="s">
        <v>21</v>
      </c>
      <c r="O572">
        <v>6.241810622</v>
      </c>
      <c r="P572" t="s">
        <v>1124</v>
      </c>
    </row>
    <row r="573" spans="1:16" x14ac:dyDescent="0.25">
      <c r="A573" t="s">
        <v>922</v>
      </c>
      <c r="B573" t="s">
        <v>23</v>
      </c>
      <c r="C573" t="s">
        <v>24</v>
      </c>
      <c r="D573" t="s">
        <v>25</v>
      </c>
      <c r="E573" t="s">
        <v>19</v>
      </c>
      <c r="F573" t="s">
        <v>44</v>
      </c>
      <c r="G573">
        <v>12.19</v>
      </c>
      <c r="H573">
        <v>9</v>
      </c>
      <c r="I573">
        <v>4.8760000000000003</v>
      </c>
      <c r="J573">
        <v>0</v>
      </c>
      <c r="K573">
        <v>97.52</v>
      </c>
      <c r="L573" s="1">
        <v>45729</v>
      </c>
      <c r="M573" s="2">
        <v>0.53263888888888888</v>
      </c>
      <c r="N573" t="s">
        <v>21</v>
      </c>
      <c r="O573">
        <v>7.0740520379999996</v>
      </c>
      <c r="P573" t="s">
        <v>1124</v>
      </c>
    </row>
    <row r="574" spans="1:16" x14ac:dyDescent="0.25">
      <c r="A574" t="s">
        <v>965</v>
      </c>
      <c r="B574" t="s">
        <v>23</v>
      </c>
      <c r="C574" t="s">
        <v>24</v>
      </c>
      <c r="D574" t="s">
        <v>18</v>
      </c>
      <c r="E574" t="s">
        <v>19</v>
      </c>
      <c r="F574" t="s">
        <v>44</v>
      </c>
      <c r="G574">
        <v>83.35</v>
      </c>
      <c r="H574">
        <v>2</v>
      </c>
      <c r="I574">
        <v>8.3350000000000009</v>
      </c>
      <c r="J574">
        <v>0</v>
      </c>
      <c r="K574">
        <v>166.7</v>
      </c>
      <c r="L574" s="1">
        <v>45690</v>
      </c>
      <c r="M574" s="2">
        <v>0.58680555555555558</v>
      </c>
      <c r="N574" t="s">
        <v>31</v>
      </c>
      <c r="O574">
        <v>9.8828668180000001</v>
      </c>
      <c r="P574" t="s">
        <v>1124</v>
      </c>
    </row>
    <row r="575" spans="1:16" x14ac:dyDescent="0.25">
      <c r="A575" t="s">
        <v>975</v>
      </c>
      <c r="B575" t="s">
        <v>23</v>
      </c>
      <c r="C575" t="s">
        <v>24</v>
      </c>
      <c r="D575" t="s">
        <v>18</v>
      </c>
      <c r="E575" t="s">
        <v>29</v>
      </c>
      <c r="F575" t="s">
        <v>44</v>
      </c>
      <c r="G575">
        <v>99.82</v>
      </c>
      <c r="H575">
        <v>10</v>
      </c>
      <c r="I575">
        <v>44.918999999999997</v>
      </c>
      <c r="J575">
        <v>0</v>
      </c>
      <c r="K575">
        <v>898.38</v>
      </c>
      <c r="L575" s="1">
        <v>45743</v>
      </c>
      <c r="M575" s="2">
        <v>0.4465277777777778</v>
      </c>
      <c r="N575" t="s">
        <v>27</v>
      </c>
      <c r="O575">
        <v>6.8659916839999999</v>
      </c>
      <c r="P575" t="s">
        <v>1124</v>
      </c>
    </row>
    <row r="576" spans="1:16" x14ac:dyDescent="0.25">
      <c r="A576" t="s">
        <v>994</v>
      </c>
      <c r="B576" t="s">
        <v>23</v>
      </c>
      <c r="C576" t="s">
        <v>24</v>
      </c>
      <c r="D576" t="s">
        <v>18</v>
      </c>
      <c r="E576" t="s">
        <v>29</v>
      </c>
      <c r="F576" t="s">
        <v>44</v>
      </c>
      <c r="G576">
        <v>91.98</v>
      </c>
      <c r="H576">
        <v>1</v>
      </c>
      <c r="I576">
        <v>4.5990000000000002</v>
      </c>
      <c r="J576">
        <v>0</v>
      </c>
      <c r="K576">
        <v>91.98</v>
      </c>
      <c r="L576" s="1">
        <v>45734</v>
      </c>
      <c r="M576" s="2">
        <v>0.64513888888888882</v>
      </c>
      <c r="N576" t="s">
        <v>27</v>
      </c>
      <c r="O576">
        <v>10</v>
      </c>
      <c r="P576" t="s">
        <v>1124</v>
      </c>
    </row>
    <row r="577" spans="1:16" x14ac:dyDescent="0.25">
      <c r="A577" t="s">
        <v>68</v>
      </c>
      <c r="B577" t="s">
        <v>23</v>
      </c>
      <c r="C577" t="s">
        <v>24</v>
      </c>
      <c r="D577" t="s">
        <v>18</v>
      </c>
      <c r="E577" t="s">
        <v>19</v>
      </c>
      <c r="F577" t="s">
        <v>42</v>
      </c>
      <c r="G577">
        <v>99.42</v>
      </c>
      <c r="H577">
        <v>4</v>
      </c>
      <c r="I577">
        <v>19.884</v>
      </c>
      <c r="J577">
        <v>0</v>
      </c>
      <c r="K577">
        <v>397.68</v>
      </c>
      <c r="L577" s="1">
        <v>43618</v>
      </c>
      <c r="M577" s="2">
        <v>0.4458333333333333</v>
      </c>
      <c r="N577" t="s">
        <v>21</v>
      </c>
      <c r="O577">
        <v>7.5</v>
      </c>
      <c r="P577" t="s">
        <v>1124</v>
      </c>
    </row>
    <row r="578" spans="1:16" x14ac:dyDescent="0.25">
      <c r="A578" t="s">
        <v>117</v>
      </c>
      <c r="B578" t="s">
        <v>23</v>
      </c>
      <c r="C578" t="s">
        <v>24</v>
      </c>
      <c r="D578" t="s">
        <v>18</v>
      </c>
      <c r="E578" t="s">
        <v>19</v>
      </c>
      <c r="F578" t="s">
        <v>42</v>
      </c>
      <c r="G578">
        <v>80.36</v>
      </c>
      <c r="H578">
        <v>4</v>
      </c>
      <c r="I578">
        <v>16.071999999999999</v>
      </c>
      <c r="J578">
        <v>0</v>
      </c>
      <c r="K578">
        <v>321.44</v>
      </c>
      <c r="L578" s="1">
        <v>43519</v>
      </c>
      <c r="M578" s="2">
        <v>0.78125</v>
      </c>
      <c r="N578" t="s">
        <v>31</v>
      </c>
      <c r="O578">
        <v>8.3000000000000007</v>
      </c>
      <c r="P578" t="s">
        <v>1124</v>
      </c>
    </row>
    <row r="579" spans="1:16" x14ac:dyDescent="0.25">
      <c r="A579" t="s">
        <v>142</v>
      </c>
      <c r="B579" t="s">
        <v>23</v>
      </c>
      <c r="C579" t="s">
        <v>24</v>
      </c>
      <c r="D579" t="s">
        <v>25</v>
      </c>
      <c r="E579" t="s">
        <v>19</v>
      </c>
      <c r="F579" t="s">
        <v>42</v>
      </c>
      <c r="G579">
        <v>33.979999999999997</v>
      </c>
      <c r="H579">
        <v>9</v>
      </c>
      <c r="I579">
        <v>15.291</v>
      </c>
      <c r="J579">
        <v>0</v>
      </c>
      <c r="K579">
        <v>305.82</v>
      </c>
      <c r="L579" s="1">
        <v>43548</v>
      </c>
      <c r="M579" s="2">
        <v>0.4465277777777778</v>
      </c>
      <c r="N579" t="s">
        <v>27</v>
      </c>
      <c r="O579">
        <v>4.2</v>
      </c>
      <c r="P579" t="s">
        <v>1124</v>
      </c>
    </row>
    <row r="580" spans="1:16" x14ac:dyDescent="0.25">
      <c r="A580" t="s">
        <v>194</v>
      </c>
      <c r="B580" t="s">
        <v>23</v>
      </c>
      <c r="C580" t="s">
        <v>24</v>
      </c>
      <c r="D580" t="s">
        <v>25</v>
      </c>
      <c r="E580" t="s">
        <v>19</v>
      </c>
      <c r="F580" t="s">
        <v>42</v>
      </c>
      <c r="G580">
        <v>43.18</v>
      </c>
      <c r="H580">
        <v>8</v>
      </c>
      <c r="I580">
        <v>17.271999999999998</v>
      </c>
      <c r="J580">
        <v>0</v>
      </c>
      <c r="K580">
        <v>345.44</v>
      </c>
      <c r="L580" s="1">
        <v>43484</v>
      </c>
      <c r="M580" s="2">
        <v>0.81874999999999998</v>
      </c>
      <c r="N580" t="s">
        <v>31</v>
      </c>
      <c r="O580">
        <v>8.3000000000000007</v>
      </c>
      <c r="P580" t="s">
        <v>1124</v>
      </c>
    </row>
    <row r="581" spans="1:16" x14ac:dyDescent="0.25">
      <c r="A581" t="s">
        <v>226</v>
      </c>
      <c r="B581" t="s">
        <v>23</v>
      </c>
      <c r="C581" t="s">
        <v>24</v>
      </c>
      <c r="D581" t="s">
        <v>25</v>
      </c>
      <c r="E581" t="s">
        <v>19</v>
      </c>
      <c r="F581" t="s">
        <v>42</v>
      </c>
      <c r="G581">
        <v>87.8</v>
      </c>
      <c r="H581">
        <v>9</v>
      </c>
      <c r="I581">
        <v>39.51</v>
      </c>
      <c r="J581">
        <v>0</v>
      </c>
      <c r="K581">
        <v>790.2</v>
      </c>
      <c r="L581" s="1">
        <v>43540</v>
      </c>
      <c r="M581" s="2">
        <v>0.79722222222222217</v>
      </c>
      <c r="N581" t="s">
        <v>27</v>
      </c>
      <c r="O581">
        <v>9.1999999999999993</v>
      </c>
      <c r="P581" t="s">
        <v>1124</v>
      </c>
    </row>
    <row r="582" spans="1:16" x14ac:dyDescent="0.25">
      <c r="A582" t="s">
        <v>233</v>
      </c>
      <c r="B582" t="s">
        <v>23</v>
      </c>
      <c r="C582" t="s">
        <v>24</v>
      </c>
      <c r="D582" t="s">
        <v>18</v>
      </c>
      <c r="E582" t="s">
        <v>19</v>
      </c>
      <c r="F582" t="s">
        <v>42</v>
      </c>
      <c r="G582">
        <v>71.39</v>
      </c>
      <c r="H582">
        <v>5</v>
      </c>
      <c r="I582">
        <v>17.8475</v>
      </c>
      <c r="J582">
        <v>0</v>
      </c>
      <c r="K582">
        <v>356.95</v>
      </c>
      <c r="L582" s="1">
        <v>43513</v>
      </c>
      <c r="M582" s="2">
        <v>0.83124999999999993</v>
      </c>
      <c r="N582" t="s">
        <v>31</v>
      </c>
      <c r="O582">
        <v>5.5</v>
      </c>
      <c r="P582" t="s">
        <v>1124</v>
      </c>
    </row>
    <row r="583" spans="1:16" x14ac:dyDescent="0.25">
      <c r="A583" t="s">
        <v>349</v>
      </c>
      <c r="B583" t="s">
        <v>23</v>
      </c>
      <c r="C583" t="s">
        <v>24</v>
      </c>
      <c r="D583" t="s">
        <v>18</v>
      </c>
      <c r="E583" t="s">
        <v>29</v>
      </c>
      <c r="F583" t="s">
        <v>42</v>
      </c>
      <c r="G583">
        <v>99.37</v>
      </c>
      <c r="H583">
        <v>2</v>
      </c>
      <c r="I583">
        <v>9.9369999999999994</v>
      </c>
      <c r="J583">
        <v>0</v>
      </c>
      <c r="K583">
        <v>198.74</v>
      </c>
      <c r="L583" s="1">
        <v>43510</v>
      </c>
      <c r="M583" s="2">
        <v>0.7284722222222223</v>
      </c>
      <c r="N583" t="s">
        <v>27</v>
      </c>
      <c r="O583">
        <v>5.2</v>
      </c>
      <c r="P583" t="s">
        <v>1124</v>
      </c>
    </row>
    <row r="584" spans="1:16" x14ac:dyDescent="0.25">
      <c r="A584" t="s">
        <v>377</v>
      </c>
      <c r="B584" t="s">
        <v>23</v>
      </c>
      <c r="C584" t="s">
        <v>24</v>
      </c>
      <c r="D584" t="s">
        <v>25</v>
      </c>
      <c r="E584" t="s">
        <v>19</v>
      </c>
      <c r="F584" t="s">
        <v>42</v>
      </c>
      <c r="G584">
        <v>97.03</v>
      </c>
      <c r="H584">
        <v>5</v>
      </c>
      <c r="I584">
        <v>24.2575</v>
      </c>
      <c r="J584">
        <v>0</v>
      </c>
      <c r="K584">
        <v>485.15</v>
      </c>
      <c r="L584" s="1">
        <v>43495</v>
      </c>
      <c r="M584" s="2">
        <v>0.68333333333333324</v>
      </c>
      <c r="N584" t="s">
        <v>21</v>
      </c>
      <c r="O584">
        <v>9.3000000000000007</v>
      </c>
      <c r="P584" t="s">
        <v>1124</v>
      </c>
    </row>
    <row r="585" spans="1:16" x14ac:dyDescent="0.25">
      <c r="A585" t="s">
        <v>396</v>
      </c>
      <c r="B585" t="s">
        <v>23</v>
      </c>
      <c r="C585" t="s">
        <v>24</v>
      </c>
      <c r="D585" t="s">
        <v>25</v>
      </c>
      <c r="E585" t="s">
        <v>29</v>
      </c>
      <c r="F585" t="s">
        <v>42</v>
      </c>
      <c r="G585">
        <v>99.79</v>
      </c>
      <c r="H585">
        <v>2</v>
      </c>
      <c r="I585">
        <v>9.9789999999999992</v>
      </c>
      <c r="J585">
        <v>0</v>
      </c>
      <c r="K585">
        <v>199.58</v>
      </c>
      <c r="L585" s="1">
        <v>43649</v>
      </c>
      <c r="M585" s="2">
        <v>0.85902777777777783</v>
      </c>
      <c r="N585" t="s">
        <v>21</v>
      </c>
      <c r="O585">
        <v>8</v>
      </c>
      <c r="P585" t="s">
        <v>1124</v>
      </c>
    </row>
    <row r="586" spans="1:16" x14ac:dyDescent="0.25">
      <c r="A586" t="s">
        <v>465</v>
      </c>
      <c r="B586" t="s">
        <v>23</v>
      </c>
      <c r="C586" t="s">
        <v>24</v>
      </c>
      <c r="D586" t="s">
        <v>25</v>
      </c>
      <c r="E586" t="s">
        <v>29</v>
      </c>
      <c r="F586" t="s">
        <v>42</v>
      </c>
      <c r="G586">
        <v>43.27</v>
      </c>
      <c r="H586">
        <v>2</v>
      </c>
      <c r="I586">
        <v>4.327</v>
      </c>
      <c r="J586">
        <v>0</v>
      </c>
      <c r="K586">
        <v>86.54</v>
      </c>
      <c r="L586" s="1">
        <v>43680</v>
      </c>
      <c r="M586" s="2">
        <v>0.70347222222222217</v>
      </c>
      <c r="N586" t="s">
        <v>21</v>
      </c>
      <c r="O586">
        <v>5.7</v>
      </c>
      <c r="P586" t="s">
        <v>1124</v>
      </c>
    </row>
    <row r="587" spans="1:16" x14ac:dyDescent="0.25">
      <c r="A587" t="s">
        <v>502</v>
      </c>
      <c r="B587" t="s">
        <v>23</v>
      </c>
      <c r="C587" t="s">
        <v>24</v>
      </c>
      <c r="D587" t="s">
        <v>25</v>
      </c>
      <c r="E587" t="s">
        <v>29</v>
      </c>
      <c r="F587" t="s">
        <v>42</v>
      </c>
      <c r="G587">
        <v>21.58</v>
      </c>
      <c r="H587">
        <v>1</v>
      </c>
      <c r="I587">
        <v>1.079</v>
      </c>
      <c r="J587">
        <v>0</v>
      </c>
      <c r="K587">
        <v>21.58</v>
      </c>
      <c r="L587" s="1">
        <v>43710</v>
      </c>
      <c r="M587" s="2">
        <v>0.41805555555555557</v>
      </c>
      <c r="N587" t="s">
        <v>21</v>
      </c>
      <c r="O587">
        <v>7.2</v>
      </c>
      <c r="P587" t="s">
        <v>1124</v>
      </c>
    </row>
    <row r="588" spans="1:16" x14ac:dyDescent="0.25">
      <c r="A588" t="s">
        <v>514</v>
      </c>
      <c r="B588" t="s">
        <v>23</v>
      </c>
      <c r="C588" t="s">
        <v>24</v>
      </c>
      <c r="D588" t="s">
        <v>25</v>
      </c>
      <c r="E588" t="s">
        <v>29</v>
      </c>
      <c r="F588" t="s">
        <v>42</v>
      </c>
      <c r="G588">
        <v>65.97</v>
      </c>
      <c r="H588">
        <v>8</v>
      </c>
      <c r="I588">
        <v>26.388000000000002</v>
      </c>
      <c r="J588">
        <v>0</v>
      </c>
      <c r="K588">
        <v>527.76</v>
      </c>
      <c r="L588" s="1">
        <v>43498</v>
      </c>
      <c r="M588" s="2">
        <v>0.8534722222222223</v>
      </c>
      <c r="N588" t="s">
        <v>27</v>
      </c>
      <c r="O588">
        <v>8.4</v>
      </c>
      <c r="P588" t="s">
        <v>1124</v>
      </c>
    </row>
    <row r="589" spans="1:16" x14ac:dyDescent="0.25">
      <c r="A589" t="s">
        <v>531</v>
      </c>
      <c r="B589" t="s">
        <v>23</v>
      </c>
      <c r="C589" t="s">
        <v>24</v>
      </c>
      <c r="D589" t="s">
        <v>25</v>
      </c>
      <c r="E589" t="s">
        <v>19</v>
      </c>
      <c r="F589" t="s">
        <v>42</v>
      </c>
      <c r="G589">
        <v>90.24</v>
      </c>
      <c r="H589">
        <v>6</v>
      </c>
      <c r="I589">
        <v>27.071999999999999</v>
      </c>
      <c r="J589">
        <v>0</v>
      </c>
      <c r="K589">
        <v>541.44000000000005</v>
      </c>
      <c r="L589" s="1">
        <v>43492</v>
      </c>
      <c r="M589" s="2">
        <v>0.47013888888888888</v>
      </c>
      <c r="N589" t="s">
        <v>27</v>
      </c>
      <c r="O589">
        <v>6.2</v>
      </c>
      <c r="P589" t="s">
        <v>1124</v>
      </c>
    </row>
    <row r="590" spans="1:16" x14ac:dyDescent="0.25">
      <c r="A590" t="s">
        <v>591</v>
      </c>
      <c r="B590" t="s">
        <v>23</v>
      </c>
      <c r="C590" t="s">
        <v>24</v>
      </c>
      <c r="D590" t="s">
        <v>18</v>
      </c>
      <c r="E590" t="s">
        <v>19</v>
      </c>
      <c r="F590" t="s">
        <v>42</v>
      </c>
      <c r="G590">
        <v>98.52</v>
      </c>
      <c r="H590">
        <v>10</v>
      </c>
      <c r="I590">
        <v>49.26</v>
      </c>
      <c r="J590">
        <v>0</v>
      </c>
      <c r="K590">
        <v>985.2</v>
      </c>
      <c r="L590" s="1">
        <v>43495</v>
      </c>
      <c r="M590" s="2">
        <v>0.84930555555555554</v>
      </c>
      <c r="N590" t="s">
        <v>21</v>
      </c>
      <c r="O590">
        <v>4.5</v>
      </c>
      <c r="P590" t="s">
        <v>1124</v>
      </c>
    </row>
    <row r="591" spans="1:16" x14ac:dyDescent="0.25">
      <c r="A591" t="s">
        <v>614</v>
      </c>
      <c r="B591" t="s">
        <v>23</v>
      </c>
      <c r="C591" t="s">
        <v>24</v>
      </c>
      <c r="D591" t="s">
        <v>25</v>
      </c>
      <c r="E591" t="s">
        <v>29</v>
      </c>
      <c r="F591" t="s">
        <v>42</v>
      </c>
      <c r="G591">
        <v>27.22</v>
      </c>
      <c r="H591">
        <v>3</v>
      </c>
      <c r="I591">
        <v>4.0830000000000002</v>
      </c>
      <c r="J591">
        <v>0</v>
      </c>
      <c r="K591">
        <v>81.66</v>
      </c>
      <c r="L591" s="1">
        <v>43647</v>
      </c>
      <c r="M591" s="2">
        <v>0.52569444444444446</v>
      </c>
      <c r="N591" t="s">
        <v>27</v>
      </c>
      <c r="O591">
        <v>7.3</v>
      </c>
      <c r="P591" t="s">
        <v>1124</v>
      </c>
    </row>
    <row r="592" spans="1:16" x14ac:dyDescent="0.25">
      <c r="A592" t="s">
        <v>645</v>
      </c>
      <c r="B592" t="s">
        <v>23</v>
      </c>
      <c r="C592" t="s">
        <v>24</v>
      </c>
      <c r="D592" t="s">
        <v>18</v>
      </c>
      <c r="E592" t="s">
        <v>19</v>
      </c>
      <c r="F592" t="s">
        <v>42</v>
      </c>
      <c r="G592">
        <v>98.97</v>
      </c>
      <c r="H592">
        <v>9</v>
      </c>
      <c r="I592">
        <v>44.536499999999997</v>
      </c>
      <c r="J592">
        <v>0</v>
      </c>
      <c r="K592">
        <v>890.73</v>
      </c>
      <c r="L592" s="1">
        <v>43711</v>
      </c>
      <c r="M592" s="2">
        <v>0.47430555555555554</v>
      </c>
      <c r="N592" t="s">
        <v>27</v>
      </c>
      <c r="O592">
        <v>6.7</v>
      </c>
      <c r="P592" t="s">
        <v>1124</v>
      </c>
    </row>
    <row r="593" spans="1:16" x14ac:dyDescent="0.25">
      <c r="A593" t="s">
        <v>741</v>
      </c>
      <c r="B593" t="s">
        <v>23</v>
      </c>
      <c r="C593" t="s">
        <v>24</v>
      </c>
      <c r="D593" t="s">
        <v>18</v>
      </c>
      <c r="E593" t="s">
        <v>29</v>
      </c>
      <c r="F593" t="s">
        <v>42</v>
      </c>
      <c r="G593">
        <v>68.98</v>
      </c>
      <c r="H593">
        <v>1</v>
      </c>
      <c r="I593">
        <v>3.4489999999999998</v>
      </c>
      <c r="J593">
        <v>0</v>
      </c>
      <c r="K593">
        <v>68.98</v>
      </c>
      <c r="L593" s="1">
        <v>43486</v>
      </c>
      <c r="M593" s="2">
        <v>0.84236111111111101</v>
      </c>
      <c r="N593" t="s">
        <v>27</v>
      </c>
      <c r="O593">
        <v>4.8</v>
      </c>
      <c r="P593" t="s">
        <v>1124</v>
      </c>
    </row>
    <row r="594" spans="1:16" x14ac:dyDescent="0.25">
      <c r="A594" t="s">
        <v>775</v>
      </c>
      <c r="B594" t="s">
        <v>23</v>
      </c>
      <c r="C594" t="s">
        <v>24</v>
      </c>
      <c r="D594" t="s">
        <v>25</v>
      </c>
      <c r="E594" t="s">
        <v>29</v>
      </c>
      <c r="F594" t="s">
        <v>42</v>
      </c>
      <c r="G594">
        <v>84.83</v>
      </c>
      <c r="H594">
        <v>1</v>
      </c>
      <c r="I594">
        <v>4.2415000000000003</v>
      </c>
      <c r="J594">
        <v>0</v>
      </c>
      <c r="K594">
        <v>84.83</v>
      </c>
      <c r="L594" s="1">
        <v>43479</v>
      </c>
      <c r="M594" s="2">
        <v>0.63888888888888895</v>
      </c>
      <c r="N594" t="s">
        <v>21</v>
      </c>
      <c r="O594">
        <v>8.8000000000000007</v>
      </c>
      <c r="P594" t="s">
        <v>1124</v>
      </c>
    </row>
    <row r="595" spans="1:16" x14ac:dyDescent="0.25">
      <c r="A595" t="s">
        <v>779</v>
      </c>
      <c r="B595" t="s">
        <v>23</v>
      </c>
      <c r="C595" t="s">
        <v>24</v>
      </c>
      <c r="D595" t="s">
        <v>18</v>
      </c>
      <c r="E595" t="s">
        <v>19</v>
      </c>
      <c r="F595" t="s">
        <v>42</v>
      </c>
      <c r="G595">
        <v>38.42</v>
      </c>
      <c r="H595">
        <v>1</v>
      </c>
      <c r="I595">
        <v>1.921</v>
      </c>
      <c r="J595">
        <v>0</v>
      </c>
      <c r="K595">
        <v>38.42</v>
      </c>
      <c r="L595" s="1">
        <v>43498</v>
      </c>
      <c r="M595" s="2">
        <v>0.68958333333333333</v>
      </c>
      <c r="N595" t="s">
        <v>27</v>
      </c>
      <c r="O595">
        <v>8.6</v>
      </c>
      <c r="P595" t="s">
        <v>1124</v>
      </c>
    </row>
    <row r="596" spans="1:16" x14ac:dyDescent="0.25">
      <c r="A596" t="s">
        <v>808</v>
      </c>
      <c r="B596" t="s">
        <v>23</v>
      </c>
      <c r="C596" t="s">
        <v>24</v>
      </c>
      <c r="D596" t="s">
        <v>18</v>
      </c>
      <c r="E596" t="s">
        <v>29</v>
      </c>
      <c r="F596" t="s">
        <v>42</v>
      </c>
      <c r="G596">
        <v>65.650000000000006</v>
      </c>
      <c r="H596">
        <v>2</v>
      </c>
      <c r="I596">
        <v>6.5650000000000004</v>
      </c>
      <c r="J596">
        <v>0</v>
      </c>
      <c r="K596">
        <v>131.30000000000001</v>
      </c>
      <c r="L596" s="1">
        <v>43482</v>
      </c>
      <c r="M596" s="2">
        <v>0.69861111111111107</v>
      </c>
      <c r="N596" t="s">
        <v>27</v>
      </c>
      <c r="O596">
        <v>6</v>
      </c>
      <c r="P596" t="s">
        <v>1124</v>
      </c>
    </row>
    <row r="597" spans="1:16" x14ac:dyDescent="0.25">
      <c r="A597" t="s">
        <v>990</v>
      </c>
      <c r="B597" t="s">
        <v>23</v>
      </c>
      <c r="C597" t="s">
        <v>24</v>
      </c>
      <c r="D597" t="s">
        <v>18</v>
      </c>
      <c r="E597" t="s">
        <v>29</v>
      </c>
      <c r="F597" t="s">
        <v>42</v>
      </c>
      <c r="G597">
        <v>50.49</v>
      </c>
      <c r="H597">
        <v>9</v>
      </c>
      <c r="I597">
        <v>22.720500000000001</v>
      </c>
      <c r="J597">
        <v>0</v>
      </c>
      <c r="K597">
        <v>454.41</v>
      </c>
      <c r="L597" s="1">
        <v>43739</v>
      </c>
      <c r="M597" s="2">
        <v>0.71944444444444444</v>
      </c>
      <c r="N597" t="s">
        <v>27</v>
      </c>
      <c r="O597">
        <v>5.4</v>
      </c>
      <c r="P597" t="s">
        <v>1124</v>
      </c>
    </row>
    <row r="598" spans="1:16" x14ac:dyDescent="0.25">
      <c r="A598" t="s">
        <v>68</v>
      </c>
      <c r="B598" t="s">
        <v>23</v>
      </c>
      <c r="C598" t="s">
        <v>24</v>
      </c>
      <c r="D598" t="s">
        <v>18</v>
      </c>
      <c r="E598" t="s">
        <v>19</v>
      </c>
      <c r="F598" t="s">
        <v>42</v>
      </c>
      <c r="G598">
        <v>99.42</v>
      </c>
      <c r="H598">
        <v>4</v>
      </c>
      <c r="I598">
        <v>19.884</v>
      </c>
      <c r="J598">
        <v>0</v>
      </c>
      <c r="K598">
        <v>397.68</v>
      </c>
      <c r="L598" s="1">
        <v>44714</v>
      </c>
      <c r="M598" s="2">
        <v>0.4458333333333333</v>
      </c>
      <c r="N598" t="s">
        <v>21</v>
      </c>
      <c r="O598">
        <v>7.2525472879999997</v>
      </c>
      <c r="P598" t="s">
        <v>1124</v>
      </c>
    </row>
    <row r="599" spans="1:16" x14ac:dyDescent="0.25">
      <c r="A599" t="s">
        <v>77</v>
      </c>
      <c r="B599" t="s">
        <v>23</v>
      </c>
      <c r="C599" t="s">
        <v>24</v>
      </c>
      <c r="D599" t="s">
        <v>18</v>
      </c>
      <c r="E599" t="s">
        <v>19</v>
      </c>
      <c r="F599" t="s">
        <v>42</v>
      </c>
      <c r="G599">
        <v>98.7</v>
      </c>
      <c r="H599">
        <v>7</v>
      </c>
      <c r="I599">
        <v>39.479999999999997</v>
      </c>
      <c r="J599">
        <v>0</v>
      </c>
      <c r="K599">
        <v>789.6</v>
      </c>
      <c r="L599" s="1">
        <v>44654</v>
      </c>
      <c r="M599" s="2">
        <v>0.86041666666666661</v>
      </c>
      <c r="N599" t="s">
        <v>27</v>
      </c>
      <c r="O599">
        <v>7.3492479189999997</v>
      </c>
      <c r="P599" t="s">
        <v>1124</v>
      </c>
    </row>
    <row r="600" spans="1:16" x14ac:dyDescent="0.25">
      <c r="A600" t="s">
        <v>112</v>
      </c>
      <c r="B600" t="s">
        <v>23</v>
      </c>
      <c r="C600" t="s">
        <v>24</v>
      </c>
      <c r="D600" t="s">
        <v>18</v>
      </c>
      <c r="E600" t="s">
        <v>19</v>
      </c>
      <c r="F600" t="s">
        <v>42</v>
      </c>
      <c r="G600">
        <v>78.31</v>
      </c>
      <c r="H600">
        <v>9</v>
      </c>
      <c r="I600">
        <v>39.155000000000001</v>
      </c>
      <c r="J600">
        <v>0</v>
      </c>
      <c r="K600">
        <v>783.1</v>
      </c>
      <c r="L600" s="1">
        <v>44684</v>
      </c>
      <c r="M600" s="2">
        <v>0.68333333333333324</v>
      </c>
      <c r="N600" t="s">
        <v>21</v>
      </c>
      <c r="O600">
        <v>6.3822416139999998</v>
      </c>
      <c r="P600" t="s">
        <v>1124</v>
      </c>
    </row>
    <row r="601" spans="1:16" x14ac:dyDescent="0.25">
      <c r="A601" t="s">
        <v>162</v>
      </c>
      <c r="B601" t="s">
        <v>23</v>
      </c>
      <c r="C601" t="s">
        <v>24</v>
      </c>
      <c r="D601" t="s">
        <v>18</v>
      </c>
      <c r="E601" t="s">
        <v>19</v>
      </c>
      <c r="F601" t="s">
        <v>42</v>
      </c>
      <c r="G601">
        <v>68.540000000000006</v>
      </c>
      <c r="H601">
        <v>7</v>
      </c>
      <c r="I601">
        <v>27.416</v>
      </c>
      <c r="J601">
        <v>0</v>
      </c>
      <c r="K601">
        <v>548.32000000000005</v>
      </c>
      <c r="L601" s="1">
        <v>44774</v>
      </c>
      <c r="M601" s="2">
        <v>0.6645833333333333</v>
      </c>
      <c r="N601" t="s">
        <v>21</v>
      </c>
      <c r="O601">
        <v>8.2195535940000006</v>
      </c>
      <c r="P601" t="s">
        <v>1124</v>
      </c>
    </row>
    <row r="602" spans="1:16" x14ac:dyDescent="0.25">
      <c r="A602" t="s">
        <v>215</v>
      </c>
      <c r="B602" t="s">
        <v>23</v>
      </c>
      <c r="C602" t="s">
        <v>24</v>
      </c>
      <c r="D602" t="s">
        <v>18</v>
      </c>
      <c r="E602" t="s">
        <v>29</v>
      </c>
      <c r="F602" t="s">
        <v>42</v>
      </c>
      <c r="G602">
        <v>38.47</v>
      </c>
      <c r="H602">
        <v>7</v>
      </c>
      <c r="I602">
        <v>15.388</v>
      </c>
      <c r="J602">
        <v>0</v>
      </c>
      <c r="K602">
        <v>307.76</v>
      </c>
      <c r="L602" s="1">
        <v>44584</v>
      </c>
      <c r="M602" s="2">
        <v>0.49374999999999997</v>
      </c>
      <c r="N602" t="s">
        <v>27</v>
      </c>
      <c r="O602">
        <v>7.4459485499999998</v>
      </c>
      <c r="P602" t="s">
        <v>1124</v>
      </c>
    </row>
    <row r="603" spans="1:16" x14ac:dyDescent="0.25">
      <c r="A603" t="s">
        <v>349</v>
      </c>
      <c r="B603" t="s">
        <v>23</v>
      </c>
      <c r="C603" t="s">
        <v>24</v>
      </c>
      <c r="D603" t="s">
        <v>18</v>
      </c>
      <c r="E603" t="s">
        <v>29</v>
      </c>
      <c r="F603" t="s">
        <v>42</v>
      </c>
      <c r="G603">
        <v>99.37</v>
      </c>
      <c r="H603">
        <v>2</v>
      </c>
      <c r="I603">
        <v>9.9369999999999994</v>
      </c>
      <c r="J603">
        <v>0</v>
      </c>
      <c r="K603">
        <v>198.74</v>
      </c>
      <c r="L603" s="1">
        <v>44606</v>
      </c>
      <c r="M603" s="2">
        <v>0.7284722222222223</v>
      </c>
      <c r="N603" t="s">
        <v>27</v>
      </c>
      <c r="O603">
        <v>5.0284327869999998</v>
      </c>
      <c r="P603" t="s">
        <v>1124</v>
      </c>
    </row>
    <row r="604" spans="1:16" x14ac:dyDescent="0.25">
      <c r="A604" t="s">
        <v>354</v>
      </c>
      <c r="B604" t="s">
        <v>23</v>
      </c>
      <c r="C604" t="s">
        <v>24</v>
      </c>
      <c r="D604" t="s">
        <v>25</v>
      </c>
      <c r="E604" t="s">
        <v>19</v>
      </c>
      <c r="F604" t="s">
        <v>42</v>
      </c>
      <c r="G604">
        <v>22.93</v>
      </c>
      <c r="H604">
        <v>8</v>
      </c>
      <c r="I604">
        <v>10.3185</v>
      </c>
      <c r="J604">
        <v>0</v>
      </c>
      <c r="K604">
        <v>206.37</v>
      </c>
      <c r="L604" s="1">
        <v>44618</v>
      </c>
      <c r="M604" s="2">
        <v>0.85138888888888886</v>
      </c>
      <c r="N604" t="s">
        <v>27</v>
      </c>
      <c r="O604">
        <v>5.3185346779999998</v>
      </c>
      <c r="P604" t="s">
        <v>1124</v>
      </c>
    </row>
    <row r="605" spans="1:16" x14ac:dyDescent="0.25">
      <c r="A605" t="s">
        <v>361</v>
      </c>
      <c r="B605" t="s">
        <v>23</v>
      </c>
      <c r="C605" t="s">
        <v>24</v>
      </c>
      <c r="D605" t="s">
        <v>18</v>
      </c>
      <c r="E605" t="s">
        <v>29</v>
      </c>
      <c r="F605" t="s">
        <v>42</v>
      </c>
      <c r="G605">
        <v>94.26</v>
      </c>
      <c r="H605">
        <v>4</v>
      </c>
      <c r="I605">
        <v>18.852</v>
      </c>
      <c r="J605">
        <v>0</v>
      </c>
      <c r="K605">
        <v>377.04</v>
      </c>
      <c r="L605" s="1">
        <v>44898</v>
      </c>
      <c r="M605" s="2">
        <v>0.6875</v>
      </c>
      <c r="N605" t="s">
        <v>27</v>
      </c>
      <c r="O605">
        <v>8.3162542239999997</v>
      </c>
      <c r="P605" t="s">
        <v>1124</v>
      </c>
    </row>
    <row r="606" spans="1:16" x14ac:dyDescent="0.25">
      <c r="A606" t="s">
        <v>377</v>
      </c>
      <c r="B606" t="s">
        <v>23</v>
      </c>
      <c r="C606" t="s">
        <v>24</v>
      </c>
      <c r="D606" t="s">
        <v>25</v>
      </c>
      <c r="E606" t="s">
        <v>19</v>
      </c>
      <c r="F606" t="s">
        <v>42</v>
      </c>
      <c r="G606">
        <v>97.03</v>
      </c>
      <c r="H606">
        <v>4</v>
      </c>
      <c r="I606">
        <v>24.2575</v>
      </c>
      <c r="J606">
        <v>0</v>
      </c>
      <c r="K606">
        <v>485.15</v>
      </c>
      <c r="L606" s="1">
        <v>44591</v>
      </c>
      <c r="M606" s="2">
        <v>0.68333333333333324</v>
      </c>
      <c r="N606" t="s">
        <v>21</v>
      </c>
      <c r="O606">
        <v>8.9931586380000006</v>
      </c>
      <c r="P606" t="s">
        <v>1124</v>
      </c>
    </row>
    <row r="607" spans="1:16" x14ac:dyDescent="0.25">
      <c r="A607" t="s">
        <v>395</v>
      </c>
      <c r="B607" t="s">
        <v>23</v>
      </c>
      <c r="C607" t="s">
        <v>24</v>
      </c>
      <c r="D607" t="s">
        <v>25</v>
      </c>
      <c r="E607" t="s">
        <v>19</v>
      </c>
      <c r="F607" t="s">
        <v>42</v>
      </c>
      <c r="G607">
        <v>94.47</v>
      </c>
      <c r="H607">
        <v>7</v>
      </c>
      <c r="I607">
        <v>37.787999999999997</v>
      </c>
      <c r="J607">
        <v>0</v>
      </c>
      <c r="K607">
        <v>755.76</v>
      </c>
      <c r="L607" s="1">
        <v>44619</v>
      </c>
      <c r="M607" s="2">
        <v>0.6333333333333333</v>
      </c>
      <c r="N607" t="s">
        <v>27</v>
      </c>
      <c r="O607">
        <v>8.7997573770000006</v>
      </c>
      <c r="P607" t="s">
        <v>1124</v>
      </c>
    </row>
    <row r="608" spans="1:16" x14ac:dyDescent="0.25">
      <c r="A608" t="s">
        <v>420</v>
      </c>
      <c r="B608" t="s">
        <v>23</v>
      </c>
      <c r="C608" t="s">
        <v>24</v>
      </c>
      <c r="D608" t="s">
        <v>25</v>
      </c>
      <c r="E608" t="s">
        <v>29</v>
      </c>
      <c r="F608" t="s">
        <v>42</v>
      </c>
      <c r="G608">
        <v>46.77</v>
      </c>
      <c r="H608">
        <v>5</v>
      </c>
      <c r="I608">
        <v>14.031000000000001</v>
      </c>
      <c r="J608">
        <v>0</v>
      </c>
      <c r="K608">
        <v>280.62</v>
      </c>
      <c r="L608" s="1">
        <v>44868</v>
      </c>
      <c r="M608" s="2">
        <v>0.56736111111111109</v>
      </c>
      <c r="N608" t="s">
        <v>27</v>
      </c>
      <c r="O608">
        <v>5.8020378309999998</v>
      </c>
      <c r="P608" t="s">
        <v>1124</v>
      </c>
    </row>
    <row r="609" spans="1:16" x14ac:dyDescent="0.25">
      <c r="A609" t="s">
        <v>465</v>
      </c>
      <c r="B609" t="s">
        <v>23</v>
      </c>
      <c r="C609" t="s">
        <v>24</v>
      </c>
      <c r="D609" t="s">
        <v>25</v>
      </c>
      <c r="E609" t="s">
        <v>29</v>
      </c>
      <c r="F609" t="s">
        <v>42</v>
      </c>
      <c r="G609">
        <v>43.27</v>
      </c>
      <c r="H609">
        <v>2</v>
      </c>
      <c r="I609">
        <v>4.327</v>
      </c>
      <c r="J609">
        <v>0</v>
      </c>
      <c r="K609">
        <v>86.54</v>
      </c>
      <c r="L609" s="1">
        <v>44776</v>
      </c>
      <c r="M609" s="2">
        <v>0.70347222222222217</v>
      </c>
      <c r="N609" t="s">
        <v>21</v>
      </c>
      <c r="O609">
        <v>5.5119359389999998</v>
      </c>
      <c r="P609" t="s">
        <v>1124</v>
      </c>
    </row>
    <row r="610" spans="1:16" x14ac:dyDescent="0.25">
      <c r="A610" t="s">
        <v>480</v>
      </c>
      <c r="B610" t="s">
        <v>23</v>
      </c>
      <c r="C610" t="s">
        <v>24</v>
      </c>
      <c r="D610" t="s">
        <v>18</v>
      </c>
      <c r="E610" t="s">
        <v>29</v>
      </c>
      <c r="F610" t="s">
        <v>42</v>
      </c>
      <c r="G610">
        <v>27.66</v>
      </c>
      <c r="H610">
        <v>9</v>
      </c>
      <c r="I610">
        <v>13.83</v>
      </c>
      <c r="J610">
        <v>0</v>
      </c>
      <c r="K610">
        <v>276.60000000000002</v>
      </c>
      <c r="L610" s="1">
        <v>44606</v>
      </c>
      <c r="M610" s="2">
        <v>0.47638888888888892</v>
      </c>
      <c r="N610" t="s">
        <v>31</v>
      </c>
      <c r="O610">
        <v>8.6063561160000006</v>
      </c>
      <c r="P610" t="s">
        <v>1124</v>
      </c>
    </row>
    <row r="611" spans="1:16" x14ac:dyDescent="0.25">
      <c r="A611" t="s">
        <v>502</v>
      </c>
      <c r="B611" t="s">
        <v>23</v>
      </c>
      <c r="C611" t="s">
        <v>24</v>
      </c>
      <c r="D611" t="s">
        <v>25</v>
      </c>
      <c r="E611" t="s">
        <v>29</v>
      </c>
      <c r="F611" t="s">
        <v>42</v>
      </c>
      <c r="G611">
        <v>21.58</v>
      </c>
      <c r="H611">
        <v>1</v>
      </c>
      <c r="I611">
        <v>1.079</v>
      </c>
      <c r="J611">
        <v>0</v>
      </c>
      <c r="K611">
        <v>21.58</v>
      </c>
      <c r="L611" s="1">
        <v>44806</v>
      </c>
      <c r="M611" s="2">
        <v>0.41805555555555557</v>
      </c>
      <c r="N611" t="s">
        <v>21</v>
      </c>
      <c r="O611">
        <v>6.9624453969999998</v>
      </c>
      <c r="P611" t="s">
        <v>1124</v>
      </c>
    </row>
    <row r="612" spans="1:16" x14ac:dyDescent="0.25">
      <c r="A612" t="s">
        <v>514</v>
      </c>
      <c r="B612" t="s">
        <v>23</v>
      </c>
      <c r="C612" t="s">
        <v>24</v>
      </c>
      <c r="D612" t="s">
        <v>25</v>
      </c>
      <c r="E612" t="s">
        <v>29</v>
      </c>
      <c r="F612" t="s">
        <v>42</v>
      </c>
      <c r="G612">
        <v>65.97</v>
      </c>
      <c r="H612">
        <v>7</v>
      </c>
      <c r="I612">
        <v>26.388000000000002</v>
      </c>
      <c r="J612">
        <v>0</v>
      </c>
      <c r="K612">
        <v>527.76</v>
      </c>
      <c r="L612" s="1">
        <v>44594</v>
      </c>
      <c r="M612" s="2">
        <v>0.8534722222222223</v>
      </c>
      <c r="N612" t="s">
        <v>27</v>
      </c>
      <c r="O612">
        <v>8.1228529629999997</v>
      </c>
      <c r="P612" t="s">
        <v>1124</v>
      </c>
    </row>
    <row r="613" spans="1:16" x14ac:dyDescent="0.25">
      <c r="A613" t="s">
        <v>591</v>
      </c>
      <c r="B613" t="s">
        <v>23</v>
      </c>
      <c r="C613" t="s">
        <v>24</v>
      </c>
      <c r="D613" t="s">
        <v>18</v>
      </c>
      <c r="E613" t="s">
        <v>19</v>
      </c>
      <c r="F613" t="s">
        <v>42</v>
      </c>
      <c r="G613">
        <v>98.52</v>
      </c>
      <c r="H613">
        <v>9</v>
      </c>
      <c r="I613">
        <v>49.26</v>
      </c>
      <c r="J613">
        <v>0</v>
      </c>
      <c r="K613">
        <v>985.2</v>
      </c>
      <c r="L613" s="1">
        <v>44591</v>
      </c>
      <c r="M613" s="2">
        <v>0.84930555555555554</v>
      </c>
      <c r="N613" t="s">
        <v>21</v>
      </c>
      <c r="O613">
        <v>4.3515283729999998</v>
      </c>
      <c r="P613" t="s">
        <v>1124</v>
      </c>
    </row>
    <row r="614" spans="1:16" x14ac:dyDescent="0.25">
      <c r="A614" t="s">
        <v>636</v>
      </c>
      <c r="B614" t="s">
        <v>23</v>
      </c>
      <c r="C614" t="s">
        <v>24</v>
      </c>
      <c r="D614" t="s">
        <v>25</v>
      </c>
      <c r="E614" t="s">
        <v>29</v>
      </c>
      <c r="F614" t="s">
        <v>42</v>
      </c>
      <c r="G614">
        <v>77.56</v>
      </c>
      <c r="H614">
        <v>9</v>
      </c>
      <c r="I614">
        <v>38.78</v>
      </c>
      <c r="J614">
        <v>0</v>
      </c>
      <c r="K614">
        <v>775.6</v>
      </c>
      <c r="L614" s="1">
        <v>44634</v>
      </c>
      <c r="M614" s="2">
        <v>0.85763888888888884</v>
      </c>
      <c r="N614" t="s">
        <v>21</v>
      </c>
      <c r="O614">
        <v>6.6723435049999997</v>
      </c>
      <c r="P614" t="s">
        <v>1124</v>
      </c>
    </row>
    <row r="615" spans="1:16" x14ac:dyDescent="0.25">
      <c r="A615" t="s">
        <v>641</v>
      </c>
      <c r="B615" t="s">
        <v>23</v>
      </c>
      <c r="C615" t="s">
        <v>24</v>
      </c>
      <c r="D615" t="s">
        <v>18</v>
      </c>
      <c r="E615" t="s">
        <v>19</v>
      </c>
      <c r="F615" t="s">
        <v>42</v>
      </c>
      <c r="G615">
        <v>49.79</v>
      </c>
      <c r="H615">
        <v>4</v>
      </c>
      <c r="I615">
        <v>9.9580000000000002</v>
      </c>
      <c r="J615">
        <v>0</v>
      </c>
      <c r="K615">
        <v>199.16</v>
      </c>
      <c r="L615" s="1">
        <v>44648</v>
      </c>
      <c r="M615" s="2">
        <v>0.8027777777777777</v>
      </c>
      <c r="N615" t="s">
        <v>31</v>
      </c>
      <c r="O615">
        <v>6.1888403529999998</v>
      </c>
      <c r="P615" t="s">
        <v>1124</v>
      </c>
    </row>
    <row r="616" spans="1:16" x14ac:dyDescent="0.25">
      <c r="A616" t="s">
        <v>677</v>
      </c>
      <c r="B616" t="s">
        <v>23</v>
      </c>
      <c r="C616" t="s">
        <v>24</v>
      </c>
      <c r="D616" t="s">
        <v>18</v>
      </c>
      <c r="E616" t="s">
        <v>19</v>
      </c>
      <c r="F616" t="s">
        <v>42</v>
      </c>
      <c r="G616">
        <v>72.52</v>
      </c>
      <c r="H616">
        <v>7</v>
      </c>
      <c r="I616">
        <v>29.007999999999999</v>
      </c>
      <c r="J616">
        <v>0</v>
      </c>
      <c r="K616">
        <v>580.16</v>
      </c>
      <c r="L616" s="1">
        <v>44650</v>
      </c>
      <c r="M616" s="2">
        <v>0.80972222222222223</v>
      </c>
      <c r="N616" t="s">
        <v>31</v>
      </c>
      <c r="O616">
        <v>3.8680252209999999</v>
      </c>
      <c r="P616" t="s">
        <v>1124</v>
      </c>
    </row>
    <row r="617" spans="1:16" x14ac:dyDescent="0.25">
      <c r="A617" t="s">
        <v>725</v>
      </c>
      <c r="B617" t="s">
        <v>23</v>
      </c>
      <c r="C617" t="s">
        <v>24</v>
      </c>
      <c r="D617" t="s">
        <v>18</v>
      </c>
      <c r="E617" t="s">
        <v>29</v>
      </c>
      <c r="F617" t="s">
        <v>42</v>
      </c>
      <c r="G617">
        <v>55.04</v>
      </c>
      <c r="H617">
        <v>6</v>
      </c>
      <c r="I617">
        <v>19.263999999999999</v>
      </c>
      <c r="J617">
        <v>0</v>
      </c>
      <c r="K617">
        <v>385.28</v>
      </c>
      <c r="L617" s="1">
        <v>44898</v>
      </c>
      <c r="M617" s="2">
        <v>0.81874999999999998</v>
      </c>
      <c r="N617" t="s">
        <v>21</v>
      </c>
      <c r="O617">
        <v>5.0284327869999998</v>
      </c>
      <c r="P617" t="s">
        <v>1124</v>
      </c>
    </row>
    <row r="618" spans="1:16" x14ac:dyDescent="0.25">
      <c r="A618" t="s">
        <v>775</v>
      </c>
      <c r="B618" t="s">
        <v>23</v>
      </c>
      <c r="C618" t="s">
        <v>24</v>
      </c>
      <c r="D618" t="s">
        <v>25</v>
      </c>
      <c r="E618" t="s">
        <v>29</v>
      </c>
      <c r="F618" t="s">
        <v>42</v>
      </c>
      <c r="G618">
        <v>84.83</v>
      </c>
      <c r="H618">
        <v>1</v>
      </c>
      <c r="I618">
        <v>4.2415000000000003</v>
      </c>
      <c r="J618">
        <v>0</v>
      </c>
      <c r="K618">
        <v>84.83</v>
      </c>
      <c r="L618" s="1">
        <v>44575</v>
      </c>
      <c r="M618" s="2">
        <v>0.63888888888888895</v>
      </c>
      <c r="N618" t="s">
        <v>21</v>
      </c>
      <c r="O618">
        <v>8.5096554849999997</v>
      </c>
      <c r="P618" t="s">
        <v>1124</v>
      </c>
    </row>
    <row r="619" spans="1:16" x14ac:dyDescent="0.25">
      <c r="A619" t="s">
        <v>882</v>
      </c>
      <c r="B619" t="s">
        <v>23</v>
      </c>
      <c r="C619" t="s">
        <v>24</v>
      </c>
      <c r="D619" t="s">
        <v>18</v>
      </c>
      <c r="E619" t="s">
        <v>19</v>
      </c>
      <c r="F619" t="s">
        <v>42</v>
      </c>
      <c r="G619">
        <v>72.88</v>
      </c>
      <c r="H619">
        <v>8</v>
      </c>
      <c r="I619">
        <v>32.795999999999999</v>
      </c>
      <c r="J619">
        <v>0</v>
      </c>
      <c r="K619">
        <v>655.92</v>
      </c>
      <c r="L619" s="1">
        <v>44774</v>
      </c>
      <c r="M619" s="2">
        <v>0.81805555555555554</v>
      </c>
      <c r="N619" t="s">
        <v>27</v>
      </c>
      <c r="O619">
        <v>3.8680252209999999</v>
      </c>
      <c r="P619" t="s">
        <v>1124</v>
      </c>
    </row>
    <row r="620" spans="1:16" x14ac:dyDescent="0.25">
      <c r="A620" t="s">
        <v>973</v>
      </c>
      <c r="B620" t="s">
        <v>23</v>
      </c>
      <c r="C620" t="s">
        <v>24</v>
      </c>
      <c r="D620" t="s">
        <v>25</v>
      </c>
      <c r="E620" t="s">
        <v>19</v>
      </c>
      <c r="F620" t="s">
        <v>42</v>
      </c>
      <c r="G620">
        <v>57.29</v>
      </c>
      <c r="H620">
        <v>5</v>
      </c>
      <c r="I620">
        <v>17.187000000000001</v>
      </c>
      <c r="J620">
        <v>0</v>
      </c>
      <c r="K620">
        <v>343.74</v>
      </c>
      <c r="L620" s="1">
        <v>44641</v>
      </c>
      <c r="M620" s="2">
        <v>0.71111111111111114</v>
      </c>
      <c r="N620" t="s">
        <v>21</v>
      </c>
      <c r="O620">
        <v>5.7053371999999998</v>
      </c>
      <c r="P620" t="s">
        <v>1124</v>
      </c>
    </row>
    <row r="621" spans="1:16" x14ac:dyDescent="0.25">
      <c r="A621" t="s">
        <v>987</v>
      </c>
      <c r="B621" t="s">
        <v>23</v>
      </c>
      <c r="C621" t="s">
        <v>24</v>
      </c>
      <c r="D621" t="s">
        <v>18</v>
      </c>
      <c r="E621" t="s">
        <v>19</v>
      </c>
      <c r="F621" t="s">
        <v>42</v>
      </c>
      <c r="G621">
        <v>21.04</v>
      </c>
      <c r="H621">
        <v>4</v>
      </c>
      <c r="I621">
        <v>4.2080000000000002</v>
      </c>
      <c r="J621">
        <v>0</v>
      </c>
      <c r="K621">
        <v>84.16</v>
      </c>
      <c r="L621" s="1">
        <v>44574</v>
      </c>
      <c r="M621" s="2">
        <v>0.58194444444444449</v>
      </c>
      <c r="N621" t="s">
        <v>27</v>
      </c>
      <c r="O621">
        <v>7.3492479189999997</v>
      </c>
      <c r="P621" t="s">
        <v>1124</v>
      </c>
    </row>
    <row r="622" spans="1:16" x14ac:dyDescent="0.25">
      <c r="A622" t="s">
        <v>104</v>
      </c>
      <c r="B622" t="s">
        <v>23</v>
      </c>
      <c r="C622" t="s">
        <v>24</v>
      </c>
      <c r="D622" t="s">
        <v>25</v>
      </c>
      <c r="E622" t="s">
        <v>29</v>
      </c>
      <c r="F622" t="s">
        <v>42</v>
      </c>
      <c r="G622">
        <v>89.48</v>
      </c>
      <c r="H622">
        <v>11</v>
      </c>
      <c r="I622">
        <v>44.74</v>
      </c>
      <c r="J622">
        <v>0</v>
      </c>
      <c r="K622">
        <v>894.8</v>
      </c>
      <c r="L622" s="1">
        <v>45444</v>
      </c>
      <c r="M622" s="2">
        <v>0.53194444444444444</v>
      </c>
      <c r="N622" t="s">
        <v>31</v>
      </c>
      <c r="O622">
        <v>10</v>
      </c>
      <c r="P622" t="s">
        <v>1124</v>
      </c>
    </row>
    <row r="623" spans="1:16" x14ac:dyDescent="0.25">
      <c r="A623" t="s">
        <v>116</v>
      </c>
      <c r="B623" t="s">
        <v>23</v>
      </c>
      <c r="C623" t="s">
        <v>24</v>
      </c>
      <c r="D623" t="s">
        <v>25</v>
      </c>
      <c r="E623" t="s">
        <v>29</v>
      </c>
      <c r="F623" t="s">
        <v>42</v>
      </c>
      <c r="G623">
        <v>19.25</v>
      </c>
      <c r="H623">
        <v>8</v>
      </c>
      <c r="I623">
        <v>7.7</v>
      </c>
      <c r="J623">
        <v>0</v>
      </c>
      <c r="K623">
        <v>154</v>
      </c>
      <c r="L623" s="1">
        <v>45314</v>
      </c>
      <c r="M623" s="2">
        <v>0.77569444444444446</v>
      </c>
      <c r="N623" t="s">
        <v>21</v>
      </c>
      <c r="O623">
        <v>7.1605305399999999</v>
      </c>
      <c r="P623" t="s">
        <v>1124</v>
      </c>
    </row>
    <row r="624" spans="1:16" x14ac:dyDescent="0.25">
      <c r="A624" t="s">
        <v>117</v>
      </c>
      <c r="B624" t="s">
        <v>23</v>
      </c>
      <c r="C624" t="s">
        <v>24</v>
      </c>
      <c r="D624" t="s">
        <v>18</v>
      </c>
      <c r="E624" t="s">
        <v>19</v>
      </c>
      <c r="F624" t="s">
        <v>42</v>
      </c>
      <c r="G624">
        <v>80.36</v>
      </c>
      <c r="H624">
        <v>4</v>
      </c>
      <c r="I624">
        <v>16.071999999999999</v>
      </c>
      <c r="J624">
        <v>0</v>
      </c>
      <c r="K624">
        <v>321.44</v>
      </c>
      <c r="L624" s="1">
        <v>45345</v>
      </c>
      <c r="M624" s="2">
        <v>0.78125</v>
      </c>
      <c r="N624" t="s">
        <v>31</v>
      </c>
      <c r="O624">
        <v>9.0049096189999993</v>
      </c>
      <c r="P624" t="s">
        <v>1124</v>
      </c>
    </row>
    <row r="625" spans="1:16" x14ac:dyDescent="0.25">
      <c r="A625" t="s">
        <v>177</v>
      </c>
      <c r="B625" t="s">
        <v>23</v>
      </c>
      <c r="C625" t="s">
        <v>24</v>
      </c>
      <c r="D625" t="s">
        <v>18</v>
      </c>
      <c r="E625" t="s">
        <v>19</v>
      </c>
      <c r="F625" t="s">
        <v>42</v>
      </c>
      <c r="G625">
        <v>30.41</v>
      </c>
      <c r="H625">
        <v>1</v>
      </c>
      <c r="I625">
        <v>1.5205</v>
      </c>
      <c r="J625">
        <v>0</v>
      </c>
      <c r="K625">
        <v>30.41</v>
      </c>
      <c r="L625" s="1">
        <v>45344</v>
      </c>
      <c r="M625" s="2">
        <v>0.44166666666666665</v>
      </c>
      <c r="N625" t="s">
        <v>31</v>
      </c>
      <c r="O625">
        <v>9.1134025059999999</v>
      </c>
      <c r="P625" t="s">
        <v>1124</v>
      </c>
    </row>
    <row r="626" spans="1:16" x14ac:dyDescent="0.25">
      <c r="A626" t="s">
        <v>215</v>
      </c>
      <c r="B626" t="s">
        <v>23</v>
      </c>
      <c r="C626" t="s">
        <v>24</v>
      </c>
      <c r="D626" t="s">
        <v>18</v>
      </c>
      <c r="E626" t="s">
        <v>29</v>
      </c>
      <c r="F626" t="s">
        <v>42</v>
      </c>
      <c r="G626">
        <v>38.47</v>
      </c>
      <c r="H626">
        <v>8</v>
      </c>
      <c r="I626">
        <v>15.388</v>
      </c>
      <c r="J626">
        <v>0</v>
      </c>
      <c r="K626">
        <v>307.76</v>
      </c>
      <c r="L626" s="1">
        <v>45314</v>
      </c>
      <c r="M626" s="2">
        <v>0.49374999999999997</v>
      </c>
      <c r="N626" t="s">
        <v>27</v>
      </c>
      <c r="O626">
        <v>8.3539522969999993</v>
      </c>
      <c r="P626" t="s">
        <v>1124</v>
      </c>
    </row>
    <row r="627" spans="1:16" x14ac:dyDescent="0.25">
      <c r="A627" t="s">
        <v>354</v>
      </c>
      <c r="B627" t="s">
        <v>23</v>
      </c>
      <c r="C627" t="s">
        <v>24</v>
      </c>
      <c r="D627" t="s">
        <v>25</v>
      </c>
      <c r="E627" t="s">
        <v>19</v>
      </c>
      <c r="F627" t="s">
        <v>42</v>
      </c>
      <c r="G627">
        <v>22.93</v>
      </c>
      <c r="H627">
        <v>10</v>
      </c>
      <c r="I627">
        <v>10.3185</v>
      </c>
      <c r="J627">
        <v>0</v>
      </c>
      <c r="K627">
        <v>206.37</v>
      </c>
      <c r="L627" s="1">
        <v>45348</v>
      </c>
      <c r="M627" s="2">
        <v>0.85138888888888886</v>
      </c>
      <c r="N627" t="s">
        <v>27</v>
      </c>
      <c r="O627">
        <v>5.9671087839999997</v>
      </c>
      <c r="P627" t="s">
        <v>1124</v>
      </c>
    </row>
    <row r="628" spans="1:16" x14ac:dyDescent="0.25">
      <c r="A628" t="s">
        <v>417</v>
      </c>
      <c r="B628" t="s">
        <v>23</v>
      </c>
      <c r="C628" t="s">
        <v>24</v>
      </c>
      <c r="D628" t="s">
        <v>18</v>
      </c>
      <c r="E628" t="s">
        <v>19</v>
      </c>
      <c r="F628" t="s">
        <v>42</v>
      </c>
      <c r="G628">
        <v>74.89</v>
      </c>
      <c r="H628">
        <v>4</v>
      </c>
      <c r="I628">
        <v>14.978</v>
      </c>
      <c r="J628">
        <v>0</v>
      </c>
      <c r="K628">
        <v>299.56</v>
      </c>
      <c r="L628" s="1">
        <v>45294</v>
      </c>
      <c r="M628" s="2">
        <v>0.64722222222222225</v>
      </c>
      <c r="N628" t="s">
        <v>21</v>
      </c>
      <c r="O628">
        <v>4.556701253</v>
      </c>
      <c r="P628" t="s">
        <v>1124</v>
      </c>
    </row>
    <row r="629" spans="1:16" x14ac:dyDescent="0.25">
      <c r="A629" t="s">
        <v>420</v>
      </c>
      <c r="B629" t="s">
        <v>23</v>
      </c>
      <c r="C629" t="s">
        <v>24</v>
      </c>
      <c r="D629" t="s">
        <v>25</v>
      </c>
      <c r="E629" t="s">
        <v>29</v>
      </c>
      <c r="F629" t="s">
        <v>42</v>
      </c>
      <c r="G629">
        <v>46.77</v>
      </c>
      <c r="H629">
        <v>6</v>
      </c>
      <c r="I629">
        <v>14.031000000000001</v>
      </c>
      <c r="J629">
        <v>0</v>
      </c>
      <c r="K629">
        <v>280.62</v>
      </c>
      <c r="L629" s="1">
        <v>45599</v>
      </c>
      <c r="M629" s="2">
        <v>0.56736111111111109</v>
      </c>
      <c r="N629" t="s">
        <v>27</v>
      </c>
      <c r="O629">
        <v>6.5095732179999999</v>
      </c>
      <c r="P629" t="s">
        <v>1124</v>
      </c>
    </row>
    <row r="630" spans="1:16" x14ac:dyDescent="0.25">
      <c r="A630" t="s">
        <v>434</v>
      </c>
      <c r="B630" t="s">
        <v>23</v>
      </c>
      <c r="C630" t="s">
        <v>24</v>
      </c>
      <c r="D630" t="s">
        <v>25</v>
      </c>
      <c r="E630" t="s">
        <v>19</v>
      </c>
      <c r="F630" t="s">
        <v>42</v>
      </c>
      <c r="G630">
        <v>39.43</v>
      </c>
      <c r="H630">
        <v>6</v>
      </c>
      <c r="I630">
        <v>11.829000000000001</v>
      </c>
      <c r="J630">
        <v>0</v>
      </c>
      <c r="K630">
        <v>236.58</v>
      </c>
      <c r="L630" s="1">
        <v>45376</v>
      </c>
      <c r="M630" s="2">
        <v>0.84583333333333333</v>
      </c>
      <c r="N630" t="s">
        <v>31</v>
      </c>
      <c r="O630">
        <v>10</v>
      </c>
      <c r="P630" t="s">
        <v>1124</v>
      </c>
    </row>
    <row r="631" spans="1:16" x14ac:dyDescent="0.25">
      <c r="A631" t="s">
        <v>454</v>
      </c>
      <c r="B631" t="s">
        <v>23</v>
      </c>
      <c r="C631" t="s">
        <v>24</v>
      </c>
      <c r="D631" t="s">
        <v>18</v>
      </c>
      <c r="E631" t="s">
        <v>19</v>
      </c>
      <c r="F631" t="s">
        <v>42</v>
      </c>
      <c r="G631">
        <v>38.6</v>
      </c>
      <c r="H631">
        <v>3</v>
      </c>
      <c r="I631">
        <v>5.79</v>
      </c>
      <c r="J631">
        <v>0</v>
      </c>
      <c r="K631">
        <v>115.8</v>
      </c>
      <c r="L631" s="1">
        <v>45379</v>
      </c>
      <c r="M631" s="2">
        <v>0.58124999999999993</v>
      </c>
      <c r="N631" t="s">
        <v>21</v>
      </c>
      <c r="O631">
        <v>8.1369665229999999</v>
      </c>
      <c r="P631" t="s">
        <v>1124</v>
      </c>
    </row>
    <row r="632" spans="1:16" x14ac:dyDescent="0.25">
      <c r="A632" t="s">
        <v>472</v>
      </c>
      <c r="B632" t="s">
        <v>23</v>
      </c>
      <c r="C632" t="s">
        <v>24</v>
      </c>
      <c r="D632" t="s">
        <v>18</v>
      </c>
      <c r="E632" t="s">
        <v>29</v>
      </c>
      <c r="F632" t="s">
        <v>42</v>
      </c>
      <c r="G632">
        <v>17.04</v>
      </c>
      <c r="H632">
        <v>4</v>
      </c>
      <c r="I632">
        <v>3.4079999999999999</v>
      </c>
      <c r="J632">
        <v>0</v>
      </c>
      <c r="K632">
        <v>68.16</v>
      </c>
      <c r="L632" s="1">
        <v>45507</v>
      </c>
      <c r="M632" s="2">
        <v>0.84375</v>
      </c>
      <c r="N632" t="s">
        <v>21</v>
      </c>
      <c r="O632">
        <v>7.5945020879999996</v>
      </c>
      <c r="P632" t="s">
        <v>1124</v>
      </c>
    </row>
    <row r="633" spans="1:16" x14ac:dyDescent="0.25">
      <c r="A633" t="s">
        <v>497</v>
      </c>
      <c r="B633" t="s">
        <v>23</v>
      </c>
      <c r="C633" t="s">
        <v>24</v>
      </c>
      <c r="D633" t="s">
        <v>18</v>
      </c>
      <c r="E633" t="s">
        <v>19</v>
      </c>
      <c r="F633" t="s">
        <v>42</v>
      </c>
      <c r="G633">
        <v>22.62</v>
      </c>
      <c r="H633">
        <v>1</v>
      </c>
      <c r="I633">
        <v>1.131</v>
      </c>
      <c r="J633">
        <v>0</v>
      </c>
      <c r="K633">
        <v>22.62</v>
      </c>
      <c r="L633" s="1">
        <v>45368</v>
      </c>
      <c r="M633" s="2">
        <v>0.79027777777777775</v>
      </c>
      <c r="N633" t="s">
        <v>27</v>
      </c>
      <c r="O633">
        <v>6.9435447659999996</v>
      </c>
      <c r="P633" t="s">
        <v>1124</v>
      </c>
    </row>
    <row r="634" spans="1:16" x14ac:dyDescent="0.25">
      <c r="A634" t="s">
        <v>502</v>
      </c>
      <c r="B634" t="s">
        <v>23</v>
      </c>
      <c r="C634" t="s">
        <v>24</v>
      </c>
      <c r="D634" t="s">
        <v>25</v>
      </c>
      <c r="E634" t="s">
        <v>29</v>
      </c>
      <c r="F634" t="s">
        <v>42</v>
      </c>
      <c r="G634">
        <v>21.58</v>
      </c>
      <c r="H634">
        <v>1</v>
      </c>
      <c r="I634">
        <v>1.079</v>
      </c>
      <c r="J634">
        <v>0</v>
      </c>
      <c r="K634">
        <v>21.58</v>
      </c>
      <c r="L634" s="1">
        <v>45537</v>
      </c>
      <c r="M634" s="2">
        <v>0.41805555555555557</v>
      </c>
      <c r="N634" t="s">
        <v>21</v>
      </c>
      <c r="O634">
        <v>7.8114878619999999</v>
      </c>
      <c r="P634" t="s">
        <v>1124</v>
      </c>
    </row>
    <row r="635" spans="1:16" x14ac:dyDescent="0.25">
      <c r="A635" t="s">
        <v>567</v>
      </c>
      <c r="B635" t="s">
        <v>23</v>
      </c>
      <c r="C635" t="s">
        <v>24</v>
      </c>
      <c r="D635" t="s">
        <v>25</v>
      </c>
      <c r="E635" t="s">
        <v>19</v>
      </c>
      <c r="F635" t="s">
        <v>42</v>
      </c>
      <c r="G635">
        <v>16.309999999999999</v>
      </c>
      <c r="H635">
        <v>10</v>
      </c>
      <c r="I635">
        <v>7.3395000000000001</v>
      </c>
      <c r="J635">
        <v>0</v>
      </c>
      <c r="K635">
        <v>146.79</v>
      </c>
      <c r="L635" s="1">
        <v>45377</v>
      </c>
      <c r="M635" s="2">
        <v>0.4381944444444445</v>
      </c>
      <c r="N635" t="s">
        <v>21</v>
      </c>
      <c r="O635">
        <v>9.1134025059999999</v>
      </c>
      <c r="P635" t="s">
        <v>1124</v>
      </c>
    </row>
    <row r="636" spans="1:16" x14ac:dyDescent="0.25">
      <c r="A636" t="s">
        <v>636</v>
      </c>
      <c r="B636" t="s">
        <v>23</v>
      </c>
      <c r="C636" t="s">
        <v>24</v>
      </c>
      <c r="D636" t="s">
        <v>25</v>
      </c>
      <c r="E636" t="s">
        <v>29</v>
      </c>
      <c r="F636" t="s">
        <v>42</v>
      </c>
      <c r="G636">
        <v>77.56</v>
      </c>
      <c r="H636">
        <v>11</v>
      </c>
      <c r="I636">
        <v>38.78</v>
      </c>
      <c r="J636">
        <v>0</v>
      </c>
      <c r="K636">
        <v>775.6</v>
      </c>
      <c r="L636" s="1">
        <v>45365</v>
      </c>
      <c r="M636" s="2">
        <v>0.85763888888888884</v>
      </c>
      <c r="N636" t="s">
        <v>21</v>
      </c>
      <c r="O636">
        <v>7.4860092009999999</v>
      </c>
      <c r="P636" t="s">
        <v>1124</v>
      </c>
    </row>
    <row r="637" spans="1:16" x14ac:dyDescent="0.25">
      <c r="A637" t="s">
        <v>641</v>
      </c>
      <c r="B637" t="s">
        <v>23</v>
      </c>
      <c r="C637" t="s">
        <v>24</v>
      </c>
      <c r="D637" t="s">
        <v>18</v>
      </c>
      <c r="E637" t="s">
        <v>19</v>
      </c>
      <c r="F637" t="s">
        <v>42</v>
      </c>
      <c r="G637">
        <v>49.79</v>
      </c>
      <c r="H637">
        <v>4</v>
      </c>
      <c r="I637">
        <v>9.9580000000000002</v>
      </c>
      <c r="J637">
        <v>0</v>
      </c>
      <c r="K637">
        <v>199.16</v>
      </c>
      <c r="L637" s="1">
        <v>45379</v>
      </c>
      <c r="M637" s="2">
        <v>0.8027777777777777</v>
      </c>
      <c r="N637" t="s">
        <v>31</v>
      </c>
      <c r="O637">
        <v>6.9435447659999996</v>
      </c>
      <c r="P637" t="s">
        <v>1124</v>
      </c>
    </row>
    <row r="638" spans="1:16" x14ac:dyDescent="0.25">
      <c r="A638" t="s">
        <v>775</v>
      </c>
      <c r="B638" t="s">
        <v>23</v>
      </c>
      <c r="C638" t="s">
        <v>24</v>
      </c>
      <c r="D638" t="s">
        <v>25</v>
      </c>
      <c r="E638" t="s">
        <v>29</v>
      </c>
      <c r="F638" t="s">
        <v>42</v>
      </c>
      <c r="G638">
        <v>84.83</v>
      </c>
      <c r="H638">
        <v>1</v>
      </c>
      <c r="I638">
        <v>4.2415000000000003</v>
      </c>
      <c r="J638">
        <v>0</v>
      </c>
      <c r="K638">
        <v>84.83</v>
      </c>
      <c r="L638" s="1">
        <v>45305</v>
      </c>
      <c r="M638" s="2">
        <v>0.63888888888888895</v>
      </c>
      <c r="N638" t="s">
        <v>21</v>
      </c>
      <c r="O638">
        <v>9.5473740540000005</v>
      </c>
      <c r="P638" t="s">
        <v>1124</v>
      </c>
    </row>
    <row r="639" spans="1:16" x14ac:dyDescent="0.25">
      <c r="A639" t="s">
        <v>807</v>
      </c>
      <c r="B639" t="s">
        <v>23</v>
      </c>
      <c r="C639" t="s">
        <v>24</v>
      </c>
      <c r="D639" t="s">
        <v>25</v>
      </c>
      <c r="E639" t="s">
        <v>19</v>
      </c>
      <c r="F639" t="s">
        <v>42</v>
      </c>
      <c r="G639">
        <v>52.42</v>
      </c>
      <c r="H639">
        <v>1</v>
      </c>
      <c r="I639">
        <v>2.621</v>
      </c>
      <c r="J639">
        <v>0</v>
      </c>
      <c r="K639">
        <v>52.42</v>
      </c>
      <c r="L639" s="1">
        <v>45445</v>
      </c>
      <c r="M639" s="2">
        <v>0.43194444444444446</v>
      </c>
      <c r="N639" t="s">
        <v>31</v>
      </c>
      <c r="O639">
        <v>6.8350518789999999</v>
      </c>
      <c r="P639" t="s">
        <v>1124</v>
      </c>
    </row>
    <row r="640" spans="1:16" x14ac:dyDescent="0.25">
      <c r="A640" t="s">
        <v>877</v>
      </c>
      <c r="B640" t="s">
        <v>23</v>
      </c>
      <c r="C640" t="s">
        <v>24</v>
      </c>
      <c r="D640" t="s">
        <v>18</v>
      </c>
      <c r="E640" t="s">
        <v>19</v>
      </c>
      <c r="F640" t="s">
        <v>42</v>
      </c>
      <c r="G640">
        <v>14.87</v>
      </c>
      <c r="H640">
        <v>2</v>
      </c>
      <c r="I640">
        <v>1.4870000000000001</v>
      </c>
      <c r="J640">
        <v>0</v>
      </c>
      <c r="K640">
        <v>29.74</v>
      </c>
      <c r="L640" s="1">
        <v>45335</v>
      </c>
      <c r="M640" s="2">
        <v>0.76041666666666663</v>
      </c>
      <c r="N640" t="s">
        <v>31</v>
      </c>
      <c r="O640">
        <v>9.6558669409999993</v>
      </c>
      <c r="P640" t="s">
        <v>1124</v>
      </c>
    </row>
    <row r="641" spans="1:16" x14ac:dyDescent="0.25">
      <c r="A641" t="s">
        <v>882</v>
      </c>
      <c r="B641" t="s">
        <v>23</v>
      </c>
      <c r="C641" t="s">
        <v>24</v>
      </c>
      <c r="D641" t="s">
        <v>18</v>
      </c>
      <c r="E641" t="s">
        <v>19</v>
      </c>
      <c r="F641" t="s">
        <v>42</v>
      </c>
      <c r="G641">
        <v>72.88</v>
      </c>
      <c r="H641">
        <v>10</v>
      </c>
      <c r="I641">
        <v>32.795999999999999</v>
      </c>
      <c r="J641">
        <v>0</v>
      </c>
      <c r="K641">
        <v>655.92</v>
      </c>
      <c r="L641" s="1">
        <v>45505</v>
      </c>
      <c r="M641" s="2">
        <v>0.81805555555555554</v>
      </c>
      <c r="N641" t="s">
        <v>27</v>
      </c>
      <c r="O641">
        <v>4.3397154789999997</v>
      </c>
      <c r="P641" t="s">
        <v>1124</v>
      </c>
    </row>
    <row r="642" spans="1:16" x14ac:dyDescent="0.25">
      <c r="A642" t="s">
        <v>902</v>
      </c>
      <c r="B642" t="s">
        <v>23</v>
      </c>
      <c r="C642" t="s">
        <v>24</v>
      </c>
      <c r="D642" t="s">
        <v>18</v>
      </c>
      <c r="E642" t="s">
        <v>29</v>
      </c>
      <c r="F642" t="s">
        <v>42</v>
      </c>
      <c r="G642">
        <v>24.31</v>
      </c>
      <c r="H642">
        <v>3</v>
      </c>
      <c r="I642">
        <v>3.6465000000000001</v>
      </c>
      <c r="J642">
        <v>0</v>
      </c>
      <c r="K642">
        <v>72.930000000000007</v>
      </c>
      <c r="L642" s="1">
        <v>45505</v>
      </c>
      <c r="M642" s="2">
        <v>0.79791666666666661</v>
      </c>
      <c r="N642" t="s">
        <v>31</v>
      </c>
      <c r="O642">
        <v>4.6651941399999997</v>
      </c>
      <c r="P642" t="s">
        <v>1124</v>
      </c>
    </row>
    <row r="643" spans="1:16" x14ac:dyDescent="0.25">
      <c r="A643" t="s">
        <v>931</v>
      </c>
      <c r="B643" t="s">
        <v>23</v>
      </c>
      <c r="C643" t="s">
        <v>24</v>
      </c>
      <c r="D643" t="s">
        <v>18</v>
      </c>
      <c r="E643" t="s">
        <v>19</v>
      </c>
      <c r="F643" t="s">
        <v>42</v>
      </c>
      <c r="G643">
        <v>47.27</v>
      </c>
      <c r="H643">
        <v>6</v>
      </c>
      <c r="I643">
        <v>14.180999999999999</v>
      </c>
      <c r="J643">
        <v>0</v>
      </c>
      <c r="K643">
        <v>283.62</v>
      </c>
      <c r="L643" s="1">
        <v>45414</v>
      </c>
      <c r="M643" s="2">
        <v>0.4284722222222222</v>
      </c>
      <c r="N643" t="s">
        <v>27</v>
      </c>
      <c r="O643">
        <v>9.5473740540000005</v>
      </c>
      <c r="P643" t="s">
        <v>1124</v>
      </c>
    </row>
    <row r="644" spans="1:16" x14ac:dyDescent="0.25">
      <c r="A644" t="s">
        <v>973</v>
      </c>
      <c r="B644" t="s">
        <v>23</v>
      </c>
      <c r="C644" t="s">
        <v>24</v>
      </c>
      <c r="D644" t="s">
        <v>25</v>
      </c>
      <c r="E644" t="s">
        <v>19</v>
      </c>
      <c r="F644" t="s">
        <v>42</v>
      </c>
      <c r="G644">
        <v>57.29</v>
      </c>
      <c r="H644">
        <v>6</v>
      </c>
      <c r="I644">
        <v>17.187000000000001</v>
      </c>
      <c r="J644">
        <v>0</v>
      </c>
      <c r="K644">
        <v>343.74</v>
      </c>
      <c r="L644" s="1">
        <v>45372</v>
      </c>
      <c r="M644" s="2">
        <v>0.71111111111111114</v>
      </c>
      <c r="N644" t="s">
        <v>21</v>
      </c>
      <c r="O644">
        <v>6.4010803320000003</v>
      </c>
      <c r="P644" t="s">
        <v>1124</v>
      </c>
    </row>
    <row r="645" spans="1:16" x14ac:dyDescent="0.25">
      <c r="A645" t="s">
        <v>990</v>
      </c>
      <c r="B645" t="s">
        <v>23</v>
      </c>
      <c r="C645" t="s">
        <v>24</v>
      </c>
      <c r="D645" t="s">
        <v>18</v>
      </c>
      <c r="E645" t="s">
        <v>29</v>
      </c>
      <c r="F645" t="s">
        <v>42</v>
      </c>
      <c r="G645">
        <v>50.49</v>
      </c>
      <c r="H645">
        <v>10</v>
      </c>
      <c r="I645">
        <v>22.720500000000001</v>
      </c>
      <c r="J645">
        <v>0</v>
      </c>
      <c r="K645">
        <v>454.41</v>
      </c>
      <c r="L645" s="1">
        <v>45566</v>
      </c>
      <c r="M645" s="2">
        <v>0.71944444444444444</v>
      </c>
      <c r="N645" t="s">
        <v>27</v>
      </c>
      <c r="O645">
        <v>5.858615897</v>
      </c>
      <c r="P645" t="s">
        <v>1124</v>
      </c>
    </row>
    <row r="646" spans="1:16" x14ac:dyDescent="0.25">
      <c r="A646" t="s">
        <v>1014</v>
      </c>
      <c r="B646" t="s">
        <v>23</v>
      </c>
      <c r="C646" t="s">
        <v>24</v>
      </c>
      <c r="D646" t="s">
        <v>18</v>
      </c>
      <c r="E646" t="s">
        <v>29</v>
      </c>
      <c r="F646" t="s">
        <v>42</v>
      </c>
      <c r="G646">
        <v>59.59</v>
      </c>
      <c r="H646">
        <v>4</v>
      </c>
      <c r="I646">
        <v>11.917999999999999</v>
      </c>
      <c r="J646">
        <v>0</v>
      </c>
      <c r="K646">
        <v>238.36</v>
      </c>
      <c r="L646" s="1">
        <v>45310</v>
      </c>
      <c r="M646" s="2">
        <v>0.53194444444444444</v>
      </c>
      <c r="N646" t="s">
        <v>27</v>
      </c>
      <c r="O646">
        <v>10</v>
      </c>
      <c r="P646" t="s">
        <v>1124</v>
      </c>
    </row>
    <row r="647" spans="1:16" x14ac:dyDescent="0.25">
      <c r="A647" t="s">
        <v>84</v>
      </c>
      <c r="B647" t="s">
        <v>23</v>
      </c>
      <c r="C647" t="s">
        <v>24</v>
      </c>
      <c r="D647" t="s">
        <v>18</v>
      </c>
      <c r="E647" t="s">
        <v>29</v>
      </c>
      <c r="F647" t="s">
        <v>42</v>
      </c>
      <c r="G647">
        <v>91.4</v>
      </c>
      <c r="H647">
        <v>8</v>
      </c>
      <c r="I647">
        <v>31.99</v>
      </c>
      <c r="J647">
        <v>0</v>
      </c>
      <c r="K647">
        <v>639.79999999999995</v>
      </c>
      <c r="L647" s="1">
        <v>45718</v>
      </c>
      <c r="M647" s="2">
        <v>0.42986111111111108</v>
      </c>
      <c r="N647" t="s">
        <v>27</v>
      </c>
      <c r="O647">
        <v>9.8828668180000001</v>
      </c>
      <c r="P647" t="s">
        <v>1124</v>
      </c>
    </row>
    <row r="648" spans="1:16" x14ac:dyDescent="0.25">
      <c r="A648" t="s">
        <v>104</v>
      </c>
      <c r="B648" t="s">
        <v>23</v>
      </c>
      <c r="C648" t="s">
        <v>24</v>
      </c>
      <c r="D648" t="s">
        <v>25</v>
      </c>
      <c r="E648" t="s">
        <v>29</v>
      </c>
      <c r="F648" t="s">
        <v>42</v>
      </c>
      <c r="G648">
        <v>89.48</v>
      </c>
      <c r="H648">
        <v>11</v>
      </c>
      <c r="I648">
        <v>44.74</v>
      </c>
      <c r="J648">
        <v>0</v>
      </c>
      <c r="K648">
        <v>894.8</v>
      </c>
      <c r="L648" s="1">
        <v>45809</v>
      </c>
      <c r="M648" s="2">
        <v>0.53194444444444444</v>
      </c>
      <c r="N648" t="s">
        <v>31</v>
      </c>
      <c r="O648">
        <v>9.9868969950000004</v>
      </c>
      <c r="P648" t="s">
        <v>1124</v>
      </c>
    </row>
    <row r="649" spans="1:16" x14ac:dyDescent="0.25">
      <c r="A649" t="s">
        <v>117</v>
      </c>
      <c r="B649" t="s">
        <v>23</v>
      </c>
      <c r="C649" t="s">
        <v>24</v>
      </c>
      <c r="D649" t="s">
        <v>18</v>
      </c>
      <c r="E649" t="s">
        <v>19</v>
      </c>
      <c r="F649" t="s">
        <v>42</v>
      </c>
      <c r="G649">
        <v>80.36</v>
      </c>
      <c r="H649">
        <v>4</v>
      </c>
      <c r="I649">
        <v>16.071999999999999</v>
      </c>
      <c r="J649">
        <v>0</v>
      </c>
      <c r="K649">
        <v>321.44</v>
      </c>
      <c r="L649" s="1">
        <v>45711</v>
      </c>
      <c r="M649" s="2">
        <v>0.78125</v>
      </c>
      <c r="N649" t="s">
        <v>31</v>
      </c>
      <c r="O649">
        <v>8.6345046940000003</v>
      </c>
      <c r="P649" t="s">
        <v>1124</v>
      </c>
    </row>
    <row r="650" spans="1:16" x14ac:dyDescent="0.25">
      <c r="A650" t="s">
        <v>142</v>
      </c>
      <c r="B650" t="s">
        <v>23</v>
      </c>
      <c r="C650" t="s">
        <v>24</v>
      </c>
      <c r="D650" t="s">
        <v>25</v>
      </c>
      <c r="E650" t="s">
        <v>19</v>
      </c>
      <c r="F650" t="s">
        <v>42</v>
      </c>
      <c r="G650">
        <v>33.979999999999997</v>
      </c>
      <c r="H650">
        <v>10</v>
      </c>
      <c r="I650">
        <v>15.291</v>
      </c>
      <c r="J650">
        <v>0</v>
      </c>
      <c r="K650">
        <v>305.82</v>
      </c>
      <c r="L650" s="1">
        <v>45740</v>
      </c>
      <c r="M650" s="2">
        <v>0.4465277777777778</v>
      </c>
      <c r="N650" t="s">
        <v>27</v>
      </c>
      <c r="O650">
        <v>4.3692674350000003</v>
      </c>
      <c r="P650" t="s">
        <v>1124</v>
      </c>
    </row>
    <row r="651" spans="1:16" x14ac:dyDescent="0.25">
      <c r="A651" t="s">
        <v>194</v>
      </c>
      <c r="B651" t="s">
        <v>23</v>
      </c>
      <c r="C651" t="s">
        <v>24</v>
      </c>
      <c r="D651" t="s">
        <v>25</v>
      </c>
      <c r="E651" t="s">
        <v>19</v>
      </c>
      <c r="F651" t="s">
        <v>42</v>
      </c>
      <c r="G651">
        <v>43.18</v>
      </c>
      <c r="H651">
        <v>9</v>
      </c>
      <c r="I651">
        <v>17.271999999999998</v>
      </c>
      <c r="J651">
        <v>0</v>
      </c>
      <c r="K651">
        <v>345.44</v>
      </c>
      <c r="L651" s="1">
        <v>45676</v>
      </c>
      <c r="M651" s="2">
        <v>0.81874999999999998</v>
      </c>
      <c r="N651" t="s">
        <v>31</v>
      </c>
      <c r="O651">
        <v>8.6345046940000003</v>
      </c>
      <c r="P651" t="s">
        <v>1124</v>
      </c>
    </row>
    <row r="652" spans="1:16" x14ac:dyDescent="0.25">
      <c r="A652" t="s">
        <v>336</v>
      </c>
      <c r="B652" t="s">
        <v>23</v>
      </c>
      <c r="C652" t="s">
        <v>24</v>
      </c>
      <c r="D652" t="s">
        <v>25</v>
      </c>
      <c r="E652" t="s">
        <v>29</v>
      </c>
      <c r="F652" t="s">
        <v>42</v>
      </c>
      <c r="G652">
        <v>48.61</v>
      </c>
      <c r="H652">
        <v>1</v>
      </c>
      <c r="I652">
        <v>2.4304999999999999</v>
      </c>
      <c r="J652">
        <v>0</v>
      </c>
      <c r="K652">
        <v>48.61</v>
      </c>
      <c r="L652" s="1">
        <v>45713</v>
      </c>
      <c r="M652" s="2">
        <v>0.64652777777777781</v>
      </c>
      <c r="N652" t="s">
        <v>27</v>
      </c>
      <c r="O652">
        <v>4.5773277889999999</v>
      </c>
      <c r="P652" t="s">
        <v>1124</v>
      </c>
    </row>
    <row r="653" spans="1:16" x14ac:dyDescent="0.25">
      <c r="A653" t="s">
        <v>354</v>
      </c>
      <c r="B653" t="s">
        <v>23</v>
      </c>
      <c r="C653" t="s">
        <v>24</v>
      </c>
      <c r="D653" t="s">
        <v>25</v>
      </c>
      <c r="E653" t="s">
        <v>19</v>
      </c>
      <c r="F653" t="s">
        <v>42</v>
      </c>
      <c r="G653">
        <v>22.93</v>
      </c>
      <c r="H653">
        <v>10</v>
      </c>
      <c r="I653">
        <v>10.3185</v>
      </c>
      <c r="J653">
        <v>0</v>
      </c>
      <c r="K653">
        <v>206.37</v>
      </c>
      <c r="L653" s="1">
        <v>45714</v>
      </c>
      <c r="M653" s="2">
        <v>0.85138888888888886</v>
      </c>
      <c r="N653" t="s">
        <v>27</v>
      </c>
      <c r="O653">
        <v>5.7216597370000004</v>
      </c>
      <c r="P653" t="s">
        <v>1124</v>
      </c>
    </row>
    <row r="654" spans="1:16" x14ac:dyDescent="0.25">
      <c r="A654" t="s">
        <v>377</v>
      </c>
      <c r="B654" t="s">
        <v>23</v>
      </c>
      <c r="C654" t="s">
        <v>24</v>
      </c>
      <c r="D654" t="s">
        <v>25</v>
      </c>
      <c r="E654" t="s">
        <v>19</v>
      </c>
      <c r="F654" t="s">
        <v>42</v>
      </c>
      <c r="G654">
        <v>97.03</v>
      </c>
      <c r="H654">
        <v>5</v>
      </c>
      <c r="I654">
        <v>24.2575</v>
      </c>
      <c r="J654">
        <v>0</v>
      </c>
      <c r="K654">
        <v>485.15</v>
      </c>
      <c r="L654" s="1">
        <v>45687</v>
      </c>
      <c r="M654" s="2">
        <v>0.68333333333333324</v>
      </c>
      <c r="N654" t="s">
        <v>21</v>
      </c>
      <c r="O654">
        <v>9.6748064639999996</v>
      </c>
      <c r="P654" t="s">
        <v>1124</v>
      </c>
    </row>
    <row r="655" spans="1:16" x14ac:dyDescent="0.25">
      <c r="A655" t="s">
        <v>396</v>
      </c>
      <c r="B655" t="s">
        <v>23</v>
      </c>
      <c r="C655" t="s">
        <v>24</v>
      </c>
      <c r="D655" t="s">
        <v>25</v>
      </c>
      <c r="E655" t="s">
        <v>29</v>
      </c>
      <c r="F655" t="s">
        <v>42</v>
      </c>
      <c r="G655">
        <v>99.79</v>
      </c>
      <c r="H655">
        <v>2</v>
      </c>
      <c r="I655">
        <v>9.9789999999999992</v>
      </c>
      <c r="J655">
        <v>0</v>
      </c>
      <c r="K655">
        <v>199.58</v>
      </c>
      <c r="L655" s="1">
        <v>45841</v>
      </c>
      <c r="M655" s="2">
        <v>0.85902777777777783</v>
      </c>
      <c r="N655" t="s">
        <v>21</v>
      </c>
      <c r="O655">
        <v>8.3224141629999995</v>
      </c>
      <c r="P655" t="s">
        <v>1124</v>
      </c>
    </row>
    <row r="656" spans="1:16" x14ac:dyDescent="0.25">
      <c r="A656" t="s">
        <v>493</v>
      </c>
      <c r="B656" t="s">
        <v>23</v>
      </c>
      <c r="C656" t="s">
        <v>24</v>
      </c>
      <c r="D656" t="s">
        <v>25</v>
      </c>
      <c r="E656" t="s">
        <v>29</v>
      </c>
      <c r="F656" t="s">
        <v>42</v>
      </c>
      <c r="G656">
        <v>35.89</v>
      </c>
      <c r="H656">
        <v>1</v>
      </c>
      <c r="I656">
        <v>1.7945</v>
      </c>
      <c r="J656">
        <v>0</v>
      </c>
      <c r="K656">
        <v>35.89</v>
      </c>
      <c r="L656" s="1">
        <v>45711</v>
      </c>
      <c r="M656" s="2">
        <v>0.70277777777777783</v>
      </c>
      <c r="N656" t="s">
        <v>31</v>
      </c>
      <c r="O656">
        <v>8.2183839859999992</v>
      </c>
      <c r="P656" t="s">
        <v>1124</v>
      </c>
    </row>
    <row r="657" spans="1:16" x14ac:dyDescent="0.25">
      <c r="A657" t="s">
        <v>494</v>
      </c>
      <c r="B657" t="s">
        <v>23</v>
      </c>
      <c r="C657" t="s">
        <v>24</v>
      </c>
      <c r="D657" t="s">
        <v>25</v>
      </c>
      <c r="E657" t="s">
        <v>29</v>
      </c>
      <c r="F657" t="s">
        <v>42</v>
      </c>
      <c r="G657">
        <v>40.520000000000003</v>
      </c>
      <c r="H657">
        <v>5</v>
      </c>
      <c r="I657">
        <v>10.130000000000001</v>
      </c>
      <c r="J657">
        <v>0</v>
      </c>
      <c r="K657">
        <v>202.6</v>
      </c>
      <c r="L657" s="1">
        <v>45718</v>
      </c>
      <c r="M657" s="2">
        <v>0.6381944444444444</v>
      </c>
      <c r="N657" t="s">
        <v>27</v>
      </c>
      <c r="O657">
        <v>4.6813579660000002</v>
      </c>
      <c r="P657" t="s">
        <v>1124</v>
      </c>
    </row>
    <row r="658" spans="1:16" x14ac:dyDescent="0.25">
      <c r="A658" t="s">
        <v>502</v>
      </c>
      <c r="B658" t="s">
        <v>23</v>
      </c>
      <c r="C658" t="s">
        <v>24</v>
      </c>
      <c r="D658" t="s">
        <v>25</v>
      </c>
      <c r="E658" t="s">
        <v>29</v>
      </c>
      <c r="F658" t="s">
        <v>42</v>
      </c>
      <c r="G658">
        <v>21.58</v>
      </c>
      <c r="H658">
        <v>1</v>
      </c>
      <c r="I658">
        <v>1.079</v>
      </c>
      <c r="J658">
        <v>0</v>
      </c>
      <c r="K658">
        <v>21.58</v>
      </c>
      <c r="L658" s="1">
        <v>45902</v>
      </c>
      <c r="M658" s="2">
        <v>0.41805555555555557</v>
      </c>
      <c r="N658" t="s">
        <v>21</v>
      </c>
      <c r="O658">
        <v>7.4901727459999998</v>
      </c>
      <c r="P658" t="s">
        <v>1124</v>
      </c>
    </row>
    <row r="659" spans="1:16" x14ac:dyDescent="0.25">
      <c r="A659" t="s">
        <v>645</v>
      </c>
      <c r="B659" t="s">
        <v>23</v>
      </c>
      <c r="C659" t="s">
        <v>24</v>
      </c>
      <c r="D659" t="s">
        <v>18</v>
      </c>
      <c r="E659" t="s">
        <v>19</v>
      </c>
      <c r="F659" t="s">
        <v>42</v>
      </c>
      <c r="G659">
        <v>98.97</v>
      </c>
      <c r="H659">
        <v>10</v>
      </c>
      <c r="I659">
        <v>44.536499999999997</v>
      </c>
      <c r="J659">
        <v>0</v>
      </c>
      <c r="K659">
        <v>890.73</v>
      </c>
      <c r="L659" s="1">
        <v>45903</v>
      </c>
      <c r="M659" s="2">
        <v>0.47430555555555554</v>
      </c>
      <c r="N659" t="s">
        <v>27</v>
      </c>
      <c r="O659">
        <v>6.9700218610000002</v>
      </c>
      <c r="P659" t="s">
        <v>1124</v>
      </c>
    </row>
    <row r="660" spans="1:16" x14ac:dyDescent="0.25">
      <c r="A660" t="s">
        <v>677</v>
      </c>
      <c r="B660" t="s">
        <v>23</v>
      </c>
      <c r="C660" t="s">
        <v>24</v>
      </c>
      <c r="D660" t="s">
        <v>18</v>
      </c>
      <c r="E660" t="s">
        <v>19</v>
      </c>
      <c r="F660" t="s">
        <v>42</v>
      </c>
      <c r="G660">
        <v>72.52</v>
      </c>
      <c r="H660">
        <v>9</v>
      </c>
      <c r="I660">
        <v>29.007999999999999</v>
      </c>
      <c r="J660">
        <v>0</v>
      </c>
      <c r="K660">
        <v>580.16</v>
      </c>
      <c r="L660" s="1">
        <v>45746</v>
      </c>
      <c r="M660" s="2">
        <v>0.80972222222222223</v>
      </c>
      <c r="N660" t="s">
        <v>31</v>
      </c>
      <c r="O660">
        <v>4.1612070809999997</v>
      </c>
      <c r="P660" t="s">
        <v>1124</v>
      </c>
    </row>
    <row r="661" spans="1:16" x14ac:dyDescent="0.25">
      <c r="A661" t="s">
        <v>697</v>
      </c>
      <c r="B661" t="s">
        <v>23</v>
      </c>
      <c r="C661" t="s">
        <v>24</v>
      </c>
      <c r="D661" t="s">
        <v>18</v>
      </c>
      <c r="E661" t="s">
        <v>19</v>
      </c>
      <c r="F661" t="s">
        <v>42</v>
      </c>
      <c r="G661">
        <v>87.1</v>
      </c>
      <c r="H661">
        <v>11</v>
      </c>
      <c r="I661">
        <v>43.55</v>
      </c>
      <c r="J661">
        <v>0</v>
      </c>
      <c r="K661">
        <v>871</v>
      </c>
      <c r="L661" s="1">
        <v>45993</v>
      </c>
      <c r="M661" s="2">
        <v>0.61458333333333337</v>
      </c>
      <c r="N661" t="s">
        <v>31</v>
      </c>
      <c r="O661">
        <v>10</v>
      </c>
      <c r="P661" t="s">
        <v>1124</v>
      </c>
    </row>
    <row r="662" spans="1:16" x14ac:dyDescent="0.25">
      <c r="A662" t="s">
        <v>741</v>
      </c>
      <c r="B662" t="s">
        <v>23</v>
      </c>
      <c r="C662" t="s">
        <v>24</v>
      </c>
      <c r="D662" t="s">
        <v>18</v>
      </c>
      <c r="E662" t="s">
        <v>29</v>
      </c>
      <c r="F662" t="s">
        <v>42</v>
      </c>
      <c r="G662">
        <v>68.98</v>
      </c>
      <c r="H662">
        <v>1</v>
      </c>
      <c r="I662">
        <v>3.4489999999999998</v>
      </c>
      <c r="J662">
        <v>0</v>
      </c>
      <c r="K662">
        <v>68.98</v>
      </c>
      <c r="L662" s="1">
        <v>45678</v>
      </c>
      <c r="M662" s="2">
        <v>0.84236111111111101</v>
      </c>
      <c r="N662" t="s">
        <v>27</v>
      </c>
      <c r="O662">
        <v>4.9934484980000002</v>
      </c>
      <c r="P662" t="s">
        <v>1124</v>
      </c>
    </row>
    <row r="663" spans="1:16" x14ac:dyDescent="0.25">
      <c r="A663" t="s">
        <v>807</v>
      </c>
      <c r="B663" t="s">
        <v>23</v>
      </c>
      <c r="C663" t="s">
        <v>24</v>
      </c>
      <c r="D663" t="s">
        <v>25</v>
      </c>
      <c r="E663" t="s">
        <v>19</v>
      </c>
      <c r="F663" t="s">
        <v>42</v>
      </c>
      <c r="G663">
        <v>52.42</v>
      </c>
      <c r="H663">
        <v>1</v>
      </c>
      <c r="I663">
        <v>2.621</v>
      </c>
      <c r="J663">
        <v>0</v>
      </c>
      <c r="K663">
        <v>52.42</v>
      </c>
      <c r="L663" s="1">
        <v>45810</v>
      </c>
      <c r="M663" s="2">
        <v>0.43194444444444446</v>
      </c>
      <c r="N663" t="s">
        <v>31</v>
      </c>
      <c r="O663">
        <v>6.553901153</v>
      </c>
      <c r="P663" t="s">
        <v>1124</v>
      </c>
    </row>
    <row r="664" spans="1:16" x14ac:dyDescent="0.25">
      <c r="A664" t="s">
        <v>882</v>
      </c>
      <c r="B664" t="s">
        <v>23</v>
      </c>
      <c r="C664" t="s">
        <v>24</v>
      </c>
      <c r="D664" t="s">
        <v>18</v>
      </c>
      <c r="E664" t="s">
        <v>19</v>
      </c>
      <c r="F664" t="s">
        <v>42</v>
      </c>
      <c r="G664">
        <v>72.88</v>
      </c>
      <c r="H664">
        <v>10</v>
      </c>
      <c r="I664">
        <v>32.795999999999999</v>
      </c>
      <c r="J664">
        <v>0</v>
      </c>
      <c r="K664">
        <v>655.92</v>
      </c>
      <c r="L664" s="1">
        <v>45870</v>
      </c>
      <c r="M664" s="2">
        <v>0.81805555555555554</v>
      </c>
      <c r="N664" t="s">
        <v>27</v>
      </c>
      <c r="O664">
        <v>4.1612070809999997</v>
      </c>
      <c r="P664" t="s">
        <v>1124</v>
      </c>
    </row>
    <row r="665" spans="1:16" x14ac:dyDescent="0.25">
      <c r="A665" t="s">
        <v>973</v>
      </c>
      <c r="B665" t="s">
        <v>23</v>
      </c>
      <c r="C665" t="s">
        <v>24</v>
      </c>
      <c r="D665" t="s">
        <v>25</v>
      </c>
      <c r="E665" t="s">
        <v>19</v>
      </c>
      <c r="F665" t="s">
        <v>42</v>
      </c>
      <c r="G665">
        <v>57.29</v>
      </c>
      <c r="H665">
        <v>6</v>
      </c>
      <c r="I665">
        <v>17.187000000000001</v>
      </c>
      <c r="J665">
        <v>0</v>
      </c>
      <c r="K665">
        <v>343.74</v>
      </c>
      <c r="L665" s="1">
        <v>45737</v>
      </c>
      <c r="M665" s="2">
        <v>0.71111111111111114</v>
      </c>
      <c r="N665" t="s">
        <v>21</v>
      </c>
      <c r="O665">
        <v>6.1377804449999998</v>
      </c>
      <c r="P665" t="s">
        <v>1124</v>
      </c>
    </row>
    <row r="666" spans="1:16" x14ac:dyDescent="0.25">
      <c r="A666" t="s">
        <v>100</v>
      </c>
      <c r="B666" t="s">
        <v>23</v>
      </c>
      <c r="C666" t="s">
        <v>24</v>
      </c>
      <c r="D666" t="s">
        <v>25</v>
      </c>
      <c r="E666" t="s">
        <v>19</v>
      </c>
      <c r="F666" t="s">
        <v>20</v>
      </c>
      <c r="G666">
        <v>33.47</v>
      </c>
      <c r="H666">
        <v>2</v>
      </c>
      <c r="I666">
        <v>3.347</v>
      </c>
      <c r="J666">
        <v>0</v>
      </c>
      <c r="K666">
        <v>66.94</v>
      </c>
      <c r="L666" s="1">
        <v>43740</v>
      </c>
      <c r="M666" s="2">
        <v>0.65486111111111112</v>
      </c>
      <c r="N666" t="s">
        <v>21</v>
      </c>
      <c r="O666">
        <v>6.7</v>
      </c>
      <c r="P666" t="s">
        <v>1124</v>
      </c>
    </row>
    <row r="667" spans="1:16" x14ac:dyDescent="0.25">
      <c r="A667" t="s">
        <v>114</v>
      </c>
      <c r="B667" t="s">
        <v>23</v>
      </c>
      <c r="C667" t="s">
        <v>24</v>
      </c>
      <c r="D667" t="s">
        <v>25</v>
      </c>
      <c r="E667" t="s">
        <v>19</v>
      </c>
      <c r="F667" t="s">
        <v>20</v>
      </c>
      <c r="G667">
        <v>99.19</v>
      </c>
      <c r="H667">
        <v>6</v>
      </c>
      <c r="I667">
        <v>29.757000000000001</v>
      </c>
      <c r="J667">
        <v>0</v>
      </c>
      <c r="K667">
        <v>595.14</v>
      </c>
      <c r="L667" s="1">
        <v>43486</v>
      </c>
      <c r="M667" s="2">
        <v>0.61249999999999993</v>
      </c>
      <c r="N667" t="s">
        <v>31</v>
      </c>
      <c r="O667">
        <v>5.5</v>
      </c>
      <c r="P667" t="s">
        <v>1124</v>
      </c>
    </row>
    <row r="668" spans="1:16" x14ac:dyDescent="0.25">
      <c r="A668" t="s">
        <v>128</v>
      </c>
      <c r="B668" t="s">
        <v>23</v>
      </c>
      <c r="C668" t="s">
        <v>24</v>
      </c>
      <c r="D668" t="s">
        <v>25</v>
      </c>
      <c r="E668" t="s">
        <v>29</v>
      </c>
      <c r="F668" t="s">
        <v>20</v>
      </c>
      <c r="G668">
        <v>89.75</v>
      </c>
      <c r="H668">
        <v>1</v>
      </c>
      <c r="I668">
        <v>4.4874999999999998</v>
      </c>
      <c r="J668">
        <v>0</v>
      </c>
      <c r="K668">
        <v>89.75</v>
      </c>
      <c r="L668" s="1">
        <v>43618</v>
      </c>
      <c r="M668" s="2">
        <v>0.83680555555555547</v>
      </c>
      <c r="N668" t="s">
        <v>31</v>
      </c>
      <c r="O668">
        <v>6.6</v>
      </c>
      <c r="P668" t="s">
        <v>1124</v>
      </c>
    </row>
    <row r="669" spans="1:16" x14ac:dyDescent="0.25">
      <c r="A669" t="s">
        <v>213</v>
      </c>
      <c r="B669" t="s">
        <v>23</v>
      </c>
      <c r="C669" t="s">
        <v>24</v>
      </c>
      <c r="D669" t="s">
        <v>18</v>
      </c>
      <c r="E669" t="s">
        <v>29</v>
      </c>
      <c r="F669" t="s">
        <v>20</v>
      </c>
      <c r="G669">
        <v>86.8</v>
      </c>
      <c r="H669">
        <v>3</v>
      </c>
      <c r="I669">
        <v>13.02</v>
      </c>
      <c r="J669">
        <v>0</v>
      </c>
      <c r="K669">
        <v>260.39999999999998</v>
      </c>
      <c r="L669" s="1">
        <v>43493</v>
      </c>
      <c r="M669" s="2">
        <v>0.69930555555555562</v>
      </c>
      <c r="N669" t="s">
        <v>21</v>
      </c>
      <c r="O669">
        <v>9.9</v>
      </c>
      <c r="P669" t="s">
        <v>1124</v>
      </c>
    </row>
    <row r="670" spans="1:16" x14ac:dyDescent="0.25">
      <c r="A670" t="s">
        <v>270</v>
      </c>
      <c r="B670" t="s">
        <v>23</v>
      </c>
      <c r="C670" t="s">
        <v>24</v>
      </c>
      <c r="D670" t="s">
        <v>25</v>
      </c>
      <c r="E670" t="s">
        <v>29</v>
      </c>
      <c r="F670" t="s">
        <v>20</v>
      </c>
      <c r="G670">
        <v>17.41</v>
      </c>
      <c r="H670">
        <v>5</v>
      </c>
      <c r="I670">
        <v>4.3525</v>
      </c>
      <c r="J670">
        <v>0</v>
      </c>
      <c r="K670">
        <v>87.05</v>
      </c>
      <c r="L670" s="1">
        <v>43493</v>
      </c>
      <c r="M670" s="2">
        <v>0.63611111111111118</v>
      </c>
      <c r="N670" t="s">
        <v>31</v>
      </c>
      <c r="O670">
        <v>4.9000000000000004</v>
      </c>
      <c r="P670" t="s">
        <v>1124</v>
      </c>
    </row>
    <row r="671" spans="1:16" x14ac:dyDescent="0.25">
      <c r="A671" t="s">
        <v>680</v>
      </c>
      <c r="B671" t="s">
        <v>23</v>
      </c>
      <c r="C671" t="s">
        <v>24</v>
      </c>
      <c r="D671" t="s">
        <v>25</v>
      </c>
      <c r="E671" t="s">
        <v>29</v>
      </c>
      <c r="F671" t="s">
        <v>20</v>
      </c>
      <c r="G671">
        <v>70.209999999999994</v>
      </c>
      <c r="H671">
        <v>6</v>
      </c>
      <c r="I671">
        <v>21.062999999999999</v>
      </c>
      <c r="J671">
        <v>0</v>
      </c>
      <c r="K671">
        <v>421.26</v>
      </c>
      <c r="L671" s="1">
        <v>43554</v>
      </c>
      <c r="M671" s="2">
        <v>0.62361111111111112</v>
      </c>
      <c r="N671" t="s">
        <v>27</v>
      </c>
      <c r="O671">
        <v>7.4</v>
      </c>
      <c r="P671" t="s">
        <v>1124</v>
      </c>
    </row>
    <row r="672" spans="1:16" x14ac:dyDescent="0.25">
      <c r="A672" t="s">
        <v>747</v>
      </c>
      <c r="B672" t="s">
        <v>23</v>
      </c>
      <c r="C672" t="s">
        <v>24</v>
      </c>
      <c r="D672" t="s">
        <v>25</v>
      </c>
      <c r="E672" t="s">
        <v>19</v>
      </c>
      <c r="F672" t="s">
        <v>20</v>
      </c>
      <c r="G672">
        <v>13.85</v>
      </c>
      <c r="H672">
        <v>9</v>
      </c>
      <c r="I672">
        <v>6.2324999999999999</v>
      </c>
      <c r="J672">
        <v>0</v>
      </c>
      <c r="K672">
        <v>124.65</v>
      </c>
      <c r="L672" s="1">
        <v>43557</v>
      </c>
      <c r="M672" s="2">
        <v>0.53472222222222221</v>
      </c>
      <c r="N672" t="s">
        <v>21</v>
      </c>
      <c r="O672">
        <v>6</v>
      </c>
      <c r="P672" t="s">
        <v>1124</v>
      </c>
    </row>
    <row r="673" spans="1:16" x14ac:dyDescent="0.25">
      <c r="A673" t="s">
        <v>759</v>
      </c>
      <c r="B673" t="s">
        <v>23</v>
      </c>
      <c r="C673" t="s">
        <v>24</v>
      </c>
      <c r="D673" t="s">
        <v>18</v>
      </c>
      <c r="E673" t="s">
        <v>19</v>
      </c>
      <c r="F673" t="s">
        <v>20</v>
      </c>
      <c r="G673">
        <v>28.5</v>
      </c>
      <c r="H673">
        <v>8</v>
      </c>
      <c r="I673">
        <v>11.4</v>
      </c>
      <c r="J673">
        <v>0</v>
      </c>
      <c r="K673">
        <v>228</v>
      </c>
      <c r="L673" s="1">
        <v>43618</v>
      </c>
      <c r="M673" s="2">
        <v>0.6</v>
      </c>
      <c r="N673" t="s">
        <v>27</v>
      </c>
      <c r="O673">
        <v>6.6</v>
      </c>
      <c r="P673" t="s">
        <v>1124</v>
      </c>
    </row>
    <row r="674" spans="1:16" x14ac:dyDescent="0.25">
      <c r="A674" t="s">
        <v>783</v>
      </c>
      <c r="B674" t="s">
        <v>23</v>
      </c>
      <c r="C674" t="s">
        <v>24</v>
      </c>
      <c r="D674" t="s">
        <v>18</v>
      </c>
      <c r="E674" t="s">
        <v>29</v>
      </c>
      <c r="F674" t="s">
        <v>20</v>
      </c>
      <c r="G674">
        <v>81.23</v>
      </c>
      <c r="H674">
        <v>7</v>
      </c>
      <c r="I674">
        <v>28.430499999999999</v>
      </c>
      <c r="J674">
        <v>0</v>
      </c>
      <c r="K674">
        <v>568.61</v>
      </c>
      <c r="L674" s="1">
        <v>43480</v>
      </c>
      <c r="M674" s="2">
        <v>0.86388888888888893</v>
      </c>
      <c r="N674" t="s">
        <v>27</v>
      </c>
      <c r="O674">
        <v>9</v>
      </c>
      <c r="P674" t="s">
        <v>1124</v>
      </c>
    </row>
    <row r="675" spans="1:16" x14ac:dyDescent="0.25">
      <c r="A675" t="s">
        <v>805</v>
      </c>
      <c r="B675" t="s">
        <v>23</v>
      </c>
      <c r="C675" t="s">
        <v>24</v>
      </c>
      <c r="D675" t="s">
        <v>18</v>
      </c>
      <c r="E675" t="s">
        <v>19</v>
      </c>
      <c r="F675" t="s">
        <v>20</v>
      </c>
      <c r="G675">
        <v>85.87</v>
      </c>
      <c r="H675">
        <v>7</v>
      </c>
      <c r="I675">
        <v>30.054500000000001</v>
      </c>
      <c r="J675">
        <v>0</v>
      </c>
      <c r="K675">
        <v>601.09</v>
      </c>
      <c r="L675" s="1">
        <v>43523</v>
      </c>
      <c r="M675" s="2">
        <v>0.79236111111111107</v>
      </c>
      <c r="N675" t="s">
        <v>31</v>
      </c>
      <c r="O675">
        <v>8</v>
      </c>
      <c r="P675" t="s">
        <v>1124</v>
      </c>
    </row>
    <row r="676" spans="1:16" x14ac:dyDescent="0.25">
      <c r="A676" t="s">
        <v>810</v>
      </c>
      <c r="B676" t="s">
        <v>23</v>
      </c>
      <c r="C676" t="s">
        <v>24</v>
      </c>
      <c r="D676" t="s">
        <v>18</v>
      </c>
      <c r="E676" t="s">
        <v>29</v>
      </c>
      <c r="F676" t="s">
        <v>20</v>
      </c>
      <c r="G676">
        <v>65.31</v>
      </c>
      <c r="H676">
        <v>7</v>
      </c>
      <c r="I676">
        <v>22.858499999999999</v>
      </c>
      <c r="J676">
        <v>0</v>
      </c>
      <c r="K676">
        <v>457.17</v>
      </c>
      <c r="L676" s="1">
        <v>43588</v>
      </c>
      <c r="M676" s="2">
        <v>0.75138888888888899</v>
      </c>
      <c r="N676" t="s">
        <v>31</v>
      </c>
      <c r="O676">
        <v>4.2</v>
      </c>
      <c r="P676" t="s">
        <v>1124</v>
      </c>
    </row>
    <row r="677" spans="1:16" x14ac:dyDescent="0.25">
      <c r="A677" t="s">
        <v>818</v>
      </c>
      <c r="B677" t="s">
        <v>23</v>
      </c>
      <c r="C677" t="s">
        <v>24</v>
      </c>
      <c r="D677" t="s">
        <v>18</v>
      </c>
      <c r="E677" t="s">
        <v>19</v>
      </c>
      <c r="F677" t="s">
        <v>20</v>
      </c>
      <c r="G677">
        <v>10.16</v>
      </c>
      <c r="H677">
        <v>5</v>
      </c>
      <c r="I677">
        <v>2.54</v>
      </c>
      <c r="J677">
        <v>0</v>
      </c>
      <c r="K677">
        <v>50.8</v>
      </c>
      <c r="L677" s="1">
        <v>43520</v>
      </c>
      <c r="M677" s="2">
        <v>0.54722222222222217</v>
      </c>
      <c r="N677" t="s">
        <v>21</v>
      </c>
      <c r="O677">
        <v>4.0999999999999996</v>
      </c>
      <c r="P677" t="s">
        <v>1124</v>
      </c>
    </row>
    <row r="678" spans="1:16" x14ac:dyDescent="0.25">
      <c r="A678" t="s">
        <v>886</v>
      </c>
      <c r="B678" t="s">
        <v>23</v>
      </c>
      <c r="C678" t="s">
        <v>24</v>
      </c>
      <c r="D678" t="s">
        <v>25</v>
      </c>
      <c r="E678" t="s">
        <v>29</v>
      </c>
      <c r="F678" t="s">
        <v>20</v>
      </c>
      <c r="G678">
        <v>53.19</v>
      </c>
      <c r="H678">
        <v>7</v>
      </c>
      <c r="I678">
        <v>18.616499999999998</v>
      </c>
      <c r="J678">
        <v>0</v>
      </c>
      <c r="K678">
        <v>372.33</v>
      </c>
      <c r="L678" s="1">
        <v>43479</v>
      </c>
      <c r="M678" s="2">
        <v>0.65416666666666667</v>
      </c>
      <c r="N678" t="s">
        <v>21</v>
      </c>
      <c r="O678">
        <v>5</v>
      </c>
      <c r="P678" t="s">
        <v>1124</v>
      </c>
    </row>
    <row r="679" spans="1:16" x14ac:dyDescent="0.25">
      <c r="A679" t="s">
        <v>899</v>
      </c>
      <c r="B679" t="s">
        <v>23</v>
      </c>
      <c r="C679" t="s">
        <v>24</v>
      </c>
      <c r="D679" t="s">
        <v>18</v>
      </c>
      <c r="E679" t="s">
        <v>29</v>
      </c>
      <c r="F679" t="s">
        <v>20</v>
      </c>
      <c r="G679">
        <v>33.81</v>
      </c>
      <c r="H679">
        <v>3</v>
      </c>
      <c r="I679">
        <v>5.0715000000000003</v>
      </c>
      <c r="J679">
        <v>0</v>
      </c>
      <c r="K679">
        <v>101.43</v>
      </c>
      <c r="L679" s="1">
        <v>43491</v>
      </c>
      <c r="M679" s="2">
        <v>0.63263888888888886</v>
      </c>
      <c r="N679" t="s">
        <v>21</v>
      </c>
      <c r="O679">
        <v>7.3</v>
      </c>
      <c r="P679" t="s">
        <v>1124</v>
      </c>
    </row>
    <row r="680" spans="1:16" x14ac:dyDescent="0.25">
      <c r="A680" t="s">
        <v>932</v>
      </c>
      <c r="B680" t="s">
        <v>23</v>
      </c>
      <c r="C680" t="s">
        <v>24</v>
      </c>
      <c r="D680" t="s">
        <v>18</v>
      </c>
      <c r="E680" t="s">
        <v>29</v>
      </c>
      <c r="F680" t="s">
        <v>20</v>
      </c>
      <c r="G680">
        <v>85.6</v>
      </c>
      <c r="H680">
        <v>7</v>
      </c>
      <c r="I680">
        <v>29.96</v>
      </c>
      <c r="J680">
        <v>0</v>
      </c>
      <c r="K680">
        <v>599.20000000000005</v>
      </c>
      <c r="L680" s="1">
        <v>43499</v>
      </c>
      <c r="M680" s="2">
        <v>0.57638888888888895</v>
      </c>
      <c r="N680" t="s">
        <v>27</v>
      </c>
      <c r="O680">
        <v>5.3</v>
      </c>
      <c r="P680" t="s">
        <v>1124</v>
      </c>
    </row>
    <row r="681" spans="1:16" x14ac:dyDescent="0.25">
      <c r="A681" t="s">
        <v>967</v>
      </c>
      <c r="B681" t="s">
        <v>23</v>
      </c>
      <c r="C681" t="s">
        <v>24</v>
      </c>
      <c r="D681" t="s">
        <v>25</v>
      </c>
      <c r="E681" t="s">
        <v>29</v>
      </c>
      <c r="F681" t="s">
        <v>20</v>
      </c>
      <c r="G681">
        <v>64.08</v>
      </c>
      <c r="H681">
        <v>7</v>
      </c>
      <c r="I681">
        <v>22.428000000000001</v>
      </c>
      <c r="J681">
        <v>0</v>
      </c>
      <c r="K681">
        <v>448.56</v>
      </c>
      <c r="L681" s="1">
        <v>43485</v>
      </c>
      <c r="M681" s="2">
        <v>0.51874999999999993</v>
      </c>
      <c r="N681" t="s">
        <v>21</v>
      </c>
      <c r="O681">
        <v>7.6</v>
      </c>
      <c r="P681" t="s">
        <v>1124</v>
      </c>
    </row>
    <row r="682" spans="1:16" x14ac:dyDescent="0.25">
      <c r="A682" t="s">
        <v>1029</v>
      </c>
      <c r="B682" t="s">
        <v>23</v>
      </c>
      <c r="C682" t="s">
        <v>24</v>
      </c>
      <c r="D682" t="s">
        <v>25</v>
      </c>
      <c r="E682" t="s">
        <v>29</v>
      </c>
      <c r="F682" t="s">
        <v>20</v>
      </c>
      <c r="G682">
        <v>40.35</v>
      </c>
      <c r="H682">
        <v>1</v>
      </c>
      <c r="I682">
        <v>2.0175000000000001</v>
      </c>
      <c r="J682">
        <v>0</v>
      </c>
      <c r="K682">
        <v>40.35</v>
      </c>
      <c r="L682" s="1">
        <v>43494</v>
      </c>
      <c r="M682" s="2">
        <v>0.57361111111111118</v>
      </c>
      <c r="N682" t="s">
        <v>21</v>
      </c>
      <c r="O682">
        <v>6.2</v>
      </c>
      <c r="P682" t="s">
        <v>1124</v>
      </c>
    </row>
    <row r="683" spans="1:16" x14ac:dyDescent="0.25">
      <c r="A683" t="s">
        <v>72</v>
      </c>
      <c r="B683" t="s">
        <v>23</v>
      </c>
      <c r="C683" t="s">
        <v>24</v>
      </c>
      <c r="D683" t="s">
        <v>25</v>
      </c>
      <c r="E683" t="s">
        <v>19</v>
      </c>
      <c r="F683" t="s">
        <v>20</v>
      </c>
      <c r="G683">
        <v>54.92</v>
      </c>
      <c r="H683">
        <v>7</v>
      </c>
      <c r="I683">
        <v>21.968</v>
      </c>
      <c r="J683">
        <v>0</v>
      </c>
      <c r="K683">
        <v>439.36</v>
      </c>
      <c r="L683" s="1">
        <v>44643</v>
      </c>
      <c r="M683" s="2">
        <v>0.55833333333333335</v>
      </c>
      <c r="N683" t="s">
        <v>21</v>
      </c>
      <c r="O683">
        <v>7.3492479189999997</v>
      </c>
      <c r="P683" t="s">
        <v>1124</v>
      </c>
    </row>
    <row r="684" spans="1:16" x14ac:dyDescent="0.25">
      <c r="A684" t="s">
        <v>78</v>
      </c>
      <c r="B684" t="s">
        <v>23</v>
      </c>
      <c r="C684" t="s">
        <v>24</v>
      </c>
      <c r="D684" t="s">
        <v>18</v>
      </c>
      <c r="E684" t="s">
        <v>29</v>
      </c>
      <c r="F684" t="s">
        <v>20</v>
      </c>
      <c r="G684">
        <v>15.37</v>
      </c>
      <c r="H684">
        <v>2</v>
      </c>
      <c r="I684">
        <v>1.5369999999999999</v>
      </c>
      <c r="J684">
        <v>0</v>
      </c>
      <c r="K684">
        <v>30.74</v>
      </c>
      <c r="L684" s="1">
        <v>44636</v>
      </c>
      <c r="M684" s="2">
        <v>0.82430555555555562</v>
      </c>
      <c r="N684" t="s">
        <v>27</v>
      </c>
      <c r="O684">
        <v>6.9624453969999998</v>
      </c>
      <c r="P684" t="s">
        <v>1124</v>
      </c>
    </row>
    <row r="685" spans="1:16" x14ac:dyDescent="0.25">
      <c r="A685" t="s">
        <v>100</v>
      </c>
      <c r="B685" t="s">
        <v>23</v>
      </c>
      <c r="C685" t="s">
        <v>24</v>
      </c>
      <c r="D685" t="s">
        <v>25</v>
      </c>
      <c r="E685" t="s">
        <v>19</v>
      </c>
      <c r="F685" t="s">
        <v>20</v>
      </c>
      <c r="G685">
        <v>33.47</v>
      </c>
      <c r="H685">
        <v>2</v>
      </c>
      <c r="I685">
        <v>3.347</v>
      </c>
      <c r="J685">
        <v>0</v>
      </c>
      <c r="K685">
        <v>66.94</v>
      </c>
      <c r="L685" s="1">
        <v>44836</v>
      </c>
      <c r="M685" s="2">
        <v>0.65486111111111112</v>
      </c>
      <c r="N685" t="s">
        <v>21</v>
      </c>
      <c r="O685">
        <v>6.4789422439999997</v>
      </c>
      <c r="P685" t="s">
        <v>1124</v>
      </c>
    </row>
    <row r="686" spans="1:16" x14ac:dyDescent="0.25">
      <c r="A686" t="s">
        <v>114</v>
      </c>
      <c r="B686" t="s">
        <v>23</v>
      </c>
      <c r="C686" t="s">
        <v>24</v>
      </c>
      <c r="D686" t="s">
        <v>25</v>
      </c>
      <c r="E686" t="s">
        <v>19</v>
      </c>
      <c r="F686" t="s">
        <v>20</v>
      </c>
      <c r="G686">
        <v>99.19</v>
      </c>
      <c r="H686">
        <v>5</v>
      </c>
      <c r="I686">
        <v>29.757000000000001</v>
      </c>
      <c r="J686">
        <v>0</v>
      </c>
      <c r="K686">
        <v>595.14</v>
      </c>
      <c r="L686" s="1">
        <v>44582</v>
      </c>
      <c r="M686" s="2">
        <v>0.61249999999999993</v>
      </c>
      <c r="N686" t="s">
        <v>31</v>
      </c>
      <c r="O686">
        <v>5.3185346779999998</v>
      </c>
      <c r="P686" t="s">
        <v>1124</v>
      </c>
    </row>
    <row r="687" spans="1:16" x14ac:dyDescent="0.25">
      <c r="A687" t="s">
        <v>179</v>
      </c>
      <c r="B687" t="s">
        <v>23</v>
      </c>
      <c r="C687" t="s">
        <v>24</v>
      </c>
      <c r="D687" t="s">
        <v>25</v>
      </c>
      <c r="E687" t="s">
        <v>19</v>
      </c>
      <c r="F687" t="s">
        <v>20</v>
      </c>
      <c r="G687">
        <v>46.26</v>
      </c>
      <c r="H687">
        <v>5</v>
      </c>
      <c r="I687">
        <v>13.878</v>
      </c>
      <c r="J687">
        <v>0</v>
      </c>
      <c r="K687">
        <v>277.56</v>
      </c>
      <c r="L687" s="1">
        <v>44776</v>
      </c>
      <c r="M687" s="2">
        <v>0.71597222222222223</v>
      </c>
      <c r="N687" t="s">
        <v>31</v>
      </c>
      <c r="O687">
        <v>9.1865598990000006</v>
      </c>
      <c r="P687" t="s">
        <v>1124</v>
      </c>
    </row>
    <row r="688" spans="1:16" x14ac:dyDescent="0.25">
      <c r="A688" t="s">
        <v>213</v>
      </c>
      <c r="B688" t="s">
        <v>23</v>
      </c>
      <c r="C688" t="s">
        <v>24</v>
      </c>
      <c r="D688" t="s">
        <v>18</v>
      </c>
      <c r="E688" t="s">
        <v>29</v>
      </c>
      <c r="F688" t="s">
        <v>20</v>
      </c>
      <c r="G688">
        <v>86.8</v>
      </c>
      <c r="H688">
        <v>3</v>
      </c>
      <c r="I688">
        <v>13.02</v>
      </c>
      <c r="J688">
        <v>0</v>
      </c>
      <c r="K688">
        <v>260.39999999999998</v>
      </c>
      <c r="L688" s="1">
        <v>44589</v>
      </c>
      <c r="M688" s="2">
        <v>0.69930555555555562</v>
      </c>
      <c r="N688" t="s">
        <v>21</v>
      </c>
      <c r="O688">
        <v>9.5733624210000006</v>
      </c>
      <c r="P688" t="s">
        <v>1124</v>
      </c>
    </row>
    <row r="689" spans="1:16" x14ac:dyDescent="0.25">
      <c r="A689" t="s">
        <v>217</v>
      </c>
      <c r="B689" t="s">
        <v>23</v>
      </c>
      <c r="C689" t="s">
        <v>24</v>
      </c>
      <c r="D689" t="s">
        <v>25</v>
      </c>
      <c r="E689" t="s">
        <v>29</v>
      </c>
      <c r="F689" t="s">
        <v>20</v>
      </c>
      <c r="G689">
        <v>34.31</v>
      </c>
      <c r="H689">
        <v>7</v>
      </c>
      <c r="I689">
        <v>13.724</v>
      </c>
      <c r="J689">
        <v>0</v>
      </c>
      <c r="K689">
        <v>274.48</v>
      </c>
      <c r="L689" s="1">
        <v>44586</v>
      </c>
      <c r="M689" s="2">
        <v>0.625</v>
      </c>
      <c r="N689" t="s">
        <v>21</v>
      </c>
      <c r="O689">
        <v>5.5119359389999998</v>
      </c>
      <c r="P689" t="s">
        <v>1124</v>
      </c>
    </row>
    <row r="690" spans="1:16" x14ac:dyDescent="0.25">
      <c r="A690" t="s">
        <v>355</v>
      </c>
      <c r="B690" t="s">
        <v>23</v>
      </c>
      <c r="C690" t="s">
        <v>24</v>
      </c>
      <c r="D690" t="s">
        <v>25</v>
      </c>
      <c r="E690" t="s">
        <v>19</v>
      </c>
      <c r="F690" t="s">
        <v>20</v>
      </c>
      <c r="G690">
        <v>39.42</v>
      </c>
      <c r="H690">
        <v>1</v>
      </c>
      <c r="I690">
        <v>1.9710000000000001</v>
      </c>
      <c r="J690">
        <v>0</v>
      </c>
      <c r="K690">
        <v>39.42</v>
      </c>
      <c r="L690" s="1">
        <v>44579</v>
      </c>
      <c r="M690" s="2">
        <v>0.63055555555555554</v>
      </c>
      <c r="N690" t="s">
        <v>27</v>
      </c>
      <c r="O690">
        <v>8.1228529629999997</v>
      </c>
      <c r="P690" t="s">
        <v>1124</v>
      </c>
    </row>
    <row r="691" spans="1:16" x14ac:dyDescent="0.25">
      <c r="A691" t="s">
        <v>759</v>
      </c>
      <c r="B691" t="s">
        <v>23</v>
      </c>
      <c r="C691" t="s">
        <v>24</v>
      </c>
      <c r="D691" t="s">
        <v>18</v>
      </c>
      <c r="E691" t="s">
        <v>19</v>
      </c>
      <c r="F691" t="s">
        <v>20</v>
      </c>
      <c r="G691">
        <v>28.5</v>
      </c>
      <c r="H691">
        <v>7</v>
      </c>
      <c r="I691">
        <v>11.4</v>
      </c>
      <c r="J691">
        <v>0</v>
      </c>
      <c r="K691">
        <v>228</v>
      </c>
      <c r="L691" s="1">
        <v>44714</v>
      </c>
      <c r="M691" s="2">
        <v>0.6</v>
      </c>
      <c r="N691" t="s">
        <v>27</v>
      </c>
      <c r="O691">
        <v>6.3822416139999998</v>
      </c>
      <c r="P691" t="s">
        <v>1124</v>
      </c>
    </row>
    <row r="692" spans="1:16" x14ac:dyDescent="0.25">
      <c r="A692" t="s">
        <v>825</v>
      </c>
      <c r="B692" t="s">
        <v>23</v>
      </c>
      <c r="C692" t="s">
        <v>24</v>
      </c>
      <c r="D692" t="s">
        <v>18</v>
      </c>
      <c r="E692" t="s">
        <v>29</v>
      </c>
      <c r="F692" t="s">
        <v>20</v>
      </c>
      <c r="G692">
        <v>68.55</v>
      </c>
      <c r="H692">
        <v>4</v>
      </c>
      <c r="I692">
        <v>13.71</v>
      </c>
      <c r="J692">
        <v>0</v>
      </c>
      <c r="K692">
        <v>274.2</v>
      </c>
      <c r="L692" s="1">
        <v>44607</v>
      </c>
      <c r="M692" s="2">
        <v>0.84791666666666676</v>
      </c>
      <c r="N692" t="s">
        <v>31</v>
      </c>
      <c r="O692">
        <v>8.8964580069999997</v>
      </c>
      <c r="P692" t="s">
        <v>1124</v>
      </c>
    </row>
    <row r="693" spans="1:16" x14ac:dyDescent="0.25">
      <c r="A693" t="s">
        <v>899</v>
      </c>
      <c r="B693" t="s">
        <v>23</v>
      </c>
      <c r="C693" t="s">
        <v>24</v>
      </c>
      <c r="D693" t="s">
        <v>18</v>
      </c>
      <c r="E693" t="s">
        <v>29</v>
      </c>
      <c r="F693" t="s">
        <v>20</v>
      </c>
      <c r="G693">
        <v>33.81</v>
      </c>
      <c r="H693">
        <v>3</v>
      </c>
      <c r="I693">
        <v>5.0715000000000003</v>
      </c>
      <c r="J693">
        <v>0</v>
      </c>
      <c r="K693">
        <v>101.43</v>
      </c>
      <c r="L693" s="1">
        <v>44587</v>
      </c>
      <c r="M693" s="2">
        <v>0.63263888888888886</v>
      </c>
      <c r="N693" t="s">
        <v>21</v>
      </c>
      <c r="O693">
        <v>7.0591460269999997</v>
      </c>
      <c r="P693" t="s">
        <v>1124</v>
      </c>
    </row>
    <row r="694" spans="1:16" x14ac:dyDescent="0.25">
      <c r="A694" t="s">
        <v>932</v>
      </c>
      <c r="B694" t="s">
        <v>23</v>
      </c>
      <c r="C694" t="s">
        <v>24</v>
      </c>
      <c r="D694" t="s">
        <v>18</v>
      </c>
      <c r="E694" t="s">
        <v>29</v>
      </c>
      <c r="F694" t="s">
        <v>20</v>
      </c>
      <c r="G694">
        <v>85.6</v>
      </c>
      <c r="H694">
        <v>6</v>
      </c>
      <c r="I694">
        <v>29.96</v>
      </c>
      <c r="J694">
        <v>0</v>
      </c>
      <c r="K694">
        <v>599.20000000000005</v>
      </c>
      <c r="L694" s="1">
        <v>44595</v>
      </c>
      <c r="M694" s="2">
        <v>0.57638888888888895</v>
      </c>
      <c r="N694" t="s">
        <v>27</v>
      </c>
      <c r="O694">
        <v>5.1251334169999998</v>
      </c>
      <c r="P694" t="s">
        <v>1124</v>
      </c>
    </row>
    <row r="695" spans="1:16" x14ac:dyDescent="0.25">
      <c r="A695" t="s">
        <v>940</v>
      </c>
      <c r="B695" t="s">
        <v>23</v>
      </c>
      <c r="C695" t="s">
        <v>24</v>
      </c>
      <c r="D695" t="s">
        <v>25</v>
      </c>
      <c r="E695" t="s">
        <v>29</v>
      </c>
      <c r="F695" t="s">
        <v>20</v>
      </c>
      <c r="G695">
        <v>84.61</v>
      </c>
      <c r="H695">
        <v>9</v>
      </c>
      <c r="I695">
        <v>42.305</v>
      </c>
      <c r="J695">
        <v>0</v>
      </c>
      <c r="K695">
        <v>846.1</v>
      </c>
      <c r="L695" s="1">
        <v>44806</v>
      </c>
      <c r="M695" s="2">
        <v>0.79027777777777775</v>
      </c>
      <c r="N695" t="s">
        <v>31</v>
      </c>
      <c r="O695">
        <v>8.5096554849999997</v>
      </c>
      <c r="P695" t="s">
        <v>1124</v>
      </c>
    </row>
    <row r="696" spans="1:16" x14ac:dyDescent="0.25">
      <c r="A696" t="s">
        <v>1017</v>
      </c>
      <c r="B696" t="s">
        <v>23</v>
      </c>
      <c r="C696" t="s">
        <v>24</v>
      </c>
      <c r="D696" t="s">
        <v>25</v>
      </c>
      <c r="E696" t="s">
        <v>29</v>
      </c>
      <c r="F696" t="s">
        <v>20</v>
      </c>
      <c r="G696">
        <v>99.96</v>
      </c>
      <c r="H696">
        <v>6</v>
      </c>
      <c r="I696">
        <v>34.985999999999997</v>
      </c>
      <c r="J696">
        <v>0</v>
      </c>
      <c r="K696">
        <v>699.72</v>
      </c>
      <c r="L696" s="1">
        <v>44584</v>
      </c>
      <c r="M696" s="2">
        <v>0.43958333333333338</v>
      </c>
      <c r="N696" t="s">
        <v>27</v>
      </c>
      <c r="O696">
        <v>5.8987384609999998</v>
      </c>
      <c r="P696" t="s">
        <v>1124</v>
      </c>
    </row>
    <row r="697" spans="1:16" x14ac:dyDescent="0.25">
      <c r="A697" t="s">
        <v>1029</v>
      </c>
      <c r="B697" t="s">
        <v>23</v>
      </c>
      <c r="C697" t="s">
        <v>24</v>
      </c>
      <c r="D697" t="s">
        <v>25</v>
      </c>
      <c r="E697" t="s">
        <v>29</v>
      </c>
      <c r="F697" t="s">
        <v>20</v>
      </c>
      <c r="G697">
        <v>40.35</v>
      </c>
      <c r="H697">
        <v>1</v>
      </c>
      <c r="I697">
        <v>2.0175000000000001</v>
      </c>
      <c r="J697">
        <v>0</v>
      </c>
      <c r="K697">
        <v>40.35</v>
      </c>
      <c r="L697" s="1">
        <v>44590</v>
      </c>
      <c r="M697" s="2">
        <v>0.57361111111111118</v>
      </c>
      <c r="N697" t="s">
        <v>21</v>
      </c>
      <c r="O697">
        <v>5.9954390919999998</v>
      </c>
      <c r="P697" t="s">
        <v>1124</v>
      </c>
    </row>
    <row r="698" spans="1:16" x14ac:dyDescent="0.25">
      <c r="A698" t="s">
        <v>100</v>
      </c>
      <c r="B698" t="s">
        <v>23</v>
      </c>
      <c r="C698" t="s">
        <v>24</v>
      </c>
      <c r="D698" t="s">
        <v>25</v>
      </c>
      <c r="E698" t="s">
        <v>19</v>
      </c>
      <c r="F698" t="s">
        <v>20</v>
      </c>
      <c r="G698">
        <v>33.47</v>
      </c>
      <c r="H698">
        <v>2</v>
      </c>
      <c r="I698">
        <v>3.347</v>
      </c>
      <c r="J698">
        <v>0</v>
      </c>
      <c r="K698">
        <v>66.94</v>
      </c>
      <c r="L698" s="1">
        <v>45567</v>
      </c>
      <c r="M698" s="2">
        <v>0.65486111111111112</v>
      </c>
      <c r="N698" t="s">
        <v>21</v>
      </c>
      <c r="O698">
        <v>7.2690234269999996</v>
      </c>
      <c r="P698" t="s">
        <v>1124</v>
      </c>
    </row>
    <row r="699" spans="1:16" x14ac:dyDescent="0.25">
      <c r="A699" t="s">
        <v>113</v>
      </c>
      <c r="B699" t="s">
        <v>23</v>
      </c>
      <c r="C699" t="s">
        <v>24</v>
      </c>
      <c r="D699" t="s">
        <v>25</v>
      </c>
      <c r="E699" t="s">
        <v>19</v>
      </c>
      <c r="F699" t="s">
        <v>20</v>
      </c>
      <c r="G699">
        <v>20.38</v>
      </c>
      <c r="H699">
        <v>5</v>
      </c>
      <c r="I699">
        <v>5.0949999999999998</v>
      </c>
      <c r="J699">
        <v>0</v>
      </c>
      <c r="K699">
        <v>101.9</v>
      </c>
      <c r="L699" s="1">
        <v>45313</v>
      </c>
      <c r="M699" s="2">
        <v>0.78888888888888886</v>
      </c>
      <c r="N699" t="s">
        <v>27</v>
      </c>
      <c r="O699">
        <v>6.5095732179999999</v>
      </c>
      <c r="P699" t="s">
        <v>1124</v>
      </c>
    </row>
    <row r="700" spans="1:16" x14ac:dyDescent="0.25">
      <c r="A700" t="s">
        <v>145</v>
      </c>
      <c r="B700" t="s">
        <v>23</v>
      </c>
      <c r="C700" t="s">
        <v>24</v>
      </c>
      <c r="D700" t="s">
        <v>18</v>
      </c>
      <c r="E700" t="s">
        <v>19</v>
      </c>
      <c r="F700" t="s">
        <v>20</v>
      </c>
      <c r="G700">
        <v>98.21</v>
      </c>
      <c r="H700">
        <v>3</v>
      </c>
      <c r="I700">
        <v>14.7315</v>
      </c>
      <c r="J700">
        <v>0</v>
      </c>
      <c r="K700">
        <v>294.63</v>
      </c>
      <c r="L700" s="1">
        <v>45414</v>
      </c>
      <c r="M700" s="2">
        <v>0.44513888888888892</v>
      </c>
      <c r="N700" t="s">
        <v>31</v>
      </c>
      <c r="O700">
        <v>8.4624451839999999</v>
      </c>
      <c r="P700" t="s">
        <v>1124</v>
      </c>
    </row>
    <row r="701" spans="1:16" x14ac:dyDescent="0.25">
      <c r="A701" t="s">
        <v>176</v>
      </c>
      <c r="B701" t="s">
        <v>23</v>
      </c>
      <c r="C701" t="s">
        <v>24</v>
      </c>
      <c r="D701" t="s">
        <v>18</v>
      </c>
      <c r="E701" t="s">
        <v>19</v>
      </c>
      <c r="F701" t="s">
        <v>20</v>
      </c>
      <c r="G701">
        <v>68.599999999999994</v>
      </c>
      <c r="H701">
        <v>11</v>
      </c>
      <c r="I701">
        <v>34.299999999999997</v>
      </c>
      <c r="J701">
        <v>0</v>
      </c>
      <c r="K701">
        <v>686</v>
      </c>
      <c r="L701" s="1">
        <v>45414</v>
      </c>
      <c r="M701" s="2">
        <v>0.83124999999999993</v>
      </c>
      <c r="N701" t="s">
        <v>27</v>
      </c>
      <c r="O701">
        <v>9.8728527150000005</v>
      </c>
      <c r="P701" t="s">
        <v>1124</v>
      </c>
    </row>
    <row r="702" spans="1:16" x14ac:dyDescent="0.25">
      <c r="A702" t="s">
        <v>179</v>
      </c>
      <c r="B702" t="s">
        <v>23</v>
      </c>
      <c r="C702" t="s">
        <v>24</v>
      </c>
      <c r="D702" t="s">
        <v>25</v>
      </c>
      <c r="E702" t="s">
        <v>19</v>
      </c>
      <c r="F702" t="s">
        <v>20</v>
      </c>
      <c r="G702">
        <v>46.26</v>
      </c>
      <c r="H702">
        <v>6</v>
      </c>
      <c r="I702">
        <v>13.878</v>
      </c>
      <c r="J702">
        <v>0</v>
      </c>
      <c r="K702">
        <v>277.56</v>
      </c>
      <c r="L702" s="1">
        <v>45507</v>
      </c>
      <c r="M702" s="2">
        <v>0.71597222222222223</v>
      </c>
      <c r="N702" t="s">
        <v>31</v>
      </c>
      <c r="O702">
        <v>10</v>
      </c>
      <c r="P702" t="s">
        <v>1124</v>
      </c>
    </row>
    <row r="703" spans="1:16" x14ac:dyDescent="0.25">
      <c r="A703" t="s">
        <v>217</v>
      </c>
      <c r="B703" t="s">
        <v>23</v>
      </c>
      <c r="C703" t="s">
        <v>24</v>
      </c>
      <c r="D703" t="s">
        <v>25</v>
      </c>
      <c r="E703" t="s">
        <v>29</v>
      </c>
      <c r="F703" t="s">
        <v>20</v>
      </c>
      <c r="G703">
        <v>34.31</v>
      </c>
      <c r="H703">
        <v>8</v>
      </c>
      <c r="I703">
        <v>13.724</v>
      </c>
      <c r="J703">
        <v>0</v>
      </c>
      <c r="K703">
        <v>274.48</v>
      </c>
      <c r="L703" s="1">
        <v>45316</v>
      </c>
      <c r="M703" s="2">
        <v>0.625</v>
      </c>
      <c r="N703" t="s">
        <v>21</v>
      </c>
      <c r="O703">
        <v>6.184094558</v>
      </c>
      <c r="P703" t="s">
        <v>1124</v>
      </c>
    </row>
    <row r="704" spans="1:16" x14ac:dyDescent="0.25">
      <c r="A704" t="s">
        <v>230</v>
      </c>
      <c r="B704" t="s">
        <v>23</v>
      </c>
      <c r="C704" t="s">
        <v>24</v>
      </c>
      <c r="D704" t="s">
        <v>18</v>
      </c>
      <c r="E704" t="s">
        <v>29</v>
      </c>
      <c r="F704" t="s">
        <v>20</v>
      </c>
      <c r="G704">
        <v>43.7</v>
      </c>
      <c r="H704">
        <v>2</v>
      </c>
      <c r="I704">
        <v>4.37</v>
      </c>
      <c r="J704">
        <v>0</v>
      </c>
      <c r="K704">
        <v>87.4</v>
      </c>
      <c r="L704" s="1">
        <v>45377</v>
      </c>
      <c r="M704" s="2">
        <v>0.75208333333333333</v>
      </c>
      <c r="N704" t="s">
        <v>27</v>
      </c>
      <c r="O704">
        <v>5.3161514619999997</v>
      </c>
      <c r="P704" t="s">
        <v>1124</v>
      </c>
    </row>
    <row r="705" spans="1:16" x14ac:dyDescent="0.25">
      <c r="A705" t="s">
        <v>270</v>
      </c>
      <c r="B705" t="s">
        <v>23</v>
      </c>
      <c r="C705" t="s">
        <v>24</v>
      </c>
      <c r="D705" t="s">
        <v>25</v>
      </c>
      <c r="E705" t="s">
        <v>29</v>
      </c>
      <c r="F705" t="s">
        <v>20</v>
      </c>
      <c r="G705">
        <v>17.41</v>
      </c>
      <c r="H705">
        <v>5</v>
      </c>
      <c r="I705">
        <v>4.3525</v>
      </c>
      <c r="J705">
        <v>0</v>
      </c>
      <c r="K705">
        <v>87.05</v>
      </c>
      <c r="L705" s="1">
        <v>45319</v>
      </c>
      <c r="M705" s="2">
        <v>0.63611111111111118</v>
      </c>
      <c r="N705" t="s">
        <v>31</v>
      </c>
      <c r="O705">
        <v>5.3161514619999997</v>
      </c>
      <c r="P705" t="s">
        <v>1124</v>
      </c>
    </row>
    <row r="706" spans="1:16" x14ac:dyDescent="0.25">
      <c r="A706" t="s">
        <v>353</v>
      </c>
      <c r="B706" t="s">
        <v>23</v>
      </c>
      <c r="C706" t="s">
        <v>24</v>
      </c>
      <c r="D706" t="s">
        <v>18</v>
      </c>
      <c r="E706" t="s">
        <v>29</v>
      </c>
      <c r="F706" t="s">
        <v>20</v>
      </c>
      <c r="G706">
        <v>44.07</v>
      </c>
      <c r="H706">
        <v>4</v>
      </c>
      <c r="I706">
        <v>8.8140000000000001</v>
      </c>
      <c r="J706">
        <v>0</v>
      </c>
      <c r="K706">
        <v>176.28</v>
      </c>
      <c r="L706" s="1">
        <v>45340</v>
      </c>
      <c r="M706" s="2">
        <v>0.68611111111111101</v>
      </c>
      <c r="N706" t="s">
        <v>21</v>
      </c>
      <c r="O706">
        <v>9.1134025059999999</v>
      </c>
      <c r="P706" t="s">
        <v>1124</v>
      </c>
    </row>
    <row r="707" spans="1:16" x14ac:dyDescent="0.25">
      <c r="A707" t="s">
        <v>624</v>
      </c>
      <c r="B707" t="s">
        <v>23</v>
      </c>
      <c r="C707" t="s">
        <v>24</v>
      </c>
      <c r="D707" t="s">
        <v>18</v>
      </c>
      <c r="E707" t="s">
        <v>29</v>
      </c>
      <c r="F707" t="s">
        <v>20</v>
      </c>
      <c r="G707">
        <v>46.53</v>
      </c>
      <c r="H707">
        <v>6</v>
      </c>
      <c r="I707">
        <v>13.959</v>
      </c>
      <c r="J707">
        <v>0</v>
      </c>
      <c r="K707">
        <v>279.18</v>
      </c>
      <c r="L707" s="1">
        <v>45354</v>
      </c>
      <c r="M707" s="2">
        <v>0.45416666666666666</v>
      </c>
      <c r="N707" t="s">
        <v>31</v>
      </c>
      <c r="O707">
        <v>4.6651941399999997</v>
      </c>
      <c r="P707" t="s">
        <v>1124</v>
      </c>
    </row>
    <row r="708" spans="1:16" x14ac:dyDescent="0.25">
      <c r="A708" t="s">
        <v>702</v>
      </c>
      <c r="B708" t="s">
        <v>23</v>
      </c>
      <c r="C708" t="s">
        <v>24</v>
      </c>
      <c r="D708" t="s">
        <v>18</v>
      </c>
      <c r="E708" t="s">
        <v>19</v>
      </c>
      <c r="F708" t="s">
        <v>20</v>
      </c>
      <c r="G708">
        <v>47.71</v>
      </c>
      <c r="H708">
        <v>6</v>
      </c>
      <c r="I708">
        <v>14.313000000000001</v>
      </c>
      <c r="J708">
        <v>0</v>
      </c>
      <c r="K708">
        <v>286.26</v>
      </c>
      <c r="L708" s="1">
        <v>45338</v>
      </c>
      <c r="M708" s="2">
        <v>0.59652777777777777</v>
      </c>
      <c r="N708" t="s">
        <v>21</v>
      </c>
      <c r="O708">
        <v>4.7736870270000002</v>
      </c>
      <c r="P708" t="s">
        <v>1124</v>
      </c>
    </row>
    <row r="709" spans="1:16" x14ac:dyDescent="0.25">
      <c r="A709" t="s">
        <v>707</v>
      </c>
      <c r="B709" t="s">
        <v>23</v>
      </c>
      <c r="C709" t="s">
        <v>24</v>
      </c>
      <c r="D709" t="s">
        <v>25</v>
      </c>
      <c r="E709" t="s">
        <v>29</v>
      </c>
      <c r="F709" t="s">
        <v>20</v>
      </c>
      <c r="G709">
        <v>33.64</v>
      </c>
      <c r="H709">
        <v>8</v>
      </c>
      <c r="I709">
        <v>13.456</v>
      </c>
      <c r="J709">
        <v>0</v>
      </c>
      <c r="K709">
        <v>269.12</v>
      </c>
      <c r="L709" s="1">
        <v>45337</v>
      </c>
      <c r="M709" s="2">
        <v>0.71527777777777779</v>
      </c>
      <c r="N709" t="s">
        <v>31</v>
      </c>
      <c r="O709">
        <v>10</v>
      </c>
      <c r="P709" t="s">
        <v>1124</v>
      </c>
    </row>
    <row r="710" spans="1:16" x14ac:dyDescent="0.25">
      <c r="A710" t="s">
        <v>712</v>
      </c>
      <c r="B710" t="s">
        <v>23</v>
      </c>
      <c r="C710" t="s">
        <v>24</v>
      </c>
      <c r="D710" t="s">
        <v>25</v>
      </c>
      <c r="E710" t="s">
        <v>29</v>
      </c>
      <c r="F710" t="s">
        <v>20</v>
      </c>
      <c r="G710">
        <v>58.95</v>
      </c>
      <c r="H710">
        <v>11</v>
      </c>
      <c r="I710">
        <v>29.475000000000001</v>
      </c>
      <c r="J710">
        <v>0</v>
      </c>
      <c r="K710">
        <v>589.5</v>
      </c>
      <c r="L710" s="1">
        <v>45475</v>
      </c>
      <c r="M710" s="2">
        <v>0.6020833333333333</v>
      </c>
      <c r="N710" t="s">
        <v>21</v>
      </c>
      <c r="O710">
        <v>8.7879238449999999</v>
      </c>
      <c r="P710" t="s">
        <v>1124</v>
      </c>
    </row>
    <row r="711" spans="1:16" x14ac:dyDescent="0.25">
      <c r="A711" t="s">
        <v>747</v>
      </c>
      <c r="B711" t="s">
        <v>23</v>
      </c>
      <c r="C711" t="s">
        <v>24</v>
      </c>
      <c r="D711" t="s">
        <v>25</v>
      </c>
      <c r="E711" t="s">
        <v>19</v>
      </c>
      <c r="F711" t="s">
        <v>20</v>
      </c>
      <c r="G711">
        <v>13.85</v>
      </c>
      <c r="H711">
        <v>10</v>
      </c>
      <c r="I711">
        <v>6.2324999999999999</v>
      </c>
      <c r="J711">
        <v>0</v>
      </c>
      <c r="K711">
        <v>124.65</v>
      </c>
      <c r="L711" s="1">
        <v>45384</v>
      </c>
      <c r="M711" s="2">
        <v>0.53472222222222221</v>
      </c>
      <c r="N711" t="s">
        <v>21</v>
      </c>
      <c r="O711">
        <v>6.5095732179999999</v>
      </c>
      <c r="P711" t="s">
        <v>1124</v>
      </c>
    </row>
    <row r="712" spans="1:16" x14ac:dyDescent="0.25">
      <c r="A712" t="s">
        <v>759</v>
      </c>
      <c r="B712" t="s">
        <v>23</v>
      </c>
      <c r="C712" t="s">
        <v>24</v>
      </c>
      <c r="D712" t="s">
        <v>18</v>
      </c>
      <c r="E712" t="s">
        <v>19</v>
      </c>
      <c r="F712" t="s">
        <v>20</v>
      </c>
      <c r="G712">
        <v>28.5</v>
      </c>
      <c r="H712">
        <v>8</v>
      </c>
      <c r="I712">
        <v>11.4</v>
      </c>
      <c r="J712">
        <v>0</v>
      </c>
      <c r="K712">
        <v>228</v>
      </c>
      <c r="L712" s="1">
        <v>45445</v>
      </c>
      <c r="M712" s="2">
        <v>0.6</v>
      </c>
      <c r="N712" t="s">
        <v>27</v>
      </c>
      <c r="O712">
        <v>7.1605305399999999</v>
      </c>
      <c r="P712" t="s">
        <v>1124</v>
      </c>
    </row>
    <row r="713" spans="1:16" x14ac:dyDescent="0.25">
      <c r="A713" t="s">
        <v>814</v>
      </c>
      <c r="B713" t="s">
        <v>23</v>
      </c>
      <c r="C713" t="s">
        <v>24</v>
      </c>
      <c r="D713" t="s">
        <v>25</v>
      </c>
      <c r="E713" t="s">
        <v>29</v>
      </c>
      <c r="F713" t="s">
        <v>20</v>
      </c>
      <c r="G713">
        <v>21.8</v>
      </c>
      <c r="H713">
        <v>8</v>
      </c>
      <c r="I713">
        <v>8.7200000000000006</v>
      </c>
      <c r="J713">
        <v>0</v>
      </c>
      <c r="K713">
        <v>174.4</v>
      </c>
      <c r="L713" s="1">
        <v>45341</v>
      </c>
      <c r="M713" s="2">
        <v>0.80833333333333324</v>
      </c>
      <c r="N713" t="s">
        <v>27</v>
      </c>
      <c r="O713">
        <v>9.0049096189999993</v>
      </c>
      <c r="P713" t="s">
        <v>1124</v>
      </c>
    </row>
    <row r="714" spans="1:16" x14ac:dyDescent="0.25">
      <c r="A714" t="s">
        <v>901</v>
      </c>
      <c r="B714" t="s">
        <v>23</v>
      </c>
      <c r="C714" t="s">
        <v>24</v>
      </c>
      <c r="D714" t="s">
        <v>18</v>
      </c>
      <c r="E714" t="s">
        <v>19</v>
      </c>
      <c r="F714" t="s">
        <v>20</v>
      </c>
      <c r="G714">
        <v>62.82</v>
      </c>
      <c r="H714">
        <v>2</v>
      </c>
      <c r="I714">
        <v>6.282</v>
      </c>
      <c r="J714">
        <v>0</v>
      </c>
      <c r="K714">
        <v>125.64</v>
      </c>
      <c r="L714" s="1">
        <v>45308</v>
      </c>
      <c r="M714" s="2">
        <v>0.52500000000000002</v>
      </c>
      <c r="N714" t="s">
        <v>21</v>
      </c>
      <c r="O714">
        <v>5.3161514619999997</v>
      </c>
      <c r="P714" t="s">
        <v>1124</v>
      </c>
    </row>
    <row r="715" spans="1:16" x14ac:dyDescent="0.25">
      <c r="A715" t="s">
        <v>924</v>
      </c>
      <c r="B715" t="s">
        <v>23</v>
      </c>
      <c r="C715" t="s">
        <v>24</v>
      </c>
      <c r="D715" t="s">
        <v>25</v>
      </c>
      <c r="E715" t="s">
        <v>19</v>
      </c>
      <c r="F715" t="s">
        <v>20</v>
      </c>
      <c r="G715">
        <v>83.66</v>
      </c>
      <c r="H715">
        <v>5</v>
      </c>
      <c r="I715">
        <v>20.914999999999999</v>
      </c>
      <c r="J715">
        <v>0</v>
      </c>
      <c r="K715">
        <v>418.3</v>
      </c>
      <c r="L715" s="1">
        <v>45343</v>
      </c>
      <c r="M715" s="2">
        <v>0.43472222222222223</v>
      </c>
      <c r="N715" t="s">
        <v>27</v>
      </c>
      <c r="O715">
        <v>7.8114878619999999</v>
      </c>
      <c r="P715" t="s">
        <v>1124</v>
      </c>
    </row>
    <row r="716" spans="1:16" x14ac:dyDescent="0.25">
      <c r="A716" t="s">
        <v>932</v>
      </c>
      <c r="B716" t="s">
        <v>23</v>
      </c>
      <c r="C716" t="s">
        <v>24</v>
      </c>
      <c r="D716" t="s">
        <v>18</v>
      </c>
      <c r="E716" t="s">
        <v>29</v>
      </c>
      <c r="F716" t="s">
        <v>20</v>
      </c>
      <c r="G716">
        <v>85.6</v>
      </c>
      <c r="H716">
        <v>7</v>
      </c>
      <c r="I716">
        <v>29.96</v>
      </c>
      <c r="J716">
        <v>0</v>
      </c>
      <c r="K716">
        <v>599.20000000000005</v>
      </c>
      <c r="L716" s="1">
        <v>45325</v>
      </c>
      <c r="M716" s="2">
        <v>0.57638888888888895</v>
      </c>
      <c r="N716" t="s">
        <v>27</v>
      </c>
      <c r="O716">
        <v>5.7501230100000003</v>
      </c>
      <c r="P716" t="s">
        <v>1124</v>
      </c>
    </row>
    <row r="717" spans="1:16" x14ac:dyDescent="0.25">
      <c r="A717" t="s">
        <v>967</v>
      </c>
      <c r="B717" t="s">
        <v>23</v>
      </c>
      <c r="C717" t="s">
        <v>24</v>
      </c>
      <c r="D717" t="s">
        <v>25</v>
      </c>
      <c r="E717" t="s">
        <v>29</v>
      </c>
      <c r="F717" t="s">
        <v>20</v>
      </c>
      <c r="G717">
        <v>64.08</v>
      </c>
      <c r="H717">
        <v>7</v>
      </c>
      <c r="I717">
        <v>22.428000000000001</v>
      </c>
      <c r="J717">
        <v>0</v>
      </c>
      <c r="K717">
        <v>448.56</v>
      </c>
      <c r="L717" s="1">
        <v>45311</v>
      </c>
      <c r="M717" s="2">
        <v>0.51874999999999993</v>
      </c>
      <c r="N717" t="s">
        <v>21</v>
      </c>
      <c r="O717">
        <v>8.2454594100000005</v>
      </c>
      <c r="P717" t="s">
        <v>1124</v>
      </c>
    </row>
    <row r="718" spans="1:16" x14ac:dyDescent="0.25">
      <c r="A718" t="s">
        <v>970</v>
      </c>
      <c r="B718" t="s">
        <v>23</v>
      </c>
      <c r="C718" t="s">
        <v>24</v>
      </c>
      <c r="D718" t="s">
        <v>25</v>
      </c>
      <c r="E718" t="s">
        <v>19</v>
      </c>
      <c r="F718" t="s">
        <v>20</v>
      </c>
      <c r="G718">
        <v>78.89</v>
      </c>
      <c r="H718">
        <v>7</v>
      </c>
      <c r="I718">
        <v>27.611499999999999</v>
      </c>
      <c r="J718">
        <v>0</v>
      </c>
      <c r="K718">
        <v>552.23</v>
      </c>
      <c r="L718" s="1">
        <v>45413</v>
      </c>
      <c r="M718" s="2">
        <v>0.82500000000000007</v>
      </c>
      <c r="N718" t="s">
        <v>21</v>
      </c>
      <c r="O718">
        <v>8.1369665229999999</v>
      </c>
      <c r="P718" t="s">
        <v>1124</v>
      </c>
    </row>
    <row r="719" spans="1:16" x14ac:dyDescent="0.25">
      <c r="A719" t="s">
        <v>72</v>
      </c>
      <c r="B719" t="s">
        <v>23</v>
      </c>
      <c r="C719" t="s">
        <v>24</v>
      </c>
      <c r="D719" t="s">
        <v>25</v>
      </c>
      <c r="E719" t="s">
        <v>19</v>
      </c>
      <c r="F719" t="s">
        <v>20</v>
      </c>
      <c r="G719">
        <v>54.92</v>
      </c>
      <c r="H719">
        <v>9</v>
      </c>
      <c r="I719">
        <v>21.968</v>
      </c>
      <c r="J719">
        <v>0</v>
      </c>
      <c r="K719">
        <v>439.36</v>
      </c>
      <c r="L719" s="1">
        <v>45739</v>
      </c>
      <c r="M719" s="2">
        <v>0.55833333333333335</v>
      </c>
      <c r="N719" t="s">
        <v>21</v>
      </c>
      <c r="O719">
        <v>7.9062934550000001</v>
      </c>
      <c r="P719" t="s">
        <v>1124</v>
      </c>
    </row>
    <row r="720" spans="1:16" x14ac:dyDescent="0.25">
      <c r="A720" t="s">
        <v>100</v>
      </c>
      <c r="B720" t="s">
        <v>23</v>
      </c>
      <c r="C720" t="s">
        <v>24</v>
      </c>
      <c r="D720" t="s">
        <v>25</v>
      </c>
      <c r="E720" t="s">
        <v>19</v>
      </c>
      <c r="F720" t="s">
        <v>20</v>
      </c>
      <c r="G720">
        <v>33.47</v>
      </c>
      <c r="H720">
        <v>2</v>
      </c>
      <c r="I720">
        <v>3.347</v>
      </c>
      <c r="J720">
        <v>0</v>
      </c>
      <c r="K720">
        <v>66.94</v>
      </c>
      <c r="L720" s="1">
        <v>45932</v>
      </c>
      <c r="M720" s="2">
        <v>0.65486111111111112</v>
      </c>
      <c r="N720" t="s">
        <v>21</v>
      </c>
      <c r="O720">
        <v>6.9700218610000002</v>
      </c>
      <c r="P720" t="s">
        <v>1124</v>
      </c>
    </row>
    <row r="721" spans="1:16" x14ac:dyDescent="0.25">
      <c r="A721" t="s">
        <v>145</v>
      </c>
      <c r="B721" t="s">
        <v>23</v>
      </c>
      <c r="C721" t="s">
        <v>24</v>
      </c>
      <c r="D721" t="s">
        <v>18</v>
      </c>
      <c r="E721" t="s">
        <v>19</v>
      </c>
      <c r="F721" t="s">
        <v>20</v>
      </c>
      <c r="G721">
        <v>98.21</v>
      </c>
      <c r="H721">
        <v>3</v>
      </c>
      <c r="I721">
        <v>14.7315</v>
      </c>
      <c r="J721">
        <v>0</v>
      </c>
      <c r="K721">
        <v>294.63</v>
      </c>
      <c r="L721" s="1">
        <v>45779</v>
      </c>
      <c r="M721" s="2">
        <v>0.44513888888888892</v>
      </c>
      <c r="N721" t="s">
        <v>31</v>
      </c>
      <c r="O721">
        <v>8.1143538090000007</v>
      </c>
      <c r="P721" t="s">
        <v>1124</v>
      </c>
    </row>
    <row r="722" spans="1:16" x14ac:dyDescent="0.25">
      <c r="A722" t="s">
        <v>168</v>
      </c>
      <c r="B722" t="s">
        <v>23</v>
      </c>
      <c r="C722" t="s">
        <v>24</v>
      </c>
      <c r="D722" t="s">
        <v>25</v>
      </c>
      <c r="E722" t="s">
        <v>19</v>
      </c>
      <c r="F722" t="s">
        <v>20</v>
      </c>
      <c r="G722">
        <v>81.3</v>
      </c>
      <c r="H722">
        <v>6</v>
      </c>
      <c r="I722">
        <v>24.39</v>
      </c>
      <c r="J722">
        <v>0</v>
      </c>
      <c r="K722">
        <v>487.8</v>
      </c>
      <c r="L722" s="1">
        <v>45872</v>
      </c>
      <c r="M722" s="2">
        <v>0.69652777777777775</v>
      </c>
      <c r="N722" t="s">
        <v>21</v>
      </c>
      <c r="O722">
        <v>5.5135993829999999</v>
      </c>
      <c r="P722" t="s">
        <v>1124</v>
      </c>
    </row>
    <row r="723" spans="1:16" x14ac:dyDescent="0.25">
      <c r="A723" t="s">
        <v>176</v>
      </c>
      <c r="B723" t="s">
        <v>23</v>
      </c>
      <c r="C723" t="s">
        <v>24</v>
      </c>
      <c r="D723" t="s">
        <v>18</v>
      </c>
      <c r="E723" t="s">
        <v>19</v>
      </c>
      <c r="F723" t="s">
        <v>20</v>
      </c>
      <c r="G723">
        <v>68.599999999999994</v>
      </c>
      <c r="H723">
        <v>11</v>
      </c>
      <c r="I723">
        <v>34.299999999999997</v>
      </c>
      <c r="J723">
        <v>0</v>
      </c>
      <c r="K723">
        <v>686</v>
      </c>
      <c r="L723" s="1">
        <v>45779</v>
      </c>
      <c r="M723" s="2">
        <v>0.83124999999999993</v>
      </c>
      <c r="N723" t="s">
        <v>27</v>
      </c>
      <c r="O723">
        <v>9.4667461100000008</v>
      </c>
      <c r="P723" t="s">
        <v>1124</v>
      </c>
    </row>
    <row r="724" spans="1:16" x14ac:dyDescent="0.25">
      <c r="A724" t="s">
        <v>179</v>
      </c>
      <c r="B724" t="s">
        <v>23</v>
      </c>
      <c r="C724" t="s">
        <v>24</v>
      </c>
      <c r="D724" t="s">
        <v>25</v>
      </c>
      <c r="E724" t="s">
        <v>19</v>
      </c>
      <c r="F724" t="s">
        <v>20</v>
      </c>
      <c r="G724">
        <v>46.26</v>
      </c>
      <c r="H724">
        <v>6</v>
      </c>
      <c r="I724">
        <v>13.878</v>
      </c>
      <c r="J724">
        <v>0</v>
      </c>
      <c r="K724">
        <v>277.56</v>
      </c>
      <c r="L724" s="1">
        <v>45872</v>
      </c>
      <c r="M724" s="2">
        <v>0.71597222222222223</v>
      </c>
      <c r="N724" t="s">
        <v>31</v>
      </c>
      <c r="O724">
        <v>9.8828668180000001</v>
      </c>
      <c r="P724" t="s">
        <v>1124</v>
      </c>
    </row>
    <row r="725" spans="1:16" x14ac:dyDescent="0.25">
      <c r="A725" t="s">
        <v>217</v>
      </c>
      <c r="B725" t="s">
        <v>23</v>
      </c>
      <c r="C725" t="s">
        <v>24</v>
      </c>
      <c r="D725" t="s">
        <v>25</v>
      </c>
      <c r="E725" t="s">
        <v>29</v>
      </c>
      <c r="F725" t="s">
        <v>20</v>
      </c>
      <c r="G725">
        <v>34.31</v>
      </c>
      <c r="H725">
        <v>9</v>
      </c>
      <c r="I725">
        <v>13.724</v>
      </c>
      <c r="J725">
        <v>0</v>
      </c>
      <c r="K725">
        <v>274.48</v>
      </c>
      <c r="L725" s="1">
        <v>45682</v>
      </c>
      <c r="M725" s="2">
        <v>0.625</v>
      </c>
      <c r="N725" t="s">
        <v>21</v>
      </c>
      <c r="O725">
        <v>5.9297200910000001</v>
      </c>
      <c r="P725" t="s">
        <v>1124</v>
      </c>
    </row>
    <row r="726" spans="1:16" x14ac:dyDescent="0.25">
      <c r="A726" t="s">
        <v>232</v>
      </c>
      <c r="B726" t="s">
        <v>23</v>
      </c>
      <c r="C726" t="s">
        <v>24</v>
      </c>
      <c r="D726" t="s">
        <v>25</v>
      </c>
      <c r="E726" t="s">
        <v>29</v>
      </c>
      <c r="F726" t="s">
        <v>20</v>
      </c>
      <c r="G726">
        <v>41.5</v>
      </c>
      <c r="H726">
        <v>4</v>
      </c>
      <c r="I726">
        <v>8.3000000000000007</v>
      </c>
      <c r="J726">
        <v>0</v>
      </c>
      <c r="K726">
        <v>166</v>
      </c>
      <c r="L726" s="1">
        <v>45994</v>
      </c>
      <c r="M726" s="2">
        <v>0.83194444444444438</v>
      </c>
      <c r="N726" t="s">
        <v>31</v>
      </c>
      <c r="O726">
        <v>8.530474517</v>
      </c>
      <c r="P726" t="s">
        <v>1124</v>
      </c>
    </row>
    <row r="727" spans="1:16" x14ac:dyDescent="0.25">
      <c r="A727" t="s">
        <v>305</v>
      </c>
      <c r="B727" t="s">
        <v>23</v>
      </c>
      <c r="C727" t="s">
        <v>24</v>
      </c>
      <c r="D727" t="s">
        <v>18</v>
      </c>
      <c r="E727" t="s">
        <v>19</v>
      </c>
      <c r="F727" t="s">
        <v>20</v>
      </c>
      <c r="G727">
        <v>21.12</v>
      </c>
      <c r="H727">
        <v>2</v>
      </c>
      <c r="I727">
        <v>2.1120000000000001</v>
      </c>
      <c r="J727">
        <v>0</v>
      </c>
      <c r="K727">
        <v>42.24</v>
      </c>
      <c r="L727" s="1">
        <v>45717</v>
      </c>
      <c r="M727" s="2">
        <v>0.80347222222222225</v>
      </c>
      <c r="N727" t="s">
        <v>27</v>
      </c>
      <c r="O727">
        <v>10</v>
      </c>
      <c r="P727" t="s">
        <v>1124</v>
      </c>
    </row>
    <row r="728" spans="1:16" x14ac:dyDescent="0.25">
      <c r="A728" t="s">
        <v>352</v>
      </c>
      <c r="B728" t="s">
        <v>23</v>
      </c>
      <c r="C728" t="s">
        <v>24</v>
      </c>
      <c r="D728" t="s">
        <v>18</v>
      </c>
      <c r="E728" t="s">
        <v>19</v>
      </c>
      <c r="F728" t="s">
        <v>20</v>
      </c>
      <c r="G728">
        <v>29.67</v>
      </c>
      <c r="H728">
        <v>8</v>
      </c>
      <c r="I728">
        <v>10.384499999999999</v>
      </c>
      <c r="J728">
        <v>0</v>
      </c>
      <c r="K728">
        <v>207.69</v>
      </c>
      <c r="L728" s="1">
        <v>45964</v>
      </c>
      <c r="M728" s="2">
        <v>0.79027777777777775</v>
      </c>
      <c r="N728" t="s">
        <v>31</v>
      </c>
      <c r="O728">
        <v>8.4264443399999998</v>
      </c>
      <c r="P728" t="s">
        <v>1124</v>
      </c>
    </row>
    <row r="729" spans="1:16" x14ac:dyDescent="0.25">
      <c r="A729" t="s">
        <v>557</v>
      </c>
      <c r="B729" t="s">
        <v>23</v>
      </c>
      <c r="C729" t="s">
        <v>24</v>
      </c>
      <c r="D729" t="s">
        <v>25</v>
      </c>
      <c r="E729" t="s">
        <v>29</v>
      </c>
      <c r="F729" t="s">
        <v>20</v>
      </c>
      <c r="G729">
        <v>62.87</v>
      </c>
      <c r="H729">
        <v>2</v>
      </c>
      <c r="I729">
        <v>6.2869999999999999</v>
      </c>
      <c r="J729">
        <v>0</v>
      </c>
      <c r="K729">
        <v>125.74</v>
      </c>
      <c r="L729" s="1">
        <v>45658</v>
      </c>
      <c r="M729" s="2">
        <v>0.48819444444444443</v>
      </c>
      <c r="N729" t="s">
        <v>27</v>
      </c>
      <c r="O729">
        <v>5.2015088519999999</v>
      </c>
      <c r="P729" t="s">
        <v>1124</v>
      </c>
    </row>
    <row r="730" spans="1:16" x14ac:dyDescent="0.25">
      <c r="A730" t="s">
        <v>712</v>
      </c>
      <c r="B730" t="s">
        <v>23</v>
      </c>
      <c r="C730" t="s">
        <v>24</v>
      </c>
      <c r="D730" t="s">
        <v>25</v>
      </c>
      <c r="E730" t="s">
        <v>29</v>
      </c>
      <c r="F730" t="s">
        <v>20</v>
      </c>
      <c r="G730">
        <v>58.95</v>
      </c>
      <c r="H730">
        <v>11</v>
      </c>
      <c r="I730">
        <v>29.475000000000001</v>
      </c>
      <c r="J730">
        <v>0</v>
      </c>
      <c r="K730">
        <v>589.5</v>
      </c>
      <c r="L730" s="1">
        <v>45840</v>
      </c>
      <c r="M730" s="2">
        <v>0.6020833333333333</v>
      </c>
      <c r="N730" t="s">
        <v>21</v>
      </c>
      <c r="O730">
        <v>8.4264443399999998</v>
      </c>
      <c r="P730" t="s">
        <v>1124</v>
      </c>
    </row>
    <row r="731" spans="1:16" x14ac:dyDescent="0.25">
      <c r="A731" t="s">
        <v>769</v>
      </c>
      <c r="B731" t="s">
        <v>23</v>
      </c>
      <c r="C731" t="s">
        <v>24</v>
      </c>
      <c r="D731" t="s">
        <v>18</v>
      </c>
      <c r="E731" t="s">
        <v>29</v>
      </c>
      <c r="F731" t="s">
        <v>20</v>
      </c>
      <c r="G731">
        <v>81.95</v>
      </c>
      <c r="H731">
        <v>11</v>
      </c>
      <c r="I731">
        <v>40.975000000000001</v>
      </c>
      <c r="J731">
        <v>0</v>
      </c>
      <c r="K731">
        <v>819.5</v>
      </c>
      <c r="L731" s="1">
        <v>45933</v>
      </c>
      <c r="M731" s="2">
        <v>0.52708333333333335</v>
      </c>
      <c r="N731" t="s">
        <v>31</v>
      </c>
      <c r="O731">
        <v>6.241810622</v>
      </c>
      <c r="P731" t="s">
        <v>1124</v>
      </c>
    </row>
    <row r="732" spans="1:16" x14ac:dyDescent="0.25">
      <c r="A732" t="s">
        <v>810</v>
      </c>
      <c r="B732" t="s">
        <v>23</v>
      </c>
      <c r="C732" t="s">
        <v>24</v>
      </c>
      <c r="D732" t="s">
        <v>18</v>
      </c>
      <c r="E732" t="s">
        <v>29</v>
      </c>
      <c r="F732" t="s">
        <v>20</v>
      </c>
      <c r="G732">
        <v>65.31</v>
      </c>
      <c r="H732">
        <v>8</v>
      </c>
      <c r="I732">
        <v>22.858499999999999</v>
      </c>
      <c r="J732">
        <v>0</v>
      </c>
      <c r="K732">
        <v>457.17</v>
      </c>
      <c r="L732" s="1">
        <v>45780</v>
      </c>
      <c r="M732" s="2">
        <v>0.75138888888888899</v>
      </c>
      <c r="N732" t="s">
        <v>31</v>
      </c>
      <c r="O732">
        <v>4.3692674350000003</v>
      </c>
      <c r="P732" t="s">
        <v>1124</v>
      </c>
    </row>
    <row r="733" spans="1:16" x14ac:dyDescent="0.25">
      <c r="A733" t="s">
        <v>886</v>
      </c>
      <c r="B733" t="s">
        <v>23</v>
      </c>
      <c r="C733" t="s">
        <v>24</v>
      </c>
      <c r="D733" t="s">
        <v>25</v>
      </c>
      <c r="E733" t="s">
        <v>29</v>
      </c>
      <c r="F733" t="s">
        <v>20</v>
      </c>
      <c r="G733">
        <v>53.19</v>
      </c>
      <c r="H733">
        <v>8</v>
      </c>
      <c r="I733">
        <v>18.616499999999998</v>
      </c>
      <c r="J733">
        <v>0</v>
      </c>
      <c r="K733">
        <v>372.33</v>
      </c>
      <c r="L733" s="1">
        <v>45671</v>
      </c>
      <c r="M733" s="2">
        <v>0.65416666666666667</v>
      </c>
      <c r="N733" t="s">
        <v>21</v>
      </c>
      <c r="O733">
        <v>5.2015088519999999</v>
      </c>
      <c r="P733" t="s">
        <v>1124</v>
      </c>
    </row>
    <row r="734" spans="1:16" x14ac:dyDescent="0.25">
      <c r="A734" t="s">
        <v>901</v>
      </c>
      <c r="B734" t="s">
        <v>23</v>
      </c>
      <c r="C734" t="s">
        <v>24</v>
      </c>
      <c r="D734" t="s">
        <v>18</v>
      </c>
      <c r="E734" t="s">
        <v>19</v>
      </c>
      <c r="F734" t="s">
        <v>20</v>
      </c>
      <c r="G734">
        <v>62.82</v>
      </c>
      <c r="H734">
        <v>2</v>
      </c>
      <c r="I734">
        <v>6.282</v>
      </c>
      <c r="J734">
        <v>0</v>
      </c>
      <c r="K734">
        <v>125.64</v>
      </c>
      <c r="L734" s="1">
        <v>45674</v>
      </c>
      <c r="M734" s="2">
        <v>0.52500000000000002</v>
      </c>
      <c r="N734" t="s">
        <v>21</v>
      </c>
      <c r="O734">
        <v>5.0974786749999996</v>
      </c>
      <c r="P734" t="s">
        <v>1124</v>
      </c>
    </row>
    <row r="735" spans="1:16" x14ac:dyDescent="0.25">
      <c r="A735" t="s">
        <v>924</v>
      </c>
      <c r="B735" t="s">
        <v>23</v>
      </c>
      <c r="C735" t="s">
        <v>24</v>
      </c>
      <c r="D735" t="s">
        <v>25</v>
      </c>
      <c r="E735" t="s">
        <v>19</v>
      </c>
      <c r="F735" t="s">
        <v>20</v>
      </c>
      <c r="G735">
        <v>83.66</v>
      </c>
      <c r="H735">
        <v>5</v>
      </c>
      <c r="I735">
        <v>20.914999999999999</v>
      </c>
      <c r="J735">
        <v>0</v>
      </c>
      <c r="K735">
        <v>418.3</v>
      </c>
      <c r="L735" s="1">
        <v>45709</v>
      </c>
      <c r="M735" s="2">
        <v>0.43472222222222223</v>
      </c>
      <c r="N735" t="s">
        <v>27</v>
      </c>
      <c r="O735">
        <v>7.4901727459999998</v>
      </c>
      <c r="P735" t="s">
        <v>1124</v>
      </c>
    </row>
    <row r="736" spans="1:16" x14ac:dyDescent="0.25">
      <c r="A736" t="s">
        <v>940</v>
      </c>
      <c r="B736" t="s">
        <v>23</v>
      </c>
      <c r="C736" t="s">
        <v>24</v>
      </c>
      <c r="D736" t="s">
        <v>25</v>
      </c>
      <c r="E736" t="s">
        <v>29</v>
      </c>
      <c r="F736" t="s">
        <v>20</v>
      </c>
      <c r="G736">
        <v>84.61</v>
      </c>
      <c r="H736">
        <v>11</v>
      </c>
      <c r="I736">
        <v>42.305</v>
      </c>
      <c r="J736">
        <v>0</v>
      </c>
      <c r="K736">
        <v>846.1</v>
      </c>
      <c r="L736" s="1">
        <v>45902</v>
      </c>
      <c r="M736" s="2">
        <v>0.79027777777777775</v>
      </c>
      <c r="N736" t="s">
        <v>31</v>
      </c>
      <c r="O736">
        <v>9.1546555789999999</v>
      </c>
      <c r="P736" t="s">
        <v>1124</v>
      </c>
    </row>
    <row r="737" spans="1:16" x14ac:dyDescent="0.25">
      <c r="A737" t="s">
        <v>970</v>
      </c>
      <c r="B737" t="s">
        <v>23</v>
      </c>
      <c r="C737" t="s">
        <v>24</v>
      </c>
      <c r="D737" t="s">
        <v>25</v>
      </c>
      <c r="E737" t="s">
        <v>19</v>
      </c>
      <c r="F737" t="s">
        <v>20</v>
      </c>
      <c r="G737">
        <v>78.89</v>
      </c>
      <c r="H737">
        <v>8</v>
      </c>
      <c r="I737">
        <v>27.611499999999999</v>
      </c>
      <c r="J737">
        <v>0</v>
      </c>
      <c r="K737">
        <v>552.23</v>
      </c>
      <c r="L737" s="1">
        <v>45778</v>
      </c>
      <c r="M737" s="2">
        <v>0.82500000000000007</v>
      </c>
      <c r="N737" t="s">
        <v>21</v>
      </c>
      <c r="O737">
        <v>7.8022632769999998</v>
      </c>
      <c r="P737" t="s">
        <v>1124</v>
      </c>
    </row>
    <row r="738" spans="1:16" x14ac:dyDescent="0.25">
      <c r="A738" t="s">
        <v>37</v>
      </c>
      <c r="C738" t="s">
        <v>24</v>
      </c>
      <c r="D738" t="s">
        <v>25</v>
      </c>
      <c r="E738" t="s">
        <v>19</v>
      </c>
      <c r="F738" t="s">
        <v>30</v>
      </c>
      <c r="G738">
        <v>73.56</v>
      </c>
      <c r="H738">
        <v>10</v>
      </c>
      <c r="I738">
        <v>36.78</v>
      </c>
      <c r="J738">
        <v>772.38</v>
      </c>
      <c r="K738">
        <v>735.6</v>
      </c>
      <c r="L738" s="1">
        <v>43520</v>
      </c>
      <c r="M738" s="2">
        <v>0.48472222222222222</v>
      </c>
      <c r="N738" t="s">
        <v>21</v>
      </c>
      <c r="O738">
        <v>8</v>
      </c>
      <c r="P738" t="s">
        <v>1124</v>
      </c>
    </row>
    <row r="739" spans="1:16" x14ac:dyDescent="0.25">
      <c r="A739" t="s">
        <v>124</v>
      </c>
      <c r="B739" t="s">
        <v>23</v>
      </c>
      <c r="C739" t="s">
        <v>24</v>
      </c>
      <c r="D739" t="s">
        <v>18</v>
      </c>
      <c r="E739" t="s">
        <v>19</v>
      </c>
      <c r="F739" t="s">
        <v>30</v>
      </c>
      <c r="G739">
        <v>47.38</v>
      </c>
      <c r="H739">
        <v>4</v>
      </c>
      <c r="I739">
        <v>9.4760000000000009</v>
      </c>
      <c r="J739">
        <v>0</v>
      </c>
      <c r="K739">
        <v>189.52</v>
      </c>
      <c r="L739" s="1">
        <v>43488</v>
      </c>
      <c r="M739" s="2">
        <v>0.43402777777777773</v>
      </c>
      <c r="N739" t="s">
        <v>27</v>
      </c>
      <c r="O739">
        <v>7.1</v>
      </c>
      <c r="P739" t="s">
        <v>1124</v>
      </c>
    </row>
    <row r="740" spans="1:16" x14ac:dyDescent="0.25">
      <c r="A740" t="s">
        <v>200</v>
      </c>
      <c r="B740" t="s">
        <v>23</v>
      </c>
      <c r="C740" t="s">
        <v>24</v>
      </c>
      <c r="D740" t="s">
        <v>25</v>
      </c>
      <c r="E740" t="s">
        <v>29</v>
      </c>
      <c r="F740" t="s">
        <v>30</v>
      </c>
      <c r="G740">
        <v>95.58</v>
      </c>
      <c r="H740">
        <v>10</v>
      </c>
      <c r="I740">
        <v>47.79</v>
      </c>
      <c r="J740">
        <v>0</v>
      </c>
      <c r="K740">
        <v>955.8</v>
      </c>
      <c r="L740" s="1">
        <v>43481</v>
      </c>
      <c r="M740" s="2">
        <v>0.56388888888888888</v>
      </c>
      <c r="N740" t="s">
        <v>27</v>
      </c>
      <c r="O740">
        <v>4.8</v>
      </c>
      <c r="P740" t="s">
        <v>1124</v>
      </c>
    </row>
    <row r="741" spans="1:16" x14ac:dyDescent="0.25">
      <c r="A741" t="s">
        <v>223</v>
      </c>
      <c r="B741" t="s">
        <v>23</v>
      </c>
      <c r="C741" t="s">
        <v>24</v>
      </c>
      <c r="D741" t="s">
        <v>25</v>
      </c>
      <c r="E741" t="s">
        <v>19</v>
      </c>
      <c r="F741" t="s">
        <v>30</v>
      </c>
      <c r="G741">
        <v>69.81</v>
      </c>
      <c r="H741">
        <v>4</v>
      </c>
      <c r="I741">
        <v>13.962</v>
      </c>
      <c r="J741">
        <v>0</v>
      </c>
      <c r="K741">
        <v>279.24</v>
      </c>
      <c r="L741" s="1">
        <v>43493</v>
      </c>
      <c r="M741" s="2">
        <v>0.86805555555555547</v>
      </c>
      <c r="N741" t="s">
        <v>31</v>
      </c>
      <c r="O741">
        <v>5.9</v>
      </c>
      <c r="P741" t="s">
        <v>1124</v>
      </c>
    </row>
    <row r="742" spans="1:16" x14ac:dyDescent="0.25">
      <c r="A742" t="s">
        <v>315</v>
      </c>
      <c r="B742" t="s">
        <v>23</v>
      </c>
      <c r="C742" t="s">
        <v>24</v>
      </c>
      <c r="D742" t="s">
        <v>25</v>
      </c>
      <c r="E742" t="s">
        <v>29</v>
      </c>
      <c r="F742" t="s">
        <v>30</v>
      </c>
      <c r="G742">
        <v>37</v>
      </c>
      <c r="H742">
        <v>1</v>
      </c>
      <c r="I742">
        <v>1.85</v>
      </c>
      <c r="J742">
        <v>0</v>
      </c>
      <c r="K742">
        <v>37</v>
      </c>
      <c r="L742" s="1">
        <v>43619</v>
      </c>
      <c r="M742" s="2">
        <v>0.56180555555555556</v>
      </c>
      <c r="N742" t="s">
        <v>31</v>
      </c>
      <c r="O742">
        <v>7.9</v>
      </c>
      <c r="P742" t="s">
        <v>1124</v>
      </c>
    </row>
    <row r="743" spans="1:16" x14ac:dyDescent="0.25">
      <c r="A743" t="s">
        <v>381</v>
      </c>
      <c r="B743" t="s">
        <v>23</v>
      </c>
      <c r="C743" t="s">
        <v>24</v>
      </c>
      <c r="D743" t="s">
        <v>18</v>
      </c>
      <c r="E743" t="s">
        <v>19</v>
      </c>
      <c r="F743" t="s">
        <v>30</v>
      </c>
      <c r="G743">
        <v>89.25</v>
      </c>
      <c r="H743">
        <v>8</v>
      </c>
      <c r="I743">
        <v>35.700000000000003</v>
      </c>
      <c r="J743">
        <v>0</v>
      </c>
      <c r="K743">
        <v>714</v>
      </c>
      <c r="L743" s="1">
        <v>43485</v>
      </c>
      <c r="M743" s="2">
        <v>0.42569444444444443</v>
      </c>
      <c r="N743" t="s">
        <v>27</v>
      </c>
      <c r="O743">
        <v>4.7</v>
      </c>
      <c r="P743" t="s">
        <v>1124</v>
      </c>
    </row>
    <row r="744" spans="1:16" x14ac:dyDescent="0.25">
      <c r="A744" t="s">
        <v>435</v>
      </c>
      <c r="B744" t="s">
        <v>23</v>
      </c>
      <c r="C744" t="s">
        <v>24</v>
      </c>
      <c r="D744" t="s">
        <v>25</v>
      </c>
      <c r="E744" t="s">
        <v>29</v>
      </c>
      <c r="F744" t="s">
        <v>30</v>
      </c>
      <c r="G744">
        <v>46.22</v>
      </c>
      <c r="H744">
        <v>4</v>
      </c>
      <c r="I744">
        <v>9.2439999999999998</v>
      </c>
      <c r="J744">
        <v>0</v>
      </c>
      <c r="K744">
        <v>184.88</v>
      </c>
      <c r="L744" s="1">
        <v>43802</v>
      </c>
      <c r="M744" s="2">
        <v>0.83611111111111114</v>
      </c>
      <c r="N744" t="s">
        <v>31</v>
      </c>
      <c r="O744">
        <v>6.2</v>
      </c>
      <c r="P744" t="s">
        <v>1124</v>
      </c>
    </row>
    <row r="745" spans="1:16" x14ac:dyDescent="0.25">
      <c r="A745" t="s">
        <v>504</v>
      </c>
      <c r="B745" t="s">
        <v>23</v>
      </c>
      <c r="C745" t="s">
        <v>24</v>
      </c>
      <c r="D745" t="s">
        <v>18</v>
      </c>
      <c r="E745" t="s">
        <v>19</v>
      </c>
      <c r="F745" t="s">
        <v>30</v>
      </c>
      <c r="G745">
        <v>83.77</v>
      </c>
      <c r="H745">
        <v>6</v>
      </c>
      <c r="I745">
        <v>25.131</v>
      </c>
      <c r="J745">
        <v>0</v>
      </c>
      <c r="K745">
        <v>502.62</v>
      </c>
      <c r="L745" s="1">
        <v>43488</v>
      </c>
      <c r="M745" s="2">
        <v>0.50694444444444442</v>
      </c>
      <c r="N745" t="s">
        <v>21</v>
      </c>
      <c r="O745">
        <v>5.4</v>
      </c>
      <c r="P745" t="s">
        <v>1124</v>
      </c>
    </row>
    <row r="746" spans="1:16" x14ac:dyDescent="0.25">
      <c r="A746" t="s">
        <v>522</v>
      </c>
      <c r="B746" t="s">
        <v>23</v>
      </c>
      <c r="C746" t="s">
        <v>24</v>
      </c>
      <c r="D746" t="s">
        <v>25</v>
      </c>
      <c r="E746" t="s">
        <v>29</v>
      </c>
      <c r="F746" t="s">
        <v>30</v>
      </c>
      <c r="G746">
        <v>22.96</v>
      </c>
      <c r="H746">
        <v>1</v>
      </c>
      <c r="I746">
        <v>1.1479999999999999</v>
      </c>
      <c r="J746">
        <v>0</v>
      </c>
      <c r="K746">
        <v>22.96</v>
      </c>
      <c r="L746" s="1">
        <v>43495</v>
      </c>
      <c r="M746" s="2">
        <v>0.86597222222222225</v>
      </c>
      <c r="N746" t="s">
        <v>27</v>
      </c>
      <c r="O746">
        <v>4.3</v>
      </c>
      <c r="P746" t="s">
        <v>1124</v>
      </c>
    </row>
    <row r="747" spans="1:16" x14ac:dyDescent="0.25">
      <c r="A747" t="s">
        <v>536</v>
      </c>
      <c r="B747" t="s">
        <v>23</v>
      </c>
      <c r="C747" t="s">
        <v>24</v>
      </c>
      <c r="D747" t="s">
        <v>25</v>
      </c>
      <c r="E747" t="s">
        <v>29</v>
      </c>
      <c r="F747" t="s">
        <v>30</v>
      </c>
      <c r="G747">
        <v>69.400000000000006</v>
      </c>
      <c r="H747">
        <v>2</v>
      </c>
      <c r="I747">
        <v>6.94</v>
      </c>
      <c r="J747">
        <v>0</v>
      </c>
      <c r="K747">
        <v>138.80000000000001</v>
      </c>
      <c r="L747" s="1">
        <v>43492</v>
      </c>
      <c r="M747" s="2">
        <v>0.82500000000000007</v>
      </c>
      <c r="N747" t="s">
        <v>21</v>
      </c>
      <c r="O747">
        <v>9</v>
      </c>
      <c r="P747" t="s">
        <v>1124</v>
      </c>
    </row>
    <row r="748" spans="1:16" x14ac:dyDescent="0.25">
      <c r="A748" t="s">
        <v>543</v>
      </c>
      <c r="B748" t="s">
        <v>23</v>
      </c>
      <c r="C748" t="s">
        <v>24</v>
      </c>
      <c r="D748" t="s">
        <v>18</v>
      </c>
      <c r="E748" t="s">
        <v>19</v>
      </c>
      <c r="F748" t="s">
        <v>30</v>
      </c>
      <c r="G748">
        <v>15.95</v>
      </c>
      <c r="H748">
        <v>6</v>
      </c>
      <c r="I748">
        <v>4.7850000000000001</v>
      </c>
      <c r="J748">
        <v>0</v>
      </c>
      <c r="K748">
        <v>95.7</v>
      </c>
      <c r="L748" s="1">
        <v>43710</v>
      </c>
      <c r="M748" s="2">
        <v>0.71875</v>
      </c>
      <c r="N748" t="s">
        <v>31</v>
      </c>
      <c r="O748">
        <v>5.0999999999999996</v>
      </c>
      <c r="P748" t="s">
        <v>1124</v>
      </c>
    </row>
    <row r="749" spans="1:16" x14ac:dyDescent="0.25">
      <c r="A749" t="s">
        <v>551</v>
      </c>
      <c r="B749" t="s">
        <v>23</v>
      </c>
      <c r="C749" t="s">
        <v>24</v>
      </c>
      <c r="D749" t="s">
        <v>18</v>
      </c>
      <c r="E749" t="s">
        <v>29</v>
      </c>
      <c r="F749" t="s">
        <v>30</v>
      </c>
      <c r="G749">
        <v>39.39</v>
      </c>
      <c r="H749">
        <v>5</v>
      </c>
      <c r="I749">
        <v>9.8475000000000001</v>
      </c>
      <c r="J749">
        <v>0</v>
      </c>
      <c r="K749">
        <v>196.95</v>
      </c>
      <c r="L749" s="1">
        <v>43487</v>
      </c>
      <c r="M749" s="2">
        <v>0.8652777777777777</v>
      </c>
      <c r="N749" t="s">
        <v>31</v>
      </c>
      <c r="O749">
        <v>8.6999999999999993</v>
      </c>
      <c r="P749" t="s">
        <v>1124</v>
      </c>
    </row>
    <row r="750" spans="1:16" x14ac:dyDescent="0.25">
      <c r="A750" t="s">
        <v>770</v>
      </c>
      <c r="B750" t="s">
        <v>23</v>
      </c>
      <c r="C750" t="s">
        <v>24</v>
      </c>
      <c r="D750" t="s">
        <v>18</v>
      </c>
      <c r="E750" t="s">
        <v>19</v>
      </c>
      <c r="F750" t="s">
        <v>30</v>
      </c>
      <c r="G750">
        <v>81.2</v>
      </c>
      <c r="H750">
        <v>7</v>
      </c>
      <c r="I750">
        <v>28.42</v>
      </c>
      <c r="J750">
        <v>0</v>
      </c>
      <c r="K750">
        <v>568.4</v>
      </c>
      <c r="L750" s="1">
        <v>43547</v>
      </c>
      <c r="M750" s="2">
        <v>0.66597222222222219</v>
      </c>
      <c r="N750" t="s">
        <v>31</v>
      </c>
      <c r="O750">
        <v>8.1</v>
      </c>
      <c r="P750" t="s">
        <v>1124</v>
      </c>
    </row>
    <row r="751" spans="1:16" x14ac:dyDescent="0.25">
      <c r="A751" t="s">
        <v>781</v>
      </c>
      <c r="B751" t="s">
        <v>23</v>
      </c>
      <c r="C751" t="s">
        <v>24</v>
      </c>
      <c r="D751" t="s">
        <v>18</v>
      </c>
      <c r="E751" t="s">
        <v>19</v>
      </c>
      <c r="F751" t="s">
        <v>30</v>
      </c>
      <c r="G751">
        <v>10.53</v>
      </c>
      <c r="H751">
        <v>5</v>
      </c>
      <c r="I751">
        <v>2.6324999999999998</v>
      </c>
      <c r="J751">
        <v>0</v>
      </c>
      <c r="K751">
        <v>52.65</v>
      </c>
      <c r="L751" s="1">
        <v>43495</v>
      </c>
      <c r="M751" s="2">
        <v>0.61319444444444449</v>
      </c>
      <c r="N751" t="s">
        <v>31</v>
      </c>
      <c r="O751">
        <v>5.8</v>
      </c>
      <c r="P751" t="s">
        <v>1124</v>
      </c>
    </row>
    <row r="752" spans="1:16" x14ac:dyDescent="0.25">
      <c r="A752" t="s">
        <v>817</v>
      </c>
      <c r="B752" t="s">
        <v>23</v>
      </c>
      <c r="C752" t="s">
        <v>24</v>
      </c>
      <c r="D752" t="s">
        <v>25</v>
      </c>
      <c r="E752" t="s">
        <v>19</v>
      </c>
      <c r="F752" t="s">
        <v>30</v>
      </c>
      <c r="G752">
        <v>44.01</v>
      </c>
      <c r="H752">
        <v>8</v>
      </c>
      <c r="I752">
        <v>17.603999999999999</v>
      </c>
      <c r="J752">
        <v>0</v>
      </c>
      <c r="K752">
        <v>352.08</v>
      </c>
      <c r="L752" s="1">
        <v>43527</v>
      </c>
      <c r="M752" s="2">
        <v>0.73333333333333339</v>
      </c>
      <c r="N752" t="s">
        <v>27</v>
      </c>
      <c r="O752">
        <v>8.8000000000000007</v>
      </c>
      <c r="P752" t="s">
        <v>1124</v>
      </c>
    </row>
    <row r="753" spans="1:16" x14ac:dyDescent="0.25">
      <c r="A753" t="s">
        <v>830</v>
      </c>
      <c r="B753" t="s">
        <v>23</v>
      </c>
      <c r="C753" t="s">
        <v>24</v>
      </c>
      <c r="D753" t="s">
        <v>18</v>
      </c>
      <c r="E753" t="s">
        <v>19</v>
      </c>
      <c r="F753" t="s">
        <v>30</v>
      </c>
      <c r="G753">
        <v>60.87</v>
      </c>
      <c r="H753">
        <v>1</v>
      </c>
      <c r="I753">
        <v>3.0434999999999999</v>
      </c>
      <c r="J753">
        <v>0</v>
      </c>
      <c r="K753">
        <v>60.87</v>
      </c>
      <c r="L753" s="1">
        <v>43489</v>
      </c>
      <c r="M753" s="2">
        <v>0.55833333333333335</v>
      </c>
      <c r="N753" t="s">
        <v>27</v>
      </c>
      <c r="O753">
        <v>5.5</v>
      </c>
      <c r="P753" t="s">
        <v>1124</v>
      </c>
    </row>
    <row r="754" spans="1:16" x14ac:dyDescent="0.25">
      <c r="A754" t="s">
        <v>956</v>
      </c>
      <c r="B754" t="s">
        <v>23</v>
      </c>
      <c r="C754" t="s">
        <v>24</v>
      </c>
      <c r="D754" t="s">
        <v>18</v>
      </c>
      <c r="E754" t="s">
        <v>19</v>
      </c>
      <c r="F754" t="s">
        <v>30</v>
      </c>
      <c r="G754">
        <v>12.73</v>
      </c>
      <c r="H754">
        <v>2</v>
      </c>
      <c r="I754">
        <v>1.2729999999999999</v>
      </c>
      <c r="J754">
        <v>0</v>
      </c>
      <c r="K754">
        <v>25.46</v>
      </c>
      <c r="L754" s="1">
        <v>43518</v>
      </c>
      <c r="M754" s="2">
        <v>0.50694444444444442</v>
      </c>
      <c r="N754" t="s">
        <v>31</v>
      </c>
      <c r="O754">
        <v>5.2</v>
      </c>
      <c r="P754" t="s">
        <v>1124</v>
      </c>
    </row>
    <row r="755" spans="1:16" x14ac:dyDescent="0.25">
      <c r="A755" t="s">
        <v>37</v>
      </c>
      <c r="B755" t="s">
        <v>23</v>
      </c>
      <c r="C755" t="s">
        <v>24</v>
      </c>
      <c r="D755" t="s">
        <v>25</v>
      </c>
      <c r="E755" t="s">
        <v>19</v>
      </c>
      <c r="F755" t="s">
        <v>30</v>
      </c>
      <c r="G755">
        <v>73.56</v>
      </c>
      <c r="H755">
        <v>9</v>
      </c>
      <c r="I755">
        <v>36.78</v>
      </c>
      <c r="J755">
        <v>0</v>
      </c>
      <c r="K755">
        <v>735.6</v>
      </c>
      <c r="L755" s="1">
        <v>44616</v>
      </c>
      <c r="M755" s="2">
        <v>0.48472222222222222</v>
      </c>
      <c r="N755" t="s">
        <v>21</v>
      </c>
      <c r="O755">
        <v>7.7360504409999997</v>
      </c>
      <c r="P755" t="s">
        <v>1124</v>
      </c>
    </row>
    <row r="756" spans="1:16" x14ac:dyDescent="0.25">
      <c r="A756" t="s">
        <v>95</v>
      </c>
      <c r="B756" t="s">
        <v>23</v>
      </c>
      <c r="C756" t="s">
        <v>24</v>
      </c>
      <c r="D756" t="s">
        <v>25</v>
      </c>
      <c r="E756" t="s">
        <v>29</v>
      </c>
      <c r="F756" t="s">
        <v>30</v>
      </c>
      <c r="G756">
        <v>55.73</v>
      </c>
      <c r="H756">
        <v>5</v>
      </c>
      <c r="I756">
        <v>16.719000000000001</v>
      </c>
      <c r="J756">
        <v>0</v>
      </c>
      <c r="K756">
        <v>334.38</v>
      </c>
      <c r="L756" s="1">
        <v>44616</v>
      </c>
      <c r="M756" s="2">
        <v>0.4548611111111111</v>
      </c>
      <c r="N756" t="s">
        <v>21</v>
      </c>
      <c r="O756">
        <v>6.7690441359999998</v>
      </c>
      <c r="P756" t="s">
        <v>1124</v>
      </c>
    </row>
    <row r="757" spans="1:16" x14ac:dyDescent="0.25">
      <c r="A757" t="s">
        <v>310</v>
      </c>
      <c r="B757" t="s">
        <v>23</v>
      </c>
      <c r="C757" t="s">
        <v>24</v>
      </c>
      <c r="D757" t="s">
        <v>18</v>
      </c>
      <c r="E757" t="s">
        <v>19</v>
      </c>
      <c r="F757" t="s">
        <v>30</v>
      </c>
      <c r="G757">
        <v>21.82</v>
      </c>
      <c r="H757">
        <v>9</v>
      </c>
      <c r="I757">
        <v>10.91</v>
      </c>
      <c r="J757">
        <v>0</v>
      </c>
      <c r="K757">
        <v>218.2</v>
      </c>
      <c r="L757" s="1">
        <v>44743</v>
      </c>
      <c r="M757" s="2">
        <v>0.73333333333333339</v>
      </c>
      <c r="N757" t="s">
        <v>27</v>
      </c>
      <c r="O757">
        <v>6.8657447659999997</v>
      </c>
      <c r="P757" t="s">
        <v>1124</v>
      </c>
    </row>
    <row r="758" spans="1:16" x14ac:dyDescent="0.25">
      <c r="A758" t="s">
        <v>315</v>
      </c>
      <c r="B758" t="s">
        <v>23</v>
      </c>
      <c r="C758" t="s">
        <v>24</v>
      </c>
      <c r="D758" t="s">
        <v>25</v>
      </c>
      <c r="E758" t="s">
        <v>29</v>
      </c>
      <c r="F758" t="s">
        <v>30</v>
      </c>
      <c r="G758">
        <v>37</v>
      </c>
      <c r="H758">
        <v>1</v>
      </c>
      <c r="I758">
        <v>1.85</v>
      </c>
      <c r="J758">
        <v>0</v>
      </c>
      <c r="K758">
        <v>37</v>
      </c>
      <c r="L758" s="1">
        <v>44715</v>
      </c>
      <c r="M758" s="2">
        <v>0.56180555555555556</v>
      </c>
      <c r="N758" t="s">
        <v>31</v>
      </c>
      <c r="O758">
        <v>7.6393498109999998</v>
      </c>
      <c r="P758" t="s">
        <v>1124</v>
      </c>
    </row>
    <row r="759" spans="1:16" x14ac:dyDescent="0.25">
      <c r="A759" t="s">
        <v>320</v>
      </c>
      <c r="B759" t="s">
        <v>23</v>
      </c>
      <c r="C759" t="s">
        <v>24</v>
      </c>
      <c r="D759" t="s">
        <v>18</v>
      </c>
      <c r="E759" t="s">
        <v>29</v>
      </c>
      <c r="F759" t="s">
        <v>30</v>
      </c>
      <c r="G759">
        <v>74.86</v>
      </c>
      <c r="H759">
        <v>1</v>
      </c>
      <c r="I759">
        <v>3.7429999999999999</v>
      </c>
      <c r="J759">
        <v>0</v>
      </c>
      <c r="K759">
        <v>74.86</v>
      </c>
      <c r="L759" s="1">
        <v>44644</v>
      </c>
      <c r="M759" s="2">
        <v>0.61736111111111114</v>
      </c>
      <c r="N759" t="s">
        <v>27</v>
      </c>
      <c r="O759">
        <v>6.6723435049999997</v>
      </c>
      <c r="P759" t="s">
        <v>1124</v>
      </c>
    </row>
    <row r="760" spans="1:16" x14ac:dyDescent="0.25">
      <c r="A760" t="s">
        <v>406</v>
      </c>
      <c r="B760" t="s">
        <v>23</v>
      </c>
      <c r="C760" t="s">
        <v>24</v>
      </c>
      <c r="D760" t="s">
        <v>25</v>
      </c>
      <c r="E760" t="s">
        <v>19</v>
      </c>
      <c r="F760" t="s">
        <v>30</v>
      </c>
      <c r="G760">
        <v>70.11</v>
      </c>
      <c r="H760">
        <v>5</v>
      </c>
      <c r="I760">
        <v>21.033000000000001</v>
      </c>
      <c r="J760">
        <v>0</v>
      </c>
      <c r="K760">
        <v>420.66</v>
      </c>
      <c r="L760" s="1">
        <v>44634</v>
      </c>
      <c r="M760" s="2">
        <v>0.74583333333333324</v>
      </c>
      <c r="N760" t="s">
        <v>21</v>
      </c>
      <c r="O760">
        <v>5.0284327869999998</v>
      </c>
      <c r="P760" t="s">
        <v>1124</v>
      </c>
    </row>
    <row r="761" spans="1:16" x14ac:dyDescent="0.25">
      <c r="A761" t="s">
        <v>450</v>
      </c>
      <c r="B761" t="s">
        <v>23</v>
      </c>
      <c r="C761" t="s">
        <v>24</v>
      </c>
      <c r="D761" t="s">
        <v>25</v>
      </c>
      <c r="E761" t="s">
        <v>19</v>
      </c>
      <c r="F761" t="s">
        <v>30</v>
      </c>
      <c r="G761">
        <v>45.38</v>
      </c>
      <c r="H761">
        <v>4</v>
      </c>
      <c r="I761">
        <v>9.0760000000000005</v>
      </c>
      <c r="J761">
        <v>0</v>
      </c>
      <c r="K761">
        <v>181.52</v>
      </c>
      <c r="L761" s="1">
        <v>44774</v>
      </c>
      <c r="M761" s="2">
        <v>0.57500000000000007</v>
      </c>
      <c r="N761" t="s">
        <v>31</v>
      </c>
      <c r="O761">
        <v>8.4129548550000006</v>
      </c>
      <c r="P761" t="s">
        <v>1124</v>
      </c>
    </row>
    <row r="762" spans="1:16" x14ac:dyDescent="0.25">
      <c r="A762" t="s">
        <v>504</v>
      </c>
      <c r="B762" t="s">
        <v>23</v>
      </c>
      <c r="C762" t="s">
        <v>24</v>
      </c>
      <c r="D762" t="s">
        <v>18</v>
      </c>
      <c r="E762" t="s">
        <v>19</v>
      </c>
      <c r="F762" t="s">
        <v>30</v>
      </c>
      <c r="G762">
        <v>83.77</v>
      </c>
      <c r="H762">
        <v>5</v>
      </c>
      <c r="I762">
        <v>25.131</v>
      </c>
      <c r="J762">
        <v>0</v>
      </c>
      <c r="K762">
        <v>502.62</v>
      </c>
      <c r="L762" s="1">
        <v>44584</v>
      </c>
      <c r="M762" s="2">
        <v>0.50694444444444442</v>
      </c>
      <c r="N762" t="s">
        <v>21</v>
      </c>
      <c r="O762">
        <v>5.2218340479999998</v>
      </c>
      <c r="P762" t="s">
        <v>1124</v>
      </c>
    </row>
    <row r="763" spans="1:16" x14ac:dyDescent="0.25">
      <c r="A763" t="s">
        <v>522</v>
      </c>
      <c r="B763" t="s">
        <v>23</v>
      </c>
      <c r="C763" t="s">
        <v>24</v>
      </c>
      <c r="D763" t="s">
        <v>25</v>
      </c>
      <c r="E763" t="s">
        <v>29</v>
      </c>
      <c r="F763" t="s">
        <v>30</v>
      </c>
      <c r="G763">
        <v>22.96</v>
      </c>
      <c r="H763">
        <v>1</v>
      </c>
      <c r="I763">
        <v>1.1479999999999999</v>
      </c>
      <c r="J763">
        <v>0</v>
      </c>
      <c r="K763">
        <v>22.96</v>
      </c>
      <c r="L763" s="1">
        <v>44591</v>
      </c>
      <c r="M763" s="2">
        <v>0.86597222222222225</v>
      </c>
      <c r="N763" t="s">
        <v>27</v>
      </c>
      <c r="O763">
        <v>4.1581271119999998</v>
      </c>
      <c r="P763" t="s">
        <v>1124</v>
      </c>
    </row>
    <row r="764" spans="1:16" x14ac:dyDescent="0.25">
      <c r="A764" t="s">
        <v>555</v>
      </c>
      <c r="B764" t="s">
        <v>23</v>
      </c>
      <c r="C764" t="s">
        <v>24</v>
      </c>
      <c r="D764" t="s">
        <v>18</v>
      </c>
      <c r="E764" t="s">
        <v>19</v>
      </c>
      <c r="F764" t="s">
        <v>30</v>
      </c>
      <c r="G764">
        <v>83.17</v>
      </c>
      <c r="H764">
        <v>5</v>
      </c>
      <c r="I764">
        <v>24.951000000000001</v>
      </c>
      <c r="J764">
        <v>0</v>
      </c>
      <c r="K764">
        <v>499.02</v>
      </c>
      <c r="L764" s="1">
        <v>44640</v>
      </c>
      <c r="M764" s="2">
        <v>0.47430555555555554</v>
      </c>
      <c r="N764" t="s">
        <v>27</v>
      </c>
      <c r="O764">
        <v>7.0591460269999997</v>
      </c>
      <c r="P764" t="s">
        <v>1124</v>
      </c>
    </row>
    <row r="765" spans="1:16" x14ac:dyDescent="0.25">
      <c r="A765" t="s">
        <v>569</v>
      </c>
      <c r="B765" t="s">
        <v>23</v>
      </c>
      <c r="C765" t="s">
        <v>24</v>
      </c>
      <c r="D765" t="s">
        <v>25</v>
      </c>
      <c r="E765" t="s">
        <v>29</v>
      </c>
      <c r="F765" t="s">
        <v>30</v>
      </c>
      <c r="G765">
        <v>16.670000000000002</v>
      </c>
      <c r="H765">
        <v>6</v>
      </c>
      <c r="I765">
        <v>5.8345000000000002</v>
      </c>
      <c r="J765">
        <v>0</v>
      </c>
      <c r="K765">
        <v>116.69</v>
      </c>
      <c r="L765" s="1">
        <v>44744</v>
      </c>
      <c r="M765" s="2">
        <v>0.48333333333333334</v>
      </c>
      <c r="N765" t="s">
        <v>21</v>
      </c>
      <c r="O765">
        <v>7.1558466579999997</v>
      </c>
      <c r="P765" t="s">
        <v>1124</v>
      </c>
    </row>
    <row r="766" spans="1:16" x14ac:dyDescent="0.25">
      <c r="A766" t="s">
        <v>745</v>
      </c>
      <c r="B766" t="s">
        <v>23</v>
      </c>
      <c r="C766" t="s">
        <v>24</v>
      </c>
      <c r="D766" t="s">
        <v>18</v>
      </c>
      <c r="E766" t="s">
        <v>19</v>
      </c>
      <c r="F766" t="s">
        <v>30</v>
      </c>
      <c r="G766">
        <v>75.53</v>
      </c>
      <c r="H766">
        <v>4</v>
      </c>
      <c r="I766">
        <v>15.106</v>
      </c>
      <c r="J766">
        <v>0</v>
      </c>
      <c r="K766">
        <v>302.12</v>
      </c>
      <c r="L766" s="1">
        <v>44639</v>
      </c>
      <c r="M766" s="2">
        <v>0.66111111111111109</v>
      </c>
      <c r="N766" t="s">
        <v>21</v>
      </c>
      <c r="O766">
        <v>8.0261523330000006</v>
      </c>
      <c r="P766" t="s">
        <v>1124</v>
      </c>
    </row>
    <row r="767" spans="1:16" x14ac:dyDescent="0.25">
      <c r="A767" t="s">
        <v>817</v>
      </c>
      <c r="B767" t="s">
        <v>23</v>
      </c>
      <c r="C767" t="s">
        <v>24</v>
      </c>
      <c r="D767" t="s">
        <v>25</v>
      </c>
      <c r="E767" t="s">
        <v>19</v>
      </c>
      <c r="F767" t="s">
        <v>30</v>
      </c>
      <c r="G767">
        <v>44.01</v>
      </c>
      <c r="H767">
        <v>7</v>
      </c>
      <c r="I767">
        <v>17.603999999999999</v>
      </c>
      <c r="J767">
        <v>0</v>
      </c>
      <c r="K767">
        <v>352.08</v>
      </c>
      <c r="L767" s="1">
        <v>44623</v>
      </c>
      <c r="M767" s="2">
        <v>0.73333333333333339</v>
      </c>
      <c r="N767" t="s">
        <v>27</v>
      </c>
      <c r="O767">
        <v>8.5096554849999997</v>
      </c>
      <c r="P767" t="s">
        <v>1124</v>
      </c>
    </row>
    <row r="768" spans="1:16" x14ac:dyDescent="0.25">
      <c r="A768" t="s">
        <v>75</v>
      </c>
      <c r="B768" t="s">
        <v>23</v>
      </c>
      <c r="C768" t="s">
        <v>24</v>
      </c>
      <c r="D768" t="s">
        <v>18</v>
      </c>
      <c r="E768" t="s">
        <v>29</v>
      </c>
      <c r="F768" t="s">
        <v>30</v>
      </c>
      <c r="G768">
        <v>56.11</v>
      </c>
      <c r="H768">
        <v>2</v>
      </c>
      <c r="I768">
        <v>5.6109999999999998</v>
      </c>
      <c r="J768">
        <v>0</v>
      </c>
      <c r="K768">
        <v>112.22</v>
      </c>
      <c r="L768" s="1">
        <v>45324</v>
      </c>
      <c r="M768" s="2">
        <v>0.42430555555555555</v>
      </c>
      <c r="N768" t="s">
        <v>27</v>
      </c>
      <c r="O768">
        <v>6.8350518789999999</v>
      </c>
      <c r="P768" t="s">
        <v>1124</v>
      </c>
    </row>
    <row r="769" spans="1:16" x14ac:dyDescent="0.25">
      <c r="A769" t="s">
        <v>124</v>
      </c>
      <c r="B769" t="s">
        <v>23</v>
      </c>
      <c r="C769" t="s">
        <v>24</v>
      </c>
      <c r="D769" t="s">
        <v>18</v>
      </c>
      <c r="E769" t="s">
        <v>19</v>
      </c>
      <c r="F769" t="s">
        <v>30</v>
      </c>
      <c r="G769">
        <v>47.38</v>
      </c>
      <c r="H769">
        <v>4</v>
      </c>
      <c r="I769">
        <v>9.4760000000000009</v>
      </c>
      <c r="J769">
        <v>0</v>
      </c>
      <c r="K769">
        <v>189.52</v>
      </c>
      <c r="L769" s="1">
        <v>45314</v>
      </c>
      <c r="M769" s="2">
        <v>0.43402777777777773</v>
      </c>
      <c r="N769" t="s">
        <v>27</v>
      </c>
      <c r="O769">
        <v>7.7029949750000002</v>
      </c>
      <c r="P769" t="s">
        <v>1124</v>
      </c>
    </row>
    <row r="770" spans="1:16" x14ac:dyDescent="0.25">
      <c r="A770" t="s">
        <v>200</v>
      </c>
      <c r="B770" t="s">
        <v>23</v>
      </c>
      <c r="C770" t="s">
        <v>24</v>
      </c>
      <c r="D770" t="s">
        <v>25</v>
      </c>
      <c r="E770" t="s">
        <v>29</v>
      </c>
      <c r="F770" t="s">
        <v>30</v>
      </c>
      <c r="G770">
        <v>95.58</v>
      </c>
      <c r="H770">
        <v>11</v>
      </c>
      <c r="I770">
        <v>47.79</v>
      </c>
      <c r="J770">
        <v>0</v>
      </c>
      <c r="K770">
        <v>955.8</v>
      </c>
      <c r="L770" s="1">
        <v>45307</v>
      </c>
      <c r="M770" s="2">
        <v>0.56388888888888888</v>
      </c>
      <c r="N770" t="s">
        <v>27</v>
      </c>
      <c r="O770">
        <v>5.207658575</v>
      </c>
      <c r="P770" t="s">
        <v>1124</v>
      </c>
    </row>
    <row r="771" spans="1:16" x14ac:dyDescent="0.25">
      <c r="A771" t="s">
        <v>406</v>
      </c>
      <c r="B771" t="s">
        <v>23</v>
      </c>
      <c r="C771" t="s">
        <v>24</v>
      </c>
      <c r="D771" t="s">
        <v>25</v>
      </c>
      <c r="E771" t="s">
        <v>19</v>
      </c>
      <c r="F771" t="s">
        <v>30</v>
      </c>
      <c r="G771">
        <v>70.11</v>
      </c>
      <c r="H771">
        <v>6</v>
      </c>
      <c r="I771">
        <v>21.033000000000001</v>
      </c>
      <c r="J771">
        <v>0</v>
      </c>
      <c r="K771">
        <v>420.66</v>
      </c>
      <c r="L771" s="1">
        <v>45365</v>
      </c>
      <c r="M771" s="2">
        <v>0.74583333333333324</v>
      </c>
      <c r="N771" t="s">
        <v>21</v>
      </c>
      <c r="O771">
        <v>5.6416301229999997</v>
      </c>
      <c r="P771" t="s">
        <v>1124</v>
      </c>
    </row>
    <row r="772" spans="1:16" x14ac:dyDescent="0.25">
      <c r="A772" t="s">
        <v>435</v>
      </c>
      <c r="B772" t="s">
        <v>23</v>
      </c>
      <c r="C772" t="s">
        <v>24</v>
      </c>
      <c r="D772" t="s">
        <v>25</v>
      </c>
      <c r="E772" t="s">
        <v>29</v>
      </c>
      <c r="F772" t="s">
        <v>30</v>
      </c>
      <c r="G772">
        <v>46.22</v>
      </c>
      <c r="H772">
        <v>4</v>
      </c>
      <c r="I772">
        <v>9.2439999999999998</v>
      </c>
      <c r="J772">
        <v>0</v>
      </c>
      <c r="K772">
        <v>184.88</v>
      </c>
      <c r="L772" s="1">
        <v>45629</v>
      </c>
      <c r="M772" s="2">
        <v>0.83611111111111114</v>
      </c>
      <c r="N772" t="s">
        <v>31</v>
      </c>
      <c r="O772">
        <v>6.7265589920000002</v>
      </c>
      <c r="P772" t="s">
        <v>1124</v>
      </c>
    </row>
    <row r="773" spans="1:16" x14ac:dyDescent="0.25">
      <c r="A773" t="s">
        <v>450</v>
      </c>
      <c r="B773" t="s">
        <v>23</v>
      </c>
      <c r="C773" t="s">
        <v>24</v>
      </c>
      <c r="D773" t="s">
        <v>25</v>
      </c>
      <c r="E773" t="s">
        <v>19</v>
      </c>
      <c r="F773" t="s">
        <v>30</v>
      </c>
      <c r="G773">
        <v>45.38</v>
      </c>
      <c r="H773">
        <v>4</v>
      </c>
      <c r="I773">
        <v>9.0760000000000005</v>
      </c>
      <c r="J773">
        <v>0</v>
      </c>
      <c r="K773">
        <v>181.52</v>
      </c>
      <c r="L773" s="1">
        <v>45505</v>
      </c>
      <c r="M773" s="2">
        <v>0.57500000000000007</v>
      </c>
      <c r="N773" t="s">
        <v>31</v>
      </c>
      <c r="O773">
        <v>9.4388811669999999</v>
      </c>
      <c r="P773" t="s">
        <v>1124</v>
      </c>
    </row>
    <row r="774" spans="1:16" x14ac:dyDescent="0.25">
      <c r="A774" t="s">
        <v>522</v>
      </c>
      <c r="B774" t="s">
        <v>23</v>
      </c>
      <c r="C774" t="s">
        <v>24</v>
      </c>
      <c r="D774" t="s">
        <v>25</v>
      </c>
      <c r="E774" t="s">
        <v>29</v>
      </c>
      <c r="F774" t="s">
        <v>30</v>
      </c>
      <c r="G774">
        <v>22.96</v>
      </c>
      <c r="H774">
        <v>1</v>
      </c>
      <c r="I774">
        <v>1.1479999999999999</v>
      </c>
      <c r="J774">
        <v>0</v>
      </c>
      <c r="K774">
        <v>22.96</v>
      </c>
      <c r="L774" s="1">
        <v>45321</v>
      </c>
      <c r="M774" s="2">
        <v>0.86597222222222225</v>
      </c>
      <c r="N774" t="s">
        <v>27</v>
      </c>
      <c r="O774">
        <v>4.6651941399999997</v>
      </c>
      <c r="P774" t="s">
        <v>1124</v>
      </c>
    </row>
    <row r="775" spans="1:16" x14ac:dyDescent="0.25">
      <c r="A775" t="s">
        <v>543</v>
      </c>
      <c r="B775" t="s">
        <v>23</v>
      </c>
      <c r="C775" t="s">
        <v>24</v>
      </c>
      <c r="D775" t="s">
        <v>18</v>
      </c>
      <c r="E775" t="s">
        <v>19</v>
      </c>
      <c r="F775" t="s">
        <v>30</v>
      </c>
      <c r="G775">
        <v>15.95</v>
      </c>
      <c r="H775">
        <v>6</v>
      </c>
      <c r="I775">
        <v>4.7850000000000001</v>
      </c>
      <c r="J775">
        <v>0</v>
      </c>
      <c r="K775">
        <v>95.7</v>
      </c>
      <c r="L775" s="1">
        <v>45537</v>
      </c>
      <c r="M775" s="2">
        <v>0.71875</v>
      </c>
      <c r="N775" t="s">
        <v>31</v>
      </c>
      <c r="O775">
        <v>5.533137236</v>
      </c>
      <c r="P775" t="s">
        <v>1124</v>
      </c>
    </row>
    <row r="776" spans="1:16" x14ac:dyDescent="0.25">
      <c r="A776" t="s">
        <v>781</v>
      </c>
      <c r="B776" t="s">
        <v>23</v>
      </c>
      <c r="C776" t="s">
        <v>24</v>
      </c>
      <c r="D776" t="s">
        <v>18</v>
      </c>
      <c r="E776" t="s">
        <v>19</v>
      </c>
      <c r="F776" t="s">
        <v>30</v>
      </c>
      <c r="G776">
        <v>10.53</v>
      </c>
      <c r="H776">
        <v>5</v>
      </c>
      <c r="I776">
        <v>2.6324999999999998</v>
      </c>
      <c r="J776">
        <v>0</v>
      </c>
      <c r="K776">
        <v>52.65</v>
      </c>
      <c r="L776" s="1">
        <v>45321</v>
      </c>
      <c r="M776" s="2">
        <v>0.61319444444444449</v>
      </c>
      <c r="N776" t="s">
        <v>31</v>
      </c>
      <c r="O776">
        <v>6.2925874449999997</v>
      </c>
      <c r="P776" t="s">
        <v>1124</v>
      </c>
    </row>
    <row r="777" spans="1:16" x14ac:dyDescent="0.25">
      <c r="A777" t="s">
        <v>817</v>
      </c>
      <c r="B777" t="s">
        <v>23</v>
      </c>
      <c r="C777" t="s">
        <v>24</v>
      </c>
      <c r="D777" t="s">
        <v>25</v>
      </c>
      <c r="E777" t="s">
        <v>19</v>
      </c>
      <c r="F777" t="s">
        <v>30</v>
      </c>
      <c r="G777">
        <v>44.01</v>
      </c>
      <c r="H777">
        <v>8</v>
      </c>
      <c r="I777">
        <v>17.603999999999999</v>
      </c>
      <c r="J777">
        <v>0</v>
      </c>
      <c r="K777">
        <v>352.08</v>
      </c>
      <c r="L777" s="1">
        <v>45354</v>
      </c>
      <c r="M777" s="2">
        <v>0.73333333333333339</v>
      </c>
      <c r="N777" t="s">
        <v>27</v>
      </c>
      <c r="O777">
        <v>9.5473740540000005</v>
      </c>
      <c r="P777" t="s">
        <v>1124</v>
      </c>
    </row>
    <row r="778" spans="1:16" x14ac:dyDescent="0.25">
      <c r="A778" t="s">
        <v>830</v>
      </c>
      <c r="B778" t="s">
        <v>23</v>
      </c>
      <c r="C778" t="s">
        <v>24</v>
      </c>
      <c r="D778" t="s">
        <v>18</v>
      </c>
      <c r="E778" t="s">
        <v>19</v>
      </c>
      <c r="F778" t="s">
        <v>30</v>
      </c>
      <c r="G778">
        <v>60.87</v>
      </c>
      <c r="H778">
        <v>1</v>
      </c>
      <c r="I778">
        <v>3.0434999999999999</v>
      </c>
      <c r="J778">
        <v>0</v>
      </c>
      <c r="K778">
        <v>60.87</v>
      </c>
      <c r="L778" s="1">
        <v>45315</v>
      </c>
      <c r="M778" s="2">
        <v>0.55833333333333335</v>
      </c>
      <c r="N778" t="s">
        <v>27</v>
      </c>
      <c r="O778">
        <v>5.9671087839999997</v>
      </c>
      <c r="P778" t="s">
        <v>1124</v>
      </c>
    </row>
    <row r="779" spans="1:16" x14ac:dyDescent="0.25">
      <c r="A779" t="s">
        <v>95</v>
      </c>
      <c r="B779" t="s">
        <v>23</v>
      </c>
      <c r="C779" t="s">
        <v>24</v>
      </c>
      <c r="D779" t="s">
        <v>25</v>
      </c>
      <c r="E779" t="s">
        <v>29</v>
      </c>
      <c r="F779" t="s">
        <v>30</v>
      </c>
      <c r="G779">
        <v>55.73</v>
      </c>
      <c r="H779">
        <v>6</v>
      </c>
      <c r="I779">
        <v>16.719000000000001</v>
      </c>
      <c r="J779">
        <v>0</v>
      </c>
      <c r="K779">
        <v>334.38</v>
      </c>
      <c r="L779" s="1">
        <v>45712</v>
      </c>
      <c r="M779" s="2">
        <v>0.4548611111111111</v>
      </c>
      <c r="N779" t="s">
        <v>21</v>
      </c>
      <c r="O779">
        <v>7.2821123920000002</v>
      </c>
      <c r="P779" t="s">
        <v>1124</v>
      </c>
    </row>
    <row r="780" spans="1:16" x14ac:dyDescent="0.25">
      <c r="A780" t="s">
        <v>124</v>
      </c>
      <c r="B780" t="s">
        <v>23</v>
      </c>
      <c r="C780" t="s">
        <v>24</v>
      </c>
      <c r="D780" t="s">
        <v>18</v>
      </c>
      <c r="E780" t="s">
        <v>19</v>
      </c>
      <c r="F780" t="s">
        <v>30</v>
      </c>
      <c r="G780">
        <v>47.38</v>
      </c>
      <c r="H780">
        <v>4</v>
      </c>
      <c r="I780">
        <v>9.4760000000000009</v>
      </c>
      <c r="J780">
        <v>0</v>
      </c>
      <c r="K780">
        <v>189.52</v>
      </c>
      <c r="L780" s="1">
        <v>45680</v>
      </c>
      <c r="M780" s="2">
        <v>0.43402777777777773</v>
      </c>
      <c r="N780" t="s">
        <v>27</v>
      </c>
      <c r="O780">
        <v>7.3861425690000004</v>
      </c>
      <c r="P780" t="s">
        <v>1124</v>
      </c>
    </row>
    <row r="781" spans="1:16" x14ac:dyDescent="0.25">
      <c r="A781" t="s">
        <v>157</v>
      </c>
      <c r="B781" t="s">
        <v>23</v>
      </c>
      <c r="C781" t="s">
        <v>24</v>
      </c>
      <c r="D781" t="s">
        <v>18</v>
      </c>
      <c r="E781" t="s">
        <v>29</v>
      </c>
      <c r="F781" t="s">
        <v>30</v>
      </c>
      <c r="G781">
        <v>63.91</v>
      </c>
      <c r="H781">
        <v>9</v>
      </c>
      <c r="I781">
        <v>25.564</v>
      </c>
      <c r="J781">
        <v>0</v>
      </c>
      <c r="K781">
        <v>511.28</v>
      </c>
      <c r="L781" s="1">
        <v>45729</v>
      </c>
      <c r="M781" s="2">
        <v>0.82777777777777783</v>
      </c>
      <c r="N781" t="s">
        <v>31</v>
      </c>
      <c r="O781">
        <v>4.7853881439999997</v>
      </c>
      <c r="P781" t="s">
        <v>1124</v>
      </c>
    </row>
    <row r="782" spans="1:16" x14ac:dyDescent="0.25">
      <c r="A782" t="s">
        <v>223</v>
      </c>
      <c r="B782" t="s">
        <v>23</v>
      </c>
      <c r="C782" t="s">
        <v>24</v>
      </c>
      <c r="D782" t="s">
        <v>25</v>
      </c>
      <c r="E782" t="s">
        <v>19</v>
      </c>
      <c r="F782" t="s">
        <v>30</v>
      </c>
      <c r="G782">
        <v>69.81</v>
      </c>
      <c r="H782">
        <v>4</v>
      </c>
      <c r="I782">
        <v>13.962</v>
      </c>
      <c r="J782">
        <v>0</v>
      </c>
      <c r="K782">
        <v>279.24</v>
      </c>
      <c r="L782" s="1">
        <v>45685</v>
      </c>
      <c r="M782" s="2">
        <v>0.86805555555555547</v>
      </c>
      <c r="N782" t="s">
        <v>31</v>
      </c>
      <c r="O782">
        <v>6.1377804449999998</v>
      </c>
      <c r="P782" t="s">
        <v>1124</v>
      </c>
    </row>
    <row r="783" spans="1:16" x14ac:dyDescent="0.25">
      <c r="A783" t="s">
        <v>241</v>
      </c>
      <c r="B783" t="s">
        <v>23</v>
      </c>
      <c r="C783" t="s">
        <v>24</v>
      </c>
      <c r="D783" t="s">
        <v>18</v>
      </c>
      <c r="E783" t="s">
        <v>19</v>
      </c>
      <c r="F783" t="s">
        <v>30</v>
      </c>
      <c r="G783">
        <v>28.53</v>
      </c>
      <c r="H783">
        <v>11</v>
      </c>
      <c r="I783">
        <v>14.265000000000001</v>
      </c>
      <c r="J783">
        <v>0</v>
      </c>
      <c r="K783">
        <v>285.3</v>
      </c>
      <c r="L783" s="1">
        <v>45734</v>
      </c>
      <c r="M783" s="2">
        <v>0.73472222222222217</v>
      </c>
      <c r="N783" t="s">
        <v>21</v>
      </c>
      <c r="O783">
        <v>8.1143538090000007</v>
      </c>
      <c r="P783" t="s">
        <v>1124</v>
      </c>
    </row>
    <row r="784" spans="1:16" x14ac:dyDescent="0.25">
      <c r="A784" t="s">
        <v>310</v>
      </c>
      <c r="B784" t="s">
        <v>23</v>
      </c>
      <c r="C784" t="s">
        <v>24</v>
      </c>
      <c r="D784" t="s">
        <v>18</v>
      </c>
      <c r="E784" t="s">
        <v>19</v>
      </c>
      <c r="F784" t="s">
        <v>30</v>
      </c>
      <c r="G784">
        <v>21.82</v>
      </c>
      <c r="H784">
        <v>11</v>
      </c>
      <c r="I784">
        <v>10.91</v>
      </c>
      <c r="J784">
        <v>0</v>
      </c>
      <c r="K784">
        <v>218.2</v>
      </c>
      <c r="L784" s="1">
        <v>45839</v>
      </c>
      <c r="M784" s="2">
        <v>0.73333333333333339</v>
      </c>
      <c r="N784" t="s">
        <v>27</v>
      </c>
      <c r="O784">
        <v>7.3861425690000004</v>
      </c>
      <c r="P784" t="s">
        <v>1124</v>
      </c>
    </row>
    <row r="785" spans="1:16" x14ac:dyDescent="0.25">
      <c r="A785" t="s">
        <v>315</v>
      </c>
      <c r="B785" t="s">
        <v>23</v>
      </c>
      <c r="C785" t="s">
        <v>24</v>
      </c>
      <c r="D785" t="s">
        <v>25</v>
      </c>
      <c r="E785" t="s">
        <v>29</v>
      </c>
      <c r="F785" t="s">
        <v>30</v>
      </c>
      <c r="G785">
        <v>37</v>
      </c>
      <c r="H785">
        <v>1</v>
      </c>
      <c r="I785">
        <v>1.85</v>
      </c>
      <c r="J785">
        <v>0</v>
      </c>
      <c r="K785">
        <v>37</v>
      </c>
      <c r="L785" s="1">
        <v>45811</v>
      </c>
      <c r="M785" s="2">
        <v>0.56180555555555556</v>
      </c>
      <c r="N785" t="s">
        <v>31</v>
      </c>
      <c r="O785">
        <v>8.2183839859999992</v>
      </c>
      <c r="P785" t="s">
        <v>1124</v>
      </c>
    </row>
    <row r="786" spans="1:16" x14ac:dyDescent="0.25">
      <c r="A786" t="s">
        <v>522</v>
      </c>
      <c r="B786" t="s">
        <v>23</v>
      </c>
      <c r="C786" t="s">
        <v>24</v>
      </c>
      <c r="D786" t="s">
        <v>25</v>
      </c>
      <c r="E786" t="s">
        <v>29</v>
      </c>
      <c r="F786" t="s">
        <v>30</v>
      </c>
      <c r="G786">
        <v>22.96</v>
      </c>
      <c r="H786">
        <v>1</v>
      </c>
      <c r="I786">
        <v>1.1479999999999999</v>
      </c>
      <c r="J786">
        <v>0</v>
      </c>
      <c r="K786">
        <v>22.96</v>
      </c>
      <c r="L786" s="1">
        <v>45687</v>
      </c>
      <c r="M786" s="2">
        <v>0.86597222222222225</v>
      </c>
      <c r="N786" t="s">
        <v>27</v>
      </c>
      <c r="O786">
        <v>4.4732976119999996</v>
      </c>
      <c r="P786" t="s">
        <v>1124</v>
      </c>
    </row>
    <row r="787" spans="1:16" x14ac:dyDescent="0.25">
      <c r="A787" t="s">
        <v>555</v>
      </c>
      <c r="B787" t="s">
        <v>23</v>
      </c>
      <c r="C787" t="s">
        <v>24</v>
      </c>
      <c r="D787" t="s">
        <v>18</v>
      </c>
      <c r="E787" t="s">
        <v>19</v>
      </c>
      <c r="F787" t="s">
        <v>30</v>
      </c>
      <c r="G787">
        <v>83.17</v>
      </c>
      <c r="H787">
        <v>6</v>
      </c>
      <c r="I787">
        <v>24.951000000000001</v>
      </c>
      <c r="J787">
        <v>0</v>
      </c>
      <c r="K787">
        <v>499.02</v>
      </c>
      <c r="L787" s="1">
        <v>45736</v>
      </c>
      <c r="M787" s="2">
        <v>0.47430555555555554</v>
      </c>
      <c r="N787" t="s">
        <v>27</v>
      </c>
      <c r="O787">
        <v>7.5942029230000001</v>
      </c>
      <c r="P787" t="s">
        <v>1124</v>
      </c>
    </row>
    <row r="788" spans="1:16" x14ac:dyDescent="0.25">
      <c r="A788" t="s">
        <v>569</v>
      </c>
      <c r="B788" t="s">
        <v>23</v>
      </c>
      <c r="C788" t="s">
        <v>24</v>
      </c>
      <c r="D788" t="s">
        <v>25</v>
      </c>
      <c r="E788" t="s">
        <v>29</v>
      </c>
      <c r="F788" t="s">
        <v>30</v>
      </c>
      <c r="G788">
        <v>16.670000000000002</v>
      </c>
      <c r="H788">
        <v>8</v>
      </c>
      <c r="I788">
        <v>5.8345000000000002</v>
      </c>
      <c r="J788">
        <v>0</v>
      </c>
      <c r="K788">
        <v>116.69</v>
      </c>
      <c r="L788" s="1">
        <v>45840</v>
      </c>
      <c r="M788" s="2">
        <v>0.48333333333333334</v>
      </c>
      <c r="N788" t="s">
        <v>21</v>
      </c>
      <c r="O788">
        <v>7.6982331000000004</v>
      </c>
      <c r="P788" t="s">
        <v>1124</v>
      </c>
    </row>
    <row r="789" spans="1:16" x14ac:dyDescent="0.25">
      <c r="A789" t="s">
        <v>760</v>
      </c>
      <c r="B789" t="s">
        <v>23</v>
      </c>
      <c r="C789" t="s">
        <v>24</v>
      </c>
      <c r="D789" t="s">
        <v>18</v>
      </c>
      <c r="E789" t="s">
        <v>29</v>
      </c>
      <c r="F789" t="s">
        <v>30</v>
      </c>
      <c r="G789">
        <v>55.57</v>
      </c>
      <c r="H789">
        <v>3</v>
      </c>
      <c r="I789">
        <v>8.3354999999999997</v>
      </c>
      <c r="J789">
        <v>0</v>
      </c>
      <c r="K789">
        <v>166.71</v>
      </c>
      <c r="L789" s="1">
        <v>45870</v>
      </c>
      <c r="M789" s="2">
        <v>0.48749999999999999</v>
      </c>
      <c r="N789" t="s">
        <v>31</v>
      </c>
      <c r="O789">
        <v>6.1377804449999998</v>
      </c>
      <c r="P789" t="s">
        <v>1124</v>
      </c>
    </row>
    <row r="790" spans="1:16" x14ac:dyDescent="0.25">
      <c r="A790" t="s">
        <v>781</v>
      </c>
      <c r="B790" t="s">
        <v>23</v>
      </c>
      <c r="C790" t="s">
        <v>24</v>
      </c>
      <c r="D790" t="s">
        <v>18</v>
      </c>
      <c r="E790" t="s">
        <v>19</v>
      </c>
      <c r="F790" t="s">
        <v>30</v>
      </c>
      <c r="G790">
        <v>10.53</v>
      </c>
      <c r="H790">
        <v>5</v>
      </c>
      <c r="I790">
        <v>2.6324999999999998</v>
      </c>
      <c r="J790">
        <v>0</v>
      </c>
      <c r="K790">
        <v>52.65</v>
      </c>
      <c r="L790" s="1">
        <v>45687</v>
      </c>
      <c r="M790" s="2">
        <v>0.61319444444444449</v>
      </c>
      <c r="N790" t="s">
        <v>31</v>
      </c>
      <c r="O790">
        <v>6.0337502680000004</v>
      </c>
      <c r="P790" t="s">
        <v>1124</v>
      </c>
    </row>
    <row r="791" spans="1:16" x14ac:dyDescent="0.25">
      <c r="A791" t="s">
        <v>909</v>
      </c>
      <c r="B791" t="s">
        <v>23</v>
      </c>
      <c r="C791" t="s">
        <v>24</v>
      </c>
      <c r="D791" t="s">
        <v>25</v>
      </c>
      <c r="E791" t="s">
        <v>29</v>
      </c>
      <c r="F791" t="s">
        <v>30</v>
      </c>
      <c r="G791">
        <v>65.260000000000005</v>
      </c>
      <c r="H791">
        <v>9</v>
      </c>
      <c r="I791">
        <v>26.103999999999999</v>
      </c>
      <c r="J791">
        <v>0</v>
      </c>
      <c r="K791">
        <v>522.08000000000004</v>
      </c>
      <c r="L791" s="1">
        <v>45731</v>
      </c>
      <c r="M791" s="2">
        <v>0.58611111111111114</v>
      </c>
      <c r="N791" t="s">
        <v>21</v>
      </c>
      <c r="O791">
        <v>6.553901153</v>
      </c>
      <c r="P791" t="s">
        <v>1124</v>
      </c>
    </row>
    <row r="792" spans="1:16" x14ac:dyDescent="0.25">
      <c r="A792" t="s">
        <v>94</v>
      </c>
      <c r="B792" t="s">
        <v>23</v>
      </c>
      <c r="C792" t="s">
        <v>24</v>
      </c>
      <c r="D792" t="s">
        <v>18</v>
      </c>
      <c r="E792" t="s">
        <v>19</v>
      </c>
      <c r="F792" t="s">
        <v>34</v>
      </c>
      <c r="G792">
        <v>24.74</v>
      </c>
      <c r="H792">
        <v>3</v>
      </c>
      <c r="I792">
        <v>3.7109999999999999</v>
      </c>
      <c r="J792">
        <v>0</v>
      </c>
      <c r="K792">
        <v>74.22</v>
      </c>
      <c r="L792" s="1">
        <v>43511</v>
      </c>
      <c r="M792" s="2">
        <v>0.74097222222222225</v>
      </c>
      <c r="N792" t="s">
        <v>31</v>
      </c>
      <c r="O792">
        <v>10</v>
      </c>
      <c r="P792" t="s">
        <v>1124</v>
      </c>
    </row>
    <row r="793" spans="1:16" x14ac:dyDescent="0.25">
      <c r="A793" t="s">
        <v>125</v>
      </c>
      <c r="B793" t="s">
        <v>23</v>
      </c>
      <c r="C793" t="s">
        <v>24</v>
      </c>
      <c r="D793" t="s">
        <v>25</v>
      </c>
      <c r="E793" t="s">
        <v>19</v>
      </c>
      <c r="F793" t="s">
        <v>34</v>
      </c>
      <c r="G793">
        <v>44.86</v>
      </c>
      <c r="H793">
        <v>10</v>
      </c>
      <c r="I793">
        <v>22.43</v>
      </c>
      <c r="J793">
        <v>0</v>
      </c>
      <c r="K793">
        <v>448.6</v>
      </c>
      <c r="L793" s="1">
        <v>43491</v>
      </c>
      <c r="M793" s="2">
        <v>0.82916666666666661</v>
      </c>
      <c r="N793" t="s">
        <v>21</v>
      </c>
      <c r="O793">
        <v>8.1999999999999993</v>
      </c>
      <c r="P793" t="s">
        <v>1124</v>
      </c>
    </row>
    <row r="794" spans="1:16" x14ac:dyDescent="0.25">
      <c r="A794" t="s">
        <v>185</v>
      </c>
      <c r="B794" t="s">
        <v>23</v>
      </c>
      <c r="C794" t="s">
        <v>24</v>
      </c>
      <c r="D794" t="s">
        <v>18</v>
      </c>
      <c r="E794" t="s">
        <v>29</v>
      </c>
      <c r="F794" t="s">
        <v>34</v>
      </c>
      <c r="G794">
        <v>34.56</v>
      </c>
      <c r="H794">
        <v>7</v>
      </c>
      <c r="I794">
        <v>12.096</v>
      </c>
      <c r="J794">
        <v>0</v>
      </c>
      <c r="K794">
        <v>241.92</v>
      </c>
      <c r="L794" s="1">
        <v>43772</v>
      </c>
      <c r="M794" s="2">
        <v>0.67152777777777783</v>
      </c>
      <c r="N794" t="s">
        <v>31</v>
      </c>
      <c r="O794">
        <v>7.3</v>
      </c>
      <c r="P794" t="s">
        <v>1124</v>
      </c>
    </row>
    <row r="795" spans="1:16" x14ac:dyDescent="0.25">
      <c r="A795" t="s">
        <v>234</v>
      </c>
      <c r="B795" t="s">
        <v>23</v>
      </c>
      <c r="C795" t="s">
        <v>24</v>
      </c>
      <c r="D795" t="s">
        <v>18</v>
      </c>
      <c r="E795" t="s">
        <v>19</v>
      </c>
      <c r="F795" t="s">
        <v>34</v>
      </c>
      <c r="G795">
        <v>19.149999999999999</v>
      </c>
      <c r="H795">
        <v>6</v>
      </c>
      <c r="I795">
        <v>5.7450000000000001</v>
      </c>
      <c r="J795">
        <v>0</v>
      </c>
      <c r="K795">
        <v>114.9</v>
      </c>
      <c r="L795" s="1">
        <v>43494</v>
      </c>
      <c r="M795" s="2">
        <v>0.41736111111111113</v>
      </c>
      <c r="N795" t="s">
        <v>31</v>
      </c>
      <c r="O795">
        <v>6.8</v>
      </c>
      <c r="P795" t="s">
        <v>1124</v>
      </c>
    </row>
    <row r="796" spans="1:16" x14ac:dyDescent="0.25">
      <c r="A796" t="s">
        <v>259</v>
      </c>
      <c r="B796" t="s">
        <v>23</v>
      </c>
      <c r="C796" t="s">
        <v>24</v>
      </c>
      <c r="D796" t="s">
        <v>18</v>
      </c>
      <c r="E796" t="s">
        <v>19</v>
      </c>
      <c r="F796" t="s">
        <v>34</v>
      </c>
      <c r="G796">
        <v>87.16</v>
      </c>
      <c r="H796">
        <v>2</v>
      </c>
      <c r="I796">
        <v>8.7159999999999993</v>
      </c>
      <c r="J796">
        <v>0</v>
      </c>
      <c r="K796">
        <v>174.32</v>
      </c>
      <c r="L796" s="1">
        <v>43770</v>
      </c>
      <c r="M796" s="2">
        <v>0.60347222222222219</v>
      </c>
      <c r="N796" t="s">
        <v>31</v>
      </c>
      <c r="O796">
        <v>9.6999999999999993</v>
      </c>
      <c r="P796" t="s">
        <v>1124</v>
      </c>
    </row>
    <row r="797" spans="1:16" x14ac:dyDescent="0.25">
      <c r="A797" t="s">
        <v>286</v>
      </c>
      <c r="B797" t="s">
        <v>23</v>
      </c>
      <c r="C797" t="s">
        <v>24</v>
      </c>
      <c r="D797" t="s">
        <v>25</v>
      </c>
      <c r="E797" t="s">
        <v>19</v>
      </c>
      <c r="F797" t="s">
        <v>34</v>
      </c>
      <c r="G797">
        <v>14.39</v>
      </c>
      <c r="H797">
        <v>2</v>
      </c>
      <c r="I797">
        <v>1.4390000000000001</v>
      </c>
      <c r="J797">
        <v>0</v>
      </c>
      <c r="K797">
        <v>28.78</v>
      </c>
      <c r="L797" s="1">
        <v>43499</v>
      </c>
      <c r="M797" s="2">
        <v>0.8222222222222223</v>
      </c>
      <c r="N797" t="s">
        <v>31</v>
      </c>
      <c r="O797">
        <v>7.2</v>
      </c>
      <c r="P797" t="s">
        <v>1124</v>
      </c>
    </row>
    <row r="798" spans="1:16" x14ac:dyDescent="0.25">
      <c r="A798" t="s">
        <v>402</v>
      </c>
      <c r="B798" t="s">
        <v>23</v>
      </c>
      <c r="C798" t="s">
        <v>24</v>
      </c>
      <c r="D798" t="s">
        <v>25</v>
      </c>
      <c r="E798" t="s">
        <v>19</v>
      </c>
      <c r="F798" t="s">
        <v>34</v>
      </c>
      <c r="G798">
        <v>14.36</v>
      </c>
      <c r="H798">
        <v>10</v>
      </c>
      <c r="I798">
        <v>7.18</v>
      </c>
      <c r="J798">
        <v>0</v>
      </c>
      <c r="K798">
        <v>143.6</v>
      </c>
      <c r="L798" s="1">
        <v>43492</v>
      </c>
      <c r="M798" s="2">
        <v>0.60277777777777775</v>
      </c>
      <c r="N798" t="s">
        <v>27</v>
      </c>
      <c r="O798">
        <v>5.4</v>
      </c>
      <c r="P798" t="s">
        <v>1124</v>
      </c>
    </row>
    <row r="799" spans="1:16" x14ac:dyDescent="0.25">
      <c r="A799" t="s">
        <v>469</v>
      </c>
      <c r="B799" t="s">
        <v>23</v>
      </c>
      <c r="C799" t="s">
        <v>24</v>
      </c>
      <c r="D799" t="s">
        <v>25</v>
      </c>
      <c r="E799" t="s">
        <v>29</v>
      </c>
      <c r="F799" t="s">
        <v>34</v>
      </c>
      <c r="G799">
        <v>99.24</v>
      </c>
      <c r="H799">
        <v>9</v>
      </c>
      <c r="I799">
        <v>44.658000000000001</v>
      </c>
      <c r="J799">
        <v>0</v>
      </c>
      <c r="K799">
        <v>893.16</v>
      </c>
      <c r="L799" s="1">
        <v>43543</v>
      </c>
      <c r="M799" s="2">
        <v>0.79791666666666661</v>
      </c>
      <c r="N799" t="s">
        <v>21</v>
      </c>
      <c r="O799">
        <v>9</v>
      </c>
      <c r="P799" t="s">
        <v>1124</v>
      </c>
    </row>
    <row r="800" spans="1:16" x14ac:dyDescent="0.25">
      <c r="A800" t="s">
        <v>470</v>
      </c>
      <c r="B800" t="s">
        <v>23</v>
      </c>
      <c r="C800" t="s">
        <v>24</v>
      </c>
      <c r="D800" t="s">
        <v>18</v>
      </c>
      <c r="E800" t="s">
        <v>29</v>
      </c>
      <c r="F800" t="s">
        <v>34</v>
      </c>
      <c r="G800">
        <v>82.93</v>
      </c>
      <c r="H800">
        <v>4</v>
      </c>
      <c r="I800">
        <v>16.585999999999999</v>
      </c>
      <c r="J800">
        <v>0</v>
      </c>
      <c r="K800">
        <v>331.72</v>
      </c>
      <c r="L800" s="1">
        <v>43485</v>
      </c>
      <c r="M800" s="2">
        <v>0.70208333333333339</v>
      </c>
      <c r="N800" t="s">
        <v>21</v>
      </c>
      <c r="O800">
        <v>9.6</v>
      </c>
      <c r="P800" t="s">
        <v>1124</v>
      </c>
    </row>
    <row r="801" spans="1:16" x14ac:dyDescent="0.25">
      <c r="A801" t="s">
        <v>496</v>
      </c>
      <c r="B801" t="s">
        <v>23</v>
      </c>
      <c r="C801" t="s">
        <v>24</v>
      </c>
      <c r="D801" t="s">
        <v>25</v>
      </c>
      <c r="E801" t="s">
        <v>19</v>
      </c>
      <c r="F801" t="s">
        <v>34</v>
      </c>
      <c r="G801">
        <v>73.95</v>
      </c>
      <c r="H801">
        <v>4</v>
      </c>
      <c r="I801">
        <v>14.79</v>
      </c>
      <c r="J801">
        <v>0</v>
      </c>
      <c r="K801">
        <v>295.8</v>
      </c>
      <c r="L801" s="1">
        <v>43526</v>
      </c>
      <c r="M801" s="2">
        <v>0.41805555555555557</v>
      </c>
      <c r="N801" t="s">
        <v>27</v>
      </c>
      <c r="O801">
        <v>6.1</v>
      </c>
      <c r="P801" t="s">
        <v>1124</v>
      </c>
    </row>
    <row r="802" spans="1:16" x14ac:dyDescent="0.25">
      <c r="A802" t="s">
        <v>548</v>
      </c>
      <c r="B802" t="s">
        <v>23</v>
      </c>
      <c r="C802" t="s">
        <v>24</v>
      </c>
      <c r="D802" t="s">
        <v>18</v>
      </c>
      <c r="E802" t="s">
        <v>29</v>
      </c>
      <c r="F802" t="s">
        <v>34</v>
      </c>
      <c r="G802">
        <v>58.39</v>
      </c>
      <c r="H802">
        <v>7</v>
      </c>
      <c r="I802">
        <v>20.436499999999999</v>
      </c>
      <c r="J802">
        <v>0</v>
      </c>
      <c r="K802">
        <v>408.73</v>
      </c>
      <c r="L802" s="1">
        <v>43519</v>
      </c>
      <c r="M802" s="2">
        <v>0.8256944444444444</v>
      </c>
      <c r="N802" t="s">
        <v>31</v>
      </c>
      <c r="O802">
        <v>8.1999999999999993</v>
      </c>
      <c r="P802" t="s">
        <v>1124</v>
      </c>
    </row>
    <row r="803" spans="1:16" x14ac:dyDescent="0.25">
      <c r="A803" t="s">
        <v>647</v>
      </c>
      <c r="B803" t="s">
        <v>23</v>
      </c>
      <c r="C803" t="s">
        <v>24</v>
      </c>
      <c r="D803" t="s">
        <v>18</v>
      </c>
      <c r="E803" t="s">
        <v>29</v>
      </c>
      <c r="F803" t="s">
        <v>34</v>
      </c>
      <c r="G803">
        <v>80.930000000000007</v>
      </c>
      <c r="H803">
        <v>1</v>
      </c>
      <c r="I803">
        <v>4.0465</v>
      </c>
      <c r="J803">
        <v>0</v>
      </c>
      <c r="K803">
        <v>80.930000000000007</v>
      </c>
      <c r="L803" s="1">
        <v>43484</v>
      </c>
      <c r="M803" s="2">
        <v>0.67222222222222217</v>
      </c>
      <c r="N803" t="s">
        <v>31</v>
      </c>
      <c r="O803">
        <v>9</v>
      </c>
      <c r="P803" t="s">
        <v>1124</v>
      </c>
    </row>
    <row r="804" spans="1:16" x14ac:dyDescent="0.25">
      <c r="A804" t="s">
        <v>695</v>
      </c>
      <c r="B804" t="s">
        <v>23</v>
      </c>
      <c r="C804" t="s">
        <v>24</v>
      </c>
      <c r="D804" t="s">
        <v>18</v>
      </c>
      <c r="E804" t="s">
        <v>29</v>
      </c>
      <c r="F804" t="s">
        <v>34</v>
      </c>
      <c r="G804">
        <v>17.14</v>
      </c>
      <c r="H804">
        <v>7</v>
      </c>
      <c r="I804">
        <v>5.9989999999999997</v>
      </c>
      <c r="J804">
        <v>0</v>
      </c>
      <c r="K804">
        <v>119.98</v>
      </c>
      <c r="L804" s="1">
        <v>43481</v>
      </c>
      <c r="M804" s="2">
        <v>0.50486111111111109</v>
      </c>
      <c r="N804" t="s">
        <v>31</v>
      </c>
      <c r="O804">
        <v>7.9</v>
      </c>
      <c r="P804" t="s">
        <v>1124</v>
      </c>
    </row>
    <row r="805" spans="1:16" x14ac:dyDescent="0.25">
      <c r="A805" t="s">
        <v>724</v>
      </c>
      <c r="B805" t="s">
        <v>23</v>
      </c>
      <c r="C805" t="s">
        <v>24</v>
      </c>
      <c r="D805" t="s">
        <v>18</v>
      </c>
      <c r="E805" t="s">
        <v>19</v>
      </c>
      <c r="F805" t="s">
        <v>34</v>
      </c>
      <c r="G805">
        <v>70.19</v>
      </c>
      <c r="H805">
        <v>9</v>
      </c>
      <c r="I805">
        <v>31.5855</v>
      </c>
      <c r="J805">
        <v>0</v>
      </c>
      <c r="K805">
        <v>631.71</v>
      </c>
      <c r="L805" s="1">
        <v>43490</v>
      </c>
      <c r="M805" s="2">
        <v>0.56805555555555554</v>
      </c>
      <c r="N805" t="s">
        <v>27</v>
      </c>
      <c r="O805">
        <v>6.7</v>
      </c>
      <c r="P805" t="s">
        <v>1124</v>
      </c>
    </row>
    <row r="806" spans="1:16" x14ac:dyDescent="0.25">
      <c r="A806" t="s">
        <v>755</v>
      </c>
      <c r="B806" t="s">
        <v>23</v>
      </c>
      <c r="C806" t="s">
        <v>24</v>
      </c>
      <c r="D806" t="s">
        <v>18</v>
      </c>
      <c r="E806" t="s">
        <v>19</v>
      </c>
      <c r="F806" t="s">
        <v>34</v>
      </c>
      <c r="G806">
        <v>90.63</v>
      </c>
      <c r="H806">
        <v>9</v>
      </c>
      <c r="I806">
        <v>40.783499999999997</v>
      </c>
      <c r="J806">
        <v>0</v>
      </c>
      <c r="K806">
        <v>815.67</v>
      </c>
      <c r="L806" s="1">
        <v>43483</v>
      </c>
      <c r="M806" s="2">
        <v>0.64444444444444449</v>
      </c>
      <c r="N806" t="s">
        <v>27</v>
      </c>
      <c r="O806">
        <v>5.0999999999999996</v>
      </c>
      <c r="P806" t="s">
        <v>1124</v>
      </c>
    </row>
    <row r="807" spans="1:16" x14ac:dyDescent="0.25">
      <c r="A807" t="s">
        <v>881</v>
      </c>
      <c r="B807" t="s">
        <v>23</v>
      </c>
      <c r="C807" t="s">
        <v>24</v>
      </c>
      <c r="D807" t="s">
        <v>25</v>
      </c>
      <c r="E807" t="s">
        <v>19</v>
      </c>
      <c r="F807" t="s">
        <v>34</v>
      </c>
      <c r="G807">
        <v>22.38</v>
      </c>
      <c r="H807">
        <v>1</v>
      </c>
      <c r="I807">
        <v>1.119</v>
      </c>
      <c r="J807">
        <v>0</v>
      </c>
      <c r="K807">
        <v>22.38</v>
      </c>
      <c r="L807" s="1">
        <v>43495</v>
      </c>
      <c r="M807" s="2">
        <v>0.71388888888888891</v>
      </c>
      <c r="N807" t="s">
        <v>31</v>
      </c>
      <c r="O807">
        <v>8.6</v>
      </c>
      <c r="P807" t="s">
        <v>1124</v>
      </c>
    </row>
    <row r="808" spans="1:16" x14ac:dyDescent="0.25">
      <c r="A808" t="s">
        <v>957</v>
      </c>
      <c r="B808" t="s">
        <v>23</v>
      </c>
      <c r="C808" t="s">
        <v>24</v>
      </c>
      <c r="D808" t="s">
        <v>25</v>
      </c>
      <c r="E808" t="s">
        <v>19</v>
      </c>
      <c r="F808" t="s">
        <v>34</v>
      </c>
      <c r="G808">
        <v>83.14</v>
      </c>
      <c r="H808">
        <v>7</v>
      </c>
      <c r="I808">
        <v>29.099</v>
      </c>
      <c r="J808">
        <v>0</v>
      </c>
      <c r="K808">
        <v>581.98</v>
      </c>
      <c r="L808" s="1">
        <v>43739</v>
      </c>
      <c r="M808" s="2">
        <v>0.4381944444444445</v>
      </c>
      <c r="N808" t="s">
        <v>31</v>
      </c>
      <c r="O808">
        <v>6.6</v>
      </c>
      <c r="P808" t="s">
        <v>1124</v>
      </c>
    </row>
    <row r="809" spans="1:16" x14ac:dyDescent="0.25">
      <c r="A809" t="s">
        <v>94</v>
      </c>
      <c r="B809" t="s">
        <v>23</v>
      </c>
      <c r="C809" t="s">
        <v>24</v>
      </c>
      <c r="D809" t="s">
        <v>18</v>
      </c>
      <c r="E809" t="s">
        <v>19</v>
      </c>
      <c r="F809" t="s">
        <v>34</v>
      </c>
      <c r="G809">
        <v>24.74</v>
      </c>
      <c r="H809">
        <v>3</v>
      </c>
      <c r="I809">
        <v>3.7109999999999999</v>
      </c>
      <c r="J809">
        <v>0</v>
      </c>
      <c r="K809">
        <v>74.22</v>
      </c>
      <c r="L809" s="1">
        <v>44607</v>
      </c>
      <c r="M809" s="2">
        <v>0.74097222222222225</v>
      </c>
      <c r="N809" t="s">
        <v>31</v>
      </c>
      <c r="O809">
        <v>9.6700630509999996</v>
      </c>
      <c r="P809" t="s">
        <v>1124</v>
      </c>
    </row>
    <row r="810" spans="1:16" x14ac:dyDescent="0.25">
      <c r="A810" t="s">
        <v>188</v>
      </c>
      <c r="B810" t="s">
        <v>23</v>
      </c>
      <c r="C810" t="s">
        <v>24</v>
      </c>
      <c r="D810" t="s">
        <v>25</v>
      </c>
      <c r="E810" t="s">
        <v>19</v>
      </c>
      <c r="F810" t="s">
        <v>34</v>
      </c>
      <c r="G810">
        <v>80.97</v>
      </c>
      <c r="H810">
        <v>7</v>
      </c>
      <c r="I810">
        <v>32.387999999999998</v>
      </c>
      <c r="J810">
        <v>0</v>
      </c>
      <c r="K810">
        <v>647.76</v>
      </c>
      <c r="L810" s="1">
        <v>44589</v>
      </c>
      <c r="M810" s="2">
        <v>0.54513888888888895</v>
      </c>
      <c r="N810" t="s">
        <v>27</v>
      </c>
      <c r="O810">
        <v>8.9931586380000006</v>
      </c>
      <c r="P810" t="s">
        <v>1124</v>
      </c>
    </row>
    <row r="811" spans="1:16" x14ac:dyDescent="0.25">
      <c r="A811" t="s">
        <v>321</v>
      </c>
      <c r="B811" t="s">
        <v>23</v>
      </c>
      <c r="C811" t="s">
        <v>24</v>
      </c>
      <c r="D811" t="s">
        <v>25</v>
      </c>
      <c r="E811" t="s">
        <v>19</v>
      </c>
      <c r="F811" t="s">
        <v>34</v>
      </c>
      <c r="G811">
        <v>23.75</v>
      </c>
      <c r="H811">
        <v>8</v>
      </c>
      <c r="I811">
        <v>10.6875</v>
      </c>
      <c r="J811">
        <v>0</v>
      </c>
      <c r="K811">
        <v>213.75</v>
      </c>
      <c r="L811" s="1">
        <v>44592</v>
      </c>
      <c r="M811" s="2">
        <v>0.50138888888888888</v>
      </c>
      <c r="N811" t="s">
        <v>27</v>
      </c>
      <c r="O811">
        <v>9.1865598990000006</v>
      </c>
      <c r="P811" t="s">
        <v>1124</v>
      </c>
    </row>
    <row r="812" spans="1:16" x14ac:dyDescent="0.25">
      <c r="A812" t="s">
        <v>391</v>
      </c>
      <c r="B812" t="s">
        <v>23</v>
      </c>
      <c r="C812" t="s">
        <v>24</v>
      </c>
      <c r="D812" t="s">
        <v>25</v>
      </c>
      <c r="E812" t="s">
        <v>19</v>
      </c>
      <c r="F812" t="s">
        <v>34</v>
      </c>
      <c r="G812">
        <v>95.44</v>
      </c>
      <c r="H812">
        <v>9</v>
      </c>
      <c r="I812">
        <v>47.72</v>
      </c>
      <c r="J812">
        <v>0</v>
      </c>
      <c r="K812">
        <v>954.4</v>
      </c>
      <c r="L812" s="1">
        <v>44805</v>
      </c>
      <c r="M812" s="2">
        <v>0.57291666666666663</v>
      </c>
      <c r="N812" t="s">
        <v>27</v>
      </c>
      <c r="O812">
        <v>5.0284327869999998</v>
      </c>
      <c r="P812" t="s">
        <v>1124</v>
      </c>
    </row>
    <row r="813" spans="1:16" x14ac:dyDescent="0.25">
      <c r="A813" t="s">
        <v>411</v>
      </c>
      <c r="B813" t="s">
        <v>23</v>
      </c>
      <c r="C813" t="s">
        <v>24</v>
      </c>
      <c r="D813" t="s">
        <v>25</v>
      </c>
      <c r="E813" t="s">
        <v>29</v>
      </c>
      <c r="F813" t="s">
        <v>34</v>
      </c>
      <c r="G813">
        <v>95.49</v>
      </c>
      <c r="H813">
        <v>6</v>
      </c>
      <c r="I813">
        <v>33.421500000000002</v>
      </c>
      <c r="J813">
        <v>0</v>
      </c>
      <c r="K813">
        <v>668.43</v>
      </c>
      <c r="L813" s="1">
        <v>44614</v>
      </c>
      <c r="M813" s="2">
        <v>0.76180555555555562</v>
      </c>
      <c r="N813" t="s">
        <v>21</v>
      </c>
      <c r="O813">
        <v>8.4129548550000006</v>
      </c>
      <c r="P813" t="s">
        <v>1124</v>
      </c>
    </row>
    <row r="814" spans="1:16" x14ac:dyDescent="0.25">
      <c r="A814" t="s">
        <v>496</v>
      </c>
      <c r="B814" t="s">
        <v>23</v>
      </c>
      <c r="C814" t="s">
        <v>24</v>
      </c>
      <c r="D814" t="s">
        <v>25</v>
      </c>
      <c r="E814" t="s">
        <v>19</v>
      </c>
      <c r="F814" t="s">
        <v>34</v>
      </c>
      <c r="G814">
        <v>73.95</v>
      </c>
      <c r="H814">
        <v>4</v>
      </c>
      <c r="I814">
        <v>14.79</v>
      </c>
      <c r="J814">
        <v>0</v>
      </c>
      <c r="K814">
        <v>295.8</v>
      </c>
      <c r="L814" s="1">
        <v>44622</v>
      </c>
      <c r="M814" s="2">
        <v>0.41805555555555557</v>
      </c>
      <c r="N814" t="s">
        <v>27</v>
      </c>
      <c r="O814">
        <v>5.8987384609999998</v>
      </c>
      <c r="P814" t="s">
        <v>1124</v>
      </c>
    </row>
    <row r="815" spans="1:16" x14ac:dyDescent="0.25">
      <c r="A815" t="s">
        <v>553</v>
      </c>
      <c r="B815" t="s">
        <v>23</v>
      </c>
      <c r="C815" t="s">
        <v>24</v>
      </c>
      <c r="D815" t="s">
        <v>18</v>
      </c>
      <c r="E815" t="s">
        <v>29</v>
      </c>
      <c r="F815" t="s">
        <v>34</v>
      </c>
      <c r="G815">
        <v>71.92</v>
      </c>
      <c r="H815">
        <v>4</v>
      </c>
      <c r="I815">
        <v>17.98</v>
      </c>
      <c r="J815">
        <v>0</v>
      </c>
      <c r="K815">
        <v>359.6</v>
      </c>
      <c r="L815" s="1">
        <v>44578</v>
      </c>
      <c r="M815" s="2">
        <v>0.62847222222222221</v>
      </c>
      <c r="N815" t="s">
        <v>31</v>
      </c>
      <c r="O815">
        <v>4.1581271119999998</v>
      </c>
      <c r="P815" t="s">
        <v>1124</v>
      </c>
    </row>
    <row r="816" spans="1:16" x14ac:dyDescent="0.25">
      <c r="A816" t="s">
        <v>603</v>
      </c>
      <c r="B816" t="s">
        <v>23</v>
      </c>
      <c r="C816" t="s">
        <v>24</v>
      </c>
      <c r="D816" t="s">
        <v>25</v>
      </c>
      <c r="E816" t="s">
        <v>19</v>
      </c>
      <c r="F816" t="s">
        <v>34</v>
      </c>
      <c r="G816">
        <v>73.98</v>
      </c>
      <c r="H816">
        <v>6</v>
      </c>
      <c r="I816">
        <v>25.893000000000001</v>
      </c>
      <c r="J816">
        <v>0</v>
      </c>
      <c r="K816">
        <v>517.86</v>
      </c>
      <c r="L816" s="1">
        <v>44595</v>
      </c>
      <c r="M816" s="2">
        <v>0.6958333333333333</v>
      </c>
      <c r="N816" t="s">
        <v>21</v>
      </c>
      <c r="O816">
        <v>3.9647258509999999</v>
      </c>
      <c r="P816" t="s">
        <v>1124</v>
      </c>
    </row>
    <row r="817" spans="1:16" x14ac:dyDescent="0.25">
      <c r="A817" t="s">
        <v>647</v>
      </c>
      <c r="B817" t="s">
        <v>23</v>
      </c>
      <c r="C817" t="s">
        <v>24</v>
      </c>
      <c r="D817" t="s">
        <v>18</v>
      </c>
      <c r="E817" t="s">
        <v>29</v>
      </c>
      <c r="F817" t="s">
        <v>34</v>
      </c>
      <c r="G817">
        <v>80.930000000000007</v>
      </c>
      <c r="H817">
        <v>1</v>
      </c>
      <c r="I817">
        <v>4.0465</v>
      </c>
      <c r="J817">
        <v>0</v>
      </c>
      <c r="K817">
        <v>80.930000000000007</v>
      </c>
      <c r="L817" s="1">
        <v>44580</v>
      </c>
      <c r="M817" s="2">
        <v>0.67222222222222217</v>
      </c>
      <c r="N817" t="s">
        <v>31</v>
      </c>
      <c r="O817">
        <v>8.7030567459999997</v>
      </c>
      <c r="P817" t="s">
        <v>1124</v>
      </c>
    </row>
    <row r="818" spans="1:16" x14ac:dyDescent="0.25">
      <c r="A818" t="s">
        <v>755</v>
      </c>
      <c r="B818" t="s">
        <v>23</v>
      </c>
      <c r="C818" t="s">
        <v>24</v>
      </c>
      <c r="D818" t="s">
        <v>18</v>
      </c>
      <c r="E818" t="s">
        <v>19</v>
      </c>
      <c r="F818" t="s">
        <v>34</v>
      </c>
      <c r="G818">
        <v>90.63</v>
      </c>
      <c r="H818">
        <v>8</v>
      </c>
      <c r="I818">
        <v>40.783499999999997</v>
      </c>
      <c r="J818">
        <v>0</v>
      </c>
      <c r="K818">
        <v>815.67</v>
      </c>
      <c r="L818" s="1">
        <v>44579</v>
      </c>
      <c r="M818" s="2">
        <v>0.64444444444444449</v>
      </c>
      <c r="N818" t="s">
        <v>27</v>
      </c>
      <c r="O818">
        <v>4.9317321559999998</v>
      </c>
      <c r="P818" t="s">
        <v>1124</v>
      </c>
    </row>
    <row r="819" spans="1:16" x14ac:dyDescent="0.25">
      <c r="A819" t="s">
        <v>806</v>
      </c>
      <c r="B819" t="s">
        <v>23</v>
      </c>
      <c r="C819" t="s">
        <v>24</v>
      </c>
      <c r="D819" t="s">
        <v>18</v>
      </c>
      <c r="E819" t="s">
        <v>19</v>
      </c>
      <c r="F819" t="s">
        <v>34</v>
      </c>
      <c r="G819">
        <v>67.989999999999995</v>
      </c>
      <c r="H819">
        <v>6</v>
      </c>
      <c r="I819">
        <v>23.796500000000002</v>
      </c>
      <c r="J819">
        <v>0</v>
      </c>
      <c r="K819">
        <v>475.93</v>
      </c>
      <c r="L819" s="1">
        <v>44609</v>
      </c>
      <c r="M819" s="2">
        <v>0.70138888888888884</v>
      </c>
      <c r="N819" t="s">
        <v>21</v>
      </c>
      <c r="O819">
        <v>5.5119359389999998</v>
      </c>
      <c r="P819" t="s">
        <v>1124</v>
      </c>
    </row>
    <row r="820" spans="1:16" x14ac:dyDescent="0.25">
      <c r="A820" t="s">
        <v>812</v>
      </c>
      <c r="B820" t="s">
        <v>23</v>
      </c>
      <c r="C820" t="s">
        <v>24</v>
      </c>
      <c r="D820" t="s">
        <v>18</v>
      </c>
      <c r="E820" t="s">
        <v>29</v>
      </c>
      <c r="F820" t="s">
        <v>34</v>
      </c>
      <c r="G820">
        <v>25.25</v>
      </c>
      <c r="H820">
        <v>4</v>
      </c>
      <c r="I820">
        <v>6.3125</v>
      </c>
      <c r="J820">
        <v>0</v>
      </c>
      <c r="K820">
        <v>126.25</v>
      </c>
      <c r="L820" s="1">
        <v>44640</v>
      </c>
      <c r="M820" s="2">
        <v>0.74444444444444446</v>
      </c>
      <c r="N820" t="s">
        <v>27</v>
      </c>
      <c r="O820">
        <v>5.8987384609999998</v>
      </c>
      <c r="P820" t="s">
        <v>1124</v>
      </c>
    </row>
    <row r="821" spans="1:16" x14ac:dyDescent="0.25">
      <c r="A821" t="s">
        <v>846</v>
      </c>
      <c r="B821" t="s">
        <v>23</v>
      </c>
      <c r="C821" t="s">
        <v>24</v>
      </c>
      <c r="D821" t="s">
        <v>18</v>
      </c>
      <c r="E821" t="s">
        <v>19</v>
      </c>
      <c r="F821" t="s">
        <v>34</v>
      </c>
      <c r="G821">
        <v>64.97</v>
      </c>
      <c r="H821">
        <v>4</v>
      </c>
      <c r="I821">
        <v>16.2425</v>
      </c>
      <c r="J821">
        <v>0</v>
      </c>
      <c r="K821">
        <v>324.85000000000002</v>
      </c>
      <c r="L821" s="1">
        <v>44775</v>
      </c>
      <c r="M821" s="2">
        <v>0.53611111111111109</v>
      </c>
      <c r="N821" t="s">
        <v>31</v>
      </c>
      <c r="O821">
        <v>6.2855409829999997</v>
      </c>
      <c r="P821" t="s">
        <v>1124</v>
      </c>
    </row>
    <row r="822" spans="1:16" x14ac:dyDescent="0.25">
      <c r="A822" t="s">
        <v>856</v>
      </c>
      <c r="B822" t="s">
        <v>23</v>
      </c>
      <c r="C822" t="s">
        <v>24</v>
      </c>
      <c r="D822" t="s">
        <v>18</v>
      </c>
      <c r="E822" t="s">
        <v>29</v>
      </c>
      <c r="F822" t="s">
        <v>34</v>
      </c>
      <c r="G822">
        <v>10.17</v>
      </c>
      <c r="H822">
        <v>1</v>
      </c>
      <c r="I822">
        <v>0.50849999999999995</v>
      </c>
      <c r="J822">
        <v>0</v>
      </c>
      <c r="K822">
        <v>10.17</v>
      </c>
      <c r="L822" s="1">
        <v>44744</v>
      </c>
      <c r="M822" s="2">
        <v>0.59375</v>
      </c>
      <c r="N822" t="s">
        <v>27</v>
      </c>
      <c r="O822">
        <v>5.7053371999999998</v>
      </c>
      <c r="P822" t="s">
        <v>1124</v>
      </c>
    </row>
    <row r="823" spans="1:16" x14ac:dyDescent="0.25">
      <c r="A823" t="s">
        <v>950</v>
      </c>
      <c r="B823" t="s">
        <v>23</v>
      </c>
      <c r="C823" t="s">
        <v>24</v>
      </c>
      <c r="D823" t="s">
        <v>18</v>
      </c>
      <c r="E823" t="s">
        <v>29</v>
      </c>
      <c r="F823" t="s">
        <v>34</v>
      </c>
      <c r="G823">
        <v>42.85</v>
      </c>
      <c r="H823">
        <v>1</v>
      </c>
      <c r="I823">
        <v>2.1425000000000001</v>
      </c>
      <c r="J823">
        <v>0</v>
      </c>
      <c r="K823">
        <v>42.85</v>
      </c>
      <c r="L823" s="1">
        <v>44634</v>
      </c>
      <c r="M823" s="2">
        <v>0.65</v>
      </c>
      <c r="N823" t="s">
        <v>31</v>
      </c>
      <c r="O823">
        <v>8.9931586380000006</v>
      </c>
      <c r="P823" t="s">
        <v>1124</v>
      </c>
    </row>
    <row r="824" spans="1:16" x14ac:dyDescent="0.25">
      <c r="A824" t="s">
        <v>957</v>
      </c>
      <c r="B824" t="s">
        <v>23</v>
      </c>
      <c r="C824" t="s">
        <v>24</v>
      </c>
      <c r="D824" t="s">
        <v>25</v>
      </c>
      <c r="E824" t="s">
        <v>19</v>
      </c>
      <c r="F824" t="s">
        <v>34</v>
      </c>
      <c r="G824">
        <v>83.14</v>
      </c>
      <c r="H824">
        <v>6</v>
      </c>
      <c r="I824">
        <v>29.099</v>
      </c>
      <c r="J824">
        <v>0</v>
      </c>
      <c r="K824">
        <v>581.98</v>
      </c>
      <c r="L824" s="1">
        <v>44835</v>
      </c>
      <c r="M824" s="2">
        <v>0.4381944444444445</v>
      </c>
      <c r="N824" t="s">
        <v>31</v>
      </c>
      <c r="O824">
        <v>6.3822416139999998</v>
      </c>
      <c r="P824" t="s">
        <v>1124</v>
      </c>
    </row>
    <row r="825" spans="1:16" x14ac:dyDescent="0.25">
      <c r="A825" t="s">
        <v>958</v>
      </c>
      <c r="B825" t="s">
        <v>23</v>
      </c>
      <c r="C825" t="s">
        <v>24</v>
      </c>
      <c r="D825" t="s">
        <v>18</v>
      </c>
      <c r="E825" t="s">
        <v>19</v>
      </c>
      <c r="F825" t="s">
        <v>34</v>
      </c>
      <c r="G825">
        <v>35.22</v>
      </c>
      <c r="H825">
        <v>5</v>
      </c>
      <c r="I825">
        <v>10.566000000000001</v>
      </c>
      <c r="J825">
        <v>0</v>
      </c>
      <c r="K825">
        <v>211.32</v>
      </c>
      <c r="L825" s="1">
        <v>44634</v>
      </c>
      <c r="M825" s="2">
        <v>0.5756944444444444</v>
      </c>
      <c r="N825" t="s">
        <v>21</v>
      </c>
      <c r="O825">
        <v>6.2855409829999997</v>
      </c>
      <c r="P825" t="s">
        <v>1124</v>
      </c>
    </row>
    <row r="826" spans="1:16" x14ac:dyDescent="0.25">
      <c r="A826" t="s">
        <v>69</v>
      </c>
      <c r="B826" t="s">
        <v>23</v>
      </c>
      <c r="C826" t="s">
        <v>24</v>
      </c>
      <c r="D826" t="s">
        <v>18</v>
      </c>
      <c r="E826" t="s">
        <v>19</v>
      </c>
      <c r="F826" t="s">
        <v>34</v>
      </c>
      <c r="G826">
        <v>68.12</v>
      </c>
      <c r="H826">
        <v>1</v>
      </c>
      <c r="I826">
        <v>3.4060000000000001</v>
      </c>
      <c r="J826">
        <v>0</v>
      </c>
      <c r="K826">
        <v>68.12</v>
      </c>
      <c r="L826" s="1">
        <v>45474</v>
      </c>
      <c r="M826" s="2">
        <v>0.51944444444444449</v>
      </c>
      <c r="N826" t="s">
        <v>21</v>
      </c>
      <c r="O826">
        <v>7.3775163140000002</v>
      </c>
      <c r="P826" t="s">
        <v>1124</v>
      </c>
    </row>
    <row r="827" spans="1:16" x14ac:dyDescent="0.25">
      <c r="A827" t="s">
        <v>155</v>
      </c>
      <c r="B827" t="s">
        <v>23</v>
      </c>
      <c r="C827" t="s">
        <v>24</v>
      </c>
      <c r="D827" t="s">
        <v>18</v>
      </c>
      <c r="E827" t="s">
        <v>29</v>
      </c>
      <c r="F827" t="s">
        <v>34</v>
      </c>
      <c r="G827">
        <v>57.12</v>
      </c>
      <c r="H827">
        <v>7</v>
      </c>
      <c r="I827">
        <v>19.992000000000001</v>
      </c>
      <c r="J827">
        <v>0</v>
      </c>
      <c r="K827">
        <v>399.84</v>
      </c>
      <c r="L827" s="1">
        <v>45627</v>
      </c>
      <c r="M827" s="2">
        <v>0.50138888888888888</v>
      </c>
      <c r="N827" t="s">
        <v>31</v>
      </c>
      <c r="O827">
        <v>7.0520376530000002</v>
      </c>
      <c r="P827" t="s">
        <v>1124</v>
      </c>
    </row>
    <row r="828" spans="1:16" x14ac:dyDescent="0.25">
      <c r="A828" t="s">
        <v>234</v>
      </c>
      <c r="B828" t="s">
        <v>23</v>
      </c>
      <c r="C828" t="s">
        <v>24</v>
      </c>
      <c r="D828" t="s">
        <v>18</v>
      </c>
      <c r="E828" t="s">
        <v>19</v>
      </c>
      <c r="F828" t="s">
        <v>34</v>
      </c>
      <c r="G828">
        <v>19.149999999999999</v>
      </c>
      <c r="H828">
        <v>6</v>
      </c>
      <c r="I828">
        <v>5.7450000000000001</v>
      </c>
      <c r="J828">
        <v>0</v>
      </c>
      <c r="K828">
        <v>114.9</v>
      </c>
      <c r="L828" s="1">
        <v>45320</v>
      </c>
      <c r="M828" s="2">
        <v>0.41736111111111113</v>
      </c>
      <c r="N828" t="s">
        <v>31</v>
      </c>
      <c r="O828">
        <v>7.3775163140000002</v>
      </c>
      <c r="P828" t="s">
        <v>1124</v>
      </c>
    </row>
    <row r="829" spans="1:16" x14ac:dyDescent="0.25">
      <c r="A829" t="s">
        <v>368</v>
      </c>
      <c r="B829" t="s">
        <v>23</v>
      </c>
      <c r="C829" t="s">
        <v>24</v>
      </c>
      <c r="D829" t="s">
        <v>18</v>
      </c>
      <c r="E829" t="s">
        <v>29</v>
      </c>
      <c r="F829" t="s">
        <v>34</v>
      </c>
      <c r="G829">
        <v>14.7</v>
      </c>
      <c r="H829">
        <v>5</v>
      </c>
      <c r="I829">
        <v>3.6749999999999998</v>
      </c>
      <c r="J829">
        <v>0</v>
      </c>
      <c r="K829">
        <v>73.5</v>
      </c>
      <c r="L829" s="1">
        <v>45375</v>
      </c>
      <c r="M829" s="2">
        <v>0.57500000000000007</v>
      </c>
      <c r="N829" t="s">
        <v>21</v>
      </c>
      <c r="O829">
        <v>9.2218953930000005</v>
      </c>
      <c r="P829" t="s">
        <v>1124</v>
      </c>
    </row>
    <row r="830" spans="1:16" x14ac:dyDescent="0.25">
      <c r="A830" t="s">
        <v>600</v>
      </c>
      <c r="B830" t="s">
        <v>23</v>
      </c>
      <c r="C830" t="s">
        <v>24</v>
      </c>
      <c r="D830" t="s">
        <v>25</v>
      </c>
      <c r="E830" t="s">
        <v>19</v>
      </c>
      <c r="F830" t="s">
        <v>34</v>
      </c>
      <c r="G830">
        <v>49.33</v>
      </c>
      <c r="H830">
        <v>11</v>
      </c>
      <c r="I830">
        <v>24.664999999999999</v>
      </c>
      <c r="J830">
        <v>0</v>
      </c>
      <c r="K830">
        <v>493.3</v>
      </c>
      <c r="L830" s="1">
        <v>45353</v>
      </c>
      <c r="M830" s="2">
        <v>0.69444444444444453</v>
      </c>
      <c r="N830" t="s">
        <v>31</v>
      </c>
      <c r="O830">
        <v>10</v>
      </c>
      <c r="P830" t="s">
        <v>1124</v>
      </c>
    </row>
    <row r="831" spans="1:16" x14ac:dyDescent="0.25">
      <c r="A831" t="s">
        <v>724</v>
      </c>
      <c r="B831" t="s">
        <v>23</v>
      </c>
      <c r="C831" t="s">
        <v>24</v>
      </c>
      <c r="D831" t="s">
        <v>18</v>
      </c>
      <c r="E831" t="s">
        <v>19</v>
      </c>
      <c r="F831" t="s">
        <v>34</v>
      </c>
      <c r="G831">
        <v>70.19</v>
      </c>
      <c r="H831">
        <v>10</v>
      </c>
      <c r="I831">
        <v>31.5855</v>
      </c>
      <c r="J831">
        <v>0</v>
      </c>
      <c r="K831">
        <v>631.71</v>
      </c>
      <c r="L831" s="1">
        <v>45316</v>
      </c>
      <c r="M831" s="2">
        <v>0.56805555555555554</v>
      </c>
      <c r="N831" t="s">
        <v>27</v>
      </c>
      <c r="O831">
        <v>7.2690234269999996</v>
      </c>
      <c r="P831" t="s">
        <v>1124</v>
      </c>
    </row>
    <row r="832" spans="1:16" x14ac:dyDescent="0.25">
      <c r="A832" t="s">
        <v>755</v>
      </c>
      <c r="B832" t="s">
        <v>23</v>
      </c>
      <c r="C832" t="s">
        <v>24</v>
      </c>
      <c r="D832" t="s">
        <v>18</v>
      </c>
      <c r="E832" t="s">
        <v>19</v>
      </c>
      <c r="F832" t="s">
        <v>34</v>
      </c>
      <c r="G832">
        <v>90.63</v>
      </c>
      <c r="H832">
        <v>10</v>
      </c>
      <c r="I832">
        <v>40.783499999999997</v>
      </c>
      <c r="J832">
        <v>0</v>
      </c>
      <c r="K832">
        <v>815.67</v>
      </c>
      <c r="L832" s="1">
        <v>45309</v>
      </c>
      <c r="M832" s="2">
        <v>0.64444444444444449</v>
      </c>
      <c r="N832" t="s">
        <v>27</v>
      </c>
      <c r="O832">
        <v>5.533137236</v>
      </c>
      <c r="P832" t="s">
        <v>1124</v>
      </c>
    </row>
    <row r="833" spans="1:16" x14ac:dyDescent="0.25">
      <c r="A833" t="s">
        <v>881</v>
      </c>
      <c r="B833" t="s">
        <v>23</v>
      </c>
      <c r="C833" t="s">
        <v>24</v>
      </c>
      <c r="D833" t="s">
        <v>25</v>
      </c>
      <c r="E833" t="s">
        <v>19</v>
      </c>
      <c r="F833" t="s">
        <v>34</v>
      </c>
      <c r="G833">
        <v>22.38</v>
      </c>
      <c r="H833">
        <v>1</v>
      </c>
      <c r="I833">
        <v>1.119</v>
      </c>
      <c r="J833">
        <v>0</v>
      </c>
      <c r="K833">
        <v>22.38</v>
      </c>
      <c r="L833" s="1">
        <v>45321</v>
      </c>
      <c r="M833" s="2">
        <v>0.71388888888888891</v>
      </c>
      <c r="N833" t="s">
        <v>31</v>
      </c>
      <c r="O833">
        <v>9.3303882799999993</v>
      </c>
      <c r="P833" t="s">
        <v>1124</v>
      </c>
    </row>
    <row r="834" spans="1:16" x14ac:dyDescent="0.25">
      <c r="A834" t="s">
        <v>950</v>
      </c>
      <c r="B834" t="s">
        <v>23</v>
      </c>
      <c r="C834" t="s">
        <v>24</v>
      </c>
      <c r="D834" t="s">
        <v>18</v>
      </c>
      <c r="E834" t="s">
        <v>29</v>
      </c>
      <c r="F834" t="s">
        <v>34</v>
      </c>
      <c r="G834">
        <v>42.85</v>
      </c>
      <c r="H834">
        <v>1</v>
      </c>
      <c r="I834">
        <v>2.1425000000000001</v>
      </c>
      <c r="J834">
        <v>0</v>
      </c>
      <c r="K834">
        <v>42.85</v>
      </c>
      <c r="L834" s="1">
        <v>45365</v>
      </c>
      <c r="M834" s="2">
        <v>0.65</v>
      </c>
      <c r="N834" t="s">
        <v>31</v>
      </c>
      <c r="O834">
        <v>10</v>
      </c>
      <c r="P834" t="s">
        <v>1124</v>
      </c>
    </row>
    <row r="835" spans="1:16" x14ac:dyDescent="0.25">
      <c r="A835" t="s">
        <v>957</v>
      </c>
      <c r="B835" t="s">
        <v>23</v>
      </c>
      <c r="C835" t="s">
        <v>24</v>
      </c>
      <c r="D835" t="s">
        <v>25</v>
      </c>
      <c r="E835" t="s">
        <v>19</v>
      </c>
      <c r="F835" t="s">
        <v>34</v>
      </c>
      <c r="G835">
        <v>83.14</v>
      </c>
      <c r="H835">
        <v>7</v>
      </c>
      <c r="I835">
        <v>29.099</v>
      </c>
      <c r="J835">
        <v>0</v>
      </c>
      <c r="K835">
        <v>581.98</v>
      </c>
      <c r="L835" s="1">
        <v>45566</v>
      </c>
      <c r="M835" s="2">
        <v>0.4381944444444445</v>
      </c>
      <c r="N835" t="s">
        <v>31</v>
      </c>
      <c r="O835">
        <v>7.1605305399999999</v>
      </c>
      <c r="P835" t="s">
        <v>1124</v>
      </c>
    </row>
    <row r="836" spans="1:16" x14ac:dyDescent="0.25">
      <c r="A836" t="s">
        <v>958</v>
      </c>
      <c r="B836" t="s">
        <v>23</v>
      </c>
      <c r="C836" t="s">
        <v>24</v>
      </c>
      <c r="D836" t="s">
        <v>18</v>
      </c>
      <c r="E836" t="s">
        <v>19</v>
      </c>
      <c r="F836" t="s">
        <v>34</v>
      </c>
      <c r="G836">
        <v>35.22</v>
      </c>
      <c r="H836">
        <v>6</v>
      </c>
      <c r="I836">
        <v>10.566000000000001</v>
      </c>
      <c r="J836">
        <v>0</v>
      </c>
      <c r="K836">
        <v>211.32</v>
      </c>
      <c r="L836" s="1">
        <v>45365</v>
      </c>
      <c r="M836" s="2">
        <v>0.5756944444444444</v>
      </c>
      <c r="N836" t="s">
        <v>21</v>
      </c>
      <c r="O836">
        <v>7.0520376530000002</v>
      </c>
      <c r="P836" t="s">
        <v>1124</v>
      </c>
    </row>
    <row r="837" spans="1:16" x14ac:dyDescent="0.25">
      <c r="A837" t="s">
        <v>125</v>
      </c>
      <c r="B837" t="s">
        <v>23</v>
      </c>
      <c r="C837" t="s">
        <v>24</v>
      </c>
      <c r="D837" t="s">
        <v>25</v>
      </c>
      <c r="E837" t="s">
        <v>19</v>
      </c>
      <c r="F837" t="s">
        <v>34</v>
      </c>
      <c r="G837">
        <v>44.86</v>
      </c>
      <c r="H837">
        <v>11</v>
      </c>
      <c r="I837">
        <v>22.43</v>
      </c>
      <c r="J837">
        <v>0</v>
      </c>
      <c r="K837">
        <v>448.6</v>
      </c>
      <c r="L837" s="1">
        <v>45683</v>
      </c>
      <c r="M837" s="2">
        <v>0.82916666666666661</v>
      </c>
      <c r="N837" t="s">
        <v>21</v>
      </c>
      <c r="O837">
        <v>8.530474517</v>
      </c>
      <c r="P837" t="s">
        <v>1124</v>
      </c>
    </row>
    <row r="838" spans="1:16" x14ac:dyDescent="0.25">
      <c r="A838" t="s">
        <v>155</v>
      </c>
      <c r="B838" t="s">
        <v>23</v>
      </c>
      <c r="C838" t="s">
        <v>24</v>
      </c>
      <c r="D838" t="s">
        <v>18</v>
      </c>
      <c r="E838" t="s">
        <v>29</v>
      </c>
      <c r="F838" t="s">
        <v>34</v>
      </c>
      <c r="G838">
        <v>57.12</v>
      </c>
      <c r="H838">
        <v>8</v>
      </c>
      <c r="I838">
        <v>19.992000000000001</v>
      </c>
      <c r="J838">
        <v>0</v>
      </c>
      <c r="K838">
        <v>399.84</v>
      </c>
      <c r="L838" s="1">
        <v>45992</v>
      </c>
      <c r="M838" s="2">
        <v>0.50138888888888888</v>
      </c>
      <c r="N838" t="s">
        <v>31</v>
      </c>
      <c r="O838">
        <v>6.7619615069999996</v>
      </c>
      <c r="P838" t="s">
        <v>1124</v>
      </c>
    </row>
    <row r="839" spans="1:16" x14ac:dyDescent="0.25">
      <c r="A839" t="s">
        <v>185</v>
      </c>
      <c r="B839" t="s">
        <v>23</v>
      </c>
      <c r="C839" t="s">
        <v>24</v>
      </c>
      <c r="D839" t="s">
        <v>18</v>
      </c>
      <c r="E839" t="s">
        <v>29</v>
      </c>
      <c r="F839" t="s">
        <v>34</v>
      </c>
      <c r="G839">
        <v>34.56</v>
      </c>
      <c r="H839">
        <v>8</v>
      </c>
      <c r="I839">
        <v>12.096</v>
      </c>
      <c r="J839">
        <v>0</v>
      </c>
      <c r="K839">
        <v>241.92</v>
      </c>
      <c r="L839" s="1">
        <v>45964</v>
      </c>
      <c r="M839" s="2">
        <v>0.67152777777777783</v>
      </c>
      <c r="N839" t="s">
        <v>31</v>
      </c>
      <c r="O839">
        <v>7.5942029230000001</v>
      </c>
      <c r="P839" t="s">
        <v>1124</v>
      </c>
    </row>
    <row r="840" spans="1:16" x14ac:dyDescent="0.25">
      <c r="A840" t="s">
        <v>259</v>
      </c>
      <c r="B840" t="s">
        <v>23</v>
      </c>
      <c r="C840" t="s">
        <v>24</v>
      </c>
      <c r="D840" t="s">
        <v>18</v>
      </c>
      <c r="E840" t="s">
        <v>19</v>
      </c>
      <c r="F840" t="s">
        <v>34</v>
      </c>
      <c r="G840">
        <v>87.16</v>
      </c>
      <c r="H840">
        <v>2</v>
      </c>
      <c r="I840">
        <v>8.7159999999999993</v>
      </c>
      <c r="J840">
        <v>0</v>
      </c>
      <c r="K840">
        <v>174.32</v>
      </c>
      <c r="L840" s="1">
        <v>45962</v>
      </c>
      <c r="M840" s="2">
        <v>0.60347222222222219</v>
      </c>
      <c r="N840" t="s">
        <v>31</v>
      </c>
      <c r="O840">
        <v>10</v>
      </c>
      <c r="P840" t="s">
        <v>1124</v>
      </c>
    </row>
    <row r="841" spans="1:16" x14ac:dyDescent="0.25">
      <c r="A841" t="s">
        <v>368</v>
      </c>
      <c r="B841" t="s">
        <v>23</v>
      </c>
      <c r="C841" t="s">
        <v>24</v>
      </c>
      <c r="D841" t="s">
        <v>18</v>
      </c>
      <c r="E841" t="s">
        <v>29</v>
      </c>
      <c r="F841" t="s">
        <v>34</v>
      </c>
      <c r="G841">
        <v>14.7</v>
      </c>
      <c r="H841">
        <v>5</v>
      </c>
      <c r="I841">
        <v>3.6749999999999998</v>
      </c>
      <c r="J841">
        <v>0</v>
      </c>
      <c r="K841">
        <v>73.5</v>
      </c>
      <c r="L841" s="1">
        <v>45740</v>
      </c>
      <c r="M841" s="2">
        <v>0.57500000000000007</v>
      </c>
      <c r="N841" t="s">
        <v>21</v>
      </c>
      <c r="O841">
        <v>8.8425650480000009</v>
      </c>
      <c r="P841" t="s">
        <v>1124</v>
      </c>
    </row>
    <row r="842" spans="1:16" x14ac:dyDescent="0.25">
      <c r="A842" t="s">
        <v>402</v>
      </c>
      <c r="B842" t="s">
        <v>23</v>
      </c>
      <c r="C842" t="s">
        <v>24</v>
      </c>
      <c r="D842" t="s">
        <v>25</v>
      </c>
      <c r="E842" t="s">
        <v>19</v>
      </c>
      <c r="F842" t="s">
        <v>34</v>
      </c>
      <c r="G842">
        <v>14.36</v>
      </c>
      <c r="H842">
        <v>11</v>
      </c>
      <c r="I842">
        <v>7.18</v>
      </c>
      <c r="J842">
        <v>0</v>
      </c>
      <c r="K842">
        <v>143.6</v>
      </c>
      <c r="L842" s="1">
        <v>45684</v>
      </c>
      <c r="M842" s="2">
        <v>0.60277777777777775</v>
      </c>
      <c r="N842" t="s">
        <v>27</v>
      </c>
      <c r="O842">
        <v>5.6176295600000001</v>
      </c>
      <c r="P842" t="s">
        <v>1124</v>
      </c>
    </row>
    <row r="843" spans="1:16" x14ac:dyDescent="0.25">
      <c r="A843" t="s">
        <v>469</v>
      </c>
      <c r="B843" t="s">
        <v>23</v>
      </c>
      <c r="C843" t="s">
        <v>24</v>
      </c>
      <c r="D843" t="s">
        <v>25</v>
      </c>
      <c r="E843" t="s">
        <v>29</v>
      </c>
      <c r="F843" t="s">
        <v>34</v>
      </c>
      <c r="G843">
        <v>99.24</v>
      </c>
      <c r="H843">
        <v>10</v>
      </c>
      <c r="I843">
        <v>44.658000000000001</v>
      </c>
      <c r="J843">
        <v>0</v>
      </c>
      <c r="K843">
        <v>893.16</v>
      </c>
      <c r="L843" s="1">
        <v>45735</v>
      </c>
      <c r="M843" s="2">
        <v>0.79791666666666661</v>
      </c>
      <c r="N843" t="s">
        <v>21</v>
      </c>
      <c r="O843">
        <v>9.3627159330000005</v>
      </c>
      <c r="P843" t="s">
        <v>1124</v>
      </c>
    </row>
    <row r="844" spans="1:16" x14ac:dyDescent="0.25">
      <c r="A844" t="s">
        <v>470</v>
      </c>
      <c r="B844" t="s">
        <v>23</v>
      </c>
      <c r="C844" t="s">
        <v>24</v>
      </c>
      <c r="D844" t="s">
        <v>18</v>
      </c>
      <c r="E844" t="s">
        <v>29</v>
      </c>
      <c r="F844" t="s">
        <v>34</v>
      </c>
      <c r="G844">
        <v>82.93</v>
      </c>
      <c r="H844">
        <v>4</v>
      </c>
      <c r="I844">
        <v>16.585999999999999</v>
      </c>
      <c r="J844">
        <v>0</v>
      </c>
      <c r="K844">
        <v>331.72</v>
      </c>
      <c r="L844" s="1">
        <v>45677</v>
      </c>
      <c r="M844" s="2">
        <v>0.70208333333333339</v>
      </c>
      <c r="N844" t="s">
        <v>21</v>
      </c>
      <c r="O844">
        <v>9.9868969950000004</v>
      </c>
      <c r="P844" t="s">
        <v>1124</v>
      </c>
    </row>
    <row r="845" spans="1:16" x14ac:dyDescent="0.25">
      <c r="A845" t="s">
        <v>496</v>
      </c>
      <c r="B845" t="s">
        <v>23</v>
      </c>
      <c r="C845" t="s">
        <v>24</v>
      </c>
      <c r="D845" t="s">
        <v>25</v>
      </c>
      <c r="E845" t="s">
        <v>19</v>
      </c>
      <c r="F845" t="s">
        <v>34</v>
      </c>
      <c r="G845">
        <v>73.95</v>
      </c>
      <c r="H845">
        <v>4</v>
      </c>
      <c r="I845">
        <v>14.79</v>
      </c>
      <c r="J845">
        <v>0</v>
      </c>
      <c r="K845">
        <v>295.8</v>
      </c>
      <c r="L845" s="1">
        <v>45718</v>
      </c>
      <c r="M845" s="2">
        <v>0.41805555555555557</v>
      </c>
      <c r="N845" t="s">
        <v>27</v>
      </c>
      <c r="O845">
        <v>6.3458407990000003</v>
      </c>
      <c r="P845" t="s">
        <v>1124</v>
      </c>
    </row>
    <row r="846" spans="1:16" x14ac:dyDescent="0.25">
      <c r="A846" t="s">
        <v>553</v>
      </c>
      <c r="B846" t="s">
        <v>23</v>
      </c>
      <c r="C846" t="s">
        <v>24</v>
      </c>
      <c r="D846" t="s">
        <v>18</v>
      </c>
      <c r="E846" t="s">
        <v>29</v>
      </c>
      <c r="F846" t="s">
        <v>34</v>
      </c>
      <c r="G846">
        <v>71.92</v>
      </c>
      <c r="H846">
        <v>5</v>
      </c>
      <c r="I846">
        <v>17.98</v>
      </c>
      <c r="J846">
        <v>0</v>
      </c>
      <c r="K846">
        <v>359.6</v>
      </c>
      <c r="L846" s="1">
        <v>45674</v>
      </c>
      <c r="M846" s="2">
        <v>0.62847222222222221</v>
      </c>
      <c r="N846" t="s">
        <v>31</v>
      </c>
      <c r="O846">
        <v>4.4732976119999996</v>
      </c>
      <c r="P846" t="s">
        <v>1124</v>
      </c>
    </row>
    <row r="847" spans="1:16" x14ac:dyDescent="0.25">
      <c r="A847" t="s">
        <v>631</v>
      </c>
      <c r="B847" t="s">
        <v>23</v>
      </c>
      <c r="C847" t="s">
        <v>24</v>
      </c>
      <c r="D847" t="s">
        <v>25</v>
      </c>
      <c r="E847" t="s">
        <v>19</v>
      </c>
      <c r="F847" t="s">
        <v>34</v>
      </c>
      <c r="G847">
        <v>46.66</v>
      </c>
      <c r="H847">
        <v>10</v>
      </c>
      <c r="I847">
        <v>20.997</v>
      </c>
      <c r="J847">
        <v>0</v>
      </c>
      <c r="K847">
        <v>419.94</v>
      </c>
      <c r="L847" s="1">
        <v>45705</v>
      </c>
      <c r="M847" s="2">
        <v>0.7993055555555556</v>
      </c>
      <c r="N847" t="s">
        <v>21</v>
      </c>
      <c r="O847">
        <v>5.5135993829999999</v>
      </c>
      <c r="P847" t="s">
        <v>1124</v>
      </c>
    </row>
    <row r="848" spans="1:16" x14ac:dyDescent="0.25">
      <c r="A848" t="s">
        <v>695</v>
      </c>
      <c r="B848" t="s">
        <v>23</v>
      </c>
      <c r="C848" t="s">
        <v>24</v>
      </c>
      <c r="D848" t="s">
        <v>18</v>
      </c>
      <c r="E848" t="s">
        <v>29</v>
      </c>
      <c r="F848" t="s">
        <v>34</v>
      </c>
      <c r="G848">
        <v>17.14</v>
      </c>
      <c r="H848">
        <v>8</v>
      </c>
      <c r="I848">
        <v>5.9989999999999997</v>
      </c>
      <c r="J848">
        <v>0</v>
      </c>
      <c r="K848">
        <v>119.98</v>
      </c>
      <c r="L848" s="1">
        <v>45673</v>
      </c>
      <c r="M848" s="2">
        <v>0.50486111111111109</v>
      </c>
      <c r="N848" t="s">
        <v>31</v>
      </c>
      <c r="O848">
        <v>8.2183839859999992</v>
      </c>
      <c r="P848" t="s">
        <v>1124</v>
      </c>
    </row>
    <row r="849" spans="1:16" x14ac:dyDescent="0.25">
      <c r="A849" t="s">
        <v>722</v>
      </c>
      <c r="B849" t="s">
        <v>23</v>
      </c>
      <c r="C849" t="s">
        <v>24</v>
      </c>
      <c r="D849" t="s">
        <v>18</v>
      </c>
      <c r="E849" t="s">
        <v>29</v>
      </c>
      <c r="F849" t="s">
        <v>34</v>
      </c>
      <c r="G849">
        <v>72.88</v>
      </c>
      <c r="H849">
        <v>2</v>
      </c>
      <c r="I849">
        <v>7.2880000000000003</v>
      </c>
      <c r="J849">
        <v>0</v>
      </c>
      <c r="K849">
        <v>145.76</v>
      </c>
      <c r="L849" s="1">
        <v>45729</v>
      </c>
      <c r="M849" s="2">
        <v>0.53541666666666665</v>
      </c>
      <c r="N849" t="s">
        <v>27</v>
      </c>
      <c r="O849">
        <v>6.3458407990000003</v>
      </c>
      <c r="P849" t="s">
        <v>1124</v>
      </c>
    </row>
    <row r="850" spans="1:16" x14ac:dyDescent="0.25">
      <c r="A850" t="s">
        <v>778</v>
      </c>
      <c r="B850" t="s">
        <v>23</v>
      </c>
      <c r="C850" t="s">
        <v>24</v>
      </c>
      <c r="D850" t="s">
        <v>18</v>
      </c>
      <c r="E850" t="s">
        <v>19</v>
      </c>
      <c r="F850" t="s">
        <v>34</v>
      </c>
      <c r="G850">
        <v>31.67</v>
      </c>
      <c r="H850">
        <v>9</v>
      </c>
      <c r="I850">
        <v>12.667999999999999</v>
      </c>
      <c r="J850">
        <v>0</v>
      </c>
      <c r="K850">
        <v>253.36</v>
      </c>
      <c r="L850" s="1">
        <v>45689</v>
      </c>
      <c r="M850" s="2">
        <v>0.67986111111111114</v>
      </c>
      <c r="N850" t="s">
        <v>31</v>
      </c>
      <c r="O850">
        <v>5.8256899139999998</v>
      </c>
      <c r="P850" t="s">
        <v>1124</v>
      </c>
    </row>
    <row r="851" spans="1:16" x14ac:dyDescent="0.25">
      <c r="A851" t="s">
        <v>806</v>
      </c>
      <c r="B851" t="s">
        <v>23</v>
      </c>
      <c r="C851" t="s">
        <v>24</v>
      </c>
      <c r="D851" t="s">
        <v>18</v>
      </c>
      <c r="E851" t="s">
        <v>19</v>
      </c>
      <c r="F851" t="s">
        <v>34</v>
      </c>
      <c r="G851">
        <v>67.989999999999995</v>
      </c>
      <c r="H851">
        <v>8</v>
      </c>
      <c r="I851">
        <v>23.796500000000002</v>
      </c>
      <c r="J851">
        <v>0</v>
      </c>
      <c r="K851">
        <v>475.93</v>
      </c>
      <c r="L851" s="1">
        <v>45705</v>
      </c>
      <c r="M851" s="2">
        <v>0.70138888888888884</v>
      </c>
      <c r="N851" t="s">
        <v>21</v>
      </c>
      <c r="O851">
        <v>5.9297200910000001</v>
      </c>
      <c r="P851" t="s">
        <v>1124</v>
      </c>
    </row>
    <row r="852" spans="1:16" x14ac:dyDescent="0.25">
      <c r="A852" t="s">
        <v>856</v>
      </c>
      <c r="B852" t="s">
        <v>23</v>
      </c>
      <c r="C852" t="s">
        <v>24</v>
      </c>
      <c r="D852" t="s">
        <v>18</v>
      </c>
      <c r="E852" t="s">
        <v>29</v>
      </c>
      <c r="F852" t="s">
        <v>34</v>
      </c>
      <c r="G852">
        <v>10.17</v>
      </c>
      <c r="H852">
        <v>1</v>
      </c>
      <c r="I852">
        <v>0.50849999999999995</v>
      </c>
      <c r="J852">
        <v>0</v>
      </c>
      <c r="K852">
        <v>10.17</v>
      </c>
      <c r="L852" s="1">
        <v>45840</v>
      </c>
      <c r="M852" s="2">
        <v>0.59375</v>
      </c>
      <c r="N852" t="s">
        <v>27</v>
      </c>
      <c r="O852">
        <v>6.1377804449999998</v>
      </c>
      <c r="P852" t="s">
        <v>1124</v>
      </c>
    </row>
    <row r="853" spans="1:16" x14ac:dyDescent="0.25">
      <c r="A853" t="s">
        <v>873</v>
      </c>
      <c r="B853" t="s">
        <v>23</v>
      </c>
      <c r="C853" t="s">
        <v>24</v>
      </c>
      <c r="D853" t="s">
        <v>18</v>
      </c>
      <c r="E853" t="s">
        <v>19</v>
      </c>
      <c r="F853" t="s">
        <v>34</v>
      </c>
      <c r="G853">
        <v>29.22</v>
      </c>
      <c r="H853">
        <v>6</v>
      </c>
      <c r="I853">
        <v>8.766</v>
      </c>
      <c r="J853">
        <v>0</v>
      </c>
      <c r="K853">
        <v>175.32</v>
      </c>
      <c r="L853" s="1">
        <v>45658</v>
      </c>
      <c r="M853" s="2">
        <v>0.4861111111111111</v>
      </c>
      <c r="N853" t="s">
        <v>21</v>
      </c>
      <c r="O853">
        <v>5.2015088519999999</v>
      </c>
      <c r="P853" t="s">
        <v>1124</v>
      </c>
    </row>
    <row r="854" spans="1:16" x14ac:dyDescent="0.25">
      <c r="A854" t="s">
        <v>950</v>
      </c>
      <c r="B854" t="s">
        <v>23</v>
      </c>
      <c r="C854" t="s">
        <v>24</v>
      </c>
      <c r="D854" t="s">
        <v>18</v>
      </c>
      <c r="E854" t="s">
        <v>29</v>
      </c>
      <c r="F854" t="s">
        <v>34</v>
      </c>
      <c r="G854">
        <v>42.85</v>
      </c>
      <c r="H854">
        <v>1</v>
      </c>
      <c r="I854">
        <v>2.1425000000000001</v>
      </c>
      <c r="J854">
        <v>0</v>
      </c>
      <c r="K854">
        <v>42.85</v>
      </c>
      <c r="L854" s="1">
        <v>45730</v>
      </c>
      <c r="M854" s="2">
        <v>0.65</v>
      </c>
      <c r="N854" t="s">
        <v>31</v>
      </c>
      <c r="O854">
        <v>9.6748064639999996</v>
      </c>
      <c r="P854" t="s">
        <v>1124</v>
      </c>
    </row>
    <row r="855" spans="1:16" x14ac:dyDescent="0.25">
      <c r="A855" t="s">
        <v>957</v>
      </c>
      <c r="B855" t="s">
        <v>23</v>
      </c>
      <c r="C855" t="s">
        <v>24</v>
      </c>
      <c r="D855" t="s">
        <v>25</v>
      </c>
      <c r="E855" t="s">
        <v>19</v>
      </c>
      <c r="F855" t="s">
        <v>34</v>
      </c>
      <c r="G855">
        <v>83.14</v>
      </c>
      <c r="H855">
        <v>8</v>
      </c>
      <c r="I855">
        <v>29.099</v>
      </c>
      <c r="J855">
        <v>0</v>
      </c>
      <c r="K855">
        <v>581.98</v>
      </c>
      <c r="L855" s="1">
        <v>45931</v>
      </c>
      <c r="M855" s="2">
        <v>0.4381944444444445</v>
      </c>
      <c r="N855" t="s">
        <v>31</v>
      </c>
      <c r="O855">
        <v>6.8659916839999999</v>
      </c>
      <c r="P855" t="s">
        <v>1124</v>
      </c>
    </row>
    <row r="856" spans="1:16" x14ac:dyDescent="0.25">
      <c r="A856" t="s">
        <v>35</v>
      </c>
      <c r="B856" t="s">
        <v>23</v>
      </c>
      <c r="C856" t="s">
        <v>24</v>
      </c>
      <c r="D856" t="s">
        <v>25</v>
      </c>
      <c r="E856" t="s">
        <v>29</v>
      </c>
      <c r="F856" t="s">
        <v>26</v>
      </c>
      <c r="G856">
        <v>85.39</v>
      </c>
      <c r="H856">
        <v>7</v>
      </c>
      <c r="I856">
        <v>29.886500000000002</v>
      </c>
      <c r="J856">
        <v>0</v>
      </c>
      <c r="K856">
        <v>597.73</v>
      </c>
      <c r="L856" s="1">
        <v>43549</v>
      </c>
      <c r="M856" s="2">
        <v>0.77083333333333337</v>
      </c>
      <c r="N856" t="s">
        <v>21</v>
      </c>
      <c r="O856">
        <v>4.0999999999999996</v>
      </c>
      <c r="P856" t="s">
        <v>1125</v>
      </c>
    </row>
    <row r="857" spans="1:16" x14ac:dyDescent="0.25">
      <c r="A857" t="s">
        <v>89</v>
      </c>
      <c r="B857" t="s">
        <v>23</v>
      </c>
      <c r="C857" t="s">
        <v>24</v>
      </c>
      <c r="D857" t="s">
        <v>25</v>
      </c>
      <c r="E857" t="s">
        <v>19</v>
      </c>
      <c r="F857" t="s">
        <v>26</v>
      </c>
      <c r="G857">
        <v>85.98</v>
      </c>
      <c r="H857">
        <v>8</v>
      </c>
      <c r="I857">
        <v>34.392000000000003</v>
      </c>
      <c r="J857">
        <v>0</v>
      </c>
      <c r="K857">
        <v>687.84</v>
      </c>
      <c r="L857" s="1">
        <v>43524</v>
      </c>
      <c r="M857" s="2">
        <v>0.79236111111111107</v>
      </c>
      <c r="N857" t="s">
        <v>27</v>
      </c>
      <c r="O857">
        <v>8.1999999999999993</v>
      </c>
      <c r="P857" t="s">
        <v>1125</v>
      </c>
    </row>
    <row r="858" spans="1:16" x14ac:dyDescent="0.25">
      <c r="A858" t="s">
        <v>136</v>
      </c>
      <c r="B858" t="s">
        <v>23</v>
      </c>
      <c r="C858" t="s">
        <v>24</v>
      </c>
      <c r="D858" t="s">
        <v>25</v>
      </c>
      <c r="E858" t="s">
        <v>19</v>
      </c>
      <c r="F858" t="s">
        <v>26</v>
      </c>
      <c r="G858">
        <v>23.07</v>
      </c>
      <c r="H858">
        <v>9</v>
      </c>
      <c r="I858">
        <v>10.381500000000001</v>
      </c>
      <c r="J858">
        <v>0</v>
      </c>
      <c r="K858">
        <v>207.63</v>
      </c>
      <c r="L858" s="1">
        <v>43467</v>
      </c>
      <c r="M858" s="2">
        <v>0.4770833333333333</v>
      </c>
      <c r="N858" t="s">
        <v>27</v>
      </c>
      <c r="O858">
        <v>4.9000000000000004</v>
      </c>
      <c r="P858" t="s">
        <v>1125</v>
      </c>
    </row>
    <row r="859" spans="1:16" x14ac:dyDescent="0.25">
      <c r="A859" t="s">
        <v>143</v>
      </c>
      <c r="B859" t="s">
        <v>23</v>
      </c>
      <c r="C859" t="s">
        <v>24</v>
      </c>
      <c r="D859" t="s">
        <v>18</v>
      </c>
      <c r="E859" t="s">
        <v>29</v>
      </c>
      <c r="F859" t="s">
        <v>26</v>
      </c>
      <c r="G859">
        <v>81.97</v>
      </c>
      <c r="H859">
        <v>10</v>
      </c>
      <c r="I859">
        <v>40.984999999999999</v>
      </c>
      <c r="J859">
        <v>0</v>
      </c>
      <c r="K859">
        <v>819.7</v>
      </c>
      <c r="L859" s="1">
        <v>43527</v>
      </c>
      <c r="M859" s="2">
        <v>0.60416666666666663</v>
      </c>
      <c r="N859" t="s">
        <v>27</v>
      </c>
      <c r="O859">
        <v>9.1999999999999993</v>
      </c>
      <c r="P859" t="s">
        <v>1125</v>
      </c>
    </row>
    <row r="860" spans="1:16" x14ac:dyDescent="0.25">
      <c r="A860" t="s">
        <v>351</v>
      </c>
      <c r="B860" t="s">
        <v>23</v>
      </c>
      <c r="C860" t="s">
        <v>24</v>
      </c>
      <c r="D860" t="s">
        <v>18</v>
      </c>
      <c r="E860" t="s">
        <v>29</v>
      </c>
      <c r="F860" t="s">
        <v>26</v>
      </c>
      <c r="G860">
        <v>74.790000000000006</v>
      </c>
      <c r="H860">
        <v>5</v>
      </c>
      <c r="I860">
        <v>18.697500000000002</v>
      </c>
      <c r="J860">
        <v>0</v>
      </c>
      <c r="K860">
        <v>373.95</v>
      </c>
      <c r="L860" s="1">
        <v>43739</v>
      </c>
      <c r="M860" s="2">
        <v>0.48194444444444445</v>
      </c>
      <c r="N860" t="s">
        <v>27</v>
      </c>
      <c r="O860">
        <v>4.9000000000000004</v>
      </c>
      <c r="P860" t="s">
        <v>1125</v>
      </c>
    </row>
    <row r="861" spans="1:16" x14ac:dyDescent="0.25">
      <c r="A861" t="s">
        <v>400</v>
      </c>
      <c r="B861" t="s">
        <v>23</v>
      </c>
      <c r="C861" t="s">
        <v>24</v>
      </c>
      <c r="D861" t="s">
        <v>25</v>
      </c>
      <c r="E861" t="s">
        <v>19</v>
      </c>
      <c r="F861" t="s">
        <v>26</v>
      </c>
      <c r="G861">
        <v>51.32</v>
      </c>
      <c r="H861">
        <v>9</v>
      </c>
      <c r="I861">
        <v>23.094000000000001</v>
      </c>
      <c r="J861">
        <v>0</v>
      </c>
      <c r="K861">
        <v>461.88</v>
      </c>
      <c r="L861" s="1">
        <v>43538</v>
      </c>
      <c r="M861" s="2">
        <v>0.81458333333333333</v>
      </c>
      <c r="N861" t="s">
        <v>27</v>
      </c>
      <c r="O861">
        <v>5.6</v>
      </c>
      <c r="P861" t="s">
        <v>1125</v>
      </c>
    </row>
    <row r="862" spans="1:16" x14ac:dyDescent="0.25">
      <c r="A862" t="s">
        <v>415</v>
      </c>
      <c r="B862" t="s">
        <v>23</v>
      </c>
      <c r="C862" t="s">
        <v>24</v>
      </c>
      <c r="D862" t="s">
        <v>25</v>
      </c>
      <c r="E862" t="s">
        <v>19</v>
      </c>
      <c r="F862" t="s">
        <v>26</v>
      </c>
      <c r="G862">
        <v>26.61</v>
      </c>
      <c r="H862">
        <v>2</v>
      </c>
      <c r="I862">
        <v>2.661</v>
      </c>
      <c r="J862">
        <v>0</v>
      </c>
      <c r="K862">
        <v>53.22</v>
      </c>
      <c r="L862" s="1">
        <v>43543</v>
      </c>
      <c r="M862" s="2">
        <v>0.60763888888888895</v>
      </c>
      <c r="N862" t="s">
        <v>27</v>
      </c>
      <c r="O862">
        <v>4.2</v>
      </c>
      <c r="P862" t="s">
        <v>1125</v>
      </c>
    </row>
    <row r="863" spans="1:16" x14ac:dyDescent="0.25">
      <c r="A863" t="s">
        <v>455</v>
      </c>
      <c r="B863" t="s">
        <v>23</v>
      </c>
      <c r="C863" t="s">
        <v>24</v>
      </c>
      <c r="D863" t="s">
        <v>25</v>
      </c>
      <c r="E863" t="s">
        <v>19</v>
      </c>
      <c r="F863" t="s">
        <v>26</v>
      </c>
      <c r="G863">
        <v>84.05</v>
      </c>
      <c r="H863">
        <v>3</v>
      </c>
      <c r="I863">
        <v>12.6075</v>
      </c>
      <c r="J863">
        <v>0</v>
      </c>
      <c r="K863">
        <v>252.15</v>
      </c>
      <c r="L863" s="1">
        <v>43488</v>
      </c>
      <c r="M863" s="2">
        <v>0.56180555555555556</v>
      </c>
      <c r="N863" t="s">
        <v>27</v>
      </c>
      <c r="O863">
        <v>9.8000000000000007</v>
      </c>
      <c r="P863" t="s">
        <v>1125</v>
      </c>
    </row>
    <row r="864" spans="1:16" x14ac:dyDescent="0.25">
      <c r="A864" t="s">
        <v>511</v>
      </c>
      <c r="B864" t="s">
        <v>23</v>
      </c>
      <c r="C864" t="s">
        <v>24</v>
      </c>
      <c r="D864" t="s">
        <v>25</v>
      </c>
      <c r="E864" t="s">
        <v>29</v>
      </c>
      <c r="F864" t="s">
        <v>26</v>
      </c>
      <c r="G864">
        <v>84.07</v>
      </c>
      <c r="H864">
        <v>4</v>
      </c>
      <c r="I864">
        <v>16.814</v>
      </c>
      <c r="J864">
        <v>0</v>
      </c>
      <c r="K864">
        <v>336.28</v>
      </c>
      <c r="L864" s="1">
        <v>43649</v>
      </c>
      <c r="M864" s="2">
        <v>0.70416666666666661</v>
      </c>
      <c r="N864" t="s">
        <v>21</v>
      </c>
      <c r="O864">
        <v>4.4000000000000004</v>
      </c>
      <c r="P864" t="s">
        <v>1125</v>
      </c>
    </row>
    <row r="865" spans="1:16" x14ac:dyDescent="0.25">
      <c r="A865" t="s">
        <v>675</v>
      </c>
      <c r="B865" t="s">
        <v>23</v>
      </c>
      <c r="C865" t="s">
        <v>24</v>
      </c>
      <c r="D865" t="s">
        <v>18</v>
      </c>
      <c r="E865" t="s">
        <v>19</v>
      </c>
      <c r="F865" t="s">
        <v>26</v>
      </c>
      <c r="G865">
        <v>88.55</v>
      </c>
      <c r="H865">
        <v>8</v>
      </c>
      <c r="I865">
        <v>35.42</v>
      </c>
      <c r="J865">
        <v>0</v>
      </c>
      <c r="K865">
        <v>708.4</v>
      </c>
      <c r="L865" s="1">
        <v>43543</v>
      </c>
      <c r="M865" s="2">
        <v>0.64513888888888882</v>
      </c>
      <c r="N865" t="s">
        <v>21</v>
      </c>
      <c r="O865">
        <v>4.7</v>
      </c>
      <c r="P865" t="s">
        <v>1125</v>
      </c>
    </row>
    <row r="866" spans="1:16" x14ac:dyDescent="0.25">
      <c r="A866" t="s">
        <v>771</v>
      </c>
      <c r="B866" t="s">
        <v>23</v>
      </c>
      <c r="C866" t="s">
        <v>24</v>
      </c>
      <c r="D866" t="s">
        <v>25</v>
      </c>
      <c r="E866" t="s">
        <v>29</v>
      </c>
      <c r="F866" t="s">
        <v>26</v>
      </c>
      <c r="G866">
        <v>58.76</v>
      </c>
      <c r="H866">
        <v>10</v>
      </c>
      <c r="I866">
        <v>29.38</v>
      </c>
      <c r="J866">
        <v>0</v>
      </c>
      <c r="K866">
        <v>587.6</v>
      </c>
      <c r="L866" s="1">
        <v>43494</v>
      </c>
      <c r="M866" s="2">
        <v>0.60138888888888886</v>
      </c>
      <c r="N866" t="s">
        <v>21</v>
      </c>
      <c r="O866">
        <v>9</v>
      </c>
      <c r="P866" t="s">
        <v>1125</v>
      </c>
    </row>
    <row r="867" spans="1:16" x14ac:dyDescent="0.25">
      <c r="A867" t="s">
        <v>820</v>
      </c>
      <c r="B867" t="s">
        <v>23</v>
      </c>
      <c r="C867" t="s">
        <v>24</v>
      </c>
      <c r="D867" t="s">
        <v>25</v>
      </c>
      <c r="E867" t="s">
        <v>29</v>
      </c>
      <c r="F867" t="s">
        <v>26</v>
      </c>
      <c r="G867">
        <v>71.89</v>
      </c>
      <c r="H867">
        <v>8</v>
      </c>
      <c r="I867">
        <v>28.756</v>
      </c>
      <c r="J867">
        <v>0</v>
      </c>
      <c r="K867">
        <v>575.12</v>
      </c>
      <c r="L867" s="1">
        <v>43515</v>
      </c>
      <c r="M867" s="2">
        <v>0.48125000000000001</v>
      </c>
      <c r="N867" t="s">
        <v>21</v>
      </c>
      <c r="O867">
        <v>5.5</v>
      </c>
      <c r="P867" t="s">
        <v>1125</v>
      </c>
    </row>
    <row r="868" spans="1:16" x14ac:dyDescent="0.25">
      <c r="A868" t="s">
        <v>835</v>
      </c>
      <c r="B868" t="s">
        <v>23</v>
      </c>
      <c r="C868" t="s">
        <v>24</v>
      </c>
      <c r="D868" t="s">
        <v>18</v>
      </c>
      <c r="E868" t="s">
        <v>19</v>
      </c>
      <c r="F868" t="s">
        <v>26</v>
      </c>
      <c r="G868">
        <v>30.2</v>
      </c>
      <c r="H868">
        <v>8</v>
      </c>
      <c r="I868">
        <v>12.08</v>
      </c>
      <c r="J868">
        <v>0</v>
      </c>
      <c r="K868">
        <v>241.6</v>
      </c>
      <c r="L868" s="1">
        <v>43527</v>
      </c>
      <c r="M868" s="2">
        <v>0.8125</v>
      </c>
      <c r="N868" t="s">
        <v>21</v>
      </c>
      <c r="O868">
        <v>5.0999999999999996</v>
      </c>
      <c r="P868" t="s">
        <v>1125</v>
      </c>
    </row>
    <row r="869" spans="1:16" x14ac:dyDescent="0.25">
      <c r="A869" t="s">
        <v>862</v>
      </c>
      <c r="B869" t="s">
        <v>23</v>
      </c>
      <c r="C869" t="s">
        <v>24</v>
      </c>
      <c r="D869" t="s">
        <v>25</v>
      </c>
      <c r="E869" t="s">
        <v>29</v>
      </c>
      <c r="F869" t="s">
        <v>26</v>
      </c>
      <c r="G869">
        <v>64.95</v>
      </c>
      <c r="H869">
        <v>10</v>
      </c>
      <c r="I869">
        <v>32.475000000000001</v>
      </c>
      <c r="J869">
        <v>0</v>
      </c>
      <c r="K869">
        <v>649.5</v>
      </c>
      <c r="L869" s="1">
        <v>43548</v>
      </c>
      <c r="M869" s="2">
        <v>0.76874999999999993</v>
      </c>
      <c r="N869" t="s">
        <v>27</v>
      </c>
      <c r="O869">
        <v>5.2</v>
      </c>
      <c r="P869" t="s">
        <v>1125</v>
      </c>
    </row>
    <row r="870" spans="1:16" x14ac:dyDescent="0.25">
      <c r="A870" t="s">
        <v>872</v>
      </c>
      <c r="B870" t="s">
        <v>23</v>
      </c>
      <c r="C870" t="s">
        <v>24</v>
      </c>
      <c r="D870" t="s">
        <v>25</v>
      </c>
      <c r="E870" t="s">
        <v>29</v>
      </c>
      <c r="F870" t="s">
        <v>26</v>
      </c>
      <c r="G870">
        <v>55.87</v>
      </c>
      <c r="H870">
        <v>10</v>
      </c>
      <c r="I870">
        <v>27.934999999999999</v>
      </c>
      <c r="J870">
        <v>0</v>
      </c>
      <c r="K870">
        <v>558.70000000000005</v>
      </c>
      <c r="L870" s="1">
        <v>43480</v>
      </c>
      <c r="M870" s="2">
        <v>0.62569444444444444</v>
      </c>
      <c r="N870" t="s">
        <v>27</v>
      </c>
      <c r="O870">
        <v>5.8</v>
      </c>
      <c r="P870" t="s">
        <v>1125</v>
      </c>
    </row>
    <row r="871" spans="1:16" x14ac:dyDescent="0.25">
      <c r="A871" t="s">
        <v>980</v>
      </c>
      <c r="B871" t="s">
        <v>23</v>
      </c>
      <c r="C871" t="s">
        <v>24</v>
      </c>
      <c r="D871" t="s">
        <v>18</v>
      </c>
      <c r="E871" t="s">
        <v>29</v>
      </c>
      <c r="F871" t="s">
        <v>26</v>
      </c>
      <c r="G871">
        <v>84.25</v>
      </c>
      <c r="H871">
        <v>2</v>
      </c>
      <c r="I871">
        <v>8.4250000000000007</v>
      </c>
      <c r="J871">
        <v>0</v>
      </c>
      <c r="K871">
        <v>168.5</v>
      </c>
      <c r="L871" s="1">
        <v>43550</v>
      </c>
      <c r="M871" s="2">
        <v>0.59236111111111112</v>
      </c>
      <c r="N871" t="s">
        <v>31</v>
      </c>
      <c r="O871">
        <v>5.3</v>
      </c>
      <c r="P871" t="s">
        <v>1125</v>
      </c>
    </row>
    <row r="872" spans="1:16" x14ac:dyDescent="0.25">
      <c r="A872" t="s">
        <v>22</v>
      </c>
      <c r="B872" t="s">
        <v>23</v>
      </c>
      <c r="C872" t="s">
        <v>24</v>
      </c>
      <c r="D872" t="s">
        <v>25</v>
      </c>
      <c r="E872" t="s">
        <v>19</v>
      </c>
      <c r="F872" t="s">
        <v>26</v>
      </c>
      <c r="G872">
        <v>15.28</v>
      </c>
      <c r="H872">
        <v>4</v>
      </c>
      <c r="I872">
        <v>3.82</v>
      </c>
      <c r="J872">
        <v>0</v>
      </c>
      <c r="K872">
        <v>76.400000000000006</v>
      </c>
      <c r="L872" s="1">
        <v>44776</v>
      </c>
      <c r="M872" s="2">
        <v>0.4368055555555555</v>
      </c>
      <c r="N872" t="s">
        <v>27</v>
      </c>
      <c r="O872">
        <v>9.2832605289999997</v>
      </c>
      <c r="P872" t="s">
        <v>1125</v>
      </c>
    </row>
    <row r="873" spans="1:16" x14ac:dyDescent="0.25">
      <c r="A873" t="s">
        <v>54</v>
      </c>
      <c r="B873" t="s">
        <v>23</v>
      </c>
      <c r="C873" t="s">
        <v>24</v>
      </c>
      <c r="D873" t="s">
        <v>18</v>
      </c>
      <c r="E873" t="s">
        <v>29</v>
      </c>
      <c r="F873" t="s">
        <v>26</v>
      </c>
      <c r="G873">
        <v>86.04</v>
      </c>
      <c r="H873">
        <v>4</v>
      </c>
      <c r="I873">
        <v>21.51</v>
      </c>
      <c r="J873">
        <v>0</v>
      </c>
      <c r="K873">
        <v>430.2</v>
      </c>
      <c r="L873" s="1">
        <v>44617</v>
      </c>
      <c r="M873" s="2">
        <v>0.47500000000000003</v>
      </c>
      <c r="N873" t="s">
        <v>21</v>
      </c>
      <c r="O873">
        <v>4.6416302649999999</v>
      </c>
      <c r="P873" t="s">
        <v>1125</v>
      </c>
    </row>
    <row r="874" spans="1:16" x14ac:dyDescent="0.25">
      <c r="A874" t="s">
        <v>107</v>
      </c>
      <c r="B874" t="s">
        <v>23</v>
      </c>
      <c r="C874" t="s">
        <v>24</v>
      </c>
      <c r="D874" t="s">
        <v>25</v>
      </c>
      <c r="E874" t="s">
        <v>19</v>
      </c>
      <c r="F874" t="s">
        <v>26</v>
      </c>
      <c r="G874">
        <v>75.91</v>
      </c>
      <c r="H874">
        <v>5</v>
      </c>
      <c r="I874">
        <v>50000</v>
      </c>
      <c r="J874">
        <v>0</v>
      </c>
      <c r="K874">
        <v>455.46</v>
      </c>
      <c r="L874" s="1">
        <v>44807</v>
      </c>
      <c r="M874" s="2">
        <v>0.76458333333333339</v>
      </c>
      <c r="N874" t="s">
        <v>27</v>
      </c>
      <c r="O874">
        <v>8.4129548550000006</v>
      </c>
      <c r="P874" t="s">
        <v>1125</v>
      </c>
    </row>
    <row r="875" spans="1:16" x14ac:dyDescent="0.25">
      <c r="A875" t="s">
        <v>109</v>
      </c>
      <c r="B875" t="s">
        <v>23</v>
      </c>
      <c r="C875" t="s">
        <v>24</v>
      </c>
      <c r="D875" t="s">
        <v>25</v>
      </c>
      <c r="E875" t="s">
        <v>19</v>
      </c>
      <c r="F875" t="s">
        <v>26</v>
      </c>
      <c r="G875">
        <v>41.65</v>
      </c>
      <c r="H875">
        <v>9</v>
      </c>
      <c r="I875">
        <v>20.824999999999999</v>
      </c>
      <c r="J875">
        <v>0</v>
      </c>
      <c r="K875">
        <v>416.5</v>
      </c>
      <c r="L875" s="1">
        <v>44574</v>
      </c>
      <c r="M875" s="2">
        <v>0.71111111111111114</v>
      </c>
      <c r="N875" t="s">
        <v>31</v>
      </c>
      <c r="O875">
        <v>5.2218340479999998</v>
      </c>
      <c r="P875" t="s">
        <v>1125</v>
      </c>
    </row>
    <row r="876" spans="1:16" x14ac:dyDescent="0.25">
      <c r="A876" t="s">
        <v>136</v>
      </c>
      <c r="B876" t="s">
        <v>23</v>
      </c>
      <c r="C876" t="s">
        <v>24</v>
      </c>
      <c r="D876" t="s">
        <v>25</v>
      </c>
      <c r="E876" t="s">
        <v>19</v>
      </c>
      <c r="F876" t="s">
        <v>26</v>
      </c>
      <c r="G876">
        <v>23.07</v>
      </c>
      <c r="H876">
        <v>8</v>
      </c>
      <c r="I876">
        <v>10.381500000000001</v>
      </c>
      <c r="J876">
        <v>0</v>
      </c>
      <c r="K876">
        <v>207.63</v>
      </c>
      <c r="L876" s="1">
        <v>44563</v>
      </c>
      <c r="M876" s="2">
        <v>0.4770833333333333</v>
      </c>
      <c r="N876" t="s">
        <v>27</v>
      </c>
      <c r="O876">
        <v>4.7383308949999998</v>
      </c>
      <c r="P876" t="s">
        <v>1125</v>
      </c>
    </row>
    <row r="877" spans="1:16" x14ac:dyDescent="0.25">
      <c r="A877" t="s">
        <v>236</v>
      </c>
      <c r="B877" t="s">
        <v>23</v>
      </c>
      <c r="C877" t="s">
        <v>24</v>
      </c>
      <c r="D877" t="s">
        <v>25</v>
      </c>
      <c r="E877" t="s">
        <v>29</v>
      </c>
      <c r="F877" t="s">
        <v>26</v>
      </c>
      <c r="G877">
        <v>61.41</v>
      </c>
      <c r="H877">
        <v>6</v>
      </c>
      <c r="I877">
        <v>21.493500000000001</v>
      </c>
      <c r="J877">
        <v>0</v>
      </c>
      <c r="K877">
        <v>429.87</v>
      </c>
      <c r="L877" s="1">
        <v>44575</v>
      </c>
      <c r="M877" s="2">
        <v>0.41805555555555557</v>
      </c>
      <c r="N877" t="s">
        <v>27</v>
      </c>
      <c r="O877">
        <v>9.4766617899999996</v>
      </c>
      <c r="P877" t="s">
        <v>1125</v>
      </c>
    </row>
    <row r="878" spans="1:16" x14ac:dyDescent="0.25">
      <c r="A878" t="s">
        <v>293</v>
      </c>
      <c r="B878" t="s">
        <v>23</v>
      </c>
      <c r="C878" t="s">
        <v>24</v>
      </c>
      <c r="D878" t="s">
        <v>18</v>
      </c>
      <c r="E878" t="s">
        <v>29</v>
      </c>
      <c r="F878" t="s">
        <v>26</v>
      </c>
      <c r="G878">
        <v>65.94</v>
      </c>
      <c r="H878">
        <v>4</v>
      </c>
      <c r="I878">
        <v>13.188000000000001</v>
      </c>
      <c r="J878">
        <v>0</v>
      </c>
      <c r="K878">
        <v>263.76</v>
      </c>
      <c r="L878" s="1">
        <v>44744</v>
      </c>
      <c r="M878" s="2">
        <v>0.54513888888888895</v>
      </c>
      <c r="N878" t="s">
        <v>31</v>
      </c>
      <c r="O878">
        <v>6.6723435049999997</v>
      </c>
      <c r="P878" t="s">
        <v>1125</v>
      </c>
    </row>
    <row r="879" spans="1:16" x14ac:dyDescent="0.25">
      <c r="A879" t="s">
        <v>325</v>
      </c>
      <c r="B879" t="s">
        <v>23</v>
      </c>
      <c r="C879" t="s">
        <v>24</v>
      </c>
      <c r="D879" t="s">
        <v>25</v>
      </c>
      <c r="E879" t="s">
        <v>29</v>
      </c>
      <c r="F879" t="s">
        <v>26</v>
      </c>
      <c r="G879">
        <v>27.85</v>
      </c>
      <c r="H879">
        <v>6</v>
      </c>
      <c r="I879">
        <v>9.7475000000000005</v>
      </c>
      <c r="J879">
        <v>0</v>
      </c>
      <c r="K879">
        <v>194.95</v>
      </c>
      <c r="L879" s="1">
        <v>44634</v>
      </c>
      <c r="M879" s="2">
        <v>0.72222222222222221</v>
      </c>
      <c r="N879" t="s">
        <v>21</v>
      </c>
      <c r="O879">
        <v>5.8020378309999998</v>
      </c>
      <c r="P879" t="s">
        <v>1125</v>
      </c>
    </row>
    <row r="880" spans="1:16" x14ac:dyDescent="0.25">
      <c r="A880" t="s">
        <v>351</v>
      </c>
      <c r="B880" t="s">
        <v>23</v>
      </c>
      <c r="C880" t="s">
        <v>24</v>
      </c>
      <c r="D880" t="s">
        <v>18</v>
      </c>
      <c r="E880" t="s">
        <v>29</v>
      </c>
      <c r="F880" t="s">
        <v>26</v>
      </c>
      <c r="G880">
        <v>74.790000000000006</v>
      </c>
      <c r="H880">
        <v>4</v>
      </c>
      <c r="I880">
        <v>18.697500000000002</v>
      </c>
      <c r="J880">
        <v>0</v>
      </c>
      <c r="K880">
        <v>373.95</v>
      </c>
      <c r="L880" s="1">
        <v>44835</v>
      </c>
      <c r="M880" s="2">
        <v>0.48194444444444445</v>
      </c>
      <c r="N880" t="s">
        <v>27</v>
      </c>
      <c r="O880">
        <v>4.7383308949999998</v>
      </c>
      <c r="P880" t="s">
        <v>1125</v>
      </c>
    </row>
    <row r="881" spans="1:16" x14ac:dyDescent="0.25">
      <c r="A881" t="s">
        <v>415</v>
      </c>
      <c r="B881" t="s">
        <v>23</v>
      </c>
      <c r="C881" t="s">
        <v>24</v>
      </c>
      <c r="D881" t="s">
        <v>25</v>
      </c>
      <c r="E881" t="s">
        <v>19</v>
      </c>
      <c r="F881" t="s">
        <v>26</v>
      </c>
      <c r="G881">
        <v>26.61</v>
      </c>
      <c r="H881">
        <v>2</v>
      </c>
      <c r="I881">
        <v>2.661</v>
      </c>
      <c r="J881">
        <v>0</v>
      </c>
      <c r="K881">
        <v>53.22</v>
      </c>
      <c r="L881" s="1">
        <v>44639</v>
      </c>
      <c r="M881" s="2">
        <v>0.60763888888888895</v>
      </c>
      <c r="N881" t="s">
        <v>27</v>
      </c>
      <c r="O881">
        <v>4.0614264819999999</v>
      </c>
      <c r="P881" t="s">
        <v>1125</v>
      </c>
    </row>
    <row r="882" spans="1:16" x14ac:dyDescent="0.25">
      <c r="A882" t="s">
        <v>455</v>
      </c>
      <c r="B882" t="s">
        <v>23</v>
      </c>
      <c r="C882" t="s">
        <v>24</v>
      </c>
      <c r="D882" t="s">
        <v>25</v>
      </c>
      <c r="E882" t="s">
        <v>19</v>
      </c>
      <c r="F882" t="s">
        <v>26</v>
      </c>
      <c r="G882">
        <v>84.05</v>
      </c>
      <c r="H882">
        <v>3</v>
      </c>
      <c r="I882">
        <v>12.6075</v>
      </c>
      <c r="J882">
        <v>0</v>
      </c>
      <c r="K882">
        <v>252.15</v>
      </c>
      <c r="L882" s="1">
        <v>44584</v>
      </c>
      <c r="M882" s="2">
        <v>0.56180555555555556</v>
      </c>
      <c r="N882" t="s">
        <v>27</v>
      </c>
      <c r="O882">
        <v>9.4766617899999996</v>
      </c>
      <c r="P882" t="s">
        <v>1125</v>
      </c>
    </row>
    <row r="883" spans="1:16" x14ac:dyDescent="0.25">
      <c r="A883" t="s">
        <v>473</v>
      </c>
      <c r="B883" t="s">
        <v>23</v>
      </c>
      <c r="C883" t="s">
        <v>24</v>
      </c>
      <c r="D883" t="s">
        <v>25</v>
      </c>
      <c r="E883" t="s">
        <v>19</v>
      </c>
      <c r="F883" t="s">
        <v>26</v>
      </c>
      <c r="G883">
        <v>40.86</v>
      </c>
      <c r="H883">
        <v>7</v>
      </c>
      <c r="I883">
        <v>16.344000000000001</v>
      </c>
      <c r="J883">
        <v>0</v>
      </c>
      <c r="K883">
        <v>326.88</v>
      </c>
      <c r="L883" s="1">
        <v>44744</v>
      </c>
      <c r="M883" s="2">
        <v>0.60972222222222217</v>
      </c>
      <c r="N883" t="s">
        <v>31</v>
      </c>
      <c r="O883">
        <v>6.2855409829999997</v>
      </c>
      <c r="P883" t="s">
        <v>1125</v>
      </c>
    </row>
    <row r="884" spans="1:16" x14ac:dyDescent="0.25">
      <c r="A884" t="s">
        <v>492</v>
      </c>
      <c r="B884" t="s">
        <v>23</v>
      </c>
      <c r="C884" t="s">
        <v>24</v>
      </c>
      <c r="D884" t="s">
        <v>18</v>
      </c>
      <c r="E884" t="s">
        <v>19</v>
      </c>
      <c r="F884" t="s">
        <v>26</v>
      </c>
      <c r="G884">
        <v>46.57</v>
      </c>
      <c r="H884">
        <v>9</v>
      </c>
      <c r="I884">
        <v>23.285</v>
      </c>
      <c r="J884">
        <v>0</v>
      </c>
      <c r="K884">
        <v>465.7</v>
      </c>
      <c r="L884" s="1">
        <v>44588</v>
      </c>
      <c r="M884" s="2">
        <v>0.58194444444444449</v>
      </c>
      <c r="N884" t="s">
        <v>27</v>
      </c>
      <c r="O884">
        <v>7.3492479189999997</v>
      </c>
      <c r="P884" t="s">
        <v>1125</v>
      </c>
    </row>
    <row r="885" spans="1:16" x14ac:dyDescent="0.25">
      <c r="A885" t="s">
        <v>515</v>
      </c>
      <c r="B885" t="s">
        <v>23</v>
      </c>
      <c r="C885" t="s">
        <v>24</v>
      </c>
      <c r="D885" t="s">
        <v>25</v>
      </c>
      <c r="E885" t="s">
        <v>19</v>
      </c>
      <c r="F885" t="s">
        <v>26</v>
      </c>
      <c r="G885">
        <v>32.799999999999997</v>
      </c>
      <c r="H885">
        <v>9</v>
      </c>
      <c r="I885">
        <v>16.399999999999999</v>
      </c>
      <c r="J885">
        <v>0</v>
      </c>
      <c r="K885">
        <v>328</v>
      </c>
      <c r="L885" s="1">
        <v>44607</v>
      </c>
      <c r="M885" s="2">
        <v>0.5083333333333333</v>
      </c>
      <c r="N885" t="s">
        <v>27</v>
      </c>
      <c r="O885">
        <v>5.9954390919999998</v>
      </c>
      <c r="P885" t="s">
        <v>1125</v>
      </c>
    </row>
    <row r="886" spans="1:16" x14ac:dyDescent="0.25">
      <c r="A886" t="s">
        <v>651</v>
      </c>
      <c r="B886" t="s">
        <v>23</v>
      </c>
      <c r="C886" t="s">
        <v>24</v>
      </c>
      <c r="D886" t="s">
        <v>18</v>
      </c>
      <c r="E886" t="s">
        <v>29</v>
      </c>
      <c r="F886" t="s">
        <v>26</v>
      </c>
      <c r="G886">
        <v>87.91</v>
      </c>
      <c r="H886">
        <v>4</v>
      </c>
      <c r="I886">
        <v>21.977499999999999</v>
      </c>
      <c r="J886">
        <v>0</v>
      </c>
      <c r="K886">
        <v>439.55</v>
      </c>
      <c r="L886" s="1">
        <v>44634</v>
      </c>
      <c r="M886" s="2">
        <v>0.75694444444444453</v>
      </c>
      <c r="N886" t="s">
        <v>21</v>
      </c>
      <c r="O886">
        <v>4.2548277429999999</v>
      </c>
      <c r="P886" t="s">
        <v>1125</v>
      </c>
    </row>
    <row r="887" spans="1:16" x14ac:dyDescent="0.25">
      <c r="A887" t="s">
        <v>690</v>
      </c>
      <c r="B887" t="s">
        <v>23</v>
      </c>
      <c r="C887" t="s">
        <v>24</v>
      </c>
      <c r="D887" t="s">
        <v>25</v>
      </c>
      <c r="E887" t="s">
        <v>19</v>
      </c>
      <c r="F887" t="s">
        <v>26</v>
      </c>
      <c r="G887">
        <v>99.69</v>
      </c>
      <c r="H887">
        <v>1</v>
      </c>
      <c r="I887">
        <v>4.9844999999999997</v>
      </c>
      <c r="J887">
        <v>0</v>
      </c>
      <c r="K887">
        <v>99.69</v>
      </c>
      <c r="L887" s="1">
        <v>44619</v>
      </c>
      <c r="M887" s="2">
        <v>0.43263888888888885</v>
      </c>
      <c r="N887" t="s">
        <v>31</v>
      </c>
      <c r="O887">
        <v>7.7360504409999997</v>
      </c>
      <c r="P887" t="s">
        <v>1125</v>
      </c>
    </row>
    <row r="888" spans="1:16" x14ac:dyDescent="0.25">
      <c r="A888" t="s">
        <v>835</v>
      </c>
      <c r="B888" t="s">
        <v>23</v>
      </c>
      <c r="C888" t="s">
        <v>24</v>
      </c>
      <c r="D888" t="s">
        <v>18</v>
      </c>
      <c r="E888" t="s">
        <v>19</v>
      </c>
      <c r="F888" t="s">
        <v>26</v>
      </c>
      <c r="G888">
        <v>30.2</v>
      </c>
      <c r="H888">
        <v>7</v>
      </c>
      <c r="I888">
        <v>12.08</v>
      </c>
      <c r="J888">
        <v>0</v>
      </c>
      <c r="K888">
        <v>241.6</v>
      </c>
      <c r="L888" s="1">
        <v>44623</v>
      </c>
      <c r="M888" s="2">
        <v>0.8125</v>
      </c>
      <c r="N888" t="s">
        <v>21</v>
      </c>
      <c r="O888">
        <v>4.9317321559999998</v>
      </c>
      <c r="P888" t="s">
        <v>1125</v>
      </c>
    </row>
    <row r="889" spans="1:16" x14ac:dyDescent="0.25">
      <c r="A889" t="s">
        <v>22</v>
      </c>
      <c r="B889" t="s">
        <v>23</v>
      </c>
      <c r="C889" t="s">
        <v>24</v>
      </c>
      <c r="D889" t="s">
        <v>25</v>
      </c>
      <c r="E889" t="s">
        <v>19</v>
      </c>
      <c r="F889" t="s">
        <v>26</v>
      </c>
      <c r="G889">
        <v>15.28</v>
      </c>
      <c r="H889">
        <v>5</v>
      </c>
      <c r="I889">
        <v>3.82</v>
      </c>
      <c r="J889">
        <v>0</v>
      </c>
      <c r="K889">
        <v>76.400000000000006</v>
      </c>
      <c r="L889" s="1">
        <v>45507</v>
      </c>
      <c r="M889" s="2">
        <v>0.4368055555555555</v>
      </c>
      <c r="N889" t="s">
        <v>27</v>
      </c>
      <c r="O889">
        <v>10</v>
      </c>
      <c r="P889" t="s">
        <v>1125</v>
      </c>
    </row>
    <row r="890" spans="1:16" x14ac:dyDescent="0.25">
      <c r="A890" t="s">
        <v>35</v>
      </c>
      <c r="B890" t="s">
        <v>23</v>
      </c>
      <c r="C890" t="s">
        <v>24</v>
      </c>
      <c r="D890" t="s">
        <v>25</v>
      </c>
      <c r="E890" t="s">
        <v>29</v>
      </c>
      <c r="F890" t="s">
        <v>26</v>
      </c>
      <c r="G890">
        <v>85.39</v>
      </c>
      <c r="H890">
        <v>7</v>
      </c>
      <c r="I890">
        <v>29.886500000000002</v>
      </c>
      <c r="J890">
        <v>0</v>
      </c>
      <c r="K890">
        <v>597.73</v>
      </c>
      <c r="L890" s="1">
        <v>45376</v>
      </c>
      <c r="M890" s="2">
        <v>0.77083333333333337</v>
      </c>
      <c r="N890" t="s">
        <v>21</v>
      </c>
      <c r="O890">
        <v>4.4482083660000002</v>
      </c>
      <c r="P890" t="s">
        <v>1125</v>
      </c>
    </row>
    <row r="891" spans="1:16" x14ac:dyDescent="0.25">
      <c r="A891" t="s">
        <v>54</v>
      </c>
      <c r="B891" t="s">
        <v>23</v>
      </c>
      <c r="C891" t="s">
        <v>24</v>
      </c>
      <c r="D891" t="s">
        <v>18</v>
      </c>
      <c r="E891" t="s">
        <v>29</v>
      </c>
      <c r="F891" t="s">
        <v>26</v>
      </c>
      <c r="G891">
        <v>86.04</v>
      </c>
      <c r="H891">
        <v>5</v>
      </c>
      <c r="I891">
        <v>21.51</v>
      </c>
      <c r="J891">
        <v>0</v>
      </c>
      <c r="K891">
        <v>430.2</v>
      </c>
      <c r="L891" s="1">
        <v>45347</v>
      </c>
      <c r="M891" s="2">
        <v>0.47500000000000003</v>
      </c>
      <c r="N891" t="s">
        <v>21</v>
      </c>
      <c r="O891">
        <v>5.207658575</v>
      </c>
      <c r="P891" t="s">
        <v>1125</v>
      </c>
    </row>
    <row r="892" spans="1:16" x14ac:dyDescent="0.25">
      <c r="A892" t="s">
        <v>109</v>
      </c>
      <c r="B892" t="s">
        <v>23</v>
      </c>
      <c r="C892" t="s">
        <v>24</v>
      </c>
      <c r="D892" t="s">
        <v>25</v>
      </c>
      <c r="E892" t="s">
        <v>19</v>
      </c>
      <c r="F892" t="s">
        <v>26</v>
      </c>
      <c r="G892">
        <v>41.65</v>
      </c>
      <c r="H892">
        <v>11</v>
      </c>
      <c r="I892">
        <v>20.824999999999999</v>
      </c>
      <c r="J892">
        <v>0</v>
      </c>
      <c r="K892">
        <v>416.5</v>
      </c>
      <c r="L892" s="1">
        <v>45304</v>
      </c>
      <c r="M892" s="2">
        <v>0.71111111111111114</v>
      </c>
      <c r="N892" t="s">
        <v>31</v>
      </c>
      <c r="O892">
        <v>5.858615897</v>
      </c>
      <c r="P892" t="s">
        <v>1125</v>
      </c>
    </row>
    <row r="893" spans="1:16" x14ac:dyDescent="0.25">
      <c r="A893" t="s">
        <v>206</v>
      </c>
      <c r="B893" t="s">
        <v>23</v>
      </c>
      <c r="C893" t="s">
        <v>24</v>
      </c>
      <c r="D893" t="s">
        <v>25</v>
      </c>
      <c r="E893" t="s">
        <v>29</v>
      </c>
      <c r="F893" t="s">
        <v>26</v>
      </c>
      <c r="G893">
        <v>20.85</v>
      </c>
      <c r="H893">
        <v>8</v>
      </c>
      <c r="I893">
        <v>8.34</v>
      </c>
      <c r="J893">
        <v>0</v>
      </c>
      <c r="K893">
        <v>166.8</v>
      </c>
      <c r="L893" s="1">
        <v>45354</v>
      </c>
      <c r="M893" s="2">
        <v>0.80347222222222225</v>
      </c>
      <c r="N893" t="s">
        <v>27</v>
      </c>
      <c r="O893">
        <v>6.8350518789999999</v>
      </c>
      <c r="P893" t="s">
        <v>1125</v>
      </c>
    </row>
    <row r="894" spans="1:16" x14ac:dyDescent="0.25">
      <c r="A894" t="s">
        <v>293</v>
      </c>
      <c r="B894" t="s">
        <v>23</v>
      </c>
      <c r="C894" t="s">
        <v>24</v>
      </c>
      <c r="D894" t="s">
        <v>18</v>
      </c>
      <c r="E894" t="s">
        <v>29</v>
      </c>
      <c r="F894" t="s">
        <v>26</v>
      </c>
      <c r="G894">
        <v>65.94</v>
      </c>
      <c r="H894">
        <v>4</v>
      </c>
      <c r="I894">
        <v>13.188000000000001</v>
      </c>
      <c r="J894">
        <v>0</v>
      </c>
      <c r="K894">
        <v>263.76</v>
      </c>
      <c r="L894" s="1">
        <v>45475</v>
      </c>
      <c r="M894" s="2">
        <v>0.54513888888888895</v>
      </c>
      <c r="N894" t="s">
        <v>31</v>
      </c>
      <c r="O894">
        <v>7.4860092009999999</v>
      </c>
      <c r="P894" t="s">
        <v>1125</v>
      </c>
    </row>
    <row r="895" spans="1:16" x14ac:dyDescent="0.25">
      <c r="A895" t="s">
        <v>325</v>
      </c>
      <c r="B895" t="s">
        <v>23</v>
      </c>
      <c r="C895" t="s">
        <v>24</v>
      </c>
      <c r="D895" t="s">
        <v>25</v>
      </c>
      <c r="E895" t="s">
        <v>29</v>
      </c>
      <c r="F895" t="s">
        <v>26</v>
      </c>
      <c r="G895">
        <v>27.85</v>
      </c>
      <c r="H895">
        <v>7</v>
      </c>
      <c r="I895">
        <v>9.7475000000000005</v>
      </c>
      <c r="J895">
        <v>0</v>
      </c>
      <c r="K895">
        <v>194.95</v>
      </c>
      <c r="L895" s="1">
        <v>45365</v>
      </c>
      <c r="M895" s="2">
        <v>0.72222222222222221</v>
      </c>
      <c r="N895" t="s">
        <v>21</v>
      </c>
      <c r="O895">
        <v>6.5095732179999999</v>
      </c>
      <c r="P895" t="s">
        <v>1125</v>
      </c>
    </row>
    <row r="896" spans="1:16" x14ac:dyDescent="0.25">
      <c r="A896" t="s">
        <v>330</v>
      </c>
      <c r="B896" t="s">
        <v>23</v>
      </c>
      <c r="C896" t="s">
        <v>24</v>
      </c>
      <c r="D896" t="s">
        <v>25</v>
      </c>
      <c r="E896" t="s">
        <v>29</v>
      </c>
      <c r="F896" t="s">
        <v>26</v>
      </c>
      <c r="G896">
        <v>28.84</v>
      </c>
      <c r="H896">
        <v>4</v>
      </c>
      <c r="I896">
        <v>5.7679999999999998</v>
      </c>
      <c r="J896">
        <v>0</v>
      </c>
      <c r="K896">
        <v>115.36</v>
      </c>
      <c r="L896" s="1">
        <v>45380</v>
      </c>
      <c r="M896" s="2">
        <v>0.61388888888888882</v>
      </c>
      <c r="N896" t="s">
        <v>27</v>
      </c>
      <c r="O896">
        <v>6.9435447659999996</v>
      </c>
      <c r="P896" t="s">
        <v>1125</v>
      </c>
    </row>
    <row r="897" spans="1:16" x14ac:dyDescent="0.25">
      <c r="A897" t="s">
        <v>400</v>
      </c>
      <c r="B897" t="s">
        <v>23</v>
      </c>
      <c r="C897" t="s">
        <v>24</v>
      </c>
      <c r="D897" t="s">
        <v>25</v>
      </c>
      <c r="E897" t="s">
        <v>19</v>
      </c>
      <c r="F897" t="s">
        <v>26</v>
      </c>
      <c r="G897">
        <v>51.32</v>
      </c>
      <c r="H897">
        <v>10</v>
      </c>
      <c r="I897">
        <v>23.094000000000001</v>
      </c>
      <c r="J897">
        <v>0</v>
      </c>
      <c r="K897">
        <v>461.88</v>
      </c>
      <c r="L897" s="1">
        <v>45365</v>
      </c>
      <c r="M897" s="2">
        <v>0.81458333333333333</v>
      </c>
      <c r="N897" t="s">
        <v>27</v>
      </c>
      <c r="O897">
        <v>6.0756016710000003</v>
      </c>
      <c r="P897" t="s">
        <v>1125</v>
      </c>
    </row>
    <row r="898" spans="1:16" x14ac:dyDescent="0.25">
      <c r="A898" t="s">
        <v>503</v>
      </c>
      <c r="B898" t="s">
        <v>23</v>
      </c>
      <c r="C898" t="s">
        <v>24</v>
      </c>
      <c r="D898" t="s">
        <v>18</v>
      </c>
      <c r="E898" t="s">
        <v>19</v>
      </c>
      <c r="F898" t="s">
        <v>26</v>
      </c>
      <c r="G898">
        <v>98.84</v>
      </c>
      <c r="H898">
        <v>1</v>
      </c>
      <c r="I898">
        <v>4.9420000000000002</v>
      </c>
      <c r="J898">
        <v>0</v>
      </c>
      <c r="K898">
        <v>98.84</v>
      </c>
      <c r="L898" s="1">
        <v>45337</v>
      </c>
      <c r="M898" s="2">
        <v>0.47291666666666665</v>
      </c>
      <c r="N898" t="s">
        <v>27</v>
      </c>
      <c r="O898">
        <v>9.1134025059999999</v>
      </c>
      <c r="P898" t="s">
        <v>1125</v>
      </c>
    </row>
    <row r="899" spans="1:16" x14ac:dyDescent="0.25">
      <c r="A899" t="s">
        <v>515</v>
      </c>
      <c r="B899" t="s">
        <v>23</v>
      </c>
      <c r="C899" t="s">
        <v>24</v>
      </c>
      <c r="D899" t="s">
        <v>25</v>
      </c>
      <c r="E899" t="s">
        <v>19</v>
      </c>
      <c r="F899" t="s">
        <v>26</v>
      </c>
      <c r="G899">
        <v>32.799999999999997</v>
      </c>
      <c r="H899">
        <v>11</v>
      </c>
      <c r="I899">
        <v>16.399999999999999</v>
      </c>
      <c r="J899">
        <v>0</v>
      </c>
      <c r="K899">
        <v>328</v>
      </c>
      <c r="L899" s="1">
        <v>45337</v>
      </c>
      <c r="M899" s="2">
        <v>0.5083333333333333</v>
      </c>
      <c r="N899" t="s">
        <v>27</v>
      </c>
      <c r="O899">
        <v>6.7265589920000002</v>
      </c>
      <c r="P899" t="s">
        <v>1125</v>
      </c>
    </row>
    <row r="900" spans="1:16" x14ac:dyDescent="0.25">
      <c r="A900" t="s">
        <v>530</v>
      </c>
      <c r="B900" t="s">
        <v>23</v>
      </c>
      <c r="C900" t="s">
        <v>24</v>
      </c>
      <c r="D900" t="s">
        <v>25</v>
      </c>
      <c r="E900" t="s">
        <v>19</v>
      </c>
      <c r="F900" t="s">
        <v>26</v>
      </c>
      <c r="G900">
        <v>63.22</v>
      </c>
      <c r="H900">
        <v>2</v>
      </c>
      <c r="I900">
        <v>6.3220000000000001</v>
      </c>
      <c r="J900">
        <v>0</v>
      </c>
      <c r="K900">
        <v>126.44</v>
      </c>
      <c r="L900" s="1">
        <v>45292</v>
      </c>
      <c r="M900" s="2">
        <v>0.66041666666666665</v>
      </c>
      <c r="N900" t="s">
        <v>27</v>
      </c>
      <c r="O900">
        <v>9.2218953930000005</v>
      </c>
      <c r="P900" t="s">
        <v>1125</v>
      </c>
    </row>
    <row r="901" spans="1:16" x14ac:dyDescent="0.25">
      <c r="A901" t="s">
        <v>587</v>
      </c>
      <c r="B901" t="s">
        <v>23</v>
      </c>
      <c r="C901" t="s">
        <v>24</v>
      </c>
      <c r="D901" t="s">
        <v>25</v>
      </c>
      <c r="E901" t="s">
        <v>29</v>
      </c>
      <c r="F901" t="s">
        <v>26</v>
      </c>
      <c r="G901">
        <v>22.21</v>
      </c>
      <c r="H901">
        <v>6</v>
      </c>
      <c r="I901">
        <v>6.6630000000000003</v>
      </c>
      <c r="J901">
        <v>0</v>
      </c>
      <c r="K901">
        <v>133.26</v>
      </c>
      <c r="L901" s="1">
        <v>45476</v>
      </c>
      <c r="M901" s="2">
        <v>0.43263888888888885</v>
      </c>
      <c r="N901" t="s">
        <v>31</v>
      </c>
      <c r="O901">
        <v>9.3303882799999993</v>
      </c>
      <c r="P901" t="s">
        <v>1125</v>
      </c>
    </row>
    <row r="902" spans="1:16" x14ac:dyDescent="0.25">
      <c r="A902" t="s">
        <v>634</v>
      </c>
      <c r="B902" t="s">
        <v>23</v>
      </c>
      <c r="C902" t="s">
        <v>24</v>
      </c>
      <c r="D902" t="s">
        <v>25</v>
      </c>
      <c r="E902" t="s">
        <v>29</v>
      </c>
      <c r="F902" t="s">
        <v>26</v>
      </c>
      <c r="G902">
        <v>83.08</v>
      </c>
      <c r="H902">
        <v>1</v>
      </c>
      <c r="I902">
        <v>4.1539999999999999</v>
      </c>
      <c r="J902">
        <v>0</v>
      </c>
      <c r="K902">
        <v>83.08</v>
      </c>
      <c r="L902" s="1">
        <v>45314</v>
      </c>
      <c r="M902" s="2">
        <v>0.71944444444444444</v>
      </c>
      <c r="N902" t="s">
        <v>21</v>
      </c>
      <c r="O902">
        <v>6.9435447659999996</v>
      </c>
      <c r="P902" t="s">
        <v>1125</v>
      </c>
    </row>
    <row r="903" spans="1:16" x14ac:dyDescent="0.25">
      <c r="A903" t="s">
        <v>651</v>
      </c>
      <c r="B903" t="s">
        <v>23</v>
      </c>
      <c r="C903" t="s">
        <v>24</v>
      </c>
      <c r="D903" t="s">
        <v>18</v>
      </c>
      <c r="E903" t="s">
        <v>29</v>
      </c>
      <c r="F903" t="s">
        <v>26</v>
      </c>
      <c r="G903">
        <v>87.91</v>
      </c>
      <c r="H903">
        <v>5</v>
      </c>
      <c r="I903">
        <v>21.977499999999999</v>
      </c>
      <c r="J903">
        <v>0</v>
      </c>
      <c r="K903">
        <v>439.55</v>
      </c>
      <c r="L903" s="1">
        <v>45365</v>
      </c>
      <c r="M903" s="2">
        <v>0.75694444444444453</v>
      </c>
      <c r="N903" t="s">
        <v>21</v>
      </c>
      <c r="O903">
        <v>4.7736870270000002</v>
      </c>
      <c r="P903" t="s">
        <v>1125</v>
      </c>
    </row>
    <row r="904" spans="1:16" x14ac:dyDescent="0.25">
      <c r="A904" t="s">
        <v>671</v>
      </c>
      <c r="B904" t="s">
        <v>23</v>
      </c>
      <c r="C904" t="s">
        <v>24</v>
      </c>
      <c r="D904" t="s">
        <v>25</v>
      </c>
      <c r="E904" t="s">
        <v>19</v>
      </c>
      <c r="F904" t="s">
        <v>26</v>
      </c>
      <c r="G904">
        <v>46.2</v>
      </c>
      <c r="H904">
        <v>1</v>
      </c>
      <c r="I904">
        <v>2.31</v>
      </c>
      <c r="J904">
        <v>0</v>
      </c>
      <c r="K904">
        <v>46.2</v>
      </c>
      <c r="L904" s="1">
        <v>45370</v>
      </c>
      <c r="M904" s="2">
        <v>0.51111111111111118</v>
      </c>
      <c r="N904" t="s">
        <v>27</v>
      </c>
      <c r="O904">
        <v>6.8350518789999999</v>
      </c>
      <c r="P904" t="s">
        <v>1125</v>
      </c>
    </row>
    <row r="905" spans="1:16" x14ac:dyDescent="0.25">
      <c r="A905" t="s">
        <v>675</v>
      </c>
      <c r="B905" t="s">
        <v>23</v>
      </c>
      <c r="C905" t="s">
        <v>24</v>
      </c>
      <c r="D905" t="s">
        <v>18</v>
      </c>
      <c r="E905" t="s">
        <v>19</v>
      </c>
      <c r="F905" t="s">
        <v>26</v>
      </c>
      <c r="G905">
        <v>88.55</v>
      </c>
      <c r="H905">
        <v>8</v>
      </c>
      <c r="I905">
        <v>35.42</v>
      </c>
      <c r="J905">
        <v>0</v>
      </c>
      <c r="K905">
        <v>708.4</v>
      </c>
      <c r="L905" s="1">
        <v>45370</v>
      </c>
      <c r="M905" s="2">
        <v>0.64513888888888882</v>
      </c>
      <c r="N905" t="s">
        <v>21</v>
      </c>
      <c r="O905">
        <v>5.0991656880000003</v>
      </c>
      <c r="P905" t="s">
        <v>1125</v>
      </c>
    </row>
    <row r="906" spans="1:16" x14ac:dyDescent="0.25">
      <c r="A906" t="s">
        <v>690</v>
      </c>
      <c r="B906" t="s">
        <v>23</v>
      </c>
      <c r="C906" t="s">
        <v>24</v>
      </c>
      <c r="D906" t="s">
        <v>25</v>
      </c>
      <c r="E906" t="s">
        <v>19</v>
      </c>
      <c r="F906" t="s">
        <v>26</v>
      </c>
      <c r="G906">
        <v>99.69</v>
      </c>
      <c r="H906">
        <v>1</v>
      </c>
      <c r="I906">
        <v>4.9844999999999997</v>
      </c>
      <c r="J906">
        <v>0</v>
      </c>
      <c r="K906">
        <v>99.69</v>
      </c>
      <c r="L906" s="1">
        <v>45349</v>
      </c>
      <c r="M906" s="2">
        <v>0.43263888888888885</v>
      </c>
      <c r="N906" t="s">
        <v>31</v>
      </c>
      <c r="O906">
        <v>8.6794309579999993</v>
      </c>
      <c r="P906" t="s">
        <v>1125</v>
      </c>
    </row>
    <row r="907" spans="1:16" x14ac:dyDescent="0.25">
      <c r="A907" t="s">
        <v>771</v>
      </c>
      <c r="B907" t="s">
        <v>23</v>
      </c>
      <c r="C907" t="s">
        <v>24</v>
      </c>
      <c r="D907" t="s">
        <v>25</v>
      </c>
      <c r="E907" t="s">
        <v>29</v>
      </c>
      <c r="F907" t="s">
        <v>26</v>
      </c>
      <c r="G907">
        <v>58.76</v>
      </c>
      <c r="H907">
        <v>11</v>
      </c>
      <c r="I907">
        <v>29.38</v>
      </c>
      <c r="J907">
        <v>0</v>
      </c>
      <c r="K907">
        <v>587.6</v>
      </c>
      <c r="L907" s="1">
        <v>45320</v>
      </c>
      <c r="M907" s="2">
        <v>0.60138888888888886</v>
      </c>
      <c r="N907" t="s">
        <v>21</v>
      </c>
      <c r="O907">
        <v>9.7643598279999999</v>
      </c>
      <c r="P907" t="s">
        <v>1125</v>
      </c>
    </row>
    <row r="908" spans="1:16" x14ac:dyDescent="0.25">
      <c r="A908" t="s">
        <v>820</v>
      </c>
      <c r="B908" t="s">
        <v>23</v>
      </c>
      <c r="C908" t="s">
        <v>24</v>
      </c>
      <c r="D908" t="s">
        <v>25</v>
      </c>
      <c r="E908" t="s">
        <v>29</v>
      </c>
      <c r="F908" t="s">
        <v>26</v>
      </c>
      <c r="G908">
        <v>71.89</v>
      </c>
      <c r="H908">
        <v>8</v>
      </c>
      <c r="I908">
        <v>28.756</v>
      </c>
      <c r="J908">
        <v>0</v>
      </c>
      <c r="K908">
        <v>575.12</v>
      </c>
      <c r="L908" s="1">
        <v>45341</v>
      </c>
      <c r="M908" s="2">
        <v>0.48125000000000001</v>
      </c>
      <c r="N908" t="s">
        <v>21</v>
      </c>
      <c r="O908">
        <v>5.9671087839999997</v>
      </c>
      <c r="P908" t="s">
        <v>1125</v>
      </c>
    </row>
    <row r="909" spans="1:16" x14ac:dyDescent="0.25">
      <c r="A909" t="s">
        <v>872</v>
      </c>
      <c r="B909" t="s">
        <v>23</v>
      </c>
      <c r="C909" t="s">
        <v>24</v>
      </c>
      <c r="D909" t="s">
        <v>25</v>
      </c>
      <c r="E909" t="s">
        <v>29</v>
      </c>
      <c r="F909" t="s">
        <v>26</v>
      </c>
      <c r="G909">
        <v>55.87</v>
      </c>
      <c r="H909">
        <v>11</v>
      </c>
      <c r="I909">
        <v>27.934999999999999</v>
      </c>
      <c r="J909">
        <v>0</v>
      </c>
      <c r="K909">
        <v>558.70000000000005</v>
      </c>
      <c r="L909" s="1">
        <v>45306</v>
      </c>
      <c r="M909" s="2">
        <v>0.62569444444444444</v>
      </c>
      <c r="N909" t="s">
        <v>27</v>
      </c>
      <c r="O909">
        <v>6.2925874449999997</v>
      </c>
      <c r="P909" t="s">
        <v>1125</v>
      </c>
    </row>
    <row r="910" spans="1:16" x14ac:dyDescent="0.25">
      <c r="A910" t="s">
        <v>934</v>
      </c>
      <c r="B910" t="s">
        <v>23</v>
      </c>
      <c r="C910" t="s">
        <v>24</v>
      </c>
      <c r="D910" t="s">
        <v>18</v>
      </c>
      <c r="E910" t="s">
        <v>19</v>
      </c>
      <c r="F910" t="s">
        <v>26</v>
      </c>
      <c r="G910">
        <v>44.84</v>
      </c>
      <c r="H910">
        <v>10</v>
      </c>
      <c r="I910">
        <v>20.178000000000001</v>
      </c>
      <c r="J910">
        <v>0</v>
      </c>
      <c r="K910">
        <v>403.56</v>
      </c>
      <c r="L910" s="1">
        <v>45305</v>
      </c>
      <c r="M910" s="2">
        <v>0.58333333333333337</v>
      </c>
      <c r="N910" t="s">
        <v>31</v>
      </c>
      <c r="O910">
        <v>8.1369665229999999</v>
      </c>
      <c r="P910" t="s">
        <v>1125</v>
      </c>
    </row>
    <row r="911" spans="1:16" x14ac:dyDescent="0.25">
      <c r="A911" t="s">
        <v>945</v>
      </c>
      <c r="B911" t="s">
        <v>23</v>
      </c>
      <c r="C911" t="s">
        <v>24</v>
      </c>
      <c r="D911" t="s">
        <v>25</v>
      </c>
      <c r="E911" t="s">
        <v>19</v>
      </c>
      <c r="F911" t="s">
        <v>26</v>
      </c>
      <c r="G911">
        <v>56.13</v>
      </c>
      <c r="H911">
        <v>4</v>
      </c>
      <c r="I911">
        <v>11.226000000000001</v>
      </c>
      <c r="J911">
        <v>0</v>
      </c>
      <c r="K911">
        <v>224.52</v>
      </c>
      <c r="L911" s="1">
        <v>45310</v>
      </c>
      <c r="M911" s="2">
        <v>0.48819444444444443</v>
      </c>
      <c r="N911" t="s">
        <v>21</v>
      </c>
      <c r="O911">
        <v>9.3303882799999993</v>
      </c>
      <c r="P911" t="s">
        <v>1125</v>
      </c>
    </row>
    <row r="912" spans="1:16" x14ac:dyDescent="0.25">
      <c r="A912" t="s">
        <v>980</v>
      </c>
      <c r="B912" t="s">
        <v>23</v>
      </c>
      <c r="C912" t="s">
        <v>24</v>
      </c>
      <c r="D912" t="s">
        <v>18</v>
      </c>
      <c r="E912" t="s">
        <v>29</v>
      </c>
      <c r="F912" t="s">
        <v>26</v>
      </c>
      <c r="G912">
        <v>84.25</v>
      </c>
      <c r="H912">
        <v>2</v>
      </c>
      <c r="I912">
        <v>8.4250000000000007</v>
      </c>
      <c r="J912">
        <v>0</v>
      </c>
      <c r="K912">
        <v>168.5</v>
      </c>
      <c r="L912" s="1">
        <v>45377</v>
      </c>
      <c r="M912" s="2">
        <v>0.59236111111111112</v>
      </c>
      <c r="N912" t="s">
        <v>31</v>
      </c>
      <c r="O912">
        <v>5.7501230100000003</v>
      </c>
      <c r="P912" t="s">
        <v>1125</v>
      </c>
    </row>
    <row r="913" spans="1:16" x14ac:dyDescent="0.25">
      <c r="A913" t="s">
        <v>1028</v>
      </c>
      <c r="B913" t="s">
        <v>23</v>
      </c>
      <c r="C913" t="s">
        <v>24</v>
      </c>
      <c r="D913" t="s">
        <v>18</v>
      </c>
      <c r="E913" t="s">
        <v>19</v>
      </c>
      <c r="F913" t="s">
        <v>26</v>
      </c>
      <c r="G913">
        <v>60.95</v>
      </c>
      <c r="H913">
        <v>1</v>
      </c>
      <c r="I913">
        <v>3.0474999999999999</v>
      </c>
      <c r="J913">
        <v>0</v>
      </c>
      <c r="K913">
        <v>60.95</v>
      </c>
      <c r="L913" s="1">
        <v>45340</v>
      </c>
      <c r="M913" s="2">
        <v>0.4861111111111111</v>
      </c>
      <c r="N913" t="s">
        <v>21</v>
      </c>
      <c r="O913">
        <v>6.4010803320000003</v>
      </c>
      <c r="P913" t="s">
        <v>1125</v>
      </c>
    </row>
    <row r="914" spans="1:16" x14ac:dyDescent="0.25">
      <c r="A914" t="s">
        <v>89</v>
      </c>
      <c r="B914" t="s">
        <v>23</v>
      </c>
      <c r="C914" t="s">
        <v>24</v>
      </c>
      <c r="D914" t="s">
        <v>25</v>
      </c>
      <c r="E914" t="s">
        <v>19</v>
      </c>
      <c r="F914" t="s">
        <v>26</v>
      </c>
      <c r="G914">
        <v>85.98</v>
      </c>
      <c r="H914">
        <v>9</v>
      </c>
      <c r="I914">
        <v>34.392000000000003</v>
      </c>
      <c r="J914">
        <v>0</v>
      </c>
      <c r="K914">
        <v>687.84</v>
      </c>
      <c r="L914" s="1">
        <v>45716</v>
      </c>
      <c r="M914" s="2">
        <v>0.79236111111111107</v>
      </c>
      <c r="N914" t="s">
        <v>27</v>
      </c>
      <c r="O914">
        <v>8.530474517</v>
      </c>
      <c r="P914" t="s">
        <v>1125</v>
      </c>
    </row>
    <row r="915" spans="1:16" x14ac:dyDescent="0.25">
      <c r="A915" t="s">
        <v>93</v>
      </c>
      <c r="B915" t="s">
        <v>23</v>
      </c>
      <c r="C915" t="s">
        <v>24</v>
      </c>
      <c r="D915" t="s">
        <v>25</v>
      </c>
      <c r="E915" t="s">
        <v>29</v>
      </c>
      <c r="F915" t="s">
        <v>26</v>
      </c>
      <c r="G915">
        <v>30.61</v>
      </c>
      <c r="H915">
        <v>6</v>
      </c>
      <c r="I915">
        <v>9.1829999999999998</v>
      </c>
      <c r="J915">
        <v>0</v>
      </c>
      <c r="K915">
        <v>183.66</v>
      </c>
      <c r="L915" s="1">
        <v>45994</v>
      </c>
      <c r="M915" s="2">
        <v>0.85833333333333339</v>
      </c>
      <c r="N915" t="s">
        <v>27</v>
      </c>
      <c r="O915">
        <v>9.6748064639999996</v>
      </c>
      <c r="P915" t="s">
        <v>1125</v>
      </c>
    </row>
    <row r="916" spans="1:16" x14ac:dyDescent="0.25">
      <c r="A916" t="s">
        <v>107</v>
      </c>
      <c r="B916" t="s">
        <v>23</v>
      </c>
      <c r="C916" t="s">
        <v>24</v>
      </c>
      <c r="D916" t="s">
        <v>25</v>
      </c>
      <c r="E916" t="s">
        <v>19</v>
      </c>
      <c r="F916" t="s">
        <v>26</v>
      </c>
      <c r="G916">
        <v>75.91</v>
      </c>
      <c r="H916">
        <v>6</v>
      </c>
      <c r="I916">
        <v>50000</v>
      </c>
      <c r="J916">
        <v>0</v>
      </c>
      <c r="K916">
        <v>455.46</v>
      </c>
      <c r="L916" s="1">
        <v>45903</v>
      </c>
      <c r="M916" s="2">
        <v>0.76458333333333339</v>
      </c>
      <c r="N916" t="s">
        <v>27</v>
      </c>
      <c r="O916">
        <v>9.0506254019999997</v>
      </c>
      <c r="P916" t="s">
        <v>1125</v>
      </c>
    </row>
    <row r="917" spans="1:16" x14ac:dyDescent="0.25">
      <c r="A917" t="s">
        <v>109</v>
      </c>
      <c r="B917" t="s">
        <v>23</v>
      </c>
      <c r="C917" t="s">
        <v>24</v>
      </c>
      <c r="D917" t="s">
        <v>25</v>
      </c>
      <c r="E917" t="s">
        <v>19</v>
      </c>
      <c r="F917" t="s">
        <v>26</v>
      </c>
      <c r="G917">
        <v>41.65</v>
      </c>
      <c r="H917">
        <v>11</v>
      </c>
      <c r="I917">
        <v>20.824999999999999</v>
      </c>
      <c r="J917">
        <v>0</v>
      </c>
      <c r="K917">
        <v>416.5</v>
      </c>
      <c r="L917" s="1">
        <v>45670</v>
      </c>
      <c r="M917" s="2">
        <v>0.71111111111111114</v>
      </c>
      <c r="N917" t="s">
        <v>31</v>
      </c>
      <c r="O917">
        <v>5.6176295600000001</v>
      </c>
      <c r="P917" t="s">
        <v>1125</v>
      </c>
    </row>
    <row r="918" spans="1:16" x14ac:dyDescent="0.25">
      <c r="A918" t="s">
        <v>131</v>
      </c>
      <c r="B918" t="s">
        <v>23</v>
      </c>
      <c r="C918" t="s">
        <v>24</v>
      </c>
      <c r="D918" t="s">
        <v>25</v>
      </c>
      <c r="E918" t="s">
        <v>19</v>
      </c>
      <c r="F918" t="s">
        <v>26</v>
      </c>
      <c r="G918">
        <v>12.45</v>
      </c>
      <c r="H918">
        <v>6</v>
      </c>
      <c r="I918">
        <v>3.7349999999999999</v>
      </c>
      <c r="J918">
        <v>0</v>
      </c>
      <c r="K918">
        <v>74.7</v>
      </c>
      <c r="L918" s="1">
        <v>45902</v>
      </c>
      <c r="M918" s="2">
        <v>0.5493055555555556</v>
      </c>
      <c r="N918" t="s">
        <v>27</v>
      </c>
      <c r="O918">
        <v>4.265237258</v>
      </c>
      <c r="P918" t="s">
        <v>1125</v>
      </c>
    </row>
    <row r="919" spans="1:16" x14ac:dyDescent="0.25">
      <c r="A919" t="s">
        <v>256</v>
      </c>
      <c r="B919" t="s">
        <v>23</v>
      </c>
      <c r="C919" t="s">
        <v>24</v>
      </c>
      <c r="D919" t="s">
        <v>25</v>
      </c>
      <c r="E919" t="s">
        <v>29</v>
      </c>
      <c r="F919" t="s">
        <v>26</v>
      </c>
      <c r="G919">
        <v>11.81</v>
      </c>
      <c r="H919">
        <v>5</v>
      </c>
      <c r="I919">
        <v>2.9525000000000001</v>
      </c>
      <c r="J919">
        <v>0</v>
      </c>
      <c r="K919">
        <v>59.05</v>
      </c>
      <c r="L919" s="1">
        <v>45705</v>
      </c>
      <c r="M919" s="2">
        <v>0.75416666666666676</v>
      </c>
      <c r="N919" t="s">
        <v>27</v>
      </c>
      <c r="O919">
        <v>9.7788366409999998</v>
      </c>
      <c r="P919" t="s">
        <v>1125</v>
      </c>
    </row>
    <row r="920" spans="1:16" x14ac:dyDescent="0.25">
      <c r="A920" t="s">
        <v>261</v>
      </c>
      <c r="B920" t="s">
        <v>23</v>
      </c>
      <c r="C920" t="s">
        <v>24</v>
      </c>
      <c r="D920" t="s">
        <v>18</v>
      </c>
      <c r="E920" t="s">
        <v>29</v>
      </c>
      <c r="F920" t="s">
        <v>26</v>
      </c>
      <c r="G920">
        <v>37.06</v>
      </c>
      <c r="H920">
        <v>4</v>
      </c>
      <c r="I920">
        <v>7.4119999999999999</v>
      </c>
      <c r="J920">
        <v>0</v>
      </c>
      <c r="K920">
        <v>148.24</v>
      </c>
      <c r="L920" s="1">
        <v>45688</v>
      </c>
      <c r="M920" s="2">
        <v>0.68333333333333324</v>
      </c>
      <c r="N920" t="s">
        <v>21</v>
      </c>
      <c r="O920">
        <v>10</v>
      </c>
      <c r="P920" t="s">
        <v>1125</v>
      </c>
    </row>
    <row r="921" spans="1:16" x14ac:dyDescent="0.25">
      <c r="A921" t="s">
        <v>325</v>
      </c>
      <c r="B921" t="s">
        <v>23</v>
      </c>
      <c r="C921" t="s">
        <v>24</v>
      </c>
      <c r="D921" t="s">
        <v>25</v>
      </c>
      <c r="E921" t="s">
        <v>29</v>
      </c>
      <c r="F921" t="s">
        <v>26</v>
      </c>
      <c r="G921">
        <v>27.85</v>
      </c>
      <c r="H921">
        <v>8</v>
      </c>
      <c r="I921">
        <v>9.7475000000000005</v>
      </c>
      <c r="J921">
        <v>0</v>
      </c>
      <c r="K921">
        <v>194.95</v>
      </c>
      <c r="L921" s="1">
        <v>45730</v>
      </c>
      <c r="M921" s="2">
        <v>0.72222222222222221</v>
      </c>
      <c r="N921" t="s">
        <v>21</v>
      </c>
      <c r="O921">
        <v>6.241810622</v>
      </c>
      <c r="P921" t="s">
        <v>1125</v>
      </c>
    </row>
    <row r="922" spans="1:16" x14ac:dyDescent="0.25">
      <c r="A922" t="s">
        <v>351</v>
      </c>
      <c r="B922" t="s">
        <v>23</v>
      </c>
      <c r="C922" t="s">
        <v>24</v>
      </c>
      <c r="D922" t="s">
        <v>18</v>
      </c>
      <c r="E922" t="s">
        <v>29</v>
      </c>
      <c r="F922" t="s">
        <v>26</v>
      </c>
      <c r="G922">
        <v>74.790000000000006</v>
      </c>
      <c r="H922">
        <v>5</v>
      </c>
      <c r="I922">
        <v>18.697500000000002</v>
      </c>
      <c r="J922">
        <v>0</v>
      </c>
      <c r="K922">
        <v>373.95</v>
      </c>
      <c r="L922" s="1">
        <v>45931</v>
      </c>
      <c r="M922" s="2">
        <v>0.48194444444444445</v>
      </c>
      <c r="N922" t="s">
        <v>27</v>
      </c>
      <c r="O922">
        <v>5.0974786749999996</v>
      </c>
      <c r="P922" t="s">
        <v>1125</v>
      </c>
    </row>
    <row r="923" spans="1:16" x14ac:dyDescent="0.25">
      <c r="A923" t="s">
        <v>388</v>
      </c>
      <c r="B923" t="s">
        <v>23</v>
      </c>
      <c r="C923" t="s">
        <v>24</v>
      </c>
      <c r="D923" t="s">
        <v>25</v>
      </c>
      <c r="E923" t="s">
        <v>19</v>
      </c>
      <c r="F923" t="s">
        <v>26</v>
      </c>
      <c r="G923">
        <v>30.24</v>
      </c>
      <c r="H923">
        <v>1</v>
      </c>
      <c r="I923">
        <v>1.512</v>
      </c>
      <c r="J923">
        <v>0</v>
      </c>
      <c r="K923">
        <v>30.24</v>
      </c>
      <c r="L923" s="1">
        <v>45750</v>
      </c>
      <c r="M923" s="2">
        <v>0.65555555555555556</v>
      </c>
      <c r="N923" t="s">
        <v>27</v>
      </c>
      <c r="O923">
        <v>8.7385348710000006</v>
      </c>
      <c r="P923" t="s">
        <v>1125</v>
      </c>
    </row>
    <row r="924" spans="1:16" x14ac:dyDescent="0.25">
      <c r="A924" t="s">
        <v>587</v>
      </c>
      <c r="B924" t="s">
        <v>23</v>
      </c>
      <c r="C924" t="s">
        <v>24</v>
      </c>
      <c r="D924" t="s">
        <v>25</v>
      </c>
      <c r="E924" t="s">
        <v>29</v>
      </c>
      <c r="F924" t="s">
        <v>26</v>
      </c>
      <c r="G924">
        <v>22.21</v>
      </c>
      <c r="H924">
        <v>6</v>
      </c>
      <c r="I924">
        <v>6.6630000000000003</v>
      </c>
      <c r="J924">
        <v>0</v>
      </c>
      <c r="K924">
        <v>133.26</v>
      </c>
      <c r="L924" s="1">
        <v>45841</v>
      </c>
      <c r="M924" s="2">
        <v>0.43263888888888885</v>
      </c>
      <c r="N924" t="s">
        <v>31</v>
      </c>
      <c r="O924">
        <v>8.9465952249999994</v>
      </c>
      <c r="P924" t="s">
        <v>1125</v>
      </c>
    </row>
    <row r="925" spans="1:16" x14ac:dyDescent="0.25">
      <c r="A925" t="s">
        <v>671</v>
      </c>
      <c r="B925" t="s">
        <v>23</v>
      </c>
      <c r="C925" t="s">
        <v>24</v>
      </c>
      <c r="D925" t="s">
        <v>25</v>
      </c>
      <c r="E925" t="s">
        <v>19</v>
      </c>
      <c r="F925" t="s">
        <v>26</v>
      </c>
      <c r="G925">
        <v>46.2</v>
      </c>
      <c r="H925">
        <v>1</v>
      </c>
      <c r="I925">
        <v>2.31</v>
      </c>
      <c r="J925">
        <v>0</v>
      </c>
      <c r="K925">
        <v>46.2</v>
      </c>
      <c r="L925" s="1">
        <v>45735</v>
      </c>
      <c r="M925" s="2">
        <v>0.51111111111111118</v>
      </c>
      <c r="N925" t="s">
        <v>27</v>
      </c>
      <c r="O925">
        <v>6.553901153</v>
      </c>
      <c r="P925" t="s">
        <v>1125</v>
      </c>
    </row>
    <row r="926" spans="1:16" x14ac:dyDescent="0.25">
      <c r="A926" t="s">
        <v>771</v>
      </c>
      <c r="B926" t="s">
        <v>23</v>
      </c>
      <c r="C926" t="s">
        <v>24</v>
      </c>
      <c r="D926" t="s">
        <v>25</v>
      </c>
      <c r="E926" t="s">
        <v>29</v>
      </c>
      <c r="F926" t="s">
        <v>26</v>
      </c>
      <c r="G926">
        <v>58.76</v>
      </c>
      <c r="H926">
        <v>11</v>
      </c>
      <c r="I926">
        <v>29.38</v>
      </c>
      <c r="J926">
        <v>0</v>
      </c>
      <c r="K926">
        <v>587.6</v>
      </c>
      <c r="L926" s="1">
        <v>45686</v>
      </c>
      <c r="M926" s="2">
        <v>0.60138888888888886</v>
      </c>
      <c r="N926" t="s">
        <v>21</v>
      </c>
      <c r="O926">
        <v>9.3627159330000005</v>
      </c>
      <c r="P926" t="s">
        <v>1125</v>
      </c>
    </row>
    <row r="927" spans="1:16" x14ac:dyDescent="0.25">
      <c r="A927" t="s">
        <v>820</v>
      </c>
      <c r="B927" t="s">
        <v>23</v>
      </c>
      <c r="C927" t="s">
        <v>24</v>
      </c>
      <c r="D927" t="s">
        <v>25</v>
      </c>
      <c r="E927" t="s">
        <v>29</v>
      </c>
      <c r="F927" t="s">
        <v>26</v>
      </c>
      <c r="G927">
        <v>71.89</v>
      </c>
      <c r="H927">
        <v>9</v>
      </c>
      <c r="I927">
        <v>28.756</v>
      </c>
      <c r="J927">
        <v>0</v>
      </c>
      <c r="K927">
        <v>575.12</v>
      </c>
      <c r="L927" s="1">
        <v>45707</v>
      </c>
      <c r="M927" s="2">
        <v>0.48125000000000001</v>
      </c>
      <c r="N927" t="s">
        <v>21</v>
      </c>
      <c r="O927">
        <v>5.7216597370000004</v>
      </c>
      <c r="P927" t="s">
        <v>1125</v>
      </c>
    </row>
    <row r="928" spans="1:16" x14ac:dyDescent="0.25">
      <c r="A928" t="s">
        <v>835</v>
      </c>
      <c r="B928" t="s">
        <v>23</v>
      </c>
      <c r="C928" t="s">
        <v>24</v>
      </c>
      <c r="D928" t="s">
        <v>18</v>
      </c>
      <c r="E928" t="s">
        <v>19</v>
      </c>
      <c r="F928" t="s">
        <v>26</v>
      </c>
      <c r="G928">
        <v>30.2</v>
      </c>
      <c r="H928">
        <v>9</v>
      </c>
      <c r="I928">
        <v>12.08</v>
      </c>
      <c r="J928">
        <v>0</v>
      </c>
      <c r="K928">
        <v>241.6</v>
      </c>
      <c r="L928" s="1">
        <v>45719</v>
      </c>
      <c r="M928" s="2">
        <v>0.8125</v>
      </c>
      <c r="N928" t="s">
        <v>21</v>
      </c>
      <c r="O928">
        <v>5.3055390290000002</v>
      </c>
      <c r="P928" t="s">
        <v>1125</v>
      </c>
    </row>
    <row r="929" spans="1:16" x14ac:dyDescent="0.25">
      <c r="A929" t="s">
        <v>862</v>
      </c>
      <c r="B929" t="s">
        <v>23</v>
      </c>
      <c r="C929" t="s">
        <v>24</v>
      </c>
      <c r="D929" t="s">
        <v>25</v>
      </c>
      <c r="E929" t="s">
        <v>29</v>
      </c>
      <c r="F929" t="s">
        <v>26</v>
      </c>
      <c r="G929">
        <v>64.95</v>
      </c>
      <c r="H929">
        <v>11</v>
      </c>
      <c r="I929">
        <v>32.475000000000001</v>
      </c>
      <c r="J929">
        <v>0</v>
      </c>
      <c r="K929">
        <v>649.5</v>
      </c>
      <c r="L929" s="1">
        <v>45740</v>
      </c>
      <c r="M929" s="2">
        <v>0.76874999999999993</v>
      </c>
      <c r="N929" t="s">
        <v>27</v>
      </c>
      <c r="O929">
        <v>5.4095692059999996</v>
      </c>
      <c r="P929" t="s">
        <v>1125</v>
      </c>
    </row>
    <row r="930" spans="1:16" x14ac:dyDescent="0.25">
      <c r="A930" t="s">
        <v>934</v>
      </c>
      <c r="B930" t="s">
        <v>23</v>
      </c>
      <c r="C930" t="s">
        <v>24</v>
      </c>
      <c r="D930" t="s">
        <v>18</v>
      </c>
      <c r="E930" t="s">
        <v>19</v>
      </c>
      <c r="F930" t="s">
        <v>26</v>
      </c>
      <c r="G930">
        <v>44.84</v>
      </c>
      <c r="H930">
        <v>10</v>
      </c>
      <c r="I930">
        <v>20.178000000000001</v>
      </c>
      <c r="J930">
        <v>0</v>
      </c>
      <c r="K930">
        <v>403.56</v>
      </c>
      <c r="L930" s="1">
        <v>45671</v>
      </c>
      <c r="M930" s="2">
        <v>0.58333333333333337</v>
      </c>
      <c r="N930" t="s">
        <v>31</v>
      </c>
      <c r="O930">
        <v>7.8022632769999998</v>
      </c>
      <c r="P930" t="s">
        <v>1125</v>
      </c>
    </row>
    <row r="931" spans="1:16" x14ac:dyDescent="0.25">
      <c r="A931" t="s">
        <v>949</v>
      </c>
      <c r="B931" t="s">
        <v>23</v>
      </c>
      <c r="C931" t="s">
        <v>24</v>
      </c>
      <c r="D931" t="s">
        <v>25</v>
      </c>
      <c r="E931" t="s">
        <v>19</v>
      </c>
      <c r="F931" t="s">
        <v>26</v>
      </c>
      <c r="G931">
        <v>35.49</v>
      </c>
      <c r="H931">
        <v>6</v>
      </c>
      <c r="I931">
        <v>10.647</v>
      </c>
      <c r="J931">
        <v>0</v>
      </c>
      <c r="K931">
        <v>212.94</v>
      </c>
      <c r="L931" s="1">
        <v>45690</v>
      </c>
      <c r="M931" s="2">
        <v>0.52777777777777779</v>
      </c>
      <c r="N931" t="s">
        <v>27</v>
      </c>
      <c r="O931">
        <v>4.265237258</v>
      </c>
      <c r="P931" t="s">
        <v>1125</v>
      </c>
    </row>
    <row r="932" spans="1:16" x14ac:dyDescent="0.25">
      <c r="A932" t="s">
        <v>980</v>
      </c>
      <c r="B932" t="s">
        <v>23</v>
      </c>
      <c r="C932" t="s">
        <v>24</v>
      </c>
      <c r="D932" t="s">
        <v>18</v>
      </c>
      <c r="E932" t="s">
        <v>29</v>
      </c>
      <c r="F932" t="s">
        <v>26</v>
      </c>
      <c r="G932">
        <v>84.25</v>
      </c>
      <c r="H932">
        <v>2</v>
      </c>
      <c r="I932">
        <v>8.4250000000000007</v>
      </c>
      <c r="J932">
        <v>0</v>
      </c>
      <c r="K932">
        <v>168.5</v>
      </c>
      <c r="L932" s="1">
        <v>45742</v>
      </c>
      <c r="M932" s="2">
        <v>0.59236111111111112</v>
      </c>
      <c r="N932" t="s">
        <v>31</v>
      </c>
      <c r="O932">
        <v>5.5135993829999999</v>
      </c>
      <c r="P932" t="s">
        <v>1125</v>
      </c>
    </row>
    <row r="933" spans="1:16" x14ac:dyDescent="0.25">
      <c r="A933" t="s">
        <v>997</v>
      </c>
      <c r="B933" t="s">
        <v>23</v>
      </c>
      <c r="C933" t="s">
        <v>24</v>
      </c>
      <c r="D933" t="s">
        <v>18</v>
      </c>
      <c r="E933" t="s">
        <v>29</v>
      </c>
      <c r="F933" t="s">
        <v>26</v>
      </c>
      <c r="G933">
        <v>96.82</v>
      </c>
      <c r="H933">
        <v>3</v>
      </c>
      <c r="I933">
        <v>14.523</v>
      </c>
      <c r="J933">
        <v>0</v>
      </c>
      <c r="K933">
        <v>290.45999999999998</v>
      </c>
      <c r="L933" s="1">
        <v>45746</v>
      </c>
      <c r="M933" s="2">
        <v>0.85902777777777783</v>
      </c>
      <c r="N933" t="s">
        <v>27</v>
      </c>
      <c r="O933">
        <v>6.9700218610000002</v>
      </c>
      <c r="P933" t="s">
        <v>1125</v>
      </c>
    </row>
    <row r="934" spans="1:16" x14ac:dyDescent="0.25">
      <c r="A934" t="s">
        <v>1018</v>
      </c>
      <c r="B934" t="s">
        <v>23</v>
      </c>
      <c r="C934" t="s">
        <v>24</v>
      </c>
      <c r="D934" t="s">
        <v>25</v>
      </c>
      <c r="E934" t="s">
        <v>29</v>
      </c>
      <c r="F934" t="s">
        <v>26</v>
      </c>
      <c r="G934">
        <v>96.37</v>
      </c>
      <c r="H934">
        <v>8</v>
      </c>
      <c r="I934">
        <v>33.729500000000002</v>
      </c>
      <c r="J934">
        <v>0</v>
      </c>
      <c r="K934">
        <v>674.59</v>
      </c>
      <c r="L934" s="1">
        <v>45901</v>
      </c>
      <c r="M934" s="2">
        <v>0.4861111111111111</v>
      </c>
      <c r="N934" t="s">
        <v>27</v>
      </c>
      <c r="O934">
        <v>6.241810622</v>
      </c>
      <c r="P934" t="s">
        <v>1125</v>
      </c>
    </row>
    <row r="935" spans="1:16" x14ac:dyDescent="0.25">
      <c r="A935" t="s">
        <v>83</v>
      </c>
      <c r="B935" t="s">
        <v>23</v>
      </c>
      <c r="C935" t="s">
        <v>24</v>
      </c>
      <c r="D935" t="s">
        <v>18</v>
      </c>
      <c r="E935" t="s">
        <v>19</v>
      </c>
      <c r="F935" t="s">
        <v>44</v>
      </c>
      <c r="G935">
        <v>82.63</v>
      </c>
      <c r="H935">
        <v>10</v>
      </c>
      <c r="I935">
        <v>41.314999999999998</v>
      </c>
      <c r="J935">
        <v>0</v>
      </c>
      <c r="K935">
        <v>826.3</v>
      </c>
      <c r="L935" s="1">
        <v>43543</v>
      </c>
      <c r="M935" s="2">
        <v>0.71388888888888891</v>
      </c>
      <c r="N935" t="s">
        <v>21</v>
      </c>
      <c r="O935">
        <v>7.9</v>
      </c>
      <c r="P935" t="s">
        <v>1125</v>
      </c>
    </row>
    <row r="936" spans="1:16" x14ac:dyDescent="0.25">
      <c r="A936" t="s">
        <v>110</v>
      </c>
      <c r="B936" t="s">
        <v>23</v>
      </c>
      <c r="C936" t="s">
        <v>24</v>
      </c>
      <c r="D936" t="s">
        <v>18</v>
      </c>
      <c r="E936" t="s">
        <v>29</v>
      </c>
      <c r="F936" t="s">
        <v>44</v>
      </c>
      <c r="G936">
        <v>49.04</v>
      </c>
      <c r="H936">
        <v>9</v>
      </c>
      <c r="I936">
        <v>22.068000000000001</v>
      </c>
      <c r="J936">
        <v>0</v>
      </c>
      <c r="K936">
        <v>441.36</v>
      </c>
      <c r="L936" s="1">
        <v>43709</v>
      </c>
      <c r="M936" s="2">
        <v>0.59722222222222221</v>
      </c>
      <c r="N936" t="s">
        <v>31</v>
      </c>
      <c r="O936">
        <v>8.6</v>
      </c>
      <c r="P936" t="s">
        <v>1125</v>
      </c>
    </row>
    <row r="937" spans="1:16" x14ac:dyDescent="0.25">
      <c r="A937" t="s">
        <v>120</v>
      </c>
      <c r="B937" t="s">
        <v>23</v>
      </c>
      <c r="C937" t="s">
        <v>24</v>
      </c>
      <c r="D937" t="s">
        <v>25</v>
      </c>
      <c r="E937" t="s">
        <v>29</v>
      </c>
      <c r="F937" t="s">
        <v>44</v>
      </c>
      <c r="G937">
        <v>76.52</v>
      </c>
      <c r="H937">
        <v>5</v>
      </c>
      <c r="I937">
        <v>19.13</v>
      </c>
      <c r="J937">
        <v>0</v>
      </c>
      <c r="K937">
        <v>382.6</v>
      </c>
      <c r="L937" s="1">
        <v>43549</v>
      </c>
      <c r="M937" s="2">
        <v>0.43263888888888885</v>
      </c>
      <c r="N937" t="s">
        <v>27</v>
      </c>
      <c r="O937">
        <v>9.9</v>
      </c>
      <c r="P937" t="s">
        <v>1125</v>
      </c>
    </row>
    <row r="938" spans="1:16" x14ac:dyDescent="0.25">
      <c r="A938" t="s">
        <v>135</v>
      </c>
      <c r="B938" t="s">
        <v>23</v>
      </c>
      <c r="C938" t="s">
        <v>24</v>
      </c>
      <c r="D938" t="s">
        <v>25</v>
      </c>
      <c r="E938" t="s">
        <v>29</v>
      </c>
      <c r="F938" t="s">
        <v>44</v>
      </c>
      <c r="G938">
        <v>78.55</v>
      </c>
      <c r="H938">
        <v>9</v>
      </c>
      <c r="I938">
        <v>35.347499999999997</v>
      </c>
      <c r="J938">
        <v>0</v>
      </c>
      <c r="K938">
        <v>706.95</v>
      </c>
      <c r="L938" s="1">
        <v>43468</v>
      </c>
      <c r="M938" s="2">
        <v>0.55694444444444446</v>
      </c>
      <c r="N938" t="s">
        <v>27</v>
      </c>
      <c r="O938">
        <v>7.2</v>
      </c>
      <c r="P938" t="s">
        <v>1125</v>
      </c>
    </row>
    <row r="939" spans="1:16" x14ac:dyDescent="0.25">
      <c r="A939" t="s">
        <v>161</v>
      </c>
      <c r="B939" t="s">
        <v>23</v>
      </c>
      <c r="C939" t="s">
        <v>24</v>
      </c>
      <c r="D939" t="s">
        <v>25</v>
      </c>
      <c r="E939" t="s">
        <v>19</v>
      </c>
      <c r="F939" t="s">
        <v>44</v>
      </c>
      <c r="G939">
        <v>31.73</v>
      </c>
      <c r="H939">
        <v>9</v>
      </c>
      <c r="I939">
        <v>14.278499999999999</v>
      </c>
      <c r="J939">
        <v>0</v>
      </c>
      <c r="K939">
        <v>285.57</v>
      </c>
      <c r="L939" s="1">
        <v>43678</v>
      </c>
      <c r="M939" s="2">
        <v>0.67847222222222225</v>
      </c>
      <c r="N939" t="s">
        <v>31</v>
      </c>
      <c r="O939">
        <v>5.9</v>
      </c>
      <c r="P939" t="s">
        <v>1125</v>
      </c>
    </row>
    <row r="940" spans="1:16" x14ac:dyDescent="0.25">
      <c r="A940" t="s">
        <v>169</v>
      </c>
      <c r="B940" t="s">
        <v>23</v>
      </c>
      <c r="C940" t="s">
        <v>24</v>
      </c>
      <c r="D940" t="s">
        <v>25</v>
      </c>
      <c r="E940" t="s">
        <v>29</v>
      </c>
      <c r="F940" t="s">
        <v>44</v>
      </c>
      <c r="G940">
        <v>90.22</v>
      </c>
      <c r="H940">
        <v>3</v>
      </c>
      <c r="I940">
        <v>13.532999999999999</v>
      </c>
      <c r="J940">
        <v>0</v>
      </c>
      <c r="K940">
        <v>270.66000000000003</v>
      </c>
      <c r="L940" s="1">
        <v>43514</v>
      </c>
      <c r="M940" s="2">
        <v>0.81874999999999998</v>
      </c>
      <c r="N940" t="s">
        <v>27</v>
      </c>
      <c r="O940">
        <v>6.2</v>
      </c>
      <c r="P940" t="s">
        <v>1125</v>
      </c>
    </row>
    <row r="941" spans="1:16" x14ac:dyDescent="0.25">
      <c r="A941" t="s">
        <v>412</v>
      </c>
      <c r="B941" t="s">
        <v>23</v>
      </c>
      <c r="C941" t="s">
        <v>24</v>
      </c>
      <c r="D941" t="s">
        <v>18</v>
      </c>
      <c r="E941" t="s">
        <v>29</v>
      </c>
      <c r="F941" t="s">
        <v>44</v>
      </c>
      <c r="G941">
        <v>96.98</v>
      </c>
      <c r="H941">
        <v>4</v>
      </c>
      <c r="I941">
        <v>19.396000000000001</v>
      </c>
      <c r="J941">
        <v>0</v>
      </c>
      <c r="K941">
        <v>387.92</v>
      </c>
      <c r="L941" s="1">
        <v>43618</v>
      </c>
      <c r="M941" s="2">
        <v>0.72222222222222221</v>
      </c>
      <c r="N941" t="s">
        <v>21</v>
      </c>
      <c r="O941">
        <v>9.4</v>
      </c>
      <c r="P941" t="s">
        <v>1125</v>
      </c>
    </row>
    <row r="942" spans="1:16" x14ac:dyDescent="0.25">
      <c r="A942" t="s">
        <v>424</v>
      </c>
      <c r="B942" t="s">
        <v>23</v>
      </c>
      <c r="C942" t="s">
        <v>24</v>
      </c>
      <c r="D942" t="s">
        <v>18</v>
      </c>
      <c r="E942" t="s">
        <v>19</v>
      </c>
      <c r="F942" t="s">
        <v>44</v>
      </c>
      <c r="G942">
        <v>80.48</v>
      </c>
      <c r="H942">
        <v>3</v>
      </c>
      <c r="I942">
        <v>12.071999999999999</v>
      </c>
      <c r="J942">
        <v>0</v>
      </c>
      <c r="K942">
        <v>241.44</v>
      </c>
      <c r="L942" s="1">
        <v>43511</v>
      </c>
      <c r="M942" s="2">
        <v>0.52152777777777781</v>
      </c>
      <c r="N942" t="s">
        <v>27</v>
      </c>
      <c r="O942">
        <v>8.1</v>
      </c>
      <c r="P942" t="s">
        <v>1125</v>
      </c>
    </row>
    <row r="943" spans="1:16" x14ac:dyDescent="0.25">
      <c r="A943" t="s">
        <v>438</v>
      </c>
      <c r="B943" t="s">
        <v>23</v>
      </c>
      <c r="C943" t="s">
        <v>24</v>
      </c>
      <c r="D943" t="s">
        <v>18</v>
      </c>
      <c r="E943" t="s">
        <v>19</v>
      </c>
      <c r="F943" t="s">
        <v>44</v>
      </c>
      <c r="G943">
        <v>97.79</v>
      </c>
      <c r="H943">
        <v>7</v>
      </c>
      <c r="I943">
        <v>34.226500000000001</v>
      </c>
      <c r="J943">
        <v>0</v>
      </c>
      <c r="K943">
        <v>684.53</v>
      </c>
      <c r="L943" s="1">
        <v>43512</v>
      </c>
      <c r="M943" s="2">
        <v>0.72916666666666663</v>
      </c>
      <c r="N943" t="s">
        <v>21</v>
      </c>
      <c r="O943">
        <v>4.9000000000000004</v>
      </c>
      <c r="P943" t="s">
        <v>1125</v>
      </c>
    </row>
    <row r="944" spans="1:16" x14ac:dyDescent="0.25">
      <c r="A944" t="s">
        <v>458</v>
      </c>
      <c r="B944" t="s">
        <v>23</v>
      </c>
      <c r="C944" t="s">
        <v>24</v>
      </c>
      <c r="D944" t="s">
        <v>25</v>
      </c>
      <c r="E944" t="s">
        <v>29</v>
      </c>
      <c r="F944" t="s">
        <v>44</v>
      </c>
      <c r="G944">
        <v>16.28</v>
      </c>
      <c r="H944">
        <v>1</v>
      </c>
      <c r="I944">
        <v>0.81399999999999995</v>
      </c>
      <c r="J944">
        <v>0</v>
      </c>
      <c r="K944">
        <v>16.28</v>
      </c>
      <c r="L944" s="1">
        <v>43711</v>
      </c>
      <c r="M944" s="2">
        <v>0.65</v>
      </c>
      <c r="N944" t="s">
        <v>27</v>
      </c>
      <c r="O944">
        <v>5</v>
      </c>
      <c r="P944" t="s">
        <v>1125</v>
      </c>
    </row>
    <row r="945" spans="1:16" x14ac:dyDescent="0.25">
      <c r="A945" t="s">
        <v>481</v>
      </c>
      <c r="B945" t="s">
        <v>23</v>
      </c>
      <c r="C945" t="s">
        <v>24</v>
      </c>
      <c r="D945" t="s">
        <v>25</v>
      </c>
      <c r="E945" t="s">
        <v>29</v>
      </c>
      <c r="F945" t="s">
        <v>44</v>
      </c>
      <c r="G945">
        <v>45.74</v>
      </c>
      <c r="H945">
        <v>3</v>
      </c>
      <c r="I945">
        <v>6.8609999999999998</v>
      </c>
      <c r="J945">
        <v>0</v>
      </c>
      <c r="K945">
        <v>137.22</v>
      </c>
      <c r="L945" s="1">
        <v>43741</v>
      </c>
      <c r="M945" s="2">
        <v>0.73472222222222217</v>
      </c>
      <c r="N945" t="s">
        <v>31</v>
      </c>
      <c r="O945">
        <v>6.5</v>
      </c>
      <c r="P945" t="s">
        <v>1125</v>
      </c>
    </row>
    <row r="946" spans="1:16" x14ac:dyDescent="0.25">
      <c r="A946" t="s">
        <v>616</v>
      </c>
      <c r="B946" t="s">
        <v>23</v>
      </c>
      <c r="C946" t="s">
        <v>24</v>
      </c>
      <c r="D946" t="s">
        <v>18</v>
      </c>
      <c r="E946" t="s">
        <v>19</v>
      </c>
      <c r="F946" t="s">
        <v>44</v>
      </c>
      <c r="G946">
        <v>92.98</v>
      </c>
      <c r="H946">
        <v>2</v>
      </c>
      <c r="I946">
        <v>9.298</v>
      </c>
      <c r="J946">
        <v>0</v>
      </c>
      <c r="K946">
        <v>185.96</v>
      </c>
      <c r="L946" s="1">
        <v>43509</v>
      </c>
      <c r="M946" s="2">
        <v>0.62916666666666665</v>
      </c>
      <c r="N946" t="s">
        <v>31</v>
      </c>
      <c r="O946">
        <v>8</v>
      </c>
      <c r="P946" t="s">
        <v>1125</v>
      </c>
    </row>
    <row r="947" spans="1:16" x14ac:dyDescent="0.25">
      <c r="A947" t="s">
        <v>638</v>
      </c>
      <c r="B947" t="s">
        <v>23</v>
      </c>
      <c r="C947" t="s">
        <v>24</v>
      </c>
      <c r="D947" t="s">
        <v>18</v>
      </c>
      <c r="E947" t="s">
        <v>19</v>
      </c>
      <c r="F947" t="s">
        <v>44</v>
      </c>
      <c r="G947">
        <v>51.89</v>
      </c>
      <c r="H947">
        <v>7</v>
      </c>
      <c r="I947">
        <v>18.1615</v>
      </c>
      <c r="J947">
        <v>0</v>
      </c>
      <c r="K947">
        <v>363.23</v>
      </c>
      <c r="L947" s="1">
        <v>43678</v>
      </c>
      <c r="M947" s="2">
        <v>0.83888888888888891</v>
      </c>
      <c r="N947" t="s">
        <v>27</v>
      </c>
      <c r="O947">
        <v>4.5</v>
      </c>
      <c r="P947" t="s">
        <v>1125</v>
      </c>
    </row>
    <row r="948" spans="1:16" x14ac:dyDescent="0.25">
      <c r="A948" t="s">
        <v>727</v>
      </c>
      <c r="B948" t="s">
        <v>23</v>
      </c>
      <c r="C948" t="s">
        <v>24</v>
      </c>
      <c r="D948" t="s">
        <v>18</v>
      </c>
      <c r="E948" t="s">
        <v>19</v>
      </c>
      <c r="F948" t="s">
        <v>44</v>
      </c>
      <c r="G948">
        <v>73.38</v>
      </c>
      <c r="H948">
        <v>7</v>
      </c>
      <c r="I948">
        <v>25.683</v>
      </c>
      <c r="J948">
        <v>0</v>
      </c>
      <c r="K948">
        <v>513.66</v>
      </c>
      <c r="L948" s="1">
        <v>43740</v>
      </c>
      <c r="M948" s="2">
        <v>0.5805555555555556</v>
      </c>
      <c r="N948" t="s">
        <v>27</v>
      </c>
      <c r="O948">
        <v>9.5</v>
      </c>
      <c r="P948" t="s">
        <v>1125</v>
      </c>
    </row>
    <row r="949" spans="1:16" x14ac:dyDescent="0.25">
      <c r="A949" t="s">
        <v>734</v>
      </c>
      <c r="B949" t="s">
        <v>23</v>
      </c>
      <c r="C949" t="s">
        <v>24</v>
      </c>
      <c r="D949" t="s">
        <v>25</v>
      </c>
      <c r="E949" t="s">
        <v>19</v>
      </c>
      <c r="F949" t="s">
        <v>44</v>
      </c>
      <c r="G949">
        <v>60.41</v>
      </c>
      <c r="H949">
        <v>8</v>
      </c>
      <c r="I949">
        <v>24.164000000000001</v>
      </c>
      <c r="J949">
        <v>0</v>
      </c>
      <c r="K949">
        <v>483.28</v>
      </c>
      <c r="L949" s="1">
        <v>43648</v>
      </c>
      <c r="M949" s="2">
        <v>0.51597222222222217</v>
      </c>
      <c r="N949" t="s">
        <v>21</v>
      </c>
      <c r="O949">
        <v>9.6</v>
      </c>
      <c r="P949" t="s">
        <v>1125</v>
      </c>
    </row>
    <row r="950" spans="1:16" x14ac:dyDescent="0.25">
      <c r="A950" t="s">
        <v>742</v>
      </c>
      <c r="B950" t="s">
        <v>23</v>
      </c>
      <c r="C950" t="s">
        <v>24</v>
      </c>
      <c r="D950" t="s">
        <v>25</v>
      </c>
      <c r="E950" t="s">
        <v>29</v>
      </c>
      <c r="F950" t="s">
        <v>44</v>
      </c>
      <c r="G950">
        <v>15.62</v>
      </c>
      <c r="H950">
        <v>8</v>
      </c>
      <c r="I950">
        <v>6.2480000000000002</v>
      </c>
      <c r="J950">
        <v>0</v>
      </c>
      <c r="K950">
        <v>124.96</v>
      </c>
      <c r="L950" s="1">
        <v>43485</v>
      </c>
      <c r="M950" s="2">
        <v>0.85902777777777783</v>
      </c>
      <c r="N950" t="s">
        <v>21</v>
      </c>
      <c r="O950">
        <v>9.1</v>
      </c>
      <c r="P950" t="s">
        <v>1125</v>
      </c>
    </row>
    <row r="951" spans="1:16" x14ac:dyDescent="0.25">
      <c r="A951" t="s">
        <v>762</v>
      </c>
      <c r="B951" t="s">
        <v>23</v>
      </c>
      <c r="C951" t="s">
        <v>24</v>
      </c>
      <c r="D951" t="s">
        <v>25</v>
      </c>
      <c r="E951" t="s">
        <v>29</v>
      </c>
      <c r="F951" t="s">
        <v>44</v>
      </c>
      <c r="G951">
        <v>97.26</v>
      </c>
      <c r="H951">
        <v>4</v>
      </c>
      <c r="I951">
        <v>19.452000000000002</v>
      </c>
      <c r="J951">
        <v>0</v>
      </c>
      <c r="K951">
        <v>389.04</v>
      </c>
      <c r="L951" s="1">
        <v>43540</v>
      </c>
      <c r="M951" s="2">
        <v>0.6479166666666667</v>
      </c>
      <c r="N951" t="s">
        <v>21</v>
      </c>
      <c r="O951">
        <v>6.8</v>
      </c>
      <c r="P951" t="s">
        <v>1125</v>
      </c>
    </row>
    <row r="952" spans="1:16" x14ac:dyDescent="0.25">
      <c r="A952" t="s">
        <v>788</v>
      </c>
      <c r="B952" t="s">
        <v>23</v>
      </c>
      <c r="C952" t="s">
        <v>24</v>
      </c>
      <c r="D952" t="s">
        <v>18</v>
      </c>
      <c r="E952" t="s">
        <v>19</v>
      </c>
      <c r="F952" t="s">
        <v>44</v>
      </c>
      <c r="G952">
        <v>84.87</v>
      </c>
      <c r="H952">
        <v>3</v>
      </c>
      <c r="I952">
        <v>12.730499999999999</v>
      </c>
      <c r="J952">
        <v>0</v>
      </c>
      <c r="K952">
        <v>254.61</v>
      </c>
      <c r="L952" s="1">
        <v>43490</v>
      </c>
      <c r="M952" s="2">
        <v>0.77083333333333337</v>
      </c>
      <c r="N952" t="s">
        <v>21</v>
      </c>
      <c r="O952">
        <v>7.4</v>
      </c>
      <c r="P952" t="s">
        <v>1125</v>
      </c>
    </row>
    <row r="953" spans="1:16" x14ac:dyDescent="0.25">
      <c r="A953" t="s">
        <v>850</v>
      </c>
      <c r="B953" t="s">
        <v>23</v>
      </c>
      <c r="C953" t="s">
        <v>24</v>
      </c>
      <c r="D953" t="s">
        <v>25</v>
      </c>
      <c r="E953" t="s">
        <v>19</v>
      </c>
      <c r="F953" t="s">
        <v>44</v>
      </c>
      <c r="G953">
        <v>45.44</v>
      </c>
      <c r="H953">
        <v>7</v>
      </c>
      <c r="I953">
        <v>15.904</v>
      </c>
      <c r="J953">
        <v>0</v>
      </c>
      <c r="K953">
        <v>318.08</v>
      </c>
      <c r="L953" s="1">
        <v>43488</v>
      </c>
      <c r="M953" s="2">
        <v>0.46875</v>
      </c>
      <c r="N953" t="s">
        <v>27</v>
      </c>
      <c r="O953">
        <v>9.1999999999999993</v>
      </c>
      <c r="P953" t="s">
        <v>1125</v>
      </c>
    </row>
    <row r="954" spans="1:16" x14ac:dyDescent="0.25">
      <c r="A954" t="s">
        <v>905</v>
      </c>
      <c r="B954" t="s">
        <v>23</v>
      </c>
      <c r="C954" t="s">
        <v>24</v>
      </c>
      <c r="D954" t="s">
        <v>25</v>
      </c>
      <c r="E954" t="s">
        <v>29</v>
      </c>
      <c r="F954" t="s">
        <v>44</v>
      </c>
      <c r="G954">
        <v>56.5</v>
      </c>
      <c r="H954">
        <v>1</v>
      </c>
      <c r="I954">
        <v>2.8250000000000002</v>
      </c>
      <c r="J954">
        <v>0</v>
      </c>
      <c r="K954">
        <v>56.5</v>
      </c>
      <c r="L954" s="1">
        <v>43537</v>
      </c>
      <c r="M954" s="2">
        <v>0.65625</v>
      </c>
      <c r="N954" t="s">
        <v>21</v>
      </c>
      <c r="O954">
        <v>9.6</v>
      </c>
      <c r="P954" t="s">
        <v>1125</v>
      </c>
    </row>
    <row r="955" spans="1:16" x14ac:dyDescent="0.25">
      <c r="A955" t="s">
        <v>915</v>
      </c>
      <c r="B955" t="s">
        <v>23</v>
      </c>
      <c r="C955" t="s">
        <v>24</v>
      </c>
      <c r="D955" t="s">
        <v>18</v>
      </c>
      <c r="E955" t="s">
        <v>19</v>
      </c>
      <c r="F955" t="s">
        <v>44</v>
      </c>
      <c r="G955">
        <v>10.18</v>
      </c>
      <c r="H955">
        <v>8</v>
      </c>
      <c r="I955">
        <v>4.0720000000000001</v>
      </c>
      <c r="J955">
        <v>0</v>
      </c>
      <c r="K955">
        <v>81.44</v>
      </c>
      <c r="L955" s="1">
        <v>43554</v>
      </c>
      <c r="M955" s="2">
        <v>0.53541666666666665</v>
      </c>
      <c r="N955" t="s">
        <v>31</v>
      </c>
      <c r="O955">
        <v>9.5</v>
      </c>
      <c r="P955" t="s">
        <v>1125</v>
      </c>
    </row>
    <row r="956" spans="1:16" x14ac:dyDescent="0.25">
      <c r="A956" t="s">
        <v>922</v>
      </c>
      <c r="B956" t="s">
        <v>23</v>
      </c>
      <c r="C956" t="s">
        <v>24</v>
      </c>
      <c r="D956" t="s">
        <v>25</v>
      </c>
      <c r="E956" t="s">
        <v>19</v>
      </c>
      <c r="F956" t="s">
        <v>44</v>
      </c>
      <c r="G956">
        <v>12.19</v>
      </c>
      <c r="H956">
        <v>8</v>
      </c>
      <c r="I956">
        <v>4.8760000000000003</v>
      </c>
      <c r="J956">
        <v>0</v>
      </c>
      <c r="K956">
        <v>97.52</v>
      </c>
      <c r="L956" s="1">
        <v>43537</v>
      </c>
      <c r="M956" s="2">
        <v>0.53263888888888888</v>
      </c>
      <c r="N956" t="s">
        <v>21</v>
      </c>
      <c r="O956">
        <v>6.8</v>
      </c>
      <c r="P956" t="s">
        <v>1125</v>
      </c>
    </row>
    <row r="957" spans="1:16" x14ac:dyDescent="0.25">
      <c r="A957" t="s">
        <v>105</v>
      </c>
      <c r="B957" t="s">
        <v>23</v>
      </c>
      <c r="C957" t="s">
        <v>24</v>
      </c>
      <c r="D957" t="s">
        <v>25</v>
      </c>
      <c r="E957" t="s">
        <v>29</v>
      </c>
      <c r="F957" t="s">
        <v>44</v>
      </c>
      <c r="G957">
        <v>62.12</v>
      </c>
      <c r="H957">
        <v>9</v>
      </c>
      <c r="I957">
        <v>31.06</v>
      </c>
      <c r="J957">
        <v>0</v>
      </c>
      <c r="K957">
        <v>621.20000000000005</v>
      </c>
      <c r="L957" s="1">
        <v>44867</v>
      </c>
      <c r="M957" s="2">
        <v>0.67986111111111114</v>
      </c>
      <c r="N957" t="s">
        <v>27</v>
      </c>
      <c r="O957">
        <v>5.7053371999999998</v>
      </c>
      <c r="P957" t="s">
        <v>1125</v>
      </c>
    </row>
    <row r="958" spans="1:16" x14ac:dyDescent="0.25">
      <c r="A958" t="s">
        <v>134</v>
      </c>
      <c r="B958" t="s">
        <v>23</v>
      </c>
      <c r="C958" t="s">
        <v>24</v>
      </c>
      <c r="D958" t="s">
        <v>18</v>
      </c>
      <c r="E958" t="s">
        <v>29</v>
      </c>
      <c r="F958" t="s">
        <v>44</v>
      </c>
      <c r="G958">
        <v>48.71</v>
      </c>
      <c r="H958">
        <v>1</v>
      </c>
      <c r="I958">
        <v>2.4355000000000002</v>
      </c>
      <c r="J958">
        <v>0</v>
      </c>
      <c r="K958">
        <v>48.71</v>
      </c>
      <c r="L958" s="1">
        <v>44646</v>
      </c>
      <c r="M958" s="2">
        <v>0.80555555555555547</v>
      </c>
      <c r="N958" t="s">
        <v>27</v>
      </c>
      <c r="O958">
        <v>3.9647258509999999</v>
      </c>
      <c r="P958" t="s">
        <v>1125</v>
      </c>
    </row>
    <row r="959" spans="1:16" x14ac:dyDescent="0.25">
      <c r="A959" t="s">
        <v>135</v>
      </c>
      <c r="B959" t="s">
        <v>23</v>
      </c>
      <c r="C959" t="s">
        <v>24</v>
      </c>
      <c r="D959" t="s">
        <v>25</v>
      </c>
      <c r="E959" t="s">
        <v>29</v>
      </c>
      <c r="F959" t="s">
        <v>44</v>
      </c>
      <c r="G959">
        <v>78.55</v>
      </c>
      <c r="H959">
        <v>8</v>
      </c>
      <c r="I959">
        <v>35.347499999999997</v>
      </c>
      <c r="J959">
        <v>0</v>
      </c>
      <c r="K959">
        <v>706.95</v>
      </c>
      <c r="L959" s="1">
        <v>44564</v>
      </c>
      <c r="M959" s="2">
        <v>0.55694444444444446</v>
      </c>
      <c r="N959" t="s">
        <v>27</v>
      </c>
      <c r="O959">
        <v>6.9624453969999998</v>
      </c>
      <c r="P959" t="s">
        <v>1125</v>
      </c>
    </row>
    <row r="960" spans="1:16" x14ac:dyDescent="0.25">
      <c r="A960" t="s">
        <v>149</v>
      </c>
      <c r="B960" t="s">
        <v>23</v>
      </c>
      <c r="C960" t="s">
        <v>24</v>
      </c>
      <c r="D960" t="s">
        <v>25</v>
      </c>
      <c r="E960" t="s">
        <v>19</v>
      </c>
      <c r="F960" t="s">
        <v>44</v>
      </c>
      <c r="G960">
        <v>27.02</v>
      </c>
      <c r="H960">
        <v>3</v>
      </c>
      <c r="I960">
        <v>4.0529999999999999</v>
      </c>
      <c r="J960">
        <v>0</v>
      </c>
      <c r="K960">
        <v>81.06</v>
      </c>
      <c r="L960" s="1">
        <v>44595</v>
      </c>
      <c r="M960" s="2">
        <v>0.54236111111111118</v>
      </c>
      <c r="N960" t="s">
        <v>31</v>
      </c>
      <c r="O960">
        <v>6.8657447659999997</v>
      </c>
      <c r="P960" t="s">
        <v>1125</v>
      </c>
    </row>
    <row r="961" spans="1:16" x14ac:dyDescent="0.25">
      <c r="A961" t="s">
        <v>271</v>
      </c>
      <c r="B961" t="s">
        <v>23</v>
      </c>
      <c r="C961" t="s">
        <v>24</v>
      </c>
      <c r="D961" t="s">
        <v>18</v>
      </c>
      <c r="E961" t="s">
        <v>19</v>
      </c>
      <c r="F961" t="s">
        <v>44</v>
      </c>
      <c r="G961">
        <v>44.22</v>
      </c>
      <c r="H961">
        <v>4</v>
      </c>
      <c r="I961">
        <v>11.055</v>
      </c>
      <c r="J961">
        <v>0</v>
      </c>
      <c r="K961">
        <v>221.1</v>
      </c>
      <c r="L961" s="1">
        <v>44684</v>
      </c>
      <c r="M961" s="2">
        <v>0.71319444444444446</v>
      </c>
      <c r="N961" t="s">
        <v>31</v>
      </c>
      <c r="O961">
        <v>8.3162542239999997</v>
      </c>
      <c r="P961" t="s">
        <v>1125</v>
      </c>
    </row>
    <row r="962" spans="1:16" x14ac:dyDescent="0.25">
      <c r="A962" t="s">
        <v>276</v>
      </c>
      <c r="B962" t="s">
        <v>23</v>
      </c>
      <c r="C962" t="s">
        <v>24</v>
      </c>
      <c r="D962" t="s">
        <v>18</v>
      </c>
      <c r="E962" t="s">
        <v>29</v>
      </c>
      <c r="F962" t="s">
        <v>44</v>
      </c>
      <c r="G962">
        <v>93.2</v>
      </c>
      <c r="H962">
        <v>2</v>
      </c>
      <c r="I962">
        <v>9.32</v>
      </c>
      <c r="J962">
        <v>0</v>
      </c>
      <c r="K962">
        <v>186.4</v>
      </c>
      <c r="L962" s="1">
        <v>44620</v>
      </c>
      <c r="M962" s="2">
        <v>0.77569444444444446</v>
      </c>
      <c r="N962" t="s">
        <v>31</v>
      </c>
      <c r="O962">
        <v>5.8020378309999998</v>
      </c>
      <c r="P962" t="s">
        <v>1125</v>
      </c>
    </row>
    <row r="963" spans="1:16" x14ac:dyDescent="0.25">
      <c r="A963" t="s">
        <v>285</v>
      </c>
      <c r="B963" t="s">
        <v>23</v>
      </c>
      <c r="C963" t="s">
        <v>24</v>
      </c>
      <c r="D963" t="s">
        <v>18</v>
      </c>
      <c r="E963" t="s">
        <v>29</v>
      </c>
      <c r="F963" t="s">
        <v>44</v>
      </c>
      <c r="G963">
        <v>35.19</v>
      </c>
      <c r="H963">
        <v>9</v>
      </c>
      <c r="I963">
        <v>17.594999999999999</v>
      </c>
      <c r="J963">
        <v>0</v>
      </c>
      <c r="K963">
        <v>351.9</v>
      </c>
      <c r="L963" s="1">
        <v>44637</v>
      </c>
      <c r="M963" s="2">
        <v>0.79583333333333339</v>
      </c>
      <c r="N963" t="s">
        <v>31</v>
      </c>
      <c r="O963">
        <v>8.1228529629999997</v>
      </c>
      <c r="P963" t="s">
        <v>1125</v>
      </c>
    </row>
    <row r="964" spans="1:16" x14ac:dyDescent="0.25">
      <c r="A964" t="s">
        <v>295</v>
      </c>
      <c r="B964" t="s">
        <v>23</v>
      </c>
      <c r="C964" t="s">
        <v>24</v>
      </c>
      <c r="D964" t="s">
        <v>25</v>
      </c>
      <c r="E964" t="s">
        <v>19</v>
      </c>
      <c r="F964" t="s">
        <v>44</v>
      </c>
      <c r="G964">
        <v>16.45</v>
      </c>
      <c r="H964">
        <v>4</v>
      </c>
      <c r="I964">
        <v>3.29</v>
      </c>
      <c r="J964">
        <v>0</v>
      </c>
      <c r="K964">
        <v>65.8</v>
      </c>
      <c r="L964" s="1">
        <v>44745</v>
      </c>
      <c r="M964" s="2">
        <v>0.62013888888888891</v>
      </c>
      <c r="N964" t="s">
        <v>21</v>
      </c>
      <c r="O964">
        <v>5.4152353089999998</v>
      </c>
      <c r="P964" t="s">
        <v>1125</v>
      </c>
    </row>
    <row r="965" spans="1:16" x14ac:dyDescent="0.25">
      <c r="A965" t="s">
        <v>345</v>
      </c>
      <c r="B965" t="s">
        <v>23</v>
      </c>
      <c r="C965" t="s">
        <v>24</v>
      </c>
      <c r="D965" t="s">
        <v>18</v>
      </c>
      <c r="E965" t="s">
        <v>29</v>
      </c>
      <c r="F965" t="s">
        <v>44</v>
      </c>
      <c r="G965">
        <v>69.33</v>
      </c>
      <c r="H965">
        <v>2</v>
      </c>
      <c r="I965">
        <v>6.9329999999999998</v>
      </c>
      <c r="J965">
        <v>0</v>
      </c>
      <c r="K965">
        <v>138.66</v>
      </c>
      <c r="L965" s="1">
        <v>44683</v>
      </c>
      <c r="M965" s="2">
        <v>0.79513888888888884</v>
      </c>
      <c r="N965" t="s">
        <v>21</v>
      </c>
      <c r="O965">
        <v>9.3799611600000006</v>
      </c>
      <c r="P965" t="s">
        <v>1125</v>
      </c>
    </row>
    <row r="966" spans="1:16" x14ac:dyDescent="0.25">
      <c r="A966" t="s">
        <v>390</v>
      </c>
      <c r="B966" t="s">
        <v>23</v>
      </c>
      <c r="C966" t="s">
        <v>24</v>
      </c>
      <c r="D966" t="s">
        <v>25</v>
      </c>
      <c r="E966" t="s">
        <v>19</v>
      </c>
      <c r="F966" t="s">
        <v>44</v>
      </c>
      <c r="G966">
        <v>37.549999999999997</v>
      </c>
      <c r="H966">
        <v>9</v>
      </c>
      <c r="I966">
        <v>18.774999999999999</v>
      </c>
      <c r="J966">
        <v>0</v>
      </c>
      <c r="K966">
        <v>375.5</v>
      </c>
      <c r="L966" s="1">
        <v>44776</v>
      </c>
      <c r="M966" s="2">
        <v>0.8340277777777777</v>
      </c>
      <c r="N966" t="s">
        <v>31</v>
      </c>
      <c r="O966">
        <v>8.9931586380000006</v>
      </c>
      <c r="P966" t="s">
        <v>1125</v>
      </c>
    </row>
    <row r="967" spans="1:16" x14ac:dyDescent="0.25">
      <c r="A967" t="s">
        <v>412</v>
      </c>
      <c r="B967" t="s">
        <v>23</v>
      </c>
      <c r="C967" t="s">
        <v>24</v>
      </c>
      <c r="D967" t="s">
        <v>18</v>
      </c>
      <c r="E967" t="s">
        <v>29</v>
      </c>
      <c r="F967" t="s">
        <v>44</v>
      </c>
      <c r="G967">
        <v>96.98</v>
      </c>
      <c r="H967">
        <v>4</v>
      </c>
      <c r="I967">
        <v>19.396000000000001</v>
      </c>
      <c r="J967">
        <v>0</v>
      </c>
      <c r="K967">
        <v>387.92</v>
      </c>
      <c r="L967" s="1">
        <v>44714</v>
      </c>
      <c r="M967" s="2">
        <v>0.72222222222222221</v>
      </c>
      <c r="N967" t="s">
        <v>21</v>
      </c>
      <c r="O967">
        <v>9.0898592679999997</v>
      </c>
      <c r="P967" t="s">
        <v>1125</v>
      </c>
    </row>
    <row r="968" spans="1:16" x14ac:dyDescent="0.25">
      <c r="A968" t="s">
        <v>438</v>
      </c>
      <c r="B968" t="s">
        <v>23</v>
      </c>
      <c r="C968" t="s">
        <v>24</v>
      </c>
      <c r="D968" t="s">
        <v>18</v>
      </c>
      <c r="E968" t="s">
        <v>19</v>
      </c>
      <c r="F968" t="s">
        <v>44</v>
      </c>
      <c r="G968">
        <v>97.79</v>
      </c>
      <c r="H968">
        <v>6</v>
      </c>
      <c r="I968">
        <v>34.226500000000001</v>
      </c>
      <c r="J968">
        <v>0</v>
      </c>
      <c r="K968">
        <v>684.53</v>
      </c>
      <c r="L968" s="1">
        <v>44608</v>
      </c>
      <c r="M968" s="2">
        <v>0.72916666666666663</v>
      </c>
      <c r="N968" t="s">
        <v>21</v>
      </c>
      <c r="O968">
        <v>4.7383308949999998</v>
      </c>
      <c r="P968" t="s">
        <v>1125</v>
      </c>
    </row>
    <row r="969" spans="1:16" x14ac:dyDescent="0.25">
      <c r="A969" t="s">
        <v>443</v>
      </c>
      <c r="B969" t="s">
        <v>23</v>
      </c>
      <c r="C969" t="s">
        <v>24</v>
      </c>
      <c r="D969" t="s">
        <v>25</v>
      </c>
      <c r="E969" t="s">
        <v>19</v>
      </c>
      <c r="F969" t="s">
        <v>44</v>
      </c>
      <c r="G969">
        <v>23.82</v>
      </c>
      <c r="H969">
        <v>4</v>
      </c>
      <c r="I969">
        <v>5.9550000000000001</v>
      </c>
      <c r="J969">
        <v>0</v>
      </c>
      <c r="K969">
        <v>119.1</v>
      </c>
      <c r="L969" s="1">
        <v>44589</v>
      </c>
      <c r="M969" s="2">
        <v>0.80833333333333324</v>
      </c>
      <c r="N969" t="s">
        <v>21</v>
      </c>
      <c r="O969">
        <v>5.2218340479999998</v>
      </c>
      <c r="P969" t="s">
        <v>1125</v>
      </c>
    </row>
    <row r="970" spans="1:16" x14ac:dyDescent="0.25">
      <c r="A970" t="s">
        <v>481</v>
      </c>
      <c r="B970" t="s">
        <v>23</v>
      </c>
      <c r="C970" t="s">
        <v>24</v>
      </c>
      <c r="D970" t="s">
        <v>25</v>
      </c>
      <c r="E970" t="s">
        <v>29</v>
      </c>
      <c r="F970" t="s">
        <v>44</v>
      </c>
      <c r="G970">
        <v>45.74</v>
      </c>
      <c r="H970">
        <v>3</v>
      </c>
      <c r="I970">
        <v>6.8609999999999998</v>
      </c>
      <c r="J970">
        <v>0</v>
      </c>
      <c r="K970">
        <v>137.22</v>
      </c>
      <c r="L970" s="1">
        <v>44837</v>
      </c>
      <c r="M970" s="2">
        <v>0.73472222222222217</v>
      </c>
      <c r="N970" t="s">
        <v>31</v>
      </c>
      <c r="O970">
        <v>6.2855409829999997</v>
      </c>
      <c r="P970" t="s">
        <v>1125</v>
      </c>
    </row>
    <row r="971" spans="1:16" x14ac:dyDescent="0.25">
      <c r="A971" t="s">
        <v>549</v>
      </c>
      <c r="B971" t="s">
        <v>23</v>
      </c>
      <c r="C971" t="s">
        <v>24</v>
      </c>
      <c r="D971" t="s">
        <v>18</v>
      </c>
      <c r="E971" t="s">
        <v>19</v>
      </c>
      <c r="F971" t="s">
        <v>44</v>
      </c>
      <c r="G971">
        <v>51.47</v>
      </c>
      <c r="H971">
        <v>1</v>
      </c>
      <c r="I971">
        <v>2.5735000000000001</v>
      </c>
      <c r="J971">
        <v>0</v>
      </c>
      <c r="K971">
        <v>51.47</v>
      </c>
      <c r="L971" s="1">
        <v>44638</v>
      </c>
      <c r="M971" s="2">
        <v>0.66111111111111109</v>
      </c>
      <c r="N971" t="s">
        <v>21</v>
      </c>
      <c r="O971">
        <v>8.2195535940000006</v>
      </c>
      <c r="P971" t="s">
        <v>1125</v>
      </c>
    </row>
    <row r="972" spans="1:16" x14ac:dyDescent="0.25">
      <c r="A972" t="s">
        <v>622</v>
      </c>
      <c r="B972" t="s">
        <v>23</v>
      </c>
      <c r="C972" t="s">
        <v>24</v>
      </c>
      <c r="D972" t="s">
        <v>25</v>
      </c>
      <c r="E972" t="s">
        <v>29</v>
      </c>
      <c r="F972" t="s">
        <v>44</v>
      </c>
      <c r="G972">
        <v>59.61</v>
      </c>
      <c r="H972">
        <v>9</v>
      </c>
      <c r="I972">
        <v>29.805</v>
      </c>
      <c r="J972">
        <v>0</v>
      </c>
      <c r="K972">
        <v>596.1</v>
      </c>
      <c r="L972" s="1">
        <v>44634</v>
      </c>
      <c r="M972" s="2">
        <v>0.46319444444444446</v>
      </c>
      <c r="N972" t="s">
        <v>27</v>
      </c>
      <c r="O972">
        <v>5.1251334169999998</v>
      </c>
      <c r="P972" t="s">
        <v>1125</v>
      </c>
    </row>
    <row r="973" spans="1:16" x14ac:dyDescent="0.25">
      <c r="A973" t="s">
        <v>635</v>
      </c>
      <c r="B973" t="s">
        <v>23</v>
      </c>
      <c r="C973" t="s">
        <v>24</v>
      </c>
      <c r="D973" t="s">
        <v>25</v>
      </c>
      <c r="E973" t="s">
        <v>19</v>
      </c>
      <c r="F973" t="s">
        <v>44</v>
      </c>
      <c r="G973">
        <v>64.989999999999995</v>
      </c>
      <c r="H973">
        <v>1</v>
      </c>
      <c r="I973">
        <v>3.2494999999999998</v>
      </c>
      <c r="J973">
        <v>0</v>
      </c>
      <c r="K973">
        <v>64.989999999999995</v>
      </c>
      <c r="L973" s="1">
        <v>44587</v>
      </c>
      <c r="M973" s="2">
        <v>0.42083333333333334</v>
      </c>
      <c r="N973" t="s">
        <v>31</v>
      </c>
      <c r="O973">
        <v>4.3515283729999998</v>
      </c>
      <c r="P973" t="s">
        <v>1125</v>
      </c>
    </row>
    <row r="974" spans="1:16" x14ac:dyDescent="0.25">
      <c r="A974" t="s">
        <v>653</v>
      </c>
      <c r="B974" t="s">
        <v>23</v>
      </c>
      <c r="C974" t="s">
        <v>24</v>
      </c>
      <c r="D974" t="s">
        <v>18</v>
      </c>
      <c r="E974" t="s">
        <v>19</v>
      </c>
      <c r="F974" t="s">
        <v>44</v>
      </c>
      <c r="G974">
        <v>43.46</v>
      </c>
      <c r="H974">
        <v>5</v>
      </c>
      <c r="I974">
        <v>13.038</v>
      </c>
      <c r="J974">
        <v>0</v>
      </c>
      <c r="K974">
        <v>260.76</v>
      </c>
      <c r="L974" s="1">
        <v>44744</v>
      </c>
      <c r="M974" s="2">
        <v>0.74652777777777779</v>
      </c>
      <c r="N974" t="s">
        <v>21</v>
      </c>
      <c r="O974">
        <v>8.2195535940000006</v>
      </c>
      <c r="P974" t="s">
        <v>1125</v>
      </c>
    </row>
    <row r="975" spans="1:16" x14ac:dyDescent="0.25">
      <c r="A975" t="s">
        <v>727</v>
      </c>
      <c r="B975" t="s">
        <v>23</v>
      </c>
      <c r="C975" t="s">
        <v>24</v>
      </c>
      <c r="D975" t="s">
        <v>18</v>
      </c>
      <c r="E975" t="s">
        <v>19</v>
      </c>
      <c r="F975" t="s">
        <v>44</v>
      </c>
      <c r="G975">
        <v>73.38</v>
      </c>
      <c r="H975">
        <v>6</v>
      </c>
      <c r="I975">
        <v>25.683</v>
      </c>
      <c r="J975">
        <v>0</v>
      </c>
      <c r="K975">
        <v>513.66</v>
      </c>
      <c r="L975" s="1">
        <v>44836</v>
      </c>
      <c r="M975" s="2">
        <v>0.5805555555555556</v>
      </c>
      <c r="N975" t="s">
        <v>27</v>
      </c>
      <c r="O975">
        <v>9.1865598990000006</v>
      </c>
      <c r="P975" t="s">
        <v>1125</v>
      </c>
    </row>
    <row r="976" spans="1:16" x14ac:dyDescent="0.25">
      <c r="A976" t="s">
        <v>742</v>
      </c>
      <c r="B976" t="s">
        <v>23</v>
      </c>
      <c r="C976" t="s">
        <v>24</v>
      </c>
      <c r="D976" t="s">
        <v>25</v>
      </c>
      <c r="E976" t="s">
        <v>29</v>
      </c>
      <c r="F976" t="s">
        <v>44</v>
      </c>
      <c r="G976">
        <v>15.62</v>
      </c>
      <c r="H976">
        <v>7</v>
      </c>
      <c r="I976">
        <v>6.2480000000000002</v>
      </c>
      <c r="J976">
        <v>0</v>
      </c>
      <c r="K976">
        <v>124.96</v>
      </c>
      <c r="L976" s="1">
        <v>44581</v>
      </c>
      <c r="M976" s="2">
        <v>0.85902777777777783</v>
      </c>
      <c r="N976" t="s">
        <v>21</v>
      </c>
      <c r="O976">
        <v>8.7997573770000006</v>
      </c>
      <c r="P976" t="s">
        <v>1125</v>
      </c>
    </row>
    <row r="977" spans="1:16" x14ac:dyDescent="0.25">
      <c r="A977" t="s">
        <v>762</v>
      </c>
      <c r="B977" t="s">
        <v>23</v>
      </c>
      <c r="C977" t="s">
        <v>24</v>
      </c>
      <c r="D977" t="s">
        <v>25</v>
      </c>
      <c r="E977" t="s">
        <v>29</v>
      </c>
      <c r="F977" t="s">
        <v>44</v>
      </c>
      <c r="G977">
        <v>97.26</v>
      </c>
      <c r="H977">
        <v>4</v>
      </c>
      <c r="I977">
        <v>19.452000000000002</v>
      </c>
      <c r="J977">
        <v>0</v>
      </c>
      <c r="K977">
        <v>389.04</v>
      </c>
      <c r="L977" s="1">
        <v>44636</v>
      </c>
      <c r="M977" s="2">
        <v>0.6479166666666667</v>
      </c>
      <c r="N977" t="s">
        <v>21</v>
      </c>
      <c r="O977">
        <v>6.5756428749999998</v>
      </c>
      <c r="P977" t="s">
        <v>1125</v>
      </c>
    </row>
    <row r="978" spans="1:16" x14ac:dyDescent="0.25">
      <c r="A978" t="s">
        <v>843</v>
      </c>
      <c r="B978" t="s">
        <v>23</v>
      </c>
      <c r="C978" t="s">
        <v>24</v>
      </c>
      <c r="D978" t="s">
        <v>25</v>
      </c>
      <c r="E978" t="s">
        <v>19</v>
      </c>
      <c r="F978" t="s">
        <v>44</v>
      </c>
      <c r="G978">
        <v>62.18</v>
      </c>
      <c r="H978">
        <v>9</v>
      </c>
      <c r="I978">
        <v>31.09</v>
      </c>
      <c r="J978">
        <v>0</v>
      </c>
      <c r="K978">
        <v>621.79999999999995</v>
      </c>
      <c r="L978" s="1">
        <v>44592</v>
      </c>
      <c r="M978" s="2">
        <v>0.43958333333333338</v>
      </c>
      <c r="N978" t="s">
        <v>21</v>
      </c>
      <c r="O978">
        <v>5.8020378309999998</v>
      </c>
      <c r="P978" t="s">
        <v>1125</v>
      </c>
    </row>
    <row r="979" spans="1:16" x14ac:dyDescent="0.25">
      <c r="A979" t="s">
        <v>915</v>
      </c>
      <c r="B979" t="s">
        <v>23</v>
      </c>
      <c r="C979" t="s">
        <v>24</v>
      </c>
      <c r="D979" t="s">
        <v>18</v>
      </c>
      <c r="E979" t="s">
        <v>19</v>
      </c>
      <c r="F979" t="s">
        <v>44</v>
      </c>
      <c r="G979">
        <v>10.18</v>
      </c>
      <c r="H979">
        <v>7</v>
      </c>
      <c r="I979">
        <v>4.0720000000000001</v>
      </c>
      <c r="J979">
        <v>0</v>
      </c>
      <c r="K979">
        <v>81.44</v>
      </c>
      <c r="L979" s="1">
        <v>44650</v>
      </c>
      <c r="M979" s="2">
        <v>0.53541666666666665</v>
      </c>
      <c r="N979" t="s">
        <v>31</v>
      </c>
      <c r="O979">
        <v>9.1865598990000006</v>
      </c>
      <c r="P979" t="s">
        <v>1125</v>
      </c>
    </row>
    <row r="980" spans="1:16" x14ac:dyDescent="0.25">
      <c r="A980" t="s">
        <v>926</v>
      </c>
      <c r="B980" t="s">
        <v>23</v>
      </c>
      <c r="C980" t="s">
        <v>24</v>
      </c>
      <c r="D980" t="s">
        <v>18</v>
      </c>
      <c r="E980" t="s">
        <v>19</v>
      </c>
      <c r="F980" t="s">
        <v>44</v>
      </c>
      <c r="G980">
        <v>92.49</v>
      </c>
      <c r="H980">
        <v>4</v>
      </c>
      <c r="I980">
        <v>23.122499999999999</v>
      </c>
      <c r="J980">
        <v>0</v>
      </c>
      <c r="K980">
        <v>462.45</v>
      </c>
      <c r="L980" s="1">
        <v>44595</v>
      </c>
      <c r="M980" s="2">
        <v>0.69097222222222221</v>
      </c>
      <c r="N980" t="s">
        <v>31</v>
      </c>
      <c r="O980">
        <v>8.3162542239999997</v>
      </c>
      <c r="P980" t="s">
        <v>1125</v>
      </c>
    </row>
    <row r="981" spans="1:16" x14ac:dyDescent="0.25">
      <c r="A981" t="s">
        <v>965</v>
      </c>
      <c r="B981" t="s">
        <v>23</v>
      </c>
      <c r="C981" t="s">
        <v>24</v>
      </c>
      <c r="D981" t="s">
        <v>18</v>
      </c>
      <c r="E981" t="s">
        <v>19</v>
      </c>
      <c r="F981" t="s">
        <v>44</v>
      </c>
      <c r="G981">
        <v>83.35</v>
      </c>
      <c r="H981">
        <v>2</v>
      </c>
      <c r="I981">
        <v>8.3350000000000009</v>
      </c>
      <c r="J981">
        <v>0</v>
      </c>
      <c r="K981">
        <v>166.7</v>
      </c>
      <c r="L981" s="1">
        <v>44594</v>
      </c>
      <c r="M981" s="2">
        <v>0.58680555555555558</v>
      </c>
      <c r="N981" t="s">
        <v>31</v>
      </c>
      <c r="O981">
        <v>9.1865598990000006</v>
      </c>
      <c r="P981" t="s">
        <v>1125</v>
      </c>
    </row>
    <row r="982" spans="1:16" x14ac:dyDescent="0.25">
      <c r="A982" t="s">
        <v>994</v>
      </c>
      <c r="B982" t="s">
        <v>23</v>
      </c>
      <c r="C982" t="s">
        <v>24</v>
      </c>
      <c r="D982" t="s">
        <v>18</v>
      </c>
      <c r="E982" t="s">
        <v>29</v>
      </c>
      <c r="F982" t="s">
        <v>44</v>
      </c>
      <c r="G982">
        <v>91.98</v>
      </c>
      <c r="H982">
        <v>1</v>
      </c>
      <c r="I982">
        <v>4.5990000000000002</v>
      </c>
      <c r="J982">
        <v>0</v>
      </c>
      <c r="K982">
        <v>91.98</v>
      </c>
      <c r="L982" s="1">
        <v>44638</v>
      </c>
      <c r="M982" s="2">
        <v>0.64513888888888882</v>
      </c>
      <c r="N982" t="s">
        <v>27</v>
      </c>
      <c r="O982">
        <v>9.4766617899999996</v>
      </c>
      <c r="P982" t="s">
        <v>1125</v>
      </c>
    </row>
    <row r="983" spans="1:16" x14ac:dyDescent="0.25">
      <c r="A983" t="s">
        <v>83</v>
      </c>
      <c r="B983" t="s">
        <v>23</v>
      </c>
      <c r="C983" t="s">
        <v>24</v>
      </c>
      <c r="D983" t="s">
        <v>18</v>
      </c>
      <c r="E983" t="s">
        <v>19</v>
      </c>
      <c r="F983" t="s">
        <v>44</v>
      </c>
      <c r="G983">
        <v>82.63</v>
      </c>
      <c r="H983">
        <v>11</v>
      </c>
      <c r="I983">
        <v>41.314999999999998</v>
      </c>
      <c r="J983">
        <v>0</v>
      </c>
      <c r="K983">
        <v>826.3</v>
      </c>
      <c r="L983" s="1">
        <v>45370</v>
      </c>
      <c r="M983" s="2">
        <v>0.71388888888888891</v>
      </c>
      <c r="N983" t="s">
        <v>21</v>
      </c>
      <c r="O983">
        <v>8.5709380710000005</v>
      </c>
      <c r="P983" t="s">
        <v>1125</v>
      </c>
    </row>
    <row r="984" spans="1:16" x14ac:dyDescent="0.25">
      <c r="A984" t="s">
        <v>105</v>
      </c>
      <c r="B984" t="s">
        <v>23</v>
      </c>
      <c r="C984" t="s">
        <v>24</v>
      </c>
      <c r="D984" t="s">
        <v>25</v>
      </c>
      <c r="E984" t="s">
        <v>29</v>
      </c>
      <c r="F984" t="s">
        <v>44</v>
      </c>
      <c r="G984">
        <v>62.12</v>
      </c>
      <c r="H984">
        <v>11</v>
      </c>
      <c r="I984">
        <v>31.06</v>
      </c>
      <c r="J984">
        <v>0</v>
      </c>
      <c r="K984">
        <v>621.20000000000005</v>
      </c>
      <c r="L984" s="1">
        <v>45598</v>
      </c>
      <c r="M984" s="2">
        <v>0.67986111111111114</v>
      </c>
      <c r="N984" t="s">
        <v>27</v>
      </c>
      <c r="O984">
        <v>6.4010803320000003</v>
      </c>
      <c r="P984" t="s">
        <v>1125</v>
      </c>
    </row>
    <row r="985" spans="1:16" x14ac:dyDescent="0.25">
      <c r="A985" t="s">
        <v>110</v>
      </c>
      <c r="B985" t="s">
        <v>23</v>
      </c>
      <c r="C985" t="s">
        <v>24</v>
      </c>
      <c r="D985" t="s">
        <v>18</v>
      </c>
      <c r="E985" t="s">
        <v>29</v>
      </c>
      <c r="F985" t="s">
        <v>44</v>
      </c>
      <c r="G985">
        <v>49.04</v>
      </c>
      <c r="H985">
        <v>10</v>
      </c>
      <c r="I985">
        <v>22.068000000000001</v>
      </c>
      <c r="J985">
        <v>0</v>
      </c>
      <c r="K985">
        <v>441.36</v>
      </c>
      <c r="L985" s="1">
        <v>45536</v>
      </c>
      <c r="M985" s="2">
        <v>0.59722222222222221</v>
      </c>
      <c r="N985" t="s">
        <v>31</v>
      </c>
      <c r="O985">
        <v>9.3303882799999993</v>
      </c>
      <c r="P985" t="s">
        <v>1125</v>
      </c>
    </row>
    <row r="986" spans="1:16" x14ac:dyDescent="0.25">
      <c r="A986" t="s">
        <v>135</v>
      </c>
      <c r="B986" t="s">
        <v>23</v>
      </c>
      <c r="C986" t="s">
        <v>24</v>
      </c>
      <c r="D986" t="s">
        <v>25</v>
      </c>
      <c r="E986" t="s">
        <v>29</v>
      </c>
      <c r="F986" t="s">
        <v>44</v>
      </c>
      <c r="G986">
        <v>78.55</v>
      </c>
      <c r="H986">
        <v>10</v>
      </c>
      <c r="I986">
        <v>35.347499999999997</v>
      </c>
      <c r="J986">
        <v>0</v>
      </c>
      <c r="K986">
        <v>706.95</v>
      </c>
      <c r="L986" s="1">
        <v>45294</v>
      </c>
      <c r="M986" s="2">
        <v>0.55694444444444446</v>
      </c>
      <c r="N986" t="s">
        <v>27</v>
      </c>
      <c r="O986">
        <v>7.8114878619999999</v>
      </c>
      <c r="P986" t="s">
        <v>1125</v>
      </c>
    </row>
    <row r="987" spans="1:16" x14ac:dyDescent="0.25">
      <c r="A987" t="s">
        <v>140</v>
      </c>
      <c r="B987" t="s">
        <v>23</v>
      </c>
      <c r="C987" t="s">
        <v>24</v>
      </c>
      <c r="D987" t="s">
        <v>25</v>
      </c>
      <c r="E987" t="s">
        <v>29</v>
      </c>
      <c r="F987" t="s">
        <v>44</v>
      </c>
      <c r="G987">
        <v>27.38</v>
      </c>
      <c r="H987">
        <v>6</v>
      </c>
      <c r="I987">
        <v>8.2140000000000004</v>
      </c>
      <c r="J987">
        <v>0</v>
      </c>
      <c r="K987">
        <v>164.28</v>
      </c>
      <c r="L987" s="1">
        <v>45413</v>
      </c>
      <c r="M987" s="2">
        <v>0.87083333333333324</v>
      </c>
      <c r="N987" t="s">
        <v>31</v>
      </c>
      <c r="O987">
        <v>8.5709380710000005</v>
      </c>
      <c r="P987" t="s">
        <v>1125</v>
      </c>
    </row>
    <row r="988" spans="1:16" x14ac:dyDescent="0.25">
      <c r="A988" t="s">
        <v>229</v>
      </c>
      <c r="B988" t="s">
        <v>23</v>
      </c>
      <c r="C988" t="s">
        <v>24</v>
      </c>
      <c r="D988" t="s">
        <v>18</v>
      </c>
      <c r="E988" t="s">
        <v>19</v>
      </c>
      <c r="F988" t="s">
        <v>44</v>
      </c>
      <c r="G988">
        <v>74.290000000000006</v>
      </c>
      <c r="H988">
        <v>1</v>
      </c>
      <c r="I988">
        <v>3.7145000000000001</v>
      </c>
      <c r="J988">
        <v>0</v>
      </c>
      <c r="K988">
        <v>74.290000000000006</v>
      </c>
      <c r="L988" s="1">
        <v>45304</v>
      </c>
      <c r="M988" s="2">
        <v>0.8125</v>
      </c>
      <c r="N988" t="s">
        <v>27</v>
      </c>
      <c r="O988">
        <v>5.4246443490000003</v>
      </c>
      <c r="P988" t="s">
        <v>1125</v>
      </c>
    </row>
    <row r="989" spans="1:16" x14ac:dyDescent="0.25">
      <c r="A989" t="s">
        <v>276</v>
      </c>
      <c r="B989" t="s">
        <v>23</v>
      </c>
      <c r="C989" t="s">
        <v>24</v>
      </c>
      <c r="D989" t="s">
        <v>18</v>
      </c>
      <c r="E989" t="s">
        <v>29</v>
      </c>
      <c r="F989" t="s">
        <v>44</v>
      </c>
      <c r="G989">
        <v>93.2</v>
      </c>
      <c r="H989">
        <v>2</v>
      </c>
      <c r="I989">
        <v>9.32</v>
      </c>
      <c r="J989">
        <v>0</v>
      </c>
      <c r="K989">
        <v>186.4</v>
      </c>
      <c r="L989" s="1">
        <v>45350</v>
      </c>
      <c r="M989" s="2">
        <v>0.77569444444444446</v>
      </c>
      <c r="N989" t="s">
        <v>31</v>
      </c>
      <c r="O989">
        <v>6.5095732179999999</v>
      </c>
      <c r="P989" t="s">
        <v>1125</v>
      </c>
    </row>
    <row r="990" spans="1:16" x14ac:dyDescent="0.25">
      <c r="A990" t="s">
        <v>295</v>
      </c>
      <c r="B990" t="s">
        <v>23</v>
      </c>
      <c r="C990" t="s">
        <v>24</v>
      </c>
      <c r="D990" t="s">
        <v>25</v>
      </c>
      <c r="E990" t="s">
        <v>19</v>
      </c>
      <c r="F990" t="s">
        <v>44</v>
      </c>
      <c r="G990">
        <v>16.45</v>
      </c>
      <c r="H990">
        <v>4</v>
      </c>
      <c r="I990">
        <v>3.29</v>
      </c>
      <c r="J990">
        <v>0</v>
      </c>
      <c r="K990">
        <v>65.8</v>
      </c>
      <c r="L990" s="1">
        <v>45476</v>
      </c>
      <c r="M990" s="2">
        <v>0.62013888888888891</v>
      </c>
      <c r="N990" t="s">
        <v>21</v>
      </c>
      <c r="O990">
        <v>6.0756016710000003</v>
      </c>
      <c r="P990" t="s">
        <v>1125</v>
      </c>
    </row>
    <row r="991" spans="1:16" x14ac:dyDescent="0.25">
      <c r="A991" t="s">
        <v>312</v>
      </c>
      <c r="B991" t="s">
        <v>23</v>
      </c>
      <c r="C991" t="s">
        <v>24</v>
      </c>
      <c r="D991" t="s">
        <v>18</v>
      </c>
      <c r="E991" t="s">
        <v>29</v>
      </c>
      <c r="F991" t="s">
        <v>44</v>
      </c>
      <c r="G991">
        <v>70.989999999999995</v>
      </c>
      <c r="H991">
        <v>11</v>
      </c>
      <c r="I991">
        <v>35.494999999999997</v>
      </c>
      <c r="J991">
        <v>0</v>
      </c>
      <c r="K991">
        <v>709.9</v>
      </c>
      <c r="L991" s="1">
        <v>45371</v>
      </c>
      <c r="M991" s="2">
        <v>0.68611111111111101</v>
      </c>
      <c r="N991" t="s">
        <v>27</v>
      </c>
      <c r="O991">
        <v>6.184094558</v>
      </c>
      <c r="P991" t="s">
        <v>1125</v>
      </c>
    </row>
    <row r="992" spans="1:16" x14ac:dyDescent="0.25">
      <c r="A992" t="s">
        <v>345</v>
      </c>
      <c r="B992" t="s">
        <v>23</v>
      </c>
      <c r="C992" t="s">
        <v>24</v>
      </c>
      <c r="D992" t="s">
        <v>18</v>
      </c>
      <c r="E992" t="s">
        <v>29</v>
      </c>
      <c r="F992" t="s">
        <v>44</v>
      </c>
      <c r="G992">
        <v>69.33</v>
      </c>
      <c r="H992">
        <v>2</v>
      </c>
      <c r="I992">
        <v>6.9329999999999998</v>
      </c>
      <c r="J992">
        <v>0</v>
      </c>
      <c r="K992">
        <v>138.66</v>
      </c>
      <c r="L992" s="1">
        <v>45414</v>
      </c>
      <c r="M992" s="2">
        <v>0.79513888888888884</v>
      </c>
      <c r="N992" t="s">
        <v>21</v>
      </c>
      <c r="O992">
        <v>10</v>
      </c>
      <c r="P992" t="s">
        <v>1125</v>
      </c>
    </row>
    <row r="993" spans="1:16" x14ac:dyDescent="0.25">
      <c r="A993" t="s">
        <v>390</v>
      </c>
      <c r="B993" t="s">
        <v>23</v>
      </c>
      <c r="C993" t="s">
        <v>24</v>
      </c>
      <c r="D993" t="s">
        <v>25</v>
      </c>
      <c r="E993" t="s">
        <v>19</v>
      </c>
      <c r="F993" t="s">
        <v>44</v>
      </c>
      <c r="G993">
        <v>37.549999999999997</v>
      </c>
      <c r="H993">
        <v>11</v>
      </c>
      <c r="I993">
        <v>18.774999999999999</v>
      </c>
      <c r="J993">
        <v>0</v>
      </c>
      <c r="K993">
        <v>375.5</v>
      </c>
      <c r="L993" s="1">
        <v>45507</v>
      </c>
      <c r="M993" s="2">
        <v>0.8340277777777777</v>
      </c>
      <c r="N993" t="s">
        <v>31</v>
      </c>
      <c r="O993">
        <v>10</v>
      </c>
      <c r="P993" t="s">
        <v>1125</v>
      </c>
    </row>
    <row r="994" spans="1:16" x14ac:dyDescent="0.25">
      <c r="A994" t="s">
        <v>399</v>
      </c>
      <c r="B994" t="s">
        <v>23</v>
      </c>
      <c r="C994" t="s">
        <v>24</v>
      </c>
      <c r="D994" t="s">
        <v>25</v>
      </c>
      <c r="E994" t="s">
        <v>19</v>
      </c>
      <c r="F994" t="s">
        <v>44</v>
      </c>
      <c r="G994">
        <v>81.680000000000007</v>
      </c>
      <c r="H994">
        <v>4</v>
      </c>
      <c r="I994">
        <v>16.335999999999999</v>
      </c>
      <c r="J994">
        <v>0</v>
      </c>
      <c r="K994">
        <v>326.72000000000003</v>
      </c>
      <c r="L994" s="1">
        <v>45444</v>
      </c>
      <c r="M994" s="2">
        <v>0.5083333333333333</v>
      </c>
      <c r="N994" t="s">
        <v>27</v>
      </c>
      <c r="O994">
        <v>9.8728527150000005</v>
      </c>
      <c r="P994" t="s">
        <v>1125</v>
      </c>
    </row>
    <row r="995" spans="1:16" x14ac:dyDescent="0.25">
      <c r="A995" t="s">
        <v>407</v>
      </c>
      <c r="B995" t="s">
        <v>23</v>
      </c>
      <c r="C995" t="s">
        <v>24</v>
      </c>
      <c r="D995" t="s">
        <v>25</v>
      </c>
      <c r="E995" t="s">
        <v>29</v>
      </c>
      <c r="F995" t="s">
        <v>44</v>
      </c>
      <c r="G995">
        <v>42.08</v>
      </c>
      <c r="H995">
        <v>6</v>
      </c>
      <c r="I995">
        <v>12.624000000000001</v>
      </c>
      <c r="J995">
        <v>0</v>
      </c>
      <c r="K995">
        <v>252.48</v>
      </c>
      <c r="L995" s="1">
        <v>45320</v>
      </c>
      <c r="M995" s="2">
        <v>0.51736111111111105</v>
      </c>
      <c r="N995" t="s">
        <v>27</v>
      </c>
      <c r="O995">
        <v>9.6558669409999993</v>
      </c>
      <c r="P995" t="s">
        <v>1125</v>
      </c>
    </row>
    <row r="996" spans="1:16" x14ac:dyDescent="0.25">
      <c r="A996" t="s">
        <v>412</v>
      </c>
      <c r="B996" t="s">
        <v>23</v>
      </c>
      <c r="C996" t="s">
        <v>24</v>
      </c>
      <c r="D996" t="s">
        <v>18</v>
      </c>
      <c r="E996" t="s">
        <v>29</v>
      </c>
      <c r="F996" t="s">
        <v>44</v>
      </c>
      <c r="G996">
        <v>96.98</v>
      </c>
      <c r="H996">
        <v>4</v>
      </c>
      <c r="I996">
        <v>19.396000000000001</v>
      </c>
      <c r="J996">
        <v>0</v>
      </c>
      <c r="K996">
        <v>387.92</v>
      </c>
      <c r="L996" s="1">
        <v>45445</v>
      </c>
      <c r="M996" s="2">
        <v>0.72222222222222221</v>
      </c>
      <c r="N996" t="s">
        <v>21</v>
      </c>
      <c r="O996">
        <v>10</v>
      </c>
      <c r="P996" t="s">
        <v>1125</v>
      </c>
    </row>
    <row r="997" spans="1:16" x14ac:dyDescent="0.25">
      <c r="A997" t="s">
        <v>424</v>
      </c>
      <c r="B997" t="s">
        <v>23</v>
      </c>
      <c r="C997" t="s">
        <v>24</v>
      </c>
      <c r="D997" t="s">
        <v>18</v>
      </c>
      <c r="E997" t="s">
        <v>19</v>
      </c>
      <c r="F997" t="s">
        <v>44</v>
      </c>
      <c r="G997">
        <v>80.48</v>
      </c>
      <c r="H997">
        <v>3</v>
      </c>
      <c r="I997">
        <v>12.071999999999999</v>
      </c>
      <c r="J997">
        <v>0</v>
      </c>
      <c r="K997">
        <v>241.44</v>
      </c>
      <c r="L997" s="1">
        <v>45337</v>
      </c>
      <c r="M997" s="2">
        <v>0.52152777777777781</v>
      </c>
      <c r="N997" t="s">
        <v>27</v>
      </c>
      <c r="O997">
        <v>8.7879238449999999</v>
      </c>
      <c r="P997" t="s">
        <v>1125</v>
      </c>
    </row>
    <row r="998" spans="1:16" x14ac:dyDescent="0.25">
      <c r="A998" t="s">
        <v>443</v>
      </c>
      <c r="B998" t="s">
        <v>23</v>
      </c>
      <c r="C998" t="s">
        <v>24</v>
      </c>
      <c r="D998" t="s">
        <v>25</v>
      </c>
      <c r="E998" t="s">
        <v>19</v>
      </c>
      <c r="F998" t="s">
        <v>44</v>
      </c>
      <c r="G998">
        <v>23.82</v>
      </c>
      <c r="H998">
        <v>5</v>
      </c>
      <c r="I998">
        <v>5.9550000000000001</v>
      </c>
      <c r="J998">
        <v>0</v>
      </c>
      <c r="K998">
        <v>119.1</v>
      </c>
      <c r="L998" s="1">
        <v>45319</v>
      </c>
      <c r="M998" s="2">
        <v>0.80833333333333324</v>
      </c>
      <c r="N998" t="s">
        <v>21</v>
      </c>
      <c r="O998">
        <v>5.858615897</v>
      </c>
      <c r="P998" t="s">
        <v>1125</v>
      </c>
    </row>
    <row r="999" spans="1:16" x14ac:dyDescent="0.25">
      <c r="A999" t="s">
        <v>458</v>
      </c>
      <c r="B999" t="s">
        <v>23</v>
      </c>
      <c r="C999" t="s">
        <v>24</v>
      </c>
      <c r="D999" t="s">
        <v>25</v>
      </c>
      <c r="E999" t="s">
        <v>29</v>
      </c>
      <c r="F999" t="s">
        <v>44</v>
      </c>
      <c r="G999">
        <v>16.28</v>
      </c>
      <c r="H999">
        <v>1</v>
      </c>
      <c r="I999">
        <v>0.81399999999999995</v>
      </c>
      <c r="J999">
        <v>0</v>
      </c>
      <c r="K999">
        <v>16.28</v>
      </c>
      <c r="L999" s="1">
        <v>45538</v>
      </c>
      <c r="M999" s="2">
        <v>0.65</v>
      </c>
      <c r="N999" t="s">
        <v>27</v>
      </c>
      <c r="O999">
        <v>5.4246443490000003</v>
      </c>
      <c r="P999" t="s">
        <v>1125</v>
      </c>
    </row>
    <row r="1000" spans="1:16" x14ac:dyDescent="0.25">
      <c r="A1000" t="s">
        <v>535</v>
      </c>
      <c r="B1000" t="s">
        <v>23</v>
      </c>
      <c r="C1000" t="s">
        <v>24</v>
      </c>
      <c r="D1000" t="s">
        <v>18</v>
      </c>
      <c r="E1000" t="s">
        <v>19</v>
      </c>
      <c r="F1000" t="s">
        <v>44</v>
      </c>
      <c r="G1000">
        <v>31.9</v>
      </c>
      <c r="H1000">
        <v>1</v>
      </c>
      <c r="I1000">
        <v>1.595</v>
      </c>
      <c r="J1000">
        <v>0</v>
      </c>
      <c r="K1000">
        <v>31.9</v>
      </c>
      <c r="L1000" s="1">
        <v>45413</v>
      </c>
      <c r="M1000" s="2">
        <v>0.52777777777777779</v>
      </c>
      <c r="N1000" t="s">
        <v>21</v>
      </c>
      <c r="O1000">
        <v>9.8728527150000005</v>
      </c>
      <c r="P1000" t="s">
        <v>1125</v>
      </c>
    </row>
    <row r="1001" spans="1:16" x14ac:dyDescent="0.25">
      <c r="A1001" t="s">
        <v>616</v>
      </c>
      <c r="B1001" t="s">
        <v>23</v>
      </c>
      <c r="C1001" t="s">
        <v>24</v>
      </c>
      <c r="D1001" t="s">
        <v>18</v>
      </c>
      <c r="E1001" t="s">
        <v>19</v>
      </c>
      <c r="F1001" t="s">
        <v>44</v>
      </c>
      <c r="G1001">
        <v>92.98</v>
      </c>
      <c r="H1001">
        <v>2</v>
      </c>
      <c r="I1001">
        <v>9.298</v>
      </c>
      <c r="J1001">
        <v>0</v>
      </c>
      <c r="K1001">
        <v>185.96</v>
      </c>
      <c r="L1001" s="1">
        <v>45335</v>
      </c>
      <c r="M1001" s="2">
        <v>0.62916666666666665</v>
      </c>
      <c r="N1001" t="s">
        <v>31</v>
      </c>
      <c r="O1001">
        <v>8.6794309579999993</v>
      </c>
      <c r="P1001" t="s">
        <v>1125</v>
      </c>
    </row>
    <row r="1002" spans="1:16" x14ac:dyDescent="0.25">
      <c r="A1002" t="s">
        <v>748</v>
      </c>
      <c r="B1002" t="s">
        <v>23</v>
      </c>
      <c r="C1002" t="s">
        <v>24</v>
      </c>
      <c r="D1002" t="s">
        <v>18</v>
      </c>
      <c r="E1002" t="s">
        <v>29</v>
      </c>
      <c r="F1002" t="s">
        <v>44</v>
      </c>
      <c r="G1002">
        <v>98.7</v>
      </c>
      <c r="H1002">
        <v>8</v>
      </c>
      <c r="I1002">
        <v>39.479999999999997</v>
      </c>
      <c r="J1002">
        <v>0</v>
      </c>
      <c r="K1002">
        <v>789.6</v>
      </c>
      <c r="L1002" s="1">
        <v>45322</v>
      </c>
      <c r="M1002" s="2">
        <v>0.44166666666666665</v>
      </c>
      <c r="N1002" t="s">
        <v>21</v>
      </c>
      <c r="O1002">
        <v>9.2218953930000005</v>
      </c>
      <c r="P1002" t="s">
        <v>1125</v>
      </c>
    </row>
    <row r="1003" spans="1:16" x14ac:dyDescent="0.25">
      <c r="A1003" t="s">
        <v>762</v>
      </c>
      <c r="B1003" t="s">
        <v>23</v>
      </c>
      <c r="C1003" t="s">
        <v>24</v>
      </c>
      <c r="D1003" t="s">
        <v>25</v>
      </c>
      <c r="E1003" t="s">
        <v>29</v>
      </c>
      <c r="F1003" t="s">
        <v>44</v>
      </c>
      <c r="G1003">
        <v>97.26</v>
      </c>
      <c r="H1003">
        <v>4</v>
      </c>
      <c r="I1003">
        <v>19.452000000000002</v>
      </c>
      <c r="J1003">
        <v>0</v>
      </c>
      <c r="K1003">
        <v>389.04</v>
      </c>
      <c r="L1003" s="1">
        <v>45367</v>
      </c>
      <c r="M1003" s="2">
        <v>0.6479166666666667</v>
      </c>
      <c r="N1003" t="s">
        <v>21</v>
      </c>
      <c r="O1003">
        <v>7.3775163140000002</v>
      </c>
      <c r="P1003" t="s">
        <v>1125</v>
      </c>
    </row>
    <row r="1004" spans="1:16" x14ac:dyDescent="0.25">
      <c r="A1004" t="s">
        <v>800</v>
      </c>
      <c r="B1004" t="s">
        <v>23</v>
      </c>
      <c r="C1004" t="s">
        <v>24</v>
      </c>
      <c r="D1004" t="s">
        <v>25</v>
      </c>
      <c r="E1004" t="s">
        <v>19</v>
      </c>
      <c r="F1004" t="s">
        <v>44</v>
      </c>
      <c r="G1004">
        <v>76.06</v>
      </c>
      <c r="H1004">
        <v>3</v>
      </c>
      <c r="I1004">
        <v>11.409000000000001</v>
      </c>
      <c r="J1004">
        <v>0</v>
      </c>
      <c r="K1004">
        <v>228.18</v>
      </c>
      <c r="L1004" s="1">
        <v>45413</v>
      </c>
      <c r="M1004" s="2">
        <v>0.85416666666666663</v>
      </c>
      <c r="N1004" t="s">
        <v>31</v>
      </c>
      <c r="O1004">
        <v>10</v>
      </c>
      <c r="P1004" t="s">
        <v>1125</v>
      </c>
    </row>
    <row r="1005" spans="1:16" x14ac:dyDescent="0.25">
      <c r="A1005" t="s">
        <v>836</v>
      </c>
      <c r="B1005" t="s">
        <v>23</v>
      </c>
      <c r="C1005" t="s">
        <v>24</v>
      </c>
      <c r="D1005" t="s">
        <v>18</v>
      </c>
      <c r="E1005" t="s">
        <v>29</v>
      </c>
      <c r="F1005" t="s">
        <v>44</v>
      </c>
      <c r="G1005">
        <v>67.39</v>
      </c>
      <c r="H1005">
        <v>7</v>
      </c>
      <c r="I1005">
        <v>23.586500000000001</v>
      </c>
      <c r="J1005">
        <v>0</v>
      </c>
      <c r="K1005">
        <v>471.73</v>
      </c>
      <c r="L1005" s="1">
        <v>45374</v>
      </c>
      <c r="M1005" s="2">
        <v>0.55763888888888891</v>
      </c>
      <c r="N1005" t="s">
        <v>21</v>
      </c>
      <c r="O1005">
        <v>7.4860092009999999</v>
      </c>
      <c r="P1005" t="s">
        <v>1125</v>
      </c>
    </row>
    <row r="1006" spans="1:16" x14ac:dyDescent="0.25">
      <c r="A1006" t="s">
        <v>910</v>
      </c>
      <c r="B1006" t="s">
        <v>23</v>
      </c>
      <c r="C1006" t="s">
        <v>24</v>
      </c>
      <c r="D1006" t="s">
        <v>18</v>
      </c>
      <c r="E1006" t="s">
        <v>29</v>
      </c>
      <c r="F1006" t="s">
        <v>44</v>
      </c>
      <c r="G1006">
        <v>52.35</v>
      </c>
      <c r="H1006">
        <v>1</v>
      </c>
      <c r="I1006">
        <v>2.6175000000000002</v>
      </c>
      <c r="J1006">
        <v>0</v>
      </c>
      <c r="K1006">
        <v>52.35</v>
      </c>
      <c r="L1006" s="1">
        <v>45628</v>
      </c>
      <c r="M1006" s="2">
        <v>0.74236111111111114</v>
      </c>
      <c r="N1006" t="s">
        <v>27</v>
      </c>
      <c r="O1006">
        <v>4.3397154789999997</v>
      </c>
      <c r="P1006" t="s">
        <v>1125</v>
      </c>
    </row>
    <row r="1007" spans="1:16" x14ac:dyDescent="0.25">
      <c r="A1007" t="s">
        <v>915</v>
      </c>
      <c r="B1007" t="s">
        <v>23</v>
      </c>
      <c r="C1007" t="s">
        <v>24</v>
      </c>
      <c r="D1007" t="s">
        <v>18</v>
      </c>
      <c r="E1007" t="s">
        <v>19</v>
      </c>
      <c r="F1007" t="s">
        <v>44</v>
      </c>
      <c r="G1007">
        <v>10.18</v>
      </c>
      <c r="H1007">
        <v>8</v>
      </c>
      <c r="I1007">
        <v>4.0720000000000001</v>
      </c>
      <c r="J1007">
        <v>0</v>
      </c>
      <c r="K1007">
        <v>81.44</v>
      </c>
      <c r="L1007" s="1">
        <v>45381</v>
      </c>
      <c r="M1007" s="2">
        <v>0.53541666666666665</v>
      </c>
      <c r="N1007" t="s">
        <v>31</v>
      </c>
      <c r="O1007">
        <v>10</v>
      </c>
      <c r="P1007" t="s">
        <v>1125</v>
      </c>
    </row>
    <row r="1008" spans="1:16" x14ac:dyDescent="0.25">
      <c r="A1008" t="s">
        <v>922</v>
      </c>
      <c r="B1008" t="s">
        <v>23</v>
      </c>
      <c r="C1008" t="s">
        <v>24</v>
      </c>
      <c r="D1008" t="s">
        <v>25</v>
      </c>
      <c r="E1008" t="s">
        <v>19</v>
      </c>
      <c r="F1008" t="s">
        <v>44</v>
      </c>
      <c r="G1008">
        <v>12.19</v>
      </c>
      <c r="H1008">
        <v>8</v>
      </c>
      <c r="I1008">
        <v>4.8760000000000003</v>
      </c>
      <c r="J1008">
        <v>0</v>
      </c>
      <c r="K1008">
        <v>97.52</v>
      </c>
      <c r="L1008" s="1">
        <v>45364</v>
      </c>
      <c r="M1008" s="2">
        <v>0.53263888888888888</v>
      </c>
      <c r="N1008" t="s">
        <v>21</v>
      </c>
      <c r="O1008">
        <v>7.3775163140000002</v>
      </c>
      <c r="P1008" t="s">
        <v>1125</v>
      </c>
    </row>
    <row r="1009" spans="1:16" x14ac:dyDescent="0.25">
      <c r="A1009" t="s">
        <v>930</v>
      </c>
      <c r="B1009" t="s">
        <v>23</v>
      </c>
      <c r="C1009" t="s">
        <v>24</v>
      </c>
      <c r="D1009" t="s">
        <v>25</v>
      </c>
      <c r="E1009" t="s">
        <v>29</v>
      </c>
      <c r="F1009" t="s">
        <v>44</v>
      </c>
      <c r="G1009">
        <v>60.74</v>
      </c>
      <c r="H1009">
        <v>7</v>
      </c>
      <c r="I1009">
        <v>21.259</v>
      </c>
      <c r="J1009">
        <v>0</v>
      </c>
      <c r="K1009">
        <v>425.18</v>
      </c>
      <c r="L1009" s="1">
        <v>45309</v>
      </c>
      <c r="M1009" s="2">
        <v>0.68263888888888891</v>
      </c>
      <c r="N1009" t="s">
        <v>21</v>
      </c>
      <c r="O1009">
        <v>5.4246443490000003</v>
      </c>
      <c r="P1009" t="s">
        <v>1125</v>
      </c>
    </row>
    <row r="1010" spans="1:16" x14ac:dyDescent="0.25">
      <c r="A1010" t="s">
        <v>965</v>
      </c>
      <c r="B1010" t="s">
        <v>23</v>
      </c>
      <c r="C1010" t="s">
        <v>24</v>
      </c>
      <c r="D1010" t="s">
        <v>18</v>
      </c>
      <c r="E1010" t="s">
        <v>19</v>
      </c>
      <c r="F1010" t="s">
        <v>44</v>
      </c>
      <c r="G1010">
        <v>83.35</v>
      </c>
      <c r="H1010">
        <v>2</v>
      </c>
      <c r="I1010">
        <v>8.3350000000000009</v>
      </c>
      <c r="J1010">
        <v>0</v>
      </c>
      <c r="K1010">
        <v>166.7</v>
      </c>
      <c r="L1010" s="1">
        <v>45324</v>
      </c>
      <c r="M1010" s="2">
        <v>0.58680555555555558</v>
      </c>
      <c r="N1010" t="s">
        <v>31</v>
      </c>
      <c r="O1010">
        <v>10</v>
      </c>
      <c r="P1010" t="s">
        <v>1125</v>
      </c>
    </row>
    <row r="1011" spans="1:16" x14ac:dyDescent="0.25">
      <c r="A1011" t="s">
        <v>994</v>
      </c>
      <c r="B1011" t="s">
        <v>23</v>
      </c>
      <c r="C1011" t="s">
        <v>24</v>
      </c>
      <c r="D1011" t="s">
        <v>18</v>
      </c>
      <c r="E1011" t="s">
        <v>29</v>
      </c>
      <c r="F1011" t="s">
        <v>44</v>
      </c>
      <c r="G1011">
        <v>91.98</v>
      </c>
      <c r="H1011">
        <v>1</v>
      </c>
      <c r="I1011">
        <v>4.5990000000000002</v>
      </c>
      <c r="J1011">
        <v>0</v>
      </c>
      <c r="K1011">
        <v>91.98</v>
      </c>
      <c r="L1011" s="1">
        <v>45369</v>
      </c>
      <c r="M1011" s="2">
        <v>0.64513888888888882</v>
      </c>
      <c r="N1011" t="s">
        <v>27</v>
      </c>
      <c r="O1011">
        <v>10</v>
      </c>
      <c r="P1011" t="s">
        <v>1125</v>
      </c>
    </row>
    <row r="1012" spans="1:16" x14ac:dyDescent="0.25">
      <c r="A1012" t="s">
        <v>87</v>
      </c>
      <c r="B1012" t="s">
        <v>23</v>
      </c>
      <c r="C1012" t="s">
        <v>24</v>
      </c>
      <c r="D1012" t="s">
        <v>18</v>
      </c>
      <c r="E1012" t="s">
        <v>29</v>
      </c>
      <c r="F1012" t="s">
        <v>44</v>
      </c>
      <c r="G1012">
        <v>15.43</v>
      </c>
      <c r="H1012">
        <v>1</v>
      </c>
      <c r="I1012">
        <v>0.77149999999999996</v>
      </c>
      <c r="J1012">
        <v>0</v>
      </c>
      <c r="K1012">
        <v>15.43</v>
      </c>
      <c r="L1012" s="1">
        <v>45682</v>
      </c>
      <c r="M1012" s="2">
        <v>0.65694444444444444</v>
      </c>
      <c r="N1012" t="s">
        <v>31</v>
      </c>
      <c r="O1012">
        <v>6.3458407990000003</v>
      </c>
      <c r="P1012" t="s">
        <v>1125</v>
      </c>
    </row>
    <row r="1013" spans="1:16" x14ac:dyDescent="0.25">
      <c r="A1013" t="s">
        <v>149</v>
      </c>
      <c r="B1013" t="s">
        <v>23</v>
      </c>
      <c r="C1013" t="s">
        <v>24</v>
      </c>
      <c r="D1013" t="s">
        <v>25</v>
      </c>
      <c r="E1013" t="s">
        <v>19</v>
      </c>
      <c r="F1013" t="s">
        <v>44</v>
      </c>
      <c r="G1013">
        <v>27.02</v>
      </c>
      <c r="H1013">
        <v>3</v>
      </c>
      <c r="I1013">
        <v>4.0529999999999999</v>
      </c>
      <c r="J1013">
        <v>0</v>
      </c>
      <c r="K1013">
        <v>81.06</v>
      </c>
      <c r="L1013" s="1">
        <v>45691</v>
      </c>
      <c r="M1013" s="2">
        <v>0.54236111111111118</v>
      </c>
      <c r="N1013" t="s">
        <v>31</v>
      </c>
      <c r="O1013">
        <v>7.3861425690000004</v>
      </c>
      <c r="P1013" t="s">
        <v>1125</v>
      </c>
    </row>
    <row r="1014" spans="1:16" x14ac:dyDescent="0.25">
      <c r="A1014" t="s">
        <v>229</v>
      </c>
      <c r="B1014" t="s">
        <v>23</v>
      </c>
      <c r="C1014" t="s">
        <v>24</v>
      </c>
      <c r="D1014" t="s">
        <v>18</v>
      </c>
      <c r="E1014" t="s">
        <v>19</v>
      </c>
      <c r="F1014" t="s">
        <v>44</v>
      </c>
      <c r="G1014">
        <v>74.290000000000006</v>
      </c>
      <c r="H1014">
        <v>1</v>
      </c>
      <c r="I1014">
        <v>3.7145000000000001</v>
      </c>
      <c r="J1014">
        <v>0</v>
      </c>
      <c r="K1014">
        <v>74.290000000000006</v>
      </c>
      <c r="L1014" s="1">
        <v>45670</v>
      </c>
      <c r="M1014" s="2">
        <v>0.8125</v>
      </c>
      <c r="N1014" t="s">
        <v>27</v>
      </c>
      <c r="O1014">
        <v>5.2015088519999999</v>
      </c>
      <c r="P1014" t="s">
        <v>1125</v>
      </c>
    </row>
    <row r="1015" spans="1:16" x14ac:dyDescent="0.25">
      <c r="A1015" t="s">
        <v>276</v>
      </c>
      <c r="B1015" t="s">
        <v>23</v>
      </c>
      <c r="C1015" t="s">
        <v>24</v>
      </c>
      <c r="D1015" t="s">
        <v>18</v>
      </c>
      <c r="E1015" t="s">
        <v>29</v>
      </c>
      <c r="F1015" t="s">
        <v>44</v>
      </c>
      <c r="G1015">
        <v>93.2</v>
      </c>
      <c r="H1015">
        <v>2</v>
      </c>
      <c r="I1015">
        <v>9.32</v>
      </c>
      <c r="J1015">
        <v>0</v>
      </c>
      <c r="K1015">
        <v>186.4</v>
      </c>
      <c r="L1015" s="1">
        <v>45716</v>
      </c>
      <c r="M1015" s="2">
        <v>0.77569444444444446</v>
      </c>
      <c r="N1015" t="s">
        <v>31</v>
      </c>
      <c r="O1015">
        <v>6.241810622</v>
      </c>
      <c r="P1015" t="s">
        <v>1125</v>
      </c>
    </row>
    <row r="1016" spans="1:16" x14ac:dyDescent="0.25">
      <c r="A1016" t="s">
        <v>285</v>
      </c>
      <c r="B1016" t="s">
        <v>23</v>
      </c>
      <c r="C1016" t="s">
        <v>24</v>
      </c>
      <c r="D1016" t="s">
        <v>18</v>
      </c>
      <c r="E1016" t="s">
        <v>29</v>
      </c>
      <c r="F1016" t="s">
        <v>44</v>
      </c>
      <c r="G1016">
        <v>35.19</v>
      </c>
      <c r="H1016">
        <v>11</v>
      </c>
      <c r="I1016">
        <v>17.594999999999999</v>
      </c>
      <c r="J1016">
        <v>0</v>
      </c>
      <c r="K1016">
        <v>351.9</v>
      </c>
      <c r="L1016" s="1">
        <v>45733</v>
      </c>
      <c r="M1016" s="2">
        <v>0.79583333333333339</v>
      </c>
      <c r="N1016" t="s">
        <v>31</v>
      </c>
      <c r="O1016">
        <v>8.7385348710000006</v>
      </c>
      <c r="P1016" t="s">
        <v>1125</v>
      </c>
    </row>
    <row r="1017" spans="1:16" x14ac:dyDescent="0.25">
      <c r="A1017" t="s">
        <v>295</v>
      </c>
      <c r="B1017" t="s">
        <v>23</v>
      </c>
      <c r="C1017" t="s">
        <v>24</v>
      </c>
      <c r="D1017" t="s">
        <v>25</v>
      </c>
      <c r="E1017" t="s">
        <v>19</v>
      </c>
      <c r="F1017" t="s">
        <v>44</v>
      </c>
      <c r="G1017">
        <v>16.45</v>
      </c>
      <c r="H1017">
        <v>4</v>
      </c>
      <c r="I1017">
        <v>3.29</v>
      </c>
      <c r="J1017">
        <v>0</v>
      </c>
      <c r="K1017">
        <v>65.8</v>
      </c>
      <c r="L1017" s="1">
        <v>45841</v>
      </c>
      <c r="M1017" s="2">
        <v>0.62013888888888891</v>
      </c>
      <c r="N1017" t="s">
        <v>21</v>
      </c>
      <c r="O1017">
        <v>5.8256899139999998</v>
      </c>
      <c r="P1017" t="s">
        <v>1125</v>
      </c>
    </row>
    <row r="1018" spans="1:16" x14ac:dyDescent="0.25">
      <c r="A1018" t="s">
        <v>345</v>
      </c>
      <c r="B1018" t="s">
        <v>23</v>
      </c>
      <c r="C1018" t="s">
        <v>24</v>
      </c>
      <c r="D1018" t="s">
        <v>18</v>
      </c>
      <c r="E1018" t="s">
        <v>29</v>
      </c>
      <c r="F1018" t="s">
        <v>44</v>
      </c>
      <c r="G1018">
        <v>69.33</v>
      </c>
      <c r="H1018">
        <v>2</v>
      </c>
      <c r="I1018">
        <v>6.9329999999999998</v>
      </c>
      <c r="J1018">
        <v>0</v>
      </c>
      <c r="K1018">
        <v>138.66</v>
      </c>
      <c r="L1018" s="1">
        <v>45779</v>
      </c>
      <c r="M1018" s="2">
        <v>0.79513888888888884</v>
      </c>
      <c r="N1018" t="s">
        <v>21</v>
      </c>
      <c r="O1018">
        <v>10</v>
      </c>
      <c r="P1018" t="s">
        <v>1125</v>
      </c>
    </row>
    <row r="1019" spans="1:16" x14ac:dyDescent="0.25">
      <c r="A1019" t="s">
        <v>390</v>
      </c>
      <c r="B1019" t="s">
        <v>23</v>
      </c>
      <c r="C1019" t="s">
        <v>24</v>
      </c>
      <c r="D1019" t="s">
        <v>25</v>
      </c>
      <c r="E1019" t="s">
        <v>19</v>
      </c>
      <c r="F1019" t="s">
        <v>44</v>
      </c>
      <c r="G1019">
        <v>37.549999999999997</v>
      </c>
      <c r="H1019">
        <v>11</v>
      </c>
      <c r="I1019">
        <v>18.774999999999999</v>
      </c>
      <c r="J1019">
        <v>0</v>
      </c>
      <c r="K1019">
        <v>375.5</v>
      </c>
      <c r="L1019" s="1">
        <v>45872</v>
      </c>
      <c r="M1019" s="2">
        <v>0.8340277777777777</v>
      </c>
      <c r="N1019" t="s">
        <v>31</v>
      </c>
      <c r="O1019">
        <v>9.6748064639999996</v>
      </c>
      <c r="P1019" t="s">
        <v>1125</v>
      </c>
    </row>
    <row r="1020" spans="1:16" x14ac:dyDescent="0.25">
      <c r="A1020" t="s">
        <v>407</v>
      </c>
      <c r="B1020" t="s">
        <v>23</v>
      </c>
      <c r="C1020" t="s">
        <v>24</v>
      </c>
      <c r="D1020" t="s">
        <v>25</v>
      </c>
      <c r="E1020" t="s">
        <v>29</v>
      </c>
      <c r="F1020" t="s">
        <v>44</v>
      </c>
      <c r="G1020">
        <v>42.08</v>
      </c>
      <c r="H1020">
        <v>6</v>
      </c>
      <c r="I1020">
        <v>12.624000000000001</v>
      </c>
      <c r="J1020">
        <v>0</v>
      </c>
      <c r="K1020">
        <v>252.48</v>
      </c>
      <c r="L1020" s="1">
        <v>45686</v>
      </c>
      <c r="M1020" s="2">
        <v>0.51736111111111105</v>
      </c>
      <c r="N1020" t="s">
        <v>27</v>
      </c>
      <c r="O1020">
        <v>9.2586857560000002</v>
      </c>
      <c r="P1020" t="s">
        <v>1125</v>
      </c>
    </row>
    <row r="1021" spans="1:16" x14ac:dyDescent="0.25">
      <c r="A1021" t="s">
        <v>412</v>
      </c>
      <c r="B1021" t="s">
        <v>23</v>
      </c>
      <c r="C1021" t="s">
        <v>24</v>
      </c>
      <c r="D1021" t="s">
        <v>18</v>
      </c>
      <c r="E1021" t="s">
        <v>29</v>
      </c>
      <c r="F1021" t="s">
        <v>44</v>
      </c>
      <c r="G1021">
        <v>96.98</v>
      </c>
      <c r="H1021">
        <v>4</v>
      </c>
      <c r="I1021">
        <v>19.396000000000001</v>
      </c>
      <c r="J1021">
        <v>0</v>
      </c>
      <c r="K1021">
        <v>387.92</v>
      </c>
      <c r="L1021" s="1">
        <v>45810</v>
      </c>
      <c r="M1021" s="2">
        <v>0.72222222222222221</v>
      </c>
      <c r="N1021" t="s">
        <v>21</v>
      </c>
      <c r="O1021">
        <v>9.7788366409999998</v>
      </c>
      <c r="P1021" t="s">
        <v>1125</v>
      </c>
    </row>
    <row r="1022" spans="1:16" x14ac:dyDescent="0.25">
      <c r="A1022" t="s">
        <v>477</v>
      </c>
      <c r="B1022" t="s">
        <v>23</v>
      </c>
      <c r="C1022" t="s">
        <v>24</v>
      </c>
      <c r="D1022" t="s">
        <v>25</v>
      </c>
      <c r="E1022" t="s">
        <v>29</v>
      </c>
      <c r="F1022" t="s">
        <v>44</v>
      </c>
      <c r="G1022">
        <v>12.78</v>
      </c>
      <c r="H1022">
        <v>1</v>
      </c>
      <c r="I1022">
        <v>0.63900000000000001</v>
      </c>
      <c r="J1022">
        <v>0</v>
      </c>
      <c r="K1022">
        <v>12.78</v>
      </c>
      <c r="L1022" s="1">
        <v>45870</v>
      </c>
      <c r="M1022" s="2">
        <v>0.59097222222222223</v>
      </c>
      <c r="N1022" t="s">
        <v>21</v>
      </c>
      <c r="O1022">
        <v>9.8828668180000001</v>
      </c>
      <c r="P1022" t="s">
        <v>1125</v>
      </c>
    </row>
    <row r="1023" spans="1:16" x14ac:dyDescent="0.25">
      <c r="A1023" t="s">
        <v>622</v>
      </c>
      <c r="B1023" t="s">
        <v>23</v>
      </c>
      <c r="C1023" t="s">
        <v>24</v>
      </c>
      <c r="D1023" t="s">
        <v>25</v>
      </c>
      <c r="E1023" t="s">
        <v>29</v>
      </c>
      <c r="F1023" t="s">
        <v>44</v>
      </c>
      <c r="G1023">
        <v>59.61</v>
      </c>
      <c r="H1023">
        <v>11</v>
      </c>
      <c r="I1023">
        <v>29.805</v>
      </c>
      <c r="J1023">
        <v>0</v>
      </c>
      <c r="K1023">
        <v>596.1</v>
      </c>
      <c r="L1023" s="1">
        <v>45730</v>
      </c>
      <c r="M1023" s="2">
        <v>0.46319444444444446</v>
      </c>
      <c r="N1023" t="s">
        <v>27</v>
      </c>
      <c r="O1023">
        <v>5.5135993829999999</v>
      </c>
      <c r="P1023" t="s">
        <v>1125</v>
      </c>
    </row>
    <row r="1024" spans="1:16" x14ac:dyDescent="0.25">
      <c r="A1024" t="s">
        <v>632</v>
      </c>
      <c r="B1024" t="s">
        <v>23</v>
      </c>
      <c r="C1024" t="s">
        <v>24</v>
      </c>
      <c r="D1024" t="s">
        <v>25</v>
      </c>
      <c r="E1024" t="s">
        <v>19</v>
      </c>
      <c r="F1024" t="s">
        <v>44</v>
      </c>
      <c r="G1024">
        <v>36.85</v>
      </c>
      <c r="H1024">
        <v>5</v>
      </c>
      <c r="I1024">
        <v>9.2125000000000004</v>
      </c>
      <c r="J1024">
        <v>0</v>
      </c>
      <c r="K1024">
        <v>184.25</v>
      </c>
      <c r="L1024" s="1">
        <v>45683</v>
      </c>
      <c r="M1024" s="2">
        <v>0.78680555555555554</v>
      </c>
      <c r="N1024" t="s">
        <v>27</v>
      </c>
      <c r="O1024">
        <v>9.5707762869999993</v>
      </c>
      <c r="P1024" t="s">
        <v>1125</v>
      </c>
    </row>
    <row r="1025" spans="1:16" x14ac:dyDescent="0.25">
      <c r="A1025" t="s">
        <v>638</v>
      </c>
      <c r="B1025" t="s">
        <v>23</v>
      </c>
      <c r="C1025" t="s">
        <v>24</v>
      </c>
      <c r="D1025" t="s">
        <v>18</v>
      </c>
      <c r="E1025" t="s">
        <v>19</v>
      </c>
      <c r="F1025" t="s">
        <v>44</v>
      </c>
      <c r="G1025">
        <v>51.89</v>
      </c>
      <c r="H1025">
        <v>8</v>
      </c>
      <c r="I1025">
        <v>18.1615</v>
      </c>
      <c r="J1025">
        <v>0</v>
      </c>
      <c r="K1025">
        <v>363.23</v>
      </c>
      <c r="L1025" s="1">
        <v>45870</v>
      </c>
      <c r="M1025" s="2">
        <v>0.83888888888888891</v>
      </c>
      <c r="N1025" t="s">
        <v>27</v>
      </c>
      <c r="O1025">
        <v>4.6813579660000002</v>
      </c>
      <c r="P1025" t="s">
        <v>1125</v>
      </c>
    </row>
    <row r="1026" spans="1:16" x14ac:dyDescent="0.25">
      <c r="A1026" t="s">
        <v>653</v>
      </c>
      <c r="B1026" t="s">
        <v>23</v>
      </c>
      <c r="C1026" t="s">
        <v>24</v>
      </c>
      <c r="D1026" t="s">
        <v>18</v>
      </c>
      <c r="E1026" t="s">
        <v>19</v>
      </c>
      <c r="F1026" t="s">
        <v>44</v>
      </c>
      <c r="G1026">
        <v>43.46</v>
      </c>
      <c r="H1026">
        <v>6</v>
      </c>
      <c r="I1026">
        <v>13.038</v>
      </c>
      <c r="J1026">
        <v>0</v>
      </c>
      <c r="K1026">
        <v>260.76</v>
      </c>
      <c r="L1026" s="1">
        <v>45840</v>
      </c>
      <c r="M1026" s="2">
        <v>0.74652777777777779</v>
      </c>
      <c r="N1026" t="s">
        <v>21</v>
      </c>
      <c r="O1026">
        <v>8.8425650480000009</v>
      </c>
      <c r="P1026" t="s">
        <v>1125</v>
      </c>
    </row>
    <row r="1027" spans="1:16" x14ac:dyDescent="0.25">
      <c r="A1027" t="s">
        <v>716</v>
      </c>
      <c r="B1027" t="s">
        <v>23</v>
      </c>
      <c r="C1027" t="s">
        <v>24</v>
      </c>
      <c r="D1027" t="s">
        <v>25</v>
      </c>
      <c r="E1027" t="s">
        <v>19</v>
      </c>
      <c r="F1027" t="s">
        <v>44</v>
      </c>
      <c r="G1027">
        <v>49.32</v>
      </c>
      <c r="H1027">
        <v>6</v>
      </c>
      <c r="I1027">
        <v>14.795999999999999</v>
      </c>
      <c r="J1027">
        <v>0</v>
      </c>
      <c r="K1027">
        <v>295.92</v>
      </c>
      <c r="L1027" s="1">
        <v>45901</v>
      </c>
      <c r="M1027" s="2">
        <v>0.57361111111111118</v>
      </c>
      <c r="N1027" t="s">
        <v>21</v>
      </c>
      <c r="O1027">
        <v>7.3861425690000004</v>
      </c>
      <c r="P1027" t="s">
        <v>1125</v>
      </c>
    </row>
    <row r="1028" spans="1:16" x14ac:dyDescent="0.25">
      <c r="A1028" t="s">
        <v>836</v>
      </c>
      <c r="B1028" t="s">
        <v>23</v>
      </c>
      <c r="C1028" t="s">
        <v>24</v>
      </c>
      <c r="D1028" t="s">
        <v>18</v>
      </c>
      <c r="E1028" t="s">
        <v>29</v>
      </c>
      <c r="F1028" t="s">
        <v>44</v>
      </c>
      <c r="G1028">
        <v>67.39</v>
      </c>
      <c r="H1028">
        <v>8</v>
      </c>
      <c r="I1028">
        <v>23.586500000000001</v>
      </c>
      <c r="J1028">
        <v>0</v>
      </c>
      <c r="K1028">
        <v>471.73</v>
      </c>
      <c r="L1028" s="1">
        <v>45739</v>
      </c>
      <c r="M1028" s="2">
        <v>0.55763888888888891</v>
      </c>
      <c r="N1028" t="s">
        <v>21</v>
      </c>
      <c r="O1028">
        <v>7.1780822149999999</v>
      </c>
      <c r="P1028" t="s">
        <v>1125</v>
      </c>
    </row>
    <row r="1029" spans="1:16" x14ac:dyDescent="0.25">
      <c r="A1029" t="s">
        <v>1008</v>
      </c>
      <c r="B1029" t="s">
        <v>23</v>
      </c>
      <c r="C1029" t="s">
        <v>24</v>
      </c>
      <c r="D1029" t="s">
        <v>25</v>
      </c>
      <c r="E1029" t="s">
        <v>29</v>
      </c>
      <c r="F1029" t="s">
        <v>44</v>
      </c>
      <c r="G1029">
        <v>86.13</v>
      </c>
      <c r="H1029">
        <v>2</v>
      </c>
      <c r="I1029">
        <v>8.6129999999999995</v>
      </c>
      <c r="J1029">
        <v>0</v>
      </c>
      <c r="K1029">
        <v>172.26</v>
      </c>
      <c r="L1029" s="1">
        <v>45840</v>
      </c>
      <c r="M1029" s="2">
        <v>0.74930555555555556</v>
      </c>
      <c r="N1029" t="s">
        <v>27</v>
      </c>
      <c r="O1029">
        <v>8.530474517</v>
      </c>
      <c r="P1029" t="s">
        <v>1125</v>
      </c>
    </row>
    <row r="1030" spans="1:16" x14ac:dyDescent="0.25">
      <c r="A1030" t="s">
        <v>77</v>
      </c>
      <c r="B1030" t="s">
        <v>23</v>
      </c>
      <c r="C1030" t="s">
        <v>24</v>
      </c>
      <c r="D1030" t="s">
        <v>18</v>
      </c>
      <c r="E1030" t="s">
        <v>19</v>
      </c>
      <c r="F1030" t="s">
        <v>42</v>
      </c>
      <c r="G1030">
        <v>98.7</v>
      </c>
      <c r="H1030">
        <v>8</v>
      </c>
      <c r="I1030">
        <v>39.479999999999997</v>
      </c>
      <c r="J1030">
        <v>0</v>
      </c>
      <c r="K1030">
        <v>789.6</v>
      </c>
      <c r="L1030" s="1">
        <v>43558</v>
      </c>
      <c r="M1030" s="2">
        <v>0.86041666666666661</v>
      </c>
      <c r="N1030" t="s">
        <v>27</v>
      </c>
      <c r="O1030">
        <v>7.6</v>
      </c>
      <c r="P1030" t="s">
        <v>1125</v>
      </c>
    </row>
    <row r="1031" spans="1:16" x14ac:dyDescent="0.25">
      <c r="A1031" t="s">
        <v>112</v>
      </c>
      <c r="B1031" t="s">
        <v>23</v>
      </c>
      <c r="C1031" t="s">
        <v>24</v>
      </c>
      <c r="D1031" t="s">
        <v>18</v>
      </c>
      <c r="E1031" t="s">
        <v>19</v>
      </c>
      <c r="F1031" t="s">
        <v>42</v>
      </c>
      <c r="G1031">
        <v>78.31</v>
      </c>
      <c r="H1031">
        <v>10</v>
      </c>
      <c r="I1031">
        <v>39.155000000000001</v>
      </c>
      <c r="J1031">
        <v>0</v>
      </c>
      <c r="K1031">
        <v>783.1</v>
      </c>
      <c r="L1031" s="1">
        <v>43588</v>
      </c>
      <c r="M1031" s="2">
        <v>0.68333333333333324</v>
      </c>
      <c r="N1031" t="s">
        <v>21</v>
      </c>
      <c r="O1031">
        <v>6.6</v>
      </c>
      <c r="P1031" t="s">
        <v>1125</v>
      </c>
    </row>
    <row r="1032" spans="1:16" x14ac:dyDescent="0.25">
      <c r="A1032" t="s">
        <v>162</v>
      </c>
      <c r="B1032" t="s">
        <v>23</v>
      </c>
      <c r="C1032" t="s">
        <v>24</v>
      </c>
      <c r="D1032" t="s">
        <v>18</v>
      </c>
      <c r="E1032" t="s">
        <v>19</v>
      </c>
      <c r="F1032" t="s">
        <v>42</v>
      </c>
      <c r="G1032">
        <v>68.540000000000006</v>
      </c>
      <c r="H1032">
        <v>8</v>
      </c>
      <c r="I1032">
        <v>27.416</v>
      </c>
      <c r="J1032">
        <v>0</v>
      </c>
      <c r="K1032">
        <v>548.32000000000005</v>
      </c>
      <c r="L1032" s="1">
        <v>43678</v>
      </c>
      <c r="M1032" s="2">
        <v>0.6645833333333333</v>
      </c>
      <c r="N1032" t="s">
        <v>21</v>
      </c>
      <c r="O1032">
        <v>8.5</v>
      </c>
      <c r="P1032" t="s">
        <v>1125</v>
      </c>
    </row>
    <row r="1033" spans="1:16" x14ac:dyDescent="0.25">
      <c r="A1033" t="s">
        <v>187</v>
      </c>
      <c r="B1033" t="s">
        <v>23</v>
      </c>
      <c r="C1033" t="s">
        <v>24</v>
      </c>
      <c r="D1033" t="s">
        <v>25</v>
      </c>
      <c r="E1033" t="s">
        <v>19</v>
      </c>
      <c r="F1033" t="s">
        <v>42</v>
      </c>
      <c r="G1033">
        <v>16.48</v>
      </c>
      <c r="H1033">
        <v>6</v>
      </c>
      <c r="I1033">
        <v>4.944</v>
      </c>
      <c r="J1033">
        <v>0</v>
      </c>
      <c r="K1033">
        <v>98.88</v>
      </c>
      <c r="L1033" s="1">
        <v>43648</v>
      </c>
      <c r="M1033" s="2">
        <v>0.76597222222222217</v>
      </c>
      <c r="N1033" t="s">
        <v>21</v>
      </c>
      <c r="O1033">
        <v>9.9</v>
      </c>
      <c r="P1033" t="s">
        <v>1125</v>
      </c>
    </row>
    <row r="1034" spans="1:16" x14ac:dyDescent="0.25">
      <c r="A1034" t="s">
        <v>336</v>
      </c>
      <c r="B1034" t="s">
        <v>23</v>
      </c>
      <c r="C1034" t="s">
        <v>24</v>
      </c>
      <c r="D1034" t="s">
        <v>25</v>
      </c>
      <c r="E1034" t="s">
        <v>29</v>
      </c>
      <c r="F1034" t="s">
        <v>42</v>
      </c>
      <c r="G1034">
        <v>48.61</v>
      </c>
      <c r="H1034">
        <v>1</v>
      </c>
      <c r="I1034">
        <v>2.4304999999999999</v>
      </c>
      <c r="J1034">
        <v>0</v>
      </c>
      <c r="K1034">
        <v>48.61</v>
      </c>
      <c r="L1034" s="1">
        <v>43521</v>
      </c>
      <c r="M1034" s="2">
        <v>0.64652777777777781</v>
      </c>
      <c r="N1034" t="s">
        <v>27</v>
      </c>
      <c r="O1034">
        <v>4.4000000000000004</v>
      </c>
      <c r="P1034" t="s">
        <v>1125</v>
      </c>
    </row>
    <row r="1035" spans="1:16" x14ac:dyDescent="0.25">
      <c r="A1035" t="s">
        <v>354</v>
      </c>
      <c r="B1035" t="s">
        <v>23</v>
      </c>
      <c r="C1035" t="s">
        <v>24</v>
      </c>
      <c r="D1035" t="s">
        <v>25</v>
      </c>
      <c r="E1035" t="s">
        <v>19</v>
      </c>
      <c r="F1035" t="s">
        <v>42</v>
      </c>
      <c r="G1035">
        <v>22.93</v>
      </c>
      <c r="H1035">
        <v>9</v>
      </c>
      <c r="I1035">
        <v>10.3185</v>
      </c>
      <c r="J1035">
        <v>0</v>
      </c>
      <c r="K1035">
        <v>206.37</v>
      </c>
      <c r="L1035" s="1">
        <v>43522</v>
      </c>
      <c r="M1035" s="2">
        <v>0.85138888888888886</v>
      </c>
      <c r="N1035" t="s">
        <v>27</v>
      </c>
      <c r="O1035">
        <v>5.5</v>
      </c>
      <c r="P1035" t="s">
        <v>1125</v>
      </c>
    </row>
    <row r="1036" spans="1:16" x14ac:dyDescent="0.25">
      <c r="A1036" t="s">
        <v>398</v>
      </c>
      <c r="B1036" t="s">
        <v>23</v>
      </c>
      <c r="C1036" t="s">
        <v>24</v>
      </c>
      <c r="D1036" t="s">
        <v>25</v>
      </c>
      <c r="E1036" t="s">
        <v>19</v>
      </c>
      <c r="F1036" t="s">
        <v>42</v>
      </c>
      <c r="G1036">
        <v>41.24</v>
      </c>
      <c r="H1036">
        <v>4</v>
      </c>
      <c r="I1036">
        <v>8.2479999999999993</v>
      </c>
      <c r="J1036">
        <v>0</v>
      </c>
      <c r="K1036">
        <v>164.96</v>
      </c>
      <c r="L1036" s="1">
        <v>43515</v>
      </c>
      <c r="M1036" s="2">
        <v>0.68263888888888891</v>
      </c>
      <c r="N1036" t="s">
        <v>27</v>
      </c>
      <c r="O1036">
        <v>7.1</v>
      </c>
      <c r="P1036" t="s">
        <v>1125</v>
      </c>
    </row>
    <row r="1037" spans="1:16" x14ac:dyDescent="0.25">
      <c r="A1037" t="s">
        <v>417</v>
      </c>
      <c r="B1037" t="s">
        <v>23</v>
      </c>
      <c r="C1037" t="s">
        <v>24</v>
      </c>
      <c r="D1037" t="s">
        <v>18</v>
      </c>
      <c r="E1037" t="s">
        <v>19</v>
      </c>
      <c r="F1037" t="s">
        <v>42</v>
      </c>
      <c r="G1037">
        <v>74.89</v>
      </c>
      <c r="H1037">
        <v>4</v>
      </c>
      <c r="I1037">
        <v>14.978</v>
      </c>
      <c r="J1037">
        <v>0</v>
      </c>
      <c r="K1037">
        <v>299.56</v>
      </c>
      <c r="L1037" s="1">
        <v>43468</v>
      </c>
      <c r="M1037" s="2">
        <v>0.64722222222222225</v>
      </c>
      <c r="N1037" t="s">
        <v>21</v>
      </c>
      <c r="O1037">
        <v>4.2</v>
      </c>
      <c r="P1037" t="s">
        <v>1125</v>
      </c>
    </row>
    <row r="1038" spans="1:16" x14ac:dyDescent="0.25">
      <c r="A1038" t="s">
        <v>472</v>
      </c>
      <c r="B1038" t="s">
        <v>23</v>
      </c>
      <c r="C1038" t="s">
        <v>24</v>
      </c>
      <c r="D1038" t="s">
        <v>18</v>
      </c>
      <c r="E1038" t="s">
        <v>29</v>
      </c>
      <c r="F1038" t="s">
        <v>42</v>
      </c>
      <c r="G1038">
        <v>17.04</v>
      </c>
      <c r="H1038">
        <v>4</v>
      </c>
      <c r="I1038">
        <v>3.4079999999999999</v>
      </c>
      <c r="J1038">
        <v>0</v>
      </c>
      <c r="K1038">
        <v>68.16</v>
      </c>
      <c r="L1038" s="1">
        <v>43680</v>
      </c>
      <c r="M1038" s="2">
        <v>0.84375</v>
      </c>
      <c r="N1038" t="s">
        <v>21</v>
      </c>
      <c r="O1038">
        <v>7</v>
      </c>
      <c r="P1038" t="s">
        <v>1125</v>
      </c>
    </row>
    <row r="1039" spans="1:16" x14ac:dyDescent="0.25">
      <c r="A1039" t="s">
        <v>493</v>
      </c>
      <c r="B1039" t="s">
        <v>23</v>
      </c>
      <c r="C1039" t="s">
        <v>24</v>
      </c>
      <c r="D1039" t="s">
        <v>25</v>
      </c>
      <c r="E1039" t="s">
        <v>29</v>
      </c>
      <c r="F1039" t="s">
        <v>42</v>
      </c>
      <c r="G1039">
        <v>35.89</v>
      </c>
      <c r="H1039">
        <v>1</v>
      </c>
      <c r="I1039">
        <v>1.7945</v>
      </c>
      <c r="J1039">
        <v>0</v>
      </c>
      <c r="K1039">
        <v>35.89</v>
      </c>
      <c r="L1039" s="1">
        <v>43519</v>
      </c>
      <c r="M1039" s="2">
        <v>0.70277777777777783</v>
      </c>
      <c r="N1039" t="s">
        <v>31</v>
      </c>
      <c r="O1039">
        <v>7.9</v>
      </c>
      <c r="P1039" t="s">
        <v>1125</v>
      </c>
    </row>
    <row r="1040" spans="1:16" x14ac:dyDescent="0.25">
      <c r="A1040" t="s">
        <v>494</v>
      </c>
      <c r="B1040" t="s">
        <v>23</v>
      </c>
      <c r="C1040" t="s">
        <v>24</v>
      </c>
      <c r="D1040" t="s">
        <v>25</v>
      </c>
      <c r="E1040" t="s">
        <v>29</v>
      </c>
      <c r="F1040" t="s">
        <v>42</v>
      </c>
      <c r="G1040">
        <v>40.520000000000003</v>
      </c>
      <c r="H1040">
        <v>5</v>
      </c>
      <c r="I1040">
        <v>10.130000000000001</v>
      </c>
      <c r="J1040">
        <v>0</v>
      </c>
      <c r="K1040">
        <v>202.6</v>
      </c>
      <c r="L1040" s="1">
        <v>43526</v>
      </c>
      <c r="M1040" s="2">
        <v>0.6381944444444444</v>
      </c>
      <c r="N1040" t="s">
        <v>27</v>
      </c>
      <c r="O1040">
        <v>4.5</v>
      </c>
      <c r="P1040" t="s">
        <v>1125</v>
      </c>
    </row>
    <row r="1041" spans="1:16" x14ac:dyDescent="0.25">
      <c r="A1041" t="s">
        <v>573</v>
      </c>
      <c r="B1041" t="s">
        <v>23</v>
      </c>
      <c r="C1041" t="s">
        <v>24</v>
      </c>
      <c r="D1041" t="s">
        <v>18</v>
      </c>
      <c r="E1041" t="s">
        <v>19</v>
      </c>
      <c r="F1041" t="s">
        <v>42</v>
      </c>
      <c r="G1041">
        <v>87.48</v>
      </c>
      <c r="H1041">
        <v>6</v>
      </c>
      <c r="I1041">
        <v>26.244</v>
      </c>
      <c r="J1041">
        <v>0</v>
      </c>
      <c r="K1041">
        <v>524.88</v>
      </c>
      <c r="L1041" s="1">
        <v>43467</v>
      </c>
      <c r="M1041" s="2">
        <v>0.77986111111111101</v>
      </c>
      <c r="N1041" t="s">
        <v>21</v>
      </c>
      <c r="O1041">
        <v>5.0999999999999996</v>
      </c>
      <c r="P1041" t="s">
        <v>1125</v>
      </c>
    </row>
    <row r="1042" spans="1:16" x14ac:dyDescent="0.25">
      <c r="A1042" t="s">
        <v>595</v>
      </c>
      <c r="B1042" t="s">
        <v>23</v>
      </c>
      <c r="C1042" t="s">
        <v>24</v>
      </c>
      <c r="D1042" t="s">
        <v>25</v>
      </c>
      <c r="E1042" t="s">
        <v>29</v>
      </c>
      <c r="F1042" t="s">
        <v>42</v>
      </c>
      <c r="G1042">
        <v>89.2</v>
      </c>
      <c r="H1042">
        <v>10</v>
      </c>
      <c r="I1042">
        <v>44.6</v>
      </c>
      <c r="J1042">
        <v>0</v>
      </c>
      <c r="K1042">
        <v>892</v>
      </c>
      <c r="L1042" s="1">
        <v>43771</v>
      </c>
      <c r="M1042" s="2">
        <v>0.65416666666666667</v>
      </c>
      <c r="N1042" t="s">
        <v>31</v>
      </c>
      <c r="O1042">
        <v>4.4000000000000004</v>
      </c>
      <c r="P1042" t="s">
        <v>1125</v>
      </c>
    </row>
    <row r="1043" spans="1:16" x14ac:dyDescent="0.25">
      <c r="A1043" t="s">
        <v>636</v>
      </c>
      <c r="B1043" t="s">
        <v>23</v>
      </c>
      <c r="C1043" t="s">
        <v>24</v>
      </c>
      <c r="D1043" t="s">
        <v>25</v>
      </c>
      <c r="E1043" t="s">
        <v>29</v>
      </c>
      <c r="F1043" t="s">
        <v>42</v>
      </c>
      <c r="G1043">
        <v>77.56</v>
      </c>
      <c r="H1043">
        <v>10</v>
      </c>
      <c r="I1043">
        <v>38.78</v>
      </c>
      <c r="J1043">
        <v>0</v>
      </c>
      <c r="K1043">
        <v>775.6</v>
      </c>
      <c r="L1043" s="1">
        <v>43538</v>
      </c>
      <c r="M1043" s="2">
        <v>0.85763888888888884</v>
      </c>
      <c r="N1043" t="s">
        <v>21</v>
      </c>
      <c r="O1043">
        <v>6.9</v>
      </c>
      <c r="P1043" t="s">
        <v>1125</v>
      </c>
    </row>
    <row r="1044" spans="1:16" x14ac:dyDescent="0.25">
      <c r="A1044" t="s">
        <v>677</v>
      </c>
      <c r="B1044" t="s">
        <v>23</v>
      </c>
      <c r="C1044" t="s">
        <v>24</v>
      </c>
      <c r="D1044" t="s">
        <v>18</v>
      </c>
      <c r="E1044" t="s">
        <v>19</v>
      </c>
      <c r="F1044" t="s">
        <v>42</v>
      </c>
      <c r="G1044">
        <v>72.52</v>
      </c>
      <c r="H1044">
        <v>8</v>
      </c>
      <c r="I1044">
        <v>29.007999999999999</v>
      </c>
      <c r="J1044">
        <v>0</v>
      </c>
      <c r="K1044">
        <v>580.16</v>
      </c>
      <c r="L1044" s="1">
        <v>43554</v>
      </c>
      <c r="M1044" s="2">
        <v>0.80972222222222223</v>
      </c>
      <c r="N1044" t="s">
        <v>31</v>
      </c>
      <c r="O1044">
        <v>4</v>
      </c>
      <c r="P1044" t="s">
        <v>1125</v>
      </c>
    </row>
    <row r="1045" spans="1:16" x14ac:dyDescent="0.25">
      <c r="A1045" t="s">
        <v>728</v>
      </c>
      <c r="B1045" t="s">
        <v>23</v>
      </c>
      <c r="C1045" t="s">
        <v>24</v>
      </c>
      <c r="D1045" t="s">
        <v>25</v>
      </c>
      <c r="E1045" t="s">
        <v>19</v>
      </c>
      <c r="F1045" t="s">
        <v>42</v>
      </c>
      <c r="G1045">
        <v>52.6</v>
      </c>
      <c r="H1045">
        <v>9</v>
      </c>
      <c r="I1045">
        <v>23.67</v>
      </c>
      <c r="J1045">
        <v>0</v>
      </c>
      <c r="K1045">
        <v>473.4</v>
      </c>
      <c r="L1045" s="1">
        <v>43481</v>
      </c>
      <c r="M1045" s="2">
        <v>0.61249999999999993</v>
      </c>
      <c r="N1045" t="s">
        <v>27</v>
      </c>
      <c r="O1045">
        <v>7.6</v>
      </c>
      <c r="P1045" t="s">
        <v>1125</v>
      </c>
    </row>
    <row r="1046" spans="1:16" x14ac:dyDescent="0.25">
      <c r="A1046" t="s">
        <v>807</v>
      </c>
      <c r="B1046" t="s">
        <v>23</v>
      </c>
      <c r="C1046" t="s">
        <v>24</v>
      </c>
      <c r="D1046" t="s">
        <v>25</v>
      </c>
      <c r="E1046" t="s">
        <v>19</v>
      </c>
      <c r="F1046" t="s">
        <v>42</v>
      </c>
      <c r="G1046">
        <v>52.42</v>
      </c>
      <c r="H1046">
        <v>1</v>
      </c>
      <c r="I1046">
        <v>2.621</v>
      </c>
      <c r="J1046">
        <v>0</v>
      </c>
      <c r="K1046">
        <v>52.42</v>
      </c>
      <c r="L1046" s="1">
        <v>43618</v>
      </c>
      <c r="M1046" s="2">
        <v>0.43194444444444446</v>
      </c>
      <c r="N1046" t="s">
        <v>31</v>
      </c>
      <c r="O1046">
        <v>6.3</v>
      </c>
      <c r="P1046" t="s">
        <v>1125</v>
      </c>
    </row>
    <row r="1047" spans="1:16" x14ac:dyDescent="0.25">
      <c r="A1047" t="s">
        <v>877</v>
      </c>
      <c r="B1047" t="s">
        <v>23</v>
      </c>
      <c r="C1047" t="s">
        <v>24</v>
      </c>
      <c r="D1047" t="s">
        <v>18</v>
      </c>
      <c r="E1047" t="s">
        <v>19</v>
      </c>
      <c r="F1047" t="s">
        <v>42</v>
      </c>
      <c r="G1047">
        <v>14.87</v>
      </c>
      <c r="H1047">
        <v>2</v>
      </c>
      <c r="I1047">
        <v>1.4870000000000001</v>
      </c>
      <c r="J1047">
        <v>0</v>
      </c>
      <c r="K1047">
        <v>29.74</v>
      </c>
      <c r="L1047" s="1">
        <v>43509</v>
      </c>
      <c r="M1047" s="2">
        <v>0.76041666666666663</v>
      </c>
      <c r="N1047" t="s">
        <v>31</v>
      </c>
      <c r="O1047">
        <v>8.9</v>
      </c>
      <c r="P1047" t="s">
        <v>1125</v>
      </c>
    </row>
    <row r="1048" spans="1:16" x14ac:dyDescent="0.25">
      <c r="A1048" t="s">
        <v>902</v>
      </c>
      <c r="B1048" t="s">
        <v>23</v>
      </c>
      <c r="C1048" t="s">
        <v>24</v>
      </c>
      <c r="D1048" t="s">
        <v>18</v>
      </c>
      <c r="E1048" t="s">
        <v>29</v>
      </c>
      <c r="F1048" t="s">
        <v>42</v>
      </c>
      <c r="G1048">
        <v>24.31</v>
      </c>
      <c r="H1048">
        <v>3</v>
      </c>
      <c r="I1048">
        <v>3.6465000000000001</v>
      </c>
      <c r="J1048">
        <v>0</v>
      </c>
      <c r="K1048">
        <v>72.930000000000007</v>
      </c>
      <c r="L1048" s="1">
        <v>43678</v>
      </c>
      <c r="M1048" s="2">
        <v>0.79791666666666661</v>
      </c>
      <c r="N1048" t="s">
        <v>31</v>
      </c>
      <c r="O1048">
        <v>4.3</v>
      </c>
      <c r="P1048" t="s">
        <v>1125</v>
      </c>
    </row>
    <row r="1049" spans="1:16" x14ac:dyDescent="0.25">
      <c r="A1049" t="s">
        <v>931</v>
      </c>
      <c r="B1049" t="s">
        <v>23</v>
      </c>
      <c r="C1049" t="s">
        <v>24</v>
      </c>
      <c r="D1049" t="s">
        <v>18</v>
      </c>
      <c r="E1049" t="s">
        <v>19</v>
      </c>
      <c r="F1049" t="s">
        <v>42</v>
      </c>
      <c r="G1049">
        <v>47.27</v>
      </c>
      <c r="H1049">
        <v>6</v>
      </c>
      <c r="I1049">
        <v>14.180999999999999</v>
      </c>
      <c r="J1049">
        <v>0</v>
      </c>
      <c r="K1049">
        <v>283.62</v>
      </c>
      <c r="L1049" s="1">
        <v>43587</v>
      </c>
      <c r="M1049" s="2">
        <v>0.4284722222222222</v>
      </c>
      <c r="N1049" t="s">
        <v>27</v>
      </c>
      <c r="O1049">
        <v>8.8000000000000007</v>
      </c>
      <c r="P1049" t="s">
        <v>1125</v>
      </c>
    </row>
    <row r="1050" spans="1:16" x14ac:dyDescent="0.25">
      <c r="A1050" t="s">
        <v>973</v>
      </c>
      <c r="B1050" t="s">
        <v>23</v>
      </c>
      <c r="C1050" t="s">
        <v>24</v>
      </c>
      <c r="D1050" t="s">
        <v>25</v>
      </c>
      <c r="E1050" t="s">
        <v>19</v>
      </c>
      <c r="F1050" t="s">
        <v>42</v>
      </c>
      <c r="G1050">
        <v>57.29</v>
      </c>
      <c r="H1050">
        <v>6</v>
      </c>
      <c r="I1050">
        <v>17.187000000000001</v>
      </c>
      <c r="J1050">
        <v>0</v>
      </c>
      <c r="K1050">
        <v>343.74</v>
      </c>
      <c r="L1050" s="1">
        <v>43545</v>
      </c>
      <c r="M1050" s="2">
        <v>0.71111111111111114</v>
      </c>
      <c r="N1050" t="s">
        <v>21</v>
      </c>
      <c r="O1050">
        <v>5.9</v>
      </c>
      <c r="P1050" t="s">
        <v>1125</v>
      </c>
    </row>
    <row r="1051" spans="1:16" x14ac:dyDescent="0.25">
      <c r="A1051" t="s">
        <v>84</v>
      </c>
      <c r="B1051" t="s">
        <v>23</v>
      </c>
      <c r="C1051" t="s">
        <v>24</v>
      </c>
      <c r="D1051" t="s">
        <v>18</v>
      </c>
      <c r="E1051" t="s">
        <v>29</v>
      </c>
      <c r="F1051" t="s">
        <v>42</v>
      </c>
      <c r="G1051">
        <v>91.4</v>
      </c>
      <c r="H1051">
        <v>6</v>
      </c>
      <c r="I1051">
        <v>31.99</v>
      </c>
      <c r="J1051">
        <v>0</v>
      </c>
      <c r="K1051">
        <v>639.79999999999995</v>
      </c>
      <c r="L1051" s="1">
        <v>44622</v>
      </c>
      <c r="M1051" s="2">
        <v>0.42986111111111108</v>
      </c>
      <c r="N1051" t="s">
        <v>27</v>
      </c>
      <c r="O1051">
        <v>9.1865598990000006</v>
      </c>
      <c r="P1051" t="s">
        <v>1125</v>
      </c>
    </row>
    <row r="1052" spans="1:16" x14ac:dyDescent="0.25">
      <c r="A1052" t="s">
        <v>104</v>
      </c>
      <c r="B1052" t="s">
        <v>23</v>
      </c>
      <c r="C1052" t="s">
        <v>24</v>
      </c>
      <c r="D1052" t="s">
        <v>25</v>
      </c>
      <c r="E1052" t="s">
        <v>29</v>
      </c>
      <c r="F1052" t="s">
        <v>42</v>
      </c>
      <c r="G1052">
        <v>89.48</v>
      </c>
      <c r="H1052">
        <v>9</v>
      </c>
      <c r="I1052">
        <v>44.74</v>
      </c>
      <c r="J1052">
        <v>0</v>
      </c>
      <c r="K1052">
        <v>894.8</v>
      </c>
      <c r="L1052" s="1">
        <v>44713</v>
      </c>
      <c r="M1052" s="2">
        <v>0.53194444444444444</v>
      </c>
      <c r="N1052" t="s">
        <v>31</v>
      </c>
      <c r="O1052">
        <v>9.2832605289999997</v>
      </c>
      <c r="P1052" t="s">
        <v>1125</v>
      </c>
    </row>
    <row r="1053" spans="1:16" x14ac:dyDescent="0.25">
      <c r="A1053" t="s">
        <v>116</v>
      </c>
      <c r="B1053" t="s">
        <v>23</v>
      </c>
      <c r="C1053" t="s">
        <v>24</v>
      </c>
      <c r="D1053" t="s">
        <v>25</v>
      </c>
      <c r="E1053" t="s">
        <v>29</v>
      </c>
      <c r="F1053" t="s">
        <v>42</v>
      </c>
      <c r="G1053">
        <v>19.25</v>
      </c>
      <c r="H1053">
        <v>7</v>
      </c>
      <c r="I1053">
        <v>7.7</v>
      </c>
      <c r="J1053">
        <v>0</v>
      </c>
      <c r="K1053">
        <v>154</v>
      </c>
      <c r="L1053" s="1">
        <v>44584</v>
      </c>
      <c r="M1053" s="2">
        <v>0.77569444444444446</v>
      </c>
      <c r="N1053" t="s">
        <v>21</v>
      </c>
      <c r="O1053">
        <v>6.3822416139999998</v>
      </c>
      <c r="P1053" t="s">
        <v>1125</v>
      </c>
    </row>
    <row r="1054" spans="1:16" x14ac:dyDescent="0.25">
      <c r="A1054" t="s">
        <v>194</v>
      </c>
      <c r="B1054" t="s">
        <v>23</v>
      </c>
      <c r="C1054" t="s">
        <v>24</v>
      </c>
      <c r="D1054" t="s">
        <v>25</v>
      </c>
      <c r="E1054" t="s">
        <v>19</v>
      </c>
      <c r="F1054" t="s">
        <v>42</v>
      </c>
      <c r="G1054">
        <v>43.18</v>
      </c>
      <c r="H1054">
        <v>7</v>
      </c>
      <c r="I1054">
        <v>17.271999999999998</v>
      </c>
      <c r="J1054">
        <v>0</v>
      </c>
      <c r="K1054">
        <v>345.44</v>
      </c>
      <c r="L1054" s="1">
        <v>44580</v>
      </c>
      <c r="M1054" s="2">
        <v>0.81874999999999998</v>
      </c>
      <c r="N1054" t="s">
        <v>31</v>
      </c>
      <c r="O1054">
        <v>8.0261523330000006</v>
      </c>
      <c r="P1054" t="s">
        <v>1125</v>
      </c>
    </row>
    <row r="1055" spans="1:16" x14ac:dyDescent="0.25">
      <c r="A1055" t="s">
        <v>226</v>
      </c>
      <c r="B1055" t="s">
        <v>23</v>
      </c>
      <c r="C1055" t="s">
        <v>24</v>
      </c>
      <c r="D1055" t="s">
        <v>25</v>
      </c>
      <c r="E1055" t="s">
        <v>19</v>
      </c>
      <c r="F1055" t="s">
        <v>42</v>
      </c>
      <c r="G1055">
        <v>87.8</v>
      </c>
      <c r="H1055">
        <v>8</v>
      </c>
      <c r="I1055">
        <v>39.51</v>
      </c>
      <c r="J1055">
        <v>0</v>
      </c>
      <c r="K1055">
        <v>790.2</v>
      </c>
      <c r="L1055" s="1">
        <v>44636</v>
      </c>
      <c r="M1055" s="2">
        <v>0.79722222222222217</v>
      </c>
      <c r="N1055" t="s">
        <v>27</v>
      </c>
      <c r="O1055">
        <v>8.8964580069999997</v>
      </c>
      <c r="P1055" t="s">
        <v>1125</v>
      </c>
    </row>
    <row r="1056" spans="1:16" x14ac:dyDescent="0.25">
      <c r="A1056" t="s">
        <v>233</v>
      </c>
      <c r="B1056" t="s">
        <v>23</v>
      </c>
      <c r="C1056" t="s">
        <v>24</v>
      </c>
      <c r="D1056" t="s">
        <v>18</v>
      </c>
      <c r="E1056" t="s">
        <v>19</v>
      </c>
      <c r="F1056" t="s">
        <v>42</v>
      </c>
      <c r="G1056">
        <v>71.39</v>
      </c>
      <c r="H1056">
        <v>4</v>
      </c>
      <c r="I1056">
        <v>17.8475</v>
      </c>
      <c r="J1056">
        <v>0</v>
      </c>
      <c r="K1056">
        <v>356.95</v>
      </c>
      <c r="L1056" s="1">
        <v>44609</v>
      </c>
      <c r="M1056" s="2">
        <v>0.83124999999999993</v>
      </c>
      <c r="N1056" t="s">
        <v>31</v>
      </c>
      <c r="O1056">
        <v>5.3185346779999998</v>
      </c>
      <c r="P1056" t="s">
        <v>1125</v>
      </c>
    </row>
    <row r="1057" spans="1:16" x14ac:dyDescent="0.25">
      <c r="A1057" t="s">
        <v>245</v>
      </c>
      <c r="B1057" t="s">
        <v>23</v>
      </c>
      <c r="C1057" t="s">
        <v>24</v>
      </c>
      <c r="D1057" t="s">
        <v>25</v>
      </c>
      <c r="E1057" t="s">
        <v>19</v>
      </c>
      <c r="F1057" t="s">
        <v>42</v>
      </c>
      <c r="G1057">
        <v>93.26</v>
      </c>
      <c r="H1057">
        <v>8</v>
      </c>
      <c r="I1057">
        <v>41.966999999999999</v>
      </c>
      <c r="J1057">
        <v>0</v>
      </c>
      <c r="K1057">
        <v>839.34</v>
      </c>
      <c r="L1057" s="1">
        <v>44577</v>
      </c>
      <c r="M1057" s="2">
        <v>0.75555555555555554</v>
      </c>
      <c r="N1057" t="s">
        <v>27</v>
      </c>
      <c r="O1057">
        <v>8.5096554849999997</v>
      </c>
      <c r="P1057" t="s">
        <v>1125</v>
      </c>
    </row>
    <row r="1058" spans="1:16" x14ac:dyDescent="0.25">
      <c r="A1058" t="s">
        <v>398</v>
      </c>
      <c r="B1058" t="s">
        <v>23</v>
      </c>
      <c r="C1058" t="s">
        <v>24</v>
      </c>
      <c r="D1058" t="s">
        <v>25</v>
      </c>
      <c r="E1058" t="s">
        <v>19</v>
      </c>
      <c r="F1058" t="s">
        <v>42</v>
      </c>
      <c r="G1058">
        <v>41.24</v>
      </c>
      <c r="H1058">
        <v>4</v>
      </c>
      <c r="I1058">
        <v>8.2479999999999993</v>
      </c>
      <c r="J1058">
        <v>0</v>
      </c>
      <c r="K1058">
        <v>164.96</v>
      </c>
      <c r="L1058" s="1">
        <v>44611</v>
      </c>
      <c r="M1058" s="2">
        <v>0.68263888888888891</v>
      </c>
      <c r="N1058" t="s">
        <v>27</v>
      </c>
      <c r="O1058">
        <v>6.8657447659999997</v>
      </c>
      <c r="P1058" t="s">
        <v>1125</v>
      </c>
    </row>
    <row r="1059" spans="1:16" x14ac:dyDescent="0.25">
      <c r="A1059" t="s">
        <v>474</v>
      </c>
      <c r="B1059" t="s">
        <v>23</v>
      </c>
      <c r="C1059" t="s">
        <v>24</v>
      </c>
      <c r="D1059" t="s">
        <v>18</v>
      </c>
      <c r="E1059" t="s">
        <v>29</v>
      </c>
      <c r="F1059" t="s">
        <v>42</v>
      </c>
      <c r="G1059">
        <v>17.440000000000001</v>
      </c>
      <c r="H1059">
        <v>4</v>
      </c>
      <c r="I1059">
        <v>4.3600000000000003</v>
      </c>
      <c r="J1059">
        <v>0</v>
      </c>
      <c r="K1059">
        <v>87.2</v>
      </c>
      <c r="L1059" s="1">
        <v>44576</v>
      </c>
      <c r="M1059" s="2">
        <v>0.80902777777777779</v>
      </c>
      <c r="N1059" t="s">
        <v>27</v>
      </c>
      <c r="O1059">
        <v>7.8327510719999998</v>
      </c>
      <c r="P1059" t="s">
        <v>1125</v>
      </c>
    </row>
    <row r="1060" spans="1:16" x14ac:dyDescent="0.25">
      <c r="A1060" t="s">
        <v>494</v>
      </c>
      <c r="B1060" t="s">
        <v>23</v>
      </c>
      <c r="C1060" t="s">
        <v>24</v>
      </c>
      <c r="D1060" t="s">
        <v>25</v>
      </c>
      <c r="E1060" t="s">
        <v>29</v>
      </c>
      <c r="F1060" t="s">
        <v>42</v>
      </c>
      <c r="G1060">
        <v>40.520000000000003</v>
      </c>
      <c r="H1060">
        <v>4</v>
      </c>
      <c r="I1060">
        <v>10.130000000000001</v>
      </c>
      <c r="J1060">
        <v>0</v>
      </c>
      <c r="K1060">
        <v>202.6</v>
      </c>
      <c r="L1060" s="1">
        <v>44622</v>
      </c>
      <c r="M1060" s="2">
        <v>0.6381944444444444</v>
      </c>
      <c r="N1060" t="s">
        <v>27</v>
      </c>
      <c r="O1060">
        <v>4.3515283729999998</v>
      </c>
      <c r="P1060" t="s">
        <v>1125</v>
      </c>
    </row>
    <row r="1061" spans="1:16" x14ac:dyDescent="0.25">
      <c r="A1061" t="s">
        <v>531</v>
      </c>
      <c r="B1061" t="s">
        <v>23</v>
      </c>
      <c r="C1061" t="s">
        <v>24</v>
      </c>
      <c r="D1061" t="s">
        <v>25</v>
      </c>
      <c r="E1061" t="s">
        <v>19</v>
      </c>
      <c r="F1061" t="s">
        <v>42</v>
      </c>
      <c r="G1061">
        <v>90.24</v>
      </c>
      <c r="H1061">
        <v>5</v>
      </c>
      <c r="I1061">
        <v>27.071999999999999</v>
      </c>
      <c r="J1061">
        <v>0</v>
      </c>
      <c r="K1061">
        <v>541.44000000000005</v>
      </c>
      <c r="L1061" s="1">
        <v>44588</v>
      </c>
      <c r="M1061" s="2">
        <v>0.47013888888888888</v>
      </c>
      <c r="N1061" t="s">
        <v>27</v>
      </c>
      <c r="O1061">
        <v>5.9954390919999998</v>
      </c>
      <c r="P1061" t="s">
        <v>1125</v>
      </c>
    </row>
    <row r="1062" spans="1:16" x14ac:dyDescent="0.25">
      <c r="A1062" t="s">
        <v>645</v>
      </c>
      <c r="B1062" t="s">
        <v>23</v>
      </c>
      <c r="C1062" t="s">
        <v>24</v>
      </c>
      <c r="D1062" t="s">
        <v>18</v>
      </c>
      <c r="E1062" t="s">
        <v>19</v>
      </c>
      <c r="F1062" t="s">
        <v>42</v>
      </c>
      <c r="G1062">
        <v>98.97</v>
      </c>
      <c r="H1062">
        <v>8</v>
      </c>
      <c r="I1062">
        <v>44.536499999999997</v>
      </c>
      <c r="J1062">
        <v>0</v>
      </c>
      <c r="K1062">
        <v>890.73</v>
      </c>
      <c r="L1062" s="1">
        <v>44807</v>
      </c>
      <c r="M1062" s="2">
        <v>0.47430555555555554</v>
      </c>
      <c r="N1062" t="s">
        <v>27</v>
      </c>
      <c r="O1062">
        <v>6.4789422439999997</v>
      </c>
      <c r="P1062" t="s">
        <v>1125</v>
      </c>
    </row>
    <row r="1063" spans="1:16" x14ac:dyDescent="0.25">
      <c r="A1063" t="s">
        <v>697</v>
      </c>
      <c r="B1063" t="s">
        <v>23</v>
      </c>
      <c r="C1063" t="s">
        <v>24</v>
      </c>
      <c r="D1063" t="s">
        <v>18</v>
      </c>
      <c r="E1063" t="s">
        <v>19</v>
      </c>
      <c r="F1063" t="s">
        <v>42</v>
      </c>
      <c r="G1063">
        <v>87.1</v>
      </c>
      <c r="H1063">
        <v>9</v>
      </c>
      <c r="I1063">
        <v>43.55</v>
      </c>
      <c r="J1063">
        <v>0</v>
      </c>
      <c r="K1063">
        <v>871</v>
      </c>
      <c r="L1063" s="1">
        <v>44897</v>
      </c>
      <c r="M1063" s="2">
        <v>0.61458333333333337</v>
      </c>
      <c r="N1063" t="s">
        <v>31</v>
      </c>
      <c r="O1063">
        <v>9.5733624210000006</v>
      </c>
      <c r="P1063" t="s">
        <v>1125</v>
      </c>
    </row>
    <row r="1064" spans="1:16" x14ac:dyDescent="0.25">
      <c r="A1064" t="s">
        <v>728</v>
      </c>
      <c r="B1064" t="s">
        <v>23</v>
      </c>
      <c r="C1064" t="s">
        <v>24</v>
      </c>
      <c r="D1064" t="s">
        <v>25</v>
      </c>
      <c r="E1064" t="s">
        <v>19</v>
      </c>
      <c r="F1064" t="s">
        <v>42</v>
      </c>
      <c r="G1064">
        <v>52.6</v>
      </c>
      <c r="H1064">
        <v>8</v>
      </c>
      <c r="I1064">
        <v>23.67</v>
      </c>
      <c r="J1064">
        <v>0</v>
      </c>
      <c r="K1064">
        <v>473.4</v>
      </c>
      <c r="L1064" s="1">
        <v>44577</v>
      </c>
      <c r="M1064" s="2">
        <v>0.61249999999999993</v>
      </c>
      <c r="N1064" t="s">
        <v>27</v>
      </c>
      <c r="O1064">
        <v>7.3492479189999997</v>
      </c>
      <c r="P1064" t="s">
        <v>1125</v>
      </c>
    </row>
    <row r="1065" spans="1:16" x14ac:dyDescent="0.25">
      <c r="A1065" t="s">
        <v>779</v>
      </c>
      <c r="B1065" t="s">
        <v>23</v>
      </c>
      <c r="C1065" t="s">
        <v>24</v>
      </c>
      <c r="D1065" t="s">
        <v>18</v>
      </c>
      <c r="E1065" t="s">
        <v>19</v>
      </c>
      <c r="F1065" t="s">
        <v>42</v>
      </c>
      <c r="G1065">
        <v>38.42</v>
      </c>
      <c r="H1065">
        <v>1</v>
      </c>
      <c r="I1065">
        <v>1.921</v>
      </c>
      <c r="J1065">
        <v>0</v>
      </c>
      <c r="K1065">
        <v>38.42</v>
      </c>
      <c r="L1065" s="1">
        <v>44594</v>
      </c>
      <c r="M1065" s="2">
        <v>0.68958333333333333</v>
      </c>
      <c r="N1065" t="s">
        <v>27</v>
      </c>
      <c r="O1065">
        <v>8.3162542239999997</v>
      </c>
      <c r="P1065" t="s">
        <v>1125</v>
      </c>
    </row>
    <row r="1066" spans="1:16" x14ac:dyDescent="0.25">
      <c r="A1066" t="s">
        <v>877</v>
      </c>
      <c r="B1066" t="s">
        <v>23</v>
      </c>
      <c r="C1066" t="s">
        <v>24</v>
      </c>
      <c r="D1066" t="s">
        <v>18</v>
      </c>
      <c r="E1066" t="s">
        <v>19</v>
      </c>
      <c r="F1066" t="s">
        <v>42</v>
      </c>
      <c r="G1066">
        <v>14.87</v>
      </c>
      <c r="H1066">
        <v>2</v>
      </c>
      <c r="I1066">
        <v>1.4870000000000001</v>
      </c>
      <c r="J1066">
        <v>0</v>
      </c>
      <c r="K1066">
        <v>29.74</v>
      </c>
      <c r="L1066" s="1">
        <v>44605</v>
      </c>
      <c r="M1066" s="2">
        <v>0.76041666666666663</v>
      </c>
      <c r="N1066" t="s">
        <v>31</v>
      </c>
      <c r="O1066">
        <v>8.6063561160000006</v>
      </c>
      <c r="P1066" t="s">
        <v>1125</v>
      </c>
    </row>
    <row r="1067" spans="1:16" x14ac:dyDescent="0.25">
      <c r="A1067" t="s">
        <v>931</v>
      </c>
      <c r="B1067" t="s">
        <v>23</v>
      </c>
      <c r="C1067" t="s">
        <v>24</v>
      </c>
      <c r="D1067" t="s">
        <v>18</v>
      </c>
      <c r="E1067" t="s">
        <v>19</v>
      </c>
      <c r="F1067" t="s">
        <v>42</v>
      </c>
      <c r="G1067">
        <v>47.27</v>
      </c>
      <c r="H1067">
        <v>5</v>
      </c>
      <c r="I1067">
        <v>14.180999999999999</v>
      </c>
      <c r="J1067">
        <v>0</v>
      </c>
      <c r="K1067">
        <v>283.62</v>
      </c>
      <c r="L1067" s="1">
        <v>44683</v>
      </c>
      <c r="M1067" s="2">
        <v>0.4284722222222222</v>
      </c>
      <c r="N1067" t="s">
        <v>27</v>
      </c>
      <c r="O1067">
        <v>8.5096554849999997</v>
      </c>
      <c r="P1067" t="s">
        <v>1125</v>
      </c>
    </row>
    <row r="1068" spans="1:16" x14ac:dyDescent="0.25">
      <c r="A1068" t="s">
        <v>990</v>
      </c>
      <c r="B1068" t="s">
        <v>23</v>
      </c>
      <c r="C1068" t="s">
        <v>24</v>
      </c>
      <c r="D1068" t="s">
        <v>18</v>
      </c>
      <c r="E1068" t="s">
        <v>29</v>
      </c>
      <c r="F1068" t="s">
        <v>42</v>
      </c>
      <c r="G1068">
        <v>50.49</v>
      </c>
      <c r="H1068">
        <v>8</v>
      </c>
      <c r="I1068">
        <v>22.720500000000001</v>
      </c>
      <c r="J1068">
        <v>0</v>
      </c>
      <c r="K1068">
        <v>454.41</v>
      </c>
      <c r="L1068" s="1">
        <v>44835</v>
      </c>
      <c r="M1068" s="2">
        <v>0.71944444444444444</v>
      </c>
      <c r="N1068" t="s">
        <v>27</v>
      </c>
      <c r="O1068">
        <v>5.2218340479999998</v>
      </c>
      <c r="P1068" t="s">
        <v>1125</v>
      </c>
    </row>
    <row r="1069" spans="1:16" x14ac:dyDescent="0.25">
      <c r="A1069" t="s">
        <v>68</v>
      </c>
      <c r="B1069" t="s">
        <v>23</v>
      </c>
      <c r="C1069" t="s">
        <v>24</v>
      </c>
      <c r="D1069" t="s">
        <v>18</v>
      </c>
      <c r="E1069" t="s">
        <v>19</v>
      </c>
      <c r="F1069" t="s">
        <v>42</v>
      </c>
      <c r="G1069">
        <v>99.42</v>
      </c>
      <c r="H1069">
        <v>4</v>
      </c>
      <c r="I1069">
        <v>19.884</v>
      </c>
      <c r="J1069">
        <v>0</v>
      </c>
      <c r="K1069">
        <v>397.68</v>
      </c>
      <c r="L1069" s="1">
        <v>45445</v>
      </c>
      <c r="M1069" s="2">
        <v>0.4458333333333333</v>
      </c>
      <c r="N1069" t="s">
        <v>21</v>
      </c>
      <c r="O1069">
        <v>8.1369665229999999</v>
      </c>
      <c r="P1069" t="s">
        <v>1125</v>
      </c>
    </row>
    <row r="1070" spans="1:16" x14ac:dyDescent="0.25">
      <c r="A1070" t="s">
        <v>77</v>
      </c>
      <c r="B1070" t="s">
        <v>23</v>
      </c>
      <c r="C1070" t="s">
        <v>24</v>
      </c>
      <c r="D1070" t="s">
        <v>18</v>
      </c>
      <c r="E1070" t="s">
        <v>19</v>
      </c>
      <c r="F1070" t="s">
        <v>42</v>
      </c>
      <c r="G1070">
        <v>98.7</v>
      </c>
      <c r="H1070">
        <v>8</v>
      </c>
      <c r="I1070">
        <v>39.479999999999997</v>
      </c>
      <c r="J1070">
        <v>0</v>
      </c>
      <c r="K1070">
        <v>789.6</v>
      </c>
      <c r="L1070" s="1">
        <v>45385</v>
      </c>
      <c r="M1070" s="2">
        <v>0.86041666666666661</v>
      </c>
      <c r="N1070" t="s">
        <v>27</v>
      </c>
      <c r="O1070">
        <v>8.2454594100000005</v>
      </c>
      <c r="P1070" t="s">
        <v>1125</v>
      </c>
    </row>
    <row r="1071" spans="1:16" x14ac:dyDescent="0.25">
      <c r="A1071" t="s">
        <v>187</v>
      </c>
      <c r="B1071" t="s">
        <v>23</v>
      </c>
      <c r="C1071" t="s">
        <v>24</v>
      </c>
      <c r="D1071" t="s">
        <v>25</v>
      </c>
      <c r="E1071" t="s">
        <v>19</v>
      </c>
      <c r="F1071" t="s">
        <v>42</v>
      </c>
      <c r="G1071">
        <v>16.48</v>
      </c>
      <c r="H1071">
        <v>6</v>
      </c>
      <c r="I1071">
        <v>4.944</v>
      </c>
      <c r="J1071">
        <v>0</v>
      </c>
      <c r="K1071">
        <v>98.88</v>
      </c>
      <c r="L1071" s="1">
        <v>45475</v>
      </c>
      <c r="M1071" s="2">
        <v>0.76597222222222217</v>
      </c>
      <c r="N1071" t="s">
        <v>21</v>
      </c>
      <c r="O1071">
        <v>10</v>
      </c>
      <c r="P1071" t="s">
        <v>1125</v>
      </c>
    </row>
    <row r="1072" spans="1:16" x14ac:dyDescent="0.25">
      <c r="A1072" t="s">
        <v>226</v>
      </c>
      <c r="B1072" t="s">
        <v>23</v>
      </c>
      <c r="C1072" t="s">
        <v>24</v>
      </c>
      <c r="D1072" t="s">
        <v>25</v>
      </c>
      <c r="E1072" t="s">
        <v>19</v>
      </c>
      <c r="F1072" t="s">
        <v>42</v>
      </c>
      <c r="G1072">
        <v>87.8</v>
      </c>
      <c r="H1072">
        <v>10</v>
      </c>
      <c r="I1072">
        <v>39.51</v>
      </c>
      <c r="J1072">
        <v>0</v>
      </c>
      <c r="K1072">
        <v>790.2</v>
      </c>
      <c r="L1072" s="1">
        <v>45367</v>
      </c>
      <c r="M1072" s="2">
        <v>0.79722222222222217</v>
      </c>
      <c r="N1072" t="s">
        <v>27</v>
      </c>
      <c r="O1072">
        <v>9.9813456019999993</v>
      </c>
      <c r="P1072" t="s">
        <v>1125</v>
      </c>
    </row>
    <row r="1073" spans="1:16" x14ac:dyDescent="0.25">
      <c r="A1073" t="s">
        <v>245</v>
      </c>
      <c r="B1073" t="s">
        <v>23</v>
      </c>
      <c r="C1073" t="s">
        <v>24</v>
      </c>
      <c r="D1073" t="s">
        <v>25</v>
      </c>
      <c r="E1073" t="s">
        <v>19</v>
      </c>
      <c r="F1073" t="s">
        <v>42</v>
      </c>
      <c r="G1073">
        <v>93.26</v>
      </c>
      <c r="H1073">
        <v>10</v>
      </c>
      <c r="I1073">
        <v>41.966999999999999</v>
      </c>
      <c r="J1073">
        <v>0</v>
      </c>
      <c r="K1073">
        <v>839.34</v>
      </c>
      <c r="L1073" s="1">
        <v>45307</v>
      </c>
      <c r="M1073" s="2">
        <v>0.75555555555555554</v>
      </c>
      <c r="N1073" t="s">
        <v>27</v>
      </c>
      <c r="O1073">
        <v>9.5473740540000005</v>
      </c>
      <c r="P1073" t="s">
        <v>1125</v>
      </c>
    </row>
    <row r="1074" spans="1:16" x14ac:dyDescent="0.25">
      <c r="A1074" t="s">
        <v>349</v>
      </c>
      <c r="B1074" t="s">
        <v>23</v>
      </c>
      <c r="C1074" t="s">
        <v>24</v>
      </c>
      <c r="D1074" t="s">
        <v>18</v>
      </c>
      <c r="E1074" t="s">
        <v>29</v>
      </c>
      <c r="F1074" t="s">
        <v>42</v>
      </c>
      <c r="G1074">
        <v>99.37</v>
      </c>
      <c r="H1074">
        <v>2</v>
      </c>
      <c r="I1074">
        <v>9.9369999999999994</v>
      </c>
      <c r="J1074">
        <v>0</v>
      </c>
      <c r="K1074">
        <v>198.74</v>
      </c>
      <c r="L1074" s="1">
        <v>45336</v>
      </c>
      <c r="M1074" s="2">
        <v>0.7284722222222223</v>
      </c>
      <c r="N1074" t="s">
        <v>27</v>
      </c>
      <c r="O1074">
        <v>5.6416301229999997</v>
      </c>
      <c r="P1074" t="s">
        <v>1125</v>
      </c>
    </row>
    <row r="1075" spans="1:16" x14ac:dyDescent="0.25">
      <c r="A1075" t="s">
        <v>350</v>
      </c>
      <c r="B1075" t="s">
        <v>23</v>
      </c>
      <c r="C1075" t="s">
        <v>24</v>
      </c>
      <c r="D1075" t="s">
        <v>18</v>
      </c>
      <c r="E1075" t="s">
        <v>19</v>
      </c>
      <c r="F1075" t="s">
        <v>42</v>
      </c>
      <c r="G1075">
        <v>21.08</v>
      </c>
      <c r="H1075">
        <v>3</v>
      </c>
      <c r="I1075">
        <v>3.1619999999999999</v>
      </c>
      <c r="J1075">
        <v>0</v>
      </c>
      <c r="K1075">
        <v>63.24</v>
      </c>
      <c r="L1075" s="1">
        <v>45537</v>
      </c>
      <c r="M1075" s="2">
        <v>0.43402777777777773</v>
      </c>
      <c r="N1075" t="s">
        <v>27</v>
      </c>
      <c r="O1075">
        <v>7.9199807489999996</v>
      </c>
      <c r="P1075" t="s">
        <v>1125</v>
      </c>
    </row>
    <row r="1076" spans="1:16" x14ac:dyDescent="0.25">
      <c r="A1076" t="s">
        <v>361</v>
      </c>
      <c r="B1076" t="s">
        <v>23</v>
      </c>
      <c r="C1076" t="s">
        <v>24</v>
      </c>
      <c r="D1076" t="s">
        <v>18</v>
      </c>
      <c r="E1076" t="s">
        <v>29</v>
      </c>
      <c r="F1076" t="s">
        <v>42</v>
      </c>
      <c r="G1076">
        <v>94.26</v>
      </c>
      <c r="H1076">
        <v>4</v>
      </c>
      <c r="I1076">
        <v>18.852</v>
      </c>
      <c r="J1076">
        <v>0</v>
      </c>
      <c r="K1076">
        <v>377.04</v>
      </c>
      <c r="L1076" s="1">
        <v>45629</v>
      </c>
      <c r="M1076" s="2">
        <v>0.6875</v>
      </c>
      <c r="N1076" t="s">
        <v>27</v>
      </c>
      <c r="O1076">
        <v>9.3303882799999993</v>
      </c>
      <c r="P1076" t="s">
        <v>1125</v>
      </c>
    </row>
    <row r="1077" spans="1:16" x14ac:dyDescent="0.25">
      <c r="A1077" t="s">
        <v>377</v>
      </c>
      <c r="B1077" t="s">
        <v>23</v>
      </c>
      <c r="C1077" t="s">
        <v>24</v>
      </c>
      <c r="D1077" t="s">
        <v>25</v>
      </c>
      <c r="E1077" t="s">
        <v>19</v>
      </c>
      <c r="F1077" t="s">
        <v>42</v>
      </c>
      <c r="G1077">
        <v>97.03</v>
      </c>
      <c r="H1077">
        <v>5</v>
      </c>
      <c r="I1077">
        <v>24.2575</v>
      </c>
      <c r="J1077">
        <v>0</v>
      </c>
      <c r="K1077">
        <v>485.15</v>
      </c>
      <c r="L1077" s="1">
        <v>45321</v>
      </c>
      <c r="M1077" s="2">
        <v>0.68333333333333324</v>
      </c>
      <c r="N1077" t="s">
        <v>21</v>
      </c>
      <c r="O1077">
        <v>10</v>
      </c>
      <c r="P1077" t="s">
        <v>1125</v>
      </c>
    </row>
    <row r="1078" spans="1:16" x14ac:dyDescent="0.25">
      <c r="A1078" t="s">
        <v>395</v>
      </c>
      <c r="B1078" t="s">
        <v>23</v>
      </c>
      <c r="C1078" t="s">
        <v>24</v>
      </c>
      <c r="D1078" t="s">
        <v>25</v>
      </c>
      <c r="E1078" t="s">
        <v>19</v>
      </c>
      <c r="F1078" t="s">
        <v>42</v>
      </c>
      <c r="G1078">
        <v>94.47</v>
      </c>
      <c r="H1078">
        <v>8</v>
      </c>
      <c r="I1078">
        <v>37.787999999999997</v>
      </c>
      <c r="J1078">
        <v>0</v>
      </c>
      <c r="K1078">
        <v>755.76</v>
      </c>
      <c r="L1078" s="1">
        <v>45349</v>
      </c>
      <c r="M1078" s="2">
        <v>0.6333333333333333</v>
      </c>
      <c r="N1078" t="s">
        <v>27</v>
      </c>
      <c r="O1078">
        <v>9.8728527150000005</v>
      </c>
      <c r="P1078" t="s">
        <v>1125</v>
      </c>
    </row>
    <row r="1079" spans="1:16" x14ac:dyDescent="0.25">
      <c r="A1079" t="s">
        <v>398</v>
      </c>
      <c r="B1079" t="s">
        <v>23</v>
      </c>
      <c r="C1079" t="s">
        <v>24</v>
      </c>
      <c r="D1079" t="s">
        <v>25</v>
      </c>
      <c r="E1079" t="s">
        <v>19</v>
      </c>
      <c r="F1079" t="s">
        <v>42</v>
      </c>
      <c r="G1079">
        <v>41.24</v>
      </c>
      <c r="H1079">
        <v>4</v>
      </c>
      <c r="I1079">
        <v>8.2479999999999993</v>
      </c>
      <c r="J1079">
        <v>0</v>
      </c>
      <c r="K1079">
        <v>164.96</v>
      </c>
      <c r="L1079" s="1">
        <v>45341</v>
      </c>
      <c r="M1079" s="2">
        <v>0.68263888888888891</v>
      </c>
      <c r="N1079" t="s">
        <v>27</v>
      </c>
      <c r="O1079">
        <v>7.7029949750000002</v>
      </c>
      <c r="P1079" t="s">
        <v>1125</v>
      </c>
    </row>
    <row r="1080" spans="1:16" x14ac:dyDescent="0.25">
      <c r="A1080" t="s">
        <v>474</v>
      </c>
      <c r="B1080" t="s">
        <v>23</v>
      </c>
      <c r="C1080" t="s">
        <v>24</v>
      </c>
      <c r="D1080" t="s">
        <v>18</v>
      </c>
      <c r="E1080" t="s">
        <v>29</v>
      </c>
      <c r="F1080" t="s">
        <v>42</v>
      </c>
      <c r="G1080">
        <v>17.440000000000001</v>
      </c>
      <c r="H1080">
        <v>5</v>
      </c>
      <c r="I1080">
        <v>4.3600000000000003</v>
      </c>
      <c r="J1080">
        <v>0</v>
      </c>
      <c r="K1080">
        <v>87.2</v>
      </c>
      <c r="L1080" s="1">
        <v>45306</v>
      </c>
      <c r="M1080" s="2">
        <v>0.80902777777777779</v>
      </c>
      <c r="N1080" t="s">
        <v>27</v>
      </c>
      <c r="O1080">
        <v>8.7879238449999999</v>
      </c>
      <c r="P1080" t="s">
        <v>1125</v>
      </c>
    </row>
    <row r="1081" spans="1:16" x14ac:dyDescent="0.25">
      <c r="A1081" t="s">
        <v>480</v>
      </c>
      <c r="B1081" t="s">
        <v>23</v>
      </c>
      <c r="C1081" t="s">
        <v>24</v>
      </c>
      <c r="D1081" t="s">
        <v>18</v>
      </c>
      <c r="E1081" t="s">
        <v>29</v>
      </c>
      <c r="F1081" t="s">
        <v>42</v>
      </c>
      <c r="G1081">
        <v>27.66</v>
      </c>
      <c r="H1081">
        <v>11</v>
      </c>
      <c r="I1081">
        <v>13.83</v>
      </c>
      <c r="J1081">
        <v>0</v>
      </c>
      <c r="K1081">
        <v>276.60000000000002</v>
      </c>
      <c r="L1081" s="1">
        <v>45336</v>
      </c>
      <c r="M1081" s="2">
        <v>0.47638888888888892</v>
      </c>
      <c r="N1081" t="s">
        <v>31</v>
      </c>
      <c r="O1081">
        <v>9.6558669409999993</v>
      </c>
      <c r="P1081" t="s">
        <v>1125</v>
      </c>
    </row>
    <row r="1082" spans="1:16" x14ac:dyDescent="0.25">
      <c r="A1082" t="s">
        <v>595</v>
      </c>
      <c r="B1082" t="s">
        <v>23</v>
      </c>
      <c r="C1082" t="s">
        <v>24</v>
      </c>
      <c r="D1082" t="s">
        <v>25</v>
      </c>
      <c r="E1082" t="s">
        <v>29</v>
      </c>
      <c r="F1082" t="s">
        <v>42</v>
      </c>
      <c r="G1082">
        <v>89.2</v>
      </c>
      <c r="H1082">
        <v>11</v>
      </c>
      <c r="I1082">
        <v>44.6</v>
      </c>
      <c r="J1082">
        <v>0</v>
      </c>
      <c r="K1082">
        <v>892</v>
      </c>
      <c r="L1082" s="1">
        <v>45598</v>
      </c>
      <c r="M1082" s="2">
        <v>0.65416666666666667</v>
      </c>
      <c r="N1082" t="s">
        <v>31</v>
      </c>
      <c r="O1082">
        <v>4.7736870270000002</v>
      </c>
      <c r="P1082" t="s">
        <v>1125</v>
      </c>
    </row>
    <row r="1083" spans="1:16" x14ac:dyDescent="0.25">
      <c r="A1083" t="s">
        <v>677</v>
      </c>
      <c r="B1083" t="s">
        <v>23</v>
      </c>
      <c r="C1083" t="s">
        <v>24</v>
      </c>
      <c r="D1083" t="s">
        <v>18</v>
      </c>
      <c r="E1083" t="s">
        <v>19</v>
      </c>
      <c r="F1083" t="s">
        <v>42</v>
      </c>
      <c r="G1083">
        <v>72.52</v>
      </c>
      <c r="H1083">
        <v>8</v>
      </c>
      <c r="I1083">
        <v>29.007999999999999</v>
      </c>
      <c r="J1083">
        <v>0</v>
      </c>
      <c r="K1083">
        <v>580.16</v>
      </c>
      <c r="L1083" s="1">
        <v>45381</v>
      </c>
      <c r="M1083" s="2">
        <v>0.80972222222222223</v>
      </c>
      <c r="N1083" t="s">
        <v>31</v>
      </c>
      <c r="O1083">
        <v>4.3397154789999997</v>
      </c>
      <c r="P1083" t="s">
        <v>1125</v>
      </c>
    </row>
    <row r="1084" spans="1:16" x14ac:dyDescent="0.25">
      <c r="A1084" t="s">
        <v>725</v>
      </c>
      <c r="B1084" t="s">
        <v>23</v>
      </c>
      <c r="C1084" t="s">
        <v>24</v>
      </c>
      <c r="D1084" t="s">
        <v>18</v>
      </c>
      <c r="E1084" t="s">
        <v>29</v>
      </c>
      <c r="F1084" t="s">
        <v>42</v>
      </c>
      <c r="G1084">
        <v>55.04</v>
      </c>
      <c r="H1084">
        <v>7</v>
      </c>
      <c r="I1084">
        <v>19.263999999999999</v>
      </c>
      <c r="J1084">
        <v>0</v>
      </c>
      <c r="K1084">
        <v>385.28</v>
      </c>
      <c r="L1084" s="1">
        <v>45629</v>
      </c>
      <c r="M1084" s="2">
        <v>0.81874999999999998</v>
      </c>
      <c r="N1084" t="s">
        <v>21</v>
      </c>
      <c r="O1084">
        <v>5.6416301229999997</v>
      </c>
      <c r="P1084" t="s">
        <v>1125</v>
      </c>
    </row>
    <row r="1085" spans="1:16" x14ac:dyDescent="0.25">
      <c r="A1085" t="s">
        <v>757</v>
      </c>
      <c r="B1085" t="s">
        <v>23</v>
      </c>
      <c r="C1085" t="s">
        <v>24</v>
      </c>
      <c r="D1085" t="s">
        <v>18</v>
      </c>
      <c r="E1085" t="s">
        <v>19</v>
      </c>
      <c r="F1085" t="s">
        <v>42</v>
      </c>
      <c r="G1085">
        <v>36.770000000000003</v>
      </c>
      <c r="H1085">
        <v>7</v>
      </c>
      <c r="I1085">
        <v>12.8695</v>
      </c>
      <c r="J1085">
        <v>0</v>
      </c>
      <c r="K1085">
        <v>257.39</v>
      </c>
      <c r="L1085" s="1">
        <v>45597</v>
      </c>
      <c r="M1085" s="2">
        <v>0.84027777777777779</v>
      </c>
      <c r="N1085" t="s">
        <v>27</v>
      </c>
      <c r="O1085">
        <v>8.0284736359999993</v>
      </c>
      <c r="P1085" t="s">
        <v>1125</v>
      </c>
    </row>
    <row r="1086" spans="1:16" x14ac:dyDescent="0.25">
      <c r="A1086" t="s">
        <v>987</v>
      </c>
      <c r="B1086" t="s">
        <v>23</v>
      </c>
      <c r="C1086" t="s">
        <v>24</v>
      </c>
      <c r="D1086" t="s">
        <v>18</v>
      </c>
      <c r="E1086" t="s">
        <v>19</v>
      </c>
      <c r="F1086" t="s">
        <v>42</v>
      </c>
      <c r="G1086">
        <v>21.04</v>
      </c>
      <c r="H1086">
        <v>4</v>
      </c>
      <c r="I1086">
        <v>4.2080000000000002</v>
      </c>
      <c r="J1086">
        <v>0</v>
      </c>
      <c r="K1086">
        <v>84.16</v>
      </c>
      <c r="L1086" s="1">
        <v>45304</v>
      </c>
      <c r="M1086" s="2">
        <v>0.58194444444444449</v>
      </c>
      <c r="N1086" t="s">
        <v>27</v>
      </c>
      <c r="O1086">
        <v>8.2454594100000005</v>
      </c>
      <c r="P1086" t="s">
        <v>1125</v>
      </c>
    </row>
    <row r="1087" spans="1:16" x14ac:dyDescent="0.25">
      <c r="A1087" t="s">
        <v>162</v>
      </c>
      <c r="B1087" t="s">
        <v>23</v>
      </c>
      <c r="C1087" t="s">
        <v>24</v>
      </c>
      <c r="D1087" t="s">
        <v>18</v>
      </c>
      <c r="E1087" t="s">
        <v>19</v>
      </c>
      <c r="F1087" t="s">
        <v>42</v>
      </c>
      <c r="G1087">
        <v>68.540000000000006</v>
      </c>
      <c r="H1087">
        <v>9</v>
      </c>
      <c r="I1087">
        <v>27.416</v>
      </c>
      <c r="J1087">
        <v>0</v>
      </c>
      <c r="K1087">
        <v>548.32000000000005</v>
      </c>
      <c r="L1087" s="1">
        <v>45870</v>
      </c>
      <c r="M1087" s="2">
        <v>0.6645833333333333</v>
      </c>
      <c r="N1087" t="s">
        <v>21</v>
      </c>
      <c r="O1087">
        <v>8.8425650480000009</v>
      </c>
      <c r="P1087" t="s">
        <v>1125</v>
      </c>
    </row>
    <row r="1088" spans="1:16" x14ac:dyDescent="0.25">
      <c r="A1088" t="s">
        <v>177</v>
      </c>
      <c r="B1088" t="s">
        <v>23</v>
      </c>
      <c r="C1088" t="s">
        <v>24</v>
      </c>
      <c r="D1088" t="s">
        <v>18</v>
      </c>
      <c r="E1088" t="s">
        <v>19</v>
      </c>
      <c r="F1088" t="s">
        <v>42</v>
      </c>
      <c r="G1088">
        <v>30.41</v>
      </c>
      <c r="H1088">
        <v>1</v>
      </c>
      <c r="I1088">
        <v>1.5205</v>
      </c>
      <c r="J1088">
        <v>0</v>
      </c>
      <c r="K1088">
        <v>30.41</v>
      </c>
      <c r="L1088" s="1">
        <v>45710</v>
      </c>
      <c r="M1088" s="2">
        <v>0.44166666666666665</v>
      </c>
      <c r="N1088" t="s">
        <v>31</v>
      </c>
      <c r="O1088">
        <v>8.7385348710000006</v>
      </c>
      <c r="P1088" t="s">
        <v>1125</v>
      </c>
    </row>
    <row r="1089" spans="1:16" x14ac:dyDescent="0.25">
      <c r="A1089" t="s">
        <v>215</v>
      </c>
      <c r="B1089" t="s">
        <v>23</v>
      </c>
      <c r="C1089" t="s">
        <v>24</v>
      </c>
      <c r="D1089" t="s">
        <v>18</v>
      </c>
      <c r="E1089" t="s">
        <v>29</v>
      </c>
      <c r="F1089" t="s">
        <v>42</v>
      </c>
      <c r="G1089">
        <v>38.47</v>
      </c>
      <c r="H1089">
        <v>9</v>
      </c>
      <c r="I1089">
        <v>15.388</v>
      </c>
      <c r="J1089">
        <v>0</v>
      </c>
      <c r="K1089">
        <v>307.76</v>
      </c>
      <c r="L1089" s="1">
        <v>45680</v>
      </c>
      <c r="M1089" s="2">
        <v>0.49374999999999997</v>
      </c>
      <c r="N1089" t="s">
        <v>27</v>
      </c>
      <c r="O1089">
        <v>8.0103236320000004</v>
      </c>
      <c r="P1089" t="s">
        <v>1125</v>
      </c>
    </row>
    <row r="1090" spans="1:16" x14ac:dyDescent="0.25">
      <c r="A1090" t="s">
        <v>233</v>
      </c>
      <c r="B1090" t="s">
        <v>23</v>
      </c>
      <c r="C1090" t="s">
        <v>24</v>
      </c>
      <c r="D1090" t="s">
        <v>18</v>
      </c>
      <c r="E1090" t="s">
        <v>19</v>
      </c>
      <c r="F1090" t="s">
        <v>42</v>
      </c>
      <c r="G1090">
        <v>71.39</v>
      </c>
      <c r="H1090">
        <v>5</v>
      </c>
      <c r="I1090">
        <v>17.8475</v>
      </c>
      <c r="J1090">
        <v>0</v>
      </c>
      <c r="K1090">
        <v>356.95</v>
      </c>
      <c r="L1090" s="1">
        <v>45705</v>
      </c>
      <c r="M1090" s="2">
        <v>0.83124999999999993</v>
      </c>
      <c r="N1090" t="s">
        <v>31</v>
      </c>
      <c r="O1090">
        <v>5.7216597370000004</v>
      </c>
      <c r="P1090" t="s">
        <v>1125</v>
      </c>
    </row>
    <row r="1091" spans="1:16" x14ac:dyDescent="0.25">
      <c r="A1091" t="s">
        <v>245</v>
      </c>
      <c r="B1091" t="s">
        <v>23</v>
      </c>
      <c r="C1091" t="s">
        <v>24</v>
      </c>
      <c r="D1091" t="s">
        <v>25</v>
      </c>
      <c r="E1091" t="s">
        <v>19</v>
      </c>
      <c r="F1091" t="s">
        <v>42</v>
      </c>
      <c r="G1091">
        <v>93.26</v>
      </c>
      <c r="H1091">
        <v>10</v>
      </c>
      <c r="I1091">
        <v>41.966999999999999</v>
      </c>
      <c r="J1091">
        <v>0</v>
      </c>
      <c r="K1091">
        <v>839.34</v>
      </c>
      <c r="L1091" s="1">
        <v>45673</v>
      </c>
      <c r="M1091" s="2">
        <v>0.75555555555555554</v>
      </c>
      <c r="N1091" t="s">
        <v>27</v>
      </c>
      <c r="O1091">
        <v>9.1546555789999999</v>
      </c>
      <c r="P1091" t="s">
        <v>1125</v>
      </c>
    </row>
    <row r="1092" spans="1:16" x14ac:dyDescent="0.25">
      <c r="A1092" t="s">
        <v>349</v>
      </c>
      <c r="B1092" t="s">
        <v>23</v>
      </c>
      <c r="C1092" t="s">
        <v>24</v>
      </c>
      <c r="D1092" t="s">
        <v>18</v>
      </c>
      <c r="E1092" t="s">
        <v>29</v>
      </c>
      <c r="F1092" t="s">
        <v>42</v>
      </c>
      <c r="G1092">
        <v>99.37</v>
      </c>
      <c r="H1092">
        <v>2</v>
      </c>
      <c r="I1092">
        <v>9.9369999999999994</v>
      </c>
      <c r="J1092">
        <v>0</v>
      </c>
      <c r="K1092">
        <v>198.74</v>
      </c>
      <c r="L1092" s="1">
        <v>45702</v>
      </c>
      <c r="M1092" s="2">
        <v>0.7284722222222223</v>
      </c>
      <c r="N1092" t="s">
        <v>27</v>
      </c>
      <c r="O1092">
        <v>5.4095692059999996</v>
      </c>
      <c r="P1092" t="s">
        <v>1125</v>
      </c>
    </row>
    <row r="1093" spans="1:16" x14ac:dyDescent="0.25">
      <c r="A1093" t="s">
        <v>350</v>
      </c>
      <c r="B1093" t="s">
        <v>23</v>
      </c>
      <c r="C1093" t="s">
        <v>24</v>
      </c>
      <c r="D1093" t="s">
        <v>18</v>
      </c>
      <c r="E1093" t="s">
        <v>19</v>
      </c>
      <c r="F1093" t="s">
        <v>42</v>
      </c>
      <c r="G1093">
        <v>21.08</v>
      </c>
      <c r="H1093">
        <v>3</v>
      </c>
      <c r="I1093">
        <v>3.1619999999999999</v>
      </c>
      <c r="J1093">
        <v>0</v>
      </c>
      <c r="K1093">
        <v>63.24</v>
      </c>
      <c r="L1093" s="1">
        <v>45902</v>
      </c>
      <c r="M1093" s="2">
        <v>0.43402777777777773</v>
      </c>
      <c r="N1093" t="s">
        <v>27</v>
      </c>
      <c r="O1093">
        <v>7.5942029230000001</v>
      </c>
      <c r="P1093" t="s">
        <v>1125</v>
      </c>
    </row>
    <row r="1094" spans="1:16" x14ac:dyDescent="0.25">
      <c r="A1094" t="s">
        <v>395</v>
      </c>
      <c r="B1094" t="s">
        <v>23</v>
      </c>
      <c r="C1094" t="s">
        <v>24</v>
      </c>
      <c r="D1094" t="s">
        <v>25</v>
      </c>
      <c r="E1094" t="s">
        <v>19</v>
      </c>
      <c r="F1094" t="s">
        <v>42</v>
      </c>
      <c r="G1094">
        <v>94.47</v>
      </c>
      <c r="H1094">
        <v>9</v>
      </c>
      <c r="I1094">
        <v>37.787999999999997</v>
      </c>
      <c r="J1094">
        <v>0</v>
      </c>
      <c r="K1094">
        <v>755.76</v>
      </c>
      <c r="L1094" s="1">
        <v>45715</v>
      </c>
      <c r="M1094" s="2">
        <v>0.6333333333333333</v>
      </c>
      <c r="N1094" t="s">
        <v>27</v>
      </c>
      <c r="O1094">
        <v>9.4667461100000008</v>
      </c>
      <c r="P1094" t="s">
        <v>1125</v>
      </c>
    </row>
    <row r="1095" spans="1:16" x14ac:dyDescent="0.25">
      <c r="A1095" t="s">
        <v>398</v>
      </c>
      <c r="B1095" t="s">
        <v>23</v>
      </c>
      <c r="C1095" t="s">
        <v>24</v>
      </c>
      <c r="D1095" t="s">
        <v>25</v>
      </c>
      <c r="E1095" t="s">
        <v>19</v>
      </c>
      <c r="F1095" t="s">
        <v>42</v>
      </c>
      <c r="G1095">
        <v>41.24</v>
      </c>
      <c r="H1095">
        <v>4</v>
      </c>
      <c r="I1095">
        <v>8.2479999999999993</v>
      </c>
      <c r="J1095">
        <v>0</v>
      </c>
      <c r="K1095">
        <v>164.96</v>
      </c>
      <c r="L1095" s="1">
        <v>45707</v>
      </c>
      <c r="M1095" s="2">
        <v>0.68263888888888891</v>
      </c>
      <c r="N1095" t="s">
        <v>27</v>
      </c>
      <c r="O1095">
        <v>7.3861425690000004</v>
      </c>
      <c r="P1095" t="s">
        <v>1125</v>
      </c>
    </row>
    <row r="1096" spans="1:16" x14ac:dyDescent="0.25">
      <c r="A1096" t="s">
        <v>420</v>
      </c>
      <c r="B1096" t="s">
        <v>23</v>
      </c>
      <c r="C1096" t="s">
        <v>24</v>
      </c>
      <c r="D1096" t="s">
        <v>25</v>
      </c>
      <c r="E1096" t="s">
        <v>29</v>
      </c>
      <c r="F1096" t="s">
        <v>42</v>
      </c>
      <c r="G1096">
        <v>46.77</v>
      </c>
      <c r="H1096">
        <v>6</v>
      </c>
      <c r="I1096">
        <v>14.031000000000001</v>
      </c>
      <c r="J1096">
        <v>0</v>
      </c>
      <c r="K1096">
        <v>280.62</v>
      </c>
      <c r="L1096" s="1">
        <v>45964</v>
      </c>
      <c r="M1096" s="2">
        <v>0.56736111111111109</v>
      </c>
      <c r="N1096" t="s">
        <v>27</v>
      </c>
      <c r="O1096">
        <v>6.241810622</v>
      </c>
      <c r="P1096" t="s">
        <v>1125</v>
      </c>
    </row>
    <row r="1097" spans="1:16" x14ac:dyDescent="0.25">
      <c r="A1097" t="s">
        <v>434</v>
      </c>
      <c r="B1097" t="s">
        <v>23</v>
      </c>
      <c r="C1097" t="s">
        <v>24</v>
      </c>
      <c r="D1097" t="s">
        <v>25</v>
      </c>
      <c r="E1097" t="s">
        <v>19</v>
      </c>
      <c r="F1097" t="s">
        <v>42</v>
      </c>
      <c r="G1097">
        <v>39.43</v>
      </c>
      <c r="H1097">
        <v>6</v>
      </c>
      <c r="I1097">
        <v>11.829000000000001</v>
      </c>
      <c r="J1097">
        <v>0</v>
      </c>
      <c r="K1097">
        <v>236.58</v>
      </c>
      <c r="L1097" s="1">
        <v>45741</v>
      </c>
      <c r="M1097" s="2">
        <v>0.84583333333333333</v>
      </c>
      <c r="N1097" t="s">
        <v>31</v>
      </c>
      <c r="O1097">
        <v>9.7788366409999998</v>
      </c>
      <c r="P1097" t="s">
        <v>1125</v>
      </c>
    </row>
    <row r="1098" spans="1:16" x14ac:dyDescent="0.25">
      <c r="A1098" t="s">
        <v>454</v>
      </c>
      <c r="B1098" t="s">
        <v>23</v>
      </c>
      <c r="C1098" t="s">
        <v>24</v>
      </c>
      <c r="D1098" t="s">
        <v>18</v>
      </c>
      <c r="E1098" t="s">
        <v>19</v>
      </c>
      <c r="F1098" t="s">
        <v>42</v>
      </c>
      <c r="G1098">
        <v>38.6</v>
      </c>
      <c r="H1098">
        <v>3</v>
      </c>
      <c r="I1098">
        <v>5.79</v>
      </c>
      <c r="J1098">
        <v>0</v>
      </c>
      <c r="K1098">
        <v>115.8</v>
      </c>
      <c r="L1098" s="1">
        <v>45744</v>
      </c>
      <c r="M1098" s="2">
        <v>0.58124999999999993</v>
      </c>
      <c r="N1098" t="s">
        <v>21</v>
      </c>
      <c r="O1098">
        <v>7.8022632769999998</v>
      </c>
      <c r="P1098" t="s">
        <v>1125</v>
      </c>
    </row>
    <row r="1099" spans="1:16" x14ac:dyDescent="0.25">
      <c r="A1099" t="s">
        <v>472</v>
      </c>
      <c r="B1099" t="s">
        <v>23</v>
      </c>
      <c r="C1099" t="s">
        <v>24</v>
      </c>
      <c r="D1099" t="s">
        <v>18</v>
      </c>
      <c r="E1099" t="s">
        <v>29</v>
      </c>
      <c r="F1099" t="s">
        <v>42</v>
      </c>
      <c r="G1099">
        <v>17.04</v>
      </c>
      <c r="H1099">
        <v>4</v>
      </c>
      <c r="I1099">
        <v>3.4079999999999999</v>
      </c>
      <c r="J1099">
        <v>0</v>
      </c>
      <c r="K1099">
        <v>68.16</v>
      </c>
      <c r="L1099" s="1">
        <v>45872</v>
      </c>
      <c r="M1099" s="2">
        <v>0.84375</v>
      </c>
      <c r="N1099" t="s">
        <v>21</v>
      </c>
      <c r="O1099">
        <v>7.2821123920000002</v>
      </c>
      <c r="P1099" t="s">
        <v>1125</v>
      </c>
    </row>
    <row r="1100" spans="1:16" x14ac:dyDescent="0.25">
      <c r="A1100" t="s">
        <v>474</v>
      </c>
      <c r="B1100" t="s">
        <v>23</v>
      </c>
      <c r="C1100" t="s">
        <v>24</v>
      </c>
      <c r="D1100" t="s">
        <v>18</v>
      </c>
      <c r="E1100" t="s">
        <v>29</v>
      </c>
      <c r="F1100" t="s">
        <v>42</v>
      </c>
      <c r="G1100">
        <v>17.440000000000001</v>
      </c>
      <c r="H1100">
        <v>5</v>
      </c>
      <c r="I1100">
        <v>4.3600000000000003</v>
      </c>
      <c r="J1100">
        <v>0</v>
      </c>
      <c r="K1100">
        <v>87.2</v>
      </c>
      <c r="L1100" s="1">
        <v>45672</v>
      </c>
      <c r="M1100" s="2">
        <v>0.80902777777777779</v>
      </c>
      <c r="N1100" t="s">
        <v>27</v>
      </c>
      <c r="O1100">
        <v>8.4264443399999998</v>
      </c>
      <c r="P1100" t="s">
        <v>1125</v>
      </c>
    </row>
    <row r="1101" spans="1:16" x14ac:dyDescent="0.25">
      <c r="A1101" t="s">
        <v>497</v>
      </c>
      <c r="B1101" t="s">
        <v>23</v>
      </c>
      <c r="C1101" t="s">
        <v>24</v>
      </c>
      <c r="D1101" t="s">
        <v>18</v>
      </c>
      <c r="E1101" t="s">
        <v>19</v>
      </c>
      <c r="F1101" t="s">
        <v>42</v>
      </c>
      <c r="G1101">
        <v>22.62</v>
      </c>
      <c r="H1101">
        <v>1</v>
      </c>
      <c r="I1101">
        <v>1.131</v>
      </c>
      <c r="J1101">
        <v>0</v>
      </c>
      <c r="K1101">
        <v>22.62</v>
      </c>
      <c r="L1101" s="1">
        <v>45733</v>
      </c>
      <c r="M1101" s="2">
        <v>0.79027777777777775</v>
      </c>
      <c r="N1101" t="s">
        <v>27</v>
      </c>
      <c r="O1101">
        <v>6.6579313300000003</v>
      </c>
      <c r="P1101" t="s">
        <v>1125</v>
      </c>
    </row>
    <row r="1102" spans="1:16" x14ac:dyDescent="0.25">
      <c r="A1102" t="s">
        <v>514</v>
      </c>
      <c r="B1102" t="s">
        <v>23</v>
      </c>
      <c r="C1102" t="s">
        <v>24</v>
      </c>
      <c r="D1102" t="s">
        <v>25</v>
      </c>
      <c r="E1102" t="s">
        <v>29</v>
      </c>
      <c r="F1102" t="s">
        <v>42</v>
      </c>
      <c r="G1102">
        <v>65.97</v>
      </c>
      <c r="H1102">
        <v>9</v>
      </c>
      <c r="I1102">
        <v>26.388000000000002</v>
      </c>
      <c r="J1102">
        <v>0</v>
      </c>
      <c r="K1102">
        <v>527.76</v>
      </c>
      <c r="L1102" s="1">
        <v>45690</v>
      </c>
      <c r="M1102" s="2">
        <v>0.8534722222222223</v>
      </c>
      <c r="N1102" t="s">
        <v>27</v>
      </c>
      <c r="O1102">
        <v>8.7385348710000006</v>
      </c>
      <c r="P1102" t="s">
        <v>1125</v>
      </c>
    </row>
    <row r="1103" spans="1:16" x14ac:dyDescent="0.25">
      <c r="A1103" t="s">
        <v>573</v>
      </c>
      <c r="B1103" t="s">
        <v>23</v>
      </c>
      <c r="C1103" t="s">
        <v>24</v>
      </c>
      <c r="D1103" t="s">
        <v>18</v>
      </c>
      <c r="E1103" t="s">
        <v>19</v>
      </c>
      <c r="F1103" t="s">
        <v>42</v>
      </c>
      <c r="G1103">
        <v>87.48</v>
      </c>
      <c r="H1103">
        <v>6</v>
      </c>
      <c r="I1103">
        <v>26.244</v>
      </c>
      <c r="J1103">
        <v>0</v>
      </c>
      <c r="K1103">
        <v>524.88</v>
      </c>
      <c r="L1103" s="1">
        <v>45659</v>
      </c>
      <c r="M1103" s="2">
        <v>0.77986111111111101</v>
      </c>
      <c r="N1103" t="s">
        <v>21</v>
      </c>
      <c r="O1103">
        <v>5.3055390290000002</v>
      </c>
      <c r="P1103" t="s">
        <v>1125</v>
      </c>
    </row>
    <row r="1104" spans="1:16" x14ac:dyDescent="0.25">
      <c r="A1104" t="s">
        <v>591</v>
      </c>
      <c r="B1104" t="s">
        <v>23</v>
      </c>
      <c r="C1104" t="s">
        <v>24</v>
      </c>
      <c r="D1104" t="s">
        <v>18</v>
      </c>
      <c r="E1104" t="s">
        <v>19</v>
      </c>
      <c r="F1104" t="s">
        <v>42</v>
      </c>
      <c r="G1104">
        <v>98.52</v>
      </c>
      <c r="H1104">
        <v>11</v>
      </c>
      <c r="I1104">
        <v>49.26</v>
      </c>
      <c r="J1104">
        <v>0</v>
      </c>
      <c r="K1104">
        <v>985.2</v>
      </c>
      <c r="L1104" s="1">
        <v>45687</v>
      </c>
      <c r="M1104" s="2">
        <v>0.84930555555555554</v>
      </c>
      <c r="N1104" t="s">
        <v>21</v>
      </c>
      <c r="O1104">
        <v>4.6813579660000002</v>
      </c>
      <c r="P1104" t="s">
        <v>1125</v>
      </c>
    </row>
    <row r="1105" spans="1:16" x14ac:dyDescent="0.25">
      <c r="A1105" t="s">
        <v>595</v>
      </c>
      <c r="B1105" t="s">
        <v>23</v>
      </c>
      <c r="C1105" t="s">
        <v>24</v>
      </c>
      <c r="D1105" t="s">
        <v>25</v>
      </c>
      <c r="E1105" t="s">
        <v>29</v>
      </c>
      <c r="F1105" t="s">
        <v>42</v>
      </c>
      <c r="G1105">
        <v>89.2</v>
      </c>
      <c r="H1105">
        <v>11</v>
      </c>
      <c r="I1105">
        <v>44.6</v>
      </c>
      <c r="J1105">
        <v>0</v>
      </c>
      <c r="K1105">
        <v>892</v>
      </c>
      <c r="L1105" s="1">
        <v>45963</v>
      </c>
      <c r="M1105" s="2">
        <v>0.65416666666666667</v>
      </c>
      <c r="N1105" t="s">
        <v>31</v>
      </c>
      <c r="O1105">
        <v>4.5773277889999999</v>
      </c>
      <c r="P1105" t="s">
        <v>1125</v>
      </c>
    </row>
    <row r="1106" spans="1:16" x14ac:dyDescent="0.25">
      <c r="A1106" t="s">
        <v>641</v>
      </c>
      <c r="B1106" t="s">
        <v>23</v>
      </c>
      <c r="C1106" t="s">
        <v>24</v>
      </c>
      <c r="D1106" t="s">
        <v>18</v>
      </c>
      <c r="E1106" t="s">
        <v>19</v>
      </c>
      <c r="F1106" t="s">
        <v>42</v>
      </c>
      <c r="G1106">
        <v>49.79</v>
      </c>
      <c r="H1106">
        <v>4</v>
      </c>
      <c r="I1106">
        <v>9.9580000000000002</v>
      </c>
      <c r="J1106">
        <v>0</v>
      </c>
      <c r="K1106">
        <v>199.16</v>
      </c>
      <c r="L1106" s="1">
        <v>45744</v>
      </c>
      <c r="M1106" s="2">
        <v>0.8027777777777777</v>
      </c>
      <c r="N1106" t="s">
        <v>31</v>
      </c>
      <c r="O1106">
        <v>6.6579313300000003</v>
      </c>
      <c r="P1106" t="s">
        <v>1125</v>
      </c>
    </row>
    <row r="1107" spans="1:16" x14ac:dyDescent="0.25">
      <c r="A1107" t="s">
        <v>725</v>
      </c>
      <c r="B1107" t="s">
        <v>23</v>
      </c>
      <c r="C1107" t="s">
        <v>24</v>
      </c>
      <c r="D1107" t="s">
        <v>18</v>
      </c>
      <c r="E1107" t="s">
        <v>29</v>
      </c>
      <c r="F1107" t="s">
        <v>42</v>
      </c>
      <c r="G1107">
        <v>55.04</v>
      </c>
      <c r="H1107">
        <v>8</v>
      </c>
      <c r="I1107">
        <v>19.263999999999999</v>
      </c>
      <c r="J1107">
        <v>0</v>
      </c>
      <c r="K1107">
        <v>385.28</v>
      </c>
      <c r="L1107" s="1">
        <v>45994</v>
      </c>
      <c r="M1107" s="2">
        <v>0.81874999999999998</v>
      </c>
      <c r="N1107" t="s">
        <v>21</v>
      </c>
      <c r="O1107">
        <v>5.4095692059999996</v>
      </c>
      <c r="P1107" t="s">
        <v>1125</v>
      </c>
    </row>
    <row r="1108" spans="1:16" x14ac:dyDescent="0.25">
      <c r="A1108" t="s">
        <v>728</v>
      </c>
      <c r="B1108" t="s">
        <v>23</v>
      </c>
      <c r="C1108" t="s">
        <v>24</v>
      </c>
      <c r="D1108" t="s">
        <v>25</v>
      </c>
      <c r="E1108" t="s">
        <v>19</v>
      </c>
      <c r="F1108" t="s">
        <v>42</v>
      </c>
      <c r="G1108">
        <v>52.6</v>
      </c>
      <c r="H1108">
        <v>10</v>
      </c>
      <c r="I1108">
        <v>23.67</v>
      </c>
      <c r="J1108">
        <v>0</v>
      </c>
      <c r="K1108">
        <v>473.4</v>
      </c>
      <c r="L1108" s="1">
        <v>45673</v>
      </c>
      <c r="M1108" s="2">
        <v>0.61249999999999993</v>
      </c>
      <c r="N1108" t="s">
        <v>27</v>
      </c>
      <c r="O1108">
        <v>7.9062934550000001</v>
      </c>
      <c r="P1108" t="s">
        <v>1125</v>
      </c>
    </row>
    <row r="1109" spans="1:16" x14ac:dyDescent="0.25">
      <c r="A1109" t="s">
        <v>757</v>
      </c>
      <c r="B1109" t="s">
        <v>23</v>
      </c>
      <c r="C1109" t="s">
        <v>24</v>
      </c>
      <c r="D1109" t="s">
        <v>18</v>
      </c>
      <c r="E1109" t="s">
        <v>19</v>
      </c>
      <c r="F1109" t="s">
        <v>42</v>
      </c>
      <c r="G1109">
        <v>36.770000000000003</v>
      </c>
      <c r="H1109">
        <v>8</v>
      </c>
      <c r="I1109">
        <v>12.8695</v>
      </c>
      <c r="J1109">
        <v>0</v>
      </c>
      <c r="K1109">
        <v>257.39</v>
      </c>
      <c r="L1109" s="1">
        <v>45962</v>
      </c>
      <c r="M1109" s="2">
        <v>0.84027777777777779</v>
      </c>
      <c r="N1109" t="s">
        <v>27</v>
      </c>
      <c r="O1109">
        <v>7.6982331000000004</v>
      </c>
      <c r="P1109" t="s">
        <v>1125</v>
      </c>
    </row>
    <row r="1110" spans="1:16" x14ac:dyDescent="0.25">
      <c r="A1110" t="s">
        <v>808</v>
      </c>
      <c r="B1110" t="s">
        <v>23</v>
      </c>
      <c r="C1110" t="s">
        <v>24</v>
      </c>
      <c r="D1110" t="s">
        <v>18</v>
      </c>
      <c r="E1110" t="s">
        <v>29</v>
      </c>
      <c r="F1110" t="s">
        <v>42</v>
      </c>
      <c r="G1110">
        <v>65.650000000000006</v>
      </c>
      <c r="H1110">
        <v>2</v>
      </c>
      <c r="I1110">
        <v>6.5650000000000004</v>
      </c>
      <c r="J1110">
        <v>0</v>
      </c>
      <c r="K1110">
        <v>131.30000000000001</v>
      </c>
      <c r="L1110" s="1">
        <v>45674</v>
      </c>
      <c r="M1110" s="2">
        <v>0.69861111111111107</v>
      </c>
      <c r="N1110" t="s">
        <v>27</v>
      </c>
      <c r="O1110">
        <v>6.241810622</v>
      </c>
      <c r="P1110" t="s">
        <v>1125</v>
      </c>
    </row>
    <row r="1111" spans="1:16" x14ac:dyDescent="0.25">
      <c r="A1111" t="s">
        <v>902</v>
      </c>
      <c r="B1111" t="s">
        <v>23</v>
      </c>
      <c r="C1111" t="s">
        <v>24</v>
      </c>
      <c r="D1111" t="s">
        <v>18</v>
      </c>
      <c r="E1111" t="s">
        <v>29</v>
      </c>
      <c r="F1111" t="s">
        <v>42</v>
      </c>
      <c r="G1111">
        <v>24.31</v>
      </c>
      <c r="H1111">
        <v>3</v>
      </c>
      <c r="I1111">
        <v>3.6465000000000001</v>
      </c>
      <c r="J1111">
        <v>0</v>
      </c>
      <c r="K1111">
        <v>72.930000000000007</v>
      </c>
      <c r="L1111" s="1">
        <v>45870</v>
      </c>
      <c r="M1111" s="2">
        <v>0.79791666666666661</v>
      </c>
      <c r="N1111" t="s">
        <v>31</v>
      </c>
      <c r="O1111">
        <v>4.4732976119999996</v>
      </c>
      <c r="P1111" t="s">
        <v>1125</v>
      </c>
    </row>
    <row r="1112" spans="1:16" x14ac:dyDescent="0.25">
      <c r="A1112" t="s">
        <v>931</v>
      </c>
      <c r="B1112" t="s">
        <v>23</v>
      </c>
      <c r="C1112" t="s">
        <v>24</v>
      </c>
      <c r="D1112" t="s">
        <v>18</v>
      </c>
      <c r="E1112" t="s">
        <v>19</v>
      </c>
      <c r="F1112" t="s">
        <v>42</v>
      </c>
      <c r="G1112">
        <v>47.27</v>
      </c>
      <c r="H1112">
        <v>6</v>
      </c>
      <c r="I1112">
        <v>14.180999999999999</v>
      </c>
      <c r="J1112">
        <v>0</v>
      </c>
      <c r="K1112">
        <v>283.62</v>
      </c>
      <c r="L1112" s="1">
        <v>45779</v>
      </c>
      <c r="M1112" s="2">
        <v>0.4284722222222222</v>
      </c>
      <c r="N1112" t="s">
        <v>27</v>
      </c>
      <c r="O1112">
        <v>9.1546555789999999</v>
      </c>
      <c r="P1112" t="s">
        <v>1125</v>
      </c>
    </row>
    <row r="1113" spans="1:16" x14ac:dyDescent="0.25">
      <c r="A1113" t="s">
        <v>1014</v>
      </c>
      <c r="B1113" t="s">
        <v>23</v>
      </c>
      <c r="C1113" t="s">
        <v>24</v>
      </c>
      <c r="D1113" t="s">
        <v>18</v>
      </c>
      <c r="E1113" t="s">
        <v>29</v>
      </c>
      <c r="F1113" t="s">
        <v>42</v>
      </c>
      <c r="G1113">
        <v>59.59</v>
      </c>
      <c r="H1113">
        <v>4</v>
      </c>
      <c r="I1113">
        <v>11.917999999999999</v>
      </c>
      <c r="J1113">
        <v>0</v>
      </c>
      <c r="K1113">
        <v>238.36</v>
      </c>
      <c r="L1113" s="1">
        <v>45676</v>
      </c>
      <c r="M1113" s="2">
        <v>0.53194444444444444</v>
      </c>
      <c r="N1113" t="s">
        <v>27</v>
      </c>
      <c r="O1113">
        <v>10</v>
      </c>
      <c r="P1113" t="s">
        <v>1125</v>
      </c>
    </row>
    <row r="1114" spans="1:16" x14ac:dyDescent="0.25">
      <c r="A1114" t="s">
        <v>72</v>
      </c>
      <c r="B1114" t="s">
        <v>23</v>
      </c>
      <c r="C1114" t="s">
        <v>24</v>
      </c>
      <c r="D1114" t="s">
        <v>25</v>
      </c>
      <c r="E1114" t="s">
        <v>19</v>
      </c>
      <c r="F1114" t="s">
        <v>20</v>
      </c>
      <c r="G1114">
        <v>54.92</v>
      </c>
      <c r="H1114">
        <v>8</v>
      </c>
      <c r="I1114">
        <v>21.968</v>
      </c>
      <c r="J1114">
        <v>0</v>
      </c>
      <c r="K1114">
        <v>439.36</v>
      </c>
      <c r="L1114" s="1">
        <v>43547</v>
      </c>
      <c r="M1114" s="2">
        <v>0.55833333333333335</v>
      </c>
      <c r="N1114" t="s">
        <v>21</v>
      </c>
      <c r="O1114">
        <v>7.6</v>
      </c>
      <c r="P1114" t="s">
        <v>1125</v>
      </c>
    </row>
    <row r="1115" spans="1:16" x14ac:dyDescent="0.25">
      <c r="A1115" t="s">
        <v>78</v>
      </c>
      <c r="B1115" t="s">
        <v>23</v>
      </c>
      <c r="C1115" t="s">
        <v>24</v>
      </c>
      <c r="D1115" t="s">
        <v>18</v>
      </c>
      <c r="E1115" t="s">
        <v>29</v>
      </c>
      <c r="F1115" t="s">
        <v>20</v>
      </c>
      <c r="G1115">
        <v>15.37</v>
      </c>
      <c r="H1115">
        <v>2</v>
      </c>
      <c r="I1115">
        <v>1.5369999999999999</v>
      </c>
      <c r="J1115">
        <v>0</v>
      </c>
      <c r="K1115">
        <v>30.74</v>
      </c>
      <c r="L1115" s="1">
        <v>43540</v>
      </c>
      <c r="M1115" s="2">
        <v>0.82430555555555562</v>
      </c>
      <c r="N1115" t="s">
        <v>27</v>
      </c>
      <c r="O1115">
        <v>7.2</v>
      </c>
      <c r="P1115" t="s">
        <v>1125</v>
      </c>
    </row>
    <row r="1116" spans="1:16" x14ac:dyDescent="0.25">
      <c r="A1116" t="s">
        <v>113</v>
      </c>
      <c r="B1116" t="s">
        <v>23</v>
      </c>
      <c r="C1116" t="s">
        <v>24</v>
      </c>
      <c r="D1116" t="s">
        <v>25</v>
      </c>
      <c r="E1116" t="s">
        <v>19</v>
      </c>
      <c r="F1116" t="s">
        <v>20</v>
      </c>
      <c r="G1116">
        <v>20.38</v>
      </c>
      <c r="H1116">
        <v>5</v>
      </c>
      <c r="I1116">
        <v>5.0949999999999998</v>
      </c>
      <c r="J1116">
        <v>0</v>
      </c>
      <c r="K1116">
        <v>101.9</v>
      </c>
      <c r="L1116" s="1">
        <v>43487</v>
      </c>
      <c r="M1116" s="2">
        <v>0.78888888888888886</v>
      </c>
      <c r="N1116" t="s">
        <v>27</v>
      </c>
      <c r="O1116">
        <v>6</v>
      </c>
      <c r="P1116" t="s">
        <v>1125</v>
      </c>
    </row>
    <row r="1117" spans="1:16" x14ac:dyDescent="0.25">
      <c r="A1117" t="s">
        <v>179</v>
      </c>
      <c r="B1117" t="s">
        <v>23</v>
      </c>
      <c r="C1117" t="s">
        <v>24</v>
      </c>
      <c r="D1117" t="s">
        <v>25</v>
      </c>
      <c r="E1117" t="s">
        <v>19</v>
      </c>
      <c r="F1117" t="s">
        <v>20</v>
      </c>
      <c r="G1117">
        <v>46.26</v>
      </c>
      <c r="H1117">
        <v>6</v>
      </c>
      <c r="I1117">
        <v>13.878</v>
      </c>
      <c r="J1117">
        <v>0</v>
      </c>
      <c r="K1117">
        <v>277.56</v>
      </c>
      <c r="L1117" s="1">
        <v>43680</v>
      </c>
      <c r="M1117" s="2">
        <v>0.71597222222222223</v>
      </c>
      <c r="N1117" t="s">
        <v>31</v>
      </c>
      <c r="O1117">
        <v>9.5</v>
      </c>
      <c r="P1117" t="s">
        <v>1125</v>
      </c>
    </row>
    <row r="1118" spans="1:16" x14ac:dyDescent="0.25">
      <c r="A1118" t="s">
        <v>217</v>
      </c>
      <c r="B1118" t="s">
        <v>23</v>
      </c>
      <c r="C1118" t="s">
        <v>24</v>
      </c>
      <c r="D1118" t="s">
        <v>25</v>
      </c>
      <c r="E1118" t="s">
        <v>29</v>
      </c>
      <c r="F1118" t="s">
        <v>20</v>
      </c>
      <c r="G1118">
        <v>34.31</v>
      </c>
      <c r="H1118">
        <v>8</v>
      </c>
      <c r="I1118">
        <v>13.724</v>
      </c>
      <c r="J1118">
        <v>0</v>
      </c>
      <c r="K1118">
        <v>274.48</v>
      </c>
      <c r="L1118" s="1">
        <v>43490</v>
      </c>
      <c r="M1118" s="2">
        <v>0.625</v>
      </c>
      <c r="N1118" t="s">
        <v>21</v>
      </c>
      <c r="O1118">
        <v>5.7</v>
      </c>
      <c r="P1118" t="s">
        <v>1125</v>
      </c>
    </row>
    <row r="1119" spans="1:16" x14ac:dyDescent="0.25">
      <c r="A1119" t="s">
        <v>230</v>
      </c>
      <c r="B1119" t="s">
        <v>23</v>
      </c>
      <c r="C1119" t="s">
        <v>24</v>
      </c>
      <c r="D1119" t="s">
        <v>18</v>
      </c>
      <c r="E1119" t="s">
        <v>29</v>
      </c>
      <c r="F1119" t="s">
        <v>20</v>
      </c>
      <c r="G1119">
        <v>43.7</v>
      </c>
      <c r="H1119">
        <v>2</v>
      </c>
      <c r="I1119">
        <v>4.37</v>
      </c>
      <c r="J1119">
        <v>0</v>
      </c>
      <c r="K1119">
        <v>87.4</v>
      </c>
      <c r="L1119" s="1">
        <v>43550</v>
      </c>
      <c r="M1119" s="2">
        <v>0.75208333333333333</v>
      </c>
      <c r="N1119" t="s">
        <v>27</v>
      </c>
      <c r="O1119">
        <v>4.9000000000000004</v>
      </c>
      <c r="P1119" t="s">
        <v>1125</v>
      </c>
    </row>
    <row r="1120" spans="1:16" x14ac:dyDescent="0.25">
      <c r="A1120" t="s">
        <v>305</v>
      </c>
      <c r="B1120" t="s">
        <v>23</v>
      </c>
      <c r="C1120" t="s">
        <v>24</v>
      </c>
      <c r="D1120" t="s">
        <v>18</v>
      </c>
      <c r="E1120" t="s">
        <v>19</v>
      </c>
      <c r="F1120" t="s">
        <v>20</v>
      </c>
      <c r="G1120">
        <v>21.12</v>
      </c>
      <c r="H1120">
        <v>2</v>
      </c>
      <c r="I1120">
        <v>2.1120000000000001</v>
      </c>
      <c r="J1120">
        <v>0</v>
      </c>
      <c r="K1120">
        <v>42.24</v>
      </c>
      <c r="L1120" s="1">
        <v>43525</v>
      </c>
      <c r="M1120" s="2">
        <v>0.80347222222222225</v>
      </c>
      <c r="N1120" t="s">
        <v>27</v>
      </c>
      <c r="O1120">
        <v>9.6999999999999993</v>
      </c>
      <c r="P1120" t="s">
        <v>1125</v>
      </c>
    </row>
    <row r="1121" spans="1:16" x14ac:dyDescent="0.25">
      <c r="A1121" t="s">
        <v>352</v>
      </c>
      <c r="B1121" t="s">
        <v>23</v>
      </c>
      <c r="C1121" t="s">
        <v>24</v>
      </c>
      <c r="D1121" t="s">
        <v>18</v>
      </c>
      <c r="E1121" t="s">
        <v>19</v>
      </c>
      <c r="F1121" t="s">
        <v>20</v>
      </c>
      <c r="G1121">
        <v>29.67</v>
      </c>
      <c r="H1121">
        <v>7</v>
      </c>
      <c r="I1121">
        <v>10.384499999999999</v>
      </c>
      <c r="J1121">
        <v>0</v>
      </c>
      <c r="K1121">
        <v>207.69</v>
      </c>
      <c r="L1121" s="1">
        <v>43772</v>
      </c>
      <c r="M1121" s="2">
        <v>0.79027777777777775</v>
      </c>
      <c r="N1121" t="s">
        <v>31</v>
      </c>
      <c r="O1121">
        <v>8.1</v>
      </c>
      <c r="P1121" t="s">
        <v>1125</v>
      </c>
    </row>
    <row r="1122" spans="1:16" x14ac:dyDescent="0.25">
      <c r="A1122" t="s">
        <v>500</v>
      </c>
      <c r="B1122" t="s">
        <v>23</v>
      </c>
      <c r="C1122" t="s">
        <v>24</v>
      </c>
      <c r="D1122" t="s">
        <v>18</v>
      </c>
      <c r="E1122" t="s">
        <v>19</v>
      </c>
      <c r="F1122" t="s">
        <v>20</v>
      </c>
      <c r="G1122">
        <v>37.15</v>
      </c>
      <c r="H1122">
        <v>7</v>
      </c>
      <c r="I1122">
        <v>13.0025</v>
      </c>
      <c r="J1122">
        <v>0</v>
      </c>
      <c r="K1122">
        <v>260.05</v>
      </c>
      <c r="L1122" s="1">
        <v>43679</v>
      </c>
      <c r="M1122" s="2">
        <v>0.54999999999999993</v>
      </c>
      <c r="N1122" t="s">
        <v>31</v>
      </c>
      <c r="O1122">
        <v>7.7</v>
      </c>
      <c r="P1122" t="s">
        <v>1125</v>
      </c>
    </row>
    <row r="1123" spans="1:16" x14ac:dyDescent="0.25">
      <c r="A1123" t="s">
        <v>707</v>
      </c>
      <c r="B1123" t="s">
        <v>23</v>
      </c>
      <c r="C1123" t="s">
        <v>24</v>
      </c>
      <c r="D1123" t="s">
        <v>25</v>
      </c>
      <c r="E1123" t="s">
        <v>29</v>
      </c>
      <c r="F1123" t="s">
        <v>20</v>
      </c>
      <c r="G1123">
        <v>33.64</v>
      </c>
      <c r="H1123">
        <v>8</v>
      </c>
      <c r="I1123">
        <v>13.456</v>
      </c>
      <c r="J1123">
        <v>0</v>
      </c>
      <c r="K1123">
        <v>269.12</v>
      </c>
      <c r="L1123" s="1">
        <v>43511</v>
      </c>
      <c r="M1123" s="2">
        <v>0.71527777777777779</v>
      </c>
      <c r="N1123" t="s">
        <v>31</v>
      </c>
      <c r="O1123">
        <v>9.3000000000000007</v>
      </c>
      <c r="P1123" t="s">
        <v>1125</v>
      </c>
    </row>
    <row r="1124" spans="1:16" x14ac:dyDescent="0.25">
      <c r="A1124" t="s">
        <v>814</v>
      </c>
      <c r="B1124" t="s">
        <v>23</v>
      </c>
      <c r="C1124" t="s">
        <v>24</v>
      </c>
      <c r="D1124" t="s">
        <v>25</v>
      </c>
      <c r="E1124" t="s">
        <v>29</v>
      </c>
      <c r="F1124" t="s">
        <v>20</v>
      </c>
      <c r="G1124">
        <v>21.8</v>
      </c>
      <c r="H1124">
        <v>8</v>
      </c>
      <c r="I1124">
        <v>8.7200000000000006</v>
      </c>
      <c r="J1124">
        <v>0</v>
      </c>
      <c r="K1124">
        <v>174.4</v>
      </c>
      <c r="L1124" s="1">
        <v>43515</v>
      </c>
      <c r="M1124" s="2">
        <v>0.80833333333333324</v>
      </c>
      <c r="N1124" t="s">
        <v>27</v>
      </c>
      <c r="O1124">
        <v>8.3000000000000007</v>
      </c>
      <c r="P1124" t="s">
        <v>1125</v>
      </c>
    </row>
    <row r="1125" spans="1:16" x14ac:dyDescent="0.25">
      <c r="A1125" t="s">
        <v>821</v>
      </c>
      <c r="B1125" t="s">
        <v>23</v>
      </c>
      <c r="C1125" t="s">
        <v>24</v>
      </c>
      <c r="D1125" t="s">
        <v>25</v>
      </c>
      <c r="E1125" t="s">
        <v>19</v>
      </c>
      <c r="F1125" t="s">
        <v>20</v>
      </c>
      <c r="G1125">
        <v>10.99</v>
      </c>
      <c r="H1125">
        <v>5</v>
      </c>
      <c r="I1125">
        <v>2.7475000000000001</v>
      </c>
      <c r="J1125">
        <v>0</v>
      </c>
      <c r="K1125">
        <v>54.95</v>
      </c>
      <c r="L1125" s="1">
        <v>43488</v>
      </c>
      <c r="M1125" s="2">
        <v>0.4291666666666667</v>
      </c>
      <c r="N1125" t="s">
        <v>31</v>
      </c>
      <c r="O1125">
        <v>9.3000000000000007</v>
      </c>
      <c r="P1125" t="s">
        <v>1125</v>
      </c>
    </row>
    <row r="1126" spans="1:16" x14ac:dyDescent="0.25">
      <c r="A1126" t="s">
        <v>825</v>
      </c>
      <c r="B1126" t="s">
        <v>23</v>
      </c>
      <c r="C1126" t="s">
        <v>24</v>
      </c>
      <c r="D1126" t="s">
        <v>18</v>
      </c>
      <c r="E1126" t="s">
        <v>29</v>
      </c>
      <c r="F1126" t="s">
        <v>20</v>
      </c>
      <c r="G1126">
        <v>68.55</v>
      </c>
      <c r="H1126">
        <v>4</v>
      </c>
      <c r="I1126">
        <v>13.71</v>
      </c>
      <c r="J1126">
        <v>0</v>
      </c>
      <c r="K1126">
        <v>274.2</v>
      </c>
      <c r="L1126" s="1">
        <v>43511</v>
      </c>
      <c r="M1126" s="2">
        <v>0.84791666666666676</v>
      </c>
      <c r="N1126" t="s">
        <v>31</v>
      </c>
      <c r="O1126">
        <v>9.1999999999999993</v>
      </c>
      <c r="P1126" t="s">
        <v>1125</v>
      </c>
    </row>
    <row r="1127" spans="1:16" x14ac:dyDescent="0.25">
      <c r="A1127" t="s">
        <v>901</v>
      </c>
      <c r="B1127" t="s">
        <v>23</v>
      </c>
      <c r="C1127" t="s">
        <v>24</v>
      </c>
      <c r="D1127" t="s">
        <v>18</v>
      </c>
      <c r="E1127" t="s">
        <v>19</v>
      </c>
      <c r="F1127" t="s">
        <v>20</v>
      </c>
      <c r="G1127">
        <v>62.82</v>
      </c>
      <c r="H1127">
        <v>2</v>
      </c>
      <c r="I1127">
        <v>6.282</v>
      </c>
      <c r="J1127">
        <v>0</v>
      </c>
      <c r="K1127">
        <v>125.64</v>
      </c>
      <c r="L1127" s="1">
        <v>43482</v>
      </c>
      <c r="M1127" s="2">
        <v>0.52500000000000002</v>
      </c>
      <c r="N1127" t="s">
        <v>21</v>
      </c>
      <c r="O1127">
        <v>4.9000000000000004</v>
      </c>
      <c r="P1127" t="s">
        <v>1125</v>
      </c>
    </row>
    <row r="1128" spans="1:16" x14ac:dyDescent="0.25">
      <c r="A1128" t="s">
        <v>924</v>
      </c>
      <c r="B1128" t="s">
        <v>23</v>
      </c>
      <c r="C1128" t="s">
        <v>24</v>
      </c>
      <c r="D1128" t="s">
        <v>25</v>
      </c>
      <c r="E1128" t="s">
        <v>19</v>
      </c>
      <c r="F1128" t="s">
        <v>20</v>
      </c>
      <c r="G1128">
        <v>83.66</v>
      </c>
      <c r="H1128">
        <v>5</v>
      </c>
      <c r="I1128">
        <v>20.914999999999999</v>
      </c>
      <c r="J1128">
        <v>0</v>
      </c>
      <c r="K1128">
        <v>418.3</v>
      </c>
      <c r="L1128" s="1">
        <v>43517</v>
      </c>
      <c r="M1128" s="2">
        <v>0.43472222222222223</v>
      </c>
      <c r="N1128" t="s">
        <v>27</v>
      </c>
      <c r="O1128">
        <v>7.2</v>
      </c>
      <c r="P1128" t="s">
        <v>1125</v>
      </c>
    </row>
    <row r="1129" spans="1:16" x14ac:dyDescent="0.25">
      <c r="A1129" t="s">
        <v>940</v>
      </c>
      <c r="B1129" t="s">
        <v>23</v>
      </c>
      <c r="C1129" t="s">
        <v>24</v>
      </c>
      <c r="D1129" t="s">
        <v>25</v>
      </c>
      <c r="E1129" t="s">
        <v>29</v>
      </c>
      <c r="F1129" t="s">
        <v>20</v>
      </c>
      <c r="G1129">
        <v>84.61</v>
      </c>
      <c r="H1129">
        <v>10</v>
      </c>
      <c r="I1129">
        <v>42.305</v>
      </c>
      <c r="J1129">
        <v>0</v>
      </c>
      <c r="K1129">
        <v>846.1</v>
      </c>
      <c r="L1129" s="1">
        <v>43710</v>
      </c>
      <c r="M1129" s="2">
        <v>0.79027777777777775</v>
      </c>
      <c r="N1129" t="s">
        <v>31</v>
      </c>
      <c r="O1129">
        <v>8.8000000000000007</v>
      </c>
      <c r="P1129" t="s">
        <v>1125</v>
      </c>
    </row>
    <row r="1130" spans="1:16" x14ac:dyDescent="0.25">
      <c r="A1130" t="s">
        <v>970</v>
      </c>
      <c r="B1130" t="s">
        <v>23</v>
      </c>
      <c r="C1130" t="s">
        <v>24</v>
      </c>
      <c r="D1130" t="s">
        <v>25</v>
      </c>
      <c r="E1130" t="s">
        <v>19</v>
      </c>
      <c r="F1130" t="s">
        <v>20</v>
      </c>
      <c r="G1130">
        <v>78.89</v>
      </c>
      <c r="H1130">
        <v>7</v>
      </c>
      <c r="I1130">
        <v>27.611499999999999</v>
      </c>
      <c r="J1130">
        <v>0</v>
      </c>
      <c r="K1130">
        <v>552.23</v>
      </c>
      <c r="L1130" s="1">
        <v>43586</v>
      </c>
      <c r="M1130" s="2">
        <v>0.82500000000000007</v>
      </c>
      <c r="N1130" t="s">
        <v>21</v>
      </c>
      <c r="O1130">
        <v>7.5</v>
      </c>
      <c r="P1130" t="s">
        <v>1125</v>
      </c>
    </row>
    <row r="1131" spans="1:16" x14ac:dyDescent="0.25">
      <c r="A1131" t="s">
        <v>1017</v>
      </c>
      <c r="B1131" t="s">
        <v>23</v>
      </c>
      <c r="C1131" t="s">
        <v>24</v>
      </c>
      <c r="D1131" t="s">
        <v>25</v>
      </c>
      <c r="E1131" t="s">
        <v>29</v>
      </c>
      <c r="F1131" t="s">
        <v>20</v>
      </c>
      <c r="G1131">
        <v>99.96</v>
      </c>
      <c r="H1131">
        <v>7</v>
      </c>
      <c r="I1131">
        <v>34.985999999999997</v>
      </c>
      <c r="J1131">
        <v>0</v>
      </c>
      <c r="K1131">
        <v>699.72</v>
      </c>
      <c r="L1131" s="1">
        <v>43488</v>
      </c>
      <c r="M1131" s="2">
        <v>0.43958333333333338</v>
      </c>
      <c r="N1131" t="s">
        <v>27</v>
      </c>
      <c r="O1131">
        <v>6.1</v>
      </c>
      <c r="P1131" t="s">
        <v>1125</v>
      </c>
    </row>
    <row r="1132" spans="1:16" x14ac:dyDescent="0.25">
      <c r="A1132" t="s">
        <v>128</v>
      </c>
      <c r="B1132" t="s">
        <v>23</v>
      </c>
      <c r="C1132" t="s">
        <v>24</v>
      </c>
      <c r="D1132" t="s">
        <v>25</v>
      </c>
      <c r="E1132" t="s">
        <v>29</v>
      </c>
      <c r="F1132" t="s">
        <v>20</v>
      </c>
      <c r="G1132">
        <v>89.75</v>
      </c>
      <c r="H1132">
        <v>1</v>
      </c>
      <c r="I1132">
        <v>4.4874999999999998</v>
      </c>
      <c r="J1132">
        <v>0</v>
      </c>
      <c r="K1132">
        <v>89.75</v>
      </c>
      <c r="L1132" s="1">
        <v>44714</v>
      </c>
      <c r="M1132" s="2">
        <v>0.83680555555555547</v>
      </c>
      <c r="N1132" t="s">
        <v>31</v>
      </c>
      <c r="O1132">
        <v>6.3822416139999998</v>
      </c>
      <c r="P1132" t="s">
        <v>1125</v>
      </c>
    </row>
    <row r="1133" spans="1:16" x14ac:dyDescent="0.25">
      <c r="A1133" t="s">
        <v>168</v>
      </c>
      <c r="B1133" t="s">
        <v>23</v>
      </c>
      <c r="C1133" t="s">
        <v>24</v>
      </c>
      <c r="D1133" t="s">
        <v>25</v>
      </c>
      <c r="E1133" t="s">
        <v>19</v>
      </c>
      <c r="F1133" t="s">
        <v>20</v>
      </c>
      <c r="G1133">
        <v>81.3</v>
      </c>
      <c r="H1133">
        <v>5</v>
      </c>
      <c r="I1133">
        <v>24.39</v>
      </c>
      <c r="J1133">
        <v>0</v>
      </c>
      <c r="K1133">
        <v>487.8</v>
      </c>
      <c r="L1133" s="1">
        <v>44776</v>
      </c>
      <c r="M1133" s="2">
        <v>0.69652777777777775</v>
      </c>
      <c r="N1133" t="s">
        <v>21</v>
      </c>
      <c r="O1133">
        <v>5.1251334169999998</v>
      </c>
      <c r="P1133" t="s">
        <v>1125</v>
      </c>
    </row>
    <row r="1134" spans="1:16" x14ac:dyDescent="0.25">
      <c r="A1134" t="s">
        <v>176</v>
      </c>
      <c r="B1134" t="s">
        <v>23</v>
      </c>
      <c r="C1134" t="s">
        <v>24</v>
      </c>
      <c r="D1134" t="s">
        <v>18</v>
      </c>
      <c r="E1134" t="s">
        <v>19</v>
      </c>
      <c r="F1134" t="s">
        <v>20</v>
      </c>
      <c r="G1134">
        <v>68.599999999999994</v>
      </c>
      <c r="H1134">
        <v>9</v>
      </c>
      <c r="I1134">
        <v>34.299999999999997</v>
      </c>
      <c r="J1134">
        <v>0</v>
      </c>
      <c r="K1134">
        <v>686</v>
      </c>
      <c r="L1134" s="1">
        <v>44683</v>
      </c>
      <c r="M1134" s="2">
        <v>0.83124999999999993</v>
      </c>
      <c r="N1134" t="s">
        <v>27</v>
      </c>
      <c r="O1134">
        <v>8.7997573770000006</v>
      </c>
      <c r="P1134" t="s">
        <v>1125</v>
      </c>
    </row>
    <row r="1135" spans="1:16" x14ac:dyDescent="0.25">
      <c r="A1135" t="s">
        <v>181</v>
      </c>
      <c r="B1135" t="s">
        <v>23</v>
      </c>
      <c r="C1135" t="s">
        <v>24</v>
      </c>
      <c r="D1135" t="s">
        <v>25</v>
      </c>
      <c r="E1135" t="s">
        <v>29</v>
      </c>
      <c r="F1135" t="s">
        <v>20</v>
      </c>
      <c r="G1135">
        <v>66.14</v>
      </c>
      <c r="H1135">
        <v>4</v>
      </c>
      <c r="I1135">
        <v>13.228</v>
      </c>
      <c r="J1135">
        <v>0</v>
      </c>
      <c r="K1135">
        <v>264.56</v>
      </c>
      <c r="L1135" s="1">
        <v>44639</v>
      </c>
      <c r="M1135" s="2">
        <v>0.53194444444444444</v>
      </c>
      <c r="N1135" t="s">
        <v>31</v>
      </c>
      <c r="O1135">
        <v>5.4152353089999998</v>
      </c>
      <c r="P1135" t="s">
        <v>1125</v>
      </c>
    </row>
    <row r="1136" spans="1:16" x14ac:dyDescent="0.25">
      <c r="A1136" t="s">
        <v>232</v>
      </c>
      <c r="B1136" t="s">
        <v>23</v>
      </c>
      <c r="C1136" t="s">
        <v>24</v>
      </c>
      <c r="D1136" t="s">
        <v>25</v>
      </c>
      <c r="E1136" t="s">
        <v>29</v>
      </c>
      <c r="F1136" t="s">
        <v>20</v>
      </c>
      <c r="G1136">
        <v>41.5</v>
      </c>
      <c r="H1136">
        <v>4</v>
      </c>
      <c r="I1136">
        <v>8.3000000000000007</v>
      </c>
      <c r="J1136">
        <v>0</v>
      </c>
      <c r="K1136">
        <v>166</v>
      </c>
      <c r="L1136" s="1">
        <v>44898</v>
      </c>
      <c r="M1136" s="2">
        <v>0.83194444444444438</v>
      </c>
      <c r="N1136" t="s">
        <v>31</v>
      </c>
      <c r="O1136">
        <v>7.9294517019999997</v>
      </c>
      <c r="P1136" t="s">
        <v>1125</v>
      </c>
    </row>
    <row r="1137" spans="1:16" x14ac:dyDescent="0.25">
      <c r="A1137" t="s">
        <v>270</v>
      </c>
      <c r="B1137" t="s">
        <v>23</v>
      </c>
      <c r="C1137" t="s">
        <v>24</v>
      </c>
      <c r="D1137" t="s">
        <v>25</v>
      </c>
      <c r="E1137" t="s">
        <v>29</v>
      </c>
      <c r="F1137" t="s">
        <v>20</v>
      </c>
      <c r="G1137">
        <v>17.41</v>
      </c>
      <c r="H1137">
        <v>4</v>
      </c>
      <c r="I1137">
        <v>4.3525</v>
      </c>
      <c r="J1137">
        <v>0</v>
      </c>
      <c r="K1137">
        <v>87.05</v>
      </c>
      <c r="L1137" s="1">
        <v>44589</v>
      </c>
      <c r="M1137" s="2">
        <v>0.63611111111111118</v>
      </c>
      <c r="N1137" t="s">
        <v>31</v>
      </c>
      <c r="O1137">
        <v>4.7383308949999998</v>
      </c>
      <c r="P1137" t="s">
        <v>1125</v>
      </c>
    </row>
    <row r="1138" spans="1:16" x14ac:dyDescent="0.25">
      <c r="A1138" t="s">
        <v>305</v>
      </c>
      <c r="B1138" t="s">
        <v>23</v>
      </c>
      <c r="C1138" t="s">
        <v>24</v>
      </c>
      <c r="D1138" t="s">
        <v>18</v>
      </c>
      <c r="E1138" t="s">
        <v>19</v>
      </c>
      <c r="F1138" t="s">
        <v>20</v>
      </c>
      <c r="G1138">
        <v>21.12</v>
      </c>
      <c r="H1138">
        <v>2</v>
      </c>
      <c r="I1138">
        <v>2.1120000000000001</v>
      </c>
      <c r="J1138">
        <v>0</v>
      </c>
      <c r="K1138">
        <v>42.24</v>
      </c>
      <c r="L1138" s="1">
        <v>44621</v>
      </c>
      <c r="M1138" s="2">
        <v>0.80347222222222225</v>
      </c>
      <c r="N1138" t="s">
        <v>27</v>
      </c>
      <c r="O1138">
        <v>9.3799611600000006</v>
      </c>
      <c r="P1138" t="s">
        <v>1125</v>
      </c>
    </row>
    <row r="1139" spans="1:16" x14ac:dyDescent="0.25">
      <c r="A1139" t="s">
        <v>353</v>
      </c>
      <c r="B1139" t="s">
        <v>23</v>
      </c>
      <c r="C1139" t="s">
        <v>24</v>
      </c>
      <c r="D1139" t="s">
        <v>18</v>
      </c>
      <c r="E1139" t="s">
        <v>29</v>
      </c>
      <c r="F1139" t="s">
        <v>20</v>
      </c>
      <c r="G1139">
        <v>44.07</v>
      </c>
      <c r="H1139">
        <v>4</v>
      </c>
      <c r="I1139">
        <v>8.8140000000000001</v>
      </c>
      <c r="J1139">
        <v>0</v>
      </c>
      <c r="K1139">
        <v>176.28</v>
      </c>
      <c r="L1139" s="1">
        <v>44610</v>
      </c>
      <c r="M1139" s="2">
        <v>0.68611111111111101</v>
      </c>
      <c r="N1139" t="s">
        <v>21</v>
      </c>
      <c r="O1139">
        <v>8.1228529629999997</v>
      </c>
      <c r="P1139" t="s">
        <v>1125</v>
      </c>
    </row>
    <row r="1140" spans="1:16" x14ac:dyDescent="0.25">
      <c r="A1140" t="s">
        <v>500</v>
      </c>
      <c r="B1140" t="s">
        <v>23</v>
      </c>
      <c r="C1140" t="s">
        <v>24</v>
      </c>
      <c r="D1140" t="s">
        <v>18</v>
      </c>
      <c r="E1140" t="s">
        <v>19</v>
      </c>
      <c r="F1140" t="s">
        <v>20</v>
      </c>
      <c r="G1140">
        <v>37.15</v>
      </c>
      <c r="H1140">
        <v>6</v>
      </c>
      <c r="I1140">
        <v>13.0025</v>
      </c>
      <c r="J1140">
        <v>0</v>
      </c>
      <c r="K1140">
        <v>260.05</v>
      </c>
      <c r="L1140" s="1">
        <v>44775</v>
      </c>
      <c r="M1140" s="2">
        <v>0.54999999999999993</v>
      </c>
      <c r="N1140" t="s">
        <v>31</v>
      </c>
      <c r="O1140">
        <v>7.4459485499999998</v>
      </c>
      <c r="P1140" t="s">
        <v>1125</v>
      </c>
    </row>
    <row r="1141" spans="1:16" x14ac:dyDescent="0.25">
      <c r="A1141" t="s">
        <v>557</v>
      </c>
      <c r="B1141" t="s">
        <v>23</v>
      </c>
      <c r="C1141" t="s">
        <v>24</v>
      </c>
      <c r="D1141" t="s">
        <v>25</v>
      </c>
      <c r="E1141" t="s">
        <v>29</v>
      </c>
      <c r="F1141" t="s">
        <v>20</v>
      </c>
      <c r="G1141">
        <v>62.87</v>
      </c>
      <c r="H1141">
        <v>2</v>
      </c>
      <c r="I1141">
        <v>6.2869999999999999</v>
      </c>
      <c r="J1141">
        <v>0</v>
      </c>
      <c r="K1141">
        <v>125.74</v>
      </c>
      <c r="L1141" s="1">
        <v>44562</v>
      </c>
      <c r="M1141" s="2">
        <v>0.48819444444444443</v>
      </c>
      <c r="N1141" t="s">
        <v>27</v>
      </c>
      <c r="O1141">
        <v>4.8350315259999999</v>
      </c>
      <c r="P1141" t="s">
        <v>1125</v>
      </c>
    </row>
    <row r="1142" spans="1:16" x14ac:dyDescent="0.25">
      <c r="A1142" t="s">
        <v>575</v>
      </c>
      <c r="B1142" t="s">
        <v>23</v>
      </c>
      <c r="C1142" t="s">
        <v>24</v>
      </c>
      <c r="D1142" t="s">
        <v>18</v>
      </c>
      <c r="E1142" t="s">
        <v>29</v>
      </c>
      <c r="F1142" t="s">
        <v>20</v>
      </c>
      <c r="G1142">
        <v>75.88</v>
      </c>
      <c r="H1142">
        <v>1</v>
      </c>
      <c r="I1142">
        <v>3.794</v>
      </c>
      <c r="J1142">
        <v>0</v>
      </c>
      <c r="K1142">
        <v>75.88</v>
      </c>
      <c r="L1142" s="1">
        <v>44621</v>
      </c>
      <c r="M1142" s="2">
        <v>0.4375</v>
      </c>
      <c r="N1142" t="s">
        <v>31</v>
      </c>
      <c r="O1142">
        <v>6.8657447659999997</v>
      </c>
      <c r="P1142" t="s">
        <v>1125</v>
      </c>
    </row>
    <row r="1143" spans="1:16" x14ac:dyDescent="0.25">
      <c r="A1143" t="s">
        <v>680</v>
      </c>
      <c r="B1143" t="s">
        <v>23</v>
      </c>
      <c r="C1143" t="s">
        <v>24</v>
      </c>
      <c r="D1143" t="s">
        <v>25</v>
      </c>
      <c r="E1143" t="s">
        <v>29</v>
      </c>
      <c r="F1143" t="s">
        <v>20</v>
      </c>
      <c r="G1143">
        <v>70.209999999999994</v>
      </c>
      <c r="H1143">
        <v>5</v>
      </c>
      <c r="I1143">
        <v>21.062999999999999</v>
      </c>
      <c r="J1143">
        <v>0</v>
      </c>
      <c r="K1143">
        <v>421.26</v>
      </c>
      <c r="L1143" s="1">
        <v>44650</v>
      </c>
      <c r="M1143" s="2">
        <v>0.62361111111111112</v>
      </c>
      <c r="N1143" t="s">
        <v>27</v>
      </c>
      <c r="O1143">
        <v>7.1558466579999997</v>
      </c>
      <c r="P1143" t="s">
        <v>1125</v>
      </c>
    </row>
    <row r="1144" spans="1:16" x14ac:dyDescent="0.25">
      <c r="A1144" t="s">
        <v>702</v>
      </c>
      <c r="B1144" t="s">
        <v>23</v>
      </c>
      <c r="C1144" t="s">
        <v>24</v>
      </c>
      <c r="D1144" t="s">
        <v>18</v>
      </c>
      <c r="E1144" t="s">
        <v>19</v>
      </c>
      <c r="F1144" t="s">
        <v>20</v>
      </c>
      <c r="G1144">
        <v>47.71</v>
      </c>
      <c r="H1144">
        <v>5</v>
      </c>
      <c r="I1144">
        <v>14.313000000000001</v>
      </c>
      <c r="J1144">
        <v>0</v>
      </c>
      <c r="K1144">
        <v>286.26</v>
      </c>
      <c r="L1144" s="1">
        <v>44608</v>
      </c>
      <c r="M1144" s="2">
        <v>0.59652777777777777</v>
      </c>
      <c r="N1144" t="s">
        <v>21</v>
      </c>
      <c r="O1144">
        <v>4.2548277429999999</v>
      </c>
      <c r="P1144" t="s">
        <v>1125</v>
      </c>
    </row>
    <row r="1145" spans="1:16" x14ac:dyDescent="0.25">
      <c r="A1145" t="s">
        <v>707</v>
      </c>
      <c r="B1145" t="s">
        <v>23</v>
      </c>
      <c r="C1145" t="s">
        <v>24</v>
      </c>
      <c r="D1145" t="s">
        <v>25</v>
      </c>
      <c r="E1145" t="s">
        <v>29</v>
      </c>
      <c r="F1145" t="s">
        <v>20</v>
      </c>
      <c r="G1145">
        <v>33.64</v>
      </c>
      <c r="H1145">
        <v>7</v>
      </c>
      <c r="I1145">
        <v>13.456</v>
      </c>
      <c r="J1145">
        <v>0</v>
      </c>
      <c r="K1145">
        <v>269.12</v>
      </c>
      <c r="L1145" s="1">
        <v>44607</v>
      </c>
      <c r="M1145" s="2">
        <v>0.71527777777777779</v>
      </c>
      <c r="N1145" t="s">
        <v>31</v>
      </c>
      <c r="O1145">
        <v>8.9931586380000006</v>
      </c>
      <c r="P1145" t="s">
        <v>1125</v>
      </c>
    </row>
    <row r="1146" spans="1:16" x14ac:dyDescent="0.25">
      <c r="A1146" t="s">
        <v>769</v>
      </c>
      <c r="B1146" t="s">
        <v>23</v>
      </c>
      <c r="C1146" t="s">
        <v>24</v>
      </c>
      <c r="D1146" t="s">
        <v>18</v>
      </c>
      <c r="E1146" t="s">
        <v>29</v>
      </c>
      <c r="F1146" t="s">
        <v>20</v>
      </c>
      <c r="G1146">
        <v>81.95</v>
      </c>
      <c r="H1146">
        <v>9</v>
      </c>
      <c r="I1146">
        <v>40.975000000000001</v>
      </c>
      <c r="J1146">
        <v>0</v>
      </c>
      <c r="K1146">
        <v>819.5</v>
      </c>
      <c r="L1146" s="1">
        <v>44837</v>
      </c>
      <c r="M1146" s="2">
        <v>0.52708333333333335</v>
      </c>
      <c r="N1146" t="s">
        <v>31</v>
      </c>
      <c r="O1146">
        <v>5.8020378309999998</v>
      </c>
      <c r="P1146" t="s">
        <v>1125</v>
      </c>
    </row>
    <row r="1147" spans="1:16" x14ac:dyDescent="0.25">
      <c r="A1147" t="s">
        <v>783</v>
      </c>
      <c r="B1147" t="s">
        <v>23</v>
      </c>
      <c r="C1147" t="s">
        <v>24</v>
      </c>
      <c r="D1147" t="s">
        <v>18</v>
      </c>
      <c r="E1147" t="s">
        <v>29</v>
      </c>
      <c r="F1147" t="s">
        <v>20</v>
      </c>
      <c r="G1147">
        <v>81.23</v>
      </c>
      <c r="H1147">
        <v>6</v>
      </c>
      <c r="I1147">
        <v>28.430499999999999</v>
      </c>
      <c r="J1147">
        <v>0</v>
      </c>
      <c r="K1147">
        <v>568.61</v>
      </c>
      <c r="L1147" s="1">
        <v>44576</v>
      </c>
      <c r="M1147" s="2">
        <v>0.86388888888888893</v>
      </c>
      <c r="N1147" t="s">
        <v>27</v>
      </c>
      <c r="O1147">
        <v>8.7030567459999997</v>
      </c>
      <c r="P1147" t="s">
        <v>1125</v>
      </c>
    </row>
    <row r="1148" spans="1:16" x14ac:dyDescent="0.25">
      <c r="A1148" t="s">
        <v>814</v>
      </c>
      <c r="B1148" t="s">
        <v>23</v>
      </c>
      <c r="C1148" t="s">
        <v>24</v>
      </c>
      <c r="D1148" t="s">
        <v>25</v>
      </c>
      <c r="E1148" t="s">
        <v>29</v>
      </c>
      <c r="F1148" t="s">
        <v>20</v>
      </c>
      <c r="G1148">
        <v>21.8</v>
      </c>
      <c r="H1148">
        <v>7</v>
      </c>
      <c r="I1148">
        <v>8.7200000000000006</v>
      </c>
      <c r="J1148">
        <v>0</v>
      </c>
      <c r="K1148">
        <v>174.4</v>
      </c>
      <c r="L1148" s="1">
        <v>44611</v>
      </c>
      <c r="M1148" s="2">
        <v>0.80833333333333324</v>
      </c>
      <c r="N1148" t="s">
        <v>27</v>
      </c>
      <c r="O1148">
        <v>8.0261523330000006</v>
      </c>
      <c r="P1148" t="s">
        <v>1125</v>
      </c>
    </row>
    <row r="1149" spans="1:16" x14ac:dyDescent="0.25">
      <c r="A1149" t="s">
        <v>821</v>
      </c>
      <c r="B1149" t="s">
        <v>23</v>
      </c>
      <c r="C1149" t="s">
        <v>24</v>
      </c>
      <c r="D1149" t="s">
        <v>25</v>
      </c>
      <c r="E1149" t="s">
        <v>19</v>
      </c>
      <c r="F1149" t="s">
        <v>20</v>
      </c>
      <c r="G1149">
        <v>10.99</v>
      </c>
      <c r="H1149">
        <v>4</v>
      </c>
      <c r="I1149">
        <v>2.7475000000000001</v>
      </c>
      <c r="J1149">
        <v>0</v>
      </c>
      <c r="K1149">
        <v>54.95</v>
      </c>
      <c r="L1149" s="1">
        <v>44584</v>
      </c>
      <c r="M1149" s="2">
        <v>0.4291666666666667</v>
      </c>
      <c r="N1149" t="s">
        <v>31</v>
      </c>
      <c r="O1149">
        <v>8.9931586380000006</v>
      </c>
      <c r="P1149" t="s">
        <v>1125</v>
      </c>
    </row>
    <row r="1150" spans="1:16" x14ac:dyDescent="0.25">
      <c r="A1150" t="s">
        <v>924</v>
      </c>
      <c r="B1150" t="s">
        <v>23</v>
      </c>
      <c r="C1150" t="s">
        <v>24</v>
      </c>
      <c r="D1150" t="s">
        <v>25</v>
      </c>
      <c r="E1150" t="s">
        <v>19</v>
      </c>
      <c r="F1150" t="s">
        <v>20</v>
      </c>
      <c r="G1150">
        <v>83.66</v>
      </c>
      <c r="H1150">
        <v>4</v>
      </c>
      <c r="I1150">
        <v>20.914999999999999</v>
      </c>
      <c r="J1150">
        <v>0</v>
      </c>
      <c r="K1150">
        <v>418.3</v>
      </c>
      <c r="L1150" s="1">
        <v>44613</v>
      </c>
      <c r="M1150" s="2">
        <v>0.43472222222222223</v>
      </c>
      <c r="N1150" t="s">
        <v>27</v>
      </c>
      <c r="O1150">
        <v>6.9624453969999998</v>
      </c>
      <c r="P1150" t="s">
        <v>1125</v>
      </c>
    </row>
    <row r="1151" spans="1:16" x14ac:dyDescent="0.25">
      <c r="A1151" t="s">
        <v>967</v>
      </c>
      <c r="B1151" t="s">
        <v>23</v>
      </c>
      <c r="C1151" t="s">
        <v>24</v>
      </c>
      <c r="D1151" t="s">
        <v>25</v>
      </c>
      <c r="E1151" t="s">
        <v>29</v>
      </c>
      <c r="F1151" t="s">
        <v>20</v>
      </c>
      <c r="G1151">
        <v>64.08</v>
      </c>
      <c r="H1151">
        <v>6</v>
      </c>
      <c r="I1151">
        <v>22.428000000000001</v>
      </c>
      <c r="J1151">
        <v>0</v>
      </c>
      <c r="K1151">
        <v>448.56</v>
      </c>
      <c r="L1151" s="1">
        <v>44581</v>
      </c>
      <c r="M1151" s="2">
        <v>0.51874999999999993</v>
      </c>
      <c r="N1151" t="s">
        <v>21</v>
      </c>
      <c r="O1151">
        <v>7.3492479189999997</v>
      </c>
      <c r="P1151" t="s">
        <v>1125</v>
      </c>
    </row>
    <row r="1152" spans="1:16" x14ac:dyDescent="0.25">
      <c r="A1152" t="s">
        <v>78</v>
      </c>
      <c r="B1152" t="s">
        <v>23</v>
      </c>
      <c r="C1152" t="s">
        <v>24</v>
      </c>
      <c r="D1152" t="s">
        <v>18</v>
      </c>
      <c r="E1152" t="s">
        <v>29</v>
      </c>
      <c r="F1152" t="s">
        <v>20</v>
      </c>
      <c r="G1152">
        <v>15.37</v>
      </c>
      <c r="H1152">
        <v>2</v>
      </c>
      <c r="I1152">
        <v>1.5369999999999999</v>
      </c>
      <c r="J1152">
        <v>0</v>
      </c>
      <c r="K1152">
        <v>30.74</v>
      </c>
      <c r="L1152" s="1">
        <v>45367</v>
      </c>
      <c r="M1152" s="2">
        <v>0.82430555555555562</v>
      </c>
      <c r="N1152" t="s">
        <v>27</v>
      </c>
      <c r="O1152">
        <v>7.8114878619999999</v>
      </c>
      <c r="P1152" t="s">
        <v>1125</v>
      </c>
    </row>
    <row r="1153" spans="1:16" x14ac:dyDescent="0.25">
      <c r="A1153" t="s">
        <v>114</v>
      </c>
      <c r="B1153" t="s">
        <v>23</v>
      </c>
      <c r="C1153" t="s">
        <v>24</v>
      </c>
      <c r="D1153" t="s">
        <v>25</v>
      </c>
      <c r="E1153" t="s">
        <v>19</v>
      </c>
      <c r="F1153" t="s">
        <v>20</v>
      </c>
      <c r="G1153">
        <v>99.19</v>
      </c>
      <c r="H1153">
        <v>6</v>
      </c>
      <c r="I1153">
        <v>29.757000000000001</v>
      </c>
      <c r="J1153">
        <v>0</v>
      </c>
      <c r="K1153">
        <v>595.14</v>
      </c>
      <c r="L1153" s="1">
        <v>45312</v>
      </c>
      <c r="M1153" s="2">
        <v>0.61249999999999993</v>
      </c>
      <c r="N1153" t="s">
        <v>31</v>
      </c>
      <c r="O1153">
        <v>5.9671087839999997</v>
      </c>
      <c r="P1153" t="s">
        <v>1125</v>
      </c>
    </row>
    <row r="1154" spans="1:16" x14ac:dyDescent="0.25">
      <c r="A1154" t="s">
        <v>128</v>
      </c>
      <c r="B1154" t="s">
        <v>23</v>
      </c>
      <c r="C1154" t="s">
        <v>24</v>
      </c>
      <c r="D1154" t="s">
        <v>25</v>
      </c>
      <c r="E1154" t="s">
        <v>29</v>
      </c>
      <c r="F1154" t="s">
        <v>20</v>
      </c>
      <c r="G1154">
        <v>89.75</v>
      </c>
      <c r="H1154">
        <v>1</v>
      </c>
      <c r="I1154">
        <v>4.4874999999999998</v>
      </c>
      <c r="J1154">
        <v>0</v>
      </c>
      <c r="K1154">
        <v>89.75</v>
      </c>
      <c r="L1154" s="1">
        <v>45445</v>
      </c>
      <c r="M1154" s="2">
        <v>0.83680555555555547</v>
      </c>
      <c r="N1154" t="s">
        <v>31</v>
      </c>
      <c r="O1154">
        <v>7.1605305399999999</v>
      </c>
      <c r="P1154" t="s">
        <v>1125</v>
      </c>
    </row>
    <row r="1155" spans="1:16" x14ac:dyDescent="0.25">
      <c r="A1155" t="s">
        <v>168</v>
      </c>
      <c r="B1155" t="s">
        <v>23</v>
      </c>
      <c r="C1155" t="s">
        <v>24</v>
      </c>
      <c r="D1155" t="s">
        <v>25</v>
      </c>
      <c r="E1155" t="s">
        <v>19</v>
      </c>
      <c r="F1155" t="s">
        <v>20</v>
      </c>
      <c r="G1155">
        <v>81.3</v>
      </c>
      <c r="H1155">
        <v>6</v>
      </c>
      <c r="I1155">
        <v>24.39</v>
      </c>
      <c r="J1155">
        <v>0</v>
      </c>
      <c r="K1155">
        <v>487.8</v>
      </c>
      <c r="L1155" s="1">
        <v>45507</v>
      </c>
      <c r="M1155" s="2">
        <v>0.69652777777777775</v>
      </c>
      <c r="N1155" t="s">
        <v>21</v>
      </c>
      <c r="O1155">
        <v>5.7501230100000003</v>
      </c>
      <c r="P1155" t="s">
        <v>1125</v>
      </c>
    </row>
    <row r="1156" spans="1:16" x14ac:dyDescent="0.25">
      <c r="A1156" t="s">
        <v>181</v>
      </c>
      <c r="B1156" t="s">
        <v>23</v>
      </c>
      <c r="C1156" t="s">
        <v>24</v>
      </c>
      <c r="D1156" t="s">
        <v>25</v>
      </c>
      <c r="E1156" t="s">
        <v>29</v>
      </c>
      <c r="F1156" t="s">
        <v>20</v>
      </c>
      <c r="G1156">
        <v>66.14</v>
      </c>
      <c r="H1156">
        <v>4</v>
      </c>
      <c r="I1156">
        <v>13.228</v>
      </c>
      <c r="J1156">
        <v>0</v>
      </c>
      <c r="K1156">
        <v>264.56</v>
      </c>
      <c r="L1156" s="1">
        <v>45370</v>
      </c>
      <c r="M1156" s="2">
        <v>0.53194444444444444</v>
      </c>
      <c r="N1156" t="s">
        <v>31</v>
      </c>
      <c r="O1156">
        <v>6.0756016710000003</v>
      </c>
      <c r="P1156" t="s">
        <v>1125</v>
      </c>
    </row>
    <row r="1157" spans="1:16" x14ac:dyDescent="0.25">
      <c r="A1157" t="s">
        <v>213</v>
      </c>
      <c r="B1157" t="s">
        <v>23</v>
      </c>
      <c r="C1157" t="s">
        <v>24</v>
      </c>
      <c r="D1157" t="s">
        <v>18</v>
      </c>
      <c r="E1157" t="s">
        <v>29</v>
      </c>
      <c r="F1157" t="s">
        <v>20</v>
      </c>
      <c r="G1157">
        <v>86.8</v>
      </c>
      <c r="H1157">
        <v>3</v>
      </c>
      <c r="I1157">
        <v>13.02</v>
      </c>
      <c r="J1157">
        <v>0</v>
      </c>
      <c r="K1157">
        <v>260.39999999999998</v>
      </c>
      <c r="L1157" s="1">
        <v>45319</v>
      </c>
      <c r="M1157" s="2">
        <v>0.69930555555555562</v>
      </c>
      <c r="N1157" t="s">
        <v>21</v>
      </c>
      <c r="O1157">
        <v>10</v>
      </c>
      <c r="P1157" t="s">
        <v>1125</v>
      </c>
    </row>
    <row r="1158" spans="1:16" x14ac:dyDescent="0.25">
      <c r="A1158" t="s">
        <v>305</v>
      </c>
      <c r="B1158" t="s">
        <v>23</v>
      </c>
      <c r="C1158" t="s">
        <v>24</v>
      </c>
      <c r="D1158" t="s">
        <v>18</v>
      </c>
      <c r="E1158" t="s">
        <v>19</v>
      </c>
      <c r="F1158" t="s">
        <v>20</v>
      </c>
      <c r="G1158">
        <v>21.12</v>
      </c>
      <c r="H1158">
        <v>2</v>
      </c>
      <c r="I1158">
        <v>2.1120000000000001</v>
      </c>
      <c r="J1158">
        <v>0</v>
      </c>
      <c r="K1158">
        <v>42.24</v>
      </c>
      <c r="L1158" s="1">
        <v>45352</v>
      </c>
      <c r="M1158" s="2">
        <v>0.80347222222222225</v>
      </c>
      <c r="N1158" t="s">
        <v>27</v>
      </c>
      <c r="O1158">
        <v>10</v>
      </c>
      <c r="P1158" t="s">
        <v>1125</v>
      </c>
    </row>
    <row r="1159" spans="1:16" x14ac:dyDescent="0.25">
      <c r="A1159" t="s">
        <v>451</v>
      </c>
      <c r="B1159" t="s">
        <v>23</v>
      </c>
      <c r="C1159" t="s">
        <v>24</v>
      </c>
      <c r="D1159" t="s">
        <v>18</v>
      </c>
      <c r="E1159" t="s">
        <v>19</v>
      </c>
      <c r="F1159" t="s">
        <v>20</v>
      </c>
      <c r="G1159">
        <v>81.510000000000005</v>
      </c>
      <c r="H1159">
        <v>1</v>
      </c>
      <c r="I1159">
        <v>4.0754999999999999</v>
      </c>
      <c r="J1159">
        <v>0</v>
      </c>
      <c r="K1159">
        <v>81.510000000000005</v>
      </c>
      <c r="L1159" s="1">
        <v>45313</v>
      </c>
      <c r="M1159" s="2">
        <v>0.45624999999999999</v>
      </c>
      <c r="N1159" t="s">
        <v>21</v>
      </c>
      <c r="O1159">
        <v>9.9813456019999993</v>
      </c>
      <c r="P1159" t="s">
        <v>1125</v>
      </c>
    </row>
    <row r="1160" spans="1:16" x14ac:dyDescent="0.25">
      <c r="A1160" t="s">
        <v>575</v>
      </c>
      <c r="B1160" t="s">
        <v>23</v>
      </c>
      <c r="C1160" t="s">
        <v>24</v>
      </c>
      <c r="D1160" t="s">
        <v>18</v>
      </c>
      <c r="E1160" t="s">
        <v>29</v>
      </c>
      <c r="F1160" t="s">
        <v>20</v>
      </c>
      <c r="G1160">
        <v>75.88</v>
      </c>
      <c r="H1160">
        <v>1</v>
      </c>
      <c r="I1160">
        <v>3.794</v>
      </c>
      <c r="J1160">
        <v>0</v>
      </c>
      <c r="K1160">
        <v>75.88</v>
      </c>
      <c r="L1160" s="1">
        <v>45352</v>
      </c>
      <c r="M1160" s="2">
        <v>0.4375</v>
      </c>
      <c r="N1160" t="s">
        <v>31</v>
      </c>
      <c r="O1160">
        <v>7.7029949750000002</v>
      </c>
      <c r="P1160" t="s">
        <v>1125</v>
      </c>
    </row>
    <row r="1161" spans="1:16" x14ac:dyDescent="0.25">
      <c r="A1161" t="s">
        <v>769</v>
      </c>
      <c r="B1161" t="s">
        <v>23</v>
      </c>
      <c r="C1161" t="s">
        <v>24</v>
      </c>
      <c r="D1161" t="s">
        <v>18</v>
      </c>
      <c r="E1161" t="s">
        <v>29</v>
      </c>
      <c r="F1161" t="s">
        <v>20</v>
      </c>
      <c r="G1161">
        <v>81.95</v>
      </c>
      <c r="H1161">
        <v>11</v>
      </c>
      <c r="I1161">
        <v>40.975000000000001</v>
      </c>
      <c r="J1161">
        <v>0</v>
      </c>
      <c r="K1161">
        <v>819.5</v>
      </c>
      <c r="L1161" s="1">
        <v>45568</v>
      </c>
      <c r="M1161" s="2">
        <v>0.52708333333333335</v>
      </c>
      <c r="N1161" t="s">
        <v>31</v>
      </c>
      <c r="O1161">
        <v>6.5095732179999999</v>
      </c>
      <c r="P1161" t="s">
        <v>1125</v>
      </c>
    </row>
    <row r="1162" spans="1:16" x14ac:dyDescent="0.25">
      <c r="A1162" t="s">
        <v>810</v>
      </c>
      <c r="B1162" t="s">
        <v>23</v>
      </c>
      <c r="C1162" t="s">
        <v>24</v>
      </c>
      <c r="D1162" t="s">
        <v>18</v>
      </c>
      <c r="E1162" t="s">
        <v>29</v>
      </c>
      <c r="F1162" t="s">
        <v>20</v>
      </c>
      <c r="G1162">
        <v>65.31</v>
      </c>
      <c r="H1162">
        <v>7</v>
      </c>
      <c r="I1162">
        <v>22.858499999999999</v>
      </c>
      <c r="J1162">
        <v>0</v>
      </c>
      <c r="K1162">
        <v>457.17</v>
      </c>
      <c r="L1162" s="1">
        <v>45415</v>
      </c>
      <c r="M1162" s="2">
        <v>0.75138888888888899</v>
      </c>
      <c r="N1162" t="s">
        <v>31</v>
      </c>
      <c r="O1162">
        <v>4.556701253</v>
      </c>
      <c r="P1162" t="s">
        <v>1125</v>
      </c>
    </row>
    <row r="1163" spans="1:16" x14ac:dyDescent="0.25">
      <c r="A1163" t="s">
        <v>821</v>
      </c>
      <c r="B1163" t="s">
        <v>23</v>
      </c>
      <c r="C1163" t="s">
        <v>24</v>
      </c>
      <c r="D1163" t="s">
        <v>25</v>
      </c>
      <c r="E1163" t="s">
        <v>19</v>
      </c>
      <c r="F1163" t="s">
        <v>20</v>
      </c>
      <c r="G1163">
        <v>10.99</v>
      </c>
      <c r="H1163">
        <v>5</v>
      </c>
      <c r="I1163">
        <v>2.7475000000000001</v>
      </c>
      <c r="J1163">
        <v>0</v>
      </c>
      <c r="K1163">
        <v>54.95</v>
      </c>
      <c r="L1163" s="1">
        <v>45314</v>
      </c>
      <c r="M1163" s="2">
        <v>0.4291666666666667</v>
      </c>
      <c r="N1163" t="s">
        <v>31</v>
      </c>
      <c r="O1163">
        <v>10</v>
      </c>
      <c r="P1163" t="s">
        <v>1125</v>
      </c>
    </row>
    <row r="1164" spans="1:16" x14ac:dyDescent="0.25">
      <c r="A1164" t="s">
        <v>822</v>
      </c>
      <c r="B1164" t="s">
        <v>23</v>
      </c>
      <c r="C1164" t="s">
        <v>24</v>
      </c>
      <c r="D1164" t="s">
        <v>18</v>
      </c>
      <c r="E1164" t="s">
        <v>29</v>
      </c>
      <c r="F1164" t="s">
        <v>20</v>
      </c>
      <c r="G1164">
        <v>60.47</v>
      </c>
      <c r="H1164">
        <v>3</v>
      </c>
      <c r="I1164">
        <v>9.0704999999999991</v>
      </c>
      <c r="J1164">
        <v>0</v>
      </c>
      <c r="K1164">
        <v>181.41</v>
      </c>
      <c r="L1164" s="1">
        <v>45305</v>
      </c>
      <c r="M1164" s="2">
        <v>0.4548611111111111</v>
      </c>
      <c r="N1164" t="s">
        <v>31</v>
      </c>
      <c r="O1164">
        <v>6.0756016710000003</v>
      </c>
      <c r="P1164" t="s">
        <v>1125</v>
      </c>
    </row>
    <row r="1165" spans="1:16" x14ac:dyDescent="0.25">
      <c r="A1165" t="s">
        <v>825</v>
      </c>
      <c r="B1165" t="s">
        <v>23</v>
      </c>
      <c r="C1165" t="s">
        <v>24</v>
      </c>
      <c r="D1165" t="s">
        <v>18</v>
      </c>
      <c r="E1165" t="s">
        <v>29</v>
      </c>
      <c r="F1165" t="s">
        <v>20</v>
      </c>
      <c r="G1165">
        <v>68.55</v>
      </c>
      <c r="H1165">
        <v>4</v>
      </c>
      <c r="I1165">
        <v>13.71</v>
      </c>
      <c r="J1165">
        <v>0</v>
      </c>
      <c r="K1165">
        <v>274.2</v>
      </c>
      <c r="L1165" s="1">
        <v>45337</v>
      </c>
      <c r="M1165" s="2">
        <v>0.84791666666666676</v>
      </c>
      <c r="N1165" t="s">
        <v>31</v>
      </c>
      <c r="O1165">
        <v>9.9813456019999993</v>
      </c>
      <c r="P1165" t="s">
        <v>1125</v>
      </c>
    </row>
    <row r="1166" spans="1:16" x14ac:dyDescent="0.25">
      <c r="A1166" t="s">
        <v>886</v>
      </c>
      <c r="B1166" t="s">
        <v>23</v>
      </c>
      <c r="C1166" t="s">
        <v>24</v>
      </c>
      <c r="D1166" t="s">
        <v>25</v>
      </c>
      <c r="E1166" t="s">
        <v>29</v>
      </c>
      <c r="F1166" t="s">
        <v>20</v>
      </c>
      <c r="G1166">
        <v>53.19</v>
      </c>
      <c r="H1166">
        <v>7</v>
      </c>
      <c r="I1166">
        <v>18.616499999999998</v>
      </c>
      <c r="J1166">
        <v>0</v>
      </c>
      <c r="K1166">
        <v>372.33</v>
      </c>
      <c r="L1166" s="1">
        <v>45305</v>
      </c>
      <c r="M1166" s="2">
        <v>0.65416666666666667</v>
      </c>
      <c r="N1166" t="s">
        <v>21</v>
      </c>
      <c r="O1166">
        <v>5.4246443490000003</v>
      </c>
      <c r="P1166" t="s">
        <v>1125</v>
      </c>
    </row>
    <row r="1167" spans="1:16" x14ac:dyDescent="0.25">
      <c r="A1167" t="s">
        <v>899</v>
      </c>
      <c r="B1167" t="s">
        <v>23</v>
      </c>
      <c r="C1167" t="s">
        <v>24</v>
      </c>
      <c r="D1167" t="s">
        <v>18</v>
      </c>
      <c r="E1167" t="s">
        <v>29</v>
      </c>
      <c r="F1167" t="s">
        <v>20</v>
      </c>
      <c r="G1167">
        <v>33.81</v>
      </c>
      <c r="H1167">
        <v>3</v>
      </c>
      <c r="I1167">
        <v>5.0715000000000003</v>
      </c>
      <c r="J1167">
        <v>0</v>
      </c>
      <c r="K1167">
        <v>101.43</v>
      </c>
      <c r="L1167" s="1">
        <v>45317</v>
      </c>
      <c r="M1167" s="2">
        <v>0.63263888888888886</v>
      </c>
      <c r="N1167" t="s">
        <v>21</v>
      </c>
      <c r="O1167">
        <v>7.9199807489999996</v>
      </c>
      <c r="P1167" t="s">
        <v>1125</v>
      </c>
    </row>
    <row r="1168" spans="1:16" x14ac:dyDescent="0.25">
      <c r="A1168" t="s">
        <v>940</v>
      </c>
      <c r="B1168" t="s">
        <v>23</v>
      </c>
      <c r="C1168" t="s">
        <v>24</v>
      </c>
      <c r="D1168" t="s">
        <v>25</v>
      </c>
      <c r="E1168" t="s">
        <v>29</v>
      </c>
      <c r="F1168" t="s">
        <v>20</v>
      </c>
      <c r="G1168">
        <v>84.61</v>
      </c>
      <c r="H1168">
        <v>11</v>
      </c>
      <c r="I1168">
        <v>42.305</v>
      </c>
      <c r="J1168">
        <v>0</v>
      </c>
      <c r="K1168">
        <v>846.1</v>
      </c>
      <c r="L1168" s="1">
        <v>45537</v>
      </c>
      <c r="M1168" s="2">
        <v>0.79027777777777775</v>
      </c>
      <c r="N1168" t="s">
        <v>31</v>
      </c>
      <c r="O1168">
        <v>9.5473740540000005</v>
      </c>
      <c r="P1168" t="s">
        <v>1125</v>
      </c>
    </row>
    <row r="1169" spans="1:16" x14ac:dyDescent="0.25">
      <c r="A1169" t="s">
        <v>78</v>
      </c>
      <c r="B1169" t="s">
        <v>23</v>
      </c>
      <c r="C1169" t="s">
        <v>24</v>
      </c>
      <c r="D1169" t="s">
        <v>18</v>
      </c>
      <c r="E1169" t="s">
        <v>29</v>
      </c>
      <c r="F1169" t="s">
        <v>20</v>
      </c>
      <c r="G1169">
        <v>15.37</v>
      </c>
      <c r="H1169">
        <v>2</v>
      </c>
      <c r="I1169">
        <v>1.5369999999999999</v>
      </c>
      <c r="J1169">
        <v>0</v>
      </c>
      <c r="K1169">
        <v>30.74</v>
      </c>
      <c r="L1169" s="1">
        <v>45732</v>
      </c>
      <c r="M1169" s="2">
        <v>0.82430555555555562</v>
      </c>
      <c r="N1169" t="s">
        <v>27</v>
      </c>
      <c r="O1169">
        <v>7.4901727459999998</v>
      </c>
      <c r="P1169" t="s">
        <v>1125</v>
      </c>
    </row>
    <row r="1170" spans="1:16" x14ac:dyDescent="0.25">
      <c r="A1170" t="s">
        <v>114</v>
      </c>
      <c r="B1170" t="s">
        <v>23</v>
      </c>
      <c r="C1170" t="s">
        <v>24</v>
      </c>
      <c r="D1170" t="s">
        <v>25</v>
      </c>
      <c r="E1170" t="s">
        <v>19</v>
      </c>
      <c r="F1170" t="s">
        <v>20</v>
      </c>
      <c r="G1170">
        <v>99.19</v>
      </c>
      <c r="H1170">
        <v>6</v>
      </c>
      <c r="I1170">
        <v>29.757000000000001</v>
      </c>
      <c r="J1170">
        <v>0</v>
      </c>
      <c r="K1170">
        <v>595.14</v>
      </c>
      <c r="L1170" s="1">
        <v>45678</v>
      </c>
      <c r="M1170" s="2">
        <v>0.61249999999999993</v>
      </c>
      <c r="N1170" t="s">
        <v>31</v>
      </c>
      <c r="O1170">
        <v>5.7216597370000004</v>
      </c>
      <c r="P1170" t="s">
        <v>1125</v>
      </c>
    </row>
    <row r="1171" spans="1:16" x14ac:dyDescent="0.25">
      <c r="A1171" t="s">
        <v>175</v>
      </c>
      <c r="B1171" t="s">
        <v>23</v>
      </c>
      <c r="C1171" t="s">
        <v>24</v>
      </c>
      <c r="D1171" t="s">
        <v>18</v>
      </c>
      <c r="E1171" t="s">
        <v>29</v>
      </c>
      <c r="F1171" t="s">
        <v>20</v>
      </c>
      <c r="G1171">
        <v>90.5</v>
      </c>
      <c r="H1171">
        <v>11</v>
      </c>
      <c r="I1171">
        <v>45.25</v>
      </c>
      <c r="J1171">
        <v>0</v>
      </c>
      <c r="K1171">
        <v>905</v>
      </c>
      <c r="L1171" s="1">
        <v>45682</v>
      </c>
      <c r="M1171" s="2">
        <v>0.57500000000000007</v>
      </c>
      <c r="N1171" t="s">
        <v>27</v>
      </c>
      <c r="O1171">
        <v>8.4264443399999998</v>
      </c>
      <c r="P1171" t="s">
        <v>1125</v>
      </c>
    </row>
    <row r="1172" spans="1:16" x14ac:dyDescent="0.25">
      <c r="A1172" t="s">
        <v>181</v>
      </c>
      <c r="B1172" t="s">
        <v>23</v>
      </c>
      <c r="C1172" t="s">
        <v>24</v>
      </c>
      <c r="D1172" t="s">
        <v>25</v>
      </c>
      <c r="E1172" t="s">
        <v>29</v>
      </c>
      <c r="F1172" t="s">
        <v>20</v>
      </c>
      <c r="G1172">
        <v>66.14</v>
      </c>
      <c r="H1172">
        <v>4</v>
      </c>
      <c r="I1172">
        <v>13.228</v>
      </c>
      <c r="J1172">
        <v>0</v>
      </c>
      <c r="K1172">
        <v>264.56</v>
      </c>
      <c r="L1172" s="1">
        <v>45735</v>
      </c>
      <c r="M1172" s="2">
        <v>0.53194444444444444</v>
      </c>
      <c r="N1172" t="s">
        <v>31</v>
      </c>
      <c r="O1172">
        <v>5.8256899139999998</v>
      </c>
      <c r="P1172" t="s">
        <v>1125</v>
      </c>
    </row>
    <row r="1173" spans="1:16" x14ac:dyDescent="0.25">
      <c r="A1173" t="s">
        <v>213</v>
      </c>
      <c r="B1173" t="s">
        <v>23</v>
      </c>
      <c r="C1173" t="s">
        <v>24</v>
      </c>
      <c r="D1173" t="s">
        <v>18</v>
      </c>
      <c r="E1173" t="s">
        <v>29</v>
      </c>
      <c r="F1173" t="s">
        <v>20</v>
      </c>
      <c r="G1173">
        <v>86.8</v>
      </c>
      <c r="H1173">
        <v>3</v>
      </c>
      <c r="I1173">
        <v>13.02</v>
      </c>
      <c r="J1173">
        <v>0</v>
      </c>
      <c r="K1173">
        <v>260.39999999999998</v>
      </c>
      <c r="L1173" s="1">
        <v>45685</v>
      </c>
      <c r="M1173" s="2">
        <v>0.69930555555555562</v>
      </c>
      <c r="N1173" t="s">
        <v>21</v>
      </c>
      <c r="O1173">
        <v>10</v>
      </c>
      <c r="P1173" t="s">
        <v>1125</v>
      </c>
    </row>
    <row r="1174" spans="1:16" x14ac:dyDescent="0.25">
      <c r="A1174" t="s">
        <v>270</v>
      </c>
      <c r="B1174" t="s">
        <v>23</v>
      </c>
      <c r="C1174" t="s">
        <v>24</v>
      </c>
      <c r="D1174" t="s">
        <v>25</v>
      </c>
      <c r="E1174" t="s">
        <v>29</v>
      </c>
      <c r="F1174" t="s">
        <v>20</v>
      </c>
      <c r="G1174">
        <v>17.41</v>
      </c>
      <c r="H1174">
        <v>5</v>
      </c>
      <c r="I1174">
        <v>4.3525</v>
      </c>
      <c r="J1174">
        <v>0</v>
      </c>
      <c r="K1174">
        <v>87.05</v>
      </c>
      <c r="L1174" s="1">
        <v>45685</v>
      </c>
      <c r="M1174" s="2">
        <v>0.63611111111111118</v>
      </c>
      <c r="N1174" t="s">
        <v>31</v>
      </c>
      <c r="O1174">
        <v>5.0974786749999996</v>
      </c>
      <c r="P1174" t="s">
        <v>1125</v>
      </c>
    </row>
    <row r="1175" spans="1:16" x14ac:dyDescent="0.25">
      <c r="A1175" t="s">
        <v>353</v>
      </c>
      <c r="B1175" t="s">
        <v>23</v>
      </c>
      <c r="C1175" t="s">
        <v>24</v>
      </c>
      <c r="D1175" t="s">
        <v>18</v>
      </c>
      <c r="E1175" t="s">
        <v>29</v>
      </c>
      <c r="F1175" t="s">
        <v>20</v>
      </c>
      <c r="G1175">
        <v>44.07</v>
      </c>
      <c r="H1175">
        <v>4</v>
      </c>
      <c r="I1175">
        <v>8.8140000000000001</v>
      </c>
      <c r="J1175">
        <v>0</v>
      </c>
      <c r="K1175">
        <v>176.28</v>
      </c>
      <c r="L1175" s="1">
        <v>45706</v>
      </c>
      <c r="M1175" s="2">
        <v>0.68611111111111101</v>
      </c>
      <c r="N1175" t="s">
        <v>21</v>
      </c>
      <c r="O1175">
        <v>8.7385348710000006</v>
      </c>
      <c r="P1175" t="s">
        <v>1125</v>
      </c>
    </row>
    <row r="1176" spans="1:16" x14ac:dyDescent="0.25">
      <c r="A1176" t="s">
        <v>355</v>
      </c>
      <c r="B1176" t="s">
        <v>23</v>
      </c>
      <c r="C1176" t="s">
        <v>24</v>
      </c>
      <c r="D1176" t="s">
        <v>25</v>
      </c>
      <c r="E1176" t="s">
        <v>19</v>
      </c>
      <c r="F1176" t="s">
        <v>20</v>
      </c>
      <c r="G1176">
        <v>39.42</v>
      </c>
      <c r="H1176">
        <v>1</v>
      </c>
      <c r="I1176">
        <v>1.9710000000000001</v>
      </c>
      <c r="J1176">
        <v>0</v>
      </c>
      <c r="K1176">
        <v>39.42</v>
      </c>
      <c r="L1176" s="1">
        <v>45675</v>
      </c>
      <c r="M1176" s="2">
        <v>0.63055555555555554</v>
      </c>
      <c r="N1176" t="s">
        <v>27</v>
      </c>
      <c r="O1176">
        <v>8.7385348710000006</v>
      </c>
      <c r="P1176" t="s">
        <v>1125</v>
      </c>
    </row>
    <row r="1177" spans="1:16" x14ac:dyDescent="0.25">
      <c r="A1177" t="s">
        <v>451</v>
      </c>
      <c r="B1177" t="s">
        <v>23</v>
      </c>
      <c r="C1177" t="s">
        <v>24</v>
      </c>
      <c r="D1177" t="s">
        <v>18</v>
      </c>
      <c r="E1177" t="s">
        <v>19</v>
      </c>
      <c r="F1177" t="s">
        <v>20</v>
      </c>
      <c r="G1177">
        <v>81.510000000000005</v>
      </c>
      <c r="H1177">
        <v>1</v>
      </c>
      <c r="I1177">
        <v>4.0754999999999999</v>
      </c>
      <c r="J1177">
        <v>0</v>
      </c>
      <c r="K1177">
        <v>81.510000000000005</v>
      </c>
      <c r="L1177" s="1">
        <v>45679</v>
      </c>
      <c r="M1177" s="2">
        <v>0.45624999999999999</v>
      </c>
      <c r="N1177" t="s">
        <v>21</v>
      </c>
      <c r="O1177">
        <v>9.5707762869999993</v>
      </c>
      <c r="P1177" t="s">
        <v>1125</v>
      </c>
    </row>
    <row r="1178" spans="1:16" x14ac:dyDescent="0.25">
      <c r="A1178" t="s">
        <v>680</v>
      </c>
      <c r="B1178" t="s">
        <v>23</v>
      </c>
      <c r="C1178" t="s">
        <v>24</v>
      </c>
      <c r="D1178" t="s">
        <v>25</v>
      </c>
      <c r="E1178" t="s">
        <v>29</v>
      </c>
      <c r="F1178" t="s">
        <v>20</v>
      </c>
      <c r="G1178">
        <v>70.209999999999994</v>
      </c>
      <c r="H1178">
        <v>6</v>
      </c>
      <c r="I1178">
        <v>21.062999999999999</v>
      </c>
      <c r="J1178">
        <v>0</v>
      </c>
      <c r="K1178">
        <v>421.26</v>
      </c>
      <c r="L1178" s="1">
        <v>45746</v>
      </c>
      <c r="M1178" s="2">
        <v>0.62361111111111112</v>
      </c>
      <c r="N1178" t="s">
        <v>27</v>
      </c>
      <c r="O1178">
        <v>7.6982331000000004</v>
      </c>
      <c r="P1178" t="s">
        <v>1125</v>
      </c>
    </row>
    <row r="1179" spans="1:16" x14ac:dyDescent="0.25">
      <c r="A1179" t="s">
        <v>702</v>
      </c>
      <c r="B1179" t="s">
        <v>23</v>
      </c>
      <c r="C1179" t="s">
        <v>24</v>
      </c>
      <c r="D1179" t="s">
        <v>18</v>
      </c>
      <c r="E1179" t="s">
        <v>19</v>
      </c>
      <c r="F1179" t="s">
        <v>20</v>
      </c>
      <c r="G1179">
        <v>47.71</v>
      </c>
      <c r="H1179">
        <v>6</v>
      </c>
      <c r="I1179">
        <v>14.313000000000001</v>
      </c>
      <c r="J1179">
        <v>0</v>
      </c>
      <c r="K1179">
        <v>286.26</v>
      </c>
      <c r="L1179" s="1">
        <v>45704</v>
      </c>
      <c r="M1179" s="2">
        <v>0.59652777777777777</v>
      </c>
      <c r="N1179" t="s">
        <v>21</v>
      </c>
      <c r="O1179">
        <v>4.5773277889999999</v>
      </c>
      <c r="P1179" t="s">
        <v>1125</v>
      </c>
    </row>
    <row r="1180" spans="1:16" x14ac:dyDescent="0.25">
      <c r="A1180" t="s">
        <v>747</v>
      </c>
      <c r="B1180" t="s">
        <v>23</v>
      </c>
      <c r="C1180" t="s">
        <v>24</v>
      </c>
      <c r="D1180" t="s">
        <v>25</v>
      </c>
      <c r="E1180" t="s">
        <v>19</v>
      </c>
      <c r="F1180" t="s">
        <v>20</v>
      </c>
      <c r="G1180">
        <v>13.85</v>
      </c>
      <c r="H1180">
        <v>10</v>
      </c>
      <c r="I1180">
        <v>6.2324999999999999</v>
      </c>
      <c r="J1180">
        <v>0</v>
      </c>
      <c r="K1180">
        <v>124.65</v>
      </c>
      <c r="L1180" s="1">
        <v>45749</v>
      </c>
      <c r="M1180" s="2">
        <v>0.53472222222222221</v>
      </c>
      <c r="N1180" t="s">
        <v>21</v>
      </c>
      <c r="O1180">
        <v>6.241810622</v>
      </c>
      <c r="P1180" t="s">
        <v>1125</v>
      </c>
    </row>
    <row r="1181" spans="1:16" x14ac:dyDescent="0.25">
      <c r="A1181" t="s">
        <v>783</v>
      </c>
      <c r="B1181" t="s">
        <v>23</v>
      </c>
      <c r="C1181" t="s">
        <v>24</v>
      </c>
      <c r="D1181" t="s">
        <v>18</v>
      </c>
      <c r="E1181" t="s">
        <v>29</v>
      </c>
      <c r="F1181" t="s">
        <v>20</v>
      </c>
      <c r="G1181">
        <v>81.23</v>
      </c>
      <c r="H1181">
        <v>8</v>
      </c>
      <c r="I1181">
        <v>28.430499999999999</v>
      </c>
      <c r="J1181">
        <v>0</v>
      </c>
      <c r="K1181">
        <v>568.61</v>
      </c>
      <c r="L1181" s="1">
        <v>45672</v>
      </c>
      <c r="M1181" s="2">
        <v>0.86388888888888893</v>
      </c>
      <c r="N1181" t="s">
        <v>27</v>
      </c>
      <c r="O1181">
        <v>9.3627159330000005</v>
      </c>
      <c r="P1181" t="s">
        <v>1125</v>
      </c>
    </row>
    <row r="1182" spans="1:16" x14ac:dyDescent="0.25">
      <c r="A1182" t="s">
        <v>814</v>
      </c>
      <c r="B1182" t="s">
        <v>23</v>
      </c>
      <c r="C1182" t="s">
        <v>24</v>
      </c>
      <c r="D1182" t="s">
        <v>25</v>
      </c>
      <c r="E1182" t="s">
        <v>29</v>
      </c>
      <c r="F1182" t="s">
        <v>20</v>
      </c>
      <c r="G1182">
        <v>21.8</v>
      </c>
      <c r="H1182">
        <v>9</v>
      </c>
      <c r="I1182">
        <v>8.7200000000000006</v>
      </c>
      <c r="J1182">
        <v>0</v>
      </c>
      <c r="K1182">
        <v>174.4</v>
      </c>
      <c r="L1182" s="1">
        <v>45707</v>
      </c>
      <c r="M1182" s="2">
        <v>0.80833333333333324</v>
      </c>
      <c r="N1182" t="s">
        <v>27</v>
      </c>
      <c r="O1182">
        <v>8.6345046940000003</v>
      </c>
      <c r="P1182" t="s">
        <v>1125</v>
      </c>
    </row>
    <row r="1183" spans="1:16" x14ac:dyDescent="0.25">
      <c r="A1183" t="s">
        <v>821</v>
      </c>
      <c r="B1183" t="s">
        <v>23</v>
      </c>
      <c r="C1183" t="s">
        <v>24</v>
      </c>
      <c r="D1183" t="s">
        <v>25</v>
      </c>
      <c r="E1183" t="s">
        <v>19</v>
      </c>
      <c r="F1183" t="s">
        <v>20</v>
      </c>
      <c r="G1183">
        <v>10.99</v>
      </c>
      <c r="H1183">
        <v>5</v>
      </c>
      <c r="I1183">
        <v>2.7475000000000001</v>
      </c>
      <c r="J1183">
        <v>0</v>
      </c>
      <c r="K1183">
        <v>54.95</v>
      </c>
      <c r="L1183" s="1">
        <v>45680</v>
      </c>
      <c r="M1183" s="2">
        <v>0.4291666666666667</v>
      </c>
      <c r="N1183" t="s">
        <v>31</v>
      </c>
      <c r="O1183">
        <v>9.6748064639999996</v>
      </c>
      <c r="P1183" t="s">
        <v>1125</v>
      </c>
    </row>
    <row r="1184" spans="1:16" x14ac:dyDescent="0.25">
      <c r="A1184" t="s">
        <v>822</v>
      </c>
      <c r="B1184" t="s">
        <v>23</v>
      </c>
      <c r="C1184" t="s">
        <v>24</v>
      </c>
      <c r="D1184" t="s">
        <v>18</v>
      </c>
      <c r="E1184" t="s">
        <v>29</v>
      </c>
      <c r="F1184" t="s">
        <v>20</v>
      </c>
      <c r="G1184">
        <v>60.47</v>
      </c>
      <c r="H1184">
        <v>3</v>
      </c>
      <c r="I1184">
        <v>9.0704999999999991</v>
      </c>
      <c r="J1184">
        <v>0</v>
      </c>
      <c r="K1184">
        <v>181.41</v>
      </c>
      <c r="L1184" s="1">
        <v>45671</v>
      </c>
      <c r="M1184" s="2">
        <v>0.4548611111111111</v>
      </c>
      <c r="N1184" t="s">
        <v>31</v>
      </c>
      <c r="O1184">
        <v>5.8256899139999998</v>
      </c>
      <c r="P1184" t="s">
        <v>1125</v>
      </c>
    </row>
    <row r="1185" spans="1:16" x14ac:dyDescent="0.25">
      <c r="A1185" t="s">
        <v>899</v>
      </c>
      <c r="B1185" t="s">
        <v>23</v>
      </c>
      <c r="C1185" t="s">
        <v>24</v>
      </c>
      <c r="D1185" t="s">
        <v>18</v>
      </c>
      <c r="E1185" t="s">
        <v>29</v>
      </c>
      <c r="F1185" t="s">
        <v>20</v>
      </c>
      <c r="G1185">
        <v>33.81</v>
      </c>
      <c r="H1185">
        <v>3</v>
      </c>
      <c r="I1185">
        <v>5.0715000000000003</v>
      </c>
      <c r="J1185">
        <v>0</v>
      </c>
      <c r="K1185">
        <v>101.43</v>
      </c>
      <c r="L1185" s="1">
        <v>45683</v>
      </c>
      <c r="M1185" s="2">
        <v>0.63263888888888886</v>
      </c>
      <c r="N1185" t="s">
        <v>21</v>
      </c>
      <c r="O1185">
        <v>7.5942029230000001</v>
      </c>
      <c r="P1185" t="s">
        <v>1125</v>
      </c>
    </row>
    <row r="1186" spans="1:16" x14ac:dyDescent="0.25">
      <c r="A1186" t="s">
        <v>1017</v>
      </c>
      <c r="B1186" t="s">
        <v>23</v>
      </c>
      <c r="C1186" t="s">
        <v>24</v>
      </c>
      <c r="D1186" t="s">
        <v>25</v>
      </c>
      <c r="E1186" t="s">
        <v>29</v>
      </c>
      <c r="F1186" t="s">
        <v>20</v>
      </c>
      <c r="G1186">
        <v>99.96</v>
      </c>
      <c r="H1186">
        <v>8</v>
      </c>
      <c r="I1186">
        <v>34.985999999999997</v>
      </c>
      <c r="J1186">
        <v>0</v>
      </c>
      <c r="K1186">
        <v>699.72</v>
      </c>
      <c r="L1186" s="1">
        <v>45680</v>
      </c>
      <c r="M1186" s="2">
        <v>0.43958333333333338</v>
      </c>
      <c r="N1186" t="s">
        <v>27</v>
      </c>
      <c r="O1186">
        <v>6.3458407990000003</v>
      </c>
      <c r="P1186" t="s">
        <v>1125</v>
      </c>
    </row>
    <row r="1187" spans="1:16" x14ac:dyDescent="0.25">
      <c r="A1187" t="s">
        <v>1029</v>
      </c>
      <c r="B1187" t="s">
        <v>23</v>
      </c>
      <c r="C1187" t="s">
        <v>24</v>
      </c>
      <c r="D1187" t="s">
        <v>25</v>
      </c>
      <c r="E1187" t="s">
        <v>29</v>
      </c>
      <c r="F1187" t="s">
        <v>20</v>
      </c>
      <c r="G1187">
        <v>40.35</v>
      </c>
      <c r="H1187">
        <v>1</v>
      </c>
      <c r="I1187">
        <v>2.0175000000000001</v>
      </c>
      <c r="J1187">
        <v>0</v>
      </c>
      <c r="K1187">
        <v>40.35</v>
      </c>
      <c r="L1187" s="1">
        <v>45686</v>
      </c>
      <c r="M1187" s="2">
        <v>0.57361111111111118</v>
      </c>
      <c r="N1187" t="s">
        <v>21</v>
      </c>
      <c r="O1187">
        <v>6.4498709759999997</v>
      </c>
      <c r="P1187" t="s">
        <v>1125</v>
      </c>
    </row>
    <row r="1188" spans="1:16" x14ac:dyDescent="0.25">
      <c r="A1188" t="s">
        <v>95</v>
      </c>
      <c r="B1188" t="s">
        <v>23</v>
      </c>
      <c r="C1188" t="s">
        <v>24</v>
      </c>
      <c r="D1188" t="s">
        <v>25</v>
      </c>
      <c r="E1188" t="s">
        <v>29</v>
      </c>
      <c r="F1188" t="s">
        <v>30</v>
      </c>
      <c r="G1188">
        <v>55.73</v>
      </c>
      <c r="H1188">
        <v>6</v>
      </c>
      <c r="I1188">
        <v>16.719000000000001</v>
      </c>
      <c r="J1188">
        <v>0</v>
      </c>
      <c r="K1188">
        <v>334.38</v>
      </c>
      <c r="L1188" s="1">
        <v>43520</v>
      </c>
      <c r="M1188" s="2">
        <v>0.4548611111111111</v>
      </c>
      <c r="N1188" t="s">
        <v>21</v>
      </c>
      <c r="O1188">
        <v>7</v>
      </c>
      <c r="P1188" t="s">
        <v>1125</v>
      </c>
    </row>
    <row r="1189" spans="1:16" x14ac:dyDescent="0.25">
      <c r="A1189" t="s">
        <v>241</v>
      </c>
      <c r="B1189" t="s">
        <v>23</v>
      </c>
      <c r="C1189" t="s">
        <v>24</v>
      </c>
      <c r="D1189" t="s">
        <v>18</v>
      </c>
      <c r="E1189" t="s">
        <v>19</v>
      </c>
      <c r="F1189" t="s">
        <v>30</v>
      </c>
      <c r="G1189">
        <v>28.53</v>
      </c>
      <c r="H1189">
        <v>10</v>
      </c>
      <c r="I1189">
        <v>14.265000000000001</v>
      </c>
      <c r="J1189">
        <v>0</v>
      </c>
      <c r="K1189">
        <v>285.3</v>
      </c>
      <c r="L1189" s="1">
        <v>43542</v>
      </c>
      <c r="M1189" s="2">
        <v>0.73472222222222217</v>
      </c>
      <c r="N1189" t="s">
        <v>21</v>
      </c>
      <c r="O1189">
        <v>7.8</v>
      </c>
      <c r="P1189" t="s">
        <v>1125</v>
      </c>
    </row>
    <row r="1190" spans="1:16" x14ac:dyDescent="0.25">
      <c r="A1190" t="s">
        <v>300</v>
      </c>
      <c r="B1190" t="s">
        <v>23</v>
      </c>
      <c r="C1190" t="s">
        <v>24</v>
      </c>
      <c r="D1190" t="s">
        <v>25</v>
      </c>
      <c r="E1190" t="s">
        <v>29</v>
      </c>
      <c r="F1190" t="s">
        <v>30</v>
      </c>
      <c r="G1190">
        <v>35.47</v>
      </c>
      <c r="H1190">
        <v>4</v>
      </c>
      <c r="I1190">
        <v>7.0940000000000003</v>
      </c>
      <c r="J1190">
        <v>0</v>
      </c>
      <c r="K1190">
        <v>141.88</v>
      </c>
      <c r="L1190" s="1">
        <v>43538</v>
      </c>
      <c r="M1190" s="2">
        <v>0.72361111111111109</v>
      </c>
      <c r="N1190" t="s">
        <v>31</v>
      </c>
      <c r="O1190">
        <v>6.9</v>
      </c>
      <c r="P1190" t="s">
        <v>1125</v>
      </c>
    </row>
    <row r="1191" spans="1:16" x14ac:dyDescent="0.25">
      <c r="A1191" t="s">
        <v>310</v>
      </c>
      <c r="B1191" t="s">
        <v>23</v>
      </c>
      <c r="C1191" t="s">
        <v>24</v>
      </c>
      <c r="D1191" t="s">
        <v>18</v>
      </c>
      <c r="E1191" t="s">
        <v>19</v>
      </c>
      <c r="F1191" t="s">
        <v>30</v>
      </c>
      <c r="G1191">
        <v>21.82</v>
      </c>
      <c r="H1191">
        <v>10</v>
      </c>
      <c r="I1191">
        <v>10.91</v>
      </c>
      <c r="J1191">
        <v>0</v>
      </c>
      <c r="K1191">
        <v>218.2</v>
      </c>
      <c r="L1191" s="1">
        <v>43647</v>
      </c>
      <c r="M1191" s="2">
        <v>0.73333333333333339</v>
      </c>
      <c r="N1191" t="s">
        <v>27</v>
      </c>
      <c r="O1191">
        <v>7.1</v>
      </c>
      <c r="P1191" t="s">
        <v>1125</v>
      </c>
    </row>
    <row r="1192" spans="1:16" x14ac:dyDescent="0.25">
      <c r="A1192" t="s">
        <v>450</v>
      </c>
      <c r="B1192" t="s">
        <v>23</v>
      </c>
      <c r="C1192" t="s">
        <v>24</v>
      </c>
      <c r="D1192" t="s">
        <v>25</v>
      </c>
      <c r="E1192" t="s">
        <v>19</v>
      </c>
      <c r="F1192" t="s">
        <v>30</v>
      </c>
      <c r="G1192">
        <v>45.38</v>
      </c>
      <c r="H1192">
        <v>4</v>
      </c>
      <c r="I1192">
        <v>9.0760000000000005</v>
      </c>
      <c r="J1192">
        <v>0</v>
      </c>
      <c r="K1192">
        <v>181.52</v>
      </c>
      <c r="L1192" s="1">
        <v>43678</v>
      </c>
      <c r="M1192" s="2">
        <v>0.57500000000000007</v>
      </c>
      <c r="N1192" t="s">
        <v>31</v>
      </c>
      <c r="O1192">
        <v>8.6999999999999993</v>
      </c>
      <c r="P1192" t="s">
        <v>1125</v>
      </c>
    </row>
    <row r="1193" spans="1:16" x14ac:dyDescent="0.25">
      <c r="A1193" t="s">
        <v>555</v>
      </c>
      <c r="B1193" t="s">
        <v>23</v>
      </c>
      <c r="C1193" t="s">
        <v>24</v>
      </c>
      <c r="D1193" t="s">
        <v>18</v>
      </c>
      <c r="E1193" t="s">
        <v>19</v>
      </c>
      <c r="F1193" t="s">
        <v>30</v>
      </c>
      <c r="G1193">
        <v>83.17</v>
      </c>
      <c r="H1193">
        <v>6</v>
      </c>
      <c r="I1193">
        <v>24.951000000000001</v>
      </c>
      <c r="J1193">
        <v>0</v>
      </c>
      <c r="K1193">
        <v>499.02</v>
      </c>
      <c r="L1193" s="1">
        <v>43544</v>
      </c>
      <c r="M1193" s="2">
        <v>0.47430555555555554</v>
      </c>
      <c r="N1193" t="s">
        <v>27</v>
      </c>
      <c r="O1193">
        <v>7.3</v>
      </c>
      <c r="P1193" t="s">
        <v>1125</v>
      </c>
    </row>
    <row r="1194" spans="1:16" x14ac:dyDescent="0.25">
      <c r="A1194" t="s">
        <v>625</v>
      </c>
      <c r="B1194" t="s">
        <v>23</v>
      </c>
      <c r="C1194" t="s">
        <v>24</v>
      </c>
      <c r="D1194" t="s">
        <v>18</v>
      </c>
      <c r="E1194" t="s">
        <v>19</v>
      </c>
      <c r="F1194" t="s">
        <v>30</v>
      </c>
      <c r="G1194">
        <v>24.24</v>
      </c>
      <c r="H1194">
        <v>7</v>
      </c>
      <c r="I1194">
        <v>8.484</v>
      </c>
      <c r="J1194">
        <v>0</v>
      </c>
      <c r="K1194">
        <v>169.68</v>
      </c>
      <c r="L1194" s="1">
        <v>43492</v>
      </c>
      <c r="M1194" s="2">
        <v>0.73472222222222217</v>
      </c>
      <c r="N1194" t="s">
        <v>21</v>
      </c>
      <c r="O1194">
        <v>9.4</v>
      </c>
      <c r="P1194" t="s">
        <v>1125</v>
      </c>
    </row>
    <row r="1195" spans="1:16" x14ac:dyDescent="0.25">
      <c r="A1195" t="s">
        <v>733</v>
      </c>
      <c r="B1195" t="s">
        <v>23</v>
      </c>
      <c r="C1195" t="s">
        <v>24</v>
      </c>
      <c r="D1195" t="s">
        <v>25</v>
      </c>
      <c r="E1195" t="s">
        <v>29</v>
      </c>
      <c r="F1195" t="s">
        <v>30</v>
      </c>
      <c r="G1195">
        <v>97.5</v>
      </c>
      <c r="H1195">
        <v>10</v>
      </c>
      <c r="I1195">
        <v>48.75</v>
      </c>
      <c r="J1195">
        <v>0</v>
      </c>
      <c r="K1195">
        <v>975</v>
      </c>
      <c r="L1195" s="1">
        <v>43800</v>
      </c>
      <c r="M1195" s="2">
        <v>0.6791666666666667</v>
      </c>
      <c r="N1195" t="s">
        <v>21</v>
      </c>
      <c r="O1195">
        <v>8</v>
      </c>
      <c r="P1195" t="s">
        <v>1125</v>
      </c>
    </row>
    <row r="1196" spans="1:16" x14ac:dyDescent="0.25">
      <c r="A1196" t="s">
        <v>745</v>
      </c>
      <c r="B1196" t="s">
        <v>23</v>
      </c>
      <c r="C1196" t="s">
        <v>24</v>
      </c>
      <c r="D1196" t="s">
        <v>18</v>
      </c>
      <c r="E1196" t="s">
        <v>19</v>
      </c>
      <c r="F1196" t="s">
        <v>30</v>
      </c>
      <c r="G1196">
        <v>75.53</v>
      </c>
      <c r="H1196">
        <v>4</v>
      </c>
      <c r="I1196">
        <v>15.106</v>
      </c>
      <c r="J1196">
        <v>0</v>
      </c>
      <c r="K1196">
        <v>302.12</v>
      </c>
      <c r="L1196" s="1">
        <v>43543</v>
      </c>
      <c r="M1196" s="2">
        <v>0.66111111111111109</v>
      </c>
      <c r="N1196" t="s">
        <v>21</v>
      </c>
      <c r="O1196">
        <v>8.3000000000000007</v>
      </c>
      <c r="P1196" t="s">
        <v>1125</v>
      </c>
    </row>
    <row r="1197" spans="1:16" x14ac:dyDescent="0.25">
      <c r="A1197" t="s">
        <v>833</v>
      </c>
      <c r="B1197" t="s">
        <v>23</v>
      </c>
      <c r="C1197" t="s">
        <v>24</v>
      </c>
      <c r="D1197" t="s">
        <v>18</v>
      </c>
      <c r="E1197" t="s">
        <v>29</v>
      </c>
      <c r="F1197" t="s">
        <v>30</v>
      </c>
      <c r="G1197">
        <v>86.69</v>
      </c>
      <c r="H1197">
        <v>5</v>
      </c>
      <c r="I1197">
        <v>21.672499999999999</v>
      </c>
      <c r="J1197">
        <v>0</v>
      </c>
      <c r="K1197">
        <v>433.45</v>
      </c>
      <c r="L1197" s="1">
        <v>43771</v>
      </c>
      <c r="M1197" s="2">
        <v>0.77638888888888891</v>
      </c>
      <c r="N1197" t="s">
        <v>21</v>
      </c>
      <c r="O1197">
        <v>9.4</v>
      </c>
      <c r="P1197" t="s">
        <v>1125</v>
      </c>
    </row>
    <row r="1198" spans="1:16" x14ac:dyDescent="0.25">
      <c r="A1198" t="s">
        <v>909</v>
      </c>
      <c r="B1198" t="s">
        <v>23</v>
      </c>
      <c r="C1198" t="s">
        <v>24</v>
      </c>
      <c r="D1198" t="s">
        <v>25</v>
      </c>
      <c r="E1198" t="s">
        <v>29</v>
      </c>
      <c r="F1198" t="s">
        <v>30</v>
      </c>
      <c r="G1198">
        <v>65.260000000000005</v>
      </c>
      <c r="H1198">
        <v>8</v>
      </c>
      <c r="I1198">
        <v>26.103999999999999</v>
      </c>
      <c r="J1198">
        <v>0</v>
      </c>
      <c r="K1198">
        <v>522.08000000000004</v>
      </c>
      <c r="L1198" s="1">
        <v>43539</v>
      </c>
      <c r="M1198" s="2">
        <v>0.58611111111111114</v>
      </c>
      <c r="N1198" t="s">
        <v>21</v>
      </c>
      <c r="O1198">
        <v>6.3</v>
      </c>
      <c r="P1198" t="s">
        <v>1125</v>
      </c>
    </row>
    <row r="1199" spans="1:16" x14ac:dyDescent="0.25">
      <c r="A1199" t="s">
        <v>954</v>
      </c>
      <c r="B1199" t="s">
        <v>23</v>
      </c>
      <c r="C1199" t="s">
        <v>24</v>
      </c>
      <c r="D1199" t="s">
        <v>18</v>
      </c>
      <c r="E1199" t="s">
        <v>19</v>
      </c>
      <c r="F1199" t="s">
        <v>30</v>
      </c>
      <c r="G1199">
        <v>35.79</v>
      </c>
      <c r="H1199">
        <v>9</v>
      </c>
      <c r="I1199">
        <v>16.105499999999999</v>
      </c>
      <c r="J1199">
        <v>0</v>
      </c>
      <c r="K1199">
        <v>322.11</v>
      </c>
      <c r="L1199" s="1">
        <v>43741</v>
      </c>
      <c r="M1199" s="2">
        <v>0.62916666666666665</v>
      </c>
      <c r="N1199" t="s">
        <v>31</v>
      </c>
      <c r="O1199">
        <v>5.0999999999999996</v>
      </c>
      <c r="P1199" t="s">
        <v>1125</v>
      </c>
    </row>
    <row r="1200" spans="1:16" x14ac:dyDescent="0.25">
      <c r="A1200" t="s">
        <v>969</v>
      </c>
      <c r="B1200" t="s">
        <v>23</v>
      </c>
      <c r="C1200" t="s">
        <v>24</v>
      </c>
      <c r="D1200" t="s">
        <v>18</v>
      </c>
      <c r="E1200" t="s">
        <v>29</v>
      </c>
      <c r="F1200" t="s">
        <v>30</v>
      </c>
      <c r="G1200">
        <v>85.72</v>
      </c>
      <c r="H1200">
        <v>3</v>
      </c>
      <c r="I1200">
        <v>12.858000000000001</v>
      </c>
      <c r="J1200">
        <v>0</v>
      </c>
      <c r="K1200">
        <v>257.16000000000003</v>
      </c>
      <c r="L1200" s="1">
        <v>43489</v>
      </c>
      <c r="M1200" s="2">
        <v>0.87430555555555556</v>
      </c>
      <c r="N1200" t="s">
        <v>21</v>
      </c>
      <c r="O1200">
        <v>5.0999999999999996</v>
      </c>
      <c r="P1200" t="s">
        <v>1125</v>
      </c>
    </row>
    <row r="1201" spans="1:16" x14ac:dyDescent="0.25">
      <c r="A1201" t="s">
        <v>124</v>
      </c>
      <c r="B1201" t="s">
        <v>23</v>
      </c>
      <c r="C1201" t="s">
        <v>24</v>
      </c>
      <c r="D1201" t="s">
        <v>18</v>
      </c>
      <c r="E1201" t="s">
        <v>19</v>
      </c>
      <c r="F1201" t="s">
        <v>30</v>
      </c>
      <c r="G1201">
        <v>47.38</v>
      </c>
      <c r="H1201">
        <v>4</v>
      </c>
      <c r="I1201">
        <v>9.4760000000000009</v>
      </c>
      <c r="J1201">
        <v>0</v>
      </c>
      <c r="K1201">
        <v>189.52</v>
      </c>
      <c r="L1201" s="1">
        <v>44584</v>
      </c>
      <c r="M1201" s="2">
        <v>0.43402777777777773</v>
      </c>
      <c r="N1201" t="s">
        <v>27</v>
      </c>
      <c r="O1201">
        <v>6.8657447659999997</v>
      </c>
      <c r="P1201" t="s">
        <v>1125</v>
      </c>
    </row>
    <row r="1202" spans="1:16" x14ac:dyDescent="0.25">
      <c r="A1202" t="s">
        <v>157</v>
      </c>
      <c r="B1202" t="s">
        <v>23</v>
      </c>
      <c r="C1202" t="s">
        <v>24</v>
      </c>
      <c r="D1202" t="s">
        <v>18</v>
      </c>
      <c r="E1202" t="s">
        <v>29</v>
      </c>
      <c r="F1202" t="s">
        <v>30</v>
      </c>
      <c r="G1202">
        <v>63.91</v>
      </c>
      <c r="H1202">
        <v>7</v>
      </c>
      <c r="I1202">
        <v>25.564</v>
      </c>
      <c r="J1202">
        <v>0</v>
      </c>
      <c r="K1202">
        <v>511.28</v>
      </c>
      <c r="L1202" s="1">
        <v>44633</v>
      </c>
      <c r="M1202" s="2">
        <v>0.82777777777777783</v>
      </c>
      <c r="N1202" t="s">
        <v>31</v>
      </c>
      <c r="O1202">
        <v>4.4482290039999999</v>
      </c>
      <c r="P1202" t="s">
        <v>1125</v>
      </c>
    </row>
    <row r="1203" spans="1:16" x14ac:dyDescent="0.25">
      <c r="A1203" t="s">
        <v>200</v>
      </c>
      <c r="B1203" t="s">
        <v>23</v>
      </c>
      <c r="C1203" t="s">
        <v>24</v>
      </c>
      <c r="D1203" t="s">
        <v>25</v>
      </c>
      <c r="E1203" t="s">
        <v>29</v>
      </c>
      <c r="F1203" t="s">
        <v>30</v>
      </c>
      <c r="G1203">
        <v>95.58</v>
      </c>
      <c r="H1203">
        <v>9</v>
      </c>
      <c r="I1203">
        <v>47.79</v>
      </c>
      <c r="J1203">
        <v>0</v>
      </c>
      <c r="K1203">
        <v>955.8</v>
      </c>
      <c r="L1203" s="1">
        <v>44577</v>
      </c>
      <c r="M1203" s="2">
        <v>0.56388888888888888</v>
      </c>
      <c r="N1203" t="s">
        <v>27</v>
      </c>
      <c r="O1203">
        <v>4.6416302649999999</v>
      </c>
      <c r="P1203" t="s">
        <v>1125</v>
      </c>
    </row>
    <row r="1204" spans="1:16" x14ac:dyDescent="0.25">
      <c r="A1204" t="s">
        <v>300</v>
      </c>
      <c r="B1204" t="s">
        <v>23</v>
      </c>
      <c r="C1204" t="s">
        <v>24</v>
      </c>
      <c r="D1204" t="s">
        <v>25</v>
      </c>
      <c r="E1204" t="s">
        <v>29</v>
      </c>
      <c r="F1204" t="s">
        <v>30</v>
      </c>
      <c r="G1204">
        <v>35.47</v>
      </c>
      <c r="H1204">
        <v>4</v>
      </c>
      <c r="I1204">
        <v>7.0940000000000003</v>
      </c>
      <c r="J1204">
        <v>0</v>
      </c>
      <c r="K1204">
        <v>141.88</v>
      </c>
      <c r="L1204" s="1">
        <v>44634</v>
      </c>
      <c r="M1204" s="2">
        <v>0.72361111111111109</v>
      </c>
      <c r="N1204" t="s">
        <v>31</v>
      </c>
      <c r="O1204">
        <v>6.6723435049999997</v>
      </c>
      <c r="P1204" t="s">
        <v>1125</v>
      </c>
    </row>
    <row r="1205" spans="1:16" x14ac:dyDescent="0.25">
      <c r="A1205" t="s">
        <v>333</v>
      </c>
      <c r="B1205" t="s">
        <v>23</v>
      </c>
      <c r="C1205" t="s">
        <v>24</v>
      </c>
      <c r="D1205" t="s">
        <v>18</v>
      </c>
      <c r="E1205" t="s">
        <v>19</v>
      </c>
      <c r="F1205" t="s">
        <v>30</v>
      </c>
      <c r="G1205">
        <v>88.61</v>
      </c>
      <c r="H1205">
        <v>1</v>
      </c>
      <c r="I1205">
        <v>4.4305000000000003</v>
      </c>
      <c r="J1205">
        <v>0</v>
      </c>
      <c r="K1205">
        <v>88.61</v>
      </c>
      <c r="L1205" s="1">
        <v>44580</v>
      </c>
      <c r="M1205" s="2">
        <v>0.43124999999999997</v>
      </c>
      <c r="N1205" t="s">
        <v>27</v>
      </c>
      <c r="O1205">
        <v>7.4459485499999998</v>
      </c>
      <c r="P1205" t="s">
        <v>1125</v>
      </c>
    </row>
    <row r="1206" spans="1:16" x14ac:dyDescent="0.25">
      <c r="A1206" t="s">
        <v>381</v>
      </c>
      <c r="B1206" t="s">
        <v>23</v>
      </c>
      <c r="C1206" t="s">
        <v>24</v>
      </c>
      <c r="D1206" t="s">
        <v>18</v>
      </c>
      <c r="E1206" t="s">
        <v>19</v>
      </c>
      <c r="F1206" t="s">
        <v>30</v>
      </c>
      <c r="G1206">
        <v>89.25</v>
      </c>
      <c r="H1206">
        <v>7</v>
      </c>
      <c r="I1206">
        <v>35.700000000000003</v>
      </c>
      <c r="J1206">
        <v>0</v>
      </c>
      <c r="K1206">
        <v>714</v>
      </c>
      <c r="L1206" s="1">
        <v>44581</v>
      </c>
      <c r="M1206" s="2">
        <v>0.42569444444444443</v>
      </c>
      <c r="N1206" t="s">
        <v>27</v>
      </c>
      <c r="O1206">
        <v>4.5449296339999998</v>
      </c>
      <c r="P1206" t="s">
        <v>1125</v>
      </c>
    </row>
    <row r="1207" spans="1:16" x14ac:dyDescent="0.25">
      <c r="A1207" t="s">
        <v>436</v>
      </c>
      <c r="B1207" t="s">
        <v>23</v>
      </c>
      <c r="C1207" t="s">
        <v>24</v>
      </c>
      <c r="D1207" t="s">
        <v>18</v>
      </c>
      <c r="E1207" t="s">
        <v>29</v>
      </c>
      <c r="F1207" t="s">
        <v>30</v>
      </c>
      <c r="G1207">
        <v>13.98</v>
      </c>
      <c r="H1207">
        <v>1</v>
      </c>
      <c r="I1207">
        <v>0.69899999999999995</v>
      </c>
      <c r="J1207">
        <v>0</v>
      </c>
      <c r="K1207">
        <v>13.98</v>
      </c>
      <c r="L1207" s="1">
        <v>44653</v>
      </c>
      <c r="M1207" s="2">
        <v>0.56805555555555554</v>
      </c>
      <c r="N1207" t="s">
        <v>21</v>
      </c>
      <c r="O1207">
        <v>9.4766617899999996</v>
      </c>
      <c r="P1207" t="s">
        <v>1125</v>
      </c>
    </row>
    <row r="1208" spans="1:16" x14ac:dyDescent="0.25">
      <c r="A1208" t="s">
        <v>536</v>
      </c>
      <c r="B1208" t="s">
        <v>23</v>
      </c>
      <c r="C1208" t="s">
        <v>24</v>
      </c>
      <c r="D1208" t="s">
        <v>25</v>
      </c>
      <c r="E1208" t="s">
        <v>29</v>
      </c>
      <c r="F1208" t="s">
        <v>30</v>
      </c>
      <c r="G1208">
        <v>69.400000000000006</v>
      </c>
      <c r="H1208">
        <v>2</v>
      </c>
      <c r="I1208">
        <v>6.94</v>
      </c>
      <c r="J1208">
        <v>0</v>
      </c>
      <c r="K1208">
        <v>138.80000000000001</v>
      </c>
      <c r="L1208" s="1">
        <v>44588</v>
      </c>
      <c r="M1208" s="2">
        <v>0.82500000000000007</v>
      </c>
      <c r="N1208" t="s">
        <v>21</v>
      </c>
      <c r="O1208">
        <v>8.7030567459999997</v>
      </c>
      <c r="P1208" t="s">
        <v>1125</v>
      </c>
    </row>
    <row r="1209" spans="1:16" x14ac:dyDescent="0.25">
      <c r="A1209" t="s">
        <v>543</v>
      </c>
      <c r="B1209" t="s">
        <v>23</v>
      </c>
      <c r="C1209" t="s">
        <v>24</v>
      </c>
      <c r="D1209" t="s">
        <v>18</v>
      </c>
      <c r="E1209" t="s">
        <v>19</v>
      </c>
      <c r="F1209" t="s">
        <v>30</v>
      </c>
      <c r="G1209">
        <v>15.95</v>
      </c>
      <c r="H1209">
        <v>5</v>
      </c>
      <c r="I1209">
        <v>4.7850000000000001</v>
      </c>
      <c r="J1209">
        <v>0</v>
      </c>
      <c r="K1209">
        <v>95.7</v>
      </c>
      <c r="L1209" s="1">
        <v>44806</v>
      </c>
      <c r="M1209" s="2">
        <v>0.71875</v>
      </c>
      <c r="N1209" t="s">
        <v>31</v>
      </c>
      <c r="O1209">
        <v>4.9317321559999998</v>
      </c>
      <c r="P1209" t="s">
        <v>1125</v>
      </c>
    </row>
    <row r="1210" spans="1:16" x14ac:dyDescent="0.25">
      <c r="A1210" t="s">
        <v>733</v>
      </c>
      <c r="B1210" t="s">
        <v>23</v>
      </c>
      <c r="C1210" t="s">
        <v>24</v>
      </c>
      <c r="D1210" t="s">
        <v>25</v>
      </c>
      <c r="E1210" t="s">
        <v>29</v>
      </c>
      <c r="F1210" t="s">
        <v>30</v>
      </c>
      <c r="G1210">
        <v>97.5</v>
      </c>
      <c r="H1210">
        <v>9</v>
      </c>
      <c r="I1210">
        <v>48.75</v>
      </c>
      <c r="J1210">
        <v>0</v>
      </c>
      <c r="K1210">
        <v>975</v>
      </c>
      <c r="L1210" s="1">
        <v>44896</v>
      </c>
      <c r="M1210" s="2">
        <v>0.6791666666666667</v>
      </c>
      <c r="N1210" t="s">
        <v>21</v>
      </c>
      <c r="O1210">
        <v>7.7360504409999997</v>
      </c>
      <c r="P1210" t="s">
        <v>1125</v>
      </c>
    </row>
    <row r="1211" spans="1:16" x14ac:dyDescent="0.25">
      <c r="A1211" t="s">
        <v>770</v>
      </c>
      <c r="B1211" t="s">
        <v>23</v>
      </c>
      <c r="C1211" t="s">
        <v>24</v>
      </c>
      <c r="D1211" t="s">
        <v>18</v>
      </c>
      <c r="E1211" t="s">
        <v>19</v>
      </c>
      <c r="F1211" t="s">
        <v>30</v>
      </c>
      <c r="G1211">
        <v>81.2</v>
      </c>
      <c r="H1211">
        <v>6</v>
      </c>
      <c r="I1211">
        <v>28.42</v>
      </c>
      <c r="J1211">
        <v>0</v>
      </c>
      <c r="K1211">
        <v>568.4</v>
      </c>
      <c r="L1211" s="1">
        <v>44643</v>
      </c>
      <c r="M1211" s="2">
        <v>0.66597222222222219</v>
      </c>
      <c r="N1211" t="s">
        <v>31</v>
      </c>
      <c r="O1211">
        <v>7.8327510719999998</v>
      </c>
      <c r="P1211" t="s">
        <v>1125</v>
      </c>
    </row>
    <row r="1212" spans="1:16" x14ac:dyDescent="0.25">
      <c r="A1212" t="s">
        <v>774</v>
      </c>
      <c r="B1212" t="s">
        <v>23</v>
      </c>
      <c r="C1212" t="s">
        <v>24</v>
      </c>
      <c r="D1212" t="s">
        <v>25</v>
      </c>
      <c r="E1212" t="s">
        <v>29</v>
      </c>
      <c r="F1212" t="s">
        <v>30</v>
      </c>
      <c r="G1212">
        <v>55.61</v>
      </c>
      <c r="H1212">
        <v>6</v>
      </c>
      <c r="I1212">
        <v>19.4635</v>
      </c>
      <c r="J1212">
        <v>0</v>
      </c>
      <c r="K1212">
        <v>389.27</v>
      </c>
      <c r="L1212" s="1">
        <v>44643</v>
      </c>
      <c r="M1212" s="2">
        <v>0.52847222222222223</v>
      </c>
      <c r="N1212" t="s">
        <v>27</v>
      </c>
      <c r="O1212">
        <v>8.2195535940000006</v>
      </c>
      <c r="P1212" t="s">
        <v>1125</v>
      </c>
    </row>
    <row r="1213" spans="1:16" x14ac:dyDescent="0.25">
      <c r="A1213" t="s">
        <v>781</v>
      </c>
      <c r="B1213" t="s">
        <v>23</v>
      </c>
      <c r="C1213" t="s">
        <v>24</v>
      </c>
      <c r="D1213" t="s">
        <v>18</v>
      </c>
      <c r="E1213" t="s">
        <v>19</v>
      </c>
      <c r="F1213" t="s">
        <v>30</v>
      </c>
      <c r="G1213">
        <v>10.53</v>
      </c>
      <c r="H1213">
        <v>4</v>
      </c>
      <c r="I1213">
        <v>2.6324999999999998</v>
      </c>
      <c r="J1213">
        <v>0</v>
      </c>
      <c r="K1213">
        <v>52.65</v>
      </c>
      <c r="L1213" s="1">
        <v>44591</v>
      </c>
      <c r="M1213" s="2">
        <v>0.61319444444444449</v>
      </c>
      <c r="N1213" t="s">
        <v>31</v>
      </c>
      <c r="O1213">
        <v>5.6086365699999998</v>
      </c>
      <c r="P1213" t="s">
        <v>1125</v>
      </c>
    </row>
    <row r="1214" spans="1:16" x14ac:dyDescent="0.25">
      <c r="A1214" t="s">
        <v>833</v>
      </c>
      <c r="B1214" t="s">
        <v>23</v>
      </c>
      <c r="C1214" t="s">
        <v>24</v>
      </c>
      <c r="D1214" t="s">
        <v>18</v>
      </c>
      <c r="E1214" t="s">
        <v>29</v>
      </c>
      <c r="F1214" t="s">
        <v>30</v>
      </c>
      <c r="G1214">
        <v>86.69</v>
      </c>
      <c r="H1214">
        <v>4</v>
      </c>
      <c r="I1214">
        <v>21.672499999999999</v>
      </c>
      <c r="J1214">
        <v>0</v>
      </c>
      <c r="K1214">
        <v>433.45</v>
      </c>
      <c r="L1214" s="1">
        <v>44867</v>
      </c>
      <c r="M1214" s="2">
        <v>0.77638888888888891</v>
      </c>
      <c r="N1214" t="s">
        <v>21</v>
      </c>
      <c r="O1214">
        <v>9.0898592679999997</v>
      </c>
      <c r="P1214" t="s">
        <v>1125</v>
      </c>
    </row>
    <row r="1215" spans="1:16" x14ac:dyDescent="0.25">
      <c r="A1215" t="s">
        <v>954</v>
      </c>
      <c r="B1215" t="s">
        <v>23</v>
      </c>
      <c r="C1215" t="s">
        <v>24</v>
      </c>
      <c r="D1215" t="s">
        <v>18</v>
      </c>
      <c r="E1215" t="s">
        <v>19</v>
      </c>
      <c r="F1215" t="s">
        <v>30</v>
      </c>
      <c r="G1215">
        <v>35.79</v>
      </c>
      <c r="H1215">
        <v>8</v>
      </c>
      <c r="I1215">
        <v>16.105499999999999</v>
      </c>
      <c r="J1215">
        <v>0</v>
      </c>
      <c r="K1215">
        <v>322.11</v>
      </c>
      <c r="L1215" s="1">
        <v>44837</v>
      </c>
      <c r="M1215" s="2">
        <v>0.62916666666666665</v>
      </c>
      <c r="N1215" t="s">
        <v>31</v>
      </c>
      <c r="O1215">
        <v>4.9317321559999998</v>
      </c>
      <c r="P1215" t="s">
        <v>1125</v>
      </c>
    </row>
    <row r="1216" spans="1:16" x14ac:dyDescent="0.25">
      <c r="A1216" t="s">
        <v>956</v>
      </c>
      <c r="B1216" t="s">
        <v>23</v>
      </c>
      <c r="C1216" t="s">
        <v>24</v>
      </c>
      <c r="D1216" t="s">
        <v>18</v>
      </c>
      <c r="E1216" t="s">
        <v>19</v>
      </c>
      <c r="F1216" t="s">
        <v>30</v>
      </c>
      <c r="G1216">
        <v>12.73</v>
      </c>
      <c r="H1216">
        <v>2</v>
      </c>
      <c r="I1216">
        <v>1.2729999999999999</v>
      </c>
      <c r="J1216">
        <v>0</v>
      </c>
      <c r="K1216">
        <v>25.46</v>
      </c>
      <c r="L1216" s="1">
        <v>44614</v>
      </c>
      <c r="M1216" s="2">
        <v>0.50694444444444442</v>
      </c>
      <c r="N1216" t="s">
        <v>31</v>
      </c>
      <c r="O1216">
        <v>5.0284327869999998</v>
      </c>
      <c r="P1216" t="s">
        <v>1125</v>
      </c>
    </row>
    <row r="1217" spans="1:16" x14ac:dyDescent="0.25">
      <c r="A1217" t="s">
        <v>992</v>
      </c>
      <c r="B1217" t="s">
        <v>23</v>
      </c>
      <c r="C1217" t="s">
        <v>24</v>
      </c>
      <c r="D1217" t="s">
        <v>25</v>
      </c>
      <c r="E1217" t="s">
        <v>19</v>
      </c>
      <c r="F1217" t="s">
        <v>30</v>
      </c>
      <c r="G1217">
        <v>15.8</v>
      </c>
      <c r="H1217">
        <v>9</v>
      </c>
      <c r="I1217">
        <v>7.9</v>
      </c>
      <c r="J1217">
        <v>0</v>
      </c>
      <c r="K1217">
        <v>158</v>
      </c>
      <c r="L1217" s="1">
        <v>44805</v>
      </c>
      <c r="M1217" s="2">
        <v>0.50486111111111109</v>
      </c>
      <c r="N1217" t="s">
        <v>27</v>
      </c>
      <c r="O1217">
        <v>7.5426491799999997</v>
      </c>
      <c r="P1217" t="s">
        <v>1125</v>
      </c>
    </row>
    <row r="1218" spans="1:16" x14ac:dyDescent="0.25">
      <c r="A1218" t="s">
        <v>95</v>
      </c>
      <c r="B1218" t="s">
        <v>23</v>
      </c>
      <c r="C1218" t="s">
        <v>24</v>
      </c>
      <c r="D1218" t="s">
        <v>25</v>
      </c>
      <c r="E1218" t="s">
        <v>29</v>
      </c>
      <c r="F1218" t="s">
        <v>30</v>
      </c>
      <c r="G1218">
        <v>55.73</v>
      </c>
      <c r="H1218">
        <v>6</v>
      </c>
      <c r="I1218">
        <v>16.719000000000001</v>
      </c>
      <c r="J1218">
        <v>0</v>
      </c>
      <c r="K1218">
        <v>334.38</v>
      </c>
      <c r="L1218" s="1">
        <v>45346</v>
      </c>
      <c r="M1218" s="2">
        <v>0.4548611111111111</v>
      </c>
      <c r="N1218" t="s">
        <v>21</v>
      </c>
      <c r="O1218">
        <v>7.5945020879999996</v>
      </c>
      <c r="P1218" t="s">
        <v>1125</v>
      </c>
    </row>
    <row r="1219" spans="1:16" x14ac:dyDescent="0.25">
      <c r="A1219" t="s">
        <v>148</v>
      </c>
      <c r="B1219" t="s">
        <v>23</v>
      </c>
      <c r="C1219" t="s">
        <v>24</v>
      </c>
      <c r="D1219" t="s">
        <v>18</v>
      </c>
      <c r="E1219" t="s">
        <v>19</v>
      </c>
      <c r="F1219" t="s">
        <v>30</v>
      </c>
      <c r="G1219">
        <v>80.790000000000006</v>
      </c>
      <c r="H1219">
        <v>10</v>
      </c>
      <c r="I1219">
        <v>36.355499999999999</v>
      </c>
      <c r="J1219">
        <v>0</v>
      </c>
      <c r="K1219">
        <v>727.11</v>
      </c>
      <c r="L1219" s="1">
        <v>45293</v>
      </c>
      <c r="M1219" s="2">
        <v>0.85486111111111107</v>
      </c>
      <c r="N1219" t="s">
        <v>31</v>
      </c>
      <c r="O1219">
        <v>10</v>
      </c>
      <c r="P1219" t="s">
        <v>1125</v>
      </c>
    </row>
    <row r="1220" spans="1:16" x14ac:dyDescent="0.25">
      <c r="A1220" t="s">
        <v>310</v>
      </c>
      <c r="B1220" t="s">
        <v>23</v>
      </c>
      <c r="C1220" t="s">
        <v>24</v>
      </c>
      <c r="D1220" t="s">
        <v>18</v>
      </c>
      <c r="E1220" t="s">
        <v>19</v>
      </c>
      <c r="F1220" t="s">
        <v>30</v>
      </c>
      <c r="G1220">
        <v>21.82</v>
      </c>
      <c r="H1220">
        <v>11</v>
      </c>
      <c r="I1220">
        <v>10.91</v>
      </c>
      <c r="J1220">
        <v>0</v>
      </c>
      <c r="K1220">
        <v>218.2</v>
      </c>
      <c r="L1220" s="1">
        <v>45474</v>
      </c>
      <c r="M1220" s="2">
        <v>0.73333333333333339</v>
      </c>
      <c r="N1220" t="s">
        <v>27</v>
      </c>
      <c r="O1220">
        <v>7.7029949750000002</v>
      </c>
      <c r="P1220" t="s">
        <v>1125</v>
      </c>
    </row>
    <row r="1221" spans="1:16" x14ac:dyDescent="0.25">
      <c r="A1221" t="s">
        <v>315</v>
      </c>
      <c r="B1221" t="s">
        <v>23</v>
      </c>
      <c r="C1221" t="s">
        <v>24</v>
      </c>
      <c r="D1221" t="s">
        <v>25</v>
      </c>
      <c r="E1221" t="s">
        <v>29</v>
      </c>
      <c r="F1221" t="s">
        <v>30</v>
      </c>
      <c r="G1221">
        <v>37</v>
      </c>
      <c r="H1221">
        <v>1</v>
      </c>
      <c r="I1221">
        <v>1.85</v>
      </c>
      <c r="J1221">
        <v>0</v>
      </c>
      <c r="K1221">
        <v>37</v>
      </c>
      <c r="L1221" s="1">
        <v>45446</v>
      </c>
      <c r="M1221" s="2">
        <v>0.56180555555555556</v>
      </c>
      <c r="N1221" t="s">
        <v>31</v>
      </c>
      <c r="O1221">
        <v>8.5709380710000005</v>
      </c>
      <c r="P1221" t="s">
        <v>1125</v>
      </c>
    </row>
    <row r="1222" spans="1:16" x14ac:dyDescent="0.25">
      <c r="A1222" t="s">
        <v>333</v>
      </c>
      <c r="B1222" t="s">
        <v>23</v>
      </c>
      <c r="C1222" t="s">
        <v>24</v>
      </c>
      <c r="D1222" t="s">
        <v>18</v>
      </c>
      <c r="E1222" t="s">
        <v>19</v>
      </c>
      <c r="F1222" t="s">
        <v>30</v>
      </c>
      <c r="G1222">
        <v>88.61</v>
      </c>
      <c r="H1222">
        <v>1</v>
      </c>
      <c r="I1222">
        <v>4.4305000000000003</v>
      </c>
      <c r="J1222">
        <v>0</v>
      </c>
      <c r="K1222">
        <v>88.61</v>
      </c>
      <c r="L1222" s="1">
        <v>45310</v>
      </c>
      <c r="M1222" s="2">
        <v>0.43124999999999997</v>
      </c>
      <c r="N1222" t="s">
        <v>27</v>
      </c>
      <c r="O1222">
        <v>8.3539522969999993</v>
      </c>
      <c r="P1222" t="s">
        <v>1125</v>
      </c>
    </row>
    <row r="1223" spans="1:16" x14ac:dyDescent="0.25">
      <c r="A1223" t="s">
        <v>436</v>
      </c>
      <c r="B1223" t="s">
        <v>23</v>
      </c>
      <c r="C1223" t="s">
        <v>24</v>
      </c>
      <c r="D1223" t="s">
        <v>18</v>
      </c>
      <c r="E1223" t="s">
        <v>29</v>
      </c>
      <c r="F1223" t="s">
        <v>30</v>
      </c>
      <c r="G1223">
        <v>13.98</v>
      </c>
      <c r="H1223">
        <v>1</v>
      </c>
      <c r="I1223">
        <v>0.69899999999999995</v>
      </c>
      <c r="J1223">
        <v>0</v>
      </c>
      <c r="K1223">
        <v>13.98</v>
      </c>
      <c r="L1223" s="1">
        <v>45384</v>
      </c>
      <c r="M1223" s="2">
        <v>0.56805555555555554</v>
      </c>
      <c r="N1223" t="s">
        <v>21</v>
      </c>
      <c r="O1223">
        <v>10</v>
      </c>
      <c r="P1223" t="s">
        <v>1125</v>
      </c>
    </row>
    <row r="1224" spans="1:16" x14ac:dyDescent="0.25">
      <c r="A1224" t="s">
        <v>527</v>
      </c>
      <c r="B1224" t="s">
        <v>23</v>
      </c>
      <c r="C1224" t="s">
        <v>24</v>
      </c>
      <c r="D1224" t="s">
        <v>18</v>
      </c>
      <c r="E1224" t="s">
        <v>19</v>
      </c>
      <c r="F1224" t="s">
        <v>30</v>
      </c>
      <c r="G1224">
        <v>12.12</v>
      </c>
      <c r="H1224">
        <v>11</v>
      </c>
      <c r="I1224">
        <v>6.06</v>
      </c>
      <c r="J1224">
        <v>0</v>
      </c>
      <c r="K1224">
        <v>121.2</v>
      </c>
      <c r="L1224" s="1">
        <v>45415</v>
      </c>
      <c r="M1224" s="2">
        <v>0.57222222222222219</v>
      </c>
      <c r="N1224" t="s">
        <v>31</v>
      </c>
      <c r="O1224">
        <v>9.1134025059999999</v>
      </c>
      <c r="P1224" t="s">
        <v>1125</v>
      </c>
    </row>
    <row r="1225" spans="1:16" x14ac:dyDescent="0.25">
      <c r="A1225" t="s">
        <v>555</v>
      </c>
      <c r="B1225" t="s">
        <v>23</v>
      </c>
      <c r="C1225" t="s">
        <v>24</v>
      </c>
      <c r="D1225" t="s">
        <v>18</v>
      </c>
      <c r="E1225" t="s">
        <v>19</v>
      </c>
      <c r="F1225" t="s">
        <v>30</v>
      </c>
      <c r="G1225">
        <v>83.17</v>
      </c>
      <c r="H1225">
        <v>6</v>
      </c>
      <c r="I1225">
        <v>24.951000000000001</v>
      </c>
      <c r="J1225">
        <v>0</v>
      </c>
      <c r="K1225">
        <v>499.02</v>
      </c>
      <c r="L1225" s="1">
        <v>45371</v>
      </c>
      <c r="M1225" s="2">
        <v>0.47430555555555554</v>
      </c>
      <c r="N1225" t="s">
        <v>27</v>
      </c>
      <c r="O1225">
        <v>7.9199807489999996</v>
      </c>
      <c r="P1225" t="s">
        <v>1125</v>
      </c>
    </row>
    <row r="1226" spans="1:16" x14ac:dyDescent="0.25">
      <c r="A1226" t="s">
        <v>733</v>
      </c>
      <c r="B1226" t="s">
        <v>23</v>
      </c>
      <c r="C1226" t="s">
        <v>24</v>
      </c>
      <c r="D1226" t="s">
        <v>25</v>
      </c>
      <c r="E1226" t="s">
        <v>29</v>
      </c>
      <c r="F1226" t="s">
        <v>30</v>
      </c>
      <c r="G1226">
        <v>97.5</v>
      </c>
      <c r="H1226">
        <v>11</v>
      </c>
      <c r="I1226">
        <v>48.75</v>
      </c>
      <c r="J1226">
        <v>0</v>
      </c>
      <c r="K1226">
        <v>975</v>
      </c>
      <c r="L1226" s="1">
        <v>45627</v>
      </c>
      <c r="M1226" s="2">
        <v>0.6791666666666667</v>
      </c>
      <c r="N1226" t="s">
        <v>21</v>
      </c>
      <c r="O1226">
        <v>8.6794309579999993</v>
      </c>
      <c r="P1226" t="s">
        <v>1125</v>
      </c>
    </row>
    <row r="1227" spans="1:16" x14ac:dyDescent="0.25">
      <c r="A1227" t="s">
        <v>774</v>
      </c>
      <c r="B1227" t="s">
        <v>23</v>
      </c>
      <c r="C1227" t="s">
        <v>24</v>
      </c>
      <c r="D1227" t="s">
        <v>25</v>
      </c>
      <c r="E1227" t="s">
        <v>29</v>
      </c>
      <c r="F1227" t="s">
        <v>30</v>
      </c>
      <c r="G1227">
        <v>55.61</v>
      </c>
      <c r="H1227">
        <v>7</v>
      </c>
      <c r="I1227">
        <v>19.4635</v>
      </c>
      <c r="J1227">
        <v>0</v>
      </c>
      <c r="K1227">
        <v>389.27</v>
      </c>
      <c r="L1227" s="1">
        <v>45374</v>
      </c>
      <c r="M1227" s="2">
        <v>0.52847222222222223</v>
      </c>
      <c r="N1227" t="s">
        <v>27</v>
      </c>
      <c r="O1227">
        <v>9.2218953930000005</v>
      </c>
      <c r="P1227" t="s">
        <v>1125</v>
      </c>
    </row>
    <row r="1228" spans="1:16" x14ac:dyDescent="0.25">
      <c r="A1228" t="s">
        <v>833</v>
      </c>
      <c r="B1228" t="s">
        <v>23</v>
      </c>
      <c r="C1228" t="s">
        <v>24</v>
      </c>
      <c r="D1228" t="s">
        <v>18</v>
      </c>
      <c r="E1228" t="s">
        <v>29</v>
      </c>
      <c r="F1228" t="s">
        <v>30</v>
      </c>
      <c r="G1228">
        <v>86.69</v>
      </c>
      <c r="H1228">
        <v>5</v>
      </c>
      <c r="I1228">
        <v>21.672499999999999</v>
      </c>
      <c r="J1228">
        <v>0</v>
      </c>
      <c r="K1228">
        <v>433.45</v>
      </c>
      <c r="L1228" s="1">
        <v>45598</v>
      </c>
      <c r="M1228" s="2">
        <v>0.77638888888888891</v>
      </c>
      <c r="N1228" t="s">
        <v>21</v>
      </c>
      <c r="O1228">
        <v>10</v>
      </c>
      <c r="P1228" t="s">
        <v>1125</v>
      </c>
    </row>
    <row r="1229" spans="1:16" x14ac:dyDescent="0.25">
      <c r="A1229" t="s">
        <v>894</v>
      </c>
      <c r="B1229" t="s">
        <v>23</v>
      </c>
      <c r="C1229" t="s">
        <v>24</v>
      </c>
      <c r="D1229" t="s">
        <v>18</v>
      </c>
      <c r="E1229" t="s">
        <v>19</v>
      </c>
      <c r="F1229" t="s">
        <v>30</v>
      </c>
      <c r="G1229">
        <v>86.27</v>
      </c>
      <c r="H1229">
        <v>1</v>
      </c>
      <c r="I1229">
        <v>4.3135000000000003</v>
      </c>
      <c r="J1229">
        <v>0</v>
      </c>
      <c r="K1229">
        <v>86.27</v>
      </c>
      <c r="L1229" s="1">
        <v>45342</v>
      </c>
      <c r="M1229" s="2">
        <v>0.55833333333333335</v>
      </c>
      <c r="N1229" t="s">
        <v>21</v>
      </c>
      <c r="O1229">
        <v>7.5945020879999996</v>
      </c>
      <c r="P1229" t="s">
        <v>1125</v>
      </c>
    </row>
    <row r="1230" spans="1:16" x14ac:dyDescent="0.25">
      <c r="A1230" t="s">
        <v>939</v>
      </c>
      <c r="B1230" t="s">
        <v>23</v>
      </c>
      <c r="C1230" t="s">
        <v>24</v>
      </c>
      <c r="D1230" t="s">
        <v>18</v>
      </c>
      <c r="E1230" t="s">
        <v>19</v>
      </c>
      <c r="F1230" t="s">
        <v>30</v>
      </c>
      <c r="G1230">
        <v>78.38</v>
      </c>
      <c r="H1230">
        <v>4</v>
      </c>
      <c r="I1230">
        <v>15.676</v>
      </c>
      <c r="J1230">
        <v>0</v>
      </c>
      <c r="K1230">
        <v>313.52</v>
      </c>
      <c r="L1230" s="1">
        <v>45375</v>
      </c>
      <c r="M1230" s="2">
        <v>0.74722222222222223</v>
      </c>
      <c r="N1230" t="s">
        <v>27</v>
      </c>
      <c r="O1230">
        <v>8.5709380710000005</v>
      </c>
      <c r="P1230" t="s">
        <v>1125</v>
      </c>
    </row>
    <row r="1231" spans="1:16" x14ac:dyDescent="0.25">
      <c r="A1231" t="s">
        <v>969</v>
      </c>
      <c r="B1231" t="s">
        <v>23</v>
      </c>
      <c r="C1231" t="s">
        <v>24</v>
      </c>
      <c r="D1231" t="s">
        <v>18</v>
      </c>
      <c r="E1231" t="s">
        <v>29</v>
      </c>
      <c r="F1231" t="s">
        <v>30</v>
      </c>
      <c r="G1231">
        <v>85.72</v>
      </c>
      <c r="H1231">
        <v>3</v>
      </c>
      <c r="I1231">
        <v>12.858000000000001</v>
      </c>
      <c r="J1231">
        <v>0</v>
      </c>
      <c r="K1231">
        <v>257.16000000000003</v>
      </c>
      <c r="L1231" s="1">
        <v>45315</v>
      </c>
      <c r="M1231" s="2">
        <v>0.87430555555555556</v>
      </c>
      <c r="N1231" t="s">
        <v>21</v>
      </c>
      <c r="O1231">
        <v>5.533137236</v>
      </c>
      <c r="P1231" t="s">
        <v>1125</v>
      </c>
    </row>
    <row r="1232" spans="1:16" x14ac:dyDescent="0.25">
      <c r="A1232" t="s">
        <v>992</v>
      </c>
      <c r="B1232" t="s">
        <v>23</v>
      </c>
      <c r="C1232" t="s">
        <v>24</v>
      </c>
      <c r="D1232" t="s">
        <v>25</v>
      </c>
      <c r="E1232" t="s">
        <v>19</v>
      </c>
      <c r="F1232" t="s">
        <v>30</v>
      </c>
      <c r="G1232">
        <v>15.8</v>
      </c>
      <c r="H1232">
        <v>11</v>
      </c>
      <c r="I1232">
        <v>7.9</v>
      </c>
      <c r="J1232">
        <v>0</v>
      </c>
      <c r="K1232">
        <v>158</v>
      </c>
      <c r="L1232" s="1">
        <v>45536</v>
      </c>
      <c r="M1232" s="2">
        <v>0.50486111111111109</v>
      </c>
      <c r="N1232" t="s">
        <v>27</v>
      </c>
      <c r="O1232">
        <v>8.4624451839999999</v>
      </c>
      <c r="P1232" t="s">
        <v>1125</v>
      </c>
    </row>
    <row r="1233" spans="1:16" x14ac:dyDescent="0.25">
      <c r="A1233" t="s">
        <v>300</v>
      </c>
      <c r="B1233" t="s">
        <v>23</v>
      </c>
      <c r="C1233" t="s">
        <v>24</v>
      </c>
      <c r="D1233" t="s">
        <v>25</v>
      </c>
      <c r="E1233" t="s">
        <v>29</v>
      </c>
      <c r="F1233" t="s">
        <v>30</v>
      </c>
      <c r="G1233">
        <v>35.47</v>
      </c>
      <c r="H1233">
        <v>4</v>
      </c>
      <c r="I1233">
        <v>7.0940000000000003</v>
      </c>
      <c r="J1233">
        <v>0</v>
      </c>
      <c r="K1233">
        <v>141.88</v>
      </c>
      <c r="L1233" s="1">
        <v>45730</v>
      </c>
      <c r="M1233" s="2">
        <v>0.72361111111111109</v>
      </c>
      <c r="N1233" t="s">
        <v>31</v>
      </c>
      <c r="O1233">
        <v>7.1780822149999999</v>
      </c>
      <c r="P1233" t="s">
        <v>1125</v>
      </c>
    </row>
    <row r="1234" spans="1:16" x14ac:dyDescent="0.25">
      <c r="A1234" t="s">
        <v>320</v>
      </c>
      <c r="B1234" t="s">
        <v>23</v>
      </c>
      <c r="C1234" t="s">
        <v>24</v>
      </c>
      <c r="D1234" t="s">
        <v>18</v>
      </c>
      <c r="E1234" t="s">
        <v>29</v>
      </c>
      <c r="F1234" t="s">
        <v>30</v>
      </c>
      <c r="G1234">
        <v>74.86</v>
      </c>
      <c r="H1234">
        <v>1</v>
      </c>
      <c r="I1234">
        <v>3.7429999999999999</v>
      </c>
      <c r="J1234">
        <v>0</v>
      </c>
      <c r="K1234">
        <v>74.86</v>
      </c>
      <c r="L1234" s="1">
        <v>45740</v>
      </c>
      <c r="M1234" s="2">
        <v>0.61736111111111114</v>
      </c>
      <c r="N1234" t="s">
        <v>27</v>
      </c>
      <c r="O1234">
        <v>7.1780822149999999</v>
      </c>
      <c r="P1234" t="s">
        <v>1125</v>
      </c>
    </row>
    <row r="1235" spans="1:16" x14ac:dyDescent="0.25">
      <c r="A1235" t="s">
        <v>406</v>
      </c>
      <c r="B1235" t="s">
        <v>23</v>
      </c>
      <c r="C1235" t="s">
        <v>24</v>
      </c>
      <c r="D1235" t="s">
        <v>25</v>
      </c>
      <c r="E1235" t="s">
        <v>19</v>
      </c>
      <c r="F1235" t="s">
        <v>30</v>
      </c>
      <c r="G1235">
        <v>70.11</v>
      </c>
      <c r="H1235">
        <v>6</v>
      </c>
      <c r="I1235">
        <v>21.033000000000001</v>
      </c>
      <c r="J1235">
        <v>0</v>
      </c>
      <c r="K1235">
        <v>420.66</v>
      </c>
      <c r="L1235" s="1">
        <v>45730</v>
      </c>
      <c r="M1235" s="2">
        <v>0.74583333333333324</v>
      </c>
      <c r="N1235" t="s">
        <v>21</v>
      </c>
      <c r="O1235">
        <v>5.4095692059999996</v>
      </c>
      <c r="P1235" t="s">
        <v>1125</v>
      </c>
    </row>
    <row r="1236" spans="1:16" x14ac:dyDescent="0.25">
      <c r="A1236" t="s">
        <v>450</v>
      </c>
      <c r="B1236" t="s">
        <v>23</v>
      </c>
      <c r="C1236" t="s">
        <v>24</v>
      </c>
      <c r="D1236" t="s">
        <v>25</v>
      </c>
      <c r="E1236" t="s">
        <v>19</v>
      </c>
      <c r="F1236" t="s">
        <v>30</v>
      </c>
      <c r="G1236">
        <v>45.38</v>
      </c>
      <c r="H1236">
        <v>4</v>
      </c>
      <c r="I1236">
        <v>9.0760000000000005</v>
      </c>
      <c r="J1236">
        <v>0</v>
      </c>
      <c r="K1236">
        <v>181.52</v>
      </c>
      <c r="L1236" s="1">
        <v>45870</v>
      </c>
      <c r="M1236" s="2">
        <v>0.57500000000000007</v>
      </c>
      <c r="N1236" t="s">
        <v>31</v>
      </c>
      <c r="O1236">
        <v>9.0506254019999997</v>
      </c>
      <c r="P1236" t="s">
        <v>1125</v>
      </c>
    </row>
    <row r="1237" spans="1:16" x14ac:dyDescent="0.25">
      <c r="A1237" t="s">
        <v>504</v>
      </c>
      <c r="B1237" t="s">
        <v>23</v>
      </c>
      <c r="C1237" t="s">
        <v>24</v>
      </c>
      <c r="D1237" t="s">
        <v>18</v>
      </c>
      <c r="E1237" t="s">
        <v>19</v>
      </c>
      <c r="F1237" t="s">
        <v>30</v>
      </c>
      <c r="G1237">
        <v>83.77</v>
      </c>
      <c r="H1237">
        <v>6</v>
      </c>
      <c r="I1237">
        <v>25.131</v>
      </c>
      <c r="J1237">
        <v>0</v>
      </c>
      <c r="K1237">
        <v>502.62</v>
      </c>
      <c r="L1237" s="1">
        <v>45680</v>
      </c>
      <c r="M1237" s="2">
        <v>0.50694444444444442</v>
      </c>
      <c r="N1237" t="s">
        <v>21</v>
      </c>
      <c r="O1237">
        <v>5.6176295600000001</v>
      </c>
      <c r="P1237" t="s">
        <v>1125</v>
      </c>
    </row>
    <row r="1238" spans="1:16" x14ac:dyDescent="0.25">
      <c r="A1238" t="s">
        <v>536</v>
      </c>
      <c r="B1238" t="s">
        <v>23</v>
      </c>
      <c r="C1238" t="s">
        <v>24</v>
      </c>
      <c r="D1238" t="s">
        <v>25</v>
      </c>
      <c r="E1238" t="s">
        <v>29</v>
      </c>
      <c r="F1238" t="s">
        <v>30</v>
      </c>
      <c r="G1238">
        <v>69.400000000000006</v>
      </c>
      <c r="H1238">
        <v>2</v>
      </c>
      <c r="I1238">
        <v>6.94</v>
      </c>
      <c r="J1238">
        <v>0</v>
      </c>
      <c r="K1238">
        <v>138.80000000000001</v>
      </c>
      <c r="L1238" s="1">
        <v>45684</v>
      </c>
      <c r="M1238" s="2">
        <v>0.82500000000000007</v>
      </c>
      <c r="N1238" t="s">
        <v>21</v>
      </c>
      <c r="O1238">
        <v>9.3627159330000005</v>
      </c>
      <c r="P1238" t="s">
        <v>1125</v>
      </c>
    </row>
    <row r="1239" spans="1:16" x14ac:dyDescent="0.25">
      <c r="A1239" t="s">
        <v>543</v>
      </c>
      <c r="B1239" t="s">
        <v>23</v>
      </c>
      <c r="C1239" t="s">
        <v>24</v>
      </c>
      <c r="D1239" t="s">
        <v>18</v>
      </c>
      <c r="E1239" t="s">
        <v>19</v>
      </c>
      <c r="F1239" t="s">
        <v>30</v>
      </c>
      <c r="G1239">
        <v>15.95</v>
      </c>
      <c r="H1239">
        <v>6</v>
      </c>
      <c r="I1239">
        <v>4.7850000000000001</v>
      </c>
      <c r="J1239">
        <v>0</v>
      </c>
      <c r="K1239">
        <v>95.7</v>
      </c>
      <c r="L1239" s="1">
        <v>45902</v>
      </c>
      <c r="M1239" s="2">
        <v>0.71875</v>
      </c>
      <c r="N1239" t="s">
        <v>31</v>
      </c>
      <c r="O1239">
        <v>5.3055390290000002</v>
      </c>
      <c r="P1239" t="s">
        <v>1125</v>
      </c>
    </row>
    <row r="1240" spans="1:16" x14ac:dyDescent="0.25">
      <c r="A1240" t="s">
        <v>551</v>
      </c>
      <c r="B1240" t="s">
        <v>23</v>
      </c>
      <c r="C1240" t="s">
        <v>24</v>
      </c>
      <c r="D1240" t="s">
        <v>18</v>
      </c>
      <c r="E1240" t="s">
        <v>29</v>
      </c>
      <c r="F1240" t="s">
        <v>30</v>
      </c>
      <c r="G1240">
        <v>39.39</v>
      </c>
      <c r="H1240">
        <v>5</v>
      </c>
      <c r="I1240">
        <v>9.8475000000000001</v>
      </c>
      <c r="J1240">
        <v>0</v>
      </c>
      <c r="K1240">
        <v>196.95</v>
      </c>
      <c r="L1240" s="1">
        <v>45679</v>
      </c>
      <c r="M1240" s="2">
        <v>0.8652777777777777</v>
      </c>
      <c r="N1240" t="s">
        <v>31</v>
      </c>
      <c r="O1240">
        <v>9.0506254019999997</v>
      </c>
      <c r="P1240" t="s">
        <v>1125</v>
      </c>
    </row>
    <row r="1241" spans="1:16" x14ac:dyDescent="0.25">
      <c r="A1241" t="s">
        <v>625</v>
      </c>
      <c r="B1241" t="s">
        <v>23</v>
      </c>
      <c r="C1241" t="s">
        <v>24</v>
      </c>
      <c r="D1241" t="s">
        <v>18</v>
      </c>
      <c r="E1241" t="s">
        <v>19</v>
      </c>
      <c r="F1241" t="s">
        <v>30</v>
      </c>
      <c r="G1241">
        <v>24.24</v>
      </c>
      <c r="H1241">
        <v>8</v>
      </c>
      <c r="I1241">
        <v>8.484</v>
      </c>
      <c r="J1241">
        <v>0</v>
      </c>
      <c r="K1241">
        <v>169.68</v>
      </c>
      <c r="L1241" s="1">
        <v>45684</v>
      </c>
      <c r="M1241" s="2">
        <v>0.73472222222222217</v>
      </c>
      <c r="N1241" t="s">
        <v>21</v>
      </c>
      <c r="O1241">
        <v>9.7788366409999998</v>
      </c>
      <c r="P1241" t="s">
        <v>1125</v>
      </c>
    </row>
    <row r="1242" spans="1:16" x14ac:dyDescent="0.25">
      <c r="A1242" t="s">
        <v>733</v>
      </c>
      <c r="B1242" t="s">
        <v>23</v>
      </c>
      <c r="C1242" t="s">
        <v>24</v>
      </c>
      <c r="D1242" t="s">
        <v>25</v>
      </c>
      <c r="E1242" t="s">
        <v>29</v>
      </c>
      <c r="F1242" t="s">
        <v>30</v>
      </c>
      <c r="G1242">
        <v>97.5</v>
      </c>
      <c r="H1242">
        <v>11</v>
      </c>
      <c r="I1242">
        <v>48.75</v>
      </c>
      <c r="J1242">
        <v>0</v>
      </c>
      <c r="K1242">
        <v>975</v>
      </c>
      <c r="L1242" s="1">
        <v>45992</v>
      </c>
      <c r="M1242" s="2">
        <v>0.6791666666666667</v>
      </c>
      <c r="N1242" t="s">
        <v>21</v>
      </c>
      <c r="O1242">
        <v>8.3224141629999995</v>
      </c>
      <c r="P1242" t="s">
        <v>1125</v>
      </c>
    </row>
    <row r="1243" spans="1:16" x14ac:dyDescent="0.25">
      <c r="A1243" t="s">
        <v>745</v>
      </c>
      <c r="B1243" t="s">
        <v>23</v>
      </c>
      <c r="C1243" t="s">
        <v>24</v>
      </c>
      <c r="D1243" t="s">
        <v>18</v>
      </c>
      <c r="E1243" t="s">
        <v>19</v>
      </c>
      <c r="F1243" t="s">
        <v>30</v>
      </c>
      <c r="G1243">
        <v>75.53</v>
      </c>
      <c r="H1243">
        <v>4</v>
      </c>
      <c r="I1243">
        <v>15.106</v>
      </c>
      <c r="J1243">
        <v>0</v>
      </c>
      <c r="K1243">
        <v>302.12</v>
      </c>
      <c r="L1243" s="1">
        <v>45735</v>
      </c>
      <c r="M1243" s="2">
        <v>0.66111111111111109</v>
      </c>
      <c r="N1243" t="s">
        <v>21</v>
      </c>
      <c r="O1243">
        <v>8.6345046940000003</v>
      </c>
      <c r="P1243" t="s">
        <v>1125</v>
      </c>
    </row>
    <row r="1244" spans="1:16" x14ac:dyDescent="0.25">
      <c r="A1244" t="s">
        <v>774</v>
      </c>
      <c r="B1244" t="s">
        <v>23</v>
      </c>
      <c r="C1244" t="s">
        <v>24</v>
      </c>
      <c r="D1244" t="s">
        <v>25</v>
      </c>
      <c r="E1244" t="s">
        <v>29</v>
      </c>
      <c r="F1244" t="s">
        <v>30</v>
      </c>
      <c r="G1244">
        <v>55.61</v>
      </c>
      <c r="H1244">
        <v>8</v>
      </c>
      <c r="I1244">
        <v>19.4635</v>
      </c>
      <c r="J1244">
        <v>0</v>
      </c>
      <c r="K1244">
        <v>389.27</v>
      </c>
      <c r="L1244" s="1">
        <v>45739</v>
      </c>
      <c r="M1244" s="2">
        <v>0.52847222222222223</v>
      </c>
      <c r="N1244" t="s">
        <v>27</v>
      </c>
      <c r="O1244">
        <v>8.8425650480000009</v>
      </c>
      <c r="P1244" t="s">
        <v>1125</v>
      </c>
    </row>
    <row r="1245" spans="1:16" x14ac:dyDescent="0.25">
      <c r="A1245" t="s">
        <v>817</v>
      </c>
      <c r="B1245" t="s">
        <v>23</v>
      </c>
      <c r="C1245" t="s">
        <v>24</v>
      </c>
      <c r="D1245" t="s">
        <v>25</v>
      </c>
      <c r="E1245" t="s">
        <v>19</v>
      </c>
      <c r="F1245" t="s">
        <v>30</v>
      </c>
      <c r="G1245">
        <v>44.01</v>
      </c>
      <c r="H1245">
        <v>9</v>
      </c>
      <c r="I1245">
        <v>17.603999999999999</v>
      </c>
      <c r="J1245">
        <v>0</v>
      </c>
      <c r="K1245">
        <v>352.08</v>
      </c>
      <c r="L1245" s="1">
        <v>45719</v>
      </c>
      <c r="M1245" s="2">
        <v>0.73333333333333339</v>
      </c>
      <c r="N1245" t="s">
        <v>27</v>
      </c>
      <c r="O1245">
        <v>9.1546555789999999</v>
      </c>
      <c r="P1245" t="s">
        <v>1125</v>
      </c>
    </row>
    <row r="1246" spans="1:16" x14ac:dyDescent="0.25">
      <c r="A1246" t="s">
        <v>830</v>
      </c>
      <c r="B1246" t="s">
        <v>23</v>
      </c>
      <c r="C1246" t="s">
        <v>24</v>
      </c>
      <c r="D1246" t="s">
        <v>18</v>
      </c>
      <c r="E1246" t="s">
        <v>19</v>
      </c>
      <c r="F1246" t="s">
        <v>30</v>
      </c>
      <c r="G1246">
        <v>60.87</v>
      </c>
      <c r="H1246">
        <v>1</v>
      </c>
      <c r="I1246">
        <v>3.0434999999999999</v>
      </c>
      <c r="J1246">
        <v>0</v>
      </c>
      <c r="K1246">
        <v>60.87</v>
      </c>
      <c r="L1246" s="1">
        <v>45681</v>
      </c>
      <c r="M1246" s="2">
        <v>0.55833333333333335</v>
      </c>
      <c r="N1246" t="s">
        <v>27</v>
      </c>
      <c r="O1246">
        <v>5.7216597370000004</v>
      </c>
      <c r="P1246" t="s">
        <v>1125</v>
      </c>
    </row>
    <row r="1247" spans="1:16" x14ac:dyDescent="0.25">
      <c r="A1247" t="s">
        <v>939</v>
      </c>
      <c r="B1247" t="s">
        <v>23</v>
      </c>
      <c r="C1247" t="s">
        <v>24</v>
      </c>
      <c r="D1247" t="s">
        <v>18</v>
      </c>
      <c r="E1247" t="s">
        <v>19</v>
      </c>
      <c r="F1247" t="s">
        <v>30</v>
      </c>
      <c r="G1247">
        <v>78.38</v>
      </c>
      <c r="H1247">
        <v>4</v>
      </c>
      <c r="I1247">
        <v>15.676</v>
      </c>
      <c r="J1247">
        <v>0</v>
      </c>
      <c r="K1247">
        <v>313.52</v>
      </c>
      <c r="L1247" s="1">
        <v>45740</v>
      </c>
      <c r="M1247" s="2">
        <v>0.74722222222222223</v>
      </c>
      <c r="N1247" t="s">
        <v>27</v>
      </c>
      <c r="O1247">
        <v>8.2183839859999992</v>
      </c>
      <c r="P1247" t="s">
        <v>1125</v>
      </c>
    </row>
    <row r="1248" spans="1:16" x14ac:dyDescent="0.25">
      <c r="A1248" t="s">
        <v>956</v>
      </c>
      <c r="B1248" t="s">
        <v>23</v>
      </c>
      <c r="C1248" t="s">
        <v>24</v>
      </c>
      <c r="D1248" t="s">
        <v>18</v>
      </c>
      <c r="E1248" t="s">
        <v>19</v>
      </c>
      <c r="F1248" t="s">
        <v>30</v>
      </c>
      <c r="G1248">
        <v>12.73</v>
      </c>
      <c r="H1248">
        <v>2</v>
      </c>
      <c r="I1248">
        <v>1.2729999999999999</v>
      </c>
      <c r="J1248">
        <v>0</v>
      </c>
      <c r="K1248">
        <v>25.46</v>
      </c>
      <c r="L1248" s="1">
        <v>45710</v>
      </c>
      <c r="M1248" s="2">
        <v>0.50694444444444442</v>
      </c>
      <c r="N1248" t="s">
        <v>31</v>
      </c>
      <c r="O1248">
        <v>5.4095692059999996</v>
      </c>
      <c r="P1248" t="s">
        <v>1125</v>
      </c>
    </row>
    <row r="1249" spans="1:16" x14ac:dyDescent="0.25">
      <c r="A1249" t="s">
        <v>982</v>
      </c>
      <c r="B1249" t="s">
        <v>23</v>
      </c>
      <c r="C1249" t="s">
        <v>24</v>
      </c>
      <c r="D1249" t="s">
        <v>18</v>
      </c>
      <c r="E1249" t="s">
        <v>29</v>
      </c>
      <c r="F1249" t="s">
        <v>30</v>
      </c>
      <c r="G1249">
        <v>35.81</v>
      </c>
      <c r="H1249">
        <v>5</v>
      </c>
      <c r="I1249">
        <v>8.9525000000000006</v>
      </c>
      <c r="J1249">
        <v>0</v>
      </c>
      <c r="K1249">
        <v>179.05</v>
      </c>
      <c r="L1249" s="1">
        <v>45810</v>
      </c>
      <c r="M1249" s="2">
        <v>0.78055555555555556</v>
      </c>
      <c r="N1249" t="s">
        <v>21</v>
      </c>
      <c r="O1249">
        <v>8.2183839859999992</v>
      </c>
      <c r="P1249" t="s">
        <v>1125</v>
      </c>
    </row>
    <row r="1250" spans="1:16" x14ac:dyDescent="0.25">
      <c r="A1250" t="s">
        <v>992</v>
      </c>
      <c r="B1250" t="s">
        <v>23</v>
      </c>
      <c r="C1250" t="s">
        <v>24</v>
      </c>
      <c r="D1250" t="s">
        <v>25</v>
      </c>
      <c r="E1250" t="s">
        <v>19</v>
      </c>
      <c r="F1250" t="s">
        <v>30</v>
      </c>
      <c r="G1250">
        <v>15.8</v>
      </c>
      <c r="H1250">
        <v>11</v>
      </c>
      <c r="I1250">
        <v>7.9</v>
      </c>
      <c r="J1250">
        <v>0</v>
      </c>
      <c r="K1250">
        <v>158</v>
      </c>
      <c r="L1250" s="1">
        <v>45901</v>
      </c>
      <c r="M1250" s="2">
        <v>0.50486111111111109</v>
      </c>
      <c r="N1250" t="s">
        <v>27</v>
      </c>
      <c r="O1250">
        <v>8.1143538090000007</v>
      </c>
      <c r="P1250" t="s">
        <v>1125</v>
      </c>
    </row>
    <row r="1251" spans="1:16" x14ac:dyDescent="0.25">
      <c r="A1251" t="s">
        <v>69</v>
      </c>
      <c r="B1251" t="s">
        <v>23</v>
      </c>
      <c r="C1251" t="s">
        <v>24</v>
      </c>
      <c r="D1251" t="s">
        <v>18</v>
      </c>
      <c r="E1251" t="s">
        <v>19</v>
      </c>
      <c r="F1251" t="s">
        <v>34</v>
      </c>
      <c r="G1251">
        <v>68.12</v>
      </c>
      <c r="H1251">
        <v>1</v>
      </c>
      <c r="I1251">
        <v>3.4060000000000001</v>
      </c>
      <c r="J1251">
        <v>0</v>
      </c>
      <c r="K1251">
        <v>68.12</v>
      </c>
      <c r="L1251" s="1">
        <v>43647</v>
      </c>
      <c r="M1251" s="2">
        <v>0.51944444444444449</v>
      </c>
      <c r="N1251" t="s">
        <v>21</v>
      </c>
      <c r="O1251">
        <v>6.8</v>
      </c>
      <c r="P1251" t="s">
        <v>1125</v>
      </c>
    </row>
    <row r="1252" spans="1:16" x14ac:dyDescent="0.25">
      <c r="A1252" t="s">
        <v>118</v>
      </c>
      <c r="B1252" t="s">
        <v>23</v>
      </c>
      <c r="C1252" t="s">
        <v>24</v>
      </c>
      <c r="D1252" t="s">
        <v>18</v>
      </c>
      <c r="E1252" t="s">
        <v>29</v>
      </c>
      <c r="F1252" t="s">
        <v>34</v>
      </c>
      <c r="G1252">
        <v>48.91</v>
      </c>
      <c r="H1252">
        <v>5</v>
      </c>
      <c r="I1252">
        <v>12.227499999999999</v>
      </c>
      <c r="J1252">
        <v>0</v>
      </c>
      <c r="K1252">
        <v>244.55</v>
      </c>
      <c r="L1252" s="1">
        <v>43711</v>
      </c>
      <c r="M1252" s="2">
        <v>0.4284722222222222</v>
      </c>
      <c r="N1252" t="s">
        <v>27</v>
      </c>
      <c r="O1252">
        <v>6.6</v>
      </c>
      <c r="P1252" t="s">
        <v>1125</v>
      </c>
    </row>
    <row r="1253" spans="1:16" x14ac:dyDescent="0.25">
      <c r="A1253" t="s">
        <v>321</v>
      </c>
      <c r="B1253" t="s">
        <v>23</v>
      </c>
      <c r="C1253" t="s">
        <v>24</v>
      </c>
      <c r="D1253" t="s">
        <v>25</v>
      </c>
      <c r="E1253" t="s">
        <v>19</v>
      </c>
      <c r="F1253" t="s">
        <v>34</v>
      </c>
      <c r="G1253">
        <v>23.75</v>
      </c>
      <c r="H1253">
        <v>9</v>
      </c>
      <c r="I1253">
        <v>10.6875</v>
      </c>
      <c r="J1253">
        <v>0</v>
      </c>
      <c r="K1253">
        <v>213.75</v>
      </c>
      <c r="L1253" s="1">
        <v>43496</v>
      </c>
      <c r="M1253" s="2">
        <v>0.50138888888888888</v>
      </c>
      <c r="N1253" t="s">
        <v>27</v>
      </c>
      <c r="O1253">
        <v>9.5</v>
      </c>
      <c r="P1253" t="s">
        <v>1125</v>
      </c>
    </row>
    <row r="1254" spans="1:16" x14ac:dyDescent="0.25">
      <c r="A1254" t="s">
        <v>411</v>
      </c>
      <c r="B1254" t="s">
        <v>23</v>
      </c>
      <c r="C1254" t="s">
        <v>24</v>
      </c>
      <c r="D1254" t="s">
        <v>25</v>
      </c>
      <c r="E1254" t="s">
        <v>29</v>
      </c>
      <c r="F1254" t="s">
        <v>34</v>
      </c>
      <c r="G1254">
        <v>95.49</v>
      </c>
      <c r="H1254">
        <v>7</v>
      </c>
      <c r="I1254">
        <v>33.421500000000002</v>
      </c>
      <c r="J1254">
        <v>0</v>
      </c>
      <c r="K1254">
        <v>668.43</v>
      </c>
      <c r="L1254" s="1">
        <v>43518</v>
      </c>
      <c r="M1254" s="2">
        <v>0.76180555555555562</v>
      </c>
      <c r="N1254" t="s">
        <v>21</v>
      </c>
      <c r="O1254">
        <v>8.6999999999999993</v>
      </c>
      <c r="P1254" t="s">
        <v>1125</v>
      </c>
    </row>
    <row r="1255" spans="1:16" x14ac:dyDescent="0.25">
      <c r="A1255" t="s">
        <v>518</v>
      </c>
      <c r="B1255" t="s">
        <v>23</v>
      </c>
      <c r="C1255" t="s">
        <v>24</v>
      </c>
      <c r="D1255" t="s">
        <v>18</v>
      </c>
      <c r="E1255" t="s">
        <v>19</v>
      </c>
      <c r="F1255" t="s">
        <v>34</v>
      </c>
      <c r="G1255">
        <v>36.979999999999997</v>
      </c>
      <c r="H1255">
        <v>10</v>
      </c>
      <c r="I1255">
        <v>18.489999999999998</v>
      </c>
      <c r="J1255">
        <v>0</v>
      </c>
      <c r="K1255">
        <v>369.8</v>
      </c>
      <c r="L1255" s="1">
        <v>43466</v>
      </c>
      <c r="M1255" s="2">
        <v>0.82500000000000007</v>
      </c>
      <c r="N1255" t="s">
        <v>31</v>
      </c>
      <c r="O1255">
        <v>7</v>
      </c>
      <c r="P1255" t="s">
        <v>1125</v>
      </c>
    </row>
    <row r="1256" spans="1:16" x14ac:dyDescent="0.25">
      <c r="A1256" t="s">
        <v>553</v>
      </c>
      <c r="B1256" t="s">
        <v>23</v>
      </c>
      <c r="C1256" t="s">
        <v>24</v>
      </c>
      <c r="D1256" t="s">
        <v>18</v>
      </c>
      <c r="E1256" t="s">
        <v>29</v>
      </c>
      <c r="F1256" t="s">
        <v>34</v>
      </c>
      <c r="G1256">
        <v>71.92</v>
      </c>
      <c r="H1256">
        <v>5</v>
      </c>
      <c r="I1256">
        <v>17.98</v>
      </c>
      <c r="J1256">
        <v>0</v>
      </c>
      <c r="K1256">
        <v>359.6</v>
      </c>
      <c r="L1256" s="1">
        <v>43482</v>
      </c>
      <c r="M1256" s="2">
        <v>0.62847222222222221</v>
      </c>
      <c r="N1256" t="s">
        <v>31</v>
      </c>
      <c r="O1256">
        <v>4.3</v>
      </c>
      <c r="P1256" t="s">
        <v>1125</v>
      </c>
    </row>
    <row r="1257" spans="1:16" x14ac:dyDescent="0.25">
      <c r="A1257" t="s">
        <v>600</v>
      </c>
      <c r="B1257" t="s">
        <v>23</v>
      </c>
      <c r="C1257" t="s">
        <v>24</v>
      </c>
      <c r="D1257" t="s">
        <v>25</v>
      </c>
      <c r="E1257" t="s">
        <v>19</v>
      </c>
      <c r="F1257" t="s">
        <v>34</v>
      </c>
      <c r="G1257">
        <v>49.33</v>
      </c>
      <c r="H1257">
        <v>10</v>
      </c>
      <c r="I1257">
        <v>24.664999999999999</v>
      </c>
      <c r="J1257">
        <v>0</v>
      </c>
      <c r="K1257">
        <v>493.3</v>
      </c>
      <c r="L1257" s="1">
        <v>43526</v>
      </c>
      <c r="M1257" s="2">
        <v>0.69444444444444453</v>
      </c>
      <c r="N1257" t="s">
        <v>31</v>
      </c>
      <c r="O1257">
        <v>9.4</v>
      </c>
      <c r="P1257" t="s">
        <v>1125</v>
      </c>
    </row>
    <row r="1258" spans="1:16" x14ac:dyDescent="0.25">
      <c r="A1258" t="s">
        <v>603</v>
      </c>
      <c r="B1258" t="s">
        <v>23</v>
      </c>
      <c r="C1258" t="s">
        <v>24</v>
      </c>
      <c r="D1258" t="s">
        <v>25</v>
      </c>
      <c r="E1258" t="s">
        <v>19</v>
      </c>
      <c r="F1258" t="s">
        <v>34</v>
      </c>
      <c r="G1258">
        <v>73.98</v>
      </c>
      <c r="H1258">
        <v>7</v>
      </c>
      <c r="I1258">
        <v>25.893000000000001</v>
      </c>
      <c r="J1258">
        <v>0</v>
      </c>
      <c r="K1258">
        <v>517.86</v>
      </c>
      <c r="L1258" s="1">
        <v>43499</v>
      </c>
      <c r="M1258" s="2">
        <v>0.6958333333333333</v>
      </c>
      <c r="N1258" t="s">
        <v>21</v>
      </c>
      <c r="O1258">
        <v>4.0999999999999996</v>
      </c>
      <c r="P1258" t="s">
        <v>1125</v>
      </c>
    </row>
    <row r="1259" spans="1:16" x14ac:dyDescent="0.25">
      <c r="A1259" t="s">
        <v>631</v>
      </c>
      <c r="B1259" t="s">
        <v>23</v>
      </c>
      <c r="C1259" t="s">
        <v>24</v>
      </c>
      <c r="D1259" t="s">
        <v>25</v>
      </c>
      <c r="E1259" t="s">
        <v>19</v>
      </c>
      <c r="F1259" t="s">
        <v>34</v>
      </c>
      <c r="G1259">
        <v>46.66</v>
      </c>
      <c r="H1259">
        <v>9</v>
      </c>
      <c r="I1259">
        <v>20.997</v>
      </c>
      <c r="J1259">
        <v>0</v>
      </c>
      <c r="K1259">
        <v>419.94</v>
      </c>
      <c r="L1259" s="1">
        <v>43513</v>
      </c>
      <c r="M1259" s="2">
        <v>0.7993055555555556</v>
      </c>
      <c r="N1259" t="s">
        <v>21</v>
      </c>
      <c r="O1259">
        <v>5.3</v>
      </c>
      <c r="P1259" t="s">
        <v>1125</v>
      </c>
    </row>
    <row r="1260" spans="1:16" x14ac:dyDescent="0.25">
      <c r="A1260" t="s">
        <v>682</v>
      </c>
      <c r="B1260" t="s">
        <v>23</v>
      </c>
      <c r="C1260" t="s">
        <v>24</v>
      </c>
      <c r="D1260" t="s">
        <v>18</v>
      </c>
      <c r="E1260" t="s">
        <v>19</v>
      </c>
      <c r="F1260" t="s">
        <v>34</v>
      </c>
      <c r="G1260">
        <v>15.49</v>
      </c>
      <c r="H1260">
        <v>2</v>
      </c>
      <c r="I1260">
        <v>1.5489999999999999</v>
      </c>
      <c r="J1260">
        <v>0</v>
      </c>
      <c r="K1260">
        <v>30.98</v>
      </c>
      <c r="L1260" s="1">
        <v>43481</v>
      </c>
      <c r="M1260" s="2">
        <v>0.63194444444444442</v>
      </c>
      <c r="N1260" t="s">
        <v>27</v>
      </c>
      <c r="O1260">
        <v>6.3</v>
      </c>
      <c r="P1260" t="s">
        <v>1125</v>
      </c>
    </row>
    <row r="1261" spans="1:16" x14ac:dyDescent="0.25">
      <c r="A1261" t="s">
        <v>698</v>
      </c>
      <c r="B1261" t="s">
        <v>23</v>
      </c>
      <c r="C1261" t="s">
        <v>24</v>
      </c>
      <c r="D1261" t="s">
        <v>25</v>
      </c>
      <c r="E1261" t="s">
        <v>19</v>
      </c>
      <c r="F1261" t="s">
        <v>34</v>
      </c>
      <c r="G1261">
        <v>98.8</v>
      </c>
      <c r="H1261">
        <v>2</v>
      </c>
      <c r="I1261">
        <v>9.8800000000000008</v>
      </c>
      <c r="J1261">
        <v>0</v>
      </c>
      <c r="K1261">
        <v>197.6</v>
      </c>
      <c r="L1261" s="1">
        <v>43517</v>
      </c>
      <c r="M1261" s="2">
        <v>0.48541666666666666</v>
      </c>
      <c r="N1261" t="s">
        <v>27</v>
      </c>
      <c r="O1261">
        <v>7.7</v>
      </c>
      <c r="P1261" t="s">
        <v>1125</v>
      </c>
    </row>
    <row r="1262" spans="1:16" x14ac:dyDescent="0.25">
      <c r="A1262" t="s">
        <v>722</v>
      </c>
      <c r="B1262" t="s">
        <v>23</v>
      </c>
      <c r="C1262" t="s">
        <v>24</v>
      </c>
      <c r="D1262" t="s">
        <v>18</v>
      </c>
      <c r="E1262" t="s">
        <v>29</v>
      </c>
      <c r="F1262" t="s">
        <v>34</v>
      </c>
      <c r="G1262">
        <v>72.88</v>
      </c>
      <c r="H1262">
        <v>2</v>
      </c>
      <c r="I1262">
        <v>7.2880000000000003</v>
      </c>
      <c r="J1262">
        <v>0</v>
      </c>
      <c r="K1262">
        <v>145.76</v>
      </c>
      <c r="L1262" s="1">
        <v>43537</v>
      </c>
      <c r="M1262" s="2">
        <v>0.53541666666666665</v>
      </c>
      <c r="N1262" t="s">
        <v>27</v>
      </c>
      <c r="O1262">
        <v>6.1</v>
      </c>
      <c r="P1262" t="s">
        <v>1125</v>
      </c>
    </row>
    <row r="1263" spans="1:16" x14ac:dyDescent="0.25">
      <c r="A1263" t="s">
        <v>778</v>
      </c>
      <c r="B1263" t="s">
        <v>23</v>
      </c>
      <c r="C1263" t="s">
        <v>24</v>
      </c>
      <c r="D1263" t="s">
        <v>18</v>
      </c>
      <c r="E1263" t="s">
        <v>19</v>
      </c>
      <c r="F1263" t="s">
        <v>34</v>
      </c>
      <c r="G1263">
        <v>31.67</v>
      </c>
      <c r="H1263">
        <v>8</v>
      </c>
      <c r="I1263">
        <v>12.667999999999999</v>
      </c>
      <c r="J1263">
        <v>0</v>
      </c>
      <c r="K1263">
        <v>253.36</v>
      </c>
      <c r="L1263" s="1">
        <v>43497</v>
      </c>
      <c r="M1263" s="2">
        <v>0.67986111111111114</v>
      </c>
      <c r="N1263" t="s">
        <v>31</v>
      </c>
      <c r="O1263">
        <v>5.6</v>
      </c>
      <c r="P1263" t="s">
        <v>1125</v>
      </c>
    </row>
    <row r="1264" spans="1:16" x14ac:dyDescent="0.25">
      <c r="A1264" t="s">
        <v>812</v>
      </c>
      <c r="B1264" t="s">
        <v>23</v>
      </c>
      <c r="C1264" t="s">
        <v>24</v>
      </c>
      <c r="D1264" t="s">
        <v>18</v>
      </c>
      <c r="E1264" t="s">
        <v>29</v>
      </c>
      <c r="F1264" t="s">
        <v>34</v>
      </c>
      <c r="G1264">
        <v>25.25</v>
      </c>
      <c r="H1264">
        <v>5</v>
      </c>
      <c r="I1264">
        <v>6.3125</v>
      </c>
      <c r="J1264">
        <v>0</v>
      </c>
      <c r="K1264">
        <v>126.25</v>
      </c>
      <c r="L1264" s="1">
        <v>43544</v>
      </c>
      <c r="M1264" s="2">
        <v>0.74444444444444446</v>
      </c>
      <c r="N1264" t="s">
        <v>27</v>
      </c>
      <c r="O1264">
        <v>6.1</v>
      </c>
      <c r="P1264" t="s">
        <v>1125</v>
      </c>
    </row>
    <row r="1265" spans="1:16" x14ac:dyDescent="0.25">
      <c r="A1265" t="s">
        <v>856</v>
      </c>
      <c r="B1265" t="s">
        <v>23</v>
      </c>
      <c r="C1265" t="s">
        <v>24</v>
      </c>
      <c r="D1265" t="s">
        <v>18</v>
      </c>
      <c r="E1265" t="s">
        <v>29</v>
      </c>
      <c r="F1265" t="s">
        <v>34</v>
      </c>
      <c r="G1265">
        <v>10.17</v>
      </c>
      <c r="H1265">
        <v>1</v>
      </c>
      <c r="I1265">
        <v>0.50849999999999995</v>
      </c>
      <c r="J1265">
        <v>0</v>
      </c>
      <c r="K1265">
        <v>10.17</v>
      </c>
      <c r="L1265" s="1">
        <v>43648</v>
      </c>
      <c r="M1265" s="2">
        <v>0.59375</v>
      </c>
      <c r="N1265" t="s">
        <v>27</v>
      </c>
      <c r="O1265">
        <v>5.9</v>
      </c>
      <c r="P1265" t="s">
        <v>1125</v>
      </c>
    </row>
    <row r="1266" spans="1:16" x14ac:dyDescent="0.25">
      <c r="A1266" t="s">
        <v>873</v>
      </c>
      <c r="B1266" t="s">
        <v>23</v>
      </c>
      <c r="C1266" t="s">
        <v>24</v>
      </c>
      <c r="D1266" t="s">
        <v>18</v>
      </c>
      <c r="E1266" t="s">
        <v>19</v>
      </c>
      <c r="F1266" t="s">
        <v>34</v>
      </c>
      <c r="G1266">
        <v>29.22</v>
      </c>
      <c r="H1266">
        <v>6</v>
      </c>
      <c r="I1266">
        <v>8.766</v>
      </c>
      <c r="J1266">
        <v>0</v>
      </c>
      <c r="K1266">
        <v>175.32</v>
      </c>
      <c r="L1266" s="1">
        <v>43466</v>
      </c>
      <c r="M1266" s="2">
        <v>0.4861111111111111</v>
      </c>
      <c r="N1266" t="s">
        <v>21</v>
      </c>
      <c r="O1266">
        <v>5</v>
      </c>
      <c r="P1266" t="s">
        <v>1125</v>
      </c>
    </row>
    <row r="1267" spans="1:16" x14ac:dyDescent="0.25">
      <c r="A1267" t="s">
        <v>118</v>
      </c>
      <c r="B1267" t="s">
        <v>23</v>
      </c>
      <c r="C1267" t="s">
        <v>24</v>
      </c>
      <c r="D1267" t="s">
        <v>18</v>
      </c>
      <c r="E1267" t="s">
        <v>29</v>
      </c>
      <c r="F1267" t="s">
        <v>34</v>
      </c>
      <c r="G1267">
        <v>48.91</v>
      </c>
      <c r="H1267">
        <v>4</v>
      </c>
      <c r="I1267">
        <v>12.227499999999999</v>
      </c>
      <c r="J1267">
        <v>0</v>
      </c>
      <c r="K1267">
        <v>244.55</v>
      </c>
      <c r="L1267" s="1">
        <v>44807</v>
      </c>
      <c r="M1267" s="2">
        <v>0.4284722222222222</v>
      </c>
      <c r="N1267" t="s">
        <v>27</v>
      </c>
      <c r="O1267">
        <v>6.3822416139999998</v>
      </c>
      <c r="P1267" t="s">
        <v>1125</v>
      </c>
    </row>
    <row r="1268" spans="1:16" x14ac:dyDescent="0.25">
      <c r="A1268" t="s">
        <v>119</v>
      </c>
      <c r="B1268" t="s">
        <v>23</v>
      </c>
      <c r="C1268" t="s">
        <v>24</v>
      </c>
      <c r="D1268" t="s">
        <v>25</v>
      </c>
      <c r="E1268" t="s">
        <v>19</v>
      </c>
      <c r="F1268" t="s">
        <v>34</v>
      </c>
      <c r="G1268">
        <v>83.06</v>
      </c>
      <c r="H1268">
        <v>6</v>
      </c>
      <c r="I1268">
        <v>29.071000000000002</v>
      </c>
      <c r="J1268">
        <v>0</v>
      </c>
      <c r="K1268">
        <v>581.41999999999996</v>
      </c>
      <c r="L1268" s="1">
        <v>44684</v>
      </c>
      <c r="M1268" s="2">
        <v>0.60486111111111118</v>
      </c>
      <c r="N1268" t="s">
        <v>21</v>
      </c>
      <c r="O1268">
        <v>3.8680252209999999</v>
      </c>
      <c r="P1268" t="s">
        <v>1125</v>
      </c>
    </row>
    <row r="1269" spans="1:16" x14ac:dyDescent="0.25">
      <c r="A1269" t="s">
        <v>125</v>
      </c>
      <c r="B1269" t="s">
        <v>23</v>
      </c>
      <c r="C1269" t="s">
        <v>24</v>
      </c>
      <c r="D1269" t="s">
        <v>25</v>
      </c>
      <c r="E1269" t="s">
        <v>19</v>
      </c>
      <c r="F1269" t="s">
        <v>34</v>
      </c>
      <c r="G1269">
        <v>44.86</v>
      </c>
      <c r="H1269">
        <v>9</v>
      </c>
      <c r="I1269">
        <v>22.43</v>
      </c>
      <c r="J1269">
        <v>0</v>
      </c>
      <c r="K1269">
        <v>448.6</v>
      </c>
      <c r="L1269" s="1">
        <v>44587</v>
      </c>
      <c r="M1269" s="2">
        <v>0.82916666666666661</v>
      </c>
      <c r="N1269" t="s">
        <v>21</v>
      </c>
      <c r="O1269">
        <v>7.9294517019999997</v>
      </c>
      <c r="P1269" t="s">
        <v>1125</v>
      </c>
    </row>
    <row r="1270" spans="1:16" x14ac:dyDescent="0.25">
      <c r="A1270" t="s">
        <v>174</v>
      </c>
      <c r="B1270" t="s">
        <v>23</v>
      </c>
      <c r="C1270" t="s">
        <v>24</v>
      </c>
      <c r="D1270" t="s">
        <v>18</v>
      </c>
      <c r="E1270" t="s">
        <v>19</v>
      </c>
      <c r="F1270" t="s">
        <v>34</v>
      </c>
      <c r="G1270">
        <v>89.8</v>
      </c>
      <c r="H1270">
        <v>9</v>
      </c>
      <c r="I1270">
        <v>44.9</v>
      </c>
      <c r="J1270">
        <v>0</v>
      </c>
      <c r="K1270">
        <v>898</v>
      </c>
      <c r="L1270" s="1">
        <v>44584</v>
      </c>
      <c r="M1270" s="2">
        <v>0.54166666666666663</v>
      </c>
      <c r="N1270" t="s">
        <v>31</v>
      </c>
      <c r="O1270">
        <v>5.2218340479999998</v>
      </c>
      <c r="P1270" t="s">
        <v>1125</v>
      </c>
    </row>
    <row r="1271" spans="1:16" x14ac:dyDescent="0.25">
      <c r="A1271" t="s">
        <v>197</v>
      </c>
      <c r="B1271" t="s">
        <v>23</v>
      </c>
      <c r="C1271" t="s">
        <v>24</v>
      </c>
      <c r="D1271" t="s">
        <v>25</v>
      </c>
      <c r="E1271" t="s">
        <v>29</v>
      </c>
      <c r="F1271" t="s">
        <v>34</v>
      </c>
      <c r="G1271">
        <v>76.400000000000006</v>
      </c>
      <c r="H1271">
        <v>2</v>
      </c>
      <c r="I1271">
        <v>7.64</v>
      </c>
      <c r="J1271">
        <v>0</v>
      </c>
      <c r="K1271">
        <v>152.80000000000001</v>
      </c>
      <c r="L1271" s="1">
        <v>44591</v>
      </c>
      <c r="M1271" s="2">
        <v>0.8208333333333333</v>
      </c>
      <c r="N1271" t="s">
        <v>21</v>
      </c>
      <c r="O1271">
        <v>6.2855409829999997</v>
      </c>
      <c r="P1271" t="s">
        <v>1125</v>
      </c>
    </row>
    <row r="1272" spans="1:16" x14ac:dyDescent="0.25">
      <c r="A1272" t="s">
        <v>259</v>
      </c>
      <c r="B1272" t="s">
        <v>23</v>
      </c>
      <c r="C1272" t="s">
        <v>24</v>
      </c>
      <c r="D1272" t="s">
        <v>18</v>
      </c>
      <c r="E1272" t="s">
        <v>19</v>
      </c>
      <c r="F1272" t="s">
        <v>34</v>
      </c>
      <c r="G1272">
        <v>87.16</v>
      </c>
      <c r="H1272">
        <v>2</v>
      </c>
      <c r="I1272">
        <v>8.7159999999999993</v>
      </c>
      <c r="J1272">
        <v>0</v>
      </c>
      <c r="K1272">
        <v>174.32</v>
      </c>
      <c r="L1272" s="1">
        <v>44866</v>
      </c>
      <c r="M1272" s="2">
        <v>0.60347222222222219</v>
      </c>
      <c r="N1272" t="s">
        <v>31</v>
      </c>
      <c r="O1272">
        <v>9.3799611600000006</v>
      </c>
      <c r="P1272" t="s">
        <v>1125</v>
      </c>
    </row>
    <row r="1273" spans="1:16" x14ac:dyDescent="0.25">
      <c r="A1273" t="s">
        <v>402</v>
      </c>
      <c r="B1273" t="s">
        <v>23</v>
      </c>
      <c r="C1273" t="s">
        <v>24</v>
      </c>
      <c r="D1273" t="s">
        <v>25</v>
      </c>
      <c r="E1273" t="s">
        <v>19</v>
      </c>
      <c r="F1273" t="s">
        <v>34</v>
      </c>
      <c r="G1273">
        <v>14.36</v>
      </c>
      <c r="H1273">
        <v>9</v>
      </c>
      <c r="I1273">
        <v>7.18</v>
      </c>
      <c r="J1273">
        <v>0</v>
      </c>
      <c r="K1273">
        <v>143.6</v>
      </c>
      <c r="L1273" s="1">
        <v>44588</v>
      </c>
      <c r="M1273" s="2">
        <v>0.60277777777777775</v>
      </c>
      <c r="N1273" t="s">
        <v>27</v>
      </c>
      <c r="O1273">
        <v>5.2218340479999998</v>
      </c>
      <c r="P1273" t="s">
        <v>1125</v>
      </c>
    </row>
    <row r="1274" spans="1:16" x14ac:dyDescent="0.25">
      <c r="A1274" t="s">
        <v>470</v>
      </c>
      <c r="B1274" t="s">
        <v>23</v>
      </c>
      <c r="C1274" t="s">
        <v>24</v>
      </c>
      <c r="D1274" t="s">
        <v>18</v>
      </c>
      <c r="E1274" t="s">
        <v>29</v>
      </c>
      <c r="F1274" t="s">
        <v>34</v>
      </c>
      <c r="G1274">
        <v>82.93</v>
      </c>
      <c r="H1274">
        <v>4</v>
      </c>
      <c r="I1274">
        <v>16.585999999999999</v>
      </c>
      <c r="J1274">
        <v>0</v>
      </c>
      <c r="K1274">
        <v>331.72</v>
      </c>
      <c r="L1274" s="1">
        <v>44581</v>
      </c>
      <c r="M1274" s="2">
        <v>0.70208333333333339</v>
      </c>
      <c r="N1274" t="s">
        <v>21</v>
      </c>
      <c r="O1274">
        <v>9.2832605289999997</v>
      </c>
      <c r="P1274" t="s">
        <v>1125</v>
      </c>
    </row>
    <row r="1275" spans="1:16" x14ac:dyDescent="0.25">
      <c r="A1275" t="s">
        <v>499</v>
      </c>
      <c r="B1275" t="s">
        <v>23</v>
      </c>
      <c r="C1275" t="s">
        <v>24</v>
      </c>
      <c r="D1275" t="s">
        <v>18</v>
      </c>
      <c r="E1275" t="s">
        <v>19</v>
      </c>
      <c r="F1275" t="s">
        <v>34</v>
      </c>
      <c r="G1275">
        <v>54.55</v>
      </c>
      <c r="H1275">
        <v>9</v>
      </c>
      <c r="I1275">
        <v>27.274999999999999</v>
      </c>
      <c r="J1275">
        <v>0</v>
      </c>
      <c r="K1275">
        <v>545.5</v>
      </c>
      <c r="L1275" s="1">
        <v>44595</v>
      </c>
      <c r="M1275" s="2">
        <v>0.47361111111111115</v>
      </c>
      <c r="N1275" t="s">
        <v>31</v>
      </c>
      <c r="O1275">
        <v>6.8657447659999997</v>
      </c>
      <c r="P1275" t="s">
        <v>1125</v>
      </c>
    </row>
    <row r="1276" spans="1:16" x14ac:dyDescent="0.25">
      <c r="A1276" t="s">
        <v>548</v>
      </c>
      <c r="B1276" t="s">
        <v>23</v>
      </c>
      <c r="C1276" t="s">
        <v>24</v>
      </c>
      <c r="D1276" t="s">
        <v>18</v>
      </c>
      <c r="E1276" t="s">
        <v>29</v>
      </c>
      <c r="F1276" t="s">
        <v>34</v>
      </c>
      <c r="G1276">
        <v>58.39</v>
      </c>
      <c r="H1276">
        <v>6</v>
      </c>
      <c r="I1276">
        <v>20.436499999999999</v>
      </c>
      <c r="J1276">
        <v>0</v>
      </c>
      <c r="K1276">
        <v>408.73</v>
      </c>
      <c r="L1276" s="1">
        <v>44615</v>
      </c>
      <c r="M1276" s="2">
        <v>0.8256944444444444</v>
      </c>
      <c r="N1276" t="s">
        <v>31</v>
      </c>
      <c r="O1276">
        <v>7.9294517019999997</v>
      </c>
      <c r="P1276" t="s">
        <v>1125</v>
      </c>
    </row>
    <row r="1277" spans="1:16" x14ac:dyDescent="0.25">
      <c r="A1277" t="s">
        <v>682</v>
      </c>
      <c r="B1277" t="s">
        <v>23</v>
      </c>
      <c r="C1277" t="s">
        <v>24</v>
      </c>
      <c r="D1277" t="s">
        <v>18</v>
      </c>
      <c r="E1277" t="s">
        <v>19</v>
      </c>
      <c r="F1277" t="s">
        <v>34</v>
      </c>
      <c r="G1277">
        <v>15.49</v>
      </c>
      <c r="H1277">
        <v>2</v>
      </c>
      <c r="I1277">
        <v>1.5489999999999999</v>
      </c>
      <c r="J1277">
        <v>0</v>
      </c>
      <c r="K1277">
        <v>30.98</v>
      </c>
      <c r="L1277" s="1">
        <v>44577</v>
      </c>
      <c r="M1277" s="2">
        <v>0.63194444444444442</v>
      </c>
      <c r="N1277" t="s">
        <v>27</v>
      </c>
      <c r="O1277">
        <v>6.0921397219999998</v>
      </c>
      <c r="P1277" t="s">
        <v>1125</v>
      </c>
    </row>
    <row r="1278" spans="1:16" x14ac:dyDescent="0.25">
      <c r="A1278" t="s">
        <v>695</v>
      </c>
      <c r="B1278" t="s">
        <v>23</v>
      </c>
      <c r="C1278" t="s">
        <v>24</v>
      </c>
      <c r="D1278" t="s">
        <v>18</v>
      </c>
      <c r="E1278" t="s">
        <v>29</v>
      </c>
      <c r="F1278" t="s">
        <v>34</v>
      </c>
      <c r="G1278">
        <v>17.14</v>
      </c>
      <c r="H1278">
        <v>6</v>
      </c>
      <c r="I1278">
        <v>5.9989999999999997</v>
      </c>
      <c r="J1278">
        <v>0</v>
      </c>
      <c r="K1278">
        <v>119.98</v>
      </c>
      <c r="L1278" s="1">
        <v>44577</v>
      </c>
      <c r="M1278" s="2">
        <v>0.50486111111111109</v>
      </c>
      <c r="N1278" t="s">
        <v>31</v>
      </c>
      <c r="O1278">
        <v>7.6393498109999998</v>
      </c>
      <c r="P1278" t="s">
        <v>1125</v>
      </c>
    </row>
    <row r="1279" spans="1:16" x14ac:dyDescent="0.25">
      <c r="A1279" t="s">
        <v>724</v>
      </c>
      <c r="B1279" t="s">
        <v>23</v>
      </c>
      <c r="C1279" t="s">
        <v>24</v>
      </c>
      <c r="D1279" t="s">
        <v>18</v>
      </c>
      <c r="E1279" t="s">
        <v>19</v>
      </c>
      <c r="F1279" t="s">
        <v>34</v>
      </c>
      <c r="G1279">
        <v>70.19</v>
      </c>
      <c r="H1279">
        <v>8</v>
      </c>
      <c r="I1279">
        <v>31.5855</v>
      </c>
      <c r="J1279">
        <v>0</v>
      </c>
      <c r="K1279">
        <v>631.71</v>
      </c>
      <c r="L1279" s="1">
        <v>44586</v>
      </c>
      <c r="M1279" s="2">
        <v>0.56805555555555554</v>
      </c>
      <c r="N1279" t="s">
        <v>27</v>
      </c>
      <c r="O1279">
        <v>6.4789422439999997</v>
      </c>
      <c r="P1279" t="s">
        <v>1125</v>
      </c>
    </row>
    <row r="1280" spans="1:16" x14ac:dyDescent="0.25">
      <c r="A1280" t="s">
        <v>119</v>
      </c>
      <c r="B1280" t="s">
        <v>23</v>
      </c>
      <c r="C1280" t="s">
        <v>24</v>
      </c>
      <c r="D1280" t="s">
        <v>25</v>
      </c>
      <c r="E1280" t="s">
        <v>19</v>
      </c>
      <c r="F1280" t="s">
        <v>34</v>
      </c>
      <c r="G1280">
        <v>83.06</v>
      </c>
      <c r="H1280">
        <v>7</v>
      </c>
      <c r="I1280">
        <v>29.071000000000002</v>
      </c>
      <c r="J1280">
        <v>0</v>
      </c>
      <c r="K1280">
        <v>581.41999999999996</v>
      </c>
      <c r="L1280" s="1">
        <v>45415</v>
      </c>
      <c r="M1280" s="2">
        <v>0.60486111111111118</v>
      </c>
      <c r="N1280" t="s">
        <v>21</v>
      </c>
      <c r="O1280">
        <v>4.3397154789999997</v>
      </c>
      <c r="P1280" t="s">
        <v>1125</v>
      </c>
    </row>
    <row r="1281" spans="1:16" x14ac:dyDescent="0.25">
      <c r="A1281" t="s">
        <v>125</v>
      </c>
      <c r="B1281" t="s">
        <v>23</v>
      </c>
      <c r="C1281" t="s">
        <v>24</v>
      </c>
      <c r="D1281" t="s">
        <v>25</v>
      </c>
      <c r="E1281" t="s">
        <v>19</v>
      </c>
      <c r="F1281" t="s">
        <v>34</v>
      </c>
      <c r="G1281">
        <v>44.86</v>
      </c>
      <c r="H1281">
        <v>11</v>
      </c>
      <c r="I1281">
        <v>22.43</v>
      </c>
      <c r="J1281">
        <v>0</v>
      </c>
      <c r="K1281">
        <v>448.6</v>
      </c>
      <c r="L1281" s="1">
        <v>45317</v>
      </c>
      <c r="M1281" s="2">
        <v>0.82916666666666661</v>
      </c>
      <c r="N1281" t="s">
        <v>21</v>
      </c>
      <c r="O1281">
        <v>8.8964167320000005</v>
      </c>
      <c r="P1281" t="s">
        <v>1125</v>
      </c>
    </row>
    <row r="1282" spans="1:16" x14ac:dyDescent="0.25">
      <c r="A1282" t="s">
        <v>174</v>
      </c>
      <c r="B1282" t="s">
        <v>23</v>
      </c>
      <c r="C1282" t="s">
        <v>24</v>
      </c>
      <c r="D1282" t="s">
        <v>18</v>
      </c>
      <c r="E1282" t="s">
        <v>19</v>
      </c>
      <c r="F1282" t="s">
        <v>34</v>
      </c>
      <c r="G1282">
        <v>89.8</v>
      </c>
      <c r="H1282">
        <v>11</v>
      </c>
      <c r="I1282">
        <v>44.9</v>
      </c>
      <c r="J1282">
        <v>0</v>
      </c>
      <c r="K1282">
        <v>898</v>
      </c>
      <c r="L1282" s="1">
        <v>45314</v>
      </c>
      <c r="M1282" s="2">
        <v>0.54166666666666663</v>
      </c>
      <c r="N1282" t="s">
        <v>31</v>
      </c>
      <c r="O1282">
        <v>5.858615897</v>
      </c>
      <c r="P1282" t="s">
        <v>1125</v>
      </c>
    </row>
    <row r="1283" spans="1:16" x14ac:dyDescent="0.25">
      <c r="A1283" t="s">
        <v>185</v>
      </c>
      <c r="B1283" t="s">
        <v>23</v>
      </c>
      <c r="C1283" t="s">
        <v>24</v>
      </c>
      <c r="D1283" t="s">
        <v>18</v>
      </c>
      <c r="E1283" t="s">
        <v>29</v>
      </c>
      <c r="F1283" t="s">
        <v>34</v>
      </c>
      <c r="G1283">
        <v>34.56</v>
      </c>
      <c r="H1283">
        <v>7</v>
      </c>
      <c r="I1283">
        <v>12.096</v>
      </c>
      <c r="J1283">
        <v>0</v>
      </c>
      <c r="K1283">
        <v>241.92</v>
      </c>
      <c r="L1283" s="1">
        <v>45599</v>
      </c>
      <c r="M1283" s="2">
        <v>0.67152777777777783</v>
      </c>
      <c r="N1283" t="s">
        <v>31</v>
      </c>
      <c r="O1283">
        <v>7.9199807489999996</v>
      </c>
      <c r="P1283" t="s">
        <v>1125</v>
      </c>
    </row>
    <row r="1284" spans="1:16" x14ac:dyDescent="0.25">
      <c r="A1284" t="s">
        <v>188</v>
      </c>
      <c r="B1284" t="s">
        <v>23</v>
      </c>
      <c r="C1284" t="s">
        <v>24</v>
      </c>
      <c r="D1284" t="s">
        <v>25</v>
      </c>
      <c r="E1284" t="s">
        <v>19</v>
      </c>
      <c r="F1284" t="s">
        <v>34</v>
      </c>
      <c r="G1284">
        <v>80.97</v>
      </c>
      <c r="H1284">
        <v>8</v>
      </c>
      <c r="I1284">
        <v>32.387999999999998</v>
      </c>
      <c r="J1284">
        <v>0</v>
      </c>
      <c r="K1284">
        <v>647.76</v>
      </c>
      <c r="L1284" s="1">
        <v>45319</v>
      </c>
      <c r="M1284" s="2">
        <v>0.54513888888888895</v>
      </c>
      <c r="N1284" t="s">
        <v>27</v>
      </c>
      <c r="O1284">
        <v>10</v>
      </c>
      <c r="P1284" t="s">
        <v>1125</v>
      </c>
    </row>
    <row r="1285" spans="1:16" x14ac:dyDescent="0.25">
      <c r="A1285" t="s">
        <v>197</v>
      </c>
      <c r="B1285" t="s">
        <v>23</v>
      </c>
      <c r="C1285" t="s">
        <v>24</v>
      </c>
      <c r="D1285" t="s">
        <v>25</v>
      </c>
      <c r="E1285" t="s">
        <v>29</v>
      </c>
      <c r="F1285" t="s">
        <v>34</v>
      </c>
      <c r="G1285">
        <v>76.400000000000006</v>
      </c>
      <c r="H1285">
        <v>2</v>
      </c>
      <c r="I1285">
        <v>7.64</v>
      </c>
      <c r="J1285">
        <v>0</v>
      </c>
      <c r="K1285">
        <v>152.80000000000001</v>
      </c>
      <c r="L1285" s="1">
        <v>45321</v>
      </c>
      <c r="M1285" s="2">
        <v>0.8208333333333333</v>
      </c>
      <c r="N1285" t="s">
        <v>21</v>
      </c>
      <c r="O1285">
        <v>7.0520376530000002</v>
      </c>
      <c r="P1285" t="s">
        <v>1125</v>
      </c>
    </row>
    <row r="1286" spans="1:16" x14ac:dyDescent="0.25">
      <c r="A1286" t="s">
        <v>259</v>
      </c>
      <c r="B1286" t="s">
        <v>23</v>
      </c>
      <c r="C1286" t="s">
        <v>24</v>
      </c>
      <c r="D1286" t="s">
        <v>18</v>
      </c>
      <c r="E1286" t="s">
        <v>19</v>
      </c>
      <c r="F1286" t="s">
        <v>34</v>
      </c>
      <c r="G1286">
        <v>87.16</v>
      </c>
      <c r="H1286">
        <v>2</v>
      </c>
      <c r="I1286">
        <v>8.7159999999999993</v>
      </c>
      <c r="J1286">
        <v>0</v>
      </c>
      <c r="K1286">
        <v>174.32</v>
      </c>
      <c r="L1286" s="1">
        <v>45597</v>
      </c>
      <c r="M1286" s="2">
        <v>0.60347222222222219</v>
      </c>
      <c r="N1286" t="s">
        <v>31</v>
      </c>
      <c r="O1286">
        <v>10</v>
      </c>
      <c r="P1286" t="s">
        <v>1125</v>
      </c>
    </row>
    <row r="1287" spans="1:16" x14ac:dyDescent="0.25">
      <c r="A1287" t="s">
        <v>286</v>
      </c>
      <c r="B1287" t="s">
        <v>23</v>
      </c>
      <c r="C1287" t="s">
        <v>24</v>
      </c>
      <c r="D1287" t="s">
        <v>25</v>
      </c>
      <c r="E1287" t="s">
        <v>19</v>
      </c>
      <c r="F1287" t="s">
        <v>34</v>
      </c>
      <c r="G1287">
        <v>14.39</v>
      </c>
      <c r="H1287">
        <v>2</v>
      </c>
      <c r="I1287">
        <v>1.4390000000000001</v>
      </c>
      <c r="J1287">
        <v>0</v>
      </c>
      <c r="K1287">
        <v>28.78</v>
      </c>
      <c r="L1287" s="1">
        <v>45325</v>
      </c>
      <c r="M1287" s="2">
        <v>0.8222222222222223</v>
      </c>
      <c r="N1287" t="s">
        <v>31</v>
      </c>
      <c r="O1287">
        <v>7.8114878619999999</v>
      </c>
      <c r="P1287" t="s">
        <v>1125</v>
      </c>
    </row>
    <row r="1288" spans="1:16" x14ac:dyDescent="0.25">
      <c r="A1288" t="s">
        <v>321</v>
      </c>
      <c r="B1288" t="s">
        <v>23</v>
      </c>
      <c r="C1288" t="s">
        <v>24</v>
      </c>
      <c r="D1288" t="s">
        <v>25</v>
      </c>
      <c r="E1288" t="s">
        <v>19</v>
      </c>
      <c r="F1288" t="s">
        <v>34</v>
      </c>
      <c r="G1288">
        <v>23.75</v>
      </c>
      <c r="H1288">
        <v>10</v>
      </c>
      <c r="I1288">
        <v>10.6875</v>
      </c>
      <c r="J1288">
        <v>0</v>
      </c>
      <c r="K1288">
        <v>213.75</v>
      </c>
      <c r="L1288" s="1">
        <v>45322</v>
      </c>
      <c r="M1288" s="2">
        <v>0.50138888888888888</v>
      </c>
      <c r="N1288" t="s">
        <v>27</v>
      </c>
      <c r="O1288">
        <v>10</v>
      </c>
      <c r="P1288" t="s">
        <v>1125</v>
      </c>
    </row>
    <row r="1289" spans="1:16" x14ac:dyDescent="0.25">
      <c r="A1289" t="s">
        <v>402</v>
      </c>
      <c r="B1289" t="s">
        <v>23</v>
      </c>
      <c r="C1289" t="s">
        <v>24</v>
      </c>
      <c r="D1289" t="s">
        <v>25</v>
      </c>
      <c r="E1289" t="s">
        <v>19</v>
      </c>
      <c r="F1289" t="s">
        <v>34</v>
      </c>
      <c r="G1289">
        <v>14.36</v>
      </c>
      <c r="H1289">
        <v>11</v>
      </c>
      <c r="I1289">
        <v>7.18</v>
      </c>
      <c r="J1289">
        <v>0</v>
      </c>
      <c r="K1289">
        <v>143.6</v>
      </c>
      <c r="L1289" s="1">
        <v>45318</v>
      </c>
      <c r="M1289" s="2">
        <v>0.60277777777777775</v>
      </c>
      <c r="N1289" t="s">
        <v>27</v>
      </c>
      <c r="O1289">
        <v>5.858615897</v>
      </c>
      <c r="P1289" t="s">
        <v>1125</v>
      </c>
    </row>
    <row r="1290" spans="1:16" x14ac:dyDescent="0.25">
      <c r="A1290" t="s">
        <v>411</v>
      </c>
      <c r="B1290" t="s">
        <v>23</v>
      </c>
      <c r="C1290" t="s">
        <v>24</v>
      </c>
      <c r="D1290" t="s">
        <v>25</v>
      </c>
      <c r="E1290" t="s">
        <v>29</v>
      </c>
      <c r="F1290" t="s">
        <v>34</v>
      </c>
      <c r="G1290">
        <v>95.49</v>
      </c>
      <c r="H1290">
        <v>7</v>
      </c>
      <c r="I1290">
        <v>33.421500000000002</v>
      </c>
      <c r="J1290">
        <v>0</v>
      </c>
      <c r="K1290">
        <v>668.43</v>
      </c>
      <c r="L1290" s="1">
        <v>45344</v>
      </c>
      <c r="M1290" s="2">
        <v>0.76180555555555562</v>
      </c>
      <c r="N1290" t="s">
        <v>21</v>
      </c>
      <c r="O1290">
        <v>9.4388811669999999</v>
      </c>
      <c r="P1290" t="s">
        <v>1125</v>
      </c>
    </row>
    <row r="1291" spans="1:16" x14ac:dyDescent="0.25">
      <c r="A1291" t="s">
        <v>518</v>
      </c>
      <c r="B1291" t="s">
        <v>23</v>
      </c>
      <c r="C1291" t="s">
        <v>24</v>
      </c>
      <c r="D1291" t="s">
        <v>18</v>
      </c>
      <c r="E1291" t="s">
        <v>19</v>
      </c>
      <c r="F1291" t="s">
        <v>34</v>
      </c>
      <c r="G1291">
        <v>36.979999999999997</v>
      </c>
      <c r="H1291">
        <v>11</v>
      </c>
      <c r="I1291">
        <v>18.489999999999998</v>
      </c>
      <c r="J1291">
        <v>0</v>
      </c>
      <c r="K1291">
        <v>369.8</v>
      </c>
      <c r="L1291" s="1">
        <v>45292</v>
      </c>
      <c r="M1291" s="2">
        <v>0.82500000000000007</v>
      </c>
      <c r="N1291" t="s">
        <v>31</v>
      </c>
      <c r="O1291">
        <v>7.5945020879999996</v>
      </c>
      <c r="P1291" t="s">
        <v>1125</v>
      </c>
    </row>
    <row r="1292" spans="1:16" x14ac:dyDescent="0.25">
      <c r="A1292" t="s">
        <v>548</v>
      </c>
      <c r="B1292" t="s">
        <v>23</v>
      </c>
      <c r="C1292" t="s">
        <v>24</v>
      </c>
      <c r="D1292" t="s">
        <v>18</v>
      </c>
      <c r="E1292" t="s">
        <v>29</v>
      </c>
      <c r="F1292" t="s">
        <v>34</v>
      </c>
      <c r="G1292">
        <v>58.39</v>
      </c>
      <c r="H1292">
        <v>7</v>
      </c>
      <c r="I1292">
        <v>20.436499999999999</v>
      </c>
      <c r="J1292">
        <v>0</v>
      </c>
      <c r="K1292">
        <v>408.73</v>
      </c>
      <c r="L1292" s="1">
        <v>45345</v>
      </c>
      <c r="M1292" s="2">
        <v>0.8256944444444444</v>
      </c>
      <c r="N1292" t="s">
        <v>31</v>
      </c>
      <c r="O1292">
        <v>8.8964167320000005</v>
      </c>
      <c r="P1292" t="s">
        <v>1125</v>
      </c>
    </row>
    <row r="1293" spans="1:16" x14ac:dyDescent="0.25">
      <c r="A1293" t="s">
        <v>603</v>
      </c>
      <c r="B1293" t="s">
        <v>23</v>
      </c>
      <c r="C1293" t="s">
        <v>24</v>
      </c>
      <c r="D1293" t="s">
        <v>25</v>
      </c>
      <c r="E1293" t="s">
        <v>19</v>
      </c>
      <c r="F1293" t="s">
        <v>34</v>
      </c>
      <c r="G1293">
        <v>73.98</v>
      </c>
      <c r="H1293">
        <v>7</v>
      </c>
      <c r="I1293">
        <v>25.893000000000001</v>
      </c>
      <c r="J1293">
        <v>0</v>
      </c>
      <c r="K1293">
        <v>517.86</v>
      </c>
      <c r="L1293" s="1">
        <v>45325</v>
      </c>
      <c r="M1293" s="2">
        <v>0.6958333333333333</v>
      </c>
      <c r="N1293" t="s">
        <v>21</v>
      </c>
      <c r="O1293">
        <v>4.4482083660000002</v>
      </c>
      <c r="P1293" t="s">
        <v>1125</v>
      </c>
    </row>
    <row r="1294" spans="1:16" x14ac:dyDescent="0.25">
      <c r="A1294" t="s">
        <v>631</v>
      </c>
      <c r="B1294" t="s">
        <v>23</v>
      </c>
      <c r="C1294" t="s">
        <v>24</v>
      </c>
      <c r="D1294" t="s">
        <v>25</v>
      </c>
      <c r="E1294" t="s">
        <v>19</v>
      </c>
      <c r="F1294" t="s">
        <v>34</v>
      </c>
      <c r="G1294">
        <v>46.66</v>
      </c>
      <c r="H1294">
        <v>10</v>
      </c>
      <c r="I1294">
        <v>20.997</v>
      </c>
      <c r="J1294">
        <v>0</v>
      </c>
      <c r="K1294">
        <v>419.94</v>
      </c>
      <c r="L1294" s="1">
        <v>45339</v>
      </c>
      <c r="M1294" s="2">
        <v>0.7993055555555556</v>
      </c>
      <c r="N1294" t="s">
        <v>21</v>
      </c>
      <c r="O1294">
        <v>5.7501230100000003</v>
      </c>
      <c r="P1294" t="s">
        <v>1125</v>
      </c>
    </row>
    <row r="1295" spans="1:16" x14ac:dyDescent="0.25">
      <c r="A1295" t="s">
        <v>647</v>
      </c>
      <c r="B1295" t="s">
        <v>23</v>
      </c>
      <c r="C1295" t="s">
        <v>24</v>
      </c>
      <c r="D1295" t="s">
        <v>18</v>
      </c>
      <c r="E1295" t="s">
        <v>29</v>
      </c>
      <c r="F1295" t="s">
        <v>34</v>
      </c>
      <c r="G1295">
        <v>80.930000000000007</v>
      </c>
      <c r="H1295">
        <v>1</v>
      </c>
      <c r="I1295">
        <v>4.0465</v>
      </c>
      <c r="J1295">
        <v>0</v>
      </c>
      <c r="K1295">
        <v>80.930000000000007</v>
      </c>
      <c r="L1295" s="1">
        <v>45310</v>
      </c>
      <c r="M1295" s="2">
        <v>0.67222222222222217</v>
      </c>
      <c r="N1295" t="s">
        <v>31</v>
      </c>
      <c r="O1295">
        <v>9.7643598279999999</v>
      </c>
      <c r="P1295" t="s">
        <v>1125</v>
      </c>
    </row>
    <row r="1296" spans="1:16" x14ac:dyDescent="0.25">
      <c r="A1296" t="s">
        <v>698</v>
      </c>
      <c r="B1296" t="s">
        <v>23</v>
      </c>
      <c r="C1296" t="s">
        <v>24</v>
      </c>
      <c r="D1296" t="s">
        <v>25</v>
      </c>
      <c r="E1296" t="s">
        <v>19</v>
      </c>
      <c r="F1296" t="s">
        <v>34</v>
      </c>
      <c r="G1296">
        <v>98.8</v>
      </c>
      <c r="H1296">
        <v>2</v>
      </c>
      <c r="I1296">
        <v>9.8800000000000008</v>
      </c>
      <c r="J1296">
        <v>0</v>
      </c>
      <c r="K1296">
        <v>197.6</v>
      </c>
      <c r="L1296" s="1">
        <v>45343</v>
      </c>
      <c r="M1296" s="2">
        <v>0.48541666666666666</v>
      </c>
      <c r="N1296" t="s">
        <v>27</v>
      </c>
      <c r="O1296">
        <v>8.3539522969999993</v>
      </c>
      <c r="P1296" t="s">
        <v>1125</v>
      </c>
    </row>
    <row r="1297" spans="1:16" x14ac:dyDescent="0.25">
      <c r="A1297" t="s">
        <v>722</v>
      </c>
      <c r="B1297" t="s">
        <v>23</v>
      </c>
      <c r="C1297" t="s">
        <v>24</v>
      </c>
      <c r="D1297" t="s">
        <v>18</v>
      </c>
      <c r="E1297" t="s">
        <v>29</v>
      </c>
      <c r="F1297" t="s">
        <v>34</v>
      </c>
      <c r="G1297">
        <v>72.88</v>
      </c>
      <c r="H1297">
        <v>2</v>
      </c>
      <c r="I1297">
        <v>7.2880000000000003</v>
      </c>
      <c r="J1297">
        <v>0</v>
      </c>
      <c r="K1297">
        <v>145.76</v>
      </c>
      <c r="L1297" s="1">
        <v>45364</v>
      </c>
      <c r="M1297" s="2">
        <v>0.53541666666666665</v>
      </c>
      <c r="N1297" t="s">
        <v>27</v>
      </c>
      <c r="O1297">
        <v>6.6180661049999996</v>
      </c>
      <c r="P1297" t="s">
        <v>1125</v>
      </c>
    </row>
    <row r="1298" spans="1:16" x14ac:dyDescent="0.25">
      <c r="A1298" t="s">
        <v>856</v>
      </c>
      <c r="B1298" t="s">
        <v>23</v>
      </c>
      <c r="C1298" t="s">
        <v>24</v>
      </c>
      <c r="D1298" t="s">
        <v>18</v>
      </c>
      <c r="E1298" t="s">
        <v>29</v>
      </c>
      <c r="F1298" t="s">
        <v>34</v>
      </c>
      <c r="G1298">
        <v>10.17</v>
      </c>
      <c r="H1298">
        <v>1</v>
      </c>
      <c r="I1298">
        <v>0.50849999999999995</v>
      </c>
      <c r="J1298">
        <v>0</v>
      </c>
      <c r="K1298">
        <v>10.17</v>
      </c>
      <c r="L1298" s="1">
        <v>45475</v>
      </c>
      <c r="M1298" s="2">
        <v>0.59375</v>
      </c>
      <c r="N1298" t="s">
        <v>27</v>
      </c>
      <c r="O1298">
        <v>6.4010803320000003</v>
      </c>
      <c r="P1298" t="s">
        <v>1125</v>
      </c>
    </row>
    <row r="1299" spans="1:16" x14ac:dyDescent="0.25">
      <c r="A1299" t="s">
        <v>873</v>
      </c>
      <c r="B1299" t="s">
        <v>23</v>
      </c>
      <c r="C1299" t="s">
        <v>24</v>
      </c>
      <c r="D1299" t="s">
        <v>18</v>
      </c>
      <c r="E1299" t="s">
        <v>19</v>
      </c>
      <c r="F1299" t="s">
        <v>34</v>
      </c>
      <c r="G1299">
        <v>29.22</v>
      </c>
      <c r="H1299">
        <v>6</v>
      </c>
      <c r="I1299">
        <v>8.766</v>
      </c>
      <c r="J1299">
        <v>0</v>
      </c>
      <c r="K1299">
        <v>175.32</v>
      </c>
      <c r="L1299" s="1">
        <v>45292</v>
      </c>
      <c r="M1299" s="2">
        <v>0.4861111111111111</v>
      </c>
      <c r="N1299" t="s">
        <v>21</v>
      </c>
      <c r="O1299">
        <v>5.4246443490000003</v>
      </c>
      <c r="P1299" t="s">
        <v>1125</v>
      </c>
    </row>
    <row r="1300" spans="1:16" x14ac:dyDescent="0.25">
      <c r="A1300" t="s">
        <v>94</v>
      </c>
      <c r="B1300" t="s">
        <v>23</v>
      </c>
      <c r="C1300" t="s">
        <v>24</v>
      </c>
      <c r="D1300" t="s">
        <v>18</v>
      </c>
      <c r="E1300" t="s">
        <v>19</v>
      </c>
      <c r="F1300" t="s">
        <v>34</v>
      </c>
      <c r="G1300">
        <v>24.74</v>
      </c>
      <c r="H1300">
        <v>3</v>
      </c>
      <c r="I1300">
        <v>3.7109999999999999</v>
      </c>
      <c r="J1300">
        <v>0</v>
      </c>
      <c r="K1300">
        <v>74.22</v>
      </c>
      <c r="L1300" s="1">
        <v>45703</v>
      </c>
      <c r="M1300" s="2">
        <v>0.74097222222222225</v>
      </c>
      <c r="N1300" t="s">
        <v>31</v>
      </c>
      <c r="O1300">
        <v>10</v>
      </c>
      <c r="P1300" t="s">
        <v>1125</v>
      </c>
    </row>
    <row r="1301" spans="1:16" x14ac:dyDescent="0.25">
      <c r="A1301" t="s">
        <v>118</v>
      </c>
      <c r="B1301" t="s">
        <v>23</v>
      </c>
      <c r="C1301" t="s">
        <v>24</v>
      </c>
      <c r="D1301" t="s">
        <v>18</v>
      </c>
      <c r="E1301" t="s">
        <v>29</v>
      </c>
      <c r="F1301" t="s">
        <v>34</v>
      </c>
      <c r="G1301">
        <v>48.91</v>
      </c>
      <c r="H1301">
        <v>5</v>
      </c>
      <c r="I1301">
        <v>12.227499999999999</v>
      </c>
      <c r="J1301">
        <v>0</v>
      </c>
      <c r="K1301">
        <v>244.55</v>
      </c>
      <c r="L1301" s="1">
        <v>45903</v>
      </c>
      <c r="M1301" s="2">
        <v>0.4284722222222222</v>
      </c>
      <c r="N1301" t="s">
        <v>27</v>
      </c>
      <c r="O1301">
        <v>6.8659916839999999</v>
      </c>
      <c r="P1301" t="s">
        <v>1125</v>
      </c>
    </row>
    <row r="1302" spans="1:16" x14ac:dyDescent="0.25">
      <c r="A1302" t="s">
        <v>119</v>
      </c>
      <c r="B1302" t="s">
        <v>23</v>
      </c>
      <c r="C1302" t="s">
        <v>24</v>
      </c>
      <c r="D1302" t="s">
        <v>25</v>
      </c>
      <c r="E1302" t="s">
        <v>19</v>
      </c>
      <c r="F1302" t="s">
        <v>34</v>
      </c>
      <c r="G1302">
        <v>83.06</v>
      </c>
      <c r="H1302">
        <v>8</v>
      </c>
      <c r="I1302">
        <v>29.071000000000002</v>
      </c>
      <c r="J1302">
        <v>0</v>
      </c>
      <c r="K1302">
        <v>581.41999999999996</v>
      </c>
      <c r="L1302" s="1">
        <v>45780</v>
      </c>
      <c r="M1302" s="2">
        <v>0.60486111111111118</v>
      </c>
      <c r="N1302" t="s">
        <v>21</v>
      </c>
      <c r="O1302">
        <v>4.1612070809999997</v>
      </c>
      <c r="P1302" t="s">
        <v>1125</v>
      </c>
    </row>
    <row r="1303" spans="1:16" x14ac:dyDescent="0.25">
      <c r="A1303" t="s">
        <v>188</v>
      </c>
      <c r="B1303" t="s">
        <v>23</v>
      </c>
      <c r="C1303" t="s">
        <v>24</v>
      </c>
      <c r="D1303" t="s">
        <v>25</v>
      </c>
      <c r="E1303" t="s">
        <v>19</v>
      </c>
      <c r="F1303" t="s">
        <v>34</v>
      </c>
      <c r="G1303">
        <v>80.97</v>
      </c>
      <c r="H1303">
        <v>9</v>
      </c>
      <c r="I1303">
        <v>32.387999999999998</v>
      </c>
      <c r="J1303">
        <v>0</v>
      </c>
      <c r="K1303">
        <v>647.76</v>
      </c>
      <c r="L1303" s="1">
        <v>45685</v>
      </c>
      <c r="M1303" s="2">
        <v>0.54513888888888895</v>
      </c>
      <c r="N1303" t="s">
        <v>27</v>
      </c>
      <c r="O1303">
        <v>9.6748064639999996</v>
      </c>
      <c r="P1303" t="s">
        <v>1125</v>
      </c>
    </row>
    <row r="1304" spans="1:16" x14ac:dyDescent="0.25">
      <c r="A1304" t="s">
        <v>234</v>
      </c>
      <c r="B1304" t="s">
        <v>23</v>
      </c>
      <c r="C1304" t="s">
        <v>24</v>
      </c>
      <c r="D1304" t="s">
        <v>18</v>
      </c>
      <c r="E1304" t="s">
        <v>19</v>
      </c>
      <c r="F1304" t="s">
        <v>34</v>
      </c>
      <c r="G1304">
        <v>19.149999999999999</v>
      </c>
      <c r="H1304">
        <v>6</v>
      </c>
      <c r="I1304">
        <v>5.7450000000000001</v>
      </c>
      <c r="J1304">
        <v>0</v>
      </c>
      <c r="K1304">
        <v>114.9</v>
      </c>
      <c r="L1304" s="1">
        <v>45686</v>
      </c>
      <c r="M1304" s="2">
        <v>0.41736111111111113</v>
      </c>
      <c r="N1304" t="s">
        <v>31</v>
      </c>
      <c r="O1304">
        <v>7.0740520379999996</v>
      </c>
      <c r="P1304" t="s">
        <v>1125</v>
      </c>
    </row>
    <row r="1305" spans="1:16" x14ac:dyDescent="0.25">
      <c r="A1305" t="s">
        <v>286</v>
      </c>
      <c r="B1305" t="s">
        <v>23</v>
      </c>
      <c r="C1305" t="s">
        <v>24</v>
      </c>
      <c r="D1305" t="s">
        <v>25</v>
      </c>
      <c r="E1305" t="s">
        <v>19</v>
      </c>
      <c r="F1305" t="s">
        <v>34</v>
      </c>
      <c r="G1305">
        <v>14.39</v>
      </c>
      <c r="H1305">
        <v>2</v>
      </c>
      <c r="I1305">
        <v>1.4390000000000001</v>
      </c>
      <c r="J1305">
        <v>0</v>
      </c>
      <c r="K1305">
        <v>28.78</v>
      </c>
      <c r="L1305" s="1">
        <v>45691</v>
      </c>
      <c r="M1305" s="2">
        <v>0.8222222222222223</v>
      </c>
      <c r="N1305" t="s">
        <v>31</v>
      </c>
      <c r="O1305">
        <v>7.4901727459999998</v>
      </c>
      <c r="P1305" t="s">
        <v>1125</v>
      </c>
    </row>
    <row r="1306" spans="1:16" x14ac:dyDescent="0.25">
      <c r="A1306" t="s">
        <v>321</v>
      </c>
      <c r="B1306" t="s">
        <v>23</v>
      </c>
      <c r="C1306" t="s">
        <v>24</v>
      </c>
      <c r="D1306" t="s">
        <v>25</v>
      </c>
      <c r="E1306" t="s">
        <v>19</v>
      </c>
      <c r="F1306" t="s">
        <v>34</v>
      </c>
      <c r="G1306">
        <v>23.75</v>
      </c>
      <c r="H1306">
        <v>10</v>
      </c>
      <c r="I1306">
        <v>10.6875</v>
      </c>
      <c r="J1306">
        <v>0</v>
      </c>
      <c r="K1306">
        <v>213.75</v>
      </c>
      <c r="L1306" s="1">
        <v>45688</v>
      </c>
      <c r="M1306" s="2">
        <v>0.50138888888888888</v>
      </c>
      <c r="N1306" t="s">
        <v>27</v>
      </c>
      <c r="O1306">
        <v>9.8828668180000001</v>
      </c>
      <c r="P1306" t="s">
        <v>1125</v>
      </c>
    </row>
    <row r="1307" spans="1:16" x14ac:dyDescent="0.25">
      <c r="A1307" t="s">
        <v>391</v>
      </c>
      <c r="B1307" t="s">
        <v>23</v>
      </c>
      <c r="C1307" t="s">
        <v>24</v>
      </c>
      <c r="D1307" t="s">
        <v>25</v>
      </c>
      <c r="E1307" t="s">
        <v>19</v>
      </c>
      <c r="F1307" t="s">
        <v>34</v>
      </c>
      <c r="G1307">
        <v>95.44</v>
      </c>
      <c r="H1307">
        <v>11</v>
      </c>
      <c r="I1307">
        <v>47.72</v>
      </c>
      <c r="J1307">
        <v>0</v>
      </c>
      <c r="K1307">
        <v>954.4</v>
      </c>
      <c r="L1307" s="1">
        <v>45901</v>
      </c>
      <c r="M1307" s="2">
        <v>0.57291666666666663</v>
      </c>
      <c r="N1307" t="s">
        <v>27</v>
      </c>
      <c r="O1307">
        <v>5.4095692059999996</v>
      </c>
      <c r="P1307" t="s">
        <v>1125</v>
      </c>
    </row>
    <row r="1308" spans="1:16" x14ac:dyDescent="0.25">
      <c r="A1308" t="s">
        <v>411</v>
      </c>
      <c r="B1308" t="s">
        <v>23</v>
      </c>
      <c r="C1308" t="s">
        <v>24</v>
      </c>
      <c r="D1308" t="s">
        <v>25</v>
      </c>
      <c r="E1308" t="s">
        <v>29</v>
      </c>
      <c r="F1308" t="s">
        <v>34</v>
      </c>
      <c r="G1308">
        <v>95.49</v>
      </c>
      <c r="H1308">
        <v>8</v>
      </c>
      <c r="I1308">
        <v>33.421500000000002</v>
      </c>
      <c r="J1308">
        <v>0</v>
      </c>
      <c r="K1308">
        <v>668.43</v>
      </c>
      <c r="L1308" s="1">
        <v>45710</v>
      </c>
      <c r="M1308" s="2">
        <v>0.76180555555555562</v>
      </c>
      <c r="N1308" t="s">
        <v>21</v>
      </c>
      <c r="O1308">
        <v>9.0506254019999997</v>
      </c>
      <c r="P1308" t="s">
        <v>1125</v>
      </c>
    </row>
    <row r="1309" spans="1:16" x14ac:dyDescent="0.25">
      <c r="A1309" t="s">
        <v>518</v>
      </c>
      <c r="B1309" t="s">
        <v>23</v>
      </c>
      <c r="C1309" t="s">
        <v>24</v>
      </c>
      <c r="D1309" t="s">
        <v>18</v>
      </c>
      <c r="E1309" t="s">
        <v>19</v>
      </c>
      <c r="F1309" t="s">
        <v>34</v>
      </c>
      <c r="G1309">
        <v>36.979999999999997</v>
      </c>
      <c r="H1309">
        <v>11</v>
      </c>
      <c r="I1309">
        <v>18.489999999999998</v>
      </c>
      <c r="J1309">
        <v>0</v>
      </c>
      <c r="K1309">
        <v>369.8</v>
      </c>
      <c r="L1309" s="1">
        <v>45658</v>
      </c>
      <c r="M1309" s="2">
        <v>0.82500000000000007</v>
      </c>
      <c r="N1309" t="s">
        <v>31</v>
      </c>
      <c r="O1309">
        <v>7.2821123920000002</v>
      </c>
      <c r="P1309" t="s">
        <v>1125</v>
      </c>
    </row>
    <row r="1310" spans="1:16" x14ac:dyDescent="0.25">
      <c r="A1310" t="s">
        <v>603</v>
      </c>
      <c r="B1310" t="s">
        <v>23</v>
      </c>
      <c r="C1310" t="s">
        <v>24</v>
      </c>
      <c r="D1310" t="s">
        <v>25</v>
      </c>
      <c r="E1310" t="s">
        <v>19</v>
      </c>
      <c r="F1310" t="s">
        <v>34</v>
      </c>
      <c r="G1310">
        <v>73.98</v>
      </c>
      <c r="H1310">
        <v>8</v>
      </c>
      <c r="I1310">
        <v>25.893000000000001</v>
      </c>
      <c r="J1310">
        <v>0</v>
      </c>
      <c r="K1310">
        <v>517.86</v>
      </c>
      <c r="L1310" s="1">
        <v>45691</v>
      </c>
      <c r="M1310" s="2">
        <v>0.6958333333333333</v>
      </c>
      <c r="N1310" t="s">
        <v>21</v>
      </c>
      <c r="O1310">
        <v>4.265237258</v>
      </c>
      <c r="P1310" t="s">
        <v>1125</v>
      </c>
    </row>
    <row r="1311" spans="1:16" x14ac:dyDescent="0.25">
      <c r="A1311" t="s">
        <v>647</v>
      </c>
      <c r="B1311" t="s">
        <v>23</v>
      </c>
      <c r="C1311" t="s">
        <v>24</v>
      </c>
      <c r="D1311" t="s">
        <v>18</v>
      </c>
      <c r="E1311" t="s">
        <v>29</v>
      </c>
      <c r="F1311" t="s">
        <v>34</v>
      </c>
      <c r="G1311">
        <v>80.930000000000007</v>
      </c>
      <c r="H1311">
        <v>1</v>
      </c>
      <c r="I1311">
        <v>4.0465</v>
      </c>
      <c r="J1311">
        <v>0</v>
      </c>
      <c r="K1311">
        <v>80.930000000000007</v>
      </c>
      <c r="L1311" s="1">
        <v>45676</v>
      </c>
      <c r="M1311" s="2">
        <v>0.67222222222222217</v>
      </c>
      <c r="N1311" t="s">
        <v>31</v>
      </c>
      <c r="O1311">
        <v>9.3627159330000005</v>
      </c>
      <c r="P1311" t="s">
        <v>1125</v>
      </c>
    </row>
    <row r="1312" spans="1:16" x14ac:dyDescent="0.25">
      <c r="A1312" t="s">
        <v>755</v>
      </c>
      <c r="B1312" t="s">
        <v>23</v>
      </c>
      <c r="C1312" t="s">
        <v>24</v>
      </c>
      <c r="D1312" t="s">
        <v>18</v>
      </c>
      <c r="E1312" t="s">
        <v>19</v>
      </c>
      <c r="F1312" t="s">
        <v>34</v>
      </c>
      <c r="G1312">
        <v>90.63</v>
      </c>
      <c r="H1312">
        <v>10</v>
      </c>
      <c r="I1312">
        <v>40.783499999999997</v>
      </c>
      <c r="J1312">
        <v>0</v>
      </c>
      <c r="K1312">
        <v>815.67</v>
      </c>
      <c r="L1312" s="1">
        <v>45675</v>
      </c>
      <c r="M1312" s="2">
        <v>0.64444444444444449</v>
      </c>
      <c r="N1312" t="s">
        <v>27</v>
      </c>
      <c r="O1312">
        <v>5.3055390290000002</v>
      </c>
      <c r="P1312" t="s">
        <v>1125</v>
      </c>
    </row>
    <row r="1313" spans="1:16" x14ac:dyDescent="0.25">
      <c r="A1313" t="s">
        <v>812</v>
      </c>
      <c r="B1313" t="s">
        <v>23</v>
      </c>
      <c r="C1313" t="s">
        <v>24</v>
      </c>
      <c r="D1313" t="s">
        <v>18</v>
      </c>
      <c r="E1313" t="s">
        <v>29</v>
      </c>
      <c r="F1313" t="s">
        <v>34</v>
      </c>
      <c r="G1313">
        <v>25.25</v>
      </c>
      <c r="H1313">
        <v>5</v>
      </c>
      <c r="I1313">
        <v>6.3125</v>
      </c>
      <c r="J1313">
        <v>0</v>
      </c>
      <c r="K1313">
        <v>126.25</v>
      </c>
      <c r="L1313" s="1">
        <v>45736</v>
      </c>
      <c r="M1313" s="2">
        <v>0.74444444444444446</v>
      </c>
      <c r="N1313" t="s">
        <v>27</v>
      </c>
      <c r="O1313">
        <v>6.3458407990000003</v>
      </c>
      <c r="P1313" t="s">
        <v>1125</v>
      </c>
    </row>
    <row r="1314" spans="1:16" x14ac:dyDescent="0.25">
      <c r="A1314" t="s">
        <v>962</v>
      </c>
      <c r="B1314" t="s">
        <v>40</v>
      </c>
      <c r="C1314" t="s">
        <v>41</v>
      </c>
      <c r="D1314" t="s">
        <v>25</v>
      </c>
      <c r="E1314" t="s">
        <v>19</v>
      </c>
      <c r="F1314" t="s">
        <v>26</v>
      </c>
      <c r="G1314">
        <v>88.25</v>
      </c>
      <c r="H1314">
        <v>8</v>
      </c>
      <c r="I1314">
        <v>39.712499999999999</v>
      </c>
      <c r="J1314">
        <v>897.58426269999995</v>
      </c>
      <c r="K1314">
        <v>794.25</v>
      </c>
      <c r="L1314" s="1">
        <v>44607</v>
      </c>
      <c r="M1314" s="2">
        <v>0.86875000000000002</v>
      </c>
      <c r="N1314" t="s">
        <v>31</v>
      </c>
      <c r="O1314">
        <v>7.3492479189999997</v>
      </c>
      <c r="P1314" t="s">
        <v>1123</v>
      </c>
    </row>
    <row r="1315" spans="1:16" x14ac:dyDescent="0.25">
      <c r="A1315" t="s">
        <v>962</v>
      </c>
      <c r="B1315" t="s">
        <v>40</v>
      </c>
      <c r="C1315" t="s">
        <v>41</v>
      </c>
      <c r="D1315" t="s">
        <v>25</v>
      </c>
      <c r="E1315" t="s">
        <v>19</v>
      </c>
      <c r="F1315" t="s">
        <v>26</v>
      </c>
      <c r="G1315">
        <v>88.25</v>
      </c>
      <c r="H1315">
        <v>10</v>
      </c>
      <c r="I1315">
        <v>39.712499999999999</v>
      </c>
      <c r="J1315">
        <v>880.02381969999999</v>
      </c>
      <c r="K1315">
        <v>794.25</v>
      </c>
      <c r="L1315" s="1">
        <v>45337</v>
      </c>
      <c r="M1315" s="2">
        <v>0.86875000000000002</v>
      </c>
      <c r="N1315" t="s">
        <v>31</v>
      </c>
      <c r="O1315">
        <v>8.2454594100000005</v>
      </c>
      <c r="P1315" t="s">
        <v>1123</v>
      </c>
    </row>
    <row r="1316" spans="1:16" x14ac:dyDescent="0.25">
      <c r="A1316" t="s">
        <v>491</v>
      </c>
      <c r="B1316" t="s">
        <v>40</v>
      </c>
      <c r="C1316" t="s">
        <v>41</v>
      </c>
      <c r="D1316" t="s">
        <v>25</v>
      </c>
      <c r="E1316" t="s">
        <v>29</v>
      </c>
      <c r="F1316" t="s">
        <v>26</v>
      </c>
      <c r="G1316">
        <v>79.39</v>
      </c>
      <c r="H1316">
        <v>10</v>
      </c>
      <c r="I1316">
        <v>39.695</v>
      </c>
      <c r="J1316">
        <v>833.59500000000003</v>
      </c>
      <c r="K1316">
        <v>793.9</v>
      </c>
      <c r="L1316" s="1">
        <v>43648</v>
      </c>
      <c r="M1316" s="2">
        <v>0.85</v>
      </c>
      <c r="N1316" t="s">
        <v>27</v>
      </c>
      <c r="O1316">
        <v>6.2</v>
      </c>
      <c r="P1316" t="s">
        <v>1123</v>
      </c>
    </row>
    <row r="1317" spans="1:16" x14ac:dyDescent="0.25">
      <c r="A1317" t="s">
        <v>772</v>
      </c>
      <c r="B1317" t="s">
        <v>40</v>
      </c>
      <c r="C1317" t="s">
        <v>41</v>
      </c>
      <c r="D1317" t="s">
        <v>18</v>
      </c>
      <c r="E1317" t="s">
        <v>29</v>
      </c>
      <c r="F1317" t="s">
        <v>26</v>
      </c>
      <c r="G1317">
        <v>91.56</v>
      </c>
      <c r="H1317">
        <v>7</v>
      </c>
      <c r="I1317">
        <v>36.624000000000002</v>
      </c>
      <c r="J1317">
        <v>827.77780389999998</v>
      </c>
      <c r="K1317">
        <v>732.48</v>
      </c>
      <c r="L1317" s="1">
        <v>44896</v>
      </c>
      <c r="M1317" s="2">
        <v>0.76527777777777783</v>
      </c>
      <c r="N1317" t="s">
        <v>21</v>
      </c>
      <c r="O1317">
        <v>5.8020378309999998</v>
      </c>
      <c r="P1317" t="s">
        <v>1123</v>
      </c>
    </row>
    <row r="1318" spans="1:16" x14ac:dyDescent="0.25">
      <c r="A1318" t="s">
        <v>795</v>
      </c>
      <c r="B1318" t="s">
        <v>40</v>
      </c>
      <c r="C1318" t="s">
        <v>41</v>
      </c>
      <c r="D1318" t="s">
        <v>25</v>
      </c>
      <c r="E1318" t="s">
        <v>29</v>
      </c>
      <c r="F1318" t="s">
        <v>26</v>
      </c>
      <c r="G1318">
        <v>72.13</v>
      </c>
      <c r="H1318">
        <v>11</v>
      </c>
      <c r="I1318">
        <v>36.064999999999998</v>
      </c>
      <c r="J1318">
        <v>799.19569550000006</v>
      </c>
      <c r="K1318">
        <v>721.3</v>
      </c>
      <c r="L1318" s="1">
        <v>45322</v>
      </c>
      <c r="M1318" s="2">
        <v>0.6333333333333333</v>
      </c>
      <c r="N1318" t="s">
        <v>31</v>
      </c>
      <c r="O1318">
        <v>4.556701253</v>
      </c>
      <c r="P1318" t="s">
        <v>1123</v>
      </c>
    </row>
    <row r="1319" spans="1:16" x14ac:dyDescent="0.25">
      <c r="A1319" t="s">
        <v>772</v>
      </c>
      <c r="B1319" t="s">
        <v>40</v>
      </c>
      <c r="C1319" t="s">
        <v>41</v>
      </c>
      <c r="D1319" t="s">
        <v>18</v>
      </c>
      <c r="E1319" t="s">
        <v>29</v>
      </c>
      <c r="F1319" t="s">
        <v>26</v>
      </c>
      <c r="G1319">
        <v>91.56</v>
      </c>
      <c r="H1319">
        <v>9</v>
      </c>
      <c r="I1319">
        <v>36.624000000000002</v>
      </c>
      <c r="J1319">
        <v>768.85484169999995</v>
      </c>
      <c r="K1319">
        <v>732.48</v>
      </c>
      <c r="L1319" s="1">
        <v>45992</v>
      </c>
      <c r="M1319" s="2">
        <v>0.76527777777777783</v>
      </c>
      <c r="N1319" t="s">
        <v>21</v>
      </c>
      <c r="O1319">
        <v>6.241810622</v>
      </c>
      <c r="P1319" t="s">
        <v>1123</v>
      </c>
    </row>
    <row r="1320" spans="1:16" x14ac:dyDescent="0.25">
      <c r="A1320" t="s">
        <v>838</v>
      </c>
      <c r="B1320" t="s">
        <v>40</v>
      </c>
      <c r="C1320" t="s">
        <v>41</v>
      </c>
      <c r="D1320" t="s">
        <v>18</v>
      </c>
      <c r="E1320" t="s">
        <v>19</v>
      </c>
      <c r="F1320" t="s">
        <v>26</v>
      </c>
      <c r="G1320">
        <v>75.59</v>
      </c>
      <c r="H1320">
        <v>8</v>
      </c>
      <c r="I1320">
        <v>34.015500000000003</v>
      </c>
      <c r="J1320">
        <v>768.82033339999998</v>
      </c>
      <c r="K1320">
        <v>680.31</v>
      </c>
      <c r="L1320" s="1">
        <v>44615</v>
      </c>
      <c r="M1320" s="2">
        <v>0.46666666666666662</v>
      </c>
      <c r="N1320" t="s">
        <v>27</v>
      </c>
      <c r="O1320">
        <v>7.7360504409999997</v>
      </c>
      <c r="P1320" t="s">
        <v>1123</v>
      </c>
    </row>
    <row r="1321" spans="1:16" x14ac:dyDescent="0.25">
      <c r="A1321" t="s">
        <v>1006</v>
      </c>
      <c r="B1321" t="s">
        <v>40</v>
      </c>
      <c r="C1321" t="s">
        <v>41</v>
      </c>
      <c r="D1321" t="s">
        <v>25</v>
      </c>
      <c r="E1321" t="s">
        <v>29</v>
      </c>
      <c r="F1321" t="s">
        <v>26</v>
      </c>
      <c r="G1321">
        <v>87.08</v>
      </c>
      <c r="H1321">
        <v>8</v>
      </c>
      <c r="I1321">
        <v>30.478000000000002</v>
      </c>
      <c r="J1321">
        <v>639.83065380000005</v>
      </c>
      <c r="K1321">
        <v>609.55999999999995</v>
      </c>
      <c r="L1321" s="1">
        <v>45683</v>
      </c>
      <c r="M1321" s="2">
        <v>0.63680555555555551</v>
      </c>
      <c r="N1321" t="s">
        <v>27</v>
      </c>
      <c r="O1321">
        <v>5.7216597370000004</v>
      </c>
      <c r="P1321" t="s">
        <v>1123</v>
      </c>
    </row>
    <row r="1322" spans="1:16" x14ac:dyDescent="0.25">
      <c r="A1322" t="s">
        <v>262</v>
      </c>
      <c r="B1322" t="s">
        <v>40</v>
      </c>
      <c r="C1322" t="s">
        <v>41</v>
      </c>
      <c r="D1322" t="s">
        <v>18</v>
      </c>
      <c r="E1322" t="s">
        <v>19</v>
      </c>
      <c r="F1322" t="s">
        <v>26</v>
      </c>
      <c r="G1322">
        <v>90.7</v>
      </c>
      <c r="H1322">
        <v>5</v>
      </c>
      <c r="I1322">
        <v>27.21</v>
      </c>
      <c r="J1322">
        <v>615.0020217</v>
      </c>
      <c r="K1322">
        <v>544.20000000000005</v>
      </c>
      <c r="L1322" s="1">
        <v>44618</v>
      </c>
      <c r="M1322" s="2">
        <v>0.45277777777777778</v>
      </c>
      <c r="N1322" t="s">
        <v>27</v>
      </c>
      <c r="O1322">
        <v>5.1251334169999998</v>
      </c>
      <c r="P1322" t="s">
        <v>1123</v>
      </c>
    </row>
    <row r="1323" spans="1:16" x14ac:dyDescent="0.25">
      <c r="A1323" t="s">
        <v>167</v>
      </c>
      <c r="B1323" t="s">
        <v>40</v>
      </c>
      <c r="C1323" t="s">
        <v>41</v>
      </c>
      <c r="D1323" t="s">
        <v>18</v>
      </c>
      <c r="E1323" t="s">
        <v>29</v>
      </c>
      <c r="F1323" t="s">
        <v>26</v>
      </c>
      <c r="G1323">
        <v>87.45</v>
      </c>
      <c r="H1323">
        <v>6</v>
      </c>
      <c r="I1323">
        <v>26.234999999999999</v>
      </c>
      <c r="J1323">
        <v>581.36417779999999</v>
      </c>
      <c r="K1323">
        <v>524.70000000000005</v>
      </c>
      <c r="L1323" s="1">
        <v>45339</v>
      </c>
      <c r="M1323" s="2">
        <v>0.61111111111111105</v>
      </c>
      <c r="N1323" t="s">
        <v>31</v>
      </c>
      <c r="O1323">
        <v>9.5473740540000005</v>
      </c>
      <c r="P1323" t="s">
        <v>1123</v>
      </c>
    </row>
    <row r="1324" spans="1:16" x14ac:dyDescent="0.25">
      <c r="A1324" t="s">
        <v>262</v>
      </c>
      <c r="B1324" t="s">
        <v>40</v>
      </c>
      <c r="C1324" t="s">
        <v>41</v>
      </c>
      <c r="D1324" t="s">
        <v>18</v>
      </c>
      <c r="E1324" t="s">
        <v>19</v>
      </c>
      <c r="F1324" t="s">
        <v>26</v>
      </c>
      <c r="G1324">
        <v>90.7</v>
      </c>
      <c r="H1324">
        <v>6</v>
      </c>
      <c r="I1324">
        <v>27.21</v>
      </c>
      <c r="J1324">
        <v>571.22488650000003</v>
      </c>
      <c r="K1324">
        <v>544.20000000000005</v>
      </c>
      <c r="L1324" s="1">
        <v>45714</v>
      </c>
      <c r="M1324" s="2">
        <v>0.45277777777777778</v>
      </c>
      <c r="N1324" t="s">
        <v>27</v>
      </c>
      <c r="O1324">
        <v>5.5135993829999999</v>
      </c>
      <c r="P1324" t="s">
        <v>1123</v>
      </c>
    </row>
    <row r="1325" spans="1:16" x14ac:dyDescent="0.25">
      <c r="A1325" t="s">
        <v>767</v>
      </c>
      <c r="B1325" t="s">
        <v>40</v>
      </c>
      <c r="C1325" t="s">
        <v>41</v>
      </c>
      <c r="D1325" t="s">
        <v>25</v>
      </c>
      <c r="E1325" t="s">
        <v>29</v>
      </c>
      <c r="F1325" t="s">
        <v>26</v>
      </c>
      <c r="G1325">
        <v>75.88</v>
      </c>
      <c r="H1325">
        <v>8</v>
      </c>
      <c r="I1325">
        <v>26.558</v>
      </c>
      <c r="J1325">
        <v>557.53732209999998</v>
      </c>
      <c r="K1325">
        <v>531.16</v>
      </c>
      <c r="L1325" s="1">
        <v>45681</v>
      </c>
      <c r="M1325" s="2">
        <v>0.44305555555555554</v>
      </c>
      <c r="N1325" t="s">
        <v>21</v>
      </c>
      <c r="O1325">
        <v>9.2586857560000002</v>
      </c>
      <c r="P1325" t="s">
        <v>1123</v>
      </c>
    </row>
    <row r="1326" spans="1:16" x14ac:dyDescent="0.25">
      <c r="A1326" t="s">
        <v>167</v>
      </c>
      <c r="B1326" t="s">
        <v>40</v>
      </c>
      <c r="C1326" t="s">
        <v>41</v>
      </c>
      <c r="D1326" t="s">
        <v>18</v>
      </c>
      <c r="E1326" t="s">
        <v>29</v>
      </c>
      <c r="F1326" t="s">
        <v>26</v>
      </c>
      <c r="G1326">
        <v>87.45</v>
      </c>
      <c r="H1326">
        <v>6</v>
      </c>
      <c r="I1326">
        <v>26.234999999999999</v>
      </c>
      <c r="J1326">
        <v>550.93499999999995</v>
      </c>
      <c r="K1326">
        <v>524.70000000000005</v>
      </c>
      <c r="L1326" s="1">
        <v>43513</v>
      </c>
      <c r="M1326" s="2">
        <v>0.61111111111111105</v>
      </c>
      <c r="N1326" t="s">
        <v>31</v>
      </c>
      <c r="O1326">
        <v>8.8000000000000007</v>
      </c>
      <c r="P1326" t="s">
        <v>1123</v>
      </c>
    </row>
    <row r="1327" spans="1:16" x14ac:dyDescent="0.25">
      <c r="A1327" t="s">
        <v>167</v>
      </c>
      <c r="B1327" t="s">
        <v>40</v>
      </c>
      <c r="C1327" t="s">
        <v>41</v>
      </c>
      <c r="D1327" t="s">
        <v>18</v>
      </c>
      <c r="E1327" t="s">
        <v>29</v>
      </c>
      <c r="F1327" t="s">
        <v>26</v>
      </c>
      <c r="G1327">
        <v>87.45</v>
      </c>
      <c r="H1327">
        <v>6</v>
      </c>
      <c r="I1327">
        <v>26.234999999999999</v>
      </c>
      <c r="J1327">
        <v>550.75651949999997</v>
      </c>
      <c r="K1327">
        <v>524.70000000000005</v>
      </c>
      <c r="L1327" s="1">
        <v>45705</v>
      </c>
      <c r="M1327" s="2">
        <v>0.61111111111111105</v>
      </c>
      <c r="N1327" t="s">
        <v>31</v>
      </c>
      <c r="O1327">
        <v>9.1546555789999999</v>
      </c>
      <c r="P1327" t="s">
        <v>1123</v>
      </c>
    </row>
    <row r="1328" spans="1:16" x14ac:dyDescent="0.25">
      <c r="A1328" t="s">
        <v>925</v>
      </c>
      <c r="B1328" t="s">
        <v>40</v>
      </c>
      <c r="C1328" t="s">
        <v>41</v>
      </c>
      <c r="D1328" t="s">
        <v>25</v>
      </c>
      <c r="E1328" t="s">
        <v>19</v>
      </c>
      <c r="F1328" t="s">
        <v>26</v>
      </c>
      <c r="G1328">
        <v>57.91</v>
      </c>
      <c r="H1328">
        <v>9</v>
      </c>
      <c r="I1328">
        <v>23.164000000000001</v>
      </c>
      <c r="J1328">
        <v>486.28641199999998</v>
      </c>
      <c r="K1328">
        <v>463.28</v>
      </c>
      <c r="L1328" s="1">
        <v>45840</v>
      </c>
      <c r="M1328" s="2">
        <v>0.62916666666666665</v>
      </c>
      <c r="N1328" t="s">
        <v>27</v>
      </c>
      <c r="O1328">
        <v>8.4264443399999998</v>
      </c>
      <c r="P1328" t="s">
        <v>1123</v>
      </c>
    </row>
    <row r="1329" spans="1:16" x14ac:dyDescent="0.25">
      <c r="A1329" t="s">
        <v>484</v>
      </c>
      <c r="B1329" t="s">
        <v>40</v>
      </c>
      <c r="C1329" t="s">
        <v>41</v>
      </c>
      <c r="D1329" t="s">
        <v>25</v>
      </c>
      <c r="E1329" t="s">
        <v>19</v>
      </c>
      <c r="F1329" t="s">
        <v>26</v>
      </c>
      <c r="G1329">
        <v>74.709999999999994</v>
      </c>
      <c r="H1329">
        <v>6</v>
      </c>
      <c r="I1329">
        <v>22.413</v>
      </c>
      <c r="J1329">
        <v>470.673</v>
      </c>
      <c r="K1329">
        <v>448.26</v>
      </c>
      <c r="L1329" s="1">
        <v>43466</v>
      </c>
      <c r="M1329" s="2">
        <v>0.79652777777777783</v>
      </c>
      <c r="N1329" t="s">
        <v>27</v>
      </c>
      <c r="O1329">
        <v>6.7</v>
      </c>
      <c r="P1329" t="s">
        <v>1123</v>
      </c>
    </row>
    <row r="1330" spans="1:16" x14ac:dyDescent="0.25">
      <c r="A1330" t="s">
        <v>484</v>
      </c>
      <c r="B1330" t="s">
        <v>40</v>
      </c>
      <c r="C1330" t="s">
        <v>41</v>
      </c>
      <c r="D1330" t="s">
        <v>25</v>
      </c>
      <c r="E1330" t="s">
        <v>19</v>
      </c>
      <c r="F1330" t="s">
        <v>26</v>
      </c>
      <c r="G1330">
        <v>74.709999999999994</v>
      </c>
      <c r="H1330">
        <v>6</v>
      </c>
      <c r="I1330">
        <v>22.413</v>
      </c>
      <c r="J1330">
        <v>470.5205211</v>
      </c>
      <c r="K1330">
        <v>448.26</v>
      </c>
      <c r="L1330" s="1">
        <v>45658</v>
      </c>
      <c r="M1330" s="2">
        <v>0.79652777777777783</v>
      </c>
      <c r="N1330" t="s">
        <v>27</v>
      </c>
      <c r="O1330">
        <v>6.9700218610000002</v>
      </c>
      <c r="P1330" t="s">
        <v>1123</v>
      </c>
    </row>
    <row r="1331" spans="1:16" x14ac:dyDescent="0.25">
      <c r="A1331" t="s">
        <v>802</v>
      </c>
      <c r="B1331" t="s">
        <v>40</v>
      </c>
      <c r="C1331" t="s">
        <v>41</v>
      </c>
      <c r="D1331" t="s">
        <v>25</v>
      </c>
      <c r="E1331" t="s">
        <v>19</v>
      </c>
      <c r="F1331" t="s">
        <v>26</v>
      </c>
      <c r="G1331">
        <v>95.64</v>
      </c>
      <c r="H1331">
        <v>4</v>
      </c>
      <c r="I1331">
        <v>19.128</v>
      </c>
      <c r="J1331">
        <v>432.33218199999999</v>
      </c>
      <c r="K1331">
        <v>382.56</v>
      </c>
      <c r="L1331" s="1">
        <v>44636</v>
      </c>
      <c r="M1331" s="2">
        <v>0.78541666666666676</v>
      </c>
      <c r="N1331" t="s">
        <v>27</v>
      </c>
      <c r="O1331">
        <v>7.6393498109999998</v>
      </c>
      <c r="P1331" t="s">
        <v>1123</v>
      </c>
    </row>
    <row r="1332" spans="1:16" x14ac:dyDescent="0.25">
      <c r="A1332" t="s">
        <v>802</v>
      </c>
      <c r="B1332" t="s">
        <v>40</v>
      </c>
      <c r="C1332" t="s">
        <v>41</v>
      </c>
      <c r="D1332" t="s">
        <v>25</v>
      </c>
      <c r="E1332" t="s">
        <v>19</v>
      </c>
      <c r="F1332" t="s">
        <v>26</v>
      </c>
      <c r="G1332">
        <v>95.64</v>
      </c>
      <c r="H1332">
        <v>4</v>
      </c>
      <c r="I1332">
        <v>19.128</v>
      </c>
      <c r="J1332">
        <v>423.87398489999998</v>
      </c>
      <c r="K1332">
        <v>382.56</v>
      </c>
      <c r="L1332" s="1">
        <v>45367</v>
      </c>
      <c r="M1332" s="2">
        <v>0.78541666666666676</v>
      </c>
      <c r="N1332" t="s">
        <v>27</v>
      </c>
      <c r="O1332">
        <v>8.5709380710000005</v>
      </c>
      <c r="P1332" t="s">
        <v>1123</v>
      </c>
    </row>
    <row r="1333" spans="1:16" x14ac:dyDescent="0.25">
      <c r="A1333" t="s">
        <v>324</v>
      </c>
      <c r="B1333" t="s">
        <v>40</v>
      </c>
      <c r="C1333" t="s">
        <v>41</v>
      </c>
      <c r="D1333" t="s">
        <v>18</v>
      </c>
      <c r="E1333" t="s">
        <v>29</v>
      </c>
      <c r="F1333" t="s">
        <v>26</v>
      </c>
      <c r="G1333">
        <v>40.299999999999997</v>
      </c>
      <c r="H1333">
        <v>10</v>
      </c>
      <c r="I1333">
        <v>20.149999999999999</v>
      </c>
      <c r="J1333">
        <v>423.15</v>
      </c>
      <c r="K1333">
        <v>403</v>
      </c>
      <c r="L1333" s="1">
        <v>43489</v>
      </c>
      <c r="M1333" s="2">
        <v>0.73402777777777783</v>
      </c>
      <c r="N1333" t="s">
        <v>31</v>
      </c>
      <c r="O1333">
        <v>7</v>
      </c>
      <c r="P1333" t="s">
        <v>1123</v>
      </c>
    </row>
    <row r="1334" spans="1:16" x14ac:dyDescent="0.25">
      <c r="A1334" t="s">
        <v>324</v>
      </c>
      <c r="B1334" t="s">
        <v>40</v>
      </c>
      <c r="C1334" t="s">
        <v>41</v>
      </c>
      <c r="D1334" t="s">
        <v>18</v>
      </c>
      <c r="E1334" t="s">
        <v>29</v>
      </c>
      <c r="F1334" t="s">
        <v>26</v>
      </c>
      <c r="G1334">
        <v>40.299999999999997</v>
      </c>
      <c r="H1334">
        <v>11</v>
      </c>
      <c r="I1334">
        <v>20.149999999999999</v>
      </c>
      <c r="J1334">
        <v>423.01291670000001</v>
      </c>
      <c r="K1334">
        <v>403</v>
      </c>
      <c r="L1334" s="1">
        <v>45681</v>
      </c>
      <c r="M1334" s="2">
        <v>0.73402777777777783</v>
      </c>
      <c r="N1334" t="s">
        <v>31</v>
      </c>
      <c r="O1334">
        <v>7.2821123920000002</v>
      </c>
      <c r="P1334" t="s">
        <v>1123</v>
      </c>
    </row>
    <row r="1335" spans="1:16" x14ac:dyDescent="0.25">
      <c r="A1335" t="s">
        <v>79</v>
      </c>
      <c r="B1335" t="s">
        <v>40</v>
      </c>
      <c r="C1335" t="s">
        <v>41</v>
      </c>
      <c r="D1335" t="s">
        <v>18</v>
      </c>
      <c r="E1335" t="s">
        <v>19</v>
      </c>
      <c r="F1335" t="s">
        <v>26</v>
      </c>
      <c r="G1335">
        <v>93.96</v>
      </c>
      <c r="H1335">
        <v>4</v>
      </c>
      <c r="I1335">
        <v>18.792000000000002</v>
      </c>
      <c r="J1335">
        <v>416.42826869999999</v>
      </c>
      <c r="K1335">
        <v>375.84</v>
      </c>
      <c r="L1335" s="1">
        <v>45538</v>
      </c>
      <c r="M1335" s="2">
        <v>0.75</v>
      </c>
      <c r="N1335" t="s">
        <v>27</v>
      </c>
      <c r="O1335">
        <v>10</v>
      </c>
      <c r="P1335" t="s">
        <v>1123</v>
      </c>
    </row>
    <row r="1336" spans="1:16" x14ac:dyDescent="0.25">
      <c r="A1336" t="s">
        <v>79</v>
      </c>
      <c r="B1336" t="s">
        <v>40</v>
      </c>
      <c r="C1336" t="s">
        <v>41</v>
      </c>
      <c r="D1336" t="s">
        <v>18</v>
      </c>
      <c r="E1336" t="s">
        <v>19</v>
      </c>
      <c r="F1336" t="s">
        <v>26</v>
      </c>
      <c r="G1336">
        <v>93.96</v>
      </c>
      <c r="H1336">
        <v>4</v>
      </c>
      <c r="I1336">
        <v>18.792000000000002</v>
      </c>
      <c r="J1336">
        <v>394.50415529999998</v>
      </c>
      <c r="K1336">
        <v>375.84</v>
      </c>
      <c r="L1336" s="1">
        <v>45903</v>
      </c>
      <c r="M1336" s="2">
        <v>0.75</v>
      </c>
      <c r="N1336" t="s">
        <v>27</v>
      </c>
      <c r="O1336">
        <v>9.8828668180000001</v>
      </c>
      <c r="P1336" t="s">
        <v>1123</v>
      </c>
    </row>
    <row r="1337" spans="1:16" x14ac:dyDescent="0.25">
      <c r="A1337" t="s">
        <v>207</v>
      </c>
      <c r="B1337" t="s">
        <v>40</v>
      </c>
      <c r="C1337" t="s">
        <v>41</v>
      </c>
      <c r="D1337" t="s">
        <v>18</v>
      </c>
      <c r="E1337" t="s">
        <v>29</v>
      </c>
      <c r="F1337" t="s">
        <v>26</v>
      </c>
      <c r="G1337">
        <v>52.89</v>
      </c>
      <c r="H1337">
        <v>5</v>
      </c>
      <c r="I1337">
        <v>15.867000000000001</v>
      </c>
      <c r="J1337">
        <v>358.626868</v>
      </c>
      <c r="K1337">
        <v>317.33999999999997</v>
      </c>
      <c r="L1337" s="1">
        <v>44580</v>
      </c>
      <c r="M1337" s="2">
        <v>0.7319444444444444</v>
      </c>
      <c r="N1337" t="s">
        <v>31</v>
      </c>
      <c r="O1337">
        <v>9.4766617899999996</v>
      </c>
      <c r="P1337" t="s">
        <v>1123</v>
      </c>
    </row>
    <row r="1338" spans="1:16" x14ac:dyDescent="0.25">
      <c r="A1338" t="s">
        <v>596</v>
      </c>
      <c r="B1338" t="s">
        <v>40</v>
      </c>
      <c r="C1338" t="s">
        <v>41</v>
      </c>
      <c r="D1338" t="s">
        <v>25</v>
      </c>
      <c r="E1338" t="s">
        <v>19</v>
      </c>
      <c r="F1338" t="s">
        <v>26</v>
      </c>
      <c r="G1338">
        <v>42.42</v>
      </c>
      <c r="H1338">
        <v>8</v>
      </c>
      <c r="I1338">
        <v>16.968</v>
      </c>
      <c r="J1338">
        <v>356.32799999999997</v>
      </c>
      <c r="K1338">
        <v>339.36</v>
      </c>
      <c r="L1338" s="1">
        <v>43495</v>
      </c>
      <c r="M1338" s="2">
        <v>0.58194444444444449</v>
      </c>
      <c r="N1338" t="s">
        <v>21</v>
      </c>
      <c r="O1338">
        <v>5.7</v>
      </c>
      <c r="P1338" t="s">
        <v>1123</v>
      </c>
    </row>
    <row r="1339" spans="1:16" x14ac:dyDescent="0.25">
      <c r="A1339" t="s">
        <v>596</v>
      </c>
      <c r="B1339" t="s">
        <v>40</v>
      </c>
      <c r="C1339" t="s">
        <v>41</v>
      </c>
      <c r="D1339" t="s">
        <v>25</v>
      </c>
      <c r="E1339" t="s">
        <v>19</v>
      </c>
      <c r="F1339" t="s">
        <v>26</v>
      </c>
      <c r="G1339">
        <v>42.42</v>
      </c>
      <c r="H1339">
        <v>9</v>
      </c>
      <c r="I1339">
        <v>16.968</v>
      </c>
      <c r="J1339">
        <v>356.2125643</v>
      </c>
      <c r="K1339">
        <v>339.36</v>
      </c>
      <c r="L1339" s="1">
        <v>45687</v>
      </c>
      <c r="M1339" s="2">
        <v>0.58194444444444449</v>
      </c>
      <c r="N1339" t="s">
        <v>21</v>
      </c>
      <c r="O1339">
        <v>5.9297200910000001</v>
      </c>
      <c r="P1339" t="s">
        <v>1123</v>
      </c>
    </row>
    <row r="1340" spans="1:16" x14ac:dyDescent="0.25">
      <c r="A1340" t="s">
        <v>207</v>
      </c>
      <c r="B1340" t="s">
        <v>40</v>
      </c>
      <c r="C1340" t="s">
        <v>41</v>
      </c>
      <c r="D1340" t="s">
        <v>18</v>
      </c>
      <c r="E1340" t="s">
        <v>29</v>
      </c>
      <c r="F1340" t="s">
        <v>26</v>
      </c>
      <c r="G1340">
        <v>52.89</v>
      </c>
      <c r="H1340">
        <v>6</v>
      </c>
      <c r="I1340">
        <v>15.867000000000001</v>
      </c>
      <c r="J1340">
        <v>351.61065020000001</v>
      </c>
      <c r="K1340">
        <v>317.33999999999997</v>
      </c>
      <c r="L1340" s="1">
        <v>45310</v>
      </c>
      <c r="M1340" s="2">
        <v>0.7319444444444444</v>
      </c>
      <c r="N1340" t="s">
        <v>31</v>
      </c>
      <c r="O1340">
        <v>10</v>
      </c>
      <c r="P1340" t="s">
        <v>1123</v>
      </c>
    </row>
    <row r="1341" spans="1:16" x14ac:dyDescent="0.25">
      <c r="A1341" t="s">
        <v>928</v>
      </c>
      <c r="B1341" t="s">
        <v>40</v>
      </c>
      <c r="C1341" t="s">
        <v>41</v>
      </c>
      <c r="D1341" t="s">
        <v>18</v>
      </c>
      <c r="E1341" t="s">
        <v>29</v>
      </c>
      <c r="F1341" t="s">
        <v>26</v>
      </c>
      <c r="G1341">
        <v>50.45</v>
      </c>
      <c r="H1341">
        <v>5</v>
      </c>
      <c r="I1341">
        <v>15.135</v>
      </c>
      <c r="J1341">
        <v>342.08216090000002</v>
      </c>
      <c r="K1341">
        <v>302.7</v>
      </c>
      <c r="L1341" s="1">
        <v>44714</v>
      </c>
      <c r="M1341" s="2">
        <v>0.63611111111111118</v>
      </c>
      <c r="N1341" t="s">
        <v>31</v>
      </c>
      <c r="O1341">
        <v>8.6063561160000006</v>
      </c>
      <c r="P1341" t="s">
        <v>1123</v>
      </c>
    </row>
    <row r="1342" spans="1:16" x14ac:dyDescent="0.25">
      <c r="A1342" t="s">
        <v>928</v>
      </c>
      <c r="B1342" t="s">
        <v>40</v>
      </c>
      <c r="C1342" t="s">
        <v>41</v>
      </c>
      <c r="D1342" t="s">
        <v>18</v>
      </c>
      <c r="E1342" t="s">
        <v>29</v>
      </c>
      <c r="F1342" t="s">
        <v>26</v>
      </c>
      <c r="G1342">
        <v>50.45</v>
      </c>
      <c r="H1342">
        <v>6</v>
      </c>
      <c r="I1342">
        <v>15.135</v>
      </c>
      <c r="J1342">
        <v>335.38962570000001</v>
      </c>
      <c r="K1342">
        <v>302.7</v>
      </c>
      <c r="L1342" s="1">
        <v>45445</v>
      </c>
      <c r="M1342" s="2">
        <v>0.63611111111111118</v>
      </c>
      <c r="N1342" t="s">
        <v>31</v>
      </c>
      <c r="O1342">
        <v>9.6558669409999993</v>
      </c>
      <c r="P1342" t="s">
        <v>1123</v>
      </c>
    </row>
    <row r="1343" spans="1:16" x14ac:dyDescent="0.25">
      <c r="A1343" t="s">
        <v>207</v>
      </c>
      <c r="B1343" t="s">
        <v>40</v>
      </c>
      <c r="C1343" t="s">
        <v>41</v>
      </c>
      <c r="D1343" t="s">
        <v>18</v>
      </c>
      <c r="E1343" t="s">
        <v>29</v>
      </c>
      <c r="F1343" t="s">
        <v>26</v>
      </c>
      <c r="G1343">
        <v>52.89</v>
      </c>
      <c r="H1343">
        <v>6</v>
      </c>
      <c r="I1343">
        <v>15.867000000000001</v>
      </c>
      <c r="J1343">
        <v>333.09905450000002</v>
      </c>
      <c r="K1343">
        <v>317.33999999999997</v>
      </c>
      <c r="L1343" s="1">
        <v>45676</v>
      </c>
      <c r="M1343" s="2">
        <v>0.7319444444444444</v>
      </c>
      <c r="N1343" t="s">
        <v>31</v>
      </c>
      <c r="O1343">
        <v>10</v>
      </c>
      <c r="P1343" t="s">
        <v>1123</v>
      </c>
    </row>
    <row r="1344" spans="1:16" x14ac:dyDescent="0.25">
      <c r="A1344" t="s">
        <v>790</v>
      </c>
      <c r="B1344" t="s">
        <v>40</v>
      </c>
      <c r="C1344" t="s">
        <v>41</v>
      </c>
      <c r="D1344" t="s">
        <v>18</v>
      </c>
      <c r="E1344" t="s">
        <v>19</v>
      </c>
      <c r="F1344" t="s">
        <v>26</v>
      </c>
      <c r="G1344">
        <v>35.74</v>
      </c>
      <c r="H1344">
        <v>7</v>
      </c>
      <c r="I1344">
        <v>14.295999999999999</v>
      </c>
      <c r="J1344">
        <v>323.1190335</v>
      </c>
      <c r="K1344">
        <v>285.92</v>
      </c>
      <c r="L1344" s="1">
        <v>44609</v>
      </c>
      <c r="M1344" s="2">
        <v>0.64444444444444449</v>
      </c>
      <c r="N1344" t="s">
        <v>21</v>
      </c>
      <c r="O1344">
        <v>4.7383308949999998</v>
      </c>
      <c r="P1344" t="s">
        <v>1123</v>
      </c>
    </row>
    <row r="1345" spans="1:16" x14ac:dyDescent="0.25">
      <c r="A1345" t="s">
        <v>928</v>
      </c>
      <c r="B1345" t="s">
        <v>40</v>
      </c>
      <c r="C1345" t="s">
        <v>41</v>
      </c>
      <c r="D1345" t="s">
        <v>18</v>
      </c>
      <c r="E1345" t="s">
        <v>29</v>
      </c>
      <c r="F1345" t="s">
        <v>26</v>
      </c>
      <c r="G1345">
        <v>50.45</v>
      </c>
      <c r="H1345">
        <v>6</v>
      </c>
      <c r="I1345">
        <v>15.135</v>
      </c>
      <c r="J1345">
        <v>317.83499999999998</v>
      </c>
      <c r="K1345">
        <v>302.7</v>
      </c>
      <c r="L1345" s="1">
        <v>43618</v>
      </c>
      <c r="M1345" s="2">
        <v>0.63611111111111118</v>
      </c>
      <c r="N1345" t="s">
        <v>31</v>
      </c>
      <c r="O1345">
        <v>8.9</v>
      </c>
      <c r="P1345" t="s">
        <v>1123</v>
      </c>
    </row>
    <row r="1346" spans="1:16" x14ac:dyDescent="0.25">
      <c r="A1346" t="s">
        <v>991</v>
      </c>
      <c r="B1346" t="s">
        <v>40</v>
      </c>
      <c r="C1346" t="s">
        <v>41</v>
      </c>
      <c r="D1346" t="s">
        <v>25</v>
      </c>
      <c r="E1346" t="s">
        <v>29</v>
      </c>
      <c r="F1346" t="s">
        <v>26</v>
      </c>
      <c r="G1346">
        <v>46.02</v>
      </c>
      <c r="H1346">
        <v>6</v>
      </c>
      <c r="I1346">
        <v>13.805999999999999</v>
      </c>
      <c r="J1346">
        <v>289.92599999999999</v>
      </c>
      <c r="K1346">
        <v>276.12</v>
      </c>
      <c r="L1346" s="1">
        <v>43648</v>
      </c>
      <c r="M1346" s="2">
        <v>0.66319444444444442</v>
      </c>
      <c r="N1346" t="s">
        <v>27</v>
      </c>
      <c r="O1346">
        <v>7.1</v>
      </c>
      <c r="P1346" t="s">
        <v>1123</v>
      </c>
    </row>
    <row r="1347" spans="1:16" x14ac:dyDescent="0.25">
      <c r="A1347" t="s">
        <v>254</v>
      </c>
      <c r="B1347" t="s">
        <v>40</v>
      </c>
      <c r="C1347" t="s">
        <v>41</v>
      </c>
      <c r="D1347" t="s">
        <v>25</v>
      </c>
      <c r="E1347" t="s">
        <v>29</v>
      </c>
      <c r="F1347" t="s">
        <v>26</v>
      </c>
      <c r="G1347">
        <v>45.35</v>
      </c>
      <c r="H1347">
        <v>6</v>
      </c>
      <c r="I1347">
        <v>13.605</v>
      </c>
      <c r="J1347">
        <v>285.70499999999998</v>
      </c>
      <c r="K1347">
        <v>272.10000000000002</v>
      </c>
      <c r="L1347" s="1">
        <v>43496</v>
      </c>
      <c r="M1347" s="2">
        <v>0.57222222222222219</v>
      </c>
      <c r="N1347" t="s">
        <v>21</v>
      </c>
      <c r="O1347">
        <v>6.1</v>
      </c>
      <c r="P1347" t="s">
        <v>1123</v>
      </c>
    </row>
    <row r="1348" spans="1:16" x14ac:dyDescent="0.25">
      <c r="A1348" t="s">
        <v>235</v>
      </c>
      <c r="B1348" t="s">
        <v>40</v>
      </c>
      <c r="C1348" t="s">
        <v>41</v>
      </c>
      <c r="D1348" t="s">
        <v>18</v>
      </c>
      <c r="E1348" t="s">
        <v>19</v>
      </c>
      <c r="F1348" t="s">
        <v>26</v>
      </c>
      <c r="G1348">
        <v>57.49</v>
      </c>
      <c r="H1348">
        <v>4</v>
      </c>
      <c r="I1348">
        <v>11.497999999999999</v>
      </c>
      <c r="J1348">
        <v>259.8784728</v>
      </c>
      <c r="K1348">
        <v>229.96</v>
      </c>
      <c r="L1348" s="1">
        <v>44635</v>
      </c>
      <c r="M1348" s="2">
        <v>0.49791666666666662</v>
      </c>
      <c r="N1348" t="s">
        <v>27</v>
      </c>
      <c r="O1348">
        <v>6.3822416139999998</v>
      </c>
      <c r="P1348" t="s">
        <v>1123</v>
      </c>
    </row>
    <row r="1349" spans="1:16" x14ac:dyDescent="0.25">
      <c r="A1349" t="s">
        <v>280</v>
      </c>
      <c r="B1349" t="s">
        <v>40</v>
      </c>
      <c r="C1349" t="s">
        <v>41</v>
      </c>
      <c r="D1349" t="s">
        <v>18</v>
      </c>
      <c r="E1349" t="s">
        <v>19</v>
      </c>
      <c r="F1349" t="s">
        <v>26</v>
      </c>
      <c r="G1349">
        <v>81.400000000000006</v>
      </c>
      <c r="H1349">
        <v>3</v>
      </c>
      <c r="I1349">
        <v>12.21</v>
      </c>
      <c r="J1349">
        <v>256.41000000000003</v>
      </c>
      <c r="K1349">
        <v>244.2</v>
      </c>
      <c r="L1349" s="1">
        <v>43710</v>
      </c>
      <c r="M1349" s="2">
        <v>0.82152777777777775</v>
      </c>
      <c r="N1349" t="s">
        <v>27</v>
      </c>
      <c r="O1349">
        <v>4.8</v>
      </c>
      <c r="P1349" t="s">
        <v>1123</v>
      </c>
    </row>
    <row r="1350" spans="1:16" x14ac:dyDescent="0.25">
      <c r="A1350" t="s">
        <v>566</v>
      </c>
      <c r="B1350" t="s">
        <v>40</v>
      </c>
      <c r="C1350" t="s">
        <v>41</v>
      </c>
      <c r="D1350" t="s">
        <v>25</v>
      </c>
      <c r="E1350" t="s">
        <v>29</v>
      </c>
      <c r="F1350" t="s">
        <v>26</v>
      </c>
      <c r="G1350">
        <v>22.95</v>
      </c>
      <c r="H1350">
        <v>11</v>
      </c>
      <c r="I1350">
        <v>11.475</v>
      </c>
      <c r="J1350">
        <v>254.28450319999999</v>
      </c>
      <c r="K1350">
        <v>229.5</v>
      </c>
      <c r="L1350" s="1">
        <v>45445</v>
      </c>
      <c r="M1350" s="2">
        <v>0.80555555555555547</v>
      </c>
      <c r="N1350" t="s">
        <v>21</v>
      </c>
      <c r="O1350">
        <v>8.8964167320000005</v>
      </c>
      <c r="P1350" t="s">
        <v>1123</v>
      </c>
    </row>
    <row r="1351" spans="1:16" x14ac:dyDescent="0.25">
      <c r="A1351" t="s">
        <v>235</v>
      </c>
      <c r="B1351" t="s">
        <v>40</v>
      </c>
      <c r="C1351" t="s">
        <v>41</v>
      </c>
      <c r="D1351" t="s">
        <v>18</v>
      </c>
      <c r="E1351" t="s">
        <v>19</v>
      </c>
      <c r="F1351" t="s">
        <v>26</v>
      </c>
      <c r="G1351">
        <v>57.49</v>
      </c>
      <c r="H1351">
        <v>4</v>
      </c>
      <c r="I1351">
        <v>11.497999999999999</v>
      </c>
      <c r="J1351">
        <v>241.458</v>
      </c>
      <c r="K1351">
        <v>229.96</v>
      </c>
      <c r="L1351" s="1">
        <v>43539</v>
      </c>
      <c r="M1351" s="2">
        <v>0.49791666666666662</v>
      </c>
      <c r="N1351" t="s">
        <v>27</v>
      </c>
      <c r="O1351">
        <v>6.6</v>
      </c>
      <c r="P1351" t="s">
        <v>1123</v>
      </c>
    </row>
    <row r="1352" spans="1:16" x14ac:dyDescent="0.25">
      <c r="A1352" t="s">
        <v>566</v>
      </c>
      <c r="B1352" t="s">
        <v>40</v>
      </c>
      <c r="C1352" t="s">
        <v>41</v>
      </c>
      <c r="D1352" t="s">
        <v>25</v>
      </c>
      <c r="E1352" t="s">
        <v>29</v>
      </c>
      <c r="F1352" t="s">
        <v>26</v>
      </c>
      <c r="G1352">
        <v>22.95</v>
      </c>
      <c r="H1352">
        <v>11</v>
      </c>
      <c r="I1352">
        <v>11.475</v>
      </c>
      <c r="J1352">
        <v>240.89693389999999</v>
      </c>
      <c r="K1352">
        <v>229.5</v>
      </c>
      <c r="L1352" s="1">
        <v>45810</v>
      </c>
      <c r="M1352" s="2">
        <v>0.80555555555555547</v>
      </c>
      <c r="N1352" t="s">
        <v>21</v>
      </c>
      <c r="O1352">
        <v>8.530474517</v>
      </c>
      <c r="P1352" t="s">
        <v>1123</v>
      </c>
    </row>
    <row r="1353" spans="1:16" x14ac:dyDescent="0.25">
      <c r="A1353" t="s">
        <v>854</v>
      </c>
      <c r="B1353" t="s">
        <v>40</v>
      </c>
      <c r="C1353" t="s">
        <v>41</v>
      </c>
      <c r="D1353" t="s">
        <v>25</v>
      </c>
      <c r="E1353" t="s">
        <v>29</v>
      </c>
      <c r="F1353" t="s">
        <v>26</v>
      </c>
      <c r="G1353">
        <v>52.89</v>
      </c>
      <c r="H1353">
        <v>4</v>
      </c>
      <c r="I1353">
        <v>10.577999999999999</v>
      </c>
      <c r="J1353">
        <v>234.4071002</v>
      </c>
      <c r="K1353">
        <v>211.56</v>
      </c>
      <c r="L1353" s="1">
        <v>45376</v>
      </c>
      <c r="M1353" s="2">
        <v>0.68888888888888899</v>
      </c>
      <c r="N1353" t="s">
        <v>21</v>
      </c>
      <c r="O1353">
        <v>7.2690234269999996</v>
      </c>
      <c r="P1353" t="s">
        <v>1123</v>
      </c>
    </row>
    <row r="1354" spans="1:16" x14ac:dyDescent="0.25">
      <c r="A1354" t="s">
        <v>906</v>
      </c>
      <c r="B1354" t="s">
        <v>40</v>
      </c>
      <c r="C1354" t="s">
        <v>41</v>
      </c>
      <c r="D1354" t="s">
        <v>18</v>
      </c>
      <c r="E1354" t="s">
        <v>19</v>
      </c>
      <c r="F1354" t="s">
        <v>26</v>
      </c>
      <c r="G1354">
        <v>21.43</v>
      </c>
      <c r="H1354">
        <v>10</v>
      </c>
      <c r="I1354">
        <v>10.715</v>
      </c>
      <c r="J1354">
        <v>225.01499999999999</v>
      </c>
      <c r="K1354">
        <v>214.3</v>
      </c>
      <c r="L1354" s="1">
        <v>43493</v>
      </c>
      <c r="M1354" s="2">
        <v>0.49374999999999997</v>
      </c>
      <c r="N1354" t="s">
        <v>27</v>
      </c>
      <c r="O1354">
        <v>6.2</v>
      </c>
      <c r="P1354" t="s">
        <v>1123</v>
      </c>
    </row>
    <row r="1355" spans="1:16" x14ac:dyDescent="0.25">
      <c r="A1355" t="s">
        <v>594</v>
      </c>
      <c r="B1355" t="s">
        <v>40</v>
      </c>
      <c r="C1355" t="s">
        <v>41</v>
      </c>
      <c r="D1355" t="s">
        <v>25</v>
      </c>
      <c r="E1355" t="s">
        <v>29</v>
      </c>
      <c r="F1355" t="s">
        <v>26</v>
      </c>
      <c r="G1355">
        <v>21.58</v>
      </c>
      <c r="H1355">
        <v>10</v>
      </c>
      <c r="I1355">
        <v>9.7110000000000003</v>
      </c>
      <c r="J1355">
        <v>203.86493469999999</v>
      </c>
      <c r="K1355">
        <v>194.22</v>
      </c>
      <c r="L1355" s="1">
        <v>45730</v>
      </c>
      <c r="M1355" s="2">
        <v>0.52222222222222225</v>
      </c>
      <c r="N1355" t="s">
        <v>27</v>
      </c>
      <c r="O1355">
        <v>7.5942029230000001</v>
      </c>
      <c r="P1355" t="s">
        <v>1123</v>
      </c>
    </row>
    <row r="1356" spans="1:16" x14ac:dyDescent="0.25">
      <c r="A1356" t="s">
        <v>433</v>
      </c>
      <c r="B1356" t="s">
        <v>40</v>
      </c>
      <c r="C1356" t="s">
        <v>41</v>
      </c>
      <c r="D1356" t="s">
        <v>18</v>
      </c>
      <c r="E1356" t="s">
        <v>29</v>
      </c>
      <c r="F1356" t="s">
        <v>26</v>
      </c>
      <c r="G1356">
        <v>19.239999999999998</v>
      </c>
      <c r="H1356">
        <v>8</v>
      </c>
      <c r="I1356">
        <v>8.6579999999999995</v>
      </c>
      <c r="J1356">
        <v>195.68862569999999</v>
      </c>
      <c r="K1356">
        <v>173.16</v>
      </c>
      <c r="L1356" s="1">
        <v>44654</v>
      </c>
      <c r="M1356" s="2">
        <v>0.68611111111111101</v>
      </c>
      <c r="N1356" t="s">
        <v>27</v>
      </c>
      <c r="O1356">
        <v>7.7360504409999997</v>
      </c>
      <c r="P1356" t="s">
        <v>1123</v>
      </c>
    </row>
    <row r="1357" spans="1:16" x14ac:dyDescent="0.25">
      <c r="A1357" t="s">
        <v>740</v>
      </c>
      <c r="B1357" t="s">
        <v>40</v>
      </c>
      <c r="C1357" t="s">
        <v>41</v>
      </c>
      <c r="D1357" t="s">
        <v>25</v>
      </c>
      <c r="E1357" t="s">
        <v>19</v>
      </c>
      <c r="F1357" t="s">
        <v>26</v>
      </c>
      <c r="G1357">
        <v>43</v>
      </c>
      <c r="H1357">
        <v>4</v>
      </c>
      <c r="I1357">
        <v>8.6</v>
      </c>
      <c r="J1357">
        <v>194.37770620000001</v>
      </c>
      <c r="K1357">
        <v>172</v>
      </c>
      <c r="L1357" s="1">
        <v>44592</v>
      </c>
      <c r="M1357" s="2">
        <v>0.8666666666666667</v>
      </c>
      <c r="N1357" t="s">
        <v>21</v>
      </c>
      <c r="O1357">
        <v>7.3492479189999997</v>
      </c>
      <c r="P1357" t="s">
        <v>1123</v>
      </c>
    </row>
    <row r="1358" spans="1:16" x14ac:dyDescent="0.25">
      <c r="A1358" t="s">
        <v>433</v>
      </c>
      <c r="B1358" t="s">
        <v>40</v>
      </c>
      <c r="C1358" t="s">
        <v>41</v>
      </c>
      <c r="D1358" t="s">
        <v>18</v>
      </c>
      <c r="E1358" t="s">
        <v>29</v>
      </c>
      <c r="F1358" t="s">
        <v>26</v>
      </c>
      <c r="G1358">
        <v>19.239999999999998</v>
      </c>
      <c r="H1358">
        <v>10</v>
      </c>
      <c r="I1358">
        <v>8.6579999999999995</v>
      </c>
      <c r="J1358">
        <v>191.8601506</v>
      </c>
      <c r="K1358">
        <v>173.16</v>
      </c>
      <c r="L1358" s="1">
        <v>45385</v>
      </c>
      <c r="M1358" s="2">
        <v>0.68611111111111101</v>
      </c>
      <c r="N1358" t="s">
        <v>27</v>
      </c>
      <c r="O1358">
        <v>8.6794309579999993</v>
      </c>
      <c r="P1358" t="s">
        <v>1123</v>
      </c>
    </row>
    <row r="1359" spans="1:16" x14ac:dyDescent="0.25">
      <c r="A1359" t="s">
        <v>740</v>
      </c>
      <c r="B1359" t="s">
        <v>40</v>
      </c>
      <c r="C1359" t="s">
        <v>41</v>
      </c>
      <c r="D1359" t="s">
        <v>25</v>
      </c>
      <c r="E1359" t="s">
        <v>19</v>
      </c>
      <c r="F1359" t="s">
        <v>26</v>
      </c>
      <c r="G1359">
        <v>43</v>
      </c>
      <c r="H1359">
        <v>4</v>
      </c>
      <c r="I1359">
        <v>8.6</v>
      </c>
      <c r="J1359">
        <v>190.5748782</v>
      </c>
      <c r="K1359">
        <v>172</v>
      </c>
      <c r="L1359" s="1">
        <v>45322</v>
      </c>
      <c r="M1359" s="2">
        <v>0.8666666666666667</v>
      </c>
      <c r="N1359" t="s">
        <v>21</v>
      </c>
      <c r="O1359">
        <v>8.2454594100000005</v>
      </c>
      <c r="P1359" t="s">
        <v>1123</v>
      </c>
    </row>
    <row r="1360" spans="1:16" x14ac:dyDescent="0.25">
      <c r="A1360" t="s">
        <v>433</v>
      </c>
      <c r="B1360" t="s">
        <v>40</v>
      </c>
      <c r="C1360" t="s">
        <v>41</v>
      </c>
      <c r="D1360" t="s">
        <v>18</v>
      </c>
      <c r="E1360" t="s">
        <v>29</v>
      </c>
      <c r="F1360" t="s">
        <v>26</v>
      </c>
      <c r="G1360">
        <v>19.239999999999998</v>
      </c>
      <c r="H1360">
        <v>10</v>
      </c>
      <c r="I1360">
        <v>8.6579999999999995</v>
      </c>
      <c r="J1360">
        <v>181.7590984</v>
      </c>
      <c r="K1360">
        <v>173.16</v>
      </c>
      <c r="L1360" s="1">
        <v>45750</v>
      </c>
      <c r="M1360" s="2">
        <v>0.68611111111111101</v>
      </c>
      <c r="N1360" t="s">
        <v>27</v>
      </c>
      <c r="O1360">
        <v>8.3224141629999995</v>
      </c>
      <c r="P1360" t="s">
        <v>1123</v>
      </c>
    </row>
    <row r="1361" spans="1:16" x14ac:dyDescent="0.25">
      <c r="A1361" t="s">
        <v>1003</v>
      </c>
      <c r="B1361" t="s">
        <v>40</v>
      </c>
      <c r="C1361" t="s">
        <v>41</v>
      </c>
      <c r="D1361" t="s">
        <v>18</v>
      </c>
      <c r="E1361" t="s">
        <v>19</v>
      </c>
      <c r="F1361" t="s">
        <v>26</v>
      </c>
      <c r="G1361">
        <v>34.49</v>
      </c>
      <c r="H1361">
        <v>5</v>
      </c>
      <c r="I1361">
        <v>8.6225000000000005</v>
      </c>
      <c r="J1361">
        <v>181.01383989999999</v>
      </c>
      <c r="K1361">
        <v>172.45</v>
      </c>
      <c r="L1361" s="1">
        <v>45964</v>
      </c>
      <c r="M1361" s="2">
        <v>0.8222222222222223</v>
      </c>
      <c r="N1361" t="s">
        <v>31</v>
      </c>
      <c r="O1361">
        <v>9.3627159330000005</v>
      </c>
      <c r="P1361" t="s">
        <v>1123</v>
      </c>
    </row>
    <row r="1362" spans="1:16" x14ac:dyDescent="0.25">
      <c r="A1362" t="s">
        <v>740</v>
      </c>
      <c r="B1362" t="s">
        <v>40</v>
      </c>
      <c r="C1362" t="s">
        <v>41</v>
      </c>
      <c r="D1362" t="s">
        <v>25</v>
      </c>
      <c r="E1362" t="s">
        <v>19</v>
      </c>
      <c r="F1362" t="s">
        <v>26</v>
      </c>
      <c r="G1362">
        <v>43</v>
      </c>
      <c r="H1362">
        <v>4</v>
      </c>
      <c r="I1362">
        <v>8.6</v>
      </c>
      <c r="J1362">
        <v>180.541493</v>
      </c>
      <c r="K1362">
        <v>172</v>
      </c>
      <c r="L1362" s="1">
        <v>45688</v>
      </c>
      <c r="M1362" s="2">
        <v>0.8666666666666667</v>
      </c>
      <c r="N1362" t="s">
        <v>21</v>
      </c>
      <c r="O1362">
        <v>7.9062934550000001</v>
      </c>
      <c r="P1362" t="s">
        <v>1123</v>
      </c>
    </row>
    <row r="1363" spans="1:16" x14ac:dyDescent="0.25">
      <c r="A1363" t="s">
        <v>374</v>
      </c>
      <c r="B1363" t="s">
        <v>40</v>
      </c>
      <c r="C1363" t="s">
        <v>41</v>
      </c>
      <c r="D1363" t="s">
        <v>18</v>
      </c>
      <c r="E1363" t="s">
        <v>29</v>
      </c>
      <c r="F1363" t="s">
        <v>26</v>
      </c>
      <c r="G1363">
        <v>48.09</v>
      </c>
      <c r="H1363">
        <v>3</v>
      </c>
      <c r="I1363">
        <v>7.2134999999999998</v>
      </c>
      <c r="J1363">
        <v>163.03995159999999</v>
      </c>
      <c r="K1363">
        <v>144.27000000000001</v>
      </c>
      <c r="L1363" s="1">
        <v>44836</v>
      </c>
      <c r="M1363" s="2">
        <v>0.76597222222222217</v>
      </c>
      <c r="N1363" t="s">
        <v>31</v>
      </c>
      <c r="O1363">
        <v>7.5426491799999997</v>
      </c>
      <c r="P1363" t="s">
        <v>1123</v>
      </c>
    </row>
    <row r="1364" spans="1:16" x14ac:dyDescent="0.25">
      <c r="A1364" t="s">
        <v>374</v>
      </c>
      <c r="B1364" t="s">
        <v>40</v>
      </c>
      <c r="C1364" t="s">
        <v>41</v>
      </c>
      <c r="D1364" t="s">
        <v>18</v>
      </c>
      <c r="E1364" t="s">
        <v>29</v>
      </c>
      <c r="F1364" t="s">
        <v>26</v>
      </c>
      <c r="G1364">
        <v>48.09</v>
      </c>
      <c r="H1364">
        <v>3</v>
      </c>
      <c r="I1364">
        <v>7.2134999999999998</v>
      </c>
      <c r="J1364">
        <v>159.85021900000001</v>
      </c>
      <c r="K1364">
        <v>144.27000000000001</v>
      </c>
      <c r="L1364" s="1">
        <v>45567</v>
      </c>
      <c r="M1364" s="2">
        <v>0.76597222222222217</v>
      </c>
      <c r="N1364" t="s">
        <v>31</v>
      </c>
      <c r="O1364">
        <v>8.4624451839999999</v>
      </c>
      <c r="P1364" t="s">
        <v>1123</v>
      </c>
    </row>
    <row r="1365" spans="1:16" x14ac:dyDescent="0.25">
      <c r="A1365" t="s">
        <v>485</v>
      </c>
      <c r="B1365" t="s">
        <v>40</v>
      </c>
      <c r="C1365" t="s">
        <v>41</v>
      </c>
      <c r="D1365" t="s">
        <v>25</v>
      </c>
      <c r="E1365" t="s">
        <v>29</v>
      </c>
      <c r="F1365" t="s">
        <v>26</v>
      </c>
      <c r="G1365">
        <v>22.01</v>
      </c>
      <c r="H1365">
        <v>5</v>
      </c>
      <c r="I1365">
        <v>6.6029999999999998</v>
      </c>
      <c r="J1365">
        <v>149.2413947</v>
      </c>
      <c r="K1365">
        <v>132.06</v>
      </c>
      <c r="L1365" s="1">
        <v>44593</v>
      </c>
      <c r="M1365" s="2">
        <v>0.78472222222222221</v>
      </c>
      <c r="N1365" t="s">
        <v>27</v>
      </c>
      <c r="O1365">
        <v>7.3492479189999997</v>
      </c>
      <c r="P1365" t="s">
        <v>1123</v>
      </c>
    </row>
    <row r="1366" spans="1:16" x14ac:dyDescent="0.25">
      <c r="A1366" t="s">
        <v>927</v>
      </c>
      <c r="B1366" t="s">
        <v>40</v>
      </c>
      <c r="C1366" t="s">
        <v>41</v>
      </c>
      <c r="D1366" t="s">
        <v>25</v>
      </c>
      <c r="E1366" t="s">
        <v>29</v>
      </c>
      <c r="F1366" t="s">
        <v>26</v>
      </c>
      <c r="G1366">
        <v>28.38</v>
      </c>
      <c r="H1366">
        <v>5</v>
      </c>
      <c r="I1366">
        <v>7.0949999999999998</v>
      </c>
      <c r="J1366">
        <v>148.995</v>
      </c>
      <c r="K1366">
        <v>141.9</v>
      </c>
      <c r="L1366" s="1">
        <v>43619</v>
      </c>
      <c r="M1366" s="2">
        <v>0.87291666666666667</v>
      </c>
      <c r="N1366" t="s">
        <v>27</v>
      </c>
      <c r="O1366">
        <v>9.4</v>
      </c>
      <c r="P1366" t="s">
        <v>1123</v>
      </c>
    </row>
    <row r="1367" spans="1:16" x14ac:dyDescent="0.25">
      <c r="A1367" t="s">
        <v>554</v>
      </c>
      <c r="B1367" t="s">
        <v>40</v>
      </c>
      <c r="C1367" t="s">
        <v>41</v>
      </c>
      <c r="D1367" t="s">
        <v>25</v>
      </c>
      <c r="E1367" t="s">
        <v>19</v>
      </c>
      <c r="F1367" t="s">
        <v>26</v>
      </c>
      <c r="G1367">
        <v>45.71</v>
      </c>
      <c r="H1367">
        <v>3</v>
      </c>
      <c r="I1367">
        <v>6.8564999999999996</v>
      </c>
      <c r="J1367">
        <v>143.93985420000001</v>
      </c>
      <c r="K1367">
        <v>137.13</v>
      </c>
      <c r="L1367" s="1">
        <v>45742</v>
      </c>
      <c r="M1367" s="2">
        <v>0.44027777777777777</v>
      </c>
      <c r="N1367" t="s">
        <v>31</v>
      </c>
      <c r="O1367">
        <v>8.0103236320000004</v>
      </c>
      <c r="P1367" t="s">
        <v>1123</v>
      </c>
    </row>
    <row r="1368" spans="1:16" x14ac:dyDescent="0.25">
      <c r="A1368" t="s">
        <v>485</v>
      </c>
      <c r="B1368" t="s">
        <v>40</v>
      </c>
      <c r="C1368" t="s">
        <v>41</v>
      </c>
      <c r="D1368" t="s">
        <v>25</v>
      </c>
      <c r="E1368" t="s">
        <v>29</v>
      </c>
      <c r="F1368" t="s">
        <v>26</v>
      </c>
      <c r="G1368">
        <v>22.01</v>
      </c>
      <c r="H1368">
        <v>6</v>
      </c>
      <c r="I1368">
        <v>6.6029999999999998</v>
      </c>
      <c r="J1368">
        <v>138.61807880000001</v>
      </c>
      <c r="K1368">
        <v>132.06</v>
      </c>
      <c r="L1368" s="1">
        <v>45689</v>
      </c>
      <c r="M1368" s="2">
        <v>0.78472222222222221</v>
      </c>
      <c r="N1368" t="s">
        <v>27</v>
      </c>
      <c r="O1368">
        <v>7.9062934550000001</v>
      </c>
      <c r="P1368" t="s">
        <v>1123</v>
      </c>
    </row>
    <row r="1369" spans="1:16" x14ac:dyDescent="0.25">
      <c r="A1369" t="s">
        <v>338</v>
      </c>
      <c r="B1369" t="s">
        <v>40</v>
      </c>
      <c r="C1369" t="s">
        <v>41</v>
      </c>
      <c r="D1369" t="s">
        <v>25</v>
      </c>
      <c r="E1369" t="s">
        <v>19</v>
      </c>
      <c r="F1369" t="s">
        <v>26</v>
      </c>
      <c r="G1369">
        <v>14.96</v>
      </c>
      <c r="H1369">
        <v>8</v>
      </c>
      <c r="I1369">
        <v>5.984</v>
      </c>
      <c r="J1369">
        <v>132.6046594</v>
      </c>
      <c r="K1369">
        <v>119.68</v>
      </c>
      <c r="L1369" s="1">
        <v>45345</v>
      </c>
      <c r="M1369" s="2">
        <v>0.52013888888888882</v>
      </c>
      <c r="N1369" t="s">
        <v>27</v>
      </c>
      <c r="O1369">
        <v>9.3303882799999993</v>
      </c>
      <c r="P1369" t="s">
        <v>1123</v>
      </c>
    </row>
    <row r="1370" spans="1:16" x14ac:dyDescent="0.25">
      <c r="A1370" t="s">
        <v>82</v>
      </c>
      <c r="B1370" t="s">
        <v>40</v>
      </c>
      <c r="C1370" t="s">
        <v>41</v>
      </c>
      <c r="D1370" t="s">
        <v>18</v>
      </c>
      <c r="E1370" t="s">
        <v>29</v>
      </c>
      <c r="F1370" t="s">
        <v>26</v>
      </c>
      <c r="G1370">
        <v>18.93</v>
      </c>
      <c r="H1370">
        <v>5</v>
      </c>
      <c r="I1370">
        <v>5.6790000000000003</v>
      </c>
      <c r="J1370">
        <v>128.35709230000001</v>
      </c>
      <c r="K1370">
        <v>113.58</v>
      </c>
      <c r="L1370" s="1">
        <v>44836</v>
      </c>
      <c r="M1370" s="2">
        <v>0.53125</v>
      </c>
      <c r="N1370" t="s">
        <v>31</v>
      </c>
      <c r="O1370">
        <v>7.8327510719999998</v>
      </c>
      <c r="P1370" t="s">
        <v>1123</v>
      </c>
    </row>
    <row r="1371" spans="1:16" x14ac:dyDescent="0.25">
      <c r="A1371" t="s">
        <v>82</v>
      </c>
      <c r="B1371" t="s">
        <v>40</v>
      </c>
      <c r="C1371" t="s">
        <v>41</v>
      </c>
      <c r="D1371" t="s">
        <v>18</v>
      </c>
      <c r="E1371" t="s">
        <v>29</v>
      </c>
      <c r="F1371" t="s">
        <v>26</v>
      </c>
      <c r="G1371">
        <v>18.93</v>
      </c>
      <c r="H1371">
        <v>6</v>
      </c>
      <c r="I1371">
        <v>5.6790000000000003</v>
      </c>
      <c r="J1371">
        <v>125.84589920000001</v>
      </c>
      <c r="K1371">
        <v>113.58</v>
      </c>
      <c r="L1371" s="1">
        <v>45567</v>
      </c>
      <c r="M1371" s="2">
        <v>0.53125</v>
      </c>
      <c r="N1371" t="s">
        <v>31</v>
      </c>
      <c r="O1371">
        <v>8.7879238449999999</v>
      </c>
      <c r="P1371" t="s">
        <v>1123</v>
      </c>
    </row>
    <row r="1372" spans="1:16" x14ac:dyDescent="0.25">
      <c r="A1372" t="s">
        <v>676</v>
      </c>
      <c r="B1372" t="s">
        <v>40</v>
      </c>
      <c r="C1372" t="s">
        <v>41</v>
      </c>
      <c r="D1372" t="s">
        <v>18</v>
      </c>
      <c r="E1372" t="s">
        <v>29</v>
      </c>
      <c r="F1372" t="s">
        <v>26</v>
      </c>
      <c r="G1372">
        <v>55.67</v>
      </c>
      <c r="H1372">
        <v>2</v>
      </c>
      <c r="I1372">
        <v>5.5670000000000002</v>
      </c>
      <c r="J1372">
        <v>123.3639938</v>
      </c>
      <c r="K1372">
        <v>111.34</v>
      </c>
      <c r="L1372" s="1">
        <v>45378</v>
      </c>
      <c r="M1372" s="2">
        <v>0.63055555555555554</v>
      </c>
      <c r="N1372" t="s">
        <v>21</v>
      </c>
      <c r="O1372">
        <v>6.5095732179999999</v>
      </c>
      <c r="P1372" t="s">
        <v>1123</v>
      </c>
    </row>
    <row r="1373" spans="1:16" x14ac:dyDescent="0.25">
      <c r="A1373" t="s">
        <v>676</v>
      </c>
      <c r="B1373" t="s">
        <v>40</v>
      </c>
      <c r="C1373" t="s">
        <v>41</v>
      </c>
      <c r="D1373" t="s">
        <v>18</v>
      </c>
      <c r="E1373" t="s">
        <v>29</v>
      </c>
      <c r="F1373" t="s">
        <v>26</v>
      </c>
      <c r="G1373">
        <v>55.67</v>
      </c>
      <c r="H1373">
        <v>2</v>
      </c>
      <c r="I1373">
        <v>5.5670000000000002</v>
      </c>
      <c r="J1373">
        <v>116.8691269</v>
      </c>
      <c r="K1373">
        <v>111.34</v>
      </c>
      <c r="L1373" s="1">
        <v>45743</v>
      </c>
      <c r="M1373" s="2">
        <v>0.63055555555555554</v>
      </c>
      <c r="N1373" t="s">
        <v>21</v>
      </c>
      <c r="O1373">
        <v>6.241810622</v>
      </c>
      <c r="P1373" t="s">
        <v>1123</v>
      </c>
    </row>
    <row r="1374" spans="1:16" x14ac:dyDescent="0.25">
      <c r="A1374" t="s">
        <v>45</v>
      </c>
      <c r="B1374" t="s">
        <v>40</v>
      </c>
      <c r="C1374" t="s">
        <v>41</v>
      </c>
      <c r="D1374" t="s">
        <v>18</v>
      </c>
      <c r="E1374" t="s">
        <v>29</v>
      </c>
      <c r="F1374" t="s">
        <v>26</v>
      </c>
      <c r="G1374">
        <v>25.51</v>
      </c>
      <c r="H1374">
        <v>4</v>
      </c>
      <c r="I1374">
        <v>5.1020000000000003</v>
      </c>
      <c r="J1374">
        <v>113.05965449999999</v>
      </c>
      <c r="K1374">
        <v>102.04</v>
      </c>
      <c r="L1374" s="1">
        <v>45538</v>
      </c>
      <c r="M1374" s="2">
        <v>0.7104166666666667</v>
      </c>
      <c r="N1374" t="s">
        <v>27</v>
      </c>
      <c r="O1374">
        <v>7.3775163140000002</v>
      </c>
      <c r="P1374" t="s">
        <v>1123</v>
      </c>
    </row>
    <row r="1375" spans="1:16" x14ac:dyDescent="0.25">
      <c r="A1375" t="s">
        <v>913</v>
      </c>
      <c r="B1375" t="s">
        <v>40</v>
      </c>
      <c r="C1375" t="s">
        <v>41</v>
      </c>
      <c r="D1375" t="s">
        <v>18</v>
      </c>
      <c r="E1375" t="s">
        <v>19</v>
      </c>
      <c r="F1375" t="s">
        <v>26</v>
      </c>
      <c r="G1375">
        <v>12.1</v>
      </c>
      <c r="H1375">
        <v>7</v>
      </c>
      <c r="I1375">
        <v>4.84</v>
      </c>
      <c r="J1375">
        <v>109.3939649</v>
      </c>
      <c r="K1375">
        <v>96.8</v>
      </c>
      <c r="L1375" s="1">
        <v>44580</v>
      </c>
      <c r="M1375" s="2">
        <v>0.4284722222222222</v>
      </c>
      <c r="N1375" t="s">
        <v>21</v>
      </c>
      <c r="O1375">
        <v>8.3162542239999997</v>
      </c>
      <c r="P1375" t="s">
        <v>1123</v>
      </c>
    </row>
    <row r="1376" spans="1:16" x14ac:dyDescent="0.25">
      <c r="A1376" t="s">
        <v>913</v>
      </c>
      <c r="B1376" t="s">
        <v>40</v>
      </c>
      <c r="C1376" t="s">
        <v>41</v>
      </c>
      <c r="D1376" t="s">
        <v>18</v>
      </c>
      <c r="E1376" t="s">
        <v>19</v>
      </c>
      <c r="F1376" t="s">
        <v>26</v>
      </c>
      <c r="G1376">
        <v>12.1</v>
      </c>
      <c r="H1376">
        <v>8</v>
      </c>
      <c r="I1376">
        <v>4.84</v>
      </c>
      <c r="J1376">
        <v>107.25376869999999</v>
      </c>
      <c r="K1376">
        <v>96.8</v>
      </c>
      <c r="L1376" s="1">
        <v>45310</v>
      </c>
      <c r="M1376" s="2">
        <v>0.4284722222222222</v>
      </c>
      <c r="N1376" t="s">
        <v>21</v>
      </c>
      <c r="O1376">
        <v>9.3303882799999993</v>
      </c>
      <c r="P1376" t="s">
        <v>1123</v>
      </c>
    </row>
    <row r="1377" spans="1:16" x14ac:dyDescent="0.25">
      <c r="A1377" t="s">
        <v>45</v>
      </c>
      <c r="B1377" t="s">
        <v>40</v>
      </c>
      <c r="C1377" t="s">
        <v>41</v>
      </c>
      <c r="D1377" t="s">
        <v>18</v>
      </c>
      <c r="E1377" t="s">
        <v>29</v>
      </c>
      <c r="F1377" t="s">
        <v>26</v>
      </c>
      <c r="G1377">
        <v>25.51</v>
      </c>
      <c r="H1377">
        <v>4</v>
      </c>
      <c r="I1377">
        <v>5.1020000000000003</v>
      </c>
      <c r="J1377">
        <v>107.142</v>
      </c>
      <c r="K1377">
        <v>102.04</v>
      </c>
      <c r="L1377" s="1">
        <v>43711</v>
      </c>
      <c r="M1377" s="2">
        <v>0.7104166666666667</v>
      </c>
      <c r="N1377" t="s">
        <v>27</v>
      </c>
      <c r="O1377">
        <v>6.8</v>
      </c>
      <c r="P1377" t="s">
        <v>1123</v>
      </c>
    </row>
    <row r="1378" spans="1:16" x14ac:dyDescent="0.25">
      <c r="A1378" t="s">
        <v>413</v>
      </c>
      <c r="B1378" t="s">
        <v>40</v>
      </c>
      <c r="C1378" t="s">
        <v>41</v>
      </c>
      <c r="D1378" t="s">
        <v>25</v>
      </c>
      <c r="E1378" t="s">
        <v>19</v>
      </c>
      <c r="F1378" t="s">
        <v>26</v>
      </c>
      <c r="G1378">
        <v>23.65</v>
      </c>
      <c r="H1378">
        <v>4</v>
      </c>
      <c r="I1378">
        <v>4.7300000000000004</v>
      </c>
      <c r="J1378">
        <v>99.297821130000003</v>
      </c>
      <c r="K1378">
        <v>94.6</v>
      </c>
      <c r="L1378" s="1">
        <v>45687</v>
      </c>
      <c r="M1378" s="2">
        <v>0.56388888888888888</v>
      </c>
      <c r="N1378" t="s">
        <v>31</v>
      </c>
      <c r="O1378">
        <v>4.1612070809999997</v>
      </c>
      <c r="P1378" t="s">
        <v>1123</v>
      </c>
    </row>
    <row r="1379" spans="1:16" x14ac:dyDescent="0.25">
      <c r="A1379" t="s">
        <v>392</v>
      </c>
      <c r="B1379" t="s">
        <v>40</v>
      </c>
      <c r="C1379" t="s">
        <v>41</v>
      </c>
      <c r="D1379" t="s">
        <v>25</v>
      </c>
      <c r="E1379" t="s">
        <v>29</v>
      </c>
      <c r="F1379" t="s">
        <v>26</v>
      </c>
      <c r="G1379">
        <v>27.5</v>
      </c>
      <c r="H1379">
        <v>3</v>
      </c>
      <c r="I1379">
        <v>4.125</v>
      </c>
      <c r="J1379">
        <v>93.233492819999995</v>
      </c>
      <c r="K1379">
        <v>82.5</v>
      </c>
      <c r="L1379" s="1">
        <v>44564</v>
      </c>
      <c r="M1379" s="2">
        <v>0.65277777777777779</v>
      </c>
      <c r="N1379" t="s">
        <v>21</v>
      </c>
      <c r="O1379">
        <v>6.2855409829999997</v>
      </c>
      <c r="P1379" t="s">
        <v>1123</v>
      </c>
    </row>
    <row r="1380" spans="1:16" x14ac:dyDescent="0.25">
      <c r="A1380" t="s">
        <v>392</v>
      </c>
      <c r="B1380" t="s">
        <v>40</v>
      </c>
      <c r="C1380" t="s">
        <v>41</v>
      </c>
      <c r="D1380" t="s">
        <v>25</v>
      </c>
      <c r="E1380" t="s">
        <v>29</v>
      </c>
      <c r="F1380" t="s">
        <v>26</v>
      </c>
      <c r="G1380">
        <v>27.5</v>
      </c>
      <c r="H1380">
        <v>3</v>
      </c>
      <c r="I1380">
        <v>4.125</v>
      </c>
      <c r="J1380">
        <v>91.409461919999998</v>
      </c>
      <c r="K1380">
        <v>82.5</v>
      </c>
      <c r="L1380" s="1">
        <v>45294</v>
      </c>
      <c r="M1380" s="2">
        <v>0.65277777777777779</v>
      </c>
      <c r="N1380" t="s">
        <v>21</v>
      </c>
      <c r="O1380">
        <v>7.0520376530000002</v>
      </c>
      <c r="P1380" t="s">
        <v>1123</v>
      </c>
    </row>
    <row r="1381" spans="1:16" x14ac:dyDescent="0.25">
      <c r="A1381" t="s">
        <v>953</v>
      </c>
      <c r="B1381" t="s">
        <v>40</v>
      </c>
      <c r="C1381" t="s">
        <v>41</v>
      </c>
      <c r="D1381" t="s">
        <v>18</v>
      </c>
      <c r="E1381" t="s">
        <v>19</v>
      </c>
      <c r="F1381" t="s">
        <v>26</v>
      </c>
      <c r="G1381">
        <v>26.26</v>
      </c>
      <c r="H1381">
        <v>3</v>
      </c>
      <c r="I1381">
        <v>3.9390000000000001</v>
      </c>
      <c r="J1381">
        <v>89.029509869999998</v>
      </c>
      <c r="K1381">
        <v>78.78</v>
      </c>
      <c r="L1381" s="1">
        <v>44595</v>
      </c>
      <c r="M1381" s="2">
        <v>0.52500000000000002</v>
      </c>
      <c r="N1381" t="s">
        <v>21</v>
      </c>
      <c r="O1381">
        <v>6.0921397219999998</v>
      </c>
      <c r="P1381" t="s">
        <v>1123</v>
      </c>
    </row>
    <row r="1382" spans="1:16" x14ac:dyDescent="0.25">
      <c r="A1382" t="s">
        <v>953</v>
      </c>
      <c r="B1382" t="s">
        <v>40</v>
      </c>
      <c r="C1382" t="s">
        <v>41</v>
      </c>
      <c r="D1382" t="s">
        <v>18</v>
      </c>
      <c r="E1382" t="s">
        <v>19</v>
      </c>
      <c r="F1382" t="s">
        <v>26</v>
      </c>
      <c r="G1382">
        <v>26.26</v>
      </c>
      <c r="H1382">
        <v>3</v>
      </c>
      <c r="I1382">
        <v>3.9390000000000001</v>
      </c>
      <c r="J1382">
        <v>87.287726180000007</v>
      </c>
      <c r="K1382">
        <v>78.78</v>
      </c>
      <c r="L1382" s="1">
        <v>45325</v>
      </c>
      <c r="M1382" s="2">
        <v>0.52500000000000002</v>
      </c>
      <c r="N1382" t="s">
        <v>21</v>
      </c>
      <c r="O1382">
        <v>6.8350518789999999</v>
      </c>
      <c r="P1382" t="s">
        <v>1123</v>
      </c>
    </row>
    <row r="1383" spans="1:16" x14ac:dyDescent="0.25">
      <c r="A1383" t="s">
        <v>392</v>
      </c>
      <c r="B1383" t="s">
        <v>40</v>
      </c>
      <c r="C1383" t="s">
        <v>41</v>
      </c>
      <c r="D1383" t="s">
        <v>25</v>
      </c>
      <c r="E1383" t="s">
        <v>29</v>
      </c>
      <c r="F1383" t="s">
        <v>26</v>
      </c>
      <c r="G1383">
        <v>27.5</v>
      </c>
      <c r="H1383">
        <v>3</v>
      </c>
      <c r="I1383">
        <v>4.125</v>
      </c>
      <c r="J1383">
        <v>86.625</v>
      </c>
      <c r="K1383">
        <v>82.5</v>
      </c>
      <c r="L1383" s="1">
        <v>43468</v>
      </c>
      <c r="M1383" s="2">
        <v>0.65277777777777779</v>
      </c>
      <c r="N1383" t="s">
        <v>21</v>
      </c>
      <c r="O1383">
        <v>6.5</v>
      </c>
      <c r="P1383" t="s">
        <v>1123</v>
      </c>
    </row>
    <row r="1384" spans="1:16" x14ac:dyDescent="0.25">
      <c r="A1384" t="s">
        <v>999</v>
      </c>
      <c r="B1384" t="s">
        <v>40</v>
      </c>
      <c r="C1384" t="s">
        <v>41</v>
      </c>
      <c r="D1384" t="s">
        <v>25</v>
      </c>
      <c r="E1384" t="s">
        <v>19</v>
      </c>
      <c r="F1384" t="s">
        <v>26</v>
      </c>
      <c r="G1384">
        <v>38.270000000000003</v>
      </c>
      <c r="H1384">
        <v>2</v>
      </c>
      <c r="I1384">
        <v>3.827</v>
      </c>
      <c r="J1384">
        <v>86.498079279999999</v>
      </c>
      <c r="K1384">
        <v>76.540000000000006</v>
      </c>
      <c r="L1384" s="1">
        <v>44595</v>
      </c>
      <c r="M1384" s="2">
        <v>0.76250000000000007</v>
      </c>
      <c r="N1384" t="s">
        <v>31</v>
      </c>
      <c r="O1384">
        <v>5.6086365699999998</v>
      </c>
      <c r="P1384" t="s">
        <v>1123</v>
      </c>
    </row>
    <row r="1385" spans="1:16" x14ac:dyDescent="0.25">
      <c r="A1385" t="s">
        <v>953</v>
      </c>
      <c r="B1385" t="s">
        <v>40</v>
      </c>
      <c r="C1385" t="s">
        <v>41</v>
      </c>
      <c r="D1385" t="s">
        <v>18</v>
      </c>
      <c r="E1385" t="s">
        <v>19</v>
      </c>
      <c r="F1385" t="s">
        <v>26</v>
      </c>
      <c r="G1385">
        <v>26.26</v>
      </c>
      <c r="H1385">
        <v>3</v>
      </c>
      <c r="I1385">
        <v>3.9390000000000001</v>
      </c>
      <c r="J1385">
        <v>82.718999999999994</v>
      </c>
      <c r="K1385">
        <v>78.78</v>
      </c>
      <c r="L1385" s="1">
        <v>43499</v>
      </c>
      <c r="M1385" s="2">
        <v>0.52500000000000002</v>
      </c>
      <c r="N1385" t="s">
        <v>21</v>
      </c>
      <c r="O1385">
        <v>6.3</v>
      </c>
      <c r="P1385" t="s">
        <v>1123</v>
      </c>
    </row>
    <row r="1386" spans="1:16" x14ac:dyDescent="0.25">
      <c r="A1386" t="s">
        <v>875</v>
      </c>
      <c r="B1386" t="s">
        <v>40</v>
      </c>
      <c r="C1386" t="s">
        <v>41</v>
      </c>
      <c r="D1386" t="s">
        <v>25</v>
      </c>
      <c r="E1386" t="s">
        <v>29</v>
      </c>
      <c r="F1386" t="s">
        <v>26</v>
      </c>
      <c r="G1386">
        <v>60.3</v>
      </c>
      <c r="H1386">
        <v>1</v>
      </c>
      <c r="I1386">
        <v>3.0150000000000001</v>
      </c>
      <c r="J1386">
        <v>66.812006710000006</v>
      </c>
      <c r="K1386">
        <v>60.3</v>
      </c>
      <c r="L1386" s="1">
        <v>45350</v>
      </c>
      <c r="M1386" s="2">
        <v>0.73472222222222217</v>
      </c>
      <c r="N1386" t="s">
        <v>27</v>
      </c>
      <c r="O1386">
        <v>6.5095732179999999</v>
      </c>
      <c r="P1386" t="s">
        <v>1123</v>
      </c>
    </row>
    <row r="1387" spans="1:16" x14ac:dyDescent="0.25">
      <c r="A1387" t="s">
        <v>959</v>
      </c>
      <c r="B1387" t="s">
        <v>40</v>
      </c>
      <c r="C1387" t="s">
        <v>41</v>
      </c>
      <c r="D1387" t="s">
        <v>25</v>
      </c>
      <c r="E1387" t="s">
        <v>19</v>
      </c>
      <c r="F1387" t="s">
        <v>26</v>
      </c>
      <c r="G1387">
        <v>13.78</v>
      </c>
      <c r="H1387">
        <v>4</v>
      </c>
      <c r="I1387">
        <v>2.7559999999999998</v>
      </c>
      <c r="J1387">
        <v>62.291274229999999</v>
      </c>
      <c r="K1387">
        <v>55.12</v>
      </c>
      <c r="L1387" s="1">
        <v>44835</v>
      </c>
      <c r="M1387" s="2">
        <v>0.46527777777777773</v>
      </c>
      <c r="N1387" t="s">
        <v>21</v>
      </c>
      <c r="O1387">
        <v>8.7030567459999997</v>
      </c>
      <c r="P1387" t="s">
        <v>1123</v>
      </c>
    </row>
    <row r="1388" spans="1:16" x14ac:dyDescent="0.25">
      <c r="A1388" t="s">
        <v>714</v>
      </c>
      <c r="B1388" t="s">
        <v>40</v>
      </c>
      <c r="C1388" t="s">
        <v>41</v>
      </c>
      <c r="D1388" t="s">
        <v>18</v>
      </c>
      <c r="E1388" t="s">
        <v>19</v>
      </c>
      <c r="F1388" t="s">
        <v>26</v>
      </c>
      <c r="G1388">
        <v>39.479999999999997</v>
      </c>
      <c r="H1388">
        <v>1</v>
      </c>
      <c r="I1388">
        <v>1.974</v>
      </c>
      <c r="J1388">
        <v>44.616464200000003</v>
      </c>
      <c r="K1388">
        <v>39.479999999999997</v>
      </c>
      <c r="L1388" s="1">
        <v>44897</v>
      </c>
      <c r="M1388" s="2">
        <v>0.82152777777777775</v>
      </c>
      <c r="N1388" t="s">
        <v>27</v>
      </c>
      <c r="O1388">
        <v>6.2855409829999997</v>
      </c>
      <c r="P1388" t="s">
        <v>1123</v>
      </c>
    </row>
    <row r="1389" spans="1:16" x14ac:dyDescent="0.25">
      <c r="A1389" t="s">
        <v>714</v>
      </c>
      <c r="B1389" t="s">
        <v>40</v>
      </c>
      <c r="C1389" t="s">
        <v>41</v>
      </c>
      <c r="D1389" t="s">
        <v>18</v>
      </c>
      <c r="E1389" t="s">
        <v>19</v>
      </c>
      <c r="F1389" t="s">
        <v>26</v>
      </c>
      <c r="G1389">
        <v>39.479999999999997</v>
      </c>
      <c r="H1389">
        <v>1</v>
      </c>
      <c r="I1389">
        <v>1.974</v>
      </c>
      <c r="J1389">
        <v>41.454000000000001</v>
      </c>
      <c r="K1389">
        <v>39.479999999999997</v>
      </c>
      <c r="L1389" s="1">
        <v>43801</v>
      </c>
      <c r="M1389" s="2">
        <v>0.82152777777777775</v>
      </c>
      <c r="N1389" t="s">
        <v>27</v>
      </c>
      <c r="O1389">
        <v>6.5</v>
      </c>
      <c r="P1389" t="s">
        <v>1123</v>
      </c>
    </row>
    <row r="1390" spans="1:16" x14ac:dyDescent="0.25">
      <c r="A1390" t="s">
        <v>714</v>
      </c>
      <c r="B1390" t="s">
        <v>40</v>
      </c>
      <c r="C1390" t="s">
        <v>41</v>
      </c>
      <c r="D1390" t="s">
        <v>18</v>
      </c>
      <c r="E1390" t="s">
        <v>19</v>
      </c>
      <c r="F1390" t="s">
        <v>26</v>
      </c>
      <c r="G1390">
        <v>39.479999999999997</v>
      </c>
      <c r="H1390">
        <v>1</v>
      </c>
      <c r="I1390">
        <v>1.974</v>
      </c>
      <c r="J1390">
        <v>41.44057059</v>
      </c>
      <c r="K1390">
        <v>39.479999999999997</v>
      </c>
      <c r="L1390" s="1">
        <v>45993</v>
      </c>
      <c r="M1390" s="2">
        <v>0.82152777777777775</v>
      </c>
      <c r="N1390" t="s">
        <v>27</v>
      </c>
      <c r="O1390">
        <v>6.7619615069999996</v>
      </c>
      <c r="P1390" t="s">
        <v>1123</v>
      </c>
    </row>
    <row r="1391" spans="1:16" x14ac:dyDescent="0.25">
      <c r="A1391" t="s">
        <v>265</v>
      </c>
      <c r="B1391" t="s">
        <v>40</v>
      </c>
      <c r="C1391" t="s">
        <v>41</v>
      </c>
      <c r="D1391" t="s">
        <v>18</v>
      </c>
      <c r="E1391" t="s">
        <v>19</v>
      </c>
      <c r="F1391" t="s">
        <v>26</v>
      </c>
      <c r="G1391">
        <v>10.59</v>
      </c>
      <c r="H1391">
        <v>3</v>
      </c>
      <c r="I1391">
        <v>1.5885</v>
      </c>
      <c r="J1391">
        <v>35.200952790000002</v>
      </c>
      <c r="K1391">
        <v>31.77</v>
      </c>
      <c r="L1391" s="1">
        <v>45629</v>
      </c>
      <c r="M1391" s="2">
        <v>0.57777777777777783</v>
      </c>
      <c r="N1391" t="s">
        <v>31</v>
      </c>
      <c r="O1391">
        <v>9.4388811669999999</v>
      </c>
      <c r="P1391" t="s">
        <v>1123</v>
      </c>
    </row>
    <row r="1392" spans="1:16" x14ac:dyDescent="0.25">
      <c r="A1392" t="s">
        <v>265</v>
      </c>
      <c r="B1392" t="s">
        <v>40</v>
      </c>
      <c r="C1392" t="s">
        <v>41</v>
      </c>
      <c r="D1392" t="s">
        <v>18</v>
      </c>
      <c r="E1392" t="s">
        <v>19</v>
      </c>
      <c r="F1392" t="s">
        <v>26</v>
      </c>
      <c r="G1392">
        <v>10.59</v>
      </c>
      <c r="H1392">
        <v>3</v>
      </c>
      <c r="I1392">
        <v>1.5885</v>
      </c>
      <c r="J1392">
        <v>33.347693210000003</v>
      </c>
      <c r="K1392">
        <v>31.77</v>
      </c>
      <c r="L1392" s="1">
        <v>45994</v>
      </c>
      <c r="M1392" s="2">
        <v>0.57777777777777783</v>
      </c>
      <c r="N1392" t="s">
        <v>31</v>
      </c>
      <c r="O1392">
        <v>9.0506254019999997</v>
      </c>
      <c r="P1392" t="s">
        <v>1123</v>
      </c>
    </row>
    <row r="1393" spans="1:16" x14ac:dyDescent="0.25">
      <c r="A1393" t="s">
        <v>1012</v>
      </c>
      <c r="B1393" t="s">
        <v>40</v>
      </c>
      <c r="C1393" t="s">
        <v>41</v>
      </c>
      <c r="D1393" t="s">
        <v>25</v>
      </c>
      <c r="E1393" t="s">
        <v>19</v>
      </c>
      <c r="F1393" t="s">
        <v>26</v>
      </c>
      <c r="G1393">
        <v>25.45</v>
      </c>
      <c r="H1393">
        <v>1</v>
      </c>
      <c r="I1393">
        <v>1.2725</v>
      </c>
      <c r="J1393">
        <v>26.7225</v>
      </c>
      <c r="K1393">
        <v>25.45</v>
      </c>
      <c r="L1393" s="1">
        <v>43741</v>
      </c>
      <c r="M1393" s="2">
        <v>0.75694444444444453</v>
      </c>
      <c r="N1393" t="s">
        <v>31</v>
      </c>
      <c r="O1393">
        <v>5.0999999999999996</v>
      </c>
      <c r="P1393" t="s">
        <v>1123</v>
      </c>
    </row>
    <row r="1394" spans="1:16" x14ac:dyDescent="0.25">
      <c r="A1394" t="s">
        <v>657</v>
      </c>
      <c r="B1394" t="s">
        <v>40</v>
      </c>
      <c r="C1394" t="s">
        <v>41</v>
      </c>
      <c r="D1394" t="s">
        <v>25</v>
      </c>
      <c r="E1394" t="s">
        <v>19</v>
      </c>
      <c r="F1394" t="s">
        <v>44</v>
      </c>
      <c r="G1394">
        <v>83.25</v>
      </c>
      <c r="H1394">
        <v>9</v>
      </c>
      <c r="I1394">
        <v>41.625</v>
      </c>
      <c r="J1394">
        <v>940.81070030000001</v>
      </c>
      <c r="K1394">
        <v>832.5</v>
      </c>
      <c r="L1394" s="1">
        <v>44896</v>
      </c>
      <c r="M1394" s="2">
        <v>0.47569444444444442</v>
      </c>
      <c r="N1394" t="s">
        <v>31</v>
      </c>
      <c r="O1394">
        <v>4.2548277429999999</v>
      </c>
      <c r="P1394" t="s">
        <v>1123</v>
      </c>
    </row>
    <row r="1395" spans="1:16" x14ac:dyDescent="0.25">
      <c r="A1395" t="s">
        <v>657</v>
      </c>
      <c r="B1395" t="s">
        <v>40</v>
      </c>
      <c r="C1395" t="s">
        <v>41</v>
      </c>
      <c r="D1395" t="s">
        <v>25</v>
      </c>
      <c r="E1395" t="s">
        <v>19</v>
      </c>
      <c r="F1395" t="s">
        <v>44</v>
      </c>
      <c r="G1395">
        <v>83.25</v>
      </c>
      <c r="H1395">
        <v>11</v>
      </c>
      <c r="I1395">
        <v>41.625</v>
      </c>
      <c r="J1395">
        <v>873.84181909999995</v>
      </c>
      <c r="K1395">
        <v>832.5</v>
      </c>
      <c r="L1395" s="1">
        <v>45992</v>
      </c>
      <c r="M1395" s="2">
        <v>0.47569444444444442</v>
      </c>
      <c r="N1395" t="s">
        <v>31</v>
      </c>
      <c r="O1395">
        <v>4.5773277889999999</v>
      </c>
      <c r="P1395" t="s">
        <v>1123</v>
      </c>
    </row>
    <row r="1396" spans="1:16" x14ac:dyDescent="0.25">
      <c r="A1396" t="s">
        <v>252</v>
      </c>
      <c r="B1396" t="s">
        <v>40</v>
      </c>
      <c r="C1396" t="s">
        <v>41</v>
      </c>
      <c r="D1396" t="s">
        <v>25</v>
      </c>
      <c r="E1396" t="s">
        <v>29</v>
      </c>
      <c r="F1396" t="s">
        <v>44</v>
      </c>
      <c r="G1396">
        <v>94.87</v>
      </c>
      <c r="H1396">
        <v>8</v>
      </c>
      <c r="I1396">
        <v>37.948</v>
      </c>
      <c r="J1396">
        <v>796.90800000000002</v>
      </c>
      <c r="K1396">
        <v>758.96</v>
      </c>
      <c r="L1396" s="1">
        <v>43801</v>
      </c>
      <c r="M1396" s="2">
        <v>0.54027777777777775</v>
      </c>
      <c r="N1396" t="s">
        <v>21</v>
      </c>
      <c r="O1396">
        <v>8.6999999999999993</v>
      </c>
      <c r="P1396" t="s">
        <v>1123</v>
      </c>
    </row>
    <row r="1397" spans="1:16" x14ac:dyDescent="0.25">
      <c r="A1397" t="s">
        <v>467</v>
      </c>
      <c r="B1397" t="s">
        <v>40</v>
      </c>
      <c r="C1397" t="s">
        <v>41</v>
      </c>
      <c r="D1397" t="s">
        <v>25</v>
      </c>
      <c r="E1397" t="s">
        <v>29</v>
      </c>
      <c r="F1397" t="s">
        <v>44</v>
      </c>
      <c r="G1397">
        <v>95.54</v>
      </c>
      <c r="H1397">
        <v>6</v>
      </c>
      <c r="I1397">
        <v>33.439</v>
      </c>
      <c r="J1397">
        <v>755.7902464</v>
      </c>
      <c r="K1397">
        <v>668.78</v>
      </c>
      <c r="L1397" s="1">
        <v>44807</v>
      </c>
      <c r="M1397" s="2">
        <v>0.60833333333333328</v>
      </c>
      <c r="N1397" t="s">
        <v>31</v>
      </c>
      <c r="O1397">
        <v>9.2832605289999997</v>
      </c>
      <c r="P1397" t="s">
        <v>1123</v>
      </c>
    </row>
    <row r="1398" spans="1:16" x14ac:dyDescent="0.25">
      <c r="A1398" t="s">
        <v>780</v>
      </c>
      <c r="B1398" t="s">
        <v>40</v>
      </c>
      <c r="C1398" t="s">
        <v>41</v>
      </c>
      <c r="D1398" t="s">
        <v>18</v>
      </c>
      <c r="E1398" t="s">
        <v>29</v>
      </c>
      <c r="F1398" t="s">
        <v>44</v>
      </c>
      <c r="G1398">
        <v>65.23</v>
      </c>
      <c r="H1398">
        <v>10</v>
      </c>
      <c r="I1398">
        <v>32.615000000000002</v>
      </c>
      <c r="J1398">
        <v>684.91499999999996</v>
      </c>
      <c r="K1398">
        <v>652.29999999999995</v>
      </c>
      <c r="L1398" s="1">
        <v>43678</v>
      </c>
      <c r="M1398" s="2">
        <v>0.79652777777777783</v>
      </c>
      <c r="N1398" t="s">
        <v>31</v>
      </c>
      <c r="O1398">
        <v>5.2</v>
      </c>
      <c r="P1398" t="s">
        <v>1123</v>
      </c>
    </row>
    <row r="1399" spans="1:16" x14ac:dyDescent="0.25">
      <c r="A1399" t="s">
        <v>609</v>
      </c>
      <c r="B1399" t="s">
        <v>40</v>
      </c>
      <c r="C1399" t="s">
        <v>41</v>
      </c>
      <c r="D1399" t="s">
        <v>18</v>
      </c>
      <c r="E1399" t="s">
        <v>29</v>
      </c>
      <c r="F1399" t="s">
        <v>44</v>
      </c>
      <c r="G1399">
        <v>81.31</v>
      </c>
      <c r="H1399">
        <v>6</v>
      </c>
      <c r="I1399">
        <v>28.458500000000001</v>
      </c>
      <c r="J1399">
        <v>643.22069220000003</v>
      </c>
      <c r="K1399">
        <v>569.16999999999996</v>
      </c>
      <c r="L1399" s="1">
        <v>44564</v>
      </c>
      <c r="M1399" s="2">
        <v>0.8256944444444444</v>
      </c>
      <c r="N1399" t="s">
        <v>21</v>
      </c>
      <c r="O1399">
        <v>6.0921397219999998</v>
      </c>
      <c r="P1399" t="s">
        <v>1123</v>
      </c>
    </row>
    <row r="1400" spans="1:16" x14ac:dyDescent="0.25">
      <c r="A1400" t="s">
        <v>602</v>
      </c>
      <c r="B1400" t="s">
        <v>40</v>
      </c>
      <c r="C1400" t="s">
        <v>41</v>
      </c>
      <c r="D1400" t="s">
        <v>25</v>
      </c>
      <c r="E1400" t="s">
        <v>19</v>
      </c>
      <c r="F1400" t="s">
        <v>44</v>
      </c>
      <c r="G1400">
        <v>79.86</v>
      </c>
      <c r="H1400">
        <v>6</v>
      </c>
      <c r="I1400">
        <v>27.951000000000001</v>
      </c>
      <c r="J1400">
        <v>631.75014739999995</v>
      </c>
      <c r="K1400">
        <v>559.02</v>
      </c>
      <c r="L1400" s="1">
        <v>44835</v>
      </c>
      <c r="M1400" s="2">
        <v>0.43958333333333338</v>
      </c>
      <c r="N1400" t="s">
        <v>31</v>
      </c>
      <c r="O1400">
        <v>5.3185346779999998</v>
      </c>
      <c r="P1400" t="s">
        <v>1123</v>
      </c>
    </row>
    <row r="1401" spans="1:16" x14ac:dyDescent="0.25">
      <c r="A1401" t="s">
        <v>101</v>
      </c>
      <c r="B1401" t="s">
        <v>40</v>
      </c>
      <c r="C1401" t="s">
        <v>41</v>
      </c>
      <c r="D1401" t="s">
        <v>18</v>
      </c>
      <c r="E1401" t="s">
        <v>19</v>
      </c>
      <c r="F1401" t="s">
        <v>44</v>
      </c>
      <c r="G1401">
        <v>97.61</v>
      </c>
      <c r="H1401">
        <v>6</v>
      </c>
      <c r="I1401">
        <v>29.283000000000001</v>
      </c>
      <c r="J1401">
        <v>614.74378349999995</v>
      </c>
      <c r="K1401">
        <v>585.66</v>
      </c>
      <c r="L1401" s="1">
        <v>45839</v>
      </c>
      <c r="M1401" s="2">
        <v>0.62569444444444444</v>
      </c>
      <c r="N1401" t="s">
        <v>21</v>
      </c>
      <c r="O1401">
        <v>10</v>
      </c>
      <c r="P1401" t="s">
        <v>1123</v>
      </c>
    </row>
    <row r="1402" spans="1:16" x14ac:dyDescent="0.25">
      <c r="A1402" t="s">
        <v>609</v>
      </c>
      <c r="B1402" t="s">
        <v>40</v>
      </c>
      <c r="C1402" t="s">
        <v>41</v>
      </c>
      <c r="D1402" t="s">
        <v>18</v>
      </c>
      <c r="E1402" t="s">
        <v>29</v>
      </c>
      <c r="F1402" t="s">
        <v>44</v>
      </c>
      <c r="G1402">
        <v>81.31</v>
      </c>
      <c r="H1402">
        <v>7</v>
      </c>
      <c r="I1402">
        <v>28.458500000000001</v>
      </c>
      <c r="J1402">
        <v>597.62850000000003</v>
      </c>
      <c r="K1402">
        <v>569.16999999999996</v>
      </c>
      <c r="L1402" s="1">
        <v>43468</v>
      </c>
      <c r="M1402" s="2">
        <v>0.8256944444444444</v>
      </c>
      <c r="N1402" t="s">
        <v>21</v>
      </c>
      <c r="O1402">
        <v>6.3</v>
      </c>
      <c r="P1402" t="s">
        <v>1123</v>
      </c>
    </row>
    <row r="1403" spans="1:16" x14ac:dyDescent="0.25">
      <c r="A1403" t="s">
        <v>158</v>
      </c>
      <c r="B1403" t="s">
        <v>40</v>
      </c>
      <c r="C1403" t="s">
        <v>41</v>
      </c>
      <c r="D1403" t="s">
        <v>18</v>
      </c>
      <c r="E1403" t="s">
        <v>19</v>
      </c>
      <c r="F1403" t="s">
        <v>44</v>
      </c>
      <c r="G1403">
        <v>56.47</v>
      </c>
      <c r="H1403">
        <v>7</v>
      </c>
      <c r="I1403">
        <v>22.588000000000001</v>
      </c>
      <c r="J1403">
        <v>510.53530569999998</v>
      </c>
      <c r="K1403">
        <v>451.76</v>
      </c>
      <c r="L1403" s="1">
        <v>44807</v>
      </c>
      <c r="M1403" s="2">
        <v>0.62291666666666667</v>
      </c>
      <c r="N1403" t="s">
        <v>21</v>
      </c>
      <c r="O1403">
        <v>7.0591460269999997</v>
      </c>
      <c r="P1403" t="s">
        <v>1123</v>
      </c>
    </row>
    <row r="1404" spans="1:16" x14ac:dyDescent="0.25">
      <c r="A1404" t="s">
        <v>64</v>
      </c>
      <c r="B1404" t="s">
        <v>40</v>
      </c>
      <c r="C1404" t="s">
        <v>41</v>
      </c>
      <c r="D1404" t="s">
        <v>25</v>
      </c>
      <c r="E1404" t="s">
        <v>29</v>
      </c>
      <c r="F1404" t="s">
        <v>44</v>
      </c>
      <c r="G1404">
        <v>94.13</v>
      </c>
      <c r="H1404">
        <v>5</v>
      </c>
      <c r="I1404">
        <v>23.532499999999999</v>
      </c>
      <c r="J1404">
        <v>494.1825</v>
      </c>
      <c r="K1404">
        <v>470.65</v>
      </c>
      <c r="L1404" s="1">
        <v>43521</v>
      </c>
      <c r="M1404" s="2">
        <v>0.81874999999999998</v>
      </c>
      <c r="N1404" t="s">
        <v>31</v>
      </c>
      <c r="O1404">
        <v>4.8</v>
      </c>
      <c r="P1404" t="s">
        <v>1123</v>
      </c>
    </row>
    <row r="1405" spans="1:16" x14ac:dyDescent="0.25">
      <c r="A1405" t="s">
        <v>64</v>
      </c>
      <c r="B1405" t="s">
        <v>40</v>
      </c>
      <c r="C1405" t="s">
        <v>41</v>
      </c>
      <c r="D1405" t="s">
        <v>25</v>
      </c>
      <c r="E1405" t="s">
        <v>29</v>
      </c>
      <c r="F1405" t="s">
        <v>44</v>
      </c>
      <c r="G1405">
        <v>94.13</v>
      </c>
      <c r="H1405">
        <v>5</v>
      </c>
      <c r="I1405">
        <v>23.532499999999999</v>
      </c>
      <c r="J1405">
        <v>494.02240499999999</v>
      </c>
      <c r="K1405">
        <v>470.65</v>
      </c>
      <c r="L1405" s="1">
        <v>45713</v>
      </c>
      <c r="M1405" s="2">
        <v>0.81874999999999998</v>
      </c>
      <c r="N1405" t="s">
        <v>31</v>
      </c>
      <c r="O1405">
        <v>4.9934484980000002</v>
      </c>
      <c r="P1405" t="s">
        <v>1123</v>
      </c>
    </row>
    <row r="1406" spans="1:16" x14ac:dyDescent="0.25">
      <c r="A1406" t="s">
        <v>158</v>
      </c>
      <c r="B1406" t="s">
        <v>40</v>
      </c>
      <c r="C1406" t="s">
        <v>41</v>
      </c>
      <c r="D1406" t="s">
        <v>18</v>
      </c>
      <c r="E1406" t="s">
        <v>19</v>
      </c>
      <c r="F1406" t="s">
        <v>44</v>
      </c>
      <c r="G1406">
        <v>56.47</v>
      </c>
      <c r="H1406">
        <v>8</v>
      </c>
      <c r="I1406">
        <v>22.588000000000001</v>
      </c>
      <c r="J1406">
        <v>474.34800000000001</v>
      </c>
      <c r="K1406">
        <v>451.76</v>
      </c>
      <c r="L1406" s="1">
        <v>43711</v>
      </c>
      <c r="M1406" s="2">
        <v>0.62291666666666667</v>
      </c>
      <c r="N1406" t="s">
        <v>21</v>
      </c>
      <c r="O1406">
        <v>7.3</v>
      </c>
      <c r="P1406" t="s">
        <v>1123</v>
      </c>
    </row>
    <row r="1407" spans="1:16" x14ac:dyDescent="0.25">
      <c r="A1407" t="s">
        <v>520</v>
      </c>
      <c r="B1407" t="s">
        <v>40</v>
      </c>
      <c r="C1407" t="s">
        <v>41</v>
      </c>
      <c r="D1407" t="s">
        <v>25</v>
      </c>
      <c r="E1407" t="s">
        <v>19</v>
      </c>
      <c r="F1407" t="s">
        <v>44</v>
      </c>
      <c r="G1407">
        <v>41.09</v>
      </c>
      <c r="H1407">
        <v>11</v>
      </c>
      <c r="I1407">
        <v>20.545000000000002</v>
      </c>
      <c r="J1407">
        <v>455.27452</v>
      </c>
      <c r="K1407">
        <v>410.9</v>
      </c>
      <c r="L1407" s="1">
        <v>45350</v>
      </c>
      <c r="M1407" s="2">
        <v>0.61249999999999993</v>
      </c>
      <c r="N1407" t="s">
        <v>27</v>
      </c>
      <c r="O1407">
        <v>7.9199807489999996</v>
      </c>
      <c r="P1407" t="s">
        <v>1123</v>
      </c>
    </row>
    <row r="1408" spans="1:16" x14ac:dyDescent="0.25">
      <c r="A1408" t="s">
        <v>520</v>
      </c>
      <c r="B1408" t="s">
        <v>40</v>
      </c>
      <c r="C1408" t="s">
        <v>41</v>
      </c>
      <c r="D1408" t="s">
        <v>25</v>
      </c>
      <c r="E1408" t="s">
        <v>19</v>
      </c>
      <c r="F1408" t="s">
        <v>44</v>
      </c>
      <c r="G1408">
        <v>41.09</v>
      </c>
      <c r="H1408">
        <v>10</v>
      </c>
      <c r="I1408">
        <v>20.545000000000002</v>
      </c>
      <c r="J1408">
        <v>431.44499999999999</v>
      </c>
      <c r="K1408">
        <v>410.9</v>
      </c>
      <c r="L1408" s="1">
        <v>43524</v>
      </c>
      <c r="M1408" s="2">
        <v>0.61249999999999993</v>
      </c>
      <c r="N1408" t="s">
        <v>27</v>
      </c>
      <c r="O1408">
        <v>7.3</v>
      </c>
      <c r="P1408" t="s">
        <v>1123</v>
      </c>
    </row>
    <row r="1409" spans="1:16" x14ac:dyDescent="0.25">
      <c r="A1409" t="s">
        <v>425</v>
      </c>
      <c r="B1409" t="s">
        <v>40</v>
      </c>
      <c r="C1409" t="s">
        <v>41</v>
      </c>
      <c r="D1409" t="s">
        <v>25</v>
      </c>
      <c r="E1409" t="s">
        <v>19</v>
      </c>
      <c r="F1409" t="s">
        <v>44</v>
      </c>
      <c r="G1409">
        <v>37.950000000000003</v>
      </c>
      <c r="H1409">
        <v>9</v>
      </c>
      <c r="I1409">
        <v>18.975000000000001</v>
      </c>
      <c r="J1409">
        <v>428.87406700000003</v>
      </c>
      <c r="K1409">
        <v>379.5</v>
      </c>
      <c r="L1409" s="1">
        <v>44587</v>
      </c>
      <c r="M1409" s="2">
        <v>0.61875000000000002</v>
      </c>
      <c r="N1409" t="s">
        <v>27</v>
      </c>
      <c r="O1409">
        <v>9.3799611600000006</v>
      </c>
      <c r="P1409" t="s">
        <v>1123</v>
      </c>
    </row>
    <row r="1410" spans="1:16" x14ac:dyDescent="0.25">
      <c r="A1410" t="s">
        <v>386</v>
      </c>
      <c r="B1410" t="s">
        <v>40</v>
      </c>
      <c r="C1410" t="s">
        <v>41</v>
      </c>
      <c r="D1410" t="s">
        <v>18</v>
      </c>
      <c r="E1410" t="s">
        <v>19</v>
      </c>
      <c r="F1410" t="s">
        <v>44</v>
      </c>
      <c r="G1410">
        <v>54.73</v>
      </c>
      <c r="H1410">
        <v>7</v>
      </c>
      <c r="I1410">
        <v>19.1555</v>
      </c>
      <c r="J1410">
        <v>424.48338130000002</v>
      </c>
      <c r="K1410">
        <v>383.11</v>
      </c>
      <c r="L1410" s="1">
        <v>45365</v>
      </c>
      <c r="M1410" s="2">
        <v>0.79305555555555562</v>
      </c>
      <c r="N1410" t="s">
        <v>31</v>
      </c>
      <c r="O1410">
        <v>9.2218953930000005</v>
      </c>
      <c r="P1410" t="s">
        <v>1123</v>
      </c>
    </row>
    <row r="1411" spans="1:16" x14ac:dyDescent="0.25">
      <c r="A1411" t="s">
        <v>184</v>
      </c>
      <c r="B1411" t="s">
        <v>40</v>
      </c>
      <c r="C1411" t="s">
        <v>41</v>
      </c>
      <c r="D1411" t="s">
        <v>18</v>
      </c>
      <c r="E1411" t="s">
        <v>19</v>
      </c>
      <c r="F1411" t="s">
        <v>44</v>
      </c>
      <c r="G1411">
        <v>91.54</v>
      </c>
      <c r="H1411">
        <v>4</v>
      </c>
      <c r="I1411">
        <v>18.308</v>
      </c>
      <c r="J1411">
        <v>413.79849369999999</v>
      </c>
      <c r="K1411">
        <v>366.16</v>
      </c>
      <c r="L1411" s="1">
        <v>44643</v>
      </c>
      <c r="M1411" s="2">
        <v>0.80555555555555547</v>
      </c>
      <c r="N1411" t="s">
        <v>31</v>
      </c>
      <c r="O1411">
        <v>4.6416302649999999</v>
      </c>
      <c r="P1411" t="s">
        <v>1123</v>
      </c>
    </row>
    <row r="1412" spans="1:16" x14ac:dyDescent="0.25">
      <c r="A1412" t="s">
        <v>425</v>
      </c>
      <c r="B1412" t="s">
        <v>40</v>
      </c>
      <c r="C1412" t="s">
        <v>41</v>
      </c>
      <c r="D1412" t="s">
        <v>25</v>
      </c>
      <c r="E1412" t="s">
        <v>19</v>
      </c>
      <c r="F1412" t="s">
        <v>44</v>
      </c>
      <c r="G1412">
        <v>37.950000000000003</v>
      </c>
      <c r="H1412">
        <v>10</v>
      </c>
      <c r="I1412">
        <v>18.975000000000001</v>
      </c>
      <c r="J1412">
        <v>398.47500000000002</v>
      </c>
      <c r="K1412">
        <v>379.5</v>
      </c>
      <c r="L1412" s="1">
        <v>43491</v>
      </c>
      <c r="M1412" s="2">
        <v>0.61875000000000002</v>
      </c>
      <c r="N1412" t="s">
        <v>27</v>
      </c>
      <c r="O1412">
        <v>9.6999999999999993</v>
      </c>
      <c r="P1412" t="s">
        <v>1123</v>
      </c>
    </row>
    <row r="1413" spans="1:16" x14ac:dyDescent="0.25">
      <c r="A1413" t="s">
        <v>696</v>
      </c>
      <c r="B1413" t="s">
        <v>40</v>
      </c>
      <c r="C1413" t="s">
        <v>41</v>
      </c>
      <c r="D1413" t="s">
        <v>18</v>
      </c>
      <c r="E1413" t="s">
        <v>19</v>
      </c>
      <c r="F1413" t="s">
        <v>44</v>
      </c>
      <c r="G1413">
        <v>58.75</v>
      </c>
      <c r="H1413">
        <v>5</v>
      </c>
      <c r="I1413">
        <v>17.625</v>
      </c>
      <c r="J1413">
        <v>398.3612875</v>
      </c>
      <c r="K1413">
        <v>352.5</v>
      </c>
      <c r="L1413" s="1">
        <v>44644</v>
      </c>
      <c r="M1413" s="2">
        <v>0.7597222222222223</v>
      </c>
      <c r="N1413" t="s">
        <v>31</v>
      </c>
      <c r="O1413">
        <v>5.7053371999999998</v>
      </c>
      <c r="P1413" t="s">
        <v>1123</v>
      </c>
    </row>
    <row r="1414" spans="1:16" x14ac:dyDescent="0.25">
      <c r="A1414" t="s">
        <v>696</v>
      </c>
      <c r="B1414" t="s">
        <v>40</v>
      </c>
      <c r="C1414" t="s">
        <v>41</v>
      </c>
      <c r="D1414" t="s">
        <v>18</v>
      </c>
      <c r="E1414" t="s">
        <v>19</v>
      </c>
      <c r="F1414" t="s">
        <v>44</v>
      </c>
      <c r="G1414">
        <v>58.75</v>
      </c>
      <c r="H1414">
        <v>6</v>
      </c>
      <c r="I1414">
        <v>17.625</v>
      </c>
      <c r="J1414">
        <v>390.56770089999998</v>
      </c>
      <c r="K1414">
        <v>352.5</v>
      </c>
      <c r="L1414" s="1">
        <v>45375</v>
      </c>
      <c r="M1414" s="2">
        <v>0.7597222222222223</v>
      </c>
      <c r="N1414" t="s">
        <v>31</v>
      </c>
      <c r="O1414">
        <v>6.4010803320000003</v>
      </c>
      <c r="P1414" t="s">
        <v>1123</v>
      </c>
    </row>
    <row r="1415" spans="1:16" x14ac:dyDescent="0.25">
      <c r="A1415" t="s">
        <v>459</v>
      </c>
      <c r="B1415" t="s">
        <v>40</v>
      </c>
      <c r="C1415" t="s">
        <v>41</v>
      </c>
      <c r="D1415" t="s">
        <v>18</v>
      </c>
      <c r="E1415" t="s">
        <v>29</v>
      </c>
      <c r="F1415" t="s">
        <v>44</v>
      </c>
      <c r="G1415">
        <v>40.61</v>
      </c>
      <c r="H1415">
        <v>9</v>
      </c>
      <c r="I1415">
        <v>18.2745</v>
      </c>
      <c r="J1415">
        <v>383.7645</v>
      </c>
      <c r="K1415">
        <v>365.49</v>
      </c>
      <c r="L1415" s="1">
        <v>43497</v>
      </c>
      <c r="M1415" s="2">
        <v>0.56944444444444442</v>
      </c>
      <c r="N1415" t="s">
        <v>27</v>
      </c>
      <c r="O1415">
        <v>7</v>
      </c>
      <c r="P1415" t="s">
        <v>1123</v>
      </c>
    </row>
    <row r="1416" spans="1:16" x14ac:dyDescent="0.25">
      <c r="A1416" t="s">
        <v>1019</v>
      </c>
      <c r="B1416" t="s">
        <v>40</v>
      </c>
      <c r="C1416" t="s">
        <v>41</v>
      </c>
      <c r="D1416" t="s">
        <v>25</v>
      </c>
      <c r="E1416" t="s">
        <v>19</v>
      </c>
      <c r="F1416" t="s">
        <v>44</v>
      </c>
      <c r="G1416">
        <v>63.71</v>
      </c>
      <c r="H1416">
        <v>4</v>
      </c>
      <c r="I1416">
        <v>15.9275</v>
      </c>
      <c r="J1416">
        <v>359.99429259999999</v>
      </c>
      <c r="K1416">
        <v>318.55</v>
      </c>
      <c r="L1416" s="1">
        <v>44744</v>
      </c>
      <c r="M1416" s="2">
        <v>0.8125</v>
      </c>
      <c r="N1416" t="s">
        <v>21</v>
      </c>
      <c r="O1416">
        <v>8.2195535940000006</v>
      </c>
      <c r="P1416" t="s">
        <v>1123</v>
      </c>
    </row>
    <row r="1417" spans="1:16" x14ac:dyDescent="0.25">
      <c r="A1417" t="s">
        <v>309</v>
      </c>
      <c r="B1417" t="s">
        <v>40</v>
      </c>
      <c r="C1417" t="s">
        <v>41</v>
      </c>
      <c r="D1417" t="s">
        <v>25</v>
      </c>
      <c r="E1417" t="s">
        <v>29</v>
      </c>
      <c r="F1417" t="s">
        <v>44</v>
      </c>
      <c r="G1417">
        <v>47.97</v>
      </c>
      <c r="H1417">
        <v>7</v>
      </c>
      <c r="I1417">
        <v>16.7895</v>
      </c>
      <c r="J1417">
        <v>352.5795</v>
      </c>
      <c r="K1417">
        <v>335.79</v>
      </c>
      <c r="L1417" s="1">
        <v>43647</v>
      </c>
      <c r="M1417" s="2">
        <v>0.86944444444444446</v>
      </c>
      <c r="N1417" t="s">
        <v>27</v>
      </c>
      <c r="O1417">
        <v>6.2</v>
      </c>
      <c r="P1417" t="s">
        <v>1123</v>
      </c>
    </row>
    <row r="1418" spans="1:16" x14ac:dyDescent="0.25">
      <c r="A1418" t="s">
        <v>889</v>
      </c>
      <c r="B1418" t="s">
        <v>40</v>
      </c>
      <c r="C1418" t="s">
        <v>41</v>
      </c>
      <c r="D1418" t="s">
        <v>25</v>
      </c>
      <c r="E1418" t="s">
        <v>19</v>
      </c>
      <c r="F1418" t="s">
        <v>44</v>
      </c>
      <c r="G1418">
        <v>36.51</v>
      </c>
      <c r="H1418">
        <v>10</v>
      </c>
      <c r="I1418">
        <v>16.429500000000001</v>
      </c>
      <c r="J1418">
        <v>344.90772770000001</v>
      </c>
      <c r="K1418">
        <v>328.59</v>
      </c>
      <c r="L1418" s="1">
        <v>45704</v>
      </c>
      <c r="M1418" s="2">
        <v>0.45277777777777778</v>
      </c>
      <c r="N1418" t="s">
        <v>27</v>
      </c>
      <c r="O1418">
        <v>4.3692674350000003</v>
      </c>
      <c r="P1418" t="s">
        <v>1123</v>
      </c>
    </row>
    <row r="1419" spans="1:16" x14ac:dyDescent="0.25">
      <c r="A1419" t="s">
        <v>267</v>
      </c>
      <c r="B1419" t="s">
        <v>40</v>
      </c>
      <c r="C1419" t="s">
        <v>41</v>
      </c>
      <c r="D1419" t="s">
        <v>18</v>
      </c>
      <c r="E1419" t="s">
        <v>29</v>
      </c>
      <c r="F1419" t="s">
        <v>44</v>
      </c>
      <c r="G1419">
        <v>73.819999999999993</v>
      </c>
      <c r="H1419">
        <v>4</v>
      </c>
      <c r="I1419">
        <v>14.763999999999999</v>
      </c>
      <c r="J1419">
        <v>333.69679710000003</v>
      </c>
      <c r="K1419">
        <v>295.27999999999997</v>
      </c>
      <c r="L1419" s="1">
        <v>44613</v>
      </c>
      <c r="M1419" s="2">
        <v>0.7715277777777777</v>
      </c>
      <c r="N1419" t="s">
        <v>27</v>
      </c>
      <c r="O1419">
        <v>6.4789422439999997</v>
      </c>
      <c r="P1419" t="s">
        <v>1123</v>
      </c>
    </row>
    <row r="1420" spans="1:16" x14ac:dyDescent="0.25">
      <c r="A1420" t="s">
        <v>267</v>
      </c>
      <c r="B1420" t="s">
        <v>40</v>
      </c>
      <c r="C1420" t="s">
        <v>41</v>
      </c>
      <c r="D1420" t="s">
        <v>18</v>
      </c>
      <c r="E1420" t="s">
        <v>29</v>
      </c>
      <c r="F1420" t="s">
        <v>44</v>
      </c>
      <c r="G1420">
        <v>73.819999999999993</v>
      </c>
      <c r="H1420">
        <v>4</v>
      </c>
      <c r="I1420">
        <v>14.763999999999999</v>
      </c>
      <c r="J1420">
        <v>327.16831409999998</v>
      </c>
      <c r="K1420">
        <v>295.27999999999997</v>
      </c>
      <c r="L1420" s="1">
        <v>45343</v>
      </c>
      <c r="M1420" s="2">
        <v>0.7715277777777777</v>
      </c>
      <c r="N1420" t="s">
        <v>27</v>
      </c>
      <c r="O1420">
        <v>7.2690234269999996</v>
      </c>
      <c r="P1420" t="s">
        <v>1123</v>
      </c>
    </row>
    <row r="1421" spans="1:16" x14ac:dyDescent="0.25">
      <c r="A1421" t="s">
        <v>646</v>
      </c>
      <c r="B1421" t="s">
        <v>40</v>
      </c>
      <c r="C1421" t="s">
        <v>41</v>
      </c>
      <c r="D1421" t="s">
        <v>18</v>
      </c>
      <c r="E1421" t="s">
        <v>29</v>
      </c>
      <c r="F1421" t="s">
        <v>44</v>
      </c>
      <c r="G1421">
        <v>93.22</v>
      </c>
      <c r="H1421">
        <v>3</v>
      </c>
      <c r="I1421">
        <v>13.983000000000001</v>
      </c>
      <c r="J1421">
        <v>316.0445891</v>
      </c>
      <c r="K1421">
        <v>279.66000000000003</v>
      </c>
      <c r="L1421" s="1">
        <v>44585</v>
      </c>
      <c r="M1421" s="2">
        <v>0.48958333333333331</v>
      </c>
      <c r="N1421" t="s">
        <v>27</v>
      </c>
      <c r="O1421">
        <v>6.9624453969999998</v>
      </c>
      <c r="P1421" t="s">
        <v>1123</v>
      </c>
    </row>
    <row r="1422" spans="1:16" x14ac:dyDescent="0.25">
      <c r="A1422" t="s">
        <v>164</v>
      </c>
      <c r="B1422" t="s">
        <v>40</v>
      </c>
      <c r="C1422" t="s">
        <v>41</v>
      </c>
      <c r="D1422" t="s">
        <v>25</v>
      </c>
      <c r="E1422" t="s">
        <v>19</v>
      </c>
      <c r="F1422" t="s">
        <v>44</v>
      </c>
      <c r="G1422">
        <v>39.619999999999997</v>
      </c>
      <c r="H1422">
        <v>6</v>
      </c>
      <c r="I1422">
        <v>13.867000000000001</v>
      </c>
      <c r="J1422">
        <v>313.42275030000002</v>
      </c>
      <c r="K1422">
        <v>277.33999999999997</v>
      </c>
      <c r="L1422" s="1">
        <v>44586</v>
      </c>
      <c r="M1422" s="2">
        <v>0.5541666666666667</v>
      </c>
      <c r="N1422" t="s">
        <v>27</v>
      </c>
      <c r="O1422">
        <v>7.2525472879999997</v>
      </c>
      <c r="P1422" t="s">
        <v>1123</v>
      </c>
    </row>
    <row r="1423" spans="1:16" x14ac:dyDescent="0.25">
      <c r="A1423" t="s">
        <v>267</v>
      </c>
      <c r="B1423" t="s">
        <v>40</v>
      </c>
      <c r="C1423" t="s">
        <v>41</v>
      </c>
      <c r="D1423" t="s">
        <v>18</v>
      </c>
      <c r="E1423" t="s">
        <v>29</v>
      </c>
      <c r="F1423" t="s">
        <v>44</v>
      </c>
      <c r="G1423">
        <v>73.819999999999993</v>
      </c>
      <c r="H1423">
        <v>4</v>
      </c>
      <c r="I1423">
        <v>14.763999999999999</v>
      </c>
      <c r="J1423">
        <v>309.94355839999997</v>
      </c>
      <c r="K1423">
        <v>295.27999999999997</v>
      </c>
      <c r="L1423" s="1">
        <v>45709</v>
      </c>
      <c r="M1423" s="2">
        <v>0.7715277777777777</v>
      </c>
      <c r="N1423" t="s">
        <v>27</v>
      </c>
      <c r="O1423">
        <v>6.9700218610000002</v>
      </c>
      <c r="P1423" t="s">
        <v>1123</v>
      </c>
    </row>
    <row r="1424" spans="1:16" x14ac:dyDescent="0.25">
      <c r="A1424" t="s">
        <v>164</v>
      </c>
      <c r="B1424" t="s">
        <v>40</v>
      </c>
      <c r="C1424" t="s">
        <v>41</v>
      </c>
      <c r="D1424" t="s">
        <v>25</v>
      </c>
      <c r="E1424" t="s">
        <v>19</v>
      </c>
      <c r="F1424" t="s">
        <v>44</v>
      </c>
      <c r="G1424">
        <v>39.619999999999997</v>
      </c>
      <c r="H1424">
        <v>7</v>
      </c>
      <c r="I1424">
        <v>13.867000000000001</v>
      </c>
      <c r="J1424">
        <v>307.29091110000002</v>
      </c>
      <c r="K1424">
        <v>277.33999999999997</v>
      </c>
      <c r="L1424" s="1">
        <v>45316</v>
      </c>
      <c r="M1424" s="2">
        <v>0.5541666666666667</v>
      </c>
      <c r="N1424" t="s">
        <v>27</v>
      </c>
      <c r="O1424">
        <v>8.1369665229999999</v>
      </c>
      <c r="P1424" t="s">
        <v>1123</v>
      </c>
    </row>
    <row r="1425" spans="1:16" x14ac:dyDescent="0.25">
      <c r="A1425" t="s">
        <v>646</v>
      </c>
      <c r="B1425" t="s">
        <v>40</v>
      </c>
      <c r="C1425" t="s">
        <v>41</v>
      </c>
      <c r="D1425" t="s">
        <v>18</v>
      </c>
      <c r="E1425" t="s">
        <v>29</v>
      </c>
      <c r="F1425" t="s">
        <v>44</v>
      </c>
      <c r="G1425">
        <v>93.22</v>
      </c>
      <c r="H1425">
        <v>3</v>
      </c>
      <c r="I1425">
        <v>13.983000000000001</v>
      </c>
      <c r="J1425">
        <v>293.54787160000001</v>
      </c>
      <c r="K1425">
        <v>279.66000000000003</v>
      </c>
      <c r="L1425" s="1">
        <v>45681</v>
      </c>
      <c r="M1425" s="2">
        <v>0.48958333333333331</v>
      </c>
      <c r="N1425" t="s">
        <v>27</v>
      </c>
      <c r="O1425">
        <v>7.4901727459999998</v>
      </c>
      <c r="P1425" t="s">
        <v>1123</v>
      </c>
    </row>
    <row r="1426" spans="1:16" x14ac:dyDescent="0.25">
      <c r="A1426" t="s">
        <v>164</v>
      </c>
      <c r="B1426" t="s">
        <v>40</v>
      </c>
      <c r="C1426" t="s">
        <v>41</v>
      </c>
      <c r="D1426" t="s">
        <v>25</v>
      </c>
      <c r="E1426" t="s">
        <v>19</v>
      </c>
      <c r="F1426" t="s">
        <v>44</v>
      </c>
      <c r="G1426">
        <v>39.619999999999997</v>
      </c>
      <c r="H1426">
        <v>7</v>
      </c>
      <c r="I1426">
        <v>13.867000000000001</v>
      </c>
      <c r="J1426">
        <v>291.20699999999999</v>
      </c>
      <c r="K1426">
        <v>277.33999999999997</v>
      </c>
      <c r="L1426" s="1">
        <v>43490</v>
      </c>
      <c r="M1426" s="2">
        <v>0.5541666666666667</v>
      </c>
      <c r="N1426" t="s">
        <v>27</v>
      </c>
      <c r="O1426">
        <v>7.5</v>
      </c>
      <c r="P1426" t="s">
        <v>1123</v>
      </c>
    </row>
    <row r="1427" spans="1:16" x14ac:dyDescent="0.25">
      <c r="A1427" t="s">
        <v>164</v>
      </c>
      <c r="B1427" t="s">
        <v>40</v>
      </c>
      <c r="C1427" t="s">
        <v>41</v>
      </c>
      <c r="D1427" t="s">
        <v>25</v>
      </c>
      <c r="E1427" t="s">
        <v>19</v>
      </c>
      <c r="F1427" t="s">
        <v>44</v>
      </c>
      <c r="G1427">
        <v>39.619999999999997</v>
      </c>
      <c r="H1427">
        <v>8</v>
      </c>
      <c r="I1427">
        <v>13.867000000000001</v>
      </c>
      <c r="J1427">
        <v>291.11266080000001</v>
      </c>
      <c r="K1427">
        <v>277.33999999999997</v>
      </c>
      <c r="L1427" s="1">
        <v>45682</v>
      </c>
      <c r="M1427" s="2">
        <v>0.5541666666666667</v>
      </c>
      <c r="N1427" t="s">
        <v>27</v>
      </c>
      <c r="O1427">
        <v>7.8022632769999998</v>
      </c>
      <c r="P1427" t="s">
        <v>1123</v>
      </c>
    </row>
    <row r="1428" spans="1:16" x14ac:dyDescent="0.25">
      <c r="A1428" t="s">
        <v>441</v>
      </c>
      <c r="B1428" t="s">
        <v>40</v>
      </c>
      <c r="C1428" t="s">
        <v>41</v>
      </c>
      <c r="D1428" t="s">
        <v>18</v>
      </c>
      <c r="E1428" t="s">
        <v>19</v>
      </c>
      <c r="F1428" t="s">
        <v>44</v>
      </c>
      <c r="G1428">
        <v>68.709999999999994</v>
      </c>
      <c r="H1428">
        <v>4</v>
      </c>
      <c r="I1428">
        <v>13.742000000000001</v>
      </c>
      <c r="J1428">
        <v>288.4885112</v>
      </c>
      <c r="K1428">
        <v>274.83999999999997</v>
      </c>
      <c r="L1428" s="1">
        <v>45748</v>
      </c>
      <c r="M1428" s="2">
        <v>0.79236111111111107</v>
      </c>
      <c r="N1428" t="s">
        <v>27</v>
      </c>
      <c r="O1428">
        <v>4.265237258</v>
      </c>
      <c r="P1428" t="s">
        <v>1123</v>
      </c>
    </row>
    <row r="1429" spans="1:16" x14ac:dyDescent="0.25">
      <c r="A1429" t="s">
        <v>598</v>
      </c>
      <c r="B1429" t="s">
        <v>40</v>
      </c>
      <c r="C1429" t="s">
        <v>41</v>
      </c>
      <c r="D1429" t="s">
        <v>25</v>
      </c>
      <c r="E1429" t="s">
        <v>29</v>
      </c>
      <c r="F1429" t="s">
        <v>44</v>
      </c>
      <c r="G1429">
        <v>99.25</v>
      </c>
      <c r="H1429">
        <v>2</v>
      </c>
      <c r="I1429">
        <v>9.9250000000000007</v>
      </c>
      <c r="J1429">
        <v>219.9367053</v>
      </c>
      <c r="K1429">
        <v>198.5</v>
      </c>
      <c r="L1429" s="1">
        <v>45371</v>
      </c>
      <c r="M1429" s="2">
        <v>0.54305555555555551</v>
      </c>
      <c r="N1429" t="s">
        <v>27</v>
      </c>
      <c r="O1429">
        <v>9.7643598279999999</v>
      </c>
      <c r="P1429" t="s">
        <v>1123</v>
      </c>
    </row>
    <row r="1430" spans="1:16" x14ac:dyDescent="0.25">
      <c r="A1430" t="s">
        <v>736</v>
      </c>
      <c r="B1430" t="s">
        <v>40</v>
      </c>
      <c r="C1430" t="s">
        <v>41</v>
      </c>
      <c r="D1430" t="s">
        <v>18</v>
      </c>
      <c r="E1430" t="s">
        <v>19</v>
      </c>
      <c r="F1430" t="s">
        <v>44</v>
      </c>
      <c r="G1430">
        <v>19.77</v>
      </c>
      <c r="H1430">
        <v>11</v>
      </c>
      <c r="I1430">
        <v>9.8849999999999998</v>
      </c>
      <c r="J1430">
        <v>219.05031059999999</v>
      </c>
      <c r="K1430">
        <v>197.7</v>
      </c>
      <c r="L1430" s="1">
        <v>45349</v>
      </c>
      <c r="M1430" s="2">
        <v>0.7895833333333333</v>
      </c>
      <c r="N1430" t="s">
        <v>31</v>
      </c>
      <c r="O1430">
        <v>5.4246443490000003</v>
      </c>
      <c r="P1430" t="s">
        <v>1123</v>
      </c>
    </row>
    <row r="1431" spans="1:16" x14ac:dyDescent="0.25">
      <c r="A1431" t="s">
        <v>437</v>
      </c>
      <c r="B1431" t="s">
        <v>40</v>
      </c>
      <c r="C1431" t="s">
        <v>41</v>
      </c>
      <c r="D1431" t="s">
        <v>25</v>
      </c>
      <c r="E1431" t="s">
        <v>19</v>
      </c>
      <c r="F1431" t="s">
        <v>44</v>
      </c>
      <c r="G1431">
        <v>39.75</v>
      </c>
      <c r="H1431">
        <v>5</v>
      </c>
      <c r="I1431">
        <v>9.9375</v>
      </c>
      <c r="J1431">
        <v>208.6875</v>
      </c>
      <c r="K1431">
        <v>198.75</v>
      </c>
      <c r="L1431" s="1">
        <v>43518</v>
      </c>
      <c r="M1431" s="2">
        <v>0.4465277777777778</v>
      </c>
      <c r="N1431" t="s">
        <v>21</v>
      </c>
      <c r="O1431">
        <v>9.6</v>
      </c>
      <c r="P1431" t="s">
        <v>1123</v>
      </c>
    </row>
    <row r="1432" spans="1:16" x14ac:dyDescent="0.25">
      <c r="A1432" t="s">
        <v>598</v>
      </c>
      <c r="B1432" t="s">
        <v>40</v>
      </c>
      <c r="C1432" t="s">
        <v>41</v>
      </c>
      <c r="D1432" t="s">
        <v>25</v>
      </c>
      <c r="E1432" t="s">
        <v>29</v>
      </c>
      <c r="F1432" t="s">
        <v>44</v>
      </c>
      <c r="G1432">
        <v>99.25</v>
      </c>
      <c r="H1432">
        <v>2</v>
      </c>
      <c r="I1432">
        <v>9.9250000000000007</v>
      </c>
      <c r="J1432">
        <v>208.3574788</v>
      </c>
      <c r="K1432">
        <v>198.5</v>
      </c>
      <c r="L1432" s="1">
        <v>45736</v>
      </c>
      <c r="M1432" s="2">
        <v>0.54305555555555551</v>
      </c>
      <c r="N1432" t="s">
        <v>27</v>
      </c>
      <c r="O1432">
        <v>9.3627159330000005</v>
      </c>
      <c r="P1432" t="s">
        <v>1123</v>
      </c>
    </row>
    <row r="1433" spans="1:16" x14ac:dyDescent="0.25">
      <c r="A1433" t="s">
        <v>754</v>
      </c>
      <c r="B1433" t="s">
        <v>40</v>
      </c>
      <c r="C1433" t="s">
        <v>41</v>
      </c>
      <c r="D1433" t="s">
        <v>25</v>
      </c>
      <c r="E1433" t="s">
        <v>19</v>
      </c>
      <c r="F1433" t="s">
        <v>44</v>
      </c>
      <c r="G1433">
        <v>25.56</v>
      </c>
      <c r="H1433">
        <v>6</v>
      </c>
      <c r="I1433">
        <v>8.9459999999999997</v>
      </c>
      <c r="J1433">
        <v>202.19801860000001</v>
      </c>
      <c r="K1433">
        <v>178.92</v>
      </c>
      <c r="L1433" s="1">
        <v>44594</v>
      </c>
      <c r="M1433" s="2">
        <v>0.86249999999999993</v>
      </c>
      <c r="N1433" t="s">
        <v>27</v>
      </c>
      <c r="O1433">
        <v>6.8657447659999997</v>
      </c>
      <c r="P1433" t="s">
        <v>1123</v>
      </c>
    </row>
    <row r="1434" spans="1:16" x14ac:dyDescent="0.25">
      <c r="A1434" t="s">
        <v>584</v>
      </c>
      <c r="B1434" t="s">
        <v>40</v>
      </c>
      <c r="C1434" t="s">
        <v>41</v>
      </c>
      <c r="D1434" t="s">
        <v>25</v>
      </c>
      <c r="E1434" t="s">
        <v>29</v>
      </c>
      <c r="F1434" t="s">
        <v>44</v>
      </c>
      <c r="G1434">
        <v>57.27</v>
      </c>
      <c r="H1434">
        <v>3</v>
      </c>
      <c r="I1434">
        <v>8.5905000000000005</v>
      </c>
      <c r="J1434">
        <v>194.1629867</v>
      </c>
      <c r="K1434">
        <v>171.81</v>
      </c>
      <c r="L1434" s="1">
        <v>44806</v>
      </c>
      <c r="M1434" s="2">
        <v>0.85486111111111107</v>
      </c>
      <c r="N1434" t="s">
        <v>21</v>
      </c>
      <c r="O1434">
        <v>6.2855409829999997</v>
      </c>
      <c r="P1434" t="s">
        <v>1123</v>
      </c>
    </row>
    <row r="1435" spans="1:16" x14ac:dyDescent="0.25">
      <c r="A1435" t="s">
        <v>584</v>
      </c>
      <c r="B1435" t="s">
        <v>40</v>
      </c>
      <c r="C1435" t="s">
        <v>41</v>
      </c>
      <c r="D1435" t="s">
        <v>25</v>
      </c>
      <c r="E1435" t="s">
        <v>29</v>
      </c>
      <c r="F1435" t="s">
        <v>44</v>
      </c>
      <c r="G1435">
        <v>57.27</v>
      </c>
      <c r="H1435">
        <v>3</v>
      </c>
      <c r="I1435">
        <v>8.5905000000000005</v>
      </c>
      <c r="J1435">
        <v>190.36435940000001</v>
      </c>
      <c r="K1435">
        <v>171.81</v>
      </c>
      <c r="L1435" s="1">
        <v>45537</v>
      </c>
      <c r="M1435" s="2">
        <v>0.85486111111111107</v>
      </c>
      <c r="N1435" t="s">
        <v>21</v>
      </c>
      <c r="O1435">
        <v>7.0520376530000002</v>
      </c>
      <c r="P1435" t="s">
        <v>1123</v>
      </c>
    </row>
    <row r="1436" spans="1:16" x14ac:dyDescent="0.25">
      <c r="A1436" t="s">
        <v>754</v>
      </c>
      <c r="B1436" t="s">
        <v>40</v>
      </c>
      <c r="C1436" t="s">
        <v>41</v>
      </c>
      <c r="D1436" t="s">
        <v>25</v>
      </c>
      <c r="E1436" t="s">
        <v>19</v>
      </c>
      <c r="F1436" t="s">
        <v>44</v>
      </c>
      <c r="G1436">
        <v>25.56</v>
      </c>
      <c r="H1436">
        <v>7</v>
      </c>
      <c r="I1436">
        <v>8.9459999999999997</v>
      </c>
      <c r="J1436">
        <v>187.86600000000001</v>
      </c>
      <c r="K1436">
        <v>178.92</v>
      </c>
      <c r="L1436" s="1">
        <v>43498</v>
      </c>
      <c r="M1436" s="2">
        <v>0.86249999999999993</v>
      </c>
      <c r="N1436" t="s">
        <v>27</v>
      </c>
      <c r="O1436">
        <v>7.1</v>
      </c>
      <c r="P1436" t="s">
        <v>1123</v>
      </c>
    </row>
    <row r="1437" spans="1:16" x14ac:dyDescent="0.25">
      <c r="A1437" t="s">
        <v>1027</v>
      </c>
      <c r="B1437" t="s">
        <v>40</v>
      </c>
      <c r="C1437" t="s">
        <v>41</v>
      </c>
      <c r="D1437" t="s">
        <v>25</v>
      </c>
      <c r="E1437" t="s">
        <v>29</v>
      </c>
      <c r="F1437" t="s">
        <v>44</v>
      </c>
      <c r="G1437">
        <v>17.489999999999998</v>
      </c>
      <c r="H1437">
        <v>10</v>
      </c>
      <c r="I1437">
        <v>8.7449999999999992</v>
      </c>
      <c r="J1437">
        <v>183.64500000000001</v>
      </c>
      <c r="K1437">
        <v>174.9</v>
      </c>
      <c r="L1437" s="1">
        <v>43518</v>
      </c>
      <c r="M1437" s="2">
        <v>0.77430555555555547</v>
      </c>
      <c r="N1437" t="s">
        <v>21</v>
      </c>
      <c r="O1437">
        <v>6.6</v>
      </c>
      <c r="P1437" t="s">
        <v>1123</v>
      </c>
    </row>
    <row r="1438" spans="1:16" x14ac:dyDescent="0.25">
      <c r="A1438" t="s">
        <v>584</v>
      </c>
      <c r="B1438" t="s">
        <v>40</v>
      </c>
      <c r="C1438" t="s">
        <v>41</v>
      </c>
      <c r="D1438" t="s">
        <v>25</v>
      </c>
      <c r="E1438" t="s">
        <v>29</v>
      </c>
      <c r="F1438" t="s">
        <v>44</v>
      </c>
      <c r="G1438">
        <v>57.27</v>
      </c>
      <c r="H1438">
        <v>3</v>
      </c>
      <c r="I1438">
        <v>8.5905000000000005</v>
      </c>
      <c r="J1438">
        <v>180.3420576</v>
      </c>
      <c r="K1438">
        <v>171.81</v>
      </c>
      <c r="L1438" s="1">
        <v>45902</v>
      </c>
      <c r="M1438" s="2">
        <v>0.85486111111111107</v>
      </c>
      <c r="N1438" t="s">
        <v>21</v>
      </c>
      <c r="O1438">
        <v>6.7619615069999996</v>
      </c>
      <c r="P1438" t="s">
        <v>1123</v>
      </c>
    </row>
    <row r="1439" spans="1:16" x14ac:dyDescent="0.25">
      <c r="A1439" t="s">
        <v>296</v>
      </c>
      <c r="B1439" t="s">
        <v>40</v>
      </c>
      <c r="C1439" t="s">
        <v>41</v>
      </c>
      <c r="D1439" t="s">
        <v>18</v>
      </c>
      <c r="E1439" t="s">
        <v>19</v>
      </c>
      <c r="F1439" t="s">
        <v>44</v>
      </c>
      <c r="G1439">
        <v>38.299999999999997</v>
      </c>
      <c r="H1439">
        <v>4</v>
      </c>
      <c r="I1439">
        <v>7.66</v>
      </c>
      <c r="J1439">
        <v>173.13177089999999</v>
      </c>
      <c r="K1439">
        <v>153.19999999999999</v>
      </c>
      <c r="L1439" s="1">
        <v>44633</v>
      </c>
      <c r="M1439" s="2">
        <v>0.80694444444444446</v>
      </c>
      <c r="N1439" t="s">
        <v>27</v>
      </c>
      <c r="O1439">
        <v>5.5119359389999998</v>
      </c>
      <c r="P1439" t="s">
        <v>1123</v>
      </c>
    </row>
    <row r="1440" spans="1:16" x14ac:dyDescent="0.25">
      <c r="A1440" t="s">
        <v>264</v>
      </c>
      <c r="B1440" t="s">
        <v>40</v>
      </c>
      <c r="C1440" t="s">
        <v>41</v>
      </c>
      <c r="D1440" t="s">
        <v>25</v>
      </c>
      <c r="E1440" t="s">
        <v>19</v>
      </c>
      <c r="F1440" t="s">
        <v>44</v>
      </c>
      <c r="G1440">
        <v>81.37</v>
      </c>
      <c r="H1440">
        <v>2</v>
      </c>
      <c r="I1440">
        <v>8.1370000000000005</v>
      </c>
      <c r="J1440">
        <v>170.82164280000001</v>
      </c>
      <c r="K1440">
        <v>162.74</v>
      </c>
      <c r="L1440" s="1">
        <v>45683</v>
      </c>
      <c r="M1440" s="2">
        <v>0.81111111111111101</v>
      </c>
      <c r="N1440" t="s">
        <v>27</v>
      </c>
      <c r="O1440">
        <v>6.7619615069999996</v>
      </c>
      <c r="P1440" t="s">
        <v>1123</v>
      </c>
    </row>
    <row r="1441" spans="1:16" x14ac:dyDescent="0.25">
      <c r="A1441" t="s">
        <v>489</v>
      </c>
      <c r="B1441" t="s">
        <v>40</v>
      </c>
      <c r="C1441" t="s">
        <v>41</v>
      </c>
      <c r="D1441" t="s">
        <v>18</v>
      </c>
      <c r="E1441" t="s">
        <v>19</v>
      </c>
      <c r="F1441" t="s">
        <v>44</v>
      </c>
      <c r="G1441">
        <v>29.56</v>
      </c>
      <c r="H1441">
        <v>4</v>
      </c>
      <c r="I1441">
        <v>7.39</v>
      </c>
      <c r="J1441">
        <v>167.02921499999999</v>
      </c>
      <c r="K1441">
        <v>147.80000000000001</v>
      </c>
      <c r="L1441" s="1">
        <v>44605</v>
      </c>
      <c r="M1441" s="2">
        <v>0.70763888888888893</v>
      </c>
      <c r="N1441" t="s">
        <v>27</v>
      </c>
      <c r="O1441">
        <v>6.6723435049999997</v>
      </c>
      <c r="P1441" t="s">
        <v>1123</v>
      </c>
    </row>
    <row r="1442" spans="1:16" x14ac:dyDescent="0.25">
      <c r="A1442" t="s">
        <v>673</v>
      </c>
      <c r="B1442" t="s">
        <v>40</v>
      </c>
      <c r="C1442" t="s">
        <v>41</v>
      </c>
      <c r="D1442" t="s">
        <v>25</v>
      </c>
      <c r="E1442" t="s">
        <v>29</v>
      </c>
      <c r="F1442" t="s">
        <v>44</v>
      </c>
      <c r="G1442">
        <v>52.42</v>
      </c>
      <c r="H1442">
        <v>3</v>
      </c>
      <c r="I1442">
        <v>7.8630000000000004</v>
      </c>
      <c r="J1442">
        <v>165.12299999999999</v>
      </c>
      <c r="K1442">
        <v>157.26</v>
      </c>
      <c r="L1442" s="1">
        <v>43523</v>
      </c>
      <c r="M1442" s="2">
        <v>0.73333333333333339</v>
      </c>
      <c r="N1442" t="s">
        <v>21</v>
      </c>
      <c r="O1442">
        <v>7.5</v>
      </c>
      <c r="P1442" t="s">
        <v>1123</v>
      </c>
    </row>
    <row r="1443" spans="1:16" x14ac:dyDescent="0.25">
      <c r="A1443" t="s">
        <v>673</v>
      </c>
      <c r="B1443" t="s">
        <v>40</v>
      </c>
      <c r="C1443" t="s">
        <v>41</v>
      </c>
      <c r="D1443" t="s">
        <v>25</v>
      </c>
      <c r="E1443" t="s">
        <v>29</v>
      </c>
      <c r="F1443" t="s">
        <v>44</v>
      </c>
      <c r="G1443">
        <v>52.42</v>
      </c>
      <c r="H1443">
        <v>3</v>
      </c>
      <c r="I1443">
        <v>7.8630000000000004</v>
      </c>
      <c r="J1443">
        <v>165.06950689999999</v>
      </c>
      <c r="K1443">
        <v>157.26</v>
      </c>
      <c r="L1443" s="1">
        <v>45715</v>
      </c>
      <c r="M1443" s="2">
        <v>0.73333333333333339</v>
      </c>
      <c r="N1443" t="s">
        <v>21</v>
      </c>
      <c r="O1443">
        <v>7.8022632769999998</v>
      </c>
      <c r="P1443" t="s">
        <v>1123</v>
      </c>
    </row>
    <row r="1444" spans="1:16" x14ac:dyDescent="0.25">
      <c r="A1444" t="s">
        <v>560</v>
      </c>
      <c r="B1444" t="s">
        <v>40</v>
      </c>
      <c r="C1444" t="s">
        <v>41</v>
      </c>
      <c r="D1444" t="s">
        <v>25</v>
      </c>
      <c r="E1444" t="s">
        <v>29</v>
      </c>
      <c r="F1444" t="s">
        <v>44</v>
      </c>
      <c r="G1444">
        <v>39.21</v>
      </c>
      <c r="H1444">
        <v>4</v>
      </c>
      <c r="I1444">
        <v>7.8419999999999996</v>
      </c>
      <c r="J1444">
        <v>164.68199999999999</v>
      </c>
      <c r="K1444">
        <v>156.84</v>
      </c>
      <c r="L1444" s="1">
        <v>43481</v>
      </c>
      <c r="M1444" s="2">
        <v>0.8354166666666667</v>
      </c>
      <c r="N1444" t="s">
        <v>31</v>
      </c>
      <c r="O1444">
        <v>9</v>
      </c>
      <c r="P1444" t="s">
        <v>1123</v>
      </c>
    </row>
    <row r="1445" spans="1:16" x14ac:dyDescent="0.25">
      <c r="A1445" t="s">
        <v>560</v>
      </c>
      <c r="B1445" t="s">
        <v>40</v>
      </c>
      <c r="C1445" t="s">
        <v>41</v>
      </c>
      <c r="D1445" t="s">
        <v>25</v>
      </c>
      <c r="E1445" t="s">
        <v>29</v>
      </c>
      <c r="F1445" t="s">
        <v>44</v>
      </c>
      <c r="G1445">
        <v>39.21</v>
      </c>
      <c r="H1445">
        <v>4</v>
      </c>
      <c r="I1445">
        <v>7.8419999999999996</v>
      </c>
      <c r="J1445">
        <v>164.62864970000001</v>
      </c>
      <c r="K1445">
        <v>156.84</v>
      </c>
      <c r="L1445" s="1">
        <v>45673</v>
      </c>
      <c r="M1445" s="2">
        <v>0.8354166666666667</v>
      </c>
      <c r="N1445" t="s">
        <v>31</v>
      </c>
      <c r="O1445">
        <v>9.3627159330000005</v>
      </c>
      <c r="P1445" t="s">
        <v>1123</v>
      </c>
    </row>
    <row r="1446" spans="1:16" x14ac:dyDescent="0.25">
      <c r="A1446" t="s">
        <v>489</v>
      </c>
      <c r="B1446" t="s">
        <v>40</v>
      </c>
      <c r="C1446" t="s">
        <v>41</v>
      </c>
      <c r="D1446" t="s">
        <v>18</v>
      </c>
      <c r="E1446" t="s">
        <v>19</v>
      </c>
      <c r="F1446" t="s">
        <v>44</v>
      </c>
      <c r="G1446">
        <v>29.56</v>
      </c>
      <c r="H1446">
        <v>5</v>
      </c>
      <c r="I1446">
        <v>7.39</v>
      </c>
      <c r="J1446">
        <v>163.761436</v>
      </c>
      <c r="K1446">
        <v>147.80000000000001</v>
      </c>
      <c r="L1446" s="1">
        <v>45335</v>
      </c>
      <c r="M1446" s="2">
        <v>0.70763888888888893</v>
      </c>
      <c r="N1446" t="s">
        <v>27</v>
      </c>
      <c r="O1446">
        <v>7.4860092009999999</v>
      </c>
      <c r="P1446" t="s">
        <v>1123</v>
      </c>
    </row>
    <row r="1447" spans="1:16" x14ac:dyDescent="0.25">
      <c r="A1447" t="s">
        <v>225</v>
      </c>
      <c r="B1447" t="s">
        <v>40</v>
      </c>
      <c r="C1447" t="s">
        <v>41</v>
      </c>
      <c r="D1447" t="s">
        <v>25</v>
      </c>
      <c r="E1447" t="s">
        <v>19</v>
      </c>
      <c r="F1447" t="s">
        <v>44</v>
      </c>
      <c r="G1447">
        <v>73.52</v>
      </c>
      <c r="H1447">
        <v>2</v>
      </c>
      <c r="I1447">
        <v>7.3520000000000003</v>
      </c>
      <c r="J1447">
        <v>162.91936100000001</v>
      </c>
      <c r="K1447">
        <v>147.04</v>
      </c>
      <c r="L1447" s="1">
        <v>45306</v>
      </c>
      <c r="M1447" s="2">
        <v>0.57013888888888886</v>
      </c>
      <c r="N1447" t="s">
        <v>21</v>
      </c>
      <c r="O1447">
        <v>4.9906728009999997</v>
      </c>
      <c r="P1447" t="s">
        <v>1123</v>
      </c>
    </row>
    <row r="1448" spans="1:16" x14ac:dyDescent="0.25">
      <c r="A1448" t="s">
        <v>296</v>
      </c>
      <c r="B1448" t="s">
        <v>40</v>
      </c>
      <c r="C1448" t="s">
        <v>41</v>
      </c>
      <c r="D1448" t="s">
        <v>18</v>
      </c>
      <c r="E1448" t="s">
        <v>19</v>
      </c>
      <c r="F1448" t="s">
        <v>44</v>
      </c>
      <c r="G1448">
        <v>38.299999999999997</v>
      </c>
      <c r="H1448">
        <v>4</v>
      </c>
      <c r="I1448">
        <v>7.66</v>
      </c>
      <c r="J1448">
        <v>160.86000000000001</v>
      </c>
      <c r="K1448">
        <v>153.19999999999999</v>
      </c>
      <c r="L1448" s="1">
        <v>43537</v>
      </c>
      <c r="M1448" s="2">
        <v>0.80694444444444446</v>
      </c>
      <c r="N1448" t="s">
        <v>27</v>
      </c>
      <c r="O1448">
        <v>5.7</v>
      </c>
      <c r="P1448" t="s">
        <v>1123</v>
      </c>
    </row>
    <row r="1449" spans="1:16" x14ac:dyDescent="0.25">
      <c r="A1449" t="s">
        <v>296</v>
      </c>
      <c r="B1449" t="s">
        <v>40</v>
      </c>
      <c r="C1449" t="s">
        <v>41</v>
      </c>
      <c r="D1449" t="s">
        <v>18</v>
      </c>
      <c r="E1449" t="s">
        <v>19</v>
      </c>
      <c r="F1449" t="s">
        <v>44</v>
      </c>
      <c r="G1449">
        <v>38.299999999999997</v>
      </c>
      <c r="H1449">
        <v>4</v>
      </c>
      <c r="I1449">
        <v>7.66</v>
      </c>
      <c r="J1449">
        <v>160.8078879</v>
      </c>
      <c r="K1449">
        <v>153.19999999999999</v>
      </c>
      <c r="L1449" s="1">
        <v>45729</v>
      </c>
      <c r="M1449" s="2">
        <v>0.80694444444444446</v>
      </c>
      <c r="N1449" t="s">
        <v>27</v>
      </c>
      <c r="O1449">
        <v>5.9297200910000001</v>
      </c>
      <c r="P1449" t="s">
        <v>1123</v>
      </c>
    </row>
    <row r="1450" spans="1:16" x14ac:dyDescent="0.25">
      <c r="A1450" t="s">
        <v>464</v>
      </c>
      <c r="B1450" t="s">
        <v>40</v>
      </c>
      <c r="C1450" t="s">
        <v>41</v>
      </c>
      <c r="D1450" t="s">
        <v>25</v>
      </c>
      <c r="E1450" t="s">
        <v>29</v>
      </c>
      <c r="F1450" t="s">
        <v>44</v>
      </c>
      <c r="G1450">
        <v>69.08</v>
      </c>
      <c r="H1450">
        <v>2</v>
      </c>
      <c r="I1450">
        <v>6.9080000000000004</v>
      </c>
      <c r="J1450">
        <v>156.13502260000001</v>
      </c>
      <c r="K1450">
        <v>138.16</v>
      </c>
      <c r="L1450" s="1">
        <v>44592</v>
      </c>
      <c r="M1450" s="2">
        <v>0.82500000000000007</v>
      </c>
      <c r="N1450" t="s">
        <v>31</v>
      </c>
      <c r="O1450">
        <v>6.6723435049999997</v>
      </c>
      <c r="P1450" t="s">
        <v>1123</v>
      </c>
    </row>
    <row r="1451" spans="1:16" x14ac:dyDescent="0.25">
      <c r="A1451" t="s">
        <v>489</v>
      </c>
      <c r="B1451" t="s">
        <v>40</v>
      </c>
      <c r="C1451" t="s">
        <v>41</v>
      </c>
      <c r="D1451" t="s">
        <v>18</v>
      </c>
      <c r="E1451" t="s">
        <v>19</v>
      </c>
      <c r="F1451" t="s">
        <v>44</v>
      </c>
      <c r="G1451">
        <v>29.56</v>
      </c>
      <c r="H1451">
        <v>5</v>
      </c>
      <c r="I1451">
        <v>7.39</v>
      </c>
      <c r="J1451">
        <v>155.19</v>
      </c>
      <c r="K1451">
        <v>147.80000000000001</v>
      </c>
      <c r="L1451" s="1">
        <v>43509</v>
      </c>
      <c r="M1451" s="2">
        <v>0.70763888888888893</v>
      </c>
      <c r="N1451" t="s">
        <v>27</v>
      </c>
      <c r="O1451">
        <v>6.9</v>
      </c>
      <c r="P1451" t="s">
        <v>1123</v>
      </c>
    </row>
    <row r="1452" spans="1:16" x14ac:dyDescent="0.25">
      <c r="A1452" t="s">
        <v>225</v>
      </c>
      <c r="B1452" t="s">
        <v>40</v>
      </c>
      <c r="C1452" t="s">
        <v>41</v>
      </c>
      <c r="D1452" t="s">
        <v>25</v>
      </c>
      <c r="E1452" t="s">
        <v>19</v>
      </c>
      <c r="F1452" t="s">
        <v>44</v>
      </c>
      <c r="G1452">
        <v>73.52</v>
      </c>
      <c r="H1452">
        <v>2</v>
      </c>
      <c r="I1452">
        <v>7.3520000000000003</v>
      </c>
      <c r="J1452">
        <v>154.34198330000001</v>
      </c>
      <c r="K1452">
        <v>147.04</v>
      </c>
      <c r="L1452" s="1">
        <v>45672</v>
      </c>
      <c r="M1452" s="2">
        <v>0.57013888888888886</v>
      </c>
      <c r="N1452" t="s">
        <v>21</v>
      </c>
      <c r="O1452">
        <v>4.7853881439999997</v>
      </c>
      <c r="P1452" t="s">
        <v>1123</v>
      </c>
    </row>
    <row r="1453" spans="1:16" x14ac:dyDescent="0.25">
      <c r="A1453" t="s">
        <v>464</v>
      </c>
      <c r="B1453" t="s">
        <v>40</v>
      </c>
      <c r="C1453" t="s">
        <v>41</v>
      </c>
      <c r="D1453" t="s">
        <v>25</v>
      </c>
      <c r="E1453" t="s">
        <v>29</v>
      </c>
      <c r="F1453" t="s">
        <v>44</v>
      </c>
      <c r="G1453">
        <v>69.08</v>
      </c>
      <c r="H1453">
        <v>2</v>
      </c>
      <c r="I1453">
        <v>6.9080000000000004</v>
      </c>
      <c r="J1453">
        <v>153.0803789</v>
      </c>
      <c r="K1453">
        <v>138.16</v>
      </c>
      <c r="L1453" s="1">
        <v>45322</v>
      </c>
      <c r="M1453" s="2">
        <v>0.82500000000000007</v>
      </c>
      <c r="N1453" t="s">
        <v>31</v>
      </c>
      <c r="O1453">
        <v>7.4860092009999999</v>
      </c>
      <c r="P1453" t="s">
        <v>1123</v>
      </c>
    </row>
    <row r="1454" spans="1:16" x14ac:dyDescent="0.25">
      <c r="A1454" t="s">
        <v>289</v>
      </c>
      <c r="B1454" t="s">
        <v>40</v>
      </c>
      <c r="C1454" t="s">
        <v>41</v>
      </c>
      <c r="D1454" t="s">
        <v>18</v>
      </c>
      <c r="E1454" t="s">
        <v>29</v>
      </c>
      <c r="F1454" t="s">
        <v>44</v>
      </c>
      <c r="G1454">
        <v>32.619999999999997</v>
      </c>
      <c r="H1454">
        <v>4</v>
      </c>
      <c r="I1454">
        <v>6.524</v>
      </c>
      <c r="J1454">
        <v>147.45583199999999</v>
      </c>
      <c r="K1454">
        <v>130.47999999999999</v>
      </c>
      <c r="L1454" s="1">
        <v>44590</v>
      </c>
      <c r="M1454" s="2">
        <v>0.59166666666666667</v>
      </c>
      <c r="N1454" t="s">
        <v>27</v>
      </c>
      <c r="O1454">
        <v>8.7030567459999997</v>
      </c>
      <c r="P1454" t="s">
        <v>1123</v>
      </c>
    </row>
    <row r="1455" spans="1:16" x14ac:dyDescent="0.25">
      <c r="A1455" t="s">
        <v>561</v>
      </c>
      <c r="B1455" t="s">
        <v>40</v>
      </c>
      <c r="C1455" t="s">
        <v>41</v>
      </c>
      <c r="D1455" t="s">
        <v>18</v>
      </c>
      <c r="E1455" t="s">
        <v>29</v>
      </c>
      <c r="F1455" t="s">
        <v>44</v>
      </c>
      <c r="G1455">
        <v>59.86</v>
      </c>
      <c r="H1455">
        <v>2</v>
      </c>
      <c r="I1455">
        <v>5.9859999999999998</v>
      </c>
      <c r="J1455">
        <v>135.29592439999999</v>
      </c>
      <c r="K1455">
        <v>119.72</v>
      </c>
      <c r="L1455" s="1">
        <v>44574</v>
      </c>
      <c r="M1455" s="2">
        <v>0.62152777777777779</v>
      </c>
      <c r="N1455" t="s">
        <v>21</v>
      </c>
      <c r="O1455">
        <v>6.4789422439999997</v>
      </c>
      <c r="P1455" t="s">
        <v>1123</v>
      </c>
    </row>
    <row r="1456" spans="1:16" x14ac:dyDescent="0.25">
      <c r="A1456" t="s">
        <v>405</v>
      </c>
      <c r="B1456" t="s">
        <v>40</v>
      </c>
      <c r="C1456" t="s">
        <v>41</v>
      </c>
      <c r="D1456" t="s">
        <v>25</v>
      </c>
      <c r="E1456" t="s">
        <v>19</v>
      </c>
      <c r="F1456" t="s">
        <v>44</v>
      </c>
      <c r="G1456">
        <v>60.96</v>
      </c>
      <c r="H1456">
        <v>2</v>
      </c>
      <c r="I1456">
        <v>6.0960000000000001</v>
      </c>
      <c r="J1456">
        <v>135.08656479999999</v>
      </c>
      <c r="K1456">
        <v>121.92</v>
      </c>
      <c r="L1456" s="1">
        <v>45316</v>
      </c>
      <c r="M1456" s="2">
        <v>0.81874999999999998</v>
      </c>
      <c r="N1456" t="s">
        <v>31</v>
      </c>
      <c r="O1456">
        <v>5.3161514619999997</v>
      </c>
      <c r="P1456" t="s">
        <v>1123</v>
      </c>
    </row>
    <row r="1457" spans="1:16" x14ac:dyDescent="0.25">
      <c r="A1457" t="s">
        <v>561</v>
      </c>
      <c r="B1457" t="s">
        <v>40</v>
      </c>
      <c r="C1457" t="s">
        <v>41</v>
      </c>
      <c r="D1457" t="s">
        <v>18</v>
      </c>
      <c r="E1457" t="s">
        <v>29</v>
      </c>
      <c r="F1457" t="s">
        <v>44</v>
      </c>
      <c r="G1457">
        <v>59.86</v>
      </c>
      <c r="H1457">
        <v>2</v>
      </c>
      <c r="I1457">
        <v>5.9859999999999998</v>
      </c>
      <c r="J1457">
        <v>132.64897920000001</v>
      </c>
      <c r="K1457">
        <v>119.72</v>
      </c>
      <c r="L1457" s="1">
        <v>45304</v>
      </c>
      <c r="M1457" s="2">
        <v>0.62152777777777779</v>
      </c>
      <c r="N1457" t="s">
        <v>21</v>
      </c>
      <c r="O1457">
        <v>7.2690234269999996</v>
      </c>
      <c r="P1457" t="s">
        <v>1123</v>
      </c>
    </row>
    <row r="1458" spans="1:16" x14ac:dyDescent="0.25">
      <c r="A1458" t="s">
        <v>405</v>
      </c>
      <c r="B1458" t="s">
        <v>40</v>
      </c>
      <c r="C1458" t="s">
        <v>41</v>
      </c>
      <c r="D1458" t="s">
        <v>25</v>
      </c>
      <c r="E1458" t="s">
        <v>19</v>
      </c>
      <c r="F1458" t="s">
        <v>44</v>
      </c>
      <c r="G1458">
        <v>60.96</v>
      </c>
      <c r="H1458">
        <v>2</v>
      </c>
      <c r="I1458">
        <v>6.0960000000000001</v>
      </c>
      <c r="J1458">
        <v>127.97452800000001</v>
      </c>
      <c r="K1458">
        <v>121.92</v>
      </c>
      <c r="L1458" s="1">
        <v>45682</v>
      </c>
      <c r="M1458" s="2">
        <v>0.81874999999999998</v>
      </c>
      <c r="N1458" t="s">
        <v>31</v>
      </c>
      <c r="O1458">
        <v>5.0974786749999996</v>
      </c>
      <c r="P1458" t="s">
        <v>1123</v>
      </c>
    </row>
    <row r="1459" spans="1:16" x14ac:dyDescent="0.25">
      <c r="A1459" t="s">
        <v>561</v>
      </c>
      <c r="B1459" t="s">
        <v>40</v>
      </c>
      <c r="C1459" t="s">
        <v>41</v>
      </c>
      <c r="D1459" t="s">
        <v>18</v>
      </c>
      <c r="E1459" t="s">
        <v>29</v>
      </c>
      <c r="F1459" t="s">
        <v>44</v>
      </c>
      <c r="G1459">
        <v>59.86</v>
      </c>
      <c r="H1459">
        <v>2</v>
      </c>
      <c r="I1459">
        <v>5.9859999999999998</v>
      </c>
      <c r="J1459">
        <v>125.706</v>
      </c>
      <c r="K1459">
        <v>119.72</v>
      </c>
      <c r="L1459" s="1">
        <v>43478</v>
      </c>
      <c r="M1459" s="2">
        <v>0.62152777777777779</v>
      </c>
      <c r="N1459" t="s">
        <v>21</v>
      </c>
      <c r="O1459">
        <v>6.7</v>
      </c>
      <c r="P1459" t="s">
        <v>1123</v>
      </c>
    </row>
    <row r="1460" spans="1:16" x14ac:dyDescent="0.25">
      <c r="A1460" t="s">
        <v>753</v>
      </c>
      <c r="B1460" t="s">
        <v>40</v>
      </c>
      <c r="C1460" t="s">
        <v>41</v>
      </c>
      <c r="D1460" t="s">
        <v>18</v>
      </c>
      <c r="E1460" t="s">
        <v>19</v>
      </c>
      <c r="F1460" t="s">
        <v>44</v>
      </c>
      <c r="G1460">
        <v>17.48</v>
      </c>
      <c r="H1460">
        <v>6</v>
      </c>
      <c r="I1460">
        <v>5.2439999999999998</v>
      </c>
      <c r="J1460">
        <v>110.124</v>
      </c>
      <c r="K1460">
        <v>104.88</v>
      </c>
      <c r="L1460" s="1">
        <v>43483</v>
      </c>
      <c r="M1460" s="2">
        <v>0.62777777777777777</v>
      </c>
      <c r="N1460" t="s">
        <v>31</v>
      </c>
      <c r="O1460">
        <v>6.1</v>
      </c>
      <c r="P1460" t="s">
        <v>1123</v>
      </c>
    </row>
    <row r="1461" spans="1:16" x14ac:dyDescent="0.25">
      <c r="A1461" t="s">
        <v>658</v>
      </c>
      <c r="B1461" t="s">
        <v>40</v>
      </c>
      <c r="C1461" t="s">
        <v>41</v>
      </c>
      <c r="D1461" t="s">
        <v>18</v>
      </c>
      <c r="E1461" t="s">
        <v>29</v>
      </c>
      <c r="F1461" t="s">
        <v>44</v>
      </c>
      <c r="G1461">
        <v>91.35</v>
      </c>
      <c r="H1461">
        <v>1</v>
      </c>
      <c r="I1461">
        <v>4.5674999999999999</v>
      </c>
      <c r="J1461">
        <v>103.23490390000001</v>
      </c>
      <c r="K1461">
        <v>91.35</v>
      </c>
      <c r="L1461" s="1">
        <v>44608</v>
      </c>
      <c r="M1461" s="2">
        <v>0.65416666666666667</v>
      </c>
      <c r="N1461" t="s">
        <v>27</v>
      </c>
      <c r="O1461">
        <v>6.5756428749999998</v>
      </c>
      <c r="P1461" t="s">
        <v>1123</v>
      </c>
    </row>
    <row r="1462" spans="1:16" x14ac:dyDescent="0.25">
      <c r="A1462" t="s">
        <v>658</v>
      </c>
      <c r="B1462" t="s">
        <v>40</v>
      </c>
      <c r="C1462" t="s">
        <v>41</v>
      </c>
      <c r="D1462" t="s">
        <v>18</v>
      </c>
      <c r="E1462" t="s">
        <v>29</v>
      </c>
      <c r="F1462" t="s">
        <v>44</v>
      </c>
      <c r="G1462">
        <v>91.35</v>
      </c>
      <c r="H1462">
        <v>1</v>
      </c>
      <c r="I1462">
        <v>4.5674999999999999</v>
      </c>
      <c r="J1462">
        <v>101.2152042</v>
      </c>
      <c r="K1462">
        <v>91.35</v>
      </c>
      <c r="L1462" s="1">
        <v>45338</v>
      </c>
      <c r="M1462" s="2">
        <v>0.65416666666666667</v>
      </c>
      <c r="N1462" t="s">
        <v>27</v>
      </c>
      <c r="O1462">
        <v>7.3775163140000002</v>
      </c>
      <c r="P1462" t="s">
        <v>1123</v>
      </c>
    </row>
    <row r="1463" spans="1:16" x14ac:dyDescent="0.25">
      <c r="A1463" t="s">
        <v>242</v>
      </c>
      <c r="B1463" t="s">
        <v>40</v>
      </c>
      <c r="C1463" t="s">
        <v>41</v>
      </c>
      <c r="D1463" t="s">
        <v>25</v>
      </c>
      <c r="E1463" t="s">
        <v>19</v>
      </c>
      <c r="F1463" t="s">
        <v>44</v>
      </c>
      <c r="G1463">
        <v>30.37</v>
      </c>
      <c r="H1463">
        <v>3</v>
      </c>
      <c r="I1463">
        <v>4.5555000000000003</v>
      </c>
      <c r="J1463">
        <v>100.9492858</v>
      </c>
      <c r="K1463">
        <v>91.11</v>
      </c>
      <c r="L1463" s="1">
        <v>45379</v>
      </c>
      <c r="M1463" s="2">
        <v>0.57013888888888886</v>
      </c>
      <c r="N1463" t="s">
        <v>21</v>
      </c>
      <c r="O1463">
        <v>5.533137236</v>
      </c>
      <c r="P1463" t="s">
        <v>1123</v>
      </c>
    </row>
    <row r="1464" spans="1:16" x14ac:dyDescent="0.25">
      <c r="A1464" t="s">
        <v>784</v>
      </c>
      <c r="B1464" t="s">
        <v>40</v>
      </c>
      <c r="C1464" t="s">
        <v>41</v>
      </c>
      <c r="D1464" t="s">
        <v>18</v>
      </c>
      <c r="E1464" t="s">
        <v>19</v>
      </c>
      <c r="F1464" t="s">
        <v>44</v>
      </c>
      <c r="G1464">
        <v>22.32</v>
      </c>
      <c r="H1464">
        <v>4</v>
      </c>
      <c r="I1464">
        <v>4.4640000000000004</v>
      </c>
      <c r="J1464">
        <v>98.921657699999997</v>
      </c>
      <c r="K1464">
        <v>89.28</v>
      </c>
      <c r="L1464" s="1">
        <v>45365</v>
      </c>
      <c r="M1464" s="2">
        <v>0.4694444444444445</v>
      </c>
      <c r="N1464" t="s">
        <v>21</v>
      </c>
      <c r="O1464">
        <v>4.4482083660000002</v>
      </c>
      <c r="P1464" t="s">
        <v>1123</v>
      </c>
    </row>
    <row r="1465" spans="1:16" x14ac:dyDescent="0.25">
      <c r="A1465" t="s">
        <v>570</v>
      </c>
      <c r="B1465" t="s">
        <v>40</v>
      </c>
      <c r="C1465" t="s">
        <v>41</v>
      </c>
      <c r="D1465" t="s">
        <v>18</v>
      </c>
      <c r="E1465" t="s">
        <v>19</v>
      </c>
      <c r="F1465" t="s">
        <v>44</v>
      </c>
      <c r="G1465">
        <v>73.959999999999994</v>
      </c>
      <c r="H1465">
        <v>1</v>
      </c>
      <c r="I1465">
        <v>3.698</v>
      </c>
      <c r="J1465">
        <v>81.947197619999997</v>
      </c>
      <c r="K1465">
        <v>73.959999999999994</v>
      </c>
      <c r="L1465" s="1">
        <v>45413</v>
      </c>
      <c r="M1465" s="2">
        <v>0.48055555555555557</v>
      </c>
      <c r="N1465" t="s">
        <v>31</v>
      </c>
      <c r="O1465">
        <v>5.4246443490000003</v>
      </c>
      <c r="P1465" t="s">
        <v>1123</v>
      </c>
    </row>
    <row r="1466" spans="1:16" x14ac:dyDescent="0.25">
      <c r="A1466" t="s">
        <v>86</v>
      </c>
      <c r="B1466" t="s">
        <v>40</v>
      </c>
      <c r="C1466" t="s">
        <v>41</v>
      </c>
      <c r="D1466" t="s">
        <v>18</v>
      </c>
      <c r="E1466" t="s">
        <v>19</v>
      </c>
      <c r="F1466" t="s">
        <v>44</v>
      </c>
      <c r="G1466">
        <v>17.87</v>
      </c>
      <c r="H1466">
        <v>4</v>
      </c>
      <c r="I1466">
        <v>3.5739999999999998</v>
      </c>
      <c r="J1466">
        <v>80.779758389999998</v>
      </c>
      <c r="K1466">
        <v>71.48</v>
      </c>
      <c r="L1466" s="1">
        <v>44642</v>
      </c>
      <c r="M1466" s="2">
        <v>0.61249999999999993</v>
      </c>
      <c r="N1466" t="s">
        <v>21</v>
      </c>
      <c r="O1466">
        <v>6.2855409829999997</v>
      </c>
      <c r="P1466" t="s">
        <v>1123</v>
      </c>
    </row>
    <row r="1467" spans="1:16" x14ac:dyDescent="0.25">
      <c r="A1467" t="s">
        <v>617</v>
      </c>
      <c r="B1467" t="s">
        <v>40</v>
      </c>
      <c r="C1467" t="s">
        <v>41</v>
      </c>
      <c r="D1467" t="s">
        <v>18</v>
      </c>
      <c r="E1467" t="s">
        <v>19</v>
      </c>
      <c r="F1467" t="s">
        <v>44</v>
      </c>
      <c r="G1467">
        <v>18.079999999999998</v>
      </c>
      <c r="H1467">
        <v>4</v>
      </c>
      <c r="I1467">
        <v>3.6160000000000001</v>
      </c>
      <c r="J1467">
        <v>80.130088310000005</v>
      </c>
      <c r="K1467">
        <v>72.319999999999993</v>
      </c>
      <c r="L1467" s="1">
        <v>45305</v>
      </c>
      <c r="M1467" s="2">
        <v>0.75208333333333333</v>
      </c>
      <c r="N1467" t="s">
        <v>31</v>
      </c>
      <c r="O1467">
        <v>10</v>
      </c>
      <c r="P1467" t="s">
        <v>1123</v>
      </c>
    </row>
    <row r="1468" spans="1:16" x14ac:dyDescent="0.25">
      <c r="A1468" t="s">
        <v>617</v>
      </c>
      <c r="B1468" t="s">
        <v>40</v>
      </c>
      <c r="C1468" t="s">
        <v>41</v>
      </c>
      <c r="D1468" t="s">
        <v>18</v>
      </c>
      <c r="E1468" t="s">
        <v>19</v>
      </c>
      <c r="F1468" t="s">
        <v>44</v>
      </c>
      <c r="G1468">
        <v>18.079999999999998</v>
      </c>
      <c r="H1468">
        <v>4</v>
      </c>
      <c r="I1468">
        <v>3.6160000000000001</v>
      </c>
      <c r="J1468">
        <v>75.936000000000007</v>
      </c>
      <c r="K1468">
        <v>72.319999999999993</v>
      </c>
      <c r="L1468" s="1">
        <v>43479</v>
      </c>
      <c r="M1468" s="2">
        <v>0.75208333333333333</v>
      </c>
      <c r="N1468" t="s">
        <v>31</v>
      </c>
      <c r="O1468">
        <v>9.5</v>
      </c>
      <c r="P1468" t="s">
        <v>1123</v>
      </c>
    </row>
    <row r="1469" spans="1:16" x14ac:dyDescent="0.25">
      <c r="A1469" t="s">
        <v>86</v>
      </c>
      <c r="B1469" t="s">
        <v>40</v>
      </c>
      <c r="C1469" t="s">
        <v>41</v>
      </c>
      <c r="D1469" t="s">
        <v>18</v>
      </c>
      <c r="E1469" t="s">
        <v>19</v>
      </c>
      <c r="F1469" t="s">
        <v>44</v>
      </c>
      <c r="G1469">
        <v>17.87</v>
      </c>
      <c r="H1469">
        <v>4</v>
      </c>
      <c r="I1469">
        <v>3.5739999999999998</v>
      </c>
      <c r="J1469">
        <v>75.029685560000004</v>
      </c>
      <c r="K1469">
        <v>71.48</v>
      </c>
      <c r="L1469" s="1">
        <v>45738</v>
      </c>
      <c r="M1469" s="2">
        <v>0.61249999999999993</v>
      </c>
      <c r="N1469" t="s">
        <v>21</v>
      </c>
      <c r="O1469">
        <v>6.7619615069999996</v>
      </c>
      <c r="P1469" t="s">
        <v>1123</v>
      </c>
    </row>
    <row r="1470" spans="1:16" x14ac:dyDescent="0.25">
      <c r="A1470" t="s">
        <v>43</v>
      </c>
      <c r="B1470" t="s">
        <v>40</v>
      </c>
      <c r="C1470" t="s">
        <v>41</v>
      </c>
      <c r="D1470" t="s">
        <v>18</v>
      </c>
      <c r="E1470" t="s">
        <v>19</v>
      </c>
      <c r="F1470" t="s">
        <v>44</v>
      </c>
      <c r="G1470">
        <v>14.48</v>
      </c>
      <c r="H1470">
        <v>4</v>
      </c>
      <c r="I1470">
        <v>2.8959999999999999</v>
      </c>
      <c r="J1470">
        <v>60.796298100000001</v>
      </c>
      <c r="K1470">
        <v>57.92</v>
      </c>
      <c r="L1470" s="1">
        <v>45810</v>
      </c>
      <c r="M1470" s="2">
        <v>0.75486111111111109</v>
      </c>
      <c r="N1470" t="s">
        <v>21</v>
      </c>
      <c r="O1470">
        <v>4.6813579660000002</v>
      </c>
      <c r="P1470" t="s">
        <v>1123</v>
      </c>
    </row>
    <row r="1471" spans="1:16" x14ac:dyDescent="0.25">
      <c r="A1471" t="s">
        <v>829</v>
      </c>
      <c r="B1471" t="s">
        <v>40</v>
      </c>
      <c r="C1471" t="s">
        <v>41</v>
      </c>
      <c r="D1471" t="s">
        <v>25</v>
      </c>
      <c r="E1471" t="s">
        <v>29</v>
      </c>
      <c r="F1471" t="s">
        <v>44</v>
      </c>
      <c r="G1471">
        <v>27.18</v>
      </c>
      <c r="H1471">
        <v>2</v>
      </c>
      <c r="I1471">
        <v>2.718</v>
      </c>
      <c r="J1471">
        <v>60.230525450000002</v>
      </c>
      <c r="K1471">
        <v>54.36</v>
      </c>
      <c r="L1471" s="1">
        <v>45366</v>
      </c>
      <c r="M1471" s="2">
        <v>0.68472222222222223</v>
      </c>
      <c r="N1471" t="s">
        <v>21</v>
      </c>
      <c r="O1471">
        <v>4.6651941399999997</v>
      </c>
      <c r="P1471" t="s">
        <v>1123</v>
      </c>
    </row>
    <row r="1472" spans="1:16" x14ac:dyDescent="0.25">
      <c r="A1472" t="s">
        <v>151</v>
      </c>
      <c r="B1472" t="s">
        <v>40</v>
      </c>
      <c r="C1472" t="s">
        <v>41</v>
      </c>
      <c r="D1472" t="s">
        <v>18</v>
      </c>
      <c r="E1472" t="s">
        <v>29</v>
      </c>
      <c r="F1472" t="s">
        <v>44</v>
      </c>
      <c r="G1472">
        <v>51.36</v>
      </c>
      <c r="H1472">
        <v>1</v>
      </c>
      <c r="I1472">
        <v>2.5680000000000001</v>
      </c>
      <c r="J1472">
        <v>58.042087170000002</v>
      </c>
      <c r="K1472">
        <v>51.36</v>
      </c>
      <c r="L1472" s="1">
        <v>44577</v>
      </c>
      <c r="M1472" s="2">
        <v>0.6430555555555556</v>
      </c>
      <c r="N1472" t="s">
        <v>21</v>
      </c>
      <c r="O1472">
        <v>5.0284327869999998</v>
      </c>
      <c r="P1472" t="s">
        <v>1123</v>
      </c>
    </row>
    <row r="1473" spans="1:16" x14ac:dyDescent="0.25">
      <c r="A1473" t="s">
        <v>829</v>
      </c>
      <c r="B1473" t="s">
        <v>40</v>
      </c>
      <c r="C1473" t="s">
        <v>41</v>
      </c>
      <c r="D1473" t="s">
        <v>25</v>
      </c>
      <c r="E1473" t="s">
        <v>29</v>
      </c>
      <c r="F1473" t="s">
        <v>44</v>
      </c>
      <c r="G1473">
        <v>27.18</v>
      </c>
      <c r="H1473">
        <v>2</v>
      </c>
      <c r="I1473">
        <v>2.718</v>
      </c>
      <c r="J1473">
        <v>57.078000000000003</v>
      </c>
      <c r="K1473">
        <v>54.36</v>
      </c>
      <c r="L1473" s="1">
        <v>43539</v>
      </c>
      <c r="M1473" s="2">
        <v>0.68472222222222223</v>
      </c>
      <c r="N1473" t="s">
        <v>21</v>
      </c>
      <c r="O1473">
        <v>4.3</v>
      </c>
      <c r="P1473" t="s">
        <v>1123</v>
      </c>
    </row>
    <row r="1474" spans="1:16" x14ac:dyDescent="0.25">
      <c r="A1474" t="s">
        <v>981</v>
      </c>
      <c r="B1474" t="s">
        <v>40</v>
      </c>
      <c r="C1474" t="s">
        <v>41</v>
      </c>
      <c r="D1474" t="s">
        <v>18</v>
      </c>
      <c r="E1474" t="s">
        <v>29</v>
      </c>
      <c r="F1474" t="s">
        <v>44</v>
      </c>
      <c r="G1474">
        <v>53.78</v>
      </c>
      <c r="H1474">
        <v>1</v>
      </c>
      <c r="I1474">
        <v>2.6890000000000001</v>
      </c>
      <c r="J1474">
        <v>56.469000000000001</v>
      </c>
      <c r="K1474">
        <v>53.78</v>
      </c>
      <c r="L1474" s="1">
        <v>43526</v>
      </c>
      <c r="M1474" s="2">
        <v>0.84236111111111101</v>
      </c>
      <c r="N1474" t="s">
        <v>21</v>
      </c>
      <c r="O1474">
        <v>4.7</v>
      </c>
      <c r="P1474" t="s">
        <v>1123</v>
      </c>
    </row>
    <row r="1475" spans="1:16" x14ac:dyDescent="0.25">
      <c r="A1475" t="s">
        <v>468</v>
      </c>
      <c r="B1475" t="s">
        <v>40</v>
      </c>
      <c r="C1475" t="s">
        <v>41</v>
      </c>
      <c r="D1475" t="s">
        <v>25</v>
      </c>
      <c r="E1475" t="s">
        <v>19</v>
      </c>
      <c r="F1475" t="s">
        <v>44</v>
      </c>
      <c r="G1475">
        <v>47.44</v>
      </c>
      <c r="H1475">
        <v>1</v>
      </c>
      <c r="I1475">
        <v>2.3719999999999999</v>
      </c>
      <c r="J1475">
        <v>52.563210589999997</v>
      </c>
      <c r="K1475">
        <v>47.44</v>
      </c>
      <c r="L1475" s="1">
        <v>45344</v>
      </c>
      <c r="M1475" s="2">
        <v>0.7631944444444444</v>
      </c>
      <c r="N1475" t="s">
        <v>31</v>
      </c>
      <c r="O1475">
        <v>7.3775163140000002</v>
      </c>
      <c r="P1475" t="s">
        <v>1123</v>
      </c>
    </row>
    <row r="1476" spans="1:16" x14ac:dyDescent="0.25">
      <c r="A1476" t="s">
        <v>468</v>
      </c>
      <c r="B1476" t="s">
        <v>40</v>
      </c>
      <c r="C1476" t="s">
        <v>41</v>
      </c>
      <c r="D1476" t="s">
        <v>25</v>
      </c>
      <c r="E1476" t="s">
        <v>19</v>
      </c>
      <c r="F1476" t="s">
        <v>44</v>
      </c>
      <c r="G1476">
        <v>47.44</v>
      </c>
      <c r="H1476">
        <v>1</v>
      </c>
      <c r="I1476">
        <v>2.3719999999999999</v>
      </c>
      <c r="J1476">
        <v>49.811999999999998</v>
      </c>
      <c r="K1476">
        <v>47.44</v>
      </c>
      <c r="L1476" s="1">
        <v>43518</v>
      </c>
      <c r="M1476" s="2">
        <v>0.7631944444444444</v>
      </c>
      <c r="N1476" t="s">
        <v>31</v>
      </c>
      <c r="O1476">
        <v>6.8</v>
      </c>
      <c r="P1476" t="s">
        <v>1123</v>
      </c>
    </row>
    <row r="1477" spans="1:16" x14ac:dyDescent="0.25">
      <c r="A1477" t="s">
        <v>468</v>
      </c>
      <c r="B1477" t="s">
        <v>40</v>
      </c>
      <c r="C1477" t="s">
        <v>41</v>
      </c>
      <c r="D1477" t="s">
        <v>25</v>
      </c>
      <c r="E1477" t="s">
        <v>19</v>
      </c>
      <c r="F1477" t="s">
        <v>44</v>
      </c>
      <c r="G1477">
        <v>47.44</v>
      </c>
      <c r="H1477">
        <v>1</v>
      </c>
      <c r="I1477">
        <v>2.3719999999999999</v>
      </c>
      <c r="J1477">
        <v>49.795862939999999</v>
      </c>
      <c r="K1477">
        <v>47.44</v>
      </c>
      <c r="L1477" s="1">
        <v>45710</v>
      </c>
      <c r="M1477" s="2">
        <v>0.7631944444444444</v>
      </c>
      <c r="N1477" t="s">
        <v>31</v>
      </c>
      <c r="O1477">
        <v>7.0740520379999996</v>
      </c>
      <c r="P1477" t="s">
        <v>1123</v>
      </c>
    </row>
    <row r="1478" spans="1:16" x14ac:dyDescent="0.25">
      <c r="A1478" t="s">
        <v>681</v>
      </c>
      <c r="B1478" t="s">
        <v>40</v>
      </c>
      <c r="C1478" t="s">
        <v>41</v>
      </c>
      <c r="D1478" t="s">
        <v>18</v>
      </c>
      <c r="E1478" t="s">
        <v>29</v>
      </c>
      <c r="F1478" t="s">
        <v>44</v>
      </c>
      <c r="G1478">
        <v>33.630000000000003</v>
      </c>
      <c r="H1478">
        <v>1</v>
      </c>
      <c r="I1478">
        <v>1.6815</v>
      </c>
      <c r="J1478">
        <v>35.311500000000002</v>
      </c>
      <c r="K1478">
        <v>33.630000000000003</v>
      </c>
      <c r="L1478" s="1">
        <v>43544</v>
      </c>
      <c r="M1478" s="2">
        <v>0.82986111111111116</v>
      </c>
      <c r="N1478" t="s">
        <v>27</v>
      </c>
      <c r="O1478">
        <v>5.6</v>
      </c>
      <c r="P1478" t="s">
        <v>1123</v>
      </c>
    </row>
    <row r="1479" spans="1:16" x14ac:dyDescent="0.25">
      <c r="A1479" t="s">
        <v>1004</v>
      </c>
      <c r="B1479" t="s">
        <v>40</v>
      </c>
      <c r="C1479" t="s">
        <v>41</v>
      </c>
      <c r="D1479" t="s">
        <v>18</v>
      </c>
      <c r="E1479" t="s">
        <v>19</v>
      </c>
      <c r="F1479" t="s">
        <v>42</v>
      </c>
      <c r="G1479">
        <v>84.63</v>
      </c>
      <c r="H1479">
        <v>11</v>
      </c>
      <c r="I1479">
        <v>42.314999999999998</v>
      </c>
      <c r="J1479">
        <v>937.69488030000002</v>
      </c>
      <c r="K1479">
        <v>846.3</v>
      </c>
      <c r="L1479" s="1">
        <v>45292</v>
      </c>
      <c r="M1479" s="2">
        <v>0.48333333333333334</v>
      </c>
      <c r="N1479" t="s">
        <v>31</v>
      </c>
      <c r="O1479">
        <v>9.7643598279999999</v>
      </c>
      <c r="P1479" t="s">
        <v>1123</v>
      </c>
    </row>
    <row r="1480" spans="1:16" x14ac:dyDescent="0.25">
      <c r="A1480" t="s">
        <v>794</v>
      </c>
      <c r="B1480" t="s">
        <v>40</v>
      </c>
      <c r="C1480" t="s">
        <v>41</v>
      </c>
      <c r="D1480" t="s">
        <v>18</v>
      </c>
      <c r="E1480" t="s">
        <v>19</v>
      </c>
      <c r="F1480" t="s">
        <v>42</v>
      </c>
      <c r="G1480">
        <v>77.2</v>
      </c>
      <c r="H1480">
        <v>9</v>
      </c>
      <c r="I1480">
        <v>38.6</v>
      </c>
      <c r="J1480">
        <v>872.43947219999995</v>
      </c>
      <c r="K1480">
        <v>772</v>
      </c>
      <c r="L1480" s="1">
        <v>44867</v>
      </c>
      <c r="M1480" s="2">
        <v>0.44305555555555554</v>
      </c>
      <c r="N1480" t="s">
        <v>31</v>
      </c>
      <c r="O1480">
        <v>5.4152353089999998</v>
      </c>
      <c r="P1480" t="s">
        <v>1123</v>
      </c>
    </row>
    <row r="1481" spans="1:16" x14ac:dyDescent="0.25">
      <c r="A1481" t="s">
        <v>495</v>
      </c>
      <c r="B1481" t="s">
        <v>40</v>
      </c>
      <c r="C1481" t="s">
        <v>41</v>
      </c>
      <c r="D1481" t="s">
        <v>18</v>
      </c>
      <c r="E1481" t="s">
        <v>19</v>
      </c>
      <c r="F1481" t="s">
        <v>42</v>
      </c>
      <c r="G1481">
        <v>73.05</v>
      </c>
      <c r="H1481">
        <v>11</v>
      </c>
      <c r="I1481">
        <v>36.524999999999999</v>
      </c>
      <c r="J1481">
        <v>809.38923550000004</v>
      </c>
      <c r="K1481">
        <v>730.5</v>
      </c>
      <c r="L1481" s="1">
        <v>45354</v>
      </c>
      <c r="M1481" s="2">
        <v>0.51736111111111105</v>
      </c>
      <c r="N1481" t="s">
        <v>31</v>
      </c>
      <c r="O1481">
        <v>9.4388811669999999</v>
      </c>
      <c r="P1481" t="s">
        <v>1123</v>
      </c>
    </row>
    <row r="1482" spans="1:16" x14ac:dyDescent="0.25">
      <c r="A1482" t="s">
        <v>490</v>
      </c>
      <c r="B1482" t="s">
        <v>40</v>
      </c>
      <c r="C1482" t="s">
        <v>41</v>
      </c>
      <c r="D1482" t="s">
        <v>18</v>
      </c>
      <c r="E1482" t="s">
        <v>19</v>
      </c>
      <c r="F1482" t="s">
        <v>42</v>
      </c>
      <c r="G1482">
        <v>77.400000000000006</v>
      </c>
      <c r="H1482">
        <v>9</v>
      </c>
      <c r="I1482">
        <v>34.83</v>
      </c>
      <c r="J1482">
        <v>731.43</v>
      </c>
      <c r="K1482">
        <v>696.6</v>
      </c>
      <c r="L1482" s="1">
        <v>43511</v>
      </c>
      <c r="M1482" s="2">
        <v>0.59375</v>
      </c>
      <c r="N1482" t="s">
        <v>31</v>
      </c>
      <c r="O1482">
        <v>4.5</v>
      </c>
      <c r="P1482" t="s">
        <v>1123</v>
      </c>
    </row>
    <row r="1483" spans="1:16" x14ac:dyDescent="0.25">
      <c r="A1483" t="s">
        <v>562</v>
      </c>
      <c r="B1483" t="s">
        <v>40</v>
      </c>
      <c r="C1483" t="s">
        <v>41</v>
      </c>
      <c r="D1483" t="s">
        <v>18</v>
      </c>
      <c r="E1483" t="s">
        <v>19</v>
      </c>
      <c r="F1483" t="s">
        <v>42</v>
      </c>
      <c r="G1483">
        <v>54.36</v>
      </c>
      <c r="H1483">
        <v>9</v>
      </c>
      <c r="I1483">
        <v>27.18</v>
      </c>
      <c r="J1483">
        <v>614.32396000000006</v>
      </c>
      <c r="K1483">
        <v>543.6</v>
      </c>
      <c r="L1483" s="1">
        <v>44744</v>
      </c>
      <c r="M1483" s="2">
        <v>0.4777777777777778</v>
      </c>
      <c r="N1483" t="s">
        <v>31</v>
      </c>
      <c r="O1483">
        <v>5.8987384609999998</v>
      </c>
      <c r="P1483" t="s">
        <v>1123</v>
      </c>
    </row>
    <row r="1484" spans="1:16" x14ac:dyDescent="0.25">
      <c r="A1484" t="s">
        <v>283</v>
      </c>
      <c r="B1484" t="s">
        <v>40</v>
      </c>
      <c r="C1484" t="s">
        <v>41</v>
      </c>
      <c r="D1484" t="s">
        <v>25</v>
      </c>
      <c r="E1484" t="s">
        <v>29</v>
      </c>
      <c r="F1484" t="s">
        <v>42</v>
      </c>
      <c r="G1484">
        <v>73.06</v>
      </c>
      <c r="H1484">
        <v>6</v>
      </c>
      <c r="I1484">
        <v>25.571000000000002</v>
      </c>
      <c r="J1484">
        <v>577.95724729999995</v>
      </c>
      <c r="K1484">
        <v>511.42</v>
      </c>
      <c r="L1484" s="1">
        <v>44575</v>
      </c>
      <c r="M1484" s="2">
        <v>0.79583333333333339</v>
      </c>
      <c r="N1484" t="s">
        <v>31</v>
      </c>
      <c r="O1484">
        <v>4.0614264819999999</v>
      </c>
      <c r="P1484" t="s">
        <v>1123</v>
      </c>
    </row>
    <row r="1485" spans="1:16" x14ac:dyDescent="0.25">
      <c r="A1485" t="s">
        <v>562</v>
      </c>
      <c r="B1485" t="s">
        <v>40</v>
      </c>
      <c r="C1485" t="s">
        <v>41</v>
      </c>
      <c r="D1485" t="s">
        <v>18</v>
      </c>
      <c r="E1485" t="s">
        <v>19</v>
      </c>
      <c r="F1485" t="s">
        <v>42</v>
      </c>
      <c r="G1485">
        <v>54.36</v>
      </c>
      <c r="H1485">
        <v>11</v>
      </c>
      <c r="I1485">
        <v>27.18</v>
      </c>
      <c r="J1485">
        <v>570.59509060000005</v>
      </c>
      <c r="K1485">
        <v>543.6</v>
      </c>
      <c r="L1485" s="1">
        <v>45840</v>
      </c>
      <c r="M1485" s="2">
        <v>0.4777777777777778</v>
      </c>
      <c r="N1485" t="s">
        <v>31</v>
      </c>
      <c r="O1485">
        <v>6.3458407990000003</v>
      </c>
      <c r="P1485" t="s">
        <v>1123</v>
      </c>
    </row>
    <row r="1486" spans="1:16" x14ac:dyDescent="0.25">
      <c r="A1486" t="s">
        <v>283</v>
      </c>
      <c r="B1486" t="s">
        <v>40</v>
      </c>
      <c r="C1486" t="s">
        <v>41</v>
      </c>
      <c r="D1486" t="s">
        <v>25</v>
      </c>
      <c r="E1486" t="s">
        <v>29</v>
      </c>
      <c r="F1486" t="s">
        <v>42</v>
      </c>
      <c r="G1486">
        <v>73.06</v>
      </c>
      <c r="H1486">
        <v>7</v>
      </c>
      <c r="I1486">
        <v>25.571000000000002</v>
      </c>
      <c r="J1486">
        <v>566.65002440000001</v>
      </c>
      <c r="K1486">
        <v>511.42</v>
      </c>
      <c r="L1486" s="1">
        <v>45305</v>
      </c>
      <c r="M1486" s="2">
        <v>0.79583333333333339</v>
      </c>
      <c r="N1486" t="s">
        <v>31</v>
      </c>
      <c r="O1486">
        <v>4.556701253</v>
      </c>
      <c r="P1486" t="s">
        <v>1123</v>
      </c>
    </row>
    <row r="1487" spans="1:16" x14ac:dyDescent="0.25">
      <c r="A1487" t="s">
        <v>541</v>
      </c>
      <c r="B1487" t="s">
        <v>40</v>
      </c>
      <c r="C1487" t="s">
        <v>41</v>
      </c>
      <c r="D1487" t="s">
        <v>25</v>
      </c>
      <c r="E1487" t="s">
        <v>19</v>
      </c>
      <c r="F1487" t="s">
        <v>42</v>
      </c>
      <c r="G1487">
        <v>84.05</v>
      </c>
      <c r="H1487">
        <v>6</v>
      </c>
      <c r="I1487">
        <v>25.215</v>
      </c>
      <c r="J1487">
        <v>558.76111089999995</v>
      </c>
      <c r="K1487">
        <v>504.3</v>
      </c>
      <c r="L1487" s="1">
        <v>45320</v>
      </c>
      <c r="M1487" s="2">
        <v>0.45</v>
      </c>
      <c r="N1487" t="s">
        <v>31</v>
      </c>
      <c r="O1487">
        <v>8.3539522969999993</v>
      </c>
      <c r="P1487" t="s">
        <v>1123</v>
      </c>
    </row>
    <row r="1488" spans="1:16" x14ac:dyDescent="0.25">
      <c r="A1488" t="s">
        <v>416</v>
      </c>
      <c r="B1488" t="s">
        <v>40</v>
      </c>
      <c r="C1488" t="s">
        <v>41</v>
      </c>
      <c r="D1488" t="s">
        <v>25</v>
      </c>
      <c r="E1488" t="s">
        <v>19</v>
      </c>
      <c r="F1488" t="s">
        <v>42</v>
      </c>
      <c r="G1488">
        <v>99.69</v>
      </c>
      <c r="H1488">
        <v>5</v>
      </c>
      <c r="I1488">
        <v>24.922499999999999</v>
      </c>
      <c r="J1488">
        <v>552.27934900000002</v>
      </c>
      <c r="K1488">
        <v>498.45</v>
      </c>
      <c r="L1488" s="1">
        <v>45305</v>
      </c>
      <c r="M1488" s="2">
        <v>0.50624999999999998</v>
      </c>
      <c r="N1488" t="s">
        <v>27</v>
      </c>
      <c r="O1488">
        <v>10</v>
      </c>
      <c r="P1488" t="s">
        <v>1123</v>
      </c>
    </row>
    <row r="1489" spans="1:16" x14ac:dyDescent="0.25">
      <c r="A1489" t="s">
        <v>416</v>
      </c>
      <c r="B1489" t="s">
        <v>40</v>
      </c>
      <c r="C1489" t="s">
        <v>41</v>
      </c>
      <c r="D1489" t="s">
        <v>25</v>
      </c>
      <c r="E1489" t="s">
        <v>19</v>
      </c>
      <c r="F1489" t="s">
        <v>42</v>
      </c>
      <c r="G1489">
        <v>99.69</v>
      </c>
      <c r="H1489">
        <v>5</v>
      </c>
      <c r="I1489">
        <v>24.922499999999999</v>
      </c>
      <c r="J1489">
        <v>523.20294860000001</v>
      </c>
      <c r="K1489">
        <v>498.45</v>
      </c>
      <c r="L1489" s="1">
        <v>45671</v>
      </c>
      <c r="M1489" s="2">
        <v>0.50624999999999998</v>
      </c>
      <c r="N1489" t="s">
        <v>27</v>
      </c>
      <c r="O1489">
        <v>10</v>
      </c>
      <c r="P1489" t="s">
        <v>1123</v>
      </c>
    </row>
    <row r="1490" spans="1:16" x14ac:dyDescent="0.25">
      <c r="A1490" t="s">
        <v>62</v>
      </c>
      <c r="B1490" t="s">
        <v>40</v>
      </c>
      <c r="C1490" t="s">
        <v>41</v>
      </c>
      <c r="D1490" t="s">
        <v>25</v>
      </c>
      <c r="E1490" t="s">
        <v>19</v>
      </c>
      <c r="F1490" t="s">
        <v>42</v>
      </c>
      <c r="G1490">
        <v>88.36</v>
      </c>
      <c r="H1490">
        <v>5</v>
      </c>
      <c r="I1490">
        <v>22.09</v>
      </c>
      <c r="J1490">
        <v>489.51151850000002</v>
      </c>
      <c r="K1490">
        <v>441.8</v>
      </c>
      <c r="L1490" s="1">
        <v>45316</v>
      </c>
      <c r="M1490" s="2">
        <v>0.82500000000000007</v>
      </c>
      <c r="N1490" t="s">
        <v>27</v>
      </c>
      <c r="O1490">
        <v>10</v>
      </c>
      <c r="P1490" t="s">
        <v>1123</v>
      </c>
    </row>
    <row r="1491" spans="1:16" x14ac:dyDescent="0.25">
      <c r="A1491" t="s">
        <v>284</v>
      </c>
      <c r="B1491" t="s">
        <v>40</v>
      </c>
      <c r="C1491" t="s">
        <v>41</v>
      </c>
      <c r="D1491" t="s">
        <v>18</v>
      </c>
      <c r="E1491" t="s">
        <v>29</v>
      </c>
      <c r="F1491" t="s">
        <v>42</v>
      </c>
      <c r="G1491">
        <v>46.55</v>
      </c>
      <c r="H1491">
        <v>10</v>
      </c>
      <c r="I1491">
        <v>20.947500000000002</v>
      </c>
      <c r="J1491">
        <v>464.19386750000001</v>
      </c>
      <c r="K1491">
        <v>418.95</v>
      </c>
      <c r="L1491" s="1">
        <v>45324</v>
      </c>
      <c r="M1491" s="2">
        <v>0.64861111111111114</v>
      </c>
      <c r="N1491" t="s">
        <v>21</v>
      </c>
      <c r="O1491">
        <v>6.9435447659999996</v>
      </c>
      <c r="P1491" t="s">
        <v>1123</v>
      </c>
    </row>
    <row r="1492" spans="1:16" x14ac:dyDescent="0.25">
      <c r="A1492" t="s">
        <v>62</v>
      </c>
      <c r="B1492" t="s">
        <v>40</v>
      </c>
      <c r="C1492" t="s">
        <v>41</v>
      </c>
      <c r="D1492" t="s">
        <v>25</v>
      </c>
      <c r="E1492" t="s">
        <v>19</v>
      </c>
      <c r="F1492" t="s">
        <v>42</v>
      </c>
      <c r="G1492">
        <v>88.36</v>
      </c>
      <c r="H1492">
        <v>5</v>
      </c>
      <c r="I1492">
        <v>22.09</v>
      </c>
      <c r="J1492">
        <v>463.89</v>
      </c>
      <c r="K1492">
        <v>441.8</v>
      </c>
      <c r="L1492" s="1">
        <v>43490</v>
      </c>
      <c r="M1492" s="2">
        <v>0.82500000000000007</v>
      </c>
      <c r="N1492" t="s">
        <v>27</v>
      </c>
      <c r="O1492">
        <v>9.6</v>
      </c>
      <c r="P1492" t="s">
        <v>1123</v>
      </c>
    </row>
    <row r="1493" spans="1:16" x14ac:dyDescent="0.25">
      <c r="A1493" t="s">
        <v>255</v>
      </c>
      <c r="B1493" t="s">
        <v>40</v>
      </c>
      <c r="C1493" t="s">
        <v>41</v>
      </c>
      <c r="D1493" t="s">
        <v>25</v>
      </c>
      <c r="E1493" t="s">
        <v>29</v>
      </c>
      <c r="F1493" t="s">
        <v>42</v>
      </c>
      <c r="G1493">
        <v>62.08</v>
      </c>
      <c r="H1493">
        <v>7</v>
      </c>
      <c r="I1493">
        <v>21.728000000000002</v>
      </c>
      <c r="J1493">
        <v>456.28800000000001</v>
      </c>
      <c r="K1493">
        <v>434.56</v>
      </c>
      <c r="L1493" s="1">
        <v>43619</v>
      </c>
      <c r="M1493" s="2">
        <v>0.57361111111111118</v>
      </c>
      <c r="N1493" t="s">
        <v>21</v>
      </c>
      <c r="O1493">
        <v>5.4</v>
      </c>
      <c r="P1493" t="s">
        <v>1123</v>
      </c>
    </row>
    <row r="1494" spans="1:16" x14ac:dyDescent="0.25">
      <c r="A1494" t="s">
        <v>255</v>
      </c>
      <c r="B1494" t="s">
        <v>40</v>
      </c>
      <c r="C1494" t="s">
        <v>41</v>
      </c>
      <c r="D1494" t="s">
        <v>25</v>
      </c>
      <c r="E1494" t="s">
        <v>29</v>
      </c>
      <c r="F1494" t="s">
        <v>42</v>
      </c>
      <c r="G1494">
        <v>62.08</v>
      </c>
      <c r="H1494">
        <v>8</v>
      </c>
      <c r="I1494">
        <v>21.728000000000002</v>
      </c>
      <c r="J1494">
        <v>456.14018129999999</v>
      </c>
      <c r="K1494">
        <v>434.56</v>
      </c>
      <c r="L1494" s="1">
        <v>45811</v>
      </c>
      <c r="M1494" s="2">
        <v>0.57361111111111118</v>
      </c>
      <c r="N1494" t="s">
        <v>21</v>
      </c>
      <c r="O1494">
        <v>5.6176295600000001</v>
      </c>
      <c r="P1494" t="s">
        <v>1123</v>
      </c>
    </row>
    <row r="1495" spans="1:16" x14ac:dyDescent="0.25">
      <c r="A1495" t="s">
        <v>205</v>
      </c>
      <c r="B1495" t="s">
        <v>40</v>
      </c>
      <c r="C1495" t="s">
        <v>41</v>
      </c>
      <c r="D1495" t="s">
        <v>18</v>
      </c>
      <c r="E1495" t="s">
        <v>29</v>
      </c>
      <c r="F1495" t="s">
        <v>42</v>
      </c>
      <c r="G1495">
        <v>80.05</v>
      </c>
      <c r="H1495">
        <v>4</v>
      </c>
      <c r="I1495">
        <v>20.012499999999999</v>
      </c>
      <c r="J1495">
        <v>452.32370309999999</v>
      </c>
      <c r="K1495">
        <v>400.25</v>
      </c>
      <c r="L1495" s="1">
        <v>44587</v>
      </c>
      <c r="M1495" s="2">
        <v>0.53125</v>
      </c>
      <c r="N1495" t="s">
        <v>31</v>
      </c>
      <c r="O1495">
        <v>9.0898592679999997</v>
      </c>
      <c r="P1495" t="s">
        <v>1123</v>
      </c>
    </row>
    <row r="1496" spans="1:16" x14ac:dyDescent="0.25">
      <c r="A1496" t="s">
        <v>198</v>
      </c>
      <c r="B1496" t="s">
        <v>40</v>
      </c>
      <c r="C1496" t="s">
        <v>41</v>
      </c>
      <c r="D1496" t="s">
        <v>25</v>
      </c>
      <c r="E1496" t="s">
        <v>29</v>
      </c>
      <c r="F1496" t="s">
        <v>42</v>
      </c>
      <c r="G1496">
        <v>39.9</v>
      </c>
      <c r="H1496">
        <v>9</v>
      </c>
      <c r="I1496">
        <v>19.95</v>
      </c>
      <c r="J1496">
        <v>450.91107440000002</v>
      </c>
      <c r="K1496">
        <v>399</v>
      </c>
      <c r="L1496" s="1">
        <v>44612</v>
      </c>
      <c r="M1496" s="2">
        <v>0.64166666666666672</v>
      </c>
      <c r="N1496" t="s">
        <v>31</v>
      </c>
      <c r="O1496">
        <v>5.7053371999999998</v>
      </c>
      <c r="P1496" t="s">
        <v>1123</v>
      </c>
    </row>
    <row r="1497" spans="1:16" x14ac:dyDescent="0.25">
      <c r="A1497" t="s">
        <v>849</v>
      </c>
      <c r="B1497" t="s">
        <v>40</v>
      </c>
      <c r="C1497" t="s">
        <v>41</v>
      </c>
      <c r="D1497" t="s">
        <v>25</v>
      </c>
      <c r="E1497" t="s">
        <v>19</v>
      </c>
      <c r="F1497" t="s">
        <v>42</v>
      </c>
      <c r="G1497">
        <v>53.21</v>
      </c>
      <c r="H1497">
        <v>8</v>
      </c>
      <c r="I1497">
        <v>21.283999999999999</v>
      </c>
      <c r="J1497">
        <v>446.964</v>
      </c>
      <c r="K1497">
        <v>425.68</v>
      </c>
      <c r="L1497" s="1">
        <v>43538</v>
      </c>
      <c r="M1497" s="2">
        <v>0.69791666666666663</v>
      </c>
      <c r="N1497" t="s">
        <v>21</v>
      </c>
      <c r="O1497">
        <v>5</v>
      </c>
      <c r="P1497" t="s">
        <v>1123</v>
      </c>
    </row>
    <row r="1498" spans="1:16" x14ac:dyDescent="0.25">
      <c r="A1498" t="s">
        <v>849</v>
      </c>
      <c r="B1498" t="s">
        <v>40</v>
      </c>
      <c r="C1498" t="s">
        <v>41</v>
      </c>
      <c r="D1498" t="s">
        <v>25</v>
      </c>
      <c r="E1498" t="s">
        <v>19</v>
      </c>
      <c r="F1498" t="s">
        <v>42</v>
      </c>
      <c r="G1498">
        <v>53.21</v>
      </c>
      <c r="H1498">
        <v>9</v>
      </c>
      <c r="I1498">
        <v>21.283999999999999</v>
      </c>
      <c r="J1498">
        <v>446.8192019</v>
      </c>
      <c r="K1498">
        <v>425.68</v>
      </c>
      <c r="L1498" s="1">
        <v>45730</v>
      </c>
      <c r="M1498" s="2">
        <v>0.69791666666666663</v>
      </c>
      <c r="N1498" t="s">
        <v>21</v>
      </c>
      <c r="O1498">
        <v>5.2015088519999999</v>
      </c>
      <c r="P1498" t="s">
        <v>1123</v>
      </c>
    </row>
    <row r="1499" spans="1:16" x14ac:dyDescent="0.25">
      <c r="A1499" t="s">
        <v>205</v>
      </c>
      <c r="B1499" t="s">
        <v>40</v>
      </c>
      <c r="C1499" t="s">
        <v>41</v>
      </c>
      <c r="D1499" t="s">
        <v>18</v>
      </c>
      <c r="E1499" t="s">
        <v>29</v>
      </c>
      <c r="F1499" t="s">
        <v>42</v>
      </c>
      <c r="G1499">
        <v>80.05</v>
      </c>
      <c r="H1499">
        <v>5</v>
      </c>
      <c r="I1499">
        <v>20.012499999999999</v>
      </c>
      <c r="J1499">
        <v>443.47438949999997</v>
      </c>
      <c r="K1499">
        <v>400.25</v>
      </c>
      <c r="L1499" s="1">
        <v>45317</v>
      </c>
      <c r="M1499" s="2">
        <v>0.53125</v>
      </c>
      <c r="N1499" t="s">
        <v>31</v>
      </c>
      <c r="O1499">
        <v>10</v>
      </c>
      <c r="P1499" t="s">
        <v>1123</v>
      </c>
    </row>
    <row r="1500" spans="1:16" x14ac:dyDescent="0.25">
      <c r="A1500" t="s">
        <v>284</v>
      </c>
      <c r="B1500" t="s">
        <v>40</v>
      </c>
      <c r="C1500" t="s">
        <v>41</v>
      </c>
      <c r="D1500" t="s">
        <v>18</v>
      </c>
      <c r="E1500" t="s">
        <v>29</v>
      </c>
      <c r="F1500" t="s">
        <v>42</v>
      </c>
      <c r="G1500">
        <v>46.55</v>
      </c>
      <c r="H1500">
        <v>9</v>
      </c>
      <c r="I1500">
        <v>20.947500000000002</v>
      </c>
      <c r="J1500">
        <v>439.89749999999998</v>
      </c>
      <c r="K1500">
        <v>418.95</v>
      </c>
      <c r="L1500" s="1">
        <v>43498</v>
      </c>
      <c r="M1500" s="2">
        <v>0.64861111111111114</v>
      </c>
      <c r="N1500" t="s">
        <v>21</v>
      </c>
      <c r="O1500">
        <v>6.4</v>
      </c>
      <c r="P1500" t="s">
        <v>1123</v>
      </c>
    </row>
    <row r="1501" spans="1:16" x14ac:dyDescent="0.25">
      <c r="A1501" t="s">
        <v>284</v>
      </c>
      <c r="B1501" t="s">
        <v>40</v>
      </c>
      <c r="C1501" t="s">
        <v>41</v>
      </c>
      <c r="D1501" t="s">
        <v>18</v>
      </c>
      <c r="E1501" t="s">
        <v>29</v>
      </c>
      <c r="F1501" t="s">
        <v>42</v>
      </c>
      <c r="G1501">
        <v>46.55</v>
      </c>
      <c r="H1501">
        <v>10</v>
      </c>
      <c r="I1501">
        <v>20.947500000000002</v>
      </c>
      <c r="J1501">
        <v>439.75499109999998</v>
      </c>
      <c r="K1501">
        <v>418.95</v>
      </c>
      <c r="L1501" s="1">
        <v>45690</v>
      </c>
      <c r="M1501" s="2">
        <v>0.64861111111111114</v>
      </c>
      <c r="N1501" t="s">
        <v>21</v>
      </c>
      <c r="O1501">
        <v>6.6579313300000003</v>
      </c>
      <c r="P1501" t="s">
        <v>1123</v>
      </c>
    </row>
    <row r="1502" spans="1:16" x14ac:dyDescent="0.25">
      <c r="A1502" t="s">
        <v>373</v>
      </c>
      <c r="B1502" t="s">
        <v>40</v>
      </c>
      <c r="C1502" t="s">
        <v>41</v>
      </c>
      <c r="D1502" t="s">
        <v>18</v>
      </c>
      <c r="E1502" t="s">
        <v>19</v>
      </c>
      <c r="F1502" t="s">
        <v>42</v>
      </c>
      <c r="G1502">
        <v>42.82</v>
      </c>
      <c r="H1502">
        <v>10</v>
      </c>
      <c r="I1502">
        <v>19.268999999999998</v>
      </c>
      <c r="J1502">
        <v>404.51791020000002</v>
      </c>
      <c r="K1502">
        <v>385.38</v>
      </c>
      <c r="L1502" s="1">
        <v>45779</v>
      </c>
      <c r="M1502" s="2">
        <v>0.6430555555555556</v>
      </c>
      <c r="N1502" t="s">
        <v>31</v>
      </c>
      <c r="O1502">
        <v>9.2586857560000002</v>
      </c>
      <c r="P1502" t="s">
        <v>1123</v>
      </c>
    </row>
    <row r="1503" spans="1:16" x14ac:dyDescent="0.25">
      <c r="A1503" t="s">
        <v>389</v>
      </c>
      <c r="B1503" t="s">
        <v>40</v>
      </c>
      <c r="C1503" t="s">
        <v>41</v>
      </c>
      <c r="D1503" t="s">
        <v>18</v>
      </c>
      <c r="E1503" t="s">
        <v>19</v>
      </c>
      <c r="F1503" t="s">
        <v>42</v>
      </c>
      <c r="G1503">
        <v>89.14</v>
      </c>
      <c r="H1503">
        <v>4</v>
      </c>
      <c r="I1503">
        <v>17.827999999999999</v>
      </c>
      <c r="J1503">
        <v>402.94950549999999</v>
      </c>
      <c r="K1503">
        <v>356.56</v>
      </c>
      <c r="L1503" s="1">
        <v>44743</v>
      </c>
      <c r="M1503" s="2">
        <v>0.51388888888888895</v>
      </c>
      <c r="N1503" t="s">
        <v>31</v>
      </c>
      <c r="O1503">
        <v>7.5426491799999997</v>
      </c>
      <c r="P1503" t="s">
        <v>1123</v>
      </c>
    </row>
    <row r="1504" spans="1:16" x14ac:dyDescent="0.25">
      <c r="A1504" t="s">
        <v>322</v>
      </c>
      <c r="B1504" t="s">
        <v>40</v>
      </c>
      <c r="C1504" t="s">
        <v>41</v>
      </c>
      <c r="D1504" t="s">
        <v>25</v>
      </c>
      <c r="E1504" t="s">
        <v>19</v>
      </c>
      <c r="F1504" t="s">
        <v>42</v>
      </c>
      <c r="G1504">
        <v>48.51</v>
      </c>
      <c r="H1504">
        <v>7</v>
      </c>
      <c r="I1504">
        <v>16.9785</v>
      </c>
      <c r="J1504">
        <v>356.54849999999999</v>
      </c>
      <c r="K1504">
        <v>339.57</v>
      </c>
      <c r="L1504" s="1">
        <v>43490</v>
      </c>
      <c r="M1504" s="2">
        <v>0.5625</v>
      </c>
      <c r="N1504" t="s">
        <v>31</v>
      </c>
      <c r="O1504">
        <v>5.2</v>
      </c>
      <c r="P1504" t="s">
        <v>1123</v>
      </c>
    </row>
    <row r="1505" spans="1:16" x14ac:dyDescent="0.25">
      <c r="A1505" t="s">
        <v>674</v>
      </c>
      <c r="B1505" t="s">
        <v>40</v>
      </c>
      <c r="C1505" t="s">
        <v>41</v>
      </c>
      <c r="D1505" t="s">
        <v>18</v>
      </c>
      <c r="E1505" t="s">
        <v>19</v>
      </c>
      <c r="F1505" t="s">
        <v>42</v>
      </c>
      <c r="G1505">
        <v>98.79</v>
      </c>
      <c r="H1505">
        <v>3</v>
      </c>
      <c r="I1505">
        <v>14.8185</v>
      </c>
      <c r="J1505">
        <v>328.37602700000002</v>
      </c>
      <c r="K1505">
        <v>296.37</v>
      </c>
      <c r="L1505" s="1">
        <v>45345</v>
      </c>
      <c r="M1505" s="2">
        <v>0.83333333333333337</v>
      </c>
      <c r="N1505" t="s">
        <v>21</v>
      </c>
      <c r="O1505">
        <v>6.9435447659999996</v>
      </c>
      <c r="P1505" t="s">
        <v>1123</v>
      </c>
    </row>
    <row r="1506" spans="1:16" x14ac:dyDescent="0.25">
      <c r="A1506" t="s">
        <v>115</v>
      </c>
      <c r="B1506" t="s">
        <v>40</v>
      </c>
      <c r="C1506" t="s">
        <v>41</v>
      </c>
      <c r="D1506" t="s">
        <v>25</v>
      </c>
      <c r="E1506" t="s">
        <v>19</v>
      </c>
      <c r="F1506" t="s">
        <v>42</v>
      </c>
      <c r="G1506">
        <v>96.68</v>
      </c>
      <c r="H1506">
        <v>3</v>
      </c>
      <c r="I1506">
        <v>14.502000000000001</v>
      </c>
      <c r="J1506">
        <v>321.36242829999998</v>
      </c>
      <c r="K1506">
        <v>290.04000000000002</v>
      </c>
      <c r="L1506" s="1">
        <v>45317</v>
      </c>
      <c r="M1506" s="2">
        <v>0.8305555555555556</v>
      </c>
      <c r="N1506" t="s">
        <v>21</v>
      </c>
      <c r="O1506">
        <v>6.9435447659999996</v>
      </c>
      <c r="P1506" t="s">
        <v>1123</v>
      </c>
    </row>
    <row r="1507" spans="1:16" x14ac:dyDescent="0.25">
      <c r="A1507" t="s">
        <v>674</v>
      </c>
      <c r="B1507" t="s">
        <v>40</v>
      </c>
      <c r="C1507" t="s">
        <v>41</v>
      </c>
      <c r="D1507" t="s">
        <v>18</v>
      </c>
      <c r="E1507" t="s">
        <v>19</v>
      </c>
      <c r="F1507" t="s">
        <v>42</v>
      </c>
      <c r="G1507">
        <v>98.79</v>
      </c>
      <c r="H1507">
        <v>3</v>
      </c>
      <c r="I1507">
        <v>14.8185</v>
      </c>
      <c r="J1507">
        <v>311.08768759999998</v>
      </c>
      <c r="K1507">
        <v>296.37</v>
      </c>
      <c r="L1507" s="1">
        <v>45711</v>
      </c>
      <c r="M1507" s="2">
        <v>0.83333333333333337</v>
      </c>
      <c r="N1507" t="s">
        <v>21</v>
      </c>
      <c r="O1507">
        <v>6.6579313300000003</v>
      </c>
      <c r="P1507" t="s">
        <v>1123</v>
      </c>
    </row>
    <row r="1508" spans="1:16" x14ac:dyDescent="0.25">
      <c r="A1508" t="s">
        <v>610</v>
      </c>
      <c r="B1508" t="s">
        <v>40</v>
      </c>
      <c r="C1508" t="s">
        <v>41</v>
      </c>
      <c r="D1508" t="s">
        <v>25</v>
      </c>
      <c r="E1508" t="s">
        <v>29</v>
      </c>
      <c r="F1508" t="s">
        <v>42</v>
      </c>
      <c r="G1508">
        <v>60.3</v>
      </c>
      <c r="H1508">
        <v>4</v>
      </c>
      <c r="I1508">
        <v>12.06</v>
      </c>
      <c r="J1508">
        <v>272.58082990000003</v>
      </c>
      <c r="K1508">
        <v>241.2</v>
      </c>
      <c r="L1508" s="1">
        <v>44612</v>
      </c>
      <c r="M1508" s="2">
        <v>0.77986111111111101</v>
      </c>
      <c r="N1508" t="s">
        <v>27</v>
      </c>
      <c r="O1508">
        <v>5.6086365699999998</v>
      </c>
      <c r="P1508" t="s">
        <v>1123</v>
      </c>
    </row>
    <row r="1509" spans="1:16" x14ac:dyDescent="0.25">
      <c r="A1509" t="s">
        <v>986</v>
      </c>
      <c r="B1509" t="s">
        <v>40</v>
      </c>
      <c r="C1509" t="s">
        <v>41</v>
      </c>
      <c r="D1509" t="s">
        <v>18</v>
      </c>
      <c r="E1509" t="s">
        <v>19</v>
      </c>
      <c r="F1509" t="s">
        <v>42</v>
      </c>
      <c r="G1509">
        <v>62.85</v>
      </c>
      <c r="H1509">
        <v>4</v>
      </c>
      <c r="I1509">
        <v>12.57</v>
      </c>
      <c r="J1509">
        <v>263.88448449999999</v>
      </c>
      <c r="K1509">
        <v>251.4</v>
      </c>
      <c r="L1509" s="1">
        <v>45713</v>
      </c>
      <c r="M1509" s="2">
        <v>0.55694444444444446</v>
      </c>
      <c r="N1509" t="s">
        <v>21</v>
      </c>
      <c r="O1509">
        <v>9.0506254019999997</v>
      </c>
      <c r="P1509" t="s">
        <v>1123</v>
      </c>
    </row>
    <row r="1510" spans="1:16" x14ac:dyDescent="0.25">
      <c r="A1510" t="s">
        <v>853</v>
      </c>
      <c r="B1510" t="s">
        <v>40</v>
      </c>
      <c r="C1510" t="s">
        <v>41</v>
      </c>
      <c r="D1510" t="s">
        <v>18</v>
      </c>
      <c r="E1510" t="s">
        <v>29</v>
      </c>
      <c r="F1510" t="s">
        <v>42</v>
      </c>
      <c r="G1510">
        <v>47.16</v>
      </c>
      <c r="H1510">
        <v>5</v>
      </c>
      <c r="I1510">
        <v>11.79</v>
      </c>
      <c r="J1510">
        <v>261.26486210000002</v>
      </c>
      <c r="K1510">
        <v>235.8</v>
      </c>
      <c r="L1510" s="1">
        <v>45353</v>
      </c>
      <c r="M1510" s="2">
        <v>0.60763888888888895</v>
      </c>
      <c r="N1510" t="s">
        <v>31</v>
      </c>
      <c r="O1510">
        <v>6.5095732179999999</v>
      </c>
      <c r="P1510" t="s">
        <v>1123</v>
      </c>
    </row>
    <row r="1511" spans="1:16" x14ac:dyDescent="0.25">
      <c r="A1511" t="s">
        <v>610</v>
      </c>
      <c r="B1511" t="s">
        <v>40</v>
      </c>
      <c r="C1511" t="s">
        <v>41</v>
      </c>
      <c r="D1511" t="s">
        <v>25</v>
      </c>
      <c r="E1511" t="s">
        <v>29</v>
      </c>
      <c r="F1511" t="s">
        <v>42</v>
      </c>
      <c r="G1511">
        <v>60.3</v>
      </c>
      <c r="H1511">
        <v>4</v>
      </c>
      <c r="I1511">
        <v>12.06</v>
      </c>
      <c r="J1511">
        <v>253.26</v>
      </c>
      <c r="K1511">
        <v>241.2</v>
      </c>
      <c r="L1511" s="1">
        <v>43516</v>
      </c>
      <c r="M1511" s="2">
        <v>0.77986111111111101</v>
      </c>
      <c r="N1511" t="s">
        <v>27</v>
      </c>
      <c r="O1511">
        <v>5.8</v>
      </c>
      <c r="P1511" t="s">
        <v>1123</v>
      </c>
    </row>
    <row r="1512" spans="1:16" x14ac:dyDescent="0.25">
      <c r="A1512" t="s">
        <v>668</v>
      </c>
      <c r="B1512" t="s">
        <v>40</v>
      </c>
      <c r="C1512" t="s">
        <v>41</v>
      </c>
      <c r="D1512" t="s">
        <v>18</v>
      </c>
      <c r="E1512" t="s">
        <v>29</v>
      </c>
      <c r="F1512" t="s">
        <v>42</v>
      </c>
      <c r="G1512">
        <v>79.91</v>
      </c>
      <c r="H1512">
        <v>3</v>
      </c>
      <c r="I1512">
        <v>11.986499999999999</v>
      </c>
      <c r="J1512">
        <v>251.7165</v>
      </c>
      <c r="K1512">
        <v>239.73</v>
      </c>
      <c r="L1512" s="1">
        <v>43544</v>
      </c>
      <c r="M1512" s="2">
        <v>0.81111111111111101</v>
      </c>
      <c r="N1512" t="s">
        <v>31</v>
      </c>
      <c r="O1512">
        <v>5</v>
      </c>
      <c r="P1512" t="s">
        <v>1123</v>
      </c>
    </row>
    <row r="1513" spans="1:16" x14ac:dyDescent="0.25">
      <c r="A1513" t="s">
        <v>668</v>
      </c>
      <c r="B1513" t="s">
        <v>40</v>
      </c>
      <c r="C1513" t="s">
        <v>41</v>
      </c>
      <c r="D1513" t="s">
        <v>18</v>
      </c>
      <c r="E1513" t="s">
        <v>29</v>
      </c>
      <c r="F1513" t="s">
        <v>42</v>
      </c>
      <c r="G1513">
        <v>79.91</v>
      </c>
      <c r="H1513">
        <v>3</v>
      </c>
      <c r="I1513">
        <v>11.986499999999999</v>
      </c>
      <c r="J1513">
        <v>251.63495409999999</v>
      </c>
      <c r="K1513">
        <v>239.73</v>
      </c>
      <c r="L1513" s="1">
        <v>45736</v>
      </c>
      <c r="M1513" s="2">
        <v>0.81111111111111101</v>
      </c>
      <c r="N1513" t="s">
        <v>31</v>
      </c>
      <c r="O1513">
        <v>5.2015088519999999</v>
      </c>
      <c r="P1513" t="s">
        <v>1123</v>
      </c>
    </row>
    <row r="1514" spans="1:16" x14ac:dyDescent="0.25">
      <c r="A1514" t="s">
        <v>853</v>
      </c>
      <c r="B1514" t="s">
        <v>40</v>
      </c>
      <c r="C1514" t="s">
        <v>41</v>
      </c>
      <c r="D1514" t="s">
        <v>18</v>
      </c>
      <c r="E1514" t="s">
        <v>29</v>
      </c>
      <c r="F1514" t="s">
        <v>42</v>
      </c>
      <c r="G1514">
        <v>47.16</v>
      </c>
      <c r="H1514">
        <v>5</v>
      </c>
      <c r="I1514">
        <v>11.79</v>
      </c>
      <c r="J1514">
        <v>247.59</v>
      </c>
      <c r="K1514">
        <v>235.8</v>
      </c>
      <c r="L1514" s="1">
        <v>43526</v>
      </c>
      <c r="M1514" s="2">
        <v>0.60763888888888895</v>
      </c>
      <c r="N1514" t="s">
        <v>31</v>
      </c>
      <c r="O1514">
        <v>6</v>
      </c>
      <c r="P1514" t="s">
        <v>1123</v>
      </c>
    </row>
    <row r="1515" spans="1:16" x14ac:dyDescent="0.25">
      <c r="A1515" t="s">
        <v>983</v>
      </c>
      <c r="B1515" t="s">
        <v>40</v>
      </c>
      <c r="C1515" t="s">
        <v>41</v>
      </c>
      <c r="D1515" t="s">
        <v>25</v>
      </c>
      <c r="E1515" t="s">
        <v>19</v>
      </c>
      <c r="F1515" t="s">
        <v>42</v>
      </c>
      <c r="G1515">
        <v>26.43</v>
      </c>
      <c r="H1515">
        <v>8</v>
      </c>
      <c r="I1515">
        <v>10.571999999999999</v>
      </c>
      <c r="J1515">
        <v>234.27414089999999</v>
      </c>
      <c r="K1515">
        <v>211.44</v>
      </c>
      <c r="L1515" s="1">
        <v>45346</v>
      </c>
      <c r="M1515" s="2">
        <v>0.60138888888888886</v>
      </c>
      <c r="N1515" t="s">
        <v>21</v>
      </c>
      <c r="O1515">
        <v>9.6558669409999993</v>
      </c>
      <c r="P1515" t="s">
        <v>1123</v>
      </c>
    </row>
    <row r="1516" spans="1:16" x14ac:dyDescent="0.25">
      <c r="A1516" t="s">
        <v>983</v>
      </c>
      <c r="B1516" t="s">
        <v>40</v>
      </c>
      <c r="C1516" t="s">
        <v>41</v>
      </c>
      <c r="D1516" t="s">
        <v>25</v>
      </c>
      <c r="E1516" t="s">
        <v>19</v>
      </c>
      <c r="F1516" t="s">
        <v>42</v>
      </c>
      <c r="G1516">
        <v>26.43</v>
      </c>
      <c r="H1516">
        <v>9</v>
      </c>
      <c r="I1516">
        <v>10.571999999999999</v>
      </c>
      <c r="J1516">
        <v>221.94007719999999</v>
      </c>
      <c r="K1516">
        <v>211.44</v>
      </c>
      <c r="L1516" s="1">
        <v>45712</v>
      </c>
      <c r="M1516" s="2">
        <v>0.60138888888888886</v>
      </c>
      <c r="N1516" t="s">
        <v>21</v>
      </c>
      <c r="O1516">
        <v>9.2586857560000002</v>
      </c>
      <c r="P1516" t="s">
        <v>1123</v>
      </c>
    </row>
    <row r="1517" spans="1:16" x14ac:dyDescent="0.25">
      <c r="A1517" t="s">
        <v>81</v>
      </c>
      <c r="B1517" t="s">
        <v>40</v>
      </c>
      <c r="C1517" t="s">
        <v>41</v>
      </c>
      <c r="D1517" t="s">
        <v>18</v>
      </c>
      <c r="E1517" t="s">
        <v>19</v>
      </c>
      <c r="F1517" t="s">
        <v>42</v>
      </c>
      <c r="G1517">
        <v>20.010000000000002</v>
      </c>
      <c r="H1517">
        <v>10</v>
      </c>
      <c r="I1517">
        <v>9.0045000000000002</v>
      </c>
      <c r="J1517">
        <v>199.5385454</v>
      </c>
      <c r="K1517">
        <v>180.09</v>
      </c>
      <c r="L1517" s="1">
        <v>45445</v>
      </c>
      <c r="M1517" s="2">
        <v>0.65763888888888888</v>
      </c>
      <c r="N1517" t="s">
        <v>21</v>
      </c>
      <c r="O1517">
        <v>4.4482083660000002</v>
      </c>
      <c r="P1517" t="s">
        <v>1123</v>
      </c>
    </row>
    <row r="1518" spans="1:16" x14ac:dyDescent="0.25">
      <c r="A1518" t="s">
        <v>81</v>
      </c>
      <c r="C1518" t="s">
        <v>41</v>
      </c>
      <c r="D1518" t="s">
        <v>18</v>
      </c>
      <c r="E1518" t="s">
        <v>19</v>
      </c>
      <c r="F1518" t="s">
        <v>42</v>
      </c>
      <c r="G1518">
        <v>20.010000000000002</v>
      </c>
      <c r="H1518">
        <v>9</v>
      </c>
      <c r="I1518">
        <v>9.0045000000000002</v>
      </c>
      <c r="J1518">
        <v>189.09450000000001</v>
      </c>
      <c r="K1518">
        <v>180.09</v>
      </c>
      <c r="L1518" s="1">
        <v>43618</v>
      </c>
      <c r="M1518" s="2">
        <v>0.65763888888888888</v>
      </c>
      <c r="N1518" t="s">
        <v>21</v>
      </c>
      <c r="O1518">
        <v>4.0999999999999996</v>
      </c>
      <c r="P1518" t="s">
        <v>1123</v>
      </c>
    </row>
    <row r="1519" spans="1:16" x14ac:dyDescent="0.25">
      <c r="A1519" t="s">
        <v>81</v>
      </c>
      <c r="B1519" t="s">
        <v>40</v>
      </c>
      <c r="C1519" t="s">
        <v>41</v>
      </c>
      <c r="D1519" t="s">
        <v>18</v>
      </c>
      <c r="E1519" t="s">
        <v>19</v>
      </c>
      <c r="F1519" t="s">
        <v>42</v>
      </c>
      <c r="G1519">
        <v>20.010000000000002</v>
      </c>
      <c r="H1519">
        <v>10</v>
      </c>
      <c r="I1519">
        <v>9.0045000000000002</v>
      </c>
      <c r="J1519">
        <v>189.0332411</v>
      </c>
      <c r="K1519">
        <v>180.09</v>
      </c>
      <c r="L1519" s="1">
        <v>45810</v>
      </c>
      <c r="M1519" s="2">
        <v>0.65763888888888888</v>
      </c>
      <c r="N1519" t="s">
        <v>21</v>
      </c>
      <c r="O1519">
        <v>4.265237258</v>
      </c>
      <c r="P1519" t="s">
        <v>1123</v>
      </c>
    </row>
    <row r="1520" spans="1:16" x14ac:dyDescent="0.25">
      <c r="A1520" t="s">
        <v>659</v>
      </c>
      <c r="B1520" t="s">
        <v>40</v>
      </c>
      <c r="C1520" t="s">
        <v>41</v>
      </c>
      <c r="D1520" t="s">
        <v>18</v>
      </c>
      <c r="E1520" t="s">
        <v>19</v>
      </c>
      <c r="F1520" t="s">
        <v>42</v>
      </c>
      <c r="G1520">
        <v>78.88</v>
      </c>
      <c r="H1520">
        <v>2</v>
      </c>
      <c r="I1520">
        <v>7.8879999999999999</v>
      </c>
      <c r="J1520">
        <v>178.28504029999999</v>
      </c>
      <c r="K1520">
        <v>157.76</v>
      </c>
      <c r="L1520" s="1">
        <v>44587</v>
      </c>
      <c r="M1520" s="2">
        <v>0.6694444444444444</v>
      </c>
      <c r="N1520" t="s">
        <v>27</v>
      </c>
      <c r="O1520">
        <v>8.7997573770000006</v>
      </c>
      <c r="P1520" t="s">
        <v>1123</v>
      </c>
    </row>
    <row r="1521" spans="1:16" x14ac:dyDescent="0.25">
      <c r="A1521" t="s">
        <v>890</v>
      </c>
      <c r="B1521" t="s">
        <v>40</v>
      </c>
      <c r="C1521" t="s">
        <v>41</v>
      </c>
      <c r="D1521" t="s">
        <v>25</v>
      </c>
      <c r="E1521" t="s">
        <v>29</v>
      </c>
      <c r="F1521" t="s">
        <v>42</v>
      </c>
      <c r="G1521">
        <v>21.12</v>
      </c>
      <c r="H1521">
        <v>9</v>
      </c>
      <c r="I1521">
        <v>8.4480000000000004</v>
      </c>
      <c r="J1521">
        <v>177.350527</v>
      </c>
      <c r="K1521">
        <v>168.96</v>
      </c>
      <c r="L1521" s="1">
        <v>45658</v>
      </c>
      <c r="M1521" s="2">
        <v>0.81319444444444444</v>
      </c>
      <c r="N1521" t="s">
        <v>27</v>
      </c>
      <c r="O1521">
        <v>6.553901153</v>
      </c>
      <c r="P1521" t="s">
        <v>1123</v>
      </c>
    </row>
    <row r="1522" spans="1:16" x14ac:dyDescent="0.25">
      <c r="A1522" t="s">
        <v>1011</v>
      </c>
      <c r="B1522" t="s">
        <v>40</v>
      </c>
      <c r="C1522" t="s">
        <v>41</v>
      </c>
      <c r="D1522" t="s">
        <v>18</v>
      </c>
      <c r="E1522" t="s">
        <v>29</v>
      </c>
      <c r="F1522" t="s">
        <v>42</v>
      </c>
      <c r="G1522">
        <v>26.6</v>
      </c>
      <c r="H1522">
        <v>6</v>
      </c>
      <c r="I1522">
        <v>7.98</v>
      </c>
      <c r="J1522">
        <v>176.83575909999999</v>
      </c>
      <c r="K1522">
        <v>159.6</v>
      </c>
      <c r="L1522" s="1">
        <v>45348</v>
      </c>
      <c r="M1522" s="2">
        <v>0.63194444444444442</v>
      </c>
      <c r="N1522" t="s">
        <v>21</v>
      </c>
      <c r="O1522">
        <v>5.3161514619999997</v>
      </c>
      <c r="P1522" t="s">
        <v>1123</v>
      </c>
    </row>
    <row r="1523" spans="1:16" x14ac:dyDescent="0.25">
      <c r="A1523" t="s">
        <v>1011</v>
      </c>
      <c r="B1523" t="s">
        <v>40</v>
      </c>
      <c r="C1523" t="s">
        <v>41</v>
      </c>
      <c r="D1523" t="s">
        <v>18</v>
      </c>
      <c r="E1523" t="s">
        <v>29</v>
      </c>
      <c r="F1523" t="s">
        <v>42</v>
      </c>
      <c r="G1523">
        <v>26.6</v>
      </c>
      <c r="H1523">
        <v>6</v>
      </c>
      <c r="I1523">
        <v>7.98</v>
      </c>
      <c r="J1523">
        <v>167.58</v>
      </c>
      <c r="K1523">
        <v>159.6</v>
      </c>
      <c r="L1523" s="1">
        <v>43522</v>
      </c>
      <c r="M1523" s="2">
        <v>0.63194444444444442</v>
      </c>
      <c r="N1523" t="s">
        <v>21</v>
      </c>
      <c r="O1523">
        <v>4.9000000000000004</v>
      </c>
      <c r="P1523" t="s">
        <v>1123</v>
      </c>
    </row>
    <row r="1524" spans="1:16" x14ac:dyDescent="0.25">
      <c r="A1524" t="s">
        <v>208</v>
      </c>
      <c r="B1524" t="s">
        <v>40</v>
      </c>
      <c r="C1524" t="s">
        <v>41</v>
      </c>
      <c r="D1524" t="s">
        <v>25</v>
      </c>
      <c r="E1524" t="s">
        <v>29</v>
      </c>
      <c r="F1524" t="s">
        <v>42</v>
      </c>
      <c r="G1524">
        <v>19.79</v>
      </c>
      <c r="H1524">
        <v>8</v>
      </c>
      <c r="I1524">
        <v>7.9160000000000004</v>
      </c>
      <c r="J1524">
        <v>166.23599999999999</v>
      </c>
      <c r="K1524">
        <v>158.32</v>
      </c>
      <c r="L1524" s="1">
        <v>43483</v>
      </c>
      <c r="M1524" s="2">
        <v>0.50277777777777777</v>
      </c>
      <c r="N1524" t="s">
        <v>21</v>
      </c>
      <c r="O1524">
        <v>8.6999999999999993</v>
      </c>
      <c r="P1524" t="s">
        <v>1123</v>
      </c>
    </row>
    <row r="1525" spans="1:16" x14ac:dyDescent="0.25">
      <c r="A1525" t="s">
        <v>208</v>
      </c>
      <c r="B1525" t="s">
        <v>40</v>
      </c>
      <c r="C1525" t="s">
        <v>41</v>
      </c>
      <c r="D1525" t="s">
        <v>25</v>
      </c>
      <c r="E1525" t="s">
        <v>29</v>
      </c>
      <c r="F1525" t="s">
        <v>42</v>
      </c>
      <c r="G1525">
        <v>19.79</v>
      </c>
      <c r="H1525">
        <v>9</v>
      </c>
      <c r="I1525">
        <v>7.9160000000000004</v>
      </c>
      <c r="J1525">
        <v>166.1821463</v>
      </c>
      <c r="K1525">
        <v>158.32</v>
      </c>
      <c r="L1525" s="1">
        <v>45675</v>
      </c>
      <c r="M1525" s="2">
        <v>0.50277777777777777</v>
      </c>
      <c r="N1525" t="s">
        <v>21</v>
      </c>
      <c r="O1525">
        <v>9.0506254019999997</v>
      </c>
      <c r="P1525" t="s">
        <v>1123</v>
      </c>
    </row>
    <row r="1526" spans="1:16" x14ac:dyDescent="0.25">
      <c r="A1526" t="s">
        <v>423</v>
      </c>
      <c r="B1526" t="s">
        <v>40</v>
      </c>
      <c r="C1526" t="s">
        <v>41</v>
      </c>
      <c r="D1526" t="s">
        <v>25</v>
      </c>
      <c r="E1526" t="s">
        <v>29</v>
      </c>
      <c r="F1526" t="s">
        <v>42</v>
      </c>
      <c r="G1526">
        <v>18.22</v>
      </c>
      <c r="H1526">
        <v>7</v>
      </c>
      <c r="I1526">
        <v>6.3769999999999998</v>
      </c>
      <c r="J1526">
        <v>133.917</v>
      </c>
      <c r="K1526">
        <v>127.54</v>
      </c>
      <c r="L1526" s="1">
        <v>43741</v>
      </c>
      <c r="M1526" s="2">
        <v>0.58611111111111114</v>
      </c>
      <c r="N1526" t="s">
        <v>31</v>
      </c>
      <c r="O1526">
        <v>6.6</v>
      </c>
      <c r="P1526" t="s">
        <v>1123</v>
      </c>
    </row>
    <row r="1527" spans="1:16" x14ac:dyDescent="0.25">
      <c r="A1527" t="s">
        <v>643</v>
      </c>
      <c r="B1527" t="s">
        <v>40</v>
      </c>
      <c r="C1527" t="s">
        <v>41</v>
      </c>
      <c r="D1527" t="s">
        <v>18</v>
      </c>
      <c r="E1527" t="s">
        <v>29</v>
      </c>
      <c r="F1527" t="s">
        <v>42</v>
      </c>
      <c r="G1527">
        <v>57.89</v>
      </c>
      <c r="H1527">
        <v>2</v>
      </c>
      <c r="I1527">
        <v>5.7889999999999997</v>
      </c>
      <c r="J1527">
        <v>130.84331879999999</v>
      </c>
      <c r="K1527">
        <v>115.78</v>
      </c>
      <c r="L1527" s="1">
        <v>44578</v>
      </c>
      <c r="M1527" s="2">
        <v>0.44236111111111115</v>
      </c>
      <c r="N1527" t="s">
        <v>21</v>
      </c>
      <c r="O1527">
        <v>8.6063561160000006</v>
      </c>
      <c r="P1527" t="s">
        <v>1123</v>
      </c>
    </row>
    <row r="1528" spans="1:16" x14ac:dyDescent="0.25">
      <c r="A1528" t="s">
        <v>643</v>
      </c>
      <c r="B1528" t="s">
        <v>40</v>
      </c>
      <c r="C1528" t="s">
        <v>41</v>
      </c>
      <c r="D1528" t="s">
        <v>18</v>
      </c>
      <c r="E1528" t="s">
        <v>29</v>
      </c>
      <c r="F1528" t="s">
        <v>42</v>
      </c>
      <c r="G1528">
        <v>57.89</v>
      </c>
      <c r="H1528">
        <v>2</v>
      </c>
      <c r="I1528">
        <v>5.7889999999999997</v>
      </c>
      <c r="J1528">
        <v>128.28348489999999</v>
      </c>
      <c r="K1528">
        <v>115.78</v>
      </c>
      <c r="L1528" s="1">
        <v>45308</v>
      </c>
      <c r="M1528" s="2">
        <v>0.44236111111111115</v>
      </c>
      <c r="N1528" t="s">
        <v>21</v>
      </c>
      <c r="O1528">
        <v>9.6558669409999993</v>
      </c>
      <c r="P1528" t="s">
        <v>1123</v>
      </c>
    </row>
    <row r="1529" spans="1:16" x14ac:dyDescent="0.25">
      <c r="A1529" t="s">
        <v>643</v>
      </c>
      <c r="B1529" t="s">
        <v>40</v>
      </c>
      <c r="C1529" t="s">
        <v>41</v>
      </c>
      <c r="D1529" t="s">
        <v>18</v>
      </c>
      <c r="E1529" t="s">
        <v>29</v>
      </c>
      <c r="F1529" t="s">
        <v>42</v>
      </c>
      <c r="G1529">
        <v>57.89</v>
      </c>
      <c r="H1529">
        <v>2</v>
      </c>
      <c r="I1529">
        <v>5.7889999999999997</v>
      </c>
      <c r="J1529">
        <v>121.5296166</v>
      </c>
      <c r="K1529">
        <v>115.78</v>
      </c>
      <c r="L1529" s="1">
        <v>45674</v>
      </c>
      <c r="M1529" s="2">
        <v>0.44236111111111115</v>
      </c>
      <c r="N1529" t="s">
        <v>21</v>
      </c>
      <c r="O1529">
        <v>9.2586857560000002</v>
      </c>
      <c r="P1529" t="s">
        <v>1123</v>
      </c>
    </row>
    <row r="1530" spans="1:16" x14ac:dyDescent="0.25">
      <c r="A1530" t="s">
        <v>758</v>
      </c>
      <c r="B1530" t="s">
        <v>40</v>
      </c>
      <c r="C1530" t="s">
        <v>41</v>
      </c>
      <c r="D1530" t="s">
        <v>18</v>
      </c>
      <c r="E1530" t="s">
        <v>29</v>
      </c>
      <c r="F1530" t="s">
        <v>42</v>
      </c>
      <c r="G1530">
        <v>23.34</v>
      </c>
      <c r="H1530">
        <v>4</v>
      </c>
      <c r="I1530">
        <v>4.6680000000000001</v>
      </c>
      <c r="J1530">
        <v>105.5064108</v>
      </c>
      <c r="K1530">
        <v>93.36</v>
      </c>
      <c r="L1530" s="1">
        <v>44653</v>
      </c>
      <c r="M1530" s="2">
        <v>0.78680555555555554</v>
      </c>
      <c r="N1530" t="s">
        <v>21</v>
      </c>
      <c r="O1530">
        <v>7.1558466579999997</v>
      </c>
      <c r="P1530" t="s">
        <v>1123</v>
      </c>
    </row>
    <row r="1531" spans="1:16" x14ac:dyDescent="0.25">
      <c r="A1531" t="s">
        <v>735</v>
      </c>
      <c r="B1531" t="s">
        <v>40</v>
      </c>
      <c r="C1531" t="s">
        <v>41</v>
      </c>
      <c r="D1531" t="s">
        <v>25</v>
      </c>
      <c r="E1531" t="s">
        <v>29</v>
      </c>
      <c r="F1531" t="s">
        <v>42</v>
      </c>
      <c r="G1531">
        <v>32.32</v>
      </c>
      <c r="H1531">
        <v>3</v>
      </c>
      <c r="I1531">
        <v>4.8479999999999999</v>
      </c>
      <c r="J1531">
        <v>101.80800000000001</v>
      </c>
      <c r="K1531">
        <v>96.96</v>
      </c>
      <c r="L1531" s="1">
        <v>43551</v>
      </c>
      <c r="M1531" s="2">
        <v>0.7993055555555556</v>
      </c>
      <c r="N1531" t="s">
        <v>31</v>
      </c>
      <c r="O1531">
        <v>4.3</v>
      </c>
      <c r="P1531" t="s">
        <v>1123</v>
      </c>
    </row>
    <row r="1532" spans="1:16" x14ac:dyDescent="0.25">
      <c r="A1532" t="s">
        <v>735</v>
      </c>
      <c r="B1532" t="s">
        <v>40</v>
      </c>
      <c r="C1532" t="s">
        <v>41</v>
      </c>
      <c r="D1532" t="s">
        <v>25</v>
      </c>
      <c r="E1532" t="s">
        <v>29</v>
      </c>
      <c r="F1532" t="s">
        <v>42</v>
      </c>
      <c r="G1532">
        <v>32.32</v>
      </c>
      <c r="H1532">
        <v>3</v>
      </c>
      <c r="I1532">
        <v>4.8479999999999999</v>
      </c>
      <c r="J1532">
        <v>101.77501839999999</v>
      </c>
      <c r="K1532">
        <v>96.96</v>
      </c>
      <c r="L1532" s="1">
        <v>45743</v>
      </c>
      <c r="M1532" s="2">
        <v>0.7993055555555556</v>
      </c>
      <c r="N1532" t="s">
        <v>31</v>
      </c>
      <c r="O1532">
        <v>4.4732976119999996</v>
      </c>
      <c r="P1532" t="s">
        <v>1123</v>
      </c>
    </row>
    <row r="1533" spans="1:16" x14ac:dyDescent="0.25">
      <c r="A1533" t="s">
        <v>944</v>
      </c>
      <c r="B1533" t="s">
        <v>40</v>
      </c>
      <c r="C1533" t="s">
        <v>41</v>
      </c>
      <c r="D1533" t="s">
        <v>18</v>
      </c>
      <c r="E1533" t="s">
        <v>19</v>
      </c>
      <c r="F1533" t="s">
        <v>42</v>
      </c>
      <c r="G1533">
        <v>29.15</v>
      </c>
      <c r="H1533">
        <v>3</v>
      </c>
      <c r="I1533">
        <v>4.3724999999999996</v>
      </c>
      <c r="J1533">
        <v>96.894029630000006</v>
      </c>
      <c r="K1533">
        <v>87.45</v>
      </c>
      <c r="L1533" s="1">
        <v>45378</v>
      </c>
      <c r="M1533" s="2">
        <v>0.8534722222222223</v>
      </c>
      <c r="N1533" t="s">
        <v>31</v>
      </c>
      <c r="O1533">
        <v>7.9199807489999996</v>
      </c>
      <c r="P1533" t="s">
        <v>1123</v>
      </c>
    </row>
    <row r="1534" spans="1:16" x14ac:dyDescent="0.25">
      <c r="A1534" t="s">
        <v>672</v>
      </c>
      <c r="B1534" t="s">
        <v>40</v>
      </c>
      <c r="C1534" t="s">
        <v>41</v>
      </c>
      <c r="D1534" t="s">
        <v>18</v>
      </c>
      <c r="E1534" t="s">
        <v>19</v>
      </c>
      <c r="F1534" t="s">
        <v>42</v>
      </c>
      <c r="G1534">
        <v>17.63</v>
      </c>
      <c r="H1534">
        <v>5</v>
      </c>
      <c r="I1534">
        <v>4.4074999999999998</v>
      </c>
      <c r="J1534">
        <v>92.557500000000005</v>
      </c>
      <c r="K1534">
        <v>88.15</v>
      </c>
      <c r="L1534" s="1">
        <v>43680</v>
      </c>
      <c r="M1534" s="2">
        <v>0.64374999999999993</v>
      </c>
      <c r="N1534" t="s">
        <v>27</v>
      </c>
      <c r="O1534">
        <v>8.5</v>
      </c>
      <c r="P1534" t="s">
        <v>1123</v>
      </c>
    </row>
    <row r="1535" spans="1:16" x14ac:dyDescent="0.25">
      <c r="A1535" t="s">
        <v>672</v>
      </c>
      <c r="B1535" t="s">
        <v>40</v>
      </c>
      <c r="C1535" t="s">
        <v>41</v>
      </c>
      <c r="D1535" t="s">
        <v>18</v>
      </c>
      <c r="E1535" t="s">
        <v>19</v>
      </c>
      <c r="F1535" t="s">
        <v>42</v>
      </c>
      <c r="G1535">
        <v>17.63</v>
      </c>
      <c r="H1535">
        <v>5</v>
      </c>
      <c r="I1535">
        <v>4.4074999999999998</v>
      </c>
      <c r="J1535">
        <v>92.527515140000006</v>
      </c>
      <c r="K1535">
        <v>88.15</v>
      </c>
      <c r="L1535" s="1">
        <v>45872</v>
      </c>
      <c r="M1535" s="2">
        <v>0.64374999999999993</v>
      </c>
      <c r="N1535" t="s">
        <v>27</v>
      </c>
      <c r="O1535">
        <v>8.8425650480000009</v>
      </c>
      <c r="P1535" t="s">
        <v>1123</v>
      </c>
    </row>
    <row r="1536" spans="1:16" x14ac:dyDescent="0.25">
      <c r="A1536" t="s">
        <v>944</v>
      </c>
      <c r="B1536" t="s">
        <v>40</v>
      </c>
      <c r="C1536" t="s">
        <v>41</v>
      </c>
      <c r="D1536" t="s">
        <v>18</v>
      </c>
      <c r="E1536" t="s">
        <v>19</v>
      </c>
      <c r="F1536" t="s">
        <v>42</v>
      </c>
      <c r="G1536">
        <v>29.15</v>
      </c>
      <c r="H1536">
        <v>3</v>
      </c>
      <c r="I1536">
        <v>4.3724999999999996</v>
      </c>
      <c r="J1536">
        <v>91.792753250000004</v>
      </c>
      <c r="K1536">
        <v>87.45</v>
      </c>
      <c r="L1536" s="1">
        <v>45743</v>
      </c>
      <c r="M1536" s="2">
        <v>0.8534722222222223</v>
      </c>
      <c r="N1536" t="s">
        <v>31</v>
      </c>
      <c r="O1536">
        <v>7.5942029230000001</v>
      </c>
      <c r="P1536" t="s">
        <v>1123</v>
      </c>
    </row>
    <row r="1537" spans="1:16" x14ac:dyDescent="0.25">
      <c r="A1537" t="s">
        <v>1013</v>
      </c>
      <c r="B1537" t="s">
        <v>40</v>
      </c>
      <c r="C1537" t="s">
        <v>41</v>
      </c>
      <c r="D1537" t="s">
        <v>25</v>
      </c>
      <c r="E1537" t="s">
        <v>19</v>
      </c>
      <c r="F1537" t="s">
        <v>42</v>
      </c>
      <c r="G1537">
        <v>67.77</v>
      </c>
      <c r="H1537">
        <v>1</v>
      </c>
      <c r="I1537">
        <v>3.3885000000000001</v>
      </c>
      <c r="J1537">
        <v>76.58707647</v>
      </c>
      <c r="K1537">
        <v>67.77</v>
      </c>
      <c r="L1537" s="1">
        <v>44653</v>
      </c>
      <c r="M1537" s="2">
        <v>0.86319444444444438</v>
      </c>
      <c r="N1537" t="s">
        <v>31</v>
      </c>
      <c r="O1537">
        <v>6.2855409829999997</v>
      </c>
      <c r="P1537" t="s">
        <v>1123</v>
      </c>
    </row>
    <row r="1538" spans="1:16" x14ac:dyDescent="0.25">
      <c r="A1538" t="s">
        <v>1013</v>
      </c>
      <c r="B1538" t="s">
        <v>40</v>
      </c>
      <c r="C1538" t="s">
        <v>41</v>
      </c>
      <c r="D1538" t="s">
        <v>25</v>
      </c>
      <c r="E1538" t="s">
        <v>19</v>
      </c>
      <c r="F1538" t="s">
        <v>42</v>
      </c>
      <c r="G1538">
        <v>67.77</v>
      </c>
      <c r="H1538">
        <v>1</v>
      </c>
      <c r="I1538">
        <v>3.3885000000000001</v>
      </c>
      <c r="J1538">
        <v>75.088717990000006</v>
      </c>
      <c r="K1538">
        <v>67.77</v>
      </c>
      <c r="L1538" s="1">
        <v>45384</v>
      </c>
      <c r="M1538" s="2">
        <v>0.86319444444444438</v>
      </c>
      <c r="N1538" t="s">
        <v>31</v>
      </c>
      <c r="O1538">
        <v>7.0520376530000002</v>
      </c>
      <c r="P1538" t="s">
        <v>1123</v>
      </c>
    </row>
    <row r="1539" spans="1:16" x14ac:dyDescent="0.25">
      <c r="A1539" t="s">
        <v>1013</v>
      </c>
      <c r="B1539" t="s">
        <v>40</v>
      </c>
      <c r="C1539" t="s">
        <v>41</v>
      </c>
      <c r="D1539" t="s">
        <v>25</v>
      </c>
      <c r="E1539" t="s">
        <v>19</v>
      </c>
      <c r="F1539" t="s">
        <v>42</v>
      </c>
      <c r="G1539">
        <v>67.77</v>
      </c>
      <c r="H1539">
        <v>1</v>
      </c>
      <c r="I1539">
        <v>3.3885000000000001</v>
      </c>
      <c r="J1539">
        <v>71.158500000000004</v>
      </c>
      <c r="K1539">
        <v>67.77</v>
      </c>
      <c r="L1539" s="1">
        <v>43557</v>
      </c>
      <c r="M1539" s="2">
        <v>0.86319444444444438</v>
      </c>
      <c r="N1539" t="s">
        <v>31</v>
      </c>
      <c r="O1539">
        <v>6.5</v>
      </c>
      <c r="P1539" t="s">
        <v>1123</v>
      </c>
    </row>
    <row r="1540" spans="1:16" x14ac:dyDescent="0.25">
      <c r="A1540" t="s">
        <v>461</v>
      </c>
      <c r="B1540" t="s">
        <v>40</v>
      </c>
      <c r="C1540" t="s">
        <v>41</v>
      </c>
      <c r="D1540" t="s">
        <v>18</v>
      </c>
      <c r="E1540" t="s">
        <v>19</v>
      </c>
      <c r="F1540" t="s">
        <v>42</v>
      </c>
      <c r="G1540">
        <v>20.87</v>
      </c>
      <c r="H1540">
        <v>3</v>
      </c>
      <c r="I1540">
        <v>3.1305000000000001</v>
      </c>
      <c r="J1540">
        <v>70.755745279999999</v>
      </c>
      <c r="K1540">
        <v>62.61</v>
      </c>
      <c r="L1540" s="1">
        <v>44640</v>
      </c>
      <c r="M1540" s="2">
        <v>0.57847222222222217</v>
      </c>
      <c r="N1540" t="s">
        <v>31</v>
      </c>
      <c r="O1540">
        <v>7.7360504409999997</v>
      </c>
      <c r="P1540" t="s">
        <v>1123</v>
      </c>
    </row>
    <row r="1541" spans="1:16" x14ac:dyDescent="0.25">
      <c r="A1541" t="s">
        <v>461</v>
      </c>
      <c r="B1541" t="s">
        <v>40</v>
      </c>
      <c r="C1541" t="s">
        <v>41</v>
      </c>
      <c r="D1541" t="s">
        <v>18</v>
      </c>
      <c r="E1541" t="s">
        <v>19</v>
      </c>
      <c r="F1541" t="s">
        <v>42</v>
      </c>
      <c r="G1541">
        <v>20.87</v>
      </c>
      <c r="H1541">
        <v>3</v>
      </c>
      <c r="I1541">
        <v>3.1305000000000001</v>
      </c>
      <c r="J1541">
        <v>65.719202760000002</v>
      </c>
      <c r="K1541">
        <v>62.61</v>
      </c>
      <c r="L1541" s="1">
        <v>45736</v>
      </c>
      <c r="M1541" s="2">
        <v>0.57847222222222217</v>
      </c>
      <c r="N1541" t="s">
        <v>31</v>
      </c>
      <c r="O1541">
        <v>8.3224141629999995</v>
      </c>
      <c r="P1541" t="s">
        <v>1123</v>
      </c>
    </row>
    <row r="1542" spans="1:16" x14ac:dyDescent="0.25">
      <c r="A1542" t="s">
        <v>219</v>
      </c>
      <c r="B1542" t="s">
        <v>40</v>
      </c>
      <c r="C1542" t="s">
        <v>41</v>
      </c>
      <c r="D1542" t="s">
        <v>18</v>
      </c>
      <c r="E1542" t="s">
        <v>29</v>
      </c>
      <c r="F1542" t="s">
        <v>42</v>
      </c>
      <c r="G1542">
        <v>18.079999999999998</v>
      </c>
      <c r="H1542">
        <v>3</v>
      </c>
      <c r="I1542">
        <v>2.7120000000000002</v>
      </c>
      <c r="J1542">
        <v>61.296783640000001</v>
      </c>
      <c r="K1542">
        <v>54.24</v>
      </c>
      <c r="L1542" s="1">
        <v>44684</v>
      </c>
      <c r="M1542" s="2">
        <v>0.82361111111111107</v>
      </c>
      <c r="N1542" t="s">
        <v>21</v>
      </c>
      <c r="O1542">
        <v>7.7360504409999997</v>
      </c>
      <c r="P1542" t="s">
        <v>1123</v>
      </c>
    </row>
    <row r="1543" spans="1:16" x14ac:dyDescent="0.25">
      <c r="A1543" t="s">
        <v>768</v>
      </c>
      <c r="B1543" t="s">
        <v>40</v>
      </c>
      <c r="C1543" t="s">
        <v>41</v>
      </c>
      <c r="D1543" t="s">
        <v>18</v>
      </c>
      <c r="E1543" t="s">
        <v>29</v>
      </c>
      <c r="F1543" t="s">
        <v>42</v>
      </c>
      <c r="G1543">
        <v>53.72</v>
      </c>
      <c r="H1543">
        <v>1</v>
      </c>
      <c r="I1543">
        <v>2.6859999999999999</v>
      </c>
      <c r="J1543">
        <v>60.709130109999997</v>
      </c>
      <c r="K1543">
        <v>53.72</v>
      </c>
      <c r="L1543" s="1">
        <v>44564</v>
      </c>
      <c r="M1543" s="2">
        <v>0.8354166666666667</v>
      </c>
      <c r="N1543" t="s">
        <v>21</v>
      </c>
      <c r="O1543">
        <v>6.1888403529999998</v>
      </c>
      <c r="P1543" t="s">
        <v>1123</v>
      </c>
    </row>
    <row r="1544" spans="1:16" x14ac:dyDescent="0.25">
      <c r="A1544" t="s">
        <v>768</v>
      </c>
      <c r="B1544" t="s">
        <v>40</v>
      </c>
      <c r="C1544" t="s">
        <v>41</v>
      </c>
      <c r="D1544" t="s">
        <v>18</v>
      </c>
      <c r="E1544" t="s">
        <v>29</v>
      </c>
      <c r="F1544" t="s">
        <v>42</v>
      </c>
      <c r="G1544">
        <v>53.72</v>
      </c>
      <c r="H1544">
        <v>1</v>
      </c>
      <c r="I1544">
        <v>2.6859999999999999</v>
      </c>
      <c r="J1544">
        <v>59.521409630000001</v>
      </c>
      <c r="K1544">
        <v>53.72</v>
      </c>
      <c r="L1544" s="1">
        <v>45294</v>
      </c>
      <c r="M1544" s="2">
        <v>0.8354166666666667</v>
      </c>
      <c r="N1544" t="s">
        <v>21</v>
      </c>
      <c r="O1544">
        <v>6.9435447659999996</v>
      </c>
      <c r="P1544" t="s">
        <v>1123</v>
      </c>
    </row>
    <row r="1545" spans="1:16" x14ac:dyDescent="0.25">
      <c r="A1545" t="s">
        <v>130</v>
      </c>
      <c r="B1545" t="s">
        <v>40</v>
      </c>
      <c r="C1545" t="s">
        <v>41</v>
      </c>
      <c r="D1545" t="s">
        <v>25</v>
      </c>
      <c r="E1545" t="s">
        <v>29</v>
      </c>
      <c r="F1545" t="s">
        <v>20</v>
      </c>
      <c r="G1545">
        <v>87.87</v>
      </c>
      <c r="H1545">
        <v>9</v>
      </c>
      <c r="I1545">
        <v>43.935000000000002</v>
      </c>
      <c r="J1545">
        <v>993.02145629999995</v>
      </c>
      <c r="K1545">
        <v>878.7</v>
      </c>
      <c r="L1545" s="1">
        <v>44649</v>
      </c>
      <c r="M1545" s="2">
        <v>0.43402777777777773</v>
      </c>
      <c r="N1545" t="s">
        <v>21</v>
      </c>
      <c r="O1545">
        <v>4.9317321559999998</v>
      </c>
      <c r="P1545" t="s">
        <v>1123</v>
      </c>
    </row>
    <row r="1546" spans="1:16" x14ac:dyDescent="0.25">
      <c r="A1546" t="s">
        <v>192</v>
      </c>
      <c r="B1546" t="s">
        <v>40</v>
      </c>
      <c r="C1546" t="s">
        <v>41</v>
      </c>
      <c r="D1546" t="s">
        <v>18</v>
      </c>
      <c r="E1546" t="s">
        <v>29</v>
      </c>
      <c r="F1546" t="s">
        <v>20</v>
      </c>
      <c r="G1546">
        <v>97.22</v>
      </c>
      <c r="H1546">
        <v>8</v>
      </c>
      <c r="I1546">
        <v>43.749000000000002</v>
      </c>
      <c r="J1546">
        <v>988.81747329999996</v>
      </c>
      <c r="K1546">
        <v>874.98</v>
      </c>
      <c r="L1546" s="1">
        <v>44650</v>
      </c>
      <c r="M1546" s="2">
        <v>0.61319444444444449</v>
      </c>
      <c r="N1546" t="s">
        <v>21</v>
      </c>
      <c r="O1546">
        <v>5.8020378309999998</v>
      </c>
      <c r="P1546" t="s">
        <v>1123</v>
      </c>
    </row>
    <row r="1547" spans="1:16" x14ac:dyDescent="0.25">
      <c r="A1547" t="s">
        <v>661</v>
      </c>
      <c r="B1547" t="s">
        <v>40</v>
      </c>
      <c r="C1547" t="s">
        <v>41</v>
      </c>
      <c r="D1547" t="s">
        <v>18</v>
      </c>
      <c r="E1547" t="s">
        <v>29</v>
      </c>
      <c r="F1547" t="s">
        <v>20</v>
      </c>
      <c r="G1547">
        <v>82.58</v>
      </c>
      <c r="H1547">
        <v>9</v>
      </c>
      <c r="I1547">
        <v>41.29</v>
      </c>
      <c r="J1547">
        <v>933.23901060000003</v>
      </c>
      <c r="K1547">
        <v>825.8</v>
      </c>
      <c r="L1547" s="1">
        <v>44634</v>
      </c>
      <c r="M1547" s="2">
        <v>0.6118055555555556</v>
      </c>
      <c r="N1547" t="s">
        <v>27</v>
      </c>
      <c r="O1547">
        <v>4.8350315259999999</v>
      </c>
      <c r="P1547" t="s">
        <v>1123</v>
      </c>
    </row>
    <row r="1548" spans="1:16" x14ac:dyDescent="0.25">
      <c r="A1548" t="s">
        <v>661</v>
      </c>
      <c r="B1548" t="s">
        <v>40</v>
      </c>
      <c r="C1548" t="s">
        <v>41</v>
      </c>
      <c r="D1548" t="s">
        <v>18</v>
      </c>
      <c r="E1548" t="s">
        <v>29</v>
      </c>
      <c r="F1548" t="s">
        <v>20</v>
      </c>
      <c r="G1548">
        <v>82.58</v>
      </c>
      <c r="H1548">
        <v>11</v>
      </c>
      <c r="I1548">
        <v>41.29</v>
      </c>
      <c r="J1548">
        <v>914.98101399999996</v>
      </c>
      <c r="K1548">
        <v>825.8</v>
      </c>
      <c r="L1548" s="1">
        <v>45365</v>
      </c>
      <c r="M1548" s="2">
        <v>0.6118055555555556</v>
      </c>
      <c r="N1548" t="s">
        <v>27</v>
      </c>
      <c r="O1548">
        <v>5.4246443490000003</v>
      </c>
      <c r="P1548" t="s">
        <v>1123</v>
      </c>
    </row>
    <row r="1549" spans="1:16" x14ac:dyDescent="0.25">
      <c r="A1549" t="s">
        <v>661</v>
      </c>
      <c r="B1549" t="s">
        <v>40</v>
      </c>
      <c r="C1549" t="s">
        <v>41</v>
      </c>
      <c r="D1549" t="s">
        <v>18</v>
      </c>
      <c r="E1549" t="s">
        <v>29</v>
      </c>
      <c r="F1549" t="s">
        <v>20</v>
      </c>
      <c r="G1549">
        <v>82.58</v>
      </c>
      <c r="H1549">
        <v>10</v>
      </c>
      <c r="I1549">
        <v>41.29</v>
      </c>
      <c r="J1549">
        <v>867.09</v>
      </c>
      <c r="K1549">
        <v>825.8</v>
      </c>
      <c r="L1549" s="1">
        <v>43538</v>
      </c>
      <c r="M1549" s="2">
        <v>0.6118055555555556</v>
      </c>
      <c r="N1549" t="s">
        <v>27</v>
      </c>
      <c r="O1549">
        <v>5</v>
      </c>
      <c r="P1549" t="s">
        <v>1123</v>
      </c>
    </row>
    <row r="1550" spans="1:16" x14ac:dyDescent="0.25">
      <c r="A1550" t="s">
        <v>266</v>
      </c>
      <c r="B1550" t="s">
        <v>40</v>
      </c>
      <c r="C1550" t="s">
        <v>41</v>
      </c>
      <c r="D1550" t="s">
        <v>25</v>
      </c>
      <c r="E1550" t="s">
        <v>19</v>
      </c>
      <c r="F1550" t="s">
        <v>20</v>
      </c>
      <c r="G1550">
        <v>84.09</v>
      </c>
      <c r="H1550">
        <v>8</v>
      </c>
      <c r="I1550">
        <v>37.840499999999999</v>
      </c>
      <c r="J1550">
        <v>855.27320850000001</v>
      </c>
      <c r="K1550">
        <v>756.81</v>
      </c>
      <c r="L1550" s="1">
        <v>44867</v>
      </c>
      <c r="M1550" s="2">
        <v>0.45416666666666666</v>
      </c>
      <c r="N1550" t="s">
        <v>27</v>
      </c>
      <c r="O1550">
        <v>7.7360504409999997</v>
      </c>
      <c r="P1550" t="s">
        <v>1123</v>
      </c>
    </row>
    <row r="1551" spans="1:16" x14ac:dyDescent="0.25">
      <c r="A1551" t="s">
        <v>266</v>
      </c>
      <c r="B1551" t="s">
        <v>40</v>
      </c>
      <c r="C1551" t="s">
        <v>41</v>
      </c>
      <c r="D1551" t="s">
        <v>25</v>
      </c>
      <c r="E1551" t="s">
        <v>19</v>
      </c>
      <c r="F1551" t="s">
        <v>20</v>
      </c>
      <c r="G1551">
        <v>84.09</v>
      </c>
      <c r="H1551">
        <v>10</v>
      </c>
      <c r="I1551">
        <v>37.840499999999999</v>
      </c>
      <c r="J1551">
        <v>838.54054389999999</v>
      </c>
      <c r="K1551">
        <v>756.81</v>
      </c>
      <c r="L1551" s="1">
        <v>45598</v>
      </c>
      <c r="M1551" s="2">
        <v>0.45416666666666666</v>
      </c>
      <c r="N1551" t="s">
        <v>27</v>
      </c>
      <c r="O1551">
        <v>8.6794309579999993</v>
      </c>
      <c r="P1551" t="s">
        <v>1123</v>
      </c>
    </row>
    <row r="1552" spans="1:16" x14ac:dyDescent="0.25">
      <c r="A1552" t="s">
        <v>929</v>
      </c>
      <c r="B1552" t="s">
        <v>40</v>
      </c>
      <c r="C1552" t="s">
        <v>41</v>
      </c>
      <c r="D1552" t="s">
        <v>25</v>
      </c>
      <c r="E1552" t="s">
        <v>29</v>
      </c>
      <c r="F1552" t="s">
        <v>20</v>
      </c>
      <c r="G1552">
        <v>99.16</v>
      </c>
      <c r="H1552">
        <v>8</v>
      </c>
      <c r="I1552">
        <v>39.664000000000001</v>
      </c>
      <c r="J1552">
        <v>832.94399999999996</v>
      </c>
      <c r="K1552">
        <v>793.28</v>
      </c>
      <c r="L1552" s="1">
        <v>43493</v>
      </c>
      <c r="M1552" s="2">
        <v>0.74097222222222225</v>
      </c>
      <c r="N1552" t="s">
        <v>31</v>
      </c>
      <c r="O1552">
        <v>4.2</v>
      </c>
      <c r="P1552" t="s">
        <v>1123</v>
      </c>
    </row>
    <row r="1553" spans="1:16" x14ac:dyDescent="0.25">
      <c r="A1553" t="s">
        <v>737</v>
      </c>
      <c r="B1553" t="s">
        <v>40</v>
      </c>
      <c r="C1553" t="s">
        <v>41</v>
      </c>
      <c r="D1553" t="s">
        <v>18</v>
      </c>
      <c r="E1553" t="s">
        <v>29</v>
      </c>
      <c r="F1553" t="s">
        <v>20</v>
      </c>
      <c r="G1553">
        <v>80.47</v>
      </c>
      <c r="H1553">
        <v>10</v>
      </c>
      <c r="I1553">
        <v>36.211500000000001</v>
      </c>
      <c r="J1553">
        <v>802.44211640000003</v>
      </c>
      <c r="K1553">
        <v>724.23</v>
      </c>
      <c r="L1553" s="1">
        <v>45444</v>
      </c>
      <c r="M1553" s="2">
        <v>0.47083333333333338</v>
      </c>
      <c r="N1553" t="s">
        <v>27</v>
      </c>
      <c r="O1553">
        <v>9.9813456019999993</v>
      </c>
      <c r="P1553" t="s">
        <v>1123</v>
      </c>
    </row>
    <row r="1554" spans="1:16" x14ac:dyDescent="0.25">
      <c r="A1554" t="s">
        <v>266</v>
      </c>
      <c r="B1554" t="s">
        <v>40</v>
      </c>
      <c r="C1554" t="s">
        <v>41</v>
      </c>
      <c r="D1554" t="s">
        <v>25</v>
      </c>
      <c r="E1554" t="s">
        <v>19</v>
      </c>
      <c r="F1554" t="s">
        <v>20</v>
      </c>
      <c r="G1554">
        <v>84.09</v>
      </c>
      <c r="H1554">
        <v>9</v>
      </c>
      <c r="I1554">
        <v>37.840499999999999</v>
      </c>
      <c r="J1554">
        <v>794.65049999999997</v>
      </c>
      <c r="K1554">
        <v>756.81</v>
      </c>
      <c r="L1554" s="1">
        <v>43771</v>
      </c>
      <c r="M1554" s="2">
        <v>0.45416666666666666</v>
      </c>
      <c r="N1554" t="s">
        <v>27</v>
      </c>
      <c r="O1554">
        <v>8</v>
      </c>
      <c r="P1554" t="s">
        <v>1123</v>
      </c>
    </row>
    <row r="1555" spans="1:16" x14ac:dyDescent="0.25">
      <c r="A1555" t="s">
        <v>737</v>
      </c>
      <c r="B1555" t="s">
        <v>40</v>
      </c>
      <c r="C1555" t="s">
        <v>41</v>
      </c>
      <c r="D1555" t="s">
        <v>18</v>
      </c>
      <c r="E1555" t="s">
        <v>29</v>
      </c>
      <c r="F1555" t="s">
        <v>20</v>
      </c>
      <c r="G1555">
        <v>80.47</v>
      </c>
      <c r="H1555">
        <v>10</v>
      </c>
      <c r="I1555">
        <v>36.211500000000001</v>
      </c>
      <c r="J1555">
        <v>760.19514800000002</v>
      </c>
      <c r="K1555">
        <v>724.23</v>
      </c>
      <c r="L1555" s="1">
        <v>45809</v>
      </c>
      <c r="M1555" s="2">
        <v>0.47083333333333338</v>
      </c>
      <c r="N1555" t="s">
        <v>27</v>
      </c>
      <c r="O1555">
        <v>9.5707762869999993</v>
      </c>
      <c r="P1555" t="s">
        <v>1123</v>
      </c>
    </row>
    <row r="1556" spans="1:16" x14ac:dyDescent="0.25">
      <c r="A1556" t="s">
        <v>860</v>
      </c>
      <c r="B1556" t="s">
        <v>40</v>
      </c>
      <c r="C1556" t="s">
        <v>41</v>
      </c>
      <c r="D1556" t="s">
        <v>18</v>
      </c>
      <c r="E1556" t="s">
        <v>19</v>
      </c>
      <c r="F1556" t="s">
        <v>20</v>
      </c>
      <c r="G1556">
        <v>72.11</v>
      </c>
      <c r="H1556">
        <v>8</v>
      </c>
      <c r="I1556">
        <v>32.4495</v>
      </c>
      <c r="J1556">
        <v>733.42550919999996</v>
      </c>
      <c r="K1556">
        <v>648.99</v>
      </c>
      <c r="L1556" s="1">
        <v>44589</v>
      </c>
      <c r="M1556" s="2">
        <v>0.57847222222222217</v>
      </c>
      <c r="N1556" t="s">
        <v>31</v>
      </c>
      <c r="O1556">
        <v>7.4459485499999998</v>
      </c>
      <c r="P1556" t="s">
        <v>1123</v>
      </c>
    </row>
    <row r="1557" spans="1:16" x14ac:dyDescent="0.25">
      <c r="A1557" t="s">
        <v>260</v>
      </c>
      <c r="B1557" t="s">
        <v>40</v>
      </c>
      <c r="C1557" t="s">
        <v>41</v>
      </c>
      <c r="D1557" t="s">
        <v>18</v>
      </c>
      <c r="E1557" t="s">
        <v>29</v>
      </c>
      <c r="F1557" t="s">
        <v>20</v>
      </c>
      <c r="G1557">
        <v>69.37</v>
      </c>
      <c r="H1557">
        <v>8</v>
      </c>
      <c r="I1557">
        <v>31.2165</v>
      </c>
      <c r="J1557">
        <v>705.55717059999995</v>
      </c>
      <c r="K1557">
        <v>624.33000000000004</v>
      </c>
      <c r="L1557" s="1">
        <v>44587</v>
      </c>
      <c r="M1557" s="2">
        <v>0.80138888888888893</v>
      </c>
      <c r="N1557" t="s">
        <v>21</v>
      </c>
      <c r="O1557">
        <v>3.8680252209999999</v>
      </c>
      <c r="P1557" t="s">
        <v>1123</v>
      </c>
    </row>
    <row r="1558" spans="1:16" x14ac:dyDescent="0.25">
      <c r="A1558" t="s">
        <v>1023</v>
      </c>
      <c r="B1558" t="s">
        <v>40</v>
      </c>
      <c r="C1558" t="s">
        <v>41</v>
      </c>
      <c r="D1558" t="s">
        <v>18</v>
      </c>
      <c r="E1558" t="s">
        <v>29</v>
      </c>
      <c r="F1558" t="s">
        <v>20</v>
      </c>
      <c r="G1558">
        <v>75.37</v>
      </c>
      <c r="H1558">
        <v>7</v>
      </c>
      <c r="I1558">
        <v>30.148</v>
      </c>
      <c r="J1558">
        <v>681.40687070000001</v>
      </c>
      <c r="K1558">
        <v>602.96</v>
      </c>
      <c r="L1558" s="1">
        <v>44589</v>
      </c>
      <c r="M1558" s="2">
        <v>0.65694444444444444</v>
      </c>
      <c r="N1558" t="s">
        <v>31</v>
      </c>
      <c r="O1558">
        <v>8.1228529629999997</v>
      </c>
      <c r="P1558" t="s">
        <v>1123</v>
      </c>
    </row>
    <row r="1559" spans="1:16" x14ac:dyDescent="0.25">
      <c r="A1559" t="s">
        <v>1023</v>
      </c>
      <c r="B1559" t="s">
        <v>40</v>
      </c>
      <c r="C1559" t="s">
        <v>41</v>
      </c>
      <c r="D1559" t="s">
        <v>18</v>
      </c>
      <c r="E1559" t="s">
        <v>29</v>
      </c>
      <c r="F1559" t="s">
        <v>20</v>
      </c>
      <c r="G1559">
        <v>75.37</v>
      </c>
      <c r="H1559">
        <v>8</v>
      </c>
      <c r="I1559">
        <v>30.148</v>
      </c>
      <c r="J1559">
        <v>668.07574739999995</v>
      </c>
      <c r="K1559">
        <v>602.96</v>
      </c>
      <c r="L1559" s="1">
        <v>45319</v>
      </c>
      <c r="M1559" s="2">
        <v>0.65694444444444444</v>
      </c>
      <c r="N1559" t="s">
        <v>31</v>
      </c>
      <c r="O1559">
        <v>9.1134025059999999</v>
      </c>
      <c r="P1559" t="s">
        <v>1123</v>
      </c>
    </row>
    <row r="1560" spans="1:16" x14ac:dyDescent="0.25">
      <c r="A1560" t="s">
        <v>507</v>
      </c>
      <c r="B1560" t="s">
        <v>40</v>
      </c>
      <c r="C1560" t="s">
        <v>41</v>
      </c>
      <c r="D1560" t="s">
        <v>18</v>
      </c>
      <c r="E1560" t="s">
        <v>29</v>
      </c>
      <c r="F1560" t="s">
        <v>20</v>
      </c>
      <c r="G1560">
        <v>72.569999999999993</v>
      </c>
      <c r="H1560">
        <v>7</v>
      </c>
      <c r="I1560">
        <v>29.027999999999999</v>
      </c>
      <c r="J1560">
        <v>656.09256479999999</v>
      </c>
      <c r="K1560">
        <v>580.55999999999995</v>
      </c>
      <c r="L1560" s="1">
        <v>44650</v>
      </c>
      <c r="M1560" s="2">
        <v>0.74861111111111101</v>
      </c>
      <c r="N1560" t="s">
        <v>27</v>
      </c>
      <c r="O1560">
        <v>4.4482290039999999</v>
      </c>
      <c r="P1560" t="s">
        <v>1123</v>
      </c>
    </row>
    <row r="1561" spans="1:16" x14ac:dyDescent="0.25">
      <c r="A1561" t="s">
        <v>507</v>
      </c>
      <c r="B1561" t="s">
        <v>40</v>
      </c>
      <c r="C1561" t="s">
        <v>41</v>
      </c>
      <c r="D1561" t="s">
        <v>18</v>
      </c>
      <c r="E1561" t="s">
        <v>29</v>
      </c>
      <c r="F1561" t="s">
        <v>20</v>
      </c>
      <c r="G1561">
        <v>72.569999999999993</v>
      </c>
      <c r="H1561">
        <v>8</v>
      </c>
      <c r="I1561">
        <v>29.027999999999999</v>
      </c>
      <c r="J1561">
        <v>609.58799999999997</v>
      </c>
      <c r="K1561">
        <v>580.55999999999995</v>
      </c>
      <c r="L1561" s="1">
        <v>43554</v>
      </c>
      <c r="M1561" s="2">
        <v>0.74861111111111101</v>
      </c>
      <c r="N1561" t="s">
        <v>27</v>
      </c>
      <c r="O1561">
        <v>4.5999999999999996</v>
      </c>
      <c r="P1561" t="s">
        <v>1123</v>
      </c>
    </row>
    <row r="1562" spans="1:16" x14ac:dyDescent="0.25">
      <c r="A1562" t="s">
        <v>127</v>
      </c>
      <c r="B1562" t="s">
        <v>40</v>
      </c>
      <c r="C1562" t="s">
        <v>41</v>
      </c>
      <c r="D1562" t="s">
        <v>18</v>
      </c>
      <c r="E1562" t="s">
        <v>29</v>
      </c>
      <c r="F1562" t="s">
        <v>20</v>
      </c>
      <c r="G1562">
        <v>64.36</v>
      </c>
      <c r="H1562">
        <v>10</v>
      </c>
      <c r="I1562">
        <v>28.962</v>
      </c>
      <c r="J1562">
        <v>608.00496729999998</v>
      </c>
      <c r="K1562">
        <v>579.24</v>
      </c>
      <c r="L1562" s="1">
        <v>45994</v>
      </c>
      <c r="M1562" s="2">
        <v>0.50624999999999998</v>
      </c>
      <c r="N1562" t="s">
        <v>31</v>
      </c>
      <c r="O1562">
        <v>8.9465952249999994</v>
      </c>
      <c r="P1562" t="s">
        <v>1123</v>
      </c>
    </row>
    <row r="1563" spans="1:16" x14ac:dyDescent="0.25">
      <c r="A1563" t="s">
        <v>376</v>
      </c>
      <c r="B1563" t="s">
        <v>40</v>
      </c>
      <c r="C1563" t="s">
        <v>41</v>
      </c>
      <c r="D1563" t="s">
        <v>18</v>
      </c>
      <c r="E1563" t="s">
        <v>19</v>
      </c>
      <c r="F1563" t="s">
        <v>20</v>
      </c>
      <c r="G1563">
        <v>76.900000000000006</v>
      </c>
      <c r="H1563">
        <v>7</v>
      </c>
      <c r="I1563">
        <v>26.914999999999999</v>
      </c>
      <c r="J1563">
        <v>596.43288910000001</v>
      </c>
      <c r="K1563">
        <v>538.29999999999995</v>
      </c>
      <c r="L1563" s="1">
        <v>45337</v>
      </c>
      <c r="M1563" s="2">
        <v>0.84791666666666676</v>
      </c>
      <c r="N1563" t="s">
        <v>27</v>
      </c>
      <c r="O1563">
        <v>8.3539522969999993</v>
      </c>
      <c r="P1563" t="s">
        <v>1123</v>
      </c>
    </row>
    <row r="1564" spans="1:16" x14ac:dyDescent="0.25">
      <c r="A1564" t="s">
        <v>80</v>
      </c>
      <c r="B1564" t="s">
        <v>40</v>
      </c>
      <c r="C1564" t="s">
        <v>41</v>
      </c>
      <c r="D1564" t="s">
        <v>18</v>
      </c>
      <c r="E1564" t="s">
        <v>29</v>
      </c>
      <c r="F1564" t="s">
        <v>20</v>
      </c>
      <c r="G1564">
        <v>56.69</v>
      </c>
      <c r="H1564">
        <v>8</v>
      </c>
      <c r="I1564">
        <v>25.5105</v>
      </c>
      <c r="J1564">
        <v>576.58982270000001</v>
      </c>
      <c r="K1564">
        <v>510.21</v>
      </c>
      <c r="L1564" s="1">
        <v>44619</v>
      </c>
      <c r="M1564" s="2">
        <v>0.72499999999999998</v>
      </c>
      <c r="N1564" t="s">
        <v>31</v>
      </c>
      <c r="O1564">
        <v>8.1228529629999997</v>
      </c>
      <c r="P1564" t="s">
        <v>1123</v>
      </c>
    </row>
    <row r="1565" spans="1:16" x14ac:dyDescent="0.25">
      <c r="A1565" t="s">
        <v>586</v>
      </c>
      <c r="B1565" t="s">
        <v>40</v>
      </c>
      <c r="C1565" t="s">
        <v>41</v>
      </c>
      <c r="D1565" t="s">
        <v>25</v>
      </c>
      <c r="E1565" t="s">
        <v>19</v>
      </c>
      <c r="F1565" t="s">
        <v>20</v>
      </c>
      <c r="G1565">
        <v>58.24</v>
      </c>
      <c r="H1565">
        <v>9</v>
      </c>
      <c r="I1565">
        <v>26.207999999999998</v>
      </c>
      <c r="J1565">
        <v>550.36800000000005</v>
      </c>
      <c r="K1565">
        <v>524.16</v>
      </c>
      <c r="L1565" s="1">
        <v>43587</v>
      </c>
      <c r="M1565" s="2">
        <v>0.52361111111111114</v>
      </c>
      <c r="N1565" t="s">
        <v>27</v>
      </c>
      <c r="O1565">
        <v>9.6999999999999993</v>
      </c>
      <c r="P1565" t="s">
        <v>1123</v>
      </c>
    </row>
    <row r="1566" spans="1:16" x14ac:dyDescent="0.25">
      <c r="A1566" t="s">
        <v>1021</v>
      </c>
      <c r="B1566" t="s">
        <v>40</v>
      </c>
      <c r="C1566" t="s">
        <v>41</v>
      </c>
      <c r="D1566" t="s">
        <v>18</v>
      </c>
      <c r="E1566" t="s">
        <v>29</v>
      </c>
      <c r="F1566" t="s">
        <v>20</v>
      </c>
      <c r="G1566">
        <v>62</v>
      </c>
      <c r="H1566">
        <v>8</v>
      </c>
      <c r="I1566">
        <v>24.8</v>
      </c>
      <c r="J1566">
        <v>549.56476499999997</v>
      </c>
      <c r="K1566">
        <v>496</v>
      </c>
      <c r="L1566" s="1">
        <v>45352</v>
      </c>
      <c r="M1566" s="2">
        <v>0.79722222222222217</v>
      </c>
      <c r="N1566" t="s">
        <v>31</v>
      </c>
      <c r="O1566">
        <v>6.7265589920000002</v>
      </c>
      <c r="P1566" t="s">
        <v>1123</v>
      </c>
    </row>
    <row r="1567" spans="1:16" x14ac:dyDescent="0.25">
      <c r="A1567" t="s">
        <v>80</v>
      </c>
      <c r="B1567" t="s">
        <v>40</v>
      </c>
      <c r="C1567" t="s">
        <v>41</v>
      </c>
      <c r="D1567" t="s">
        <v>18</v>
      </c>
      <c r="E1567" t="s">
        <v>29</v>
      </c>
      <c r="F1567" t="s">
        <v>20</v>
      </c>
      <c r="G1567">
        <v>56.69</v>
      </c>
      <c r="H1567">
        <v>10</v>
      </c>
      <c r="I1567">
        <v>25.5105</v>
      </c>
      <c r="J1567">
        <v>535.54694840000002</v>
      </c>
      <c r="K1567">
        <v>510.21</v>
      </c>
      <c r="L1567" s="1">
        <v>45715</v>
      </c>
      <c r="M1567" s="2">
        <v>0.72499999999999998</v>
      </c>
      <c r="N1567" t="s">
        <v>31</v>
      </c>
      <c r="O1567">
        <v>8.7385348710000006</v>
      </c>
      <c r="P1567" t="s">
        <v>1123</v>
      </c>
    </row>
    <row r="1568" spans="1:16" x14ac:dyDescent="0.25">
      <c r="A1568" t="s">
        <v>739</v>
      </c>
      <c r="B1568" t="s">
        <v>40</v>
      </c>
      <c r="C1568" t="s">
        <v>41</v>
      </c>
      <c r="D1568" t="s">
        <v>25</v>
      </c>
      <c r="E1568" t="s">
        <v>29</v>
      </c>
      <c r="F1568" t="s">
        <v>20</v>
      </c>
      <c r="G1568">
        <v>71.77</v>
      </c>
      <c r="H1568">
        <v>8</v>
      </c>
      <c r="I1568">
        <v>25.119499999999999</v>
      </c>
      <c r="J1568">
        <v>527.3386084</v>
      </c>
      <c r="K1568">
        <v>502.39</v>
      </c>
      <c r="L1568" s="1">
        <v>45745</v>
      </c>
      <c r="M1568" s="2">
        <v>0.58750000000000002</v>
      </c>
      <c r="N1568" t="s">
        <v>27</v>
      </c>
      <c r="O1568">
        <v>9.2586857560000002</v>
      </c>
      <c r="P1568" t="s">
        <v>1123</v>
      </c>
    </row>
    <row r="1569" spans="1:16" x14ac:dyDescent="0.25">
      <c r="A1569" t="s">
        <v>1021</v>
      </c>
      <c r="B1569" t="s">
        <v>40</v>
      </c>
      <c r="C1569" t="s">
        <v>41</v>
      </c>
      <c r="D1569" t="s">
        <v>18</v>
      </c>
      <c r="E1569" t="s">
        <v>29</v>
      </c>
      <c r="F1569" t="s">
        <v>20</v>
      </c>
      <c r="G1569">
        <v>62</v>
      </c>
      <c r="H1569">
        <v>9</v>
      </c>
      <c r="I1569">
        <v>24.8</v>
      </c>
      <c r="J1569">
        <v>520.63128200000006</v>
      </c>
      <c r="K1569">
        <v>496</v>
      </c>
      <c r="L1569" s="1">
        <v>45717</v>
      </c>
      <c r="M1569" s="2">
        <v>0.79722222222222217</v>
      </c>
      <c r="N1569" t="s">
        <v>31</v>
      </c>
      <c r="O1569">
        <v>6.4498709759999997</v>
      </c>
      <c r="P1569" t="s">
        <v>1123</v>
      </c>
    </row>
    <row r="1570" spans="1:16" x14ac:dyDescent="0.25">
      <c r="A1570" t="s">
        <v>123</v>
      </c>
      <c r="B1570" t="s">
        <v>40</v>
      </c>
      <c r="C1570" t="s">
        <v>41</v>
      </c>
      <c r="D1570" t="s">
        <v>25</v>
      </c>
      <c r="E1570" t="s">
        <v>19</v>
      </c>
      <c r="F1570" t="s">
        <v>20</v>
      </c>
      <c r="G1570">
        <v>76.989999999999995</v>
      </c>
      <c r="H1570">
        <v>6</v>
      </c>
      <c r="I1570">
        <v>23.097000000000001</v>
      </c>
      <c r="J1570">
        <v>511.82650710000001</v>
      </c>
      <c r="K1570">
        <v>461.94</v>
      </c>
      <c r="L1570" s="1">
        <v>45349</v>
      </c>
      <c r="M1570" s="2">
        <v>0.74652777777777779</v>
      </c>
      <c r="N1570" t="s">
        <v>27</v>
      </c>
      <c r="O1570">
        <v>6.6180661049999996</v>
      </c>
      <c r="P1570" t="s">
        <v>1123</v>
      </c>
    </row>
    <row r="1571" spans="1:16" x14ac:dyDescent="0.25">
      <c r="A1571" t="s">
        <v>123</v>
      </c>
      <c r="B1571" t="s">
        <v>40</v>
      </c>
      <c r="C1571" t="s">
        <v>41</v>
      </c>
      <c r="D1571" t="s">
        <v>25</v>
      </c>
      <c r="E1571" t="s">
        <v>19</v>
      </c>
      <c r="F1571" t="s">
        <v>20</v>
      </c>
      <c r="G1571">
        <v>76.989999999999995</v>
      </c>
      <c r="H1571">
        <v>6</v>
      </c>
      <c r="I1571">
        <v>23.097000000000001</v>
      </c>
      <c r="J1571">
        <v>485.03699999999998</v>
      </c>
      <c r="K1571">
        <v>461.94</v>
      </c>
      <c r="L1571" s="1">
        <v>43523</v>
      </c>
      <c r="M1571" s="2">
        <v>0.74652777777777779</v>
      </c>
      <c r="N1571" t="s">
        <v>27</v>
      </c>
      <c r="O1571">
        <v>6.1</v>
      </c>
      <c r="P1571" t="s">
        <v>1123</v>
      </c>
    </row>
    <row r="1572" spans="1:16" x14ac:dyDescent="0.25">
      <c r="A1572" t="s">
        <v>941</v>
      </c>
      <c r="B1572" t="s">
        <v>40</v>
      </c>
      <c r="C1572" t="s">
        <v>41</v>
      </c>
      <c r="D1572" t="s">
        <v>25</v>
      </c>
      <c r="E1572" t="s">
        <v>19</v>
      </c>
      <c r="F1572" t="s">
        <v>20</v>
      </c>
      <c r="G1572">
        <v>82.88</v>
      </c>
      <c r="H1572">
        <v>5</v>
      </c>
      <c r="I1572">
        <v>20.72</v>
      </c>
      <c r="J1572">
        <v>434.97903889999998</v>
      </c>
      <c r="K1572">
        <v>414.4</v>
      </c>
      <c r="L1572" s="1">
        <v>45740</v>
      </c>
      <c r="M1572" s="2">
        <v>0.58888888888888891</v>
      </c>
      <c r="N1572" t="s">
        <v>31</v>
      </c>
      <c r="O1572">
        <v>6.8659916839999999</v>
      </c>
      <c r="P1572" t="s">
        <v>1123</v>
      </c>
    </row>
    <row r="1573" spans="1:16" x14ac:dyDescent="0.25">
      <c r="A1573" t="s">
        <v>852</v>
      </c>
      <c r="B1573" t="s">
        <v>40</v>
      </c>
      <c r="C1573" t="s">
        <v>41</v>
      </c>
      <c r="D1573" t="s">
        <v>18</v>
      </c>
      <c r="E1573" t="s">
        <v>29</v>
      </c>
      <c r="F1573" t="s">
        <v>20</v>
      </c>
      <c r="G1573">
        <v>96.16</v>
      </c>
      <c r="H1573">
        <v>4</v>
      </c>
      <c r="I1573">
        <v>19.231999999999999</v>
      </c>
      <c r="J1573">
        <v>426.1786113</v>
      </c>
      <c r="K1573">
        <v>384.64</v>
      </c>
      <c r="L1573" s="1">
        <v>45318</v>
      </c>
      <c r="M1573" s="2">
        <v>0.8354166666666667</v>
      </c>
      <c r="N1573" t="s">
        <v>31</v>
      </c>
      <c r="O1573">
        <v>9.1134025059999999</v>
      </c>
      <c r="P1573" t="s">
        <v>1123</v>
      </c>
    </row>
    <row r="1574" spans="1:16" x14ac:dyDescent="0.25">
      <c r="A1574" t="s">
        <v>892</v>
      </c>
      <c r="B1574" t="s">
        <v>40</v>
      </c>
      <c r="C1574" t="s">
        <v>41</v>
      </c>
      <c r="D1574" t="s">
        <v>25</v>
      </c>
      <c r="E1574" t="s">
        <v>29</v>
      </c>
      <c r="F1574" t="s">
        <v>20</v>
      </c>
      <c r="G1574">
        <v>57.59</v>
      </c>
      <c r="H1574">
        <v>5</v>
      </c>
      <c r="I1574">
        <v>17.277000000000001</v>
      </c>
      <c r="J1574">
        <v>390.49577099999999</v>
      </c>
      <c r="K1574">
        <v>345.54</v>
      </c>
      <c r="L1574" s="1">
        <v>44607</v>
      </c>
      <c r="M1574" s="2">
        <v>0.57708333333333328</v>
      </c>
      <c r="N1574" t="s">
        <v>27</v>
      </c>
      <c r="O1574">
        <v>4.9317321559999998</v>
      </c>
      <c r="P1574" t="s">
        <v>1123</v>
      </c>
    </row>
    <row r="1575" spans="1:16" x14ac:dyDescent="0.25">
      <c r="A1575" t="s">
        <v>319</v>
      </c>
      <c r="B1575" t="s">
        <v>40</v>
      </c>
      <c r="C1575" t="s">
        <v>41</v>
      </c>
      <c r="D1575" t="s">
        <v>25</v>
      </c>
      <c r="E1575" t="s">
        <v>29</v>
      </c>
      <c r="F1575" t="s">
        <v>20</v>
      </c>
      <c r="G1575">
        <v>66.680000000000007</v>
      </c>
      <c r="H1575">
        <v>4</v>
      </c>
      <c r="I1575">
        <v>16.670000000000002</v>
      </c>
      <c r="J1575">
        <v>376.77632130000001</v>
      </c>
      <c r="K1575">
        <v>333.4</v>
      </c>
      <c r="L1575" s="1">
        <v>44612</v>
      </c>
      <c r="M1575" s="2">
        <v>0.75069444444444444</v>
      </c>
      <c r="N1575" t="s">
        <v>27</v>
      </c>
      <c r="O1575">
        <v>7.3492479189999997</v>
      </c>
      <c r="P1575" t="s">
        <v>1123</v>
      </c>
    </row>
    <row r="1576" spans="1:16" x14ac:dyDescent="0.25">
      <c r="A1576" t="s">
        <v>199</v>
      </c>
      <c r="B1576" t="s">
        <v>40</v>
      </c>
      <c r="C1576" t="s">
        <v>41</v>
      </c>
      <c r="D1576" t="s">
        <v>18</v>
      </c>
      <c r="E1576" t="s">
        <v>29</v>
      </c>
      <c r="F1576" t="s">
        <v>20</v>
      </c>
      <c r="G1576">
        <v>42.57</v>
      </c>
      <c r="H1576">
        <v>9</v>
      </c>
      <c r="I1576">
        <v>17.027999999999999</v>
      </c>
      <c r="J1576">
        <v>357.47215610000001</v>
      </c>
      <c r="K1576">
        <v>340.56</v>
      </c>
      <c r="L1576" s="1">
        <v>45713</v>
      </c>
      <c r="M1576" s="2">
        <v>0.59166666666666667</v>
      </c>
      <c r="N1576" t="s">
        <v>21</v>
      </c>
      <c r="O1576">
        <v>5.8256899139999998</v>
      </c>
      <c r="P1576" t="s">
        <v>1123</v>
      </c>
    </row>
    <row r="1577" spans="1:16" x14ac:dyDescent="0.25">
      <c r="A1577" t="s">
        <v>685</v>
      </c>
      <c r="B1577" t="s">
        <v>40</v>
      </c>
      <c r="C1577" t="s">
        <v>41</v>
      </c>
      <c r="D1577" t="s">
        <v>25</v>
      </c>
      <c r="E1577" t="s">
        <v>19</v>
      </c>
      <c r="F1577" t="s">
        <v>20</v>
      </c>
      <c r="G1577">
        <v>55.81</v>
      </c>
      <c r="H1577">
        <v>6</v>
      </c>
      <c r="I1577">
        <v>16.742999999999999</v>
      </c>
      <c r="J1577">
        <v>351.60300000000001</v>
      </c>
      <c r="K1577">
        <v>334.86</v>
      </c>
      <c r="L1577" s="1">
        <v>43487</v>
      </c>
      <c r="M1577" s="2">
        <v>0.49444444444444446</v>
      </c>
      <c r="N1577" t="s">
        <v>27</v>
      </c>
      <c r="O1577">
        <v>9.9</v>
      </c>
      <c r="P1577" t="s">
        <v>1123</v>
      </c>
    </row>
    <row r="1578" spans="1:16" x14ac:dyDescent="0.25">
      <c r="A1578" t="s">
        <v>98</v>
      </c>
      <c r="B1578" t="s">
        <v>40</v>
      </c>
      <c r="C1578" t="s">
        <v>41</v>
      </c>
      <c r="D1578" t="s">
        <v>18</v>
      </c>
      <c r="E1578" t="s">
        <v>29</v>
      </c>
      <c r="F1578" t="s">
        <v>20</v>
      </c>
      <c r="G1578">
        <v>75.739999999999995</v>
      </c>
      <c r="H1578">
        <v>4</v>
      </c>
      <c r="I1578">
        <v>15.148</v>
      </c>
      <c r="J1578">
        <v>335.67770400000001</v>
      </c>
      <c r="K1578">
        <v>302.95999999999998</v>
      </c>
      <c r="L1578" s="1">
        <v>45336</v>
      </c>
      <c r="M1578" s="2">
        <v>0.60763888888888895</v>
      </c>
      <c r="N1578" t="s">
        <v>27</v>
      </c>
      <c r="O1578">
        <v>8.2454594100000005</v>
      </c>
      <c r="P1578" t="s">
        <v>1123</v>
      </c>
    </row>
    <row r="1579" spans="1:16" x14ac:dyDescent="0.25">
      <c r="A1579" t="s">
        <v>542</v>
      </c>
      <c r="B1579" t="s">
        <v>40</v>
      </c>
      <c r="C1579" t="s">
        <v>41</v>
      </c>
      <c r="D1579" t="s">
        <v>18</v>
      </c>
      <c r="E1579" t="s">
        <v>29</v>
      </c>
      <c r="F1579" t="s">
        <v>20</v>
      </c>
      <c r="G1579">
        <v>61.29</v>
      </c>
      <c r="H1579">
        <v>5</v>
      </c>
      <c r="I1579">
        <v>15.3225</v>
      </c>
      <c r="J1579">
        <v>321.66825879999999</v>
      </c>
      <c r="K1579">
        <v>306.45</v>
      </c>
      <c r="L1579" s="1">
        <v>45745</v>
      </c>
      <c r="M1579" s="2">
        <v>0.60277777777777775</v>
      </c>
      <c r="N1579" t="s">
        <v>27</v>
      </c>
      <c r="O1579">
        <v>7.2821123920000002</v>
      </c>
      <c r="P1579" t="s">
        <v>1123</v>
      </c>
    </row>
    <row r="1580" spans="1:16" x14ac:dyDescent="0.25">
      <c r="A1580" t="s">
        <v>98</v>
      </c>
      <c r="B1580" t="s">
        <v>40</v>
      </c>
      <c r="C1580" t="s">
        <v>41</v>
      </c>
      <c r="D1580" t="s">
        <v>18</v>
      </c>
      <c r="E1580" t="s">
        <v>29</v>
      </c>
      <c r="F1580" t="s">
        <v>20</v>
      </c>
      <c r="G1580">
        <v>75.739999999999995</v>
      </c>
      <c r="H1580">
        <v>4</v>
      </c>
      <c r="I1580">
        <v>15.148</v>
      </c>
      <c r="J1580">
        <v>318.00494600000002</v>
      </c>
      <c r="K1580">
        <v>302.95999999999998</v>
      </c>
      <c r="L1580" s="1">
        <v>45702</v>
      </c>
      <c r="M1580" s="2">
        <v>0.60763888888888895</v>
      </c>
      <c r="N1580" t="s">
        <v>27</v>
      </c>
      <c r="O1580">
        <v>7.9062934550000001</v>
      </c>
      <c r="P1580" t="s">
        <v>1123</v>
      </c>
    </row>
    <row r="1581" spans="1:16" x14ac:dyDescent="0.25">
      <c r="A1581" t="s">
        <v>550</v>
      </c>
      <c r="B1581" t="s">
        <v>40</v>
      </c>
      <c r="C1581" t="s">
        <v>41</v>
      </c>
      <c r="D1581" t="s">
        <v>18</v>
      </c>
      <c r="E1581" t="s">
        <v>29</v>
      </c>
      <c r="F1581" t="s">
        <v>20</v>
      </c>
      <c r="G1581">
        <v>54.86</v>
      </c>
      <c r="H1581">
        <v>4</v>
      </c>
      <c r="I1581">
        <v>13.715</v>
      </c>
      <c r="J1581">
        <v>309.9872373</v>
      </c>
      <c r="K1581">
        <v>274.3</v>
      </c>
      <c r="L1581" s="1">
        <v>44649</v>
      </c>
      <c r="M1581" s="2">
        <v>0.70000000000000007</v>
      </c>
      <c r="N1581" t="s">
        <v>21</v>
      </c>
      <c r="O1581">
        <v>9.4766617899999996</v>
      </c>
      <c r="P1581" t="s">
        <v>1123</v>
      </c>
    </row>
    <row r="1582" spans="1:16" x14ac:dyDescent="0.25">
      <c r="A1582" t="s">
        <v>865</v>
      </c>
      <c r="B1582" t="s">
        <v>40</v>
      </c>
      <c r="C1582" t="s">
        <v>41</v>
      </c>
      <c r="D1582" t="s">
        <v>25</v>
      </c>
      <c r="E1582" t="s">
        <v>29</v>
      </c>
      <c r="F1582" t="s">
        <v>20</v>
      </c>
      <c r="G1582">
        <v>62.57</v>
      </c>
      <c r="H1582">
        <v>4</v>
      </c>
      <c r="I1582">
        <v>12.513999999999999</v>
      </c>
      <c r="J1582">
        <v>277.30860760000002</v>
      </c>
      <c r="K1582">
        <v>250.28</v>
      </c>
      <c r="L1582" s="1">
        <v>45347</v>
      </c>
      <c r="M1582" s="2">
        <v>0.77569444444444446</v>
      </c>
      <c r="N1582" t="s">
        <v>27</v>
      </c>
      <c r="O1582">
        <v>10</v>
      </c>
      <c r="P1582" t="s">
        <v>1123</v>
      </c>
    </row>
    <row r="1583" spans="1:16" x14ac:dyDescent="0.25">
      <c r="A1583" t="s">
        <v>55</v>
      </c>
      <c r="B1583" t="s">
        <v>40</v>
      </c>
      <c r="C1583" t="s">
        <v>41</v>
      </c>
      <c r="D1583" t="s">
        <v>25</v>
      </c>
      <c r="E1583" t="s">
        <v>29</v>
      </c>
      <c r="F1583" t="s">
        <v>20</v>
      </c>
      <c r="G1583">
        <v>87.98</v>
      </c>
      <c r="H1583">
        <v>3</v>
      </c>
      <c r="I1583">
        <v>13.196999999999999</v>
      </c>
      <c r="J1583">
        <v>277.04721890000002</v>
      </c>
      <c r="K1583">
        <v>263.94</v>
      </c>
      <c r="L1583" s="1">
        <v>45780</v>
      </c>
      <c r="M1583" s="2">
        <v>0.44444444444444442</v>
      </c>
      <c r="N1583" t="s">
        <v>21</v>
      </c>
      <c r="O1583">
        <v>5.3055390290000002</v>
      </c>
      <c r="P1583" t="s">
        <v>1123</v>
      </c>
    </row>
    <row r="1584" spans="1:16" x14ac:dyDescent="0.25">
      <c r="A1584" t="s">
        <v>432</v>
      </c>
      <c r="B1584" t="s">
        <v>40</v>
      </c>
      <c r="C1584" t="s">
        <v>41</v>
      </c>
      <c r="D1584" t="s">
        <v>18</v>
      </c>
      <c r="E1584" t="s">
        <v>19</v>
      </c>
      <c r="F1584" t="s">
        <v>20</v>
      </c>
      <c r="G1584">
        <v>41.06</v>
      </c>
      <c r="H1584">
        <v>6</v>
      </c>
      <c r="I1584">
        <v>12.318</v>
      </c>
      <c r="J1584">
        <v>258.678</v>
      </c>
      <c r="K1584">
        <v>246.36</v>
      </c>
      <c r="L1584" s="1">
        <v>43588</v>
      </c>
      <c r="M1584" s="2">
        <v>0.5625</v>
      </c>
      <c r="N1584" t="s">
        <v>31</v>
      </c>
      <c r="O1584">
        <v>8.3000000000000007</v>
      </c>
      <c r="P1584" t="s">
        <v>1123</v>
      </c>
    </row>
    <row r="1585" spans="1:16" x14ac:dyDescent="0.25">
      <c r="A1585" t="s">
        <v>432</v>
      </c>
      <c r="B1585" t="s">
        <v>40</v>
      </c>
      <c r="C1585" t="s">
        <v>41</v>
      </c>
      <c r="D1585" t="s">
        <v>18</v>
      </c>
      <c r="E1585" t="s">
        <v>19</v>
      </c>
      <c r="F1585" t="s">
        <v>20</v>
      </c>
      <c r="G1585">
        <v>41.06</v>
      </c>
      <c r="H1585">
        <v>6</v>
      </c>
      <c r="I1585">
        <v>12.318</v>
      </c>
      <c r="J1585">
        <v>258.59419889999998</v>
      </c>
      <c r="K1585">
        <v>246.36</v>
      </c>
      <c r="L1585" s="1">
        <v>45780</v>
      </c>
      <c r="M1585" s="2">
        <v>0.5625</v>
      </c>
      <c r="N1585" t="s">
        <v>31</v>
      </c>
      <c r="O1585">
        <v>8.6345046940000003</v>
      </c>
      <c r="P1585" t="s">
        <v>1123</v>
      </c>
    </row>
    <row r="1586" spans="1:16" x14ac:dyDescent="0.25">
      <c r="A1586" t="s">
        <v>706</v>
      </c>
      <c r="B1586" t="s">
        <v>40</v>
      </c>
      <c r="C1586" t="s">
        <v>41</v>
      </c>
      <c r="D1586" t="s">
        <v>25</v>
      </c>
      <c r="E1586" t="s">
        <v>19</v>
      </c>
      <c r="F1586" t="s">
        <v>20</v>
      </c>
      <c r="G1586">
        <v>73.41</v>
      </c>
      <c r="H1586">
        <v>3</v>
      </c>
      <c r="I1586">
        <v>11.0115</v>
      </c>
      <c r="J1586">
        <v>248.8825712</v>
      </c>
      <c r="K1586">
        <v>220.23</v>
      </c>
      <c r="L1586" s="1">
        <v>44595</v>
      </c>
      <c r="M1586" s="2">
        <v>0.54861111111111105</v>
      </c>
      <c r="N1586" t="s">
        <v>21</v>
      </c>
      <c r="O1586">
        <v>3.8680252209999999</v>
      </c>
      <c r="P1586" t="s">
        <v>1123</v>
      </c>
    </row>
    <row r="1587" spans="1:16" x14ac:dyDescent="0.25">
      <c r="A1587" t="s">
        <v>362</v>
      </c>
      <c r="B1587" t="s">
        <v>40</v>
      </c>
      <c r="C1587" t="s">
        <v>41</v>
      </c>
      <c r="D1587" t="s">
        <v>18</v>
      </c>
      <c r="E1587" t="s">
        <v>29</v>
      </c>
      <c r="F1587" t="s">
        <v>20</v>
      </c>
      <c r="G1587">
        <v>51.13</v>
      </c>
      <c r="H1587">
        <v>4</v>
      </c>
      <c r="I1587">
        <v>10.226000000000001</v>
      </c>
      <c r="J1587">
        <v>231.12865400000001</v>
      </c>
      <c r="K1587">
        <v>204.52</v>
      </c>
      <c r="L1587" s="1">
        <v>44586</v>
      </c>
      <c r="M1587" s="2">
        <v>0.42430555555555555</v>
      </c>
      <c r="N1587" t="s">
        <v>31</v>
      </c>
      <c r="O1587">
        <v>3.8680252209999999</v>
      </c>
      <c r="P1587" t="s">
        <v>1123</v>
      </c>
    </row>
    <row r="1588" spans="1:16" x14ac:dyDescent="0.25">
      <c r="A1588" t="s">
        <v>526</v>
      </c>
      <c r="B1588" t="s">
        <v>40</v>
      </c>
      <c r="C1588" t="s">
        <v>41</v>
      </c>
      <c r="D1588" t="s">
        <v>18</v>
      </c>
      <c r="E1588" t="s">
        <v>19</v>
      </c>
      <c r="F1588" t="s">
        <v>20</v>
      </c>
      <c r="G1588">
        <v>25.32</v>
      </c>
      <c r="H1588">
        <v>7</v>
      </c>
      <c r="I1588">
        <v>10.128</v>
      </c>
      <c r="J1588">
        <v>228.9136522</v>
      </c>
      <c r="K1588">
        <v>202.56</v>
      </c>
      <c r="L1588" s="1">
        <v>44684</v>
      </c>
      <c r="M1588" s="2">
        <v>0.85</v>
      </c>
      <c r="N1588" t="s">
        <v>21</v>
      </c>
      <c r="O1588">
        <v>8.4129548550000006</v>
      </c>
      <c r="P1588" t="s">
        <v>1123</v>
      </c>
    </row>
    <row r="1589" spans="1:16" x14ac:dyDescent="0.25">
      <c r="A1589" t="s">
        <v>526</v>
      </c>
      <c r="B1589" t="s">
        <v>40</v>
      </c>
      <c r="C1589" t="s">
        <v>41</v>
      </c>
      <c r="D1589" t="s">
        <v>18</v>
      </c>
      <c r="E1589" t="s">
        <v>19</v>
      </c>
      <c r="F1589" t="s">
        <v>20</v>
      </c>
      <c r="G1589">
        <v>25.32</v>
      </c>
      <c r="H1589">
        <v>8</v>
      </c>
      <c r="I1589">
        <v>10.128</v>
      </c>
      <c r="J1589">
        <v>224.4351589</v>
      </c>
      <c r="K1589">
        <v>202.56</v>
      </c>
      <c r="L1589" s="1">
        <v>45415</v>
      </c>
      <c r="M1589" s="2">
        <v>0.85</v>
      </c>
      <c r="N1589" t="s">
        <v>21</v>
      </c>
      <c r="O1589">
        <v>9.4388811669999999</v>
      </c>
      <c r="P1589" t="s">
        <v>1123</v>
      </c>
    </row>
    <row r="1590" spans="1:16" x14ac:dyDescent="0.25">
      <c r="A1590" t="s">
        <v>362</v>
      </c>
      <c r="B1590" t="s">
        <v>40</v>
      </c>
      <c r="C1590" t="s">
        <v>41</v>
      </c>
      <c r="D1590" t="s">
        <v>18</v>
      </c>
      <c r="E1590" t="s">
        <v>29</v>
      </c>
      <c r="F1590" t="s">
        <v>20</v>
      </c>
      <c r="G1590">
        <v>51.13</v>
      </c>
      <c r="H1590">
        <v>4</v>
      </c>
      <c r="I1590">
        <v>10.226000000000001</v>
      </c>
      <c r="J1590">
        <v>214.74600000000001</v>
      </c>
      <c r="K1590">
        <v>204.52</v>
      </c>
      <c r="L1590" s="1">
        <v>43490</v>
      </c>
      <c r="M1590" s="2">
        <v>0.42430555555555555</v>
      </c>
      <c r="N1590" t="s">
        <v>31</v>
      </c>
      <c r="O1590">
        <v>4</v>
      </c>
      <c r="P1590" t="s">
        <v>1123</v>
      </c>
    </row>
    <row r="1591" spans="1:16" x14ac:dyDescent="0.25">
      <c r="A1591" t="s">
        <v>526</v>
      </c>
      <c r="B1591" t="s">
        <v>40</v>
      </c>
      <c r="C1591" t="s">
        <v>41</v>
      </c>
      <c r="D1591" t="s">
        <v>18</v>
      </c>
      <c r="E1591" t="s">
        <v>19</v>
      </c>
      <c r="F1591" t="s">
        <v>20</v>
      </c>
      <c r="G1591">
        <v>25.32</v>
      </c>
      <c r="H1591">
        <v>8</v>
      </c>
      <c r="I1591">
        <v>10.128</v>
      </c>
      <c r="J1591">
        <v>212.68799999999999</v>
      </c>
      <c r="K1591">
        <v>202.56</v>
      </c>
      <c r="L1591" s="1">
        <v>43588</v>
      </c>
      <c r="M1591" s="2">
        <v>0.85</v>
      </c>
      <c r="N1591" t="s">
        <v>21</v>
      </c>
      <c r="O1591">
        <v>8.6999999999999993</v>
      </c>
      <c r="P1591" t="s">
        <v>1123</v>
      </c>
    </row>
    <row r="1592" spans="1:16" x14ac:dyDescent="0.25">
      <c r="A1592" t="s">
        <v>328</v>
      </c>
      <c r="B1592" t="s">
        <v>40</v>
      </c>
      <c r="C1592" t="s">
        <v>41</v>
      </c>
      <c r="D1592" t="s">
        <v>25</v>
      </c>
      <c r="E1592" t="s">
        <v>29</v>
      </c>
      <c r="F1592" t="s">
        <v>20</v>
      </c>
      <c r="G1592">
        <v>18.11</v>
      </c>
      <c r="H1592">
        <v>9</v>
      </c>
      <c r="I1592">
        <v>9.0549999999999997</v>
      </c>
      <c r="J1592">
        <v>204.661643</v>
      </c>
      <c r="K1592">
        <v>181.1</v>
      </c>
      <c r="L1592" s="1">
        <v>44633</v>
      </c>
      <c r="M1592" s="2">
        <v>0.49027777777777781</v>
      </c>
      <c r="N1592" t="s">
        <v>21</v>
      </c>
      <c r="O1592">
        <v>5.7053371999999998</v>
      </c>
      <c r="P1592" t="s">
        <v>1123</v>
      </c>
    </row>
    <row r="1593" spans="1:16" x14ac:dyDescent="0.25">
      <c r="A1593" t="s">
        <v>328</v>
      </c>
      <c r="B1593" t="s">
        <v>40</v>
      </c>
      <c r="C1593" t="s">
        <v>41</v>
      </c>
      <c r="D1593" t="s">
        <v>25</v>
      </c>
      <c r="E1593" t="s">
        <v>29</v>
      </c>
      <c r="F1593" t="s">
        <v>20</v>
      </c>
      <c r="G1593">
        <v>18.11</v>
      </c>
      <c r="H1593">
        <v>10</v>
      </c>
      <c r="I1593">
        <v>9.0549999999999997</v>
      </c>
      <c r="J1593">
        <v>190.155</v>
      </c>
      <c r="K1593">
        <v>181.1</v>
      </c>
      <c r="L1593" s="1">
        <v>43537</v>
      </c>
      <c r="M1593" s="2">
        <v>0.49027777777777781</v>
      </c>
      <c r="N1593" t="s">
        <v>21</v>
      </c>
      <c r="O1593">
        <v>5.9</v>
      </c>
      <c r="P1593" t="s">
        <v>1123</v>
      </c>
    </row>
    <row r="1594" spans="1:16" x14ac:dyDescent="0.25">
      <c r="A1594" t="s">
        <v>613</v>
      </c>
      <c r="B1594" t="s">
        <v>40</v>
      </c>
      <c r="C1594" t="s">
        <v>41</v>
      </c>
      <c r="D1594" t="s">
        <v>25</v>
      </c>
      <c r="E1594" t="s">
        <v>29</v>
      </c>
      <c r="F1594" t="s">
        <v>20</v>
      </c>
      <c r="G1594">
        <v>69.510000000000005</v>
      </c>
      <c r="H1594">
        <v>2</v>
      </c>
      <c r="I1594">
        <v>6.9509999999999996</v>
      </c>
      <c r="J1594">
        <v>145.971</v>
      </c>
      <c r="K1594">
        <v>139.02000000000001</v>
      </c>
      <c r="L1594" s="1">
        <v>43468</v>
      </c>
      <c r="M1594" s="2">
        <v>0.51041666666666663</v>
      </c>
      <c r="N1594" t="s">
        <v>21</v>
      </c>
      <c r="O1594">
        <v>8.1</v>
      </c>
      <c r="P1594" t="s">
        <v>1123</v>
      </c>
    </row>
    <row r="1595" spans="1:16" x14ac:dyDescent="0.25">
      <c r="A1595" t="s">
        <v>383</v>
      </c>
      <c r="B1595" t="s">
        <v>40</v>
      </c>
      <c r="C1595" t="s">
        <v>41</v>
      </c>
      <c r="D1595" t="s">
        <v>25</v>
      </c>
      <c r="E1595" t="s">
        <v>19</v>
      </c>
      <c r="F1595" t="s">
        <v>20</v>
      </c>
      <c r="G1595">
        <v>13.5</v>
      </c>
      <c r="H1595">
        <v>10</v>
      </c>
      <c r="I1595">
        <v>6.75</v>
      </c>
      <c r="J1595">
        <v>141.75</v>
      </c>
      <c r="K1595">
        <v>135</v>
      </c>
      <c r="L1595" s="1">
        <v>43523</v>
      </c>
      <c r="M1595" s="2">
        <v>0.46249999999999997</v>
      </c>
      <c r="N1595" t="s">
        <v>31</v>
      </c>
      <c r="O1595">
        <v>4.8</v>
      </c>
      <c r="P1595" t="s">
        <v>1123</v>
      </c>
    </row>
    <row r="1596" spans="1:16" x14ac:dyDescent="0.25">
      <c r="A1596" t="s">
        <v>984</v>
      </c>
      <c r="B1596" t="s">
        <v>40</v>
      </c>
      <c r="C1596" t="s">
        <v>41</v>
      </c>
      <c r="D1596" t="s">
        <v>18</v>
      </c>
      <c r="E1596" t="s">
        <v>29</v>
      </c>
      <c r="F1596" t="s">
        <v>20</v>
      </c>
      <c r="G1596">
        <v>39.909999999999997</v>
      </c>
      <c r="H1596">
        <v>3</v>
      </c>
      <c r="I1596">
        <v>5.9865000000000004</v>
      </c>
      <c r="J1596">
        <v>132.66005910000001</v>
      </c>
      <c r="K1596">
        <v>119.73</v>
      </c>
      <c r="L1596" s="1">
        <v>45343</v>
      </c>
      <c r="M1596" s="2">
        <v>0.52777777777777779</v>
      </c>
      <c r="N1596" t="s">
        <v>21</v>
      </c>
      <c r="O1596">
        <v>10</v>
      </c>
      <c r="P1596" t="s">
        <v>1123</v>
      </c>
    </row>
    <row r="1597" spans="1:16" x14ac:dyDescent="0.25">
      <c r="A1597" t="s">
        <v>452</v>
      </c>
      <c r="B1597" t="s">
        <v>40</v>
      </c>
      <c r="C1597" t="s">
        <v>41</v>
      </c>
      <c r="D1597" t="s">
        <v>25</v>
      </c>
      <c r="E1597" t="s">
        <v>19</v>
      </c>
      <c r="F1597" t="s">
        <v>20</v>
      </c>
      <c r="G1597">
        <v>57.22</v>
      </c>
      <c r="H1597">
        <v>2</v>
      </c>
      <c r="I1597">
        <v>5.7220000000000004</v>
      </c>
      <c r="J1597">
        <v>126.7987736</v>
      </c>
      <c r="K1597">
        <v>114.44</v>
      </c>
      <c r="L1597" s="1">
        <v>45627</v>
      </c>
      <c r="M1597" s="2">
        <v>0.71736111111111101</v>
      </c>
      <c r="N1597" t="s">
        <v>21</v>
      </c>
      <c r="O1597">
        <v>9.0049096189999993</v>
      </c>
      <c r="P1597" t="s">
        <v>1123</v>
      </c>
    </row>
    <row r="1598" spans="1:16" x14ac:dyDescent="0.25">
      <c r="A1598" t="s">
        <v>984</v>
      </c>
      <c r="B1598" t="s">
        <v>40</v>
      </c>
      <c r="C1598" t="s">
        <v>41</v>
      </c>
      <c r="D1598" t="s">
        <v>18</v>
      </c>
      <c r="E1598" t="s">
        <v>29</v>
      </c>
      <c r="F1598" t="s">
        <v>20</v>
      </c>
      <c r="G1598">
        <v>39.909999999999997</v>
      </c>
      <c r="H1598">
        <v>3</v>
      </c>
      <c r="I1598">
        <v>5.9865000000000004</v>
      </c>
      <c r="J1598">
        <v>125.67577300000001</v>
      </c>
      <c r="K1598">
        <v>119.73</v>
      </c>
      <c r="L1598" s="1">
        <v>45709</v>
      </c>
      <c r="M1598" s="2">
        <v>0.52777777777777779</v>
      </c>
      <c r="N1598" t="s">
        <v>21</v>
      </c>
      <c r="O1598">
        <v>9.6748064639999996</v>
      </c>
      <c r="P1598" t="s">
        <v>1123</v>
      </c>
    </row>
    <row r="1599" spans="1:16" x14ac:dyDescent="0.25">
      <c r="A1599" t="s">
        <v>452</v>
      </c>
      <c r="B1599" t="s">
        <v>40</v>
      </c>
      <c r="C1599" t="s">
        <v>41</v>
      </c>
      <c r="D1599" t="s">
        <v>25</v>
      </c>
      <c r="E1599" t="s">
        <v>19</v>
      </c>
      <c r="F1599" t="s">
        <v>20</v>
      </c>
      <c r="G1599">
        <v>57.22</v>
      </c>
      <c r="H1599">
        <v>2</v>
      </c>
      <c r="I1599">
        <v>5.7220000000000004</v>
      </c>
      <c r="J1599">
        <v>120.16200000000001</v>
      </c>
      <c r="K1599">
        <v>114.44</v>
      </c>
      <c r="L1599" s="1">
        <v>43800</v>
      </c>
      <c r="M1599" s="2">
        <v>0.71736111111111101</v>
      </c>
      <c r="N1599" t="s">
        <v>21</v>
      </c>
      <c r="O1599">
        <v>8.3000000000000007</v>
      </c>
      <c r="P1599" t="s">
        <v>1123</v>
      </c>
    </row>
    <row r="1600" spans="1:16" x14ac:dyDescent="0.25">
      <c r="A1600" t="s">
        <v>832</v>
      </c>
      <c r="B1600" t="s">
        <v>40</v>
      </c>
      <c r="C1600" t="s">
        <v>41</v>
      </c>
      <c r="D1600" t="s">
        <v>25</v>
      </c>
      <c r="E1600" t="s">
        <v>29</v>
      </c>
      <c r="F1600" t="s">
        <v>20</v>
      </c>
      <c r="G1600">
        <v>92.78</v>
      </c>
      <c r="H1600">
        <v>1</v>
      </c>
      <c r="I1600">
        <v>4.6390000000000002</v>
      </c>
      <c r="J1600">
        <v>104.8509511</v>
      </c>
      <c r="K1600">
        <v>92.78</v>
      </c>
      <c r="L1600" s="1">
        <v>44635</v>
      </c>
      <c r="M1600" s="2">
        <v>0.4513888888888889</v>
      </c>
      <c r="N1600" t="s">
        <v>31</v>
      </c>
      <c r="O1600">
        <v>9.4766617899999996</v>
      </c>
      <c r="P1600" t="s">
        <v>1123</v>
      </c>
    </row>
    <row r="1601" spans="1:16" x14ac:dyDescent="0.25">
      <c r="A1601" t="s">
        <v>832</v>
      </c>
      <c r="B1601" t="s">
        <v>40</v>
      </c>
      <c r="C1601" t="s">
        <v>41</v>
      </c>
      <c r="D1601" t="s">
        <v>25</v>
      </c>
      <c r="E1601" t="s">
        <v>29</v>
      </c>
      <c r="F1601" t="s">
        <v>20</v>
      </c>
      <c r="G1601">
        <v>92.78</v>
      </c>
      <c r="H1601">
        <v>1</v>
      </c>
      <c r="I1601">
        <v>4.6390000000000002</v>
      </c>
      <c r="J1601">
        <v>102.7996349</v>
      </c>
      <c r="K1601">
        <v>92.78</v>
      </c>
      <c r="L1601" s="1">
        <v>45366</v>
      </c>
      <c r="M1601" s="2">
        <v>0.4513888888888889</v>
      </c>
      <c r="N1601" t="s">
        <v>31</v>
      </c>
      <c r="O1601">
        <v>10</v>
      </c>
      <c r="P1601" t="s">
        <v>1123</v>
      </c>
    </row>
    <row r="1602" spans="1:16" x14ac:dyDescent="0.25">
      <c r="A1602" t="s">
        <v>449</v>
      </c>
      <c r="B1602" t="s">
        <v>40</v>
      </c>
      <c r="C1602" t="s">
        <v>41</v>
      </c>
      <c r="D1602" t="s">
        <v>25</v>
      </c>
      <c r="E1602" t="s">
        <v>29</v>
      </c>
      <c r="F1602" t="s">
        <v>20</v>
      </c>
      <c r="G1602">
        <v>96.11</v>
      </c>
      <c r="H1602">
        <v>1</v>
      </c>
      <c r="I1602">
        <v>4.8055000000000003</v>
      </c>
      <c r="J1602">
        <v>100.8828075</v>
      </c>
      <c r="K1602">
        <v>96.11</v>
      </c>
      <c r="L1602" s="1">
        <v>45682</v>
      </c>
      <c r="M1602" s="2">
        <v>0.68611111111111101</v>
      </c>
      <c r="N1602" t="s">
        <v>21</v>
      </c>
      <c r="O1602">
        <v>8.1143538090000007</v>
      </c>
      <c r="P1602" t="s">
        <v>1123</v>
      </c>
    </row>
    <row r="1603" spans="1:16" x14ac:dyDescent="0.25">
      <c r="A1603" t="s">
        <v>844</v>
      </c>
      <c r="B1603" t="s">
        <v>40</v>
      </c>
      <c r="C1603" t="s">
        <v>41</v>
      </c>
      <c r="D1603" t="s">
        <v>25</v>
      </c>
      <c r="E1603" t="s">
        <v>29</v>
      </c>
      <c r="F1603" t="s">
        <v>20</v>
      </c>
      <c r="G1603">
        <v>10.75</v>
      </c>
      <c r="H1603">
        <v>9</v>
      </c>
      <c r="I1603">
        <v>4.3</v>
      </c>
      <c r="J1603">
        <v>90.27074648</v>
      </c>
      <c r="K1603">
        <v>86</v>
      </c>
      <c r="L1603" s="1">
        <v>45731</v>
      </c>
      <c r="M1603" s="2">
        <v>0.60972222222222217</v>
      </c>
      <c r="N1603" t="s">
        <v>21</v>
      </c>
      <c r="O1603">
        <v>6.4498709759999997</v>
      </c>
      <c r="P1603" t="s">
        <v>1123</v>
      </c>
    </row>
    <row r="1604" spans="1:16" x14ac:dyDescent="0.25">
      <c r="A1604" t="s">
        <v>701</v>
      </c>
      <c r="B1604" t="s">
        <v>40</v>
      </c>
      <c r="C1604" t="s">
        <v>41</v>
      </c>
      <c r="D1604" t="s">
        <v>25</v>
      </c>
      <c r="E1604" t="s">
        <v>19</v>
      </c>
      <c r="F1604" t="s">
        <v>20</v>
      </c>
      <c r="G1604">
        <v>17.97</v>
      </c>
      <c r="H1604">
        <v>4</v>
      </c>
      <c r="I1604">
        <v>3.5939999999999999</v>
      </c>
      <c r="J1604">
        <v>75.474000000000004</v>
      </c>
      <c r="K1604">
        <v>71.88</v>
      </c>
      <c r="L1604" s="1">
        <v>43519</v>
      </c>
      <c r="M1604" s="2">
        <v>0.86319444444444438</v>
      </c>
      <c r="N1604" t="s">
        <v>21</v>
      </c>
      <c r="O1604">
        <v>6.4</v>
      </c>
      <c r="P1604" t="s">
        <v>1123</v>
      </c>
    </row>
    <row r="1605" spans="1:16" x14ac:dyDescent="0.25">
      <c r="A1605" t="s">
        <v>701</v>
      </c>
      <c r="B1605" t="s">
        <v>40</v>
      </c>
      <c r="C1605" t="s">
        <v>41</v>
      </c>
      <c r="D1605" t="s">
        <v>25</v>
      </c>
      <c r="E1605" t="s">
        <v>19</v>
      </c>
      <c r="F1605" t="s">
        <v>20</v>
      </c>
      <c r="G1605">
        <v>17.97</v>
      </c>
      <c r="H1605">
        <v>4</v>
      </c>
      <c r="I1605">
        <v>3.5939999999999999</v>
      </c>
      <c r="J1605">
        <v>75.449549500000003</v>
      </c>
      <c r="K1605">
        <v>71.88</v>
      </c>
      <c r="L1605" s="1">
        <v>45711</v>
      </c>
      <c r="M1605" s="2">
        <v>0.86319444444444438</v>
      </c>
      <c r="N1605" t="s">
        <v>21</v>
      </c>
      <c r="O1605">
        <v>6.6579313300000003</v>
      </c>
      <c r="P1605" t="s">
        <v>1123</v>
      </c>
    </row>
    <row r="1606" spans="1:16" x14ac:dyDescent="0.25">
      <c r="A1606" t="s">
        <v>629</v>
      </c>
      <c r="B1606" t="s">
        <v>40</v>
      </c>
      <c r="C1606" t="s">
        <v>41</v>
      </c>
      <c r="D1606" t="s">
        <v>25</v>
      </c>
      <c r="E1606" t="s">
        <v>29</v>
      </c>
      <c r="F1606" t="s">
        <v>20</v>
      </c>
      <c r="G1606">
        <v>14.82</v>
      </c>
      <c r="H1606">
        <v>3</v>
      </c>
      <c r="I1606">
        <v>2.2229999999999999</v>
      </c>
      <c r="J1606">
        <v>50.244376860000003</v>
      </c>
      <c r="K1606">
        <v>44.46</v>
      </c>
      <c r="L1606" s="1">
        <v>44564</v>
      </c>
      <c r="M1606" s="2">
        <v>0.47916666666666669</v>
      </c>
      <c r="N1606" t="s">
        <v>31</v>
      </c>
      <c r="O1606">
        <v>8.4129548550000006</v>
      </c>
      <c r="P1606" t="s">
        <v>1123</v>
      </c>
    </row>
    <row r="1607" spans="1:16" x14ac:dyDescent="0.25">
      <c r="A1607" t="s">
        <v>629</v>
      </c>
      <c r="B1607" t="s">
        <v>40</v>
      </c>
      <c r="C1607" t="s">
        <v>41</v>
      </c>
      <c r="D1607" t="s">
        <v>25</v>
      </c>
      <c r="E1607" t="s">
        <v>29</v>
      </c>
      <c r="F1607" t="s">
        <v>20</v>
      </c>
      <c r="G1607">
        <v>14.82</v>
      </c>
      <c r="H1607">
        <v>3</v>
      </c>
      <c r="I1607">
        <v>2.2229999999999999</v>
      </c>
      <c r="J1607">
        <v>49.26139002</v>
      </c>
      <c r="K1607">
        <v>44.46</v>
      </c>
      <c r="L1607" s="1">
        <v>45294</v>
      </c>
      <c r="M1607" s="2">
        <v>0.47916666666666669</v>
      </c>
      <c r="N1607" t="s">
        <v>31</v>
      </c>
      <c r="O1607">
        <v>9.4388811669999999</v>
      </c>
      <c r="P1607" t="s">
        <v>1123</v>
      </c>
    </row>
    <row r="1608" spans="1:16" x14ac:dyDescent="0.25">
      <c r="A1608" t="s">
        <v>629</v>
      </c>
      <c r="B1608" t="s">
        <v>40</v>
      </c>
      <c r="C1608" t="s">
        <v>41</v>
      </c>
      <c r="D1608" t="s">
        <v>25</v>
      </c>
      <c r="E1608" t="s">
        <v>29</v>
      </c>
      <c r="F1608" t="s">
        <v>20</v>
      </c>
      <c r="G1608">
        <v>14.82</v>
      </c>
      <c r="H1608">
        <v>3</v>
      </c>
      <c r="I1608">
        <v>2.2229999999999999</v>
      </c>
      <c r="J1608">
        <v>46.683</v>
      </c>
      <c r="K1608">
        <v>44.46</v>
      </c>
      <c r="L1608" s="1">
        <v>43468</v>
      </c>
      <c r="M1608" s="2">
        <v>0.47916666666666669</v>
      </c>
      <c r="N1608" t="s">
        <v>31</v>
      </c>
      <c r="O1608">
        <v>8.6999999999999993</v>
      </c>
      <c r="P1608" t="s">
        <v>1123</v>
      </c>
    </row>
    <row r="1609" spans="1:16" x14ac:dyDescent="0.25">
      <c r="A1609" t="s">
        <v>335</v>
      </c>
      <c r="B1609" t="s">
        <v>40</v>
      </c>
      <c r="C1609" t="s">
        <v>41</v>
      </c>
      <c r="D1609" t="s">
        <v>18</v>
      </c>
      <c r="E1609" t="s">
        <v>29</v>
      </c>
      <c r="F1609" t="s">
        <v>20</v>
      </c>
      <c r="G1609">
        <v>39.01</v>
      </c>
      <c r="H1609">
        <v>1</v>
      </c>
      <c r="I1609">
        <v>1.9504999999999999</v>
      </c>
      <c r="J1609">
        <v>40.960500000000003</v>
      </c>
      <c r="K1609">
        <v>39.01</v>
      </c>
      <c r="L1609" s="1">
        <v>43802</v>
      </c>
      <c r="M1609" s="2">
        <v>0.69861111111111107</v>
      </c>
      <c r="N1609" t="s">
        <v>31</v>
      </c>
      <c r="O1609">
        <v>4.7</v>
      </c>
      <c r="P1609" t="s">
        <v>1123</v>
      </c>
    </row>
    <row r="1610" spans="1:16" x14ac:dyDescent="0.25">
      <c r="A1610" t="s">
        <v>335</v>
      </c>
      <c r="B1610" t="s">
        <v>40</v>
      </c>
      <c r="C1610" t="s">
        <v>41</v>
      </c>
      <c r="D1610" t="s">
        <v>18</v>
      </c>
      <c r="E1610" t="s">
        <v>29</v>
      </c>
      <c r="F1610" t="s">
        <v>20</v>
      </c>
      <c r="G1610">
        <v>39.01</v>
      </c>
      <c r="H1610">
        <v>1</v>
      </c>
      <c r="I1610">
        <v>1.9504999999999999</v>
      </c>
      <c r="J1610">
        <v>40.947230470000001</v>
      </c>
      <c r="K1610">
        <v>39.01</v>
      </c>
      <c r="L1610" s="1">
        <v>45994</v>
      </c>
      <c r="M1610" s="2">
        <v>0.69861111111111107</v>
      </c>
      <c r="N1610" t="s">
        <v>31</v>
      </c>
      <c r="O1610">
        <v>4.889418321</v>
      </c>
      <c r="P1610" t="s">
        <v>1123</v>
      </c>
    </row>
    <row r="1611" spans="1:16" x14ac:dyDescent="0.25">
      <c r="A1611" t="s">
        <v>1020</v>
      </c>
      <c r="B1611" t="s">
        <v>40</v>
      </c>
      <c r="C1611" t="s">
        <v>41</v>
      </c>
      <c r="D1611" t="s">
        <v>25</v>
      </c>
      <c r="E1611" t="s">
        <v>19</v>
      </c>
      <c r="F1611" t="s">
        <v>20</v>
      </c>
      <c r="G1611">
        <v>14.76</v>
      </c>
      <c r="H1611">
        <v>2</v>
      </c>
      <c r="I1611">
        <v>1.476</v>
      </c>
      <c r="J1611">
        <v>30.995999999999999</v>
      </c>
      <c r="K1611">
        <v>29.52</v>
      </c>
      <c r="L1611" s="1">
        <v>43514</v>
      </c>
      <c r="M1611" s="2">
        <v>0.61249999999999993</v>
      </c>
      <c r="N1611" t="s">
        <v>21</v>
      </c>
      <c r="O1611">
        <v>4.3</v>
      </c>
      <c r="P1611" t="s">
        <v>1123</v>
      </c>
    </row>
    <row r="1612" spans="1:16" x14ac:dyDescent="0.25">
      <c r="A1612" t="s">
        <v>1020</v>
      </c>
      <c r="B1612" t="s">
        <v>40</v>
      </c>
      <c r="C1612" t="s">
        <v>41</v>
      </c>
      <c r="D1612" t="s">
        <v>25</v>
      </c>
      <c r="E1612" t="s">
        <v>19</v>
      </c>
      <c r="F1612" t="s">
        <v>20</v>
      </c>
      <c r="G1612">
        <v>14.76</v>
      </c>
      <c r="H1612">
        <v>2</v>
      </c>
      <c r="I1612">
        <v>1.476</v>
      </c>
      <c r="J1612">
        <v>30.98595856</v>
      </c>
      <c r="K1612">
        <v>29.52</v>
      </c>
      <c r="L1612" s="1">
        <v>45706</v>
      </c>
      <c r="M1612" s="2">
        <v>0.61249999999999993</v>
      </c>
      <c r="N1612" t="s">
        <v>21</v>
      </c>
      <c r="O1612">
        <v>4.4732976119999996</v>
      </c>
      <c r="P1612" t="s">
        <v>1123</v>
      </c>
    </row>
    <row r="1613" spans="1:16" x14ac:dyDescent="0.25">
      <c r="A1613" t="s">
        <v>482</v>
      </c>
      <c r="B1613" t="s">
        <v>40</v>
      </c>
      <c r="C1613" t="s">
        <v>41</v>
      </c>
      <c r="D1613" t="s">
        <v>18</v>
      </c>
      <c r="E1613" t="s">
        <v>19</v>
      </c>
      <c r="F1613" t="s">
        <v>20</v>
      </c>
      <c r="G1613">
        <v>27.07</v>
      </c>
      <c r="H1613">
        <v>1</v>
      </c>
      <c r="I1613">
        <v>1.3534999999999999</v>
      </c>
      <c r="J1613">
        <v>30.591886680000002</v>
      </c>
      <c r="K1613">
        <v>27.07</v>
      </c>
      <c r="L1613" s="1">
        <v>44896</v>
      </c>
      <c r="M1613" s="2">
        <v>0.83819444444444446</v>
      </c>
      <c r="N1613" t="s">
        <v>31</v>
      </c>
      <c r="O1613">
        <v>5.1251334169999998</v>
      </c>
      <c r="P1613" t="s">
        <v>1123</v>
      </c>
    </row>
    <row r="1614" spans="1:16" x14ac:dyDescent="0.25">
      <c r="A1614" t="s">
        <v>482</v>
      </c>
      <c r="B1614" t="s">
        <v>40</v>
      </c>
      <c r="C1614" t="s">
        <v>41</v>
      </c>
      <c r="D1614" t="s">
        <v>18</v>
      </c>
      <c r="E1614" t="s">
        <v>19</v>
      </c>
      <c r="F1614" t="s">
        <v>20</v>
      </c>
      <c r="G1614">
        <v>27.07</v>
      </c>
      <c r="H1614">
        <v>1</v>
      </c>
      <c r="I1614">
        <v>1.3534999999999999</v>
      </c>
      <c r="J1614">
        <v>29.993383439999999</v>
      </c>
      <c r="K1614">
        <v>27.07</v>
      </c>
      <c r="L1614" s="1">
        <v>45627</v>
      </c>
      <c r="M1614" s="2">
        <v>0.83819444444444446</v>
      </c>
      <c r="N1614" t="s">
        <v>31</v>
      </c>
      <c r="O1614">
        <v>5.7501230100000003</v>
      </c>
      <c r="P1614" t="s">
        <v>1123</v>
      </c>
    </row>
    <row r="1615" spans="1:16" x14ac:dyDescent="0.25">
      <c r="A1615" t="s">
        <v>482</v>
      </c>
      <c r="B1615" t="s">
        <v>40</v>
      </c>
      <c r="C1615" t="s">
        <v>41</v>
      </c>
      <c r="D1615" t="s">
        <v>18</v>
      </c>
      <c r="E1615" t="s">
        <v>19</v>
      </c>
      <c r="F1615" t="s">
        <v>20</v>
      </c>
      <c r="G1615">
        <v>27.07</v>
      </c>
      <c r="H1615">
        <v>1</v>
      </c>
      <c r="I1615">
        <v>1.3534999999999999</v>
      </c>
      <c r="J1615">
        <v>28.423500000000001</v>
      </c>
      <c r="K1615">
        <v>27.07</v>
      </c>
      <c r="L1615" s="1">
        <v>43800</v>
      </c>
      <c r="M1615" s="2">
        <v>0.83819444444444446</v>
      </c>
      <c r="N1615" t="s">
        <v>31</v>
      </c>
      <c r="O1615">
        <v>5.3</v>
      </c>
      <c r="P1615" t="s">
        <v>1123</v>
      </c>
    </row>
    <row r="1616" spans="1:16" x14ac:dyDescent="0.25">
      <c r="A1616" t="s">
        <v>479</v>
      </c>
      <c r="B1616" t="s">
        <v>40</v>
      </c>
      <c r="C1616" t="s">
        <v>41</v>
      </c>
      <c r="D1616" t="s">
        <v>18</v>
      </c>
      <c r="E1616" t="s">
        <v>19</v>
      </c>
      <c r="F1616" t="s">
        <v>20</v>
      </c>
      <c r="G1616">
        <v>19.149999999999999</v>
      </c>
      <c r="H1616">
        <v>1</v>
      </c>
      <c r="I1616">
        <v>0.95750000000000002</v>
      </c>
      <c r="J1616">
        <v>21.2180751</v>
      </c>
      <c r="K1616">
        <v>19.149999999999999</v>
      </c>
      <c r="L1616" s="1">
        <v>45319</v>
      </c>
      <c r="M1616" s="2">
        <v>0.74861111111111101</v>
      </c>
      <c r="N1616" t="s">
        <v>31</v>
      </c>
      <c r="O1616">
        <v>10</v>
      </c>
      <c r="P1616" t="s">
        <v>1123</v>
      </c>
    </row>
    <row r="1617" spans="1:16" x14ac:dyDescent="0.25">
      <c r="A1617" t="s">
        <v>842</v>
      </c>
      <c r="B1617" t="s">
        <v>40</v>
      </c>
      <c r="C1617" t="s">
        <v>41</v>
      </c>
      <c r="D1617" t="s">
        <v>25</v>
      </c>
      <c r="E1617" t="s">
        <v>19</v>
      </c>
      <c r="F1617" t="s">
        <v>20</v>
      </c>
      <c r="G1617">
        <v>17.75</v>
      </c>
      <c r="H1617">
        <v>1</v>
      </c>
      <c r="I1617">
        <v>0.88749999999999996</v>
      </c>
      <c r="J1617">
        <v>18.631462209999999</v>
      </c>
      <c r="K1617">
        <v>17.75</v>
      </c>
      <c r="L1617" s="1">
        <v>45671</v>
      </c>
      <c r="M1617" s="2">
        <v>0.44305555555555554</v>
      </c>
      <c r="N1617" t="s">
        <v>27</v>
      </c>
      <c r="O1617">
        <v>8.9465952249999994</v>
      </c>
      <c r="P1617" t="s">
        <v>1123</v>
      </c>
    </row>
    <row r="1618" spans="1:16" x14ac:dyDescent="0.25">
      <c r="A1618" t="s">
        <v>738</v>
      </c>
      <c r="B1618" t="s">
        <v>40</v>
      </c>
      <c r="C1618" t="s">
        <v>41</v>
      </c>
      <c r="D1618" t="s">
        <v>18</v>
      </c>
      <c r="E1618" t="s">
        <v>19</v>
      </c>
      <c r="F1618" t="s">
        <v>30</v>
      </c>
      <c r="G1618">
        <v>88.39</v>
      </c>
      <c r="H1618">
        <v>10</v>
      </c>
      <c r="I1618">
        <v>39.775500000000001</v>
      </c>
      <c r="J1618">
        <v>881.41989149999995</v>
      </c>
      <c r="K1618">
        <v>795.51</v>
      </c>
      <c r="L1618" s="1">
        <v>45325</v>
      </c>
      <c r="M1618" s="2">
        <v>0.52777777777777779</v>
      </c>
      <c r="N1618" t="s">
        <v>27</v>
      </c>
      <c r="O1618">
        <v>6.8350518789999999</v>
      </c>
      <c r="P1618" t="s">
        <v>1123</v>
      </c>
    </row>
    <row r="1619" spans="1:16" x14ac:dyDescent="0.25">
      <c r="A1619" t="s">
        <v>220</v>
      </c>
      <c r="B1619" t="s">
        <v>40</v>
      </c>
      <c r="C1619" t="s">
        <v>41</v>
      </c>
      <c r="D1619" t="s">
        <v>18</v>
      </c>
      <c r="E1619" t="s">
        <v>19</v>
      </c>
      <c r="F1619" t="s">
        <v>30</v>
      </c>
      <c r="G1619">
        <v>94.49</v>
      </c>
      <c r="H1619">
        <v>7</v>
      </c>
      <c r="I1619">
        <v>37.795999999999999</v>
      </c>
      <c r="J1619">
        <v>854.26741689999994</v>
      </c>
      <c r="K1619">
        <v>755.92</v>
      </c>
      <c r="L1619" s="1">
        <v>44623</v>
      </c>
      <c r="M1619" s="2">
        <v>0.79166666666666663</v>
      </c>
      <c r="N1619" t="s">
        <v>21</v>
      </c>
      <c r="O1619">
        <v>7.2525472879999997</v>
      </c>
      <c r="P1619" t="s">
        <v>1123</v>
      </c>
    </row>
    <row r="1620" spans="1:16" x14ac:dyDescent="0.25">
      <c r="A1620" t="s">
        <v>278</v>
      </c>
      <c r="B1620" t="s">
        <v>40</v>
      </c>
      <c r="C1620" t="s">
        <v>41</v>
      </c>
      <c r="D1620" t="s">
        <v>25</v>
      </c>
      <c r="E1620" t="s">
        <v>29</v>
      </c>
      <c r="F1620" t="s">
        <v>30</v>
      </c>
      <c r="G1620">
        <v>93.87</v>
      </c>
      <c r="H1620">
        <v>7</v>
      </c>
      <c r="I1620">
        <v>37.548000000000002</v>
      </c>
      <c r="J1620">
        <v>848.6621063</v>
      </c>
      <c r="K1620">
        <v>750.96</v>
      </c>
      <c r="L1620" s="1">
        <v>44594</v>
      </c>
      <c r="M1620" s="2">
        <v>0.77916666666666667</v>
      </c>
      <c r="N1620" t="s">
        <v>31</v>
      </c>
      <c r="O1620">
        <v>8.0261523330000006</v>
      </c>
      <c r="P1620" t="s">
        <v>1123</v>
      </c>
    </row>
    <row r="1621" spans="1:16" x14ac:dyDescent="0.25">
      <c r="A1621" t="s">
        <v>799</v>
      </c>
      <c r="B1621" t="s">
        <v>40</v>
      </c>
      <c r="C1621" t="s">
        <v>41</v>
      </c>
      <c r="D1621" t="s">
        <v>25</v>
      </c>
      <c r="E1621" t="s">
        <v>19</v>
      </c>
      <c r="F1621" t="s">
        <v>30</v>
      </c>
      <c r="G1621">
        <v>95.46</v>
      </c>
      <c r="H1621">
        <v>8</v>
      </c>
      <c r="I1621">
        <v>38.183999999999997</v>
      </c>
      <c r="J1621">
        <v>846.15245909999999</v>
      </c>
      <c r="K1621">
        <v>763.68</v>
      </c>
      <c r="L1621" s="1">
        <v>45415</v>
      </c>
      <c r="M1621" s="2">
        <v>0.81944444444444453</v>
      </c>
      <c r="N1621" t="s">
        <v>21</v>
      </c>
      <c r="O1621">
        <v>5.0991656880000003</v>
      </c>
      <c r="P1621" t="s">
        <v>1123</v>
      </c>
    </row>
    <row r="1622" spans="1:16" x14ac:dyDescent="0.25">
      <c r="A1622" t="s">
        <v>220</v>
      </c>
      <c r="B1622" t="s">
        <v>40</v>
      </c>
      <c r="C1622" t="s">
        <v>41</v>
      </c>
      <c r="D1622" t="s">
        <v>18</v>
      </c>
      <c r="E1622" t="s">
        <v>19</v>
      </c>
      <c r="F1622" t="s">
        <v>30</v>
      </c>
      <c r="G1622">
        <v>94.49</v>
      </c>
      <c r="H1622">
        <v>8</v>
      </c>
      <c r="I1622">
        <v>37.795999999999999</v>
      </c>
      <c r="J1622">
        <v>837.55442970000001</v>
      </c>
      <c r="K1622">
        <v>755.92</v>
      </c>
      <c r="L1622" s="1">
        <v>45354</v>
      </c>
      <c r="M1622" s="2">
        <v>0.79166666666666663</v>
      </c>
      <c r="N1622" t="s">
        <v>21</v>
      </c>
      <c r="O1622">
        <v>8.1369665229999999</v>
      </c>
      <c r="P1622" t="s">
        <v>1123</v>
      </c>
    </row>
    <row r="1623" spans="1:16" x14ac:dyDescent="0.25">
      <c r="A1623" t="s">
        <v>220</v>
      </c>
      <c r="B1623" t="s">
        <v>40</v>
      </c>
      <c r="C1623" t="s">
        <v>41</v>
      </c>
      <c r="D1623" t="s">
        <v>18</v>
      </c>
      <c r="E1623" t="s">
        <v>19</v>
      </c>
      <c r="F1623" t="s">
        <v>30</v>
      </c>
      <c r="G1623">
        <v>94.49</v>
      </c>
      <c r="H1623">
        <v>8</v>
      </c>
      <c r="I1623">
        <v>37.795999999999999</v>
      </c>
      <c r="J1623">
        <v>793.71600000000001</v>
      </c>
      <c r="K1623">
        <v>755.92</v>
      </c>
      <c r="L1623" s="1">
        <v>43527</v>
      </c>
      <c r="M1623" s="2">
        <v>0.79166666666666663</v>
      </c>
      <c r="N1623" t="s">
        <v>21</v>
      </c>
      <c r="O1623">
        <v>7.5</v>
      </c>
      <c r="P1623" t="s">
        <v>1123</v>
      </c>
    </row>
    <row r="1624" spans="1:16" x14ac:dyDescent="0.25">
      <c r="A1624" t="s">
        <v>523</v>
      </c>
      <c r="B1624" t="s">
        <v>40</v>
      </c>
      <c r="C1624" t="s">
        <v>41</v>
      </c>
      <c r="D1624" t="s">
        <v>18</v>
      </c>
      <c r="E1624" t="s">
        <v>19</v>
      </c>
      <c r="F1624" t="s">
        <v>30</v>
      </c>
      <c r="G1624">
        <v>77.680000000000007</v>
      </c>
      <c r="H1624">
        <v>8</v>
      </c>
      <c r="I1624">
        <v>34.956000000000003</v>
      </c>
      <c r="J1624">
        <v>790.07756970000003</v>
      </c>
      <c r="K1624">
        <v>699.12</v>
      </c>
      <c r="L1624" s="1">
        <v>44653</v>
      </c>
      <c r="M1624" s="2">
        <v>0.55625000000000002</v>
      </c>
      <c r="N1624" t="s">
        <v>21</v>
      </c>
      <c r="O1624">
        <v>9.4766617899999996</v>
      </c>
      <c r="P1624" t="s">
        <v>1123</v>
      </c>
    </row>
    <row r="1625" spans="1:16" x14ac:dyDescent="0.25">
      <c r="A1625" t="s">
        <v>656</v>
      </c>
      <c r="B1625" t="s">
        <v>40</v>
      </c>
      <c r="C1625" t="s">
        <v>41</v>
      </c>
      <c r="D1625" t="s">
        <v>18</v>
      </c>
      <c r="E1625" t="s">
        <v>19</v>
      </c>
      <c r="F1625" t="s">
        <v>30</v>
      </c>
      <c r="G1625">
        <v>94.59</v>
      </c>
      <c r="H1625">
        <v>6</v>
      </c>
      <c r="I1625">
        <v>33.106499999999997</v>
      </c>
      <c r="J1625">
        <v>748.27506189999997</v>
      </c>
      <c r="K1625">
        <v>662.13</v>
      </c>
      <c r="L1625" s="1">
        <v>44578</v>
      </c>
      <c r="M1625" s="2">
        <v>0.64374999999999993</v>
      </c>
      <c r="N1625" t="s">
        <v>31</v>
      </c>
      <c r="O1625">
        <v>4.7383308949999998</v>
      </c>
      <c r="P1625" t="s">
        <v>1123</v>
      </c>
    </row>
    <row r="1626" spans="1:16" x14ac:dyDescent="0.25">
      <c r="A1626" t="s">
        <v>656</v>
      </c>
      <c r="B1626" t="s">
        <v>40</v>
      </c>
      <c r="C1626" t="s">
        <v>41</v>
      </c>
      <c r="D1626" t="s">
        <v>18</v>
      </c>
      <c r="E1626" t="s">
        <v>19</v>
      </c>
      <c r="F1626" t="s">
        <v>30</v>
      </c>
      <c r="G1626">
        <v>94.59</v>
      </c>
      <c r="H1626">
        <v>7</v>
      </c>
      <c r="I1626">
        <v>33.106499999999997</v>
      </c>
      <c r="J1626">
        <v>733.63572150000005</v>
      </c>
      <c r="K1626">
        <v>662.13</v>
      </c>
      <c r="L1626" s="1">
        <v>45308</v>
      </c>
      <c r="M1626" s="2">
        <v>0.64374999999999993</v>
      </c>
      <c r="N1626" t="s">
        <v>31</v>
      </c>
      <c r="O1626">
        <v>5.3161514619999997</v>
      </c>
      <c r="P1626" t="s">
        <v>1123</v>
      </c>
    </row>
    <row r="1627" spans="1:16" x14ac:dyDescent="0.25">
      <c r="A1627" t="s">
        <v>656</v>
      </c>
      <c r="B1627" t="s">
        <v>40</v>
      </c>
      <c r="C1627" t="s">
        <v>41</v>
      </c>
      <c r="D1627" t="s">
        <v>18</v>
      </c>
      <c r="E1627" t="s">
        <v>19</v>
      </c>
      <c r="F1627" t="s">
        <v>30</v>
      </c>
      <c r="G1627">
        <v>94.59</v>
      </c>
      <c r="H1627">
        <v>8</v>
      </c>
      <c r="I1627">
        <v>33.106499999999997</v>
      </c>
      <c r="J1627">
        <v>695.01127169999995</v>
      </c>
      <c r="K1627">
        <v>662.13</v>
      </c>
      <c r="L1627" s="1">
        <v>45674</v>
      </c>
      <c r="M1627" s="2">
        <v>0.64374999999999993</v>
      </c>
      <c r="N1627" t="s">
        <v>31</v>
      </c>
      <c r="O1627">
        <v>5.0974786749999996</v>
      </c>
      <c r="P1627" t="s">
        <v>1123</v>
      </c>
    </row>
    <row r="1628" spans="1:16" x14ac:dyDescent="0.25">
      <c r="A1628" t="s">
        <v>964</v>
      </c>
      <c r="B1628" t="s">
        <v>40</v>
      </c>
      <c r="C1628" t="s">
        <v>41</v>
      </c>
      <c r="D1628" t="s">
        <v>25</v>
      </c>
      <c r="E1628" t="s">
        <v>29</v>
      </c>
      <c r="F1628" t="s">
        <v>30</v>
      </c>
      <c r="G1628">
        <v>99.92</v>
      </c>
      <c r="H1628">
        <v>6</v>
      </c>
      <c r="I1628">
        <v>29.975999999999999</v>
      </c>
      <c r="J1628">
        <v>664.26424980000002</v>
      </c>
      <c r="K1628">
        <v>599.52</v>
      </c>
      <c r="L1628" s="1">
        <v>45375</v>
      </c>
      <c r="M1628" s="2">
        <v>0.56458333333333333</v>
      </c>
      <c r="N1628" t="s">
        <v>21</v>
      </c>
      <c r="O1628">
        <v>7.7029949750000002</v>
      </c>
      <c r="P1628" t="s">
        <v>1123</v>
      </c>
    </row>
    <row r="1629" spans="1:16" x14ac:dyDescent="0.25">
      <c r="A1629" t="s">
        <v>182</v>
      </c>
      <c r="B1629" t="s">
        <v>40</v>
      </c>
      <c r="C1629" t="s">
        <v>41</v>
      </c>
      <c r="D1629" t="s">
        <v>18</v>
      </c>
      <c r="E1629" t="s">
        <v>29</v>
      </c>
      <c r="F1629" t="s">
        <v>30</v>
      </c>
      <c r="G1629">
        <v>71.86</v>
      </c>
      <c r="H1629">
        <v>7</v>
      </c>
      <c r="I1629">
        <v>28.744</v>
      </c>
      <c r="J1629">
        <v>649.67358000000002</v>
      </c>
      <c r="K1629">
        <v>574.88</v>
      </c>
      <c r="L1629" s="1">
        <v>44715</v>
      </c>
      <c r="M1629" s="2">
        <v>0.62986111111111109</v>
      </c>
      <c r="N1629" t="s">
        <v>31</v>
      </c>
      <c r="O1629">
        <v>5.9954390919999998</v>
      </c>
      <c r="P1629" t="s">
        <v>1123</v>
      </c>
    </row>
    <row r="1630" spans="1:16" x14ac:dyDescent="0.25">
      <c r="A1630" t="s">
        <v>517</v>
      </c>
      <c r="B1630" t="s">
        <v>40</v>
      </c>
      <c r="C1630" t="s">
        <v>41</v>
      </c>
      <c r="D1630" t="s">
        <v>18</v>
      </c>
      <c r="E1630" t="s">
        <v>29</v>
      </c>
      <c r="F1630" t="s">
        <v>30</v>
      </c>
      <c r="G1630">
        <v>60.38</v>
      </c>
      <c r="H1630">
        <v>10</v>
      </c>
      <c r="I1630">
        <v>30.19</v>
      </c>
      <c r="J1630">
        <v>633.99</v>
      </c>
      <c r="K1630">
        <v>603.79999999999995</v>
      </c>
      <c r="L1630" s="1">
        <v>43801</v>
      </c>
      <c r="M1630" s="2">
        <v>0.67986111111111114</v>
      </c>
      <c r="N1630" t="s">
        <v>27</v>
      </c>
      <c r="O1630">
        <v>6</v>
      </c>
      <c r="P1630" t="s">
        <v>1123</v>
      </c>
    </row>
    <row r="1631" spans="1:16" x14ac:dyDescent="0.25">
      <c r="A1631" t="s">
        <v>964</v>
      </c>
      <c r="B1631" t="s">
        <v>40</v>
      </c>
      <c r="C1631" t="s">
        <v>41</v>
      </c>
      <c r="D1631" t="s">
        <v>25</v>
      </c>
      <c r="E1631" t="s">
        <v>29</v>
      </c>
      <c r="F1631" t="s">
        <v>30</v>
      </c>
      <c r="G1631">
        <v>99.92</v>
      </c>
      <c r="H1631">
        <v>6</v>
      </c>
      <c r="I1631">
        <v>29.975999999999999</v>
      </c>
      <c r="J1631">
        <v>629.29206899999997</v>
      </c>
      <c r="K1631">
        <v>599.52</v>
      </c>
      <c r="L1631" s="1">
        <v>45740</v>
      </c>
      <c r="M1631" s="2">
        <v>0.56458333333333333</v>
      </c>
      <c r="N1631" t="s">
        <v>21</v>
      </c>
      <c r="O1631">
        <v>7.3861425690000004</v>
      </c>
      <c r="P1631" t="s">
        <v>1123</v>
      </c>
    </row>
    <row r="1632" spans="1:16" x14ac:dyDescent="0.25">
      <c r="A1632" t="s">
        <v>182</v>
      </c>
      <c r="B1632" t="s">
        <v>40</v>
      </c>
      <c r="C1632" t="s">
        <v>41</v>
      </c>
      <c r="D1632" t="s">
        <v>18</v>
      </c>
      <c r="E1632" t="s">
        <v>29</v>
      </c>
      <c r="F1632" t="s">
        <v>30</v>
      </c>
      <c r="G1632">
        <v>71.86</v>
      </c>
      <c r="H1632">
        <v>8</v>
      </c>
      <c r="I1632">
        <v>28.744</v>
      </c>
      <c r="J1632">
        <v>603.62400000000002</v>
      </c>
      <c r="K1632">
        <v>574.88</v>
      </c>
      <c r="L1632" s="1">
        <v>43619</v>
      </c>
      <c r="M1632" s="2">
        <v>0.62986111111111109</v>
      </c>
      <c r="N1632" t="s">
        <v>31</v>
      </c>
      <c r="O1632">
        <v>6.2</v>
      </c>
      <c r="P1632" t="s">
        <v>1123</v>
      </c>
    </row>
    <row r="1633" spans="1:16" x14ac:dyDescent="0.25">
      <c r="A1633" t="s">
        <v>133</v>
      </c>
      <c r="B1633" t="s">
        <v>40</v>
      </c>
      <c r="C1633" t="s">
        <v>41</v>
      </c>
      <c r="D1633" t="s">
        <v>25</v>
      </c>
      <c r="E1633" t="s">
        <v>29</v>
      </c>
      <c r="F1633" t="s">
        <v>30</v>
      </c>
      <c r="G1633">
        <v>82.7</v>
      </c>
      <c r="H1633">
        <v>5</v>
      </c>
      <c r="I1633">
        <v>24.81</v>
      </c>
      <c r="J1633">
        <v>560.75708050000003</v>
      </c>
      <c r="K1633">
        <v>496.2</v>
      </c>
      <c r="L1633" s="1">
        <v>44684</v>
      </c>
      <c r="M1633" s="2">
        <v>0.7597222222222223</v>
      </c>
      <c r="N1633" t="s">
        <v>27</v>
      </c>
      <c r="O1633">
        <v>7.1558466579999997</v>
      </c>
      <c r="P1633" t="s">
        <v>1123</v>
      </c>
    </row>
    <row r="1634" spans="1:16" x14ac:dyDescent="0.25">
      <c r="A1634" t="s">
        <v>246</v>
      </c>
      <c r="B1634" t="s">
        <v>40</v>
      </c>
      <c r="C1634" t="s">
        <v>41</v>
      </c>
      <c r="D1634" t="s">
        <v>25</v>
      </c>
      <c r="E1634" t="s">
        <v>29</v>
      </c>
      <c r="F1634" t="s">
        <v>30</v>
      </c>
      <c r="G1634">
        <v>92.36</v>
      </c>
      <c r="H1634">
        <v>4</v>
      </c>
      <c r="I1634">
        <v>23.09</v>
      </c>
      <c r="J1634">
        <v>521.88153920000002</v>
      </c>
      <c r="K1634">
        <v>461.8</v>
      </c>
      <c r="L1634" s="1">
        <v>44640</v>
      </c>
      <c r="M1634" s="2">
        <v>0.80347222222222225</v>
      </c>
      <c r="N1634" t="s">
        <v>21</v>
      </c>
      <c r="O1634">
        <v>4.7383308949999998</v>
      </c>
      <c r="P1634" t="s">
        <v>1123</v>
      </c>
    </row>
    <row r="1635" spans="1:16" x14ac:dyDescent="0.25">
      <c r="A1635" t="s">
        <v>133</v>
      </c>
      <c r="B1635" t="s">
        <v>40</v>
      </c>
      <c r="C1635" t="s">
        <v>41</v>
      </c>
      <c r="D1635" t="s">
        <v>25</v>
      </c>
      <c r="E1635" t="s">
        <v>29</v>
      </c>
      <c r="F1635" t="s">
        <v>30</v>
      </c>
      <c r="G1635">
        <v>82.7</v>
      </c>
      <c r="H1635">
        <v>6</v>
      </c>
      <c r="I1635">
        <v>24.81</v>
      </c>
      <c r="J1635">
        <v>520.84121400000004</v>
      </c>
      <c r="K1635">
        <v>496.2</v>
      </c>
      <c r="L1635" s="1">
        <v>45780</v>
      </c>
      <c r="M1635" s="2">
        <v>0.7597222222222223</v>
      </c>
      <c r="N1635" t="s">
        <v>27</v>
      </c>
      <c r="O1635">
        <v>7.6982331000000004</v>
      </c>
      <c r="P1635" t="s">
        <v>1123</v>
      </c>
    </row>
    <row r="1636" spans="1:16" x14ac:dyDescent="0.25">
      <c r="A1636" t="s">
        <v>988</v>
      </c>
      <c r="B1636" t="s">
        <v>40</v>
      </c>
      <c r="C1636" t="s">
        <v>41</v>
      </c>
      <c r="D1636" t="s">
        <v>18</v>
      </c>
      <c r="E1636" t="s">
        <v>29</v>
      </c>
      <c r="F1636" t="s">
        <v>30</v>
      </c>
      <c r="G1636">
        <v>65.91</v>
      </c>
      <c r="H1636">
        <v>5</v>
      </c>
      <c r="I1636">
        <v>19.773</v>
      </c>
      <c r="J1636">
        <v>446.91050999999999</v>
      </c>
      <c r="K1636">
        <v>395.46</v>
      </c>
      <c r="L1636" s="1">
        <v>44806</v>
      </c>
      <c r="M1636" s="2">
        <v>0.48958333333333331</v>
      </c>
      <c r="N1636" t="s">
        <v>27</v>
      </c>
      <c r="O1636">
        <v>5.5119359389999998</v>
      </c>
      <c r="P1636" t="s">
        <v>1123</v>
      </c>
    </row>
    <row r="1637" spans="1:16" x14ac:dyDescent="0.25">
      <c r="A1637" t="s">
        <v>988</v>
      </c>
      <c r="B1637" t="s">
        <v>40</v>
      </c>
      <c r="C1637" t="s">
        <v>41</v>
      </c>
      <c r="D1637" t="s">
        <v>18</v>
      </c>
      <c r="E1637" t="s">
        <v>29</v>
      </c>
      <c r="F1637" t="s">
        <v>30</v>
      </c>
      <c r="G1637">
        <v>65.91</v>
      </c>
      <c r="H1637">
        <v>6</v>
      </c>
      <c r="I1637">
        <v>19.773</v>
      </c>
      <c r="J1637">
        <v>438.16710069999999</v>
      </c>
      <c r="K1637">
        <v>395.46</v>
      </c>
      <c r="L1637" s="1">
        <v>45537</v>
      </c>
      <c r="M1637" s="2">
        <v>0.48958333333333331</v>
      </c>
      <c r="N1637" t="s">
        <v>27</v>
      </c>
      <c r="O1637">
        <v>6.184094558</v>
      </c>
      <c r="P1637" t="s">
        <v>1123</v>
      </c>
    </row>
    <row r="1638" spans="1:16" x14ac:dyDescent="0.25">
      <c r="A1638" t="s">
        <v>968</v>
      </c>
      <c r="B1638" t="s">
        <v>40</v>
      </c>
      <c r="C1638" t="s">
        <v>41</v>
      </c>
      <c r="D1638" t="s">
        <v>25</v>
      </c>
      <c r="E1638" t="s">
        <v>19</v>
      </c>
      <c r="F1638" t="s">
        <v>30</v>
      </c>
      <c r="G1638">
        <v>63.15</v>
      </c>
      <c r="H1638">
        <v>5</v>
      </c>
      <c r="I1638">
        <v>18.945</v>
      </c>
      <c r="J1638">
        <v>428.1960052</v>
      </c>
      <c r="K1638">
        <v>378.9</v>
      </c>
      <c r="L1638" s="1">
        <v>44621</v>
      </c>
      <c r="M1638" s="2">
        <v>0.85</v>
      </c>
      <c r="N1638" t="s">
        <v>21</v>
      </c>
      <c r="O1638">
        <v>9.4766617899999996</v>
      </c>
      <c r="P1638" t="s">
        <v>1123</v>
      </c>
    </row>
    <row r="1639" spans="1:16" x14ac:dyDescent="0.25">
      <c r="A1639" t="s">
        <v>988</v>
      </c>
      <c r="B1639" t="s">
        <v>40</v>
      </c>
      <c r="C1639" t="s">
        <v>41</v>
      </c>
      <c r="D1639" t="s">
        <v>18</v>
      </c>
      <c r="E1639" t="s">
        <v>29</v>
      </c>
      <c r="F1639" t="s">
        <v>30</v>
      </c>
      <c r="G1639">
        <v>65.91</v>
      </c>
      <c r="H1639">
        <v>6</v>
      </c>
      <c r="I1639">
        <v>19.773</v>
      </c>
      <c r="J1639">
        <v>415.233</v>
      </c>
      <c r="K1639">
        <v>395.46</v>
      </c>
      <c r="L1639" s="1">
        <v>43710</v>
      </c>
      <c r="M1639" s="2">
        <v>0.48958333333333331</v>
      </c>
      <c r="N1639" t="s">
        <v>27</v>
      </c>
      <c r="O1639">
        <v>5.7</v>
      </c>
      <c r="P1639" t="s">
        <v>1123</v>
      </c>
    </row>
    <row r="1640" spans="1:16" x14ac:dyDescent="0.25">
      <c r="A1640" t="s">
        <v>763</v>
      </c>
      <c r="B1640" t="s">
        <v>40</v>
      </c>
      <c r="C1640" t="s">
        <v>41</v>
      </c>
      <c r="D1640" t="s">
        <v>18</v>
      </c>
      <c r="E1640" t="s">
        <v>19</v>
      </c>
      <c r="F1640" t="s">
        <v>30</v>
      </c>
      <c r="G1640">
        <v>52.18</v>
      </c>
      <c r="H1640">
        <v>6</v>
      </c>
      <c r="I1640">
        <v>18.263000000000002</v>
      </c>
      <c r="J1640">
        <v>412.78140109999998</v>
      </c>
      <c r="K1640">
        <v>365.26</v>
      </c>
      <c r="L1640" s="1">
        <v>44807</v>
      </c>
      <c r="M1640" s="2">
        <v>0.45416666666666666</v>
      </c>
      <c r="N1640" t="s">
        <v>27</v>
      </c>
      <c r="O1640">
        <v>8.9931586380000006</v>
      </c>
      <c r="P1640" t="s">
        <v>1123</v>
      </c>
    </row>
    <row r="1641" spans="1:16" x14ac:dyDescent="0.25">
      <c r="A1641" t="s">
        <v>897</v>
      </c>
      <c r="B1641" t="s">
        <v>40</v>
      </c>
      <c r="C1641" t="s">
        <v>41</v>
      </c>
      <c r="D1641" t="s">
        <v>25</v>
      </c>
      <c r="E1641" t="s">
        <v>19</v>
      </c>
      <c r="F1641" t="s">
        <v>30</v>
      </c>
      <c r="G1641">
        <v>51.07</v>
      </c>
      <c r="H1641">
        <v>6</v>
      </c>
      <c r="I1641">
        <v>17.874500000000001</v>
      </c>
      <c r="J1641">
        <v>404.00050119999997</v>
      </c>
      <c r="K1641">
        <v>357.49</v>
      </c>
      <c r="L1641" s="1">
        <v>44896</v>
      </c>
      <c r="M1641" s="2">
        <v>0.48749999999999999</v>
      </c>
      <c r="N1641" t="s">
        <v>27</v>
      </c>
      <c r="O1641">
        <v>6.7690441359999998</v>
      </c>
      <c r="P1641" t="s">
        <v>1123</v>
      </c>
    </row>
    <row r="1642" spans="1:16" x14ac:dyDescent="0.25">
      <c r="A1642" t="s">
        <v>897</v>
      </c>
      <c r="B1642" t="s">
        <v>40</v>
      </c>
      <c r="C1642" t="s">
        <v>41</v>
      </c>
      <c r="D1642" t="s">
        <v>25</v>
      </c>
      <c r="E1642" t="s">
        <v>19</v>
      </c>
      <c r="F1642" t="s">
        <v>30</v>
      </c>
      <c r="G1642">
        <v>51.07</v>
      </c>
      <c r="H1642">
        <v>7</v>
      </c>
      <c r="I1642">
        <v>17.874500000000001</v>
      </c>
      <c r="J1642">
        <v>396.09658839999997</v>
      </c>
      <c r="K1642">
        <v>357.49</v>
      </c>
      <c r="L1642" s="1">
        <v>45627</v>
      </c>
      <c r="M1642" s="2">
        <v>0.48749999999999999</v>
      </c>
      <c r="N1642" t="s">
        <v>27</v>
      </c>
      <c r="O1642">
        <v>7.5945020879999996</v>
      </c>
      <c r="P1642" t="s">
        <v>1123</v>
      </c>
    </row>
    <row r="1643" spans="1:16" x14ac:dyDescent="0.25">
      <c r="A1643" t="s">
        <v>787</v>
      </c>
      <c r="B1643" t="s">
        <v>40</v>
      </c>
      <c r="C1643" t="s">
        <v>41</v>
      </c>
      <c r="D1643" t="s">
        <v>25</v>
      </c>
      <c r="E1643" t="s">
        <v>29</v>
      </c>
      <c r="F1643" t="s">
        <v>30</v>
      </c>
      <c r="G1643">
        <v>73.28</v>
      </c>
      <c r="H1643">
        <v>5</v>
      </c>
      <c r="I1643">
        <v>18.32</v>
      </c>
      <c r="J1643">
        <v>384.72</v>
      </c>
      <c r="K1643">
        <v>366.4</v>
      </c>
      <c r="L1643" s="1">
        <v>43489</v>
      </c>
      <c r="M1643" s="2">
        <v>0.62847222222222221</v>
      </c>
      <c r="N1643" t="s">
        <v>21</v>
      </c>
      <c r="O1643">
        <v>8.4</v>
      </c>
      <c r="P1643" t="s">
        <v>1123</v>
      </c>
    </row>
    <row r="1644" spans="1:16" x14ac:dyDescent="0.25">
      <c r="A1644" t="s">
        <v>897</v>
      </c>
      <c r="B1644" t="s">
        <v>40</v>
      </c>
      <c r="C1644" t="s">
        <v>41</v>
      </c>
      <c r="D1644" t="s">
        <v>25</v>
      </c>
      <c r="E1644" t="s">
        <v>19</v>
      </c>
      <c r="F1644" t="s">
        <v>30</v>
      </c>
      <c r="G1644">
        <v>51.07</v>
      </c>
      <c r="H1644">
        <v>7</v>
      </c>
      <c r="I1644">
        <v>17.874500000000001</v>
      </c>
      <c r="J1644">
        <v>375.36450000000002</v>
      </c>
      <c r="K1644">
        <v>357.49</v>
      </c>
      <c r="L1644" s="1">
        <v>43800</v>
      </c>
      <c r="M1644" s="2">
        <v>0.48749999999999999</v>
      </c>
      <c r="N1644" t="s">
        <v>27</v>
      </c>
      <c r="O1644">
        <v>7</v>
      </c>
      <c r="P1644" t="s">
        <v>1123</v>
      </c>
    </row>
    <row r="1645" spans="1:16" x14ac:dyDescent="0.25">
      <c r="A1645" t="s">
        <v>410</v>
      </c>
      <c r="B1645" t="s">
        <v>40</v>
      </c>
      <c r="C1645" t="s">
        <v>41</v>
      </c>
      <c r="D1645" t="s">
        <v>18</v>
      </c>
      <c r="E1645" t="s">
        <v>19</v>
      </c>
      <c r="F1645" t="s">
        <v>30</v>
      </c>
      <c r="G1645">
        <v>35.380000000000003</v>
      </c>
      <c r="H1645">
        <v>10</v>
      </c>
      <c r="I1645">
        <v>15.920999999999999</v>
      </c>
      <c r="J1645">
        <v>352.80728319999997</v>
      </c>
      <c r="K1645">
        <v>318.42</v>
      </c>
      <c r="L1645" s="1">
        <v>45413</v>
      </c>
      <c r="M1645" s="2">
        <v>0.82638888888888884</v>
      </c>
      <c r="N1645" t="s">
        <v>31</v>
      </c>
      <c r="O1645">
        <v>10</v>
      </c>
      <c r="P1645" t="s">
        <v>1123</v>
      </c>
    </row>
    <row r="1646" spans="1:16" x14ac:dyDescent="0.25">
      <c r="A1646" t="s">
        <v>410</v>
      </c>
      <c r="B1646" t="s">
        <v>40</v>
      </c>
      <c r="C1646" t="s">
        <v>41</v>
      </c>
      <c r="D1646" t="s">
        <v>18</v>
      </c>
      <c r="E1646" t="s">
        <v>19</v>
      </c>
      <c r="F1646" t="s">
        <v>30</v>
      </c>
      <c r="G1646">
        <v>35.380000000000003</v>
      </c>
      <c r="H1646">
        <v>9</v>
      </c>
      <c r="I1646">
        <v>15.920999999999999</v>
      </c>
      <c r="J1646">
        <v>334.34100000000001</v>
      </c>
      <c r="K1646">
        <v>318.42</v>
      </c>
      <c r="L1646" s="1">
        <v>43586</v>
      </c>
      <c r="M1646" s="2">
        <v>0.82638888888888884</v>
      </c>
      <c r="N1646" t="s">
        <v>31</v>
      </c>
      <c r="O1646">
        <v>9.6</v>
      </c>
      <c r="P1646" t="s">
        <v>1123</v>
      </c>
    </row>
    <row r="1647" spans="1:16" x14ac:dyDescent="0.25">
      <c r="A1647" t="s">
        <v>667</v>
      </c>
      <c r="B1647" t="s">
        <v>40</v>
      </c>
      <c r="C1647" t="s">
        <v>41</v>
      </c>
      <c r="D1647" t="s">
        <v>25</v>
      </c>
      <c r="E1647" t="s">
        <v>29</v>
      </c>
      <c r="F1647" t="s">
        <v>30</v>
      </c>
      <c r="G1647">
        <v>99.7</v>
      </c>
      <c r="H1647">
        <v>3</v>
      </c>
      <c r="I1647">
        <v>14.955</v>
      </c>
      <c r="J1647">
        <v>314.05500000000001</v>
      </c>
      <c r="K1647">
        <v>299.10000000000002</v>
      </c>
      <c r="L1647" s="1">
        <v>43542</v>
      </c>
      <c r="M1647" s="2">
        <v>0.47847222222222219</v>
      </c>
      <c r="N1647" t="s">
        <v>21</v>
      </c>
      <c r="O1647">
        <v>4.7</v>
      </c>
      <c r="P1647" t="s">
        <v>1123</v>
      </c>
    </row>
    <row r="1648" spans="1:16" x14ac:dyDescent="0.25">
      <c r="A1648" t="s">
        <v>868</v>
      </c>
      <c r="B1648" t="s">
        <v>40</v>
      </c>
      <c r="C1648" t="s">
        <v>41</v>
      </c>
      <c r="D1648" t="s">
        <v>18</v>
      </c>
      <c r="E1648" t="s">
        <v>19</v>
      </c>
      <c r="F1648" t="s">
        <v>30</v>
      </c>
      <c r="G1648">
        <v>40.729999999999997</v>
      </c>
      <c r="H1648">
        <v>7</v>
      </c>
      <c r="I1648">
        <v>14.2555</v>
      </c>
      <c r="J1648">
        <v>299.3655</v>
      </c>
      <c r="K1648">
        <v>285.11</v>
      </c>
      <c r="L1648" s="1">
        <v>43802</v>
      </c>
      <c r="M1648" s="2">
        <v>0.45902777777777781</v>
      </c>
      <c r="N1648" t="s">
        <v>21</v>
      </c>
      <c r="O1648">
        <v>5.4</v>
      </c>
      <c r="P1648" t="s">
        <v>1123</v>
      </c>
    </row>
    <row r="1649" spans="1:16" x14ac:dyDescent="0.25">
      <c r="A1649" t="s">
        <v>868</v>
      </c>
      <c r="B1649" t="s">
        <v>40</v>
      </c>
      <c r="C1649" t="s">
        <v>41</v>
      </c>
      <c r="D1649" t="s">
        <v>18</v>
      </c>
      <c r="E1649" t="s">
        <v>19</v>
      </c>
      <c r="F1649" t="s">
        <v>30</v>
      </c>
      <c r="G1649">
        <v>40.729999999999997</v>
      </c>
      <c r="H1649">
        <v>8</v>
      </c>
      <c r="I1649">
        <v>14.2555</v>
      </c>
      <c r="J1649">
        <v>299.26851779999998</v>
      </c>
      <c r="K1649">
        <v>285.11</v>
      </c>
      <c r="L1649" s="1">
        <v>45994</v>
      </c>
      <c r="M1649" s="2">
        <v>0.45902777777777781</v>
      </c>
      <c r="N1649" t="s">
        <v>21</v>
      </c>
      <c r="O1649">
        <v>5.6176295600000001</v>
      </c>
      <c r="P1649" t="s">
        <v>1123</v>
      </c>
    </row>
    <row r="1650" spans="1:16" x14ac:dyDescent="0.25">
      <c r="A1650" t="s">
        <v>1005</v>
      </c>
      <c r="B1650" t="s">
        <v>40</v>
      </c>
      <c r="C1650" t="s">
        <v>41</v>
      </c>
      <c r="D1650" t="s">
        <v>18</v>
      </c>
      <c r="E1650" t="s">
        <v>29</v>
      </c>
      <c r="F1650" t="s">
        <v>30</v>
      </c>
      <c r="G1650">
        <v>36.909999999999997</v>
      </c>
      <c r="H1650">
        <v>6</v>
      </c>
      <c r="I1650">
        <v>12.9185</v>
      </c>
      <c r="J1650">
        <v>291.98469749999998</v>
      </c>
      <c r="K1650">
        <v>258.37</v>
      </c>
      <c r="L1650" s="1">
        <v>44836</v>
      </c>
      <c r="M1650" s="2">
        <v>0.57708333333333328</v>
      </c>
      <c r="N1650" t="s">
        <v>21</v>
      </c>
      <c r="O1650">
        <v>6.4789422439999997</v>
      </c>
      <c r="P1650" t="s">
        <v>1123</v>
      </c>
    </row>
    <row r="1651" spans="1:16" x14ac:dyDescent="0.25">
      <c r="A1651" t="s">
        <v>1005</v>
      </c>
      <c r="B1651" t="s">
        <v>40</v>
      </c>
      <c r="C1651" t="s">
        <v>41</v>
      </c>
      <c r="D1651" t="s">
        <v>18</v>
      </c>
      <c r="E1651" t="s">
        <v>29</v>
      </c>
      <c r="F1651" t="s">
        <v>30</v>
      </c>
      <c r="G1651">
        <v>36.909999999999997</v>
      </c>
      <c r="H1651">
        <v>7</v>
      </c>
      <c r="I1651">
        <v>12.9185</v>
      </c>
      <c r="J1651">
        <v>286.27227490000001</v>
      </c>
      <c r="K1651">
        <v>258.37</v>
      </c>
      <c r="L1651" s="1">
        <v>45567</v>
      </c>
      <c r="M1651" s="2">
        <v>0.57708333333333328</v>
      </c>
      <c r="N1651" t="s">
        <v>21</v>
      </c>
      <c r="O1651">
        <v>7.2690234269999996</v>
      </c>
      <c r="P1651" t="s">
        <v>1123</v>
      </c>
    </row>
    <row r="1652" spans="1:16" x14ac:dyDescent="0.25">
      <c r="A1652" t="s">
        <v>731</v>
      </c>
      <c r="B1652" t="s">
        <v>40</v>
      </c>
      <c r="C1652" t="s">
        <v>41</v>
      </c>
      <c r="D1652" t="s">
        <v>25</v>
      </c>
      <c r="E1652" t="s">
        <v>29</v>
      </c>
      <c r="F1652" t="s">
        <v>30</v>
      </c>
      <c r="G1652">
        <v>62.19</v>
      </c>
      <c r="H1652">
        <v>4</v>
      </c>
      <c r="I1652">
        <v>12.438000000000001</v>
      </c>
      <c r="J1652">
        <v>281.1244082</v>
      </c>
      <c r="K1652">
        <v>248.76</v>
      </c>
      <c r="L1652" s="1">
        <v>44713</v>
      </c>
      <c r="M1652" s="2">
        <v>0.82361111111111107</v>
      </c>
      <c r="N1652" t="s">
        <v>21</v>
      </c>
      <c r="O1652">
        <v>4.1581271119999998</v>
      </c>
      <c r="P1652" t="s">
        <v>1123</v>
      </c>
    </row>
    <row r="1653" spans="1:16" x14ac:dyDescent="0.25">
      <c r="A1653" t="s">
        <v>731</v>
      </c>
      <c r="B1653" t="s">
        <v>40</v>
      </c>
      <c r="C1653" t="s">
        <v>41</v>
      </c>
      <c r="D1653" t="s">
        <v>25</v>
      </c>
      <c r="E1653" t="s">
        <v>29</v>
      </c>
      <c r="F1653" t="s">
        <v>30</v>
      </c>
      <c r="G1653">
        <v>62.19</v>
      </c>
      <c r="H1653">
        <v>4</v>
      </c>
      <c r="I1653">
        <v>12.438000000000001</v>
      </c>
      <c r="J1653">
        <v>275.62445750000001</v>
      </c>
      <c r="K1653">
        <v>248.76</v>
      </c>
      <c r="L1653" s="1">
        <v>45444</v>
      </c>
      <c r="M1653" s="2">
        <v>0.82361111111111107</v>
      </c>
      <c r="N1653" t="s">
        <v>21</v>
      </c>
      <c r="O1653">
        <v>4.6651941399999997</v>
      </c>
      <c r="P1653" t="s">
        <v>1123</v>
      </c>
    </row>
    <row r="1654" spans="1:16" x14ac:dyDescent="0.25">
      <c r="A1654" t="s">
        <v>387</v>
      </c>
      <c r="B1654" t="s">
        <v>40</v>
      </c>
      <c r="C1654" t="s">
        <v>41</v>
      </c>
      <c r="D1654" t="s">
        <v>18</v>
      </c>
      <c r="E1654" t="s">
        <v>29</v>
      </c>
      <c r="F1654" t="s">
        <v>30</v>
      </c>
      <c r="G1654">
        <v>27</v>
      </c>
      <c r="H1654">
        <v>10</v>
      </c>
      <c r="I1654">
        <v>12.15</v>
      </c>
      <c r="J1654">
        <v>269.24241510000002</v>
      </c>
      <c r="K1654">
        <v>243</v>
      </c>
      <c r="L1654" s="1">
        <v>45325</v>
      </c>
      <c r="M1654" s="2">
        <v>0.59444444444444444</v>
      </c>
      <c r="N1654" t="s">
        <v>27</v>
      </c>
      <c r="O1654">
        <v>5.207658575</v>
      </c>
      <c r="P1654" t="s">
        <v>1123</v>
      </c>
    </row>
    <row r="1655" spans="1:16" x14ac:dyDescent="0.25">
      <c r="A1655" t="s">
        <v>191</v>
      </c>
      <c r="B1655" t="s">
        <v>40</v>
      </c>
      <c r="C1655" t="s">
        <v>41</v>
      </c>
      <c r="D1655" t="s">
        <v>25</v>
      </c>
      <c r="E1655" t="s">
        <v>29</v>
      </c>
      <c r="F1655" t="s">
        <v>30</v>
      </c>
      <c r="G1655">
        <v>50.28</v>
      </c>
      <c r="H1655">
        <v>5</v>
      </c>
      <c r="I1655">
        <v>12.57</v>
      </c>
      <c r="J1655">
        <v>263.97000000000003</v>
      </c>
      <c r="K1655">
        <v>251.4</v>
      </c>
      <c r="L1655" s="1">
        <v>43649</v>
      </c>
      <c r="M1655" s="2">
        <v>0.58194444444444449</v>
      </c>
      <c r="N1655" t="s">
        <v>21</v>
      </c>
      <c r="O1655">
        <v>9.6999999999999993</v>
      </c>
      <c r="P1655" t="s">
        <v>1123</v>
      </c>
    </row>
    <row r="1656" spans="1:16" x14ac:dyDescent="0.25">
      <c r="A1656" t="s">
        <v>731</v>
      </c>
      <c r="B1656" t="s">
        <v>40</v>
      </c>
      <c r="C1656" t="s">
        <v>41</v>
      </c>
      <c r="D1656" t="s">
        <v>25</v>
      </c>
      <c r="E1656" t="s">
        <v>29</v>
      </c>
      <c r="F1656" t="s">
        <v>30</v>
      </c>
      <c r="G1656">
        <v>62.19</v>
      </c>
      <c r="H1656">
        <v>4</v>
      </c>
      <c r="I1656">
        <v>12.438000000000001</v>
      </c>
      <c r="J1656">
        <v>261.1133825</v>
      </c>
      <c r="K1656">
        <v>248.76</v>
      </c>
      <c r="L1656" s="1">
        <v>45809</v>
      </c>
      <c r="M1656" s="2">
        <v>0.82361111111111107</v>
      </c>
      <c r="N1656" t="s">
        <v>21</v>
      </c>
      <c r="O1656">
        <v>4.4732976119999996</v>
      </c>
      <c r="P1656" t="s">
        <v>1123</v>
      </c>
    </row>
    <row r="1657" spans="1:16" x14ac:dyDescent="0.25">
      <c r="A1657" t="s">
        <v>387</v>
      </c>
      <c r="B1657" t="s">
        <v>40</v>
      </c>
      <c r="C1657" t="s">
        <v>41</v>
      </c>
      <c r="D1657" t="s">
        <v>18</v>
      </c>
      <c r="E1657" t="s">
        <v>29</v>
      </c>
      <c r="F1657" t="s">
        <v>30</v>
      </c>
      <c r="G1657">
        <v>27</v>
      </c>
      <c r="H1657">
        <v>9</v>
      </c>
      <c r="I1657">
        <v>12.15</v>
      </c>
      <c r="J1657">
        <v>255.15</v>
      </c>
      <c r="K1657">
        <v>243</v>
      </c>
      <c r="L1657" s="1">
        <v>43499</v>
      </c>
      <c r="M1657" s="2">
        <v>0.59444444444444444</v>
      </c>
      <c r="N1657" t="s">
        <v>27</v>
      </c>
      <c r="O1657">
        <v>4.8</v>
      </c>
      <c r="P1657" t="s">
        <v>1123</v>
      </c>
    </row>
    <row r="1658" spans="1:16" x14ac:dyDescent="0.25">
      <c r="A1658" t="s">
        <v>73</v>
      </c>
      <c r="B1658" t="s">
        <v>40</v>
      </c>
      <c r="C1658" t="s">
        <v>41</v>
      </c>
      <c r="D1658" t="s">
        <v>18</v>
      </c>
      <c r="E1658" t="s">
        <v>29</v>
      </c>
      <c r="F1658" t="s">
        <v>30</v>
      </c>
      <c r="G1658">
        <v>30.12</v>
      </c>
      <c r="H1658">
        <v>9</v>
      </c>
      <c r="I1658">
        <v>12.048</v>
      </c>
      <c r="J1658">
        <v>252.9260357</v>
      </c>
      <c r="K1658">
        <v>240.96</v>
      </c>
      <c r="L1658" s="1">
        <v>45719</v>
      </c>
      <c r="M1658" s="2">
        <v>0.54236111111111118</v>
      </c>
      <c r="N1658" t="s">
        <v>27</v>
      </c>
      <c r="O1658">
        <v>8.0103236320000004</v>
      </c>
      <c r="P1658" t="s">
        <v>1123</v>
      </c>
    </row>
    <row r="1659" spans="1:16" x14ac:dyDescent="0.25">
      <c r="A1659" t="s">
        <v>364</v>
      </c>
      <c r="B1659" t="s">
        <v>40</v>
      </c>
      <c r="C1659" t="s">
        <v>41</v>
      </c>
      <c r="D1659" t="s">
        <v>25</v>
      </c>
      <c r="E1659" t="s">
        <v>29</v>
      </c>
      <c r="F1659" t="s">
        <v>30</v>
      </c>
      <c r="G1659">
        <v>22.02</v>
      </c>
      <c r="H1659">
        <v>10</v>
      </c>
      <c r="I1659">
        <v>9.9090000000000007</v>
      </c>
      <c r="J1659">
        <v>219.5821474</v>
      </c>
      <c r="K1659">
        <v>198.18</v>
      </c>
      <c r="L1659" s="1">
        <v>45475</v>
      </c>
      <c r="M1659" s="2">
        <v>0.78333333333333333</v>
      </c>
      <c r="N1659" t="s">
        <v>27</v>
      </c>
      <c r="O1659">
        <v>7.3775163140000002</v>
      </c>
      <c r="P1659" t="s">
        <v>1123</v>
      </c>
    </row>
    <row r="1660" spans="1:16" x14ac:dyDescent="0.25">
      <c r="A1660" t="s">
        <v>952</v>
      </c>
      <c r="B1660" t="s">
        <v>40</v>
      </c>
      <c r="C1660" t="s">
        <v>41</v>
      </c>
      <c r="D1660" t="s">
        <v>25</v>
      </c>
      <c r="E1660" t="s">
        <v>29</v>
      </c>
      <c r="F1660" t="s">
        <v>30</v>
      </c>
      <c r="G1660">
        <v>68.97</v>
      </c>
      <c r="H1660">
        <v>3</v>
      </c>
      <c r="I1660">
        <v>10.345499999999999</v>
      </c>
      <c r="J1660">
        <v>217.25550000000001</v>
      </c>
      <c r="K1660">
        <v>206.91</v>
      </c>
      <c r="L1660" s="1">
        <v>43518</v>
      </c>
      <c r="M1660" s="2">
        <v>0.47638888888888892</v>
      </c>
      <c r="N1660" t="s">
        <v>21</v>
      </c>
      <c r="O1660">
        <v>8.6999999999999993</v>
      </c>
      <c r="P1660" t="s">
        <v>1123</v>
      </c>
    </row>
    <row r="1661" spans="1:16" x14ac:dyDescent="0.25">
      <c r="A1661" t="s">
        <v>364</v>
      </c>
      <c r="B1661" t="s">
        <v>40</v>
      </c>
      <c r="C1661" t="s">
        <v>41</v>
      </c>
      <c r="D1661" t="s">
        <v>25</v>
      </c>
      <c r="E1661" t="s">
        <v>29</v>
      </c>
      <c r="F1661" t="s">
        <v>30</v>
      </c>
      <c r="G1661">
        <v>22.02</v>
      </c>
      <c r="H1661">
        <v>10</v>
      </c>
      <c r="I1661">
        <v>9.9090000000000007</v>
      </c>
      <c r="J1661">
        <v>208.0215876</v>
      </c>
      <c r="K1661">
        <v>198.18</v>
      </c>
      <c r="L1661" s="1">
        <v>45840</v>
      </c>
      <c r="M1661" s="2">
        <v>0.78333333333333333</v>
      </c>
      <c r="N1661" t="s">
        <v>27</v>
      </c>
      <c r="O1661">
        <v>7.0740520379999996</v>
      </c>
      <c r="P1661" t="s">
        <v>1123</v>
      </c>
    </row>
    <row r="1662" spans="1:16" x14ac:dyDescent="0.25">
      <c r="A1662" t="s">
        <v>221</v>
      </c>
      <c r="B1662" t="s">
        <v>40</v>
      </c>
      <c r="C1662" t="s">
        <v>41</v>
      </c>
      <c r="D1662" t="s">
        <v>18</v>
      </c>
      <c r="E1662" t="s">
        <v>29</v>
      </c>
      <c r="F1662" t="s">
        <v>30</v>
      </c>
      <c r="G1662">
        <v>46.47</v>
      </c>
      <c r="H1662">
        <v>4</v>
      </c>
      <c r="I1662">
        <v>9.2940000000000005</v>
      </c>
      <c r="J1662">
        <v>195.17400000000001</v>
      </c>
      <c r="K1662">
        <v>185.88</v>
      </c>
      <c r="L1662" s="1">
        <v>43679</v>
      </c>
      <c r="M1662" s="2">
        <v>0.45347222222222222</v>
      </c>
      <c r="N1662" t="s">
        <v>27</v>
      </c>
      <c r="O1662">
        <v>7</v>
      </c>
      <c r="P1662" t="s">
        <v>1123</v>
      </c>
    </row>
    <row r="1663" spans="1:16" x14ac:dyDescent="0.25">
      <c r="A1663" t="s">
        <v>935</v>
      </c>
      <c r="B1663" t="s">
        <v>40</v>
      </c>
      <c r="C1663" t="s">
        <v>41</v>
      </c>
      <c r="D1663" t="s">
        <v>25</v>
      </c>
      <c r="E1663" t="s">
        <v>29</v>
      </c>
      <c r="F1663" t="s">
        <v>30</v>
      </c>
      <c r="G1663">
        <v>45.97</v>
      </c>
      <c r="H1663">
        <v>4</v>
      </c>
      <c r="I1663">
        <v>9.1940000000000008</v>
      </c>
      <c r="J1663">
        <v>193.07400000000001</v>
      </c>
      <c r="K1663">
        <v>183.88</v>
      </c>
      <c r="L1663" s="1">
        <v>43710</v>
      </c>
      <c r="M1663" s="2">
        <v>0.50138888888888888</v>
      </c>
      <c r="N1663" t="s">
        <v>21</v>
      </c>
      <c r="O1663">
        <v>5.0999999999999996</v>
      </c>
      <c r="P1663" t="s">
        <v>1123</v>
      </c>
    </row>
    <row r="1664" spans="1:16" x14ac:dyDescent="0.25">
      <c r="A1664" t="s">
        <v>756</v>
      </c>
      <c r="B1664" t="s">
        <v>40</v>
      </c>
      <c r="C1664" t="s">
        <v>41</v>
      </c>
      <c r="D1664" t="s">
        <v>25</v>
      </c>
      <c r="E1664" t="s">
        <v>29</v>
      </c>
      <c r="F1664" t="s">
        <v>30</v>
      </c>
      <c r="G1664">
        <v>44.12</v>
      </c>
      <c r="H1664">
        <v>3</v>
      </c>
      <c r="I1664">
        <v>6.6180000000000003</v>
      </c>
      <c r="J1664">
        <v>146.6540167</v>
      </c>
      <c r="K1664">
        <v>132.36000000000001</v>
      </c>
      <c r="L1664" s="1">
        <v>45369</v>
      </c>
      <c r="M1664" s="2">
        <v>0.57291666666666663</v>
      </c>
      <c r="N1664" t="s">
        <v>31</v>
      </c>
      <c r="O1664">
        <v>8.5709380710000005</v>
      </c>
      <c r="P1664" t="s">
        <v>1123</v>
      </c>
    </row>
    <row r="1665" spans="1:16" x14ac:dyDescent="0.25">
      <c r="A1665" t="s">
        <v>639</v>
      </c>
      <c r="B1665" t="s">
        <v>40</v>
      </c>
      <c r="C1665" t="s">
        <v>41</v>
      </c>
      <c r="D1665" t="s">
        <v>25</v>
      </c>
      <c r="E1665" t="s">
        <v>29</v>
      </c>
      <c r="F1665" t="s">
        <v>30</v>
      </c>
      <c r="G1665">
        <v>31.75</v>
      </c>
      <c r="H1665">
        <v>4</v>
      </c>
      <c r="I1665">
        <v>6.35</v>
      </c>
      <c r="J1665">
        <v>140.71517170000001</v>
      </c>
      <c r="K1665">
        <v>127</v>
      </c>
      <c r="L1665" s="1">
        <v>45506</v>
      </c>
      <c r="M1665" s="2">
        <v>0.6430555555555556</v>
      </c>
      <c r="N1665" t="s">
        <v>27</v>
      </c>
      <c r="O1665">
        <v>9.3303882799999993</v>
      </c>
      <c r="P1665" t="s">
        <v>1123</v>
      </c>
    </row>
    <row r="1666" spans="1:16" x14ac:dyDescent="0.25">
      <c r="A1666" t="s">
        <v>431</v>
      </c>
      <c r="B1666" t="s">
        <v>40</v>
      </c>
      <c r="C1666" t="s">
        <v>41</v>
      </c>
      <c r="D1666" t="s">
        <v>25</v>
      </c>
      <c r="E1666" t="s">
        <v>29</v>
      </c>
      <c r="F1666" t="s">
        <v>30</v>
      </c>
      <c r="G1666">
        <v>13.59</v>
      </c>
      <c r="H1666">
        <v>8</v>
      </c>
      <c r="I1666">
        <v>6.1154999999999999</v>
      </c>
      <c r="J1666">
        <v>138.222891</v>
      </c>
      <c r="K1666">
        <v>122.31</v>
      </c>
      <c r="L1666" s="1">
        <v>44635</v>
      </c>
      <c r="M1666" s="2">
        <v>0.43472222222222223</v>
      </c>
      <c r="N1666" t="s">
        <v>27</v>
      </c>
      <c r="O1666">
        <v>5.6086365699999998</v>
      </c>
      <c r="P1666" t="s">
        <v>1123</v>
      </c>
    </row>
    <row r="1667" spans="1:16" x14ac:dyDescent="0.25">
      <c r="A1667" t="s">
        <v>782</v>
      </c>
      <c r="B1667" t="s">
        <v>40</v>
      </c>
      <c r="C1667" t="s">
        <v>41</v>
      </c>
      <c r="D1667" t="s">
        <v>18</v>
      </c>
      <c r="E1667" t="s">
        <v>19</v>
      </c>
      <c r="F1667" t="s">
        <v>30</v>
      </c>
      <c r="G1667">
        <v>12.29</v>
      </c>
      <c r="H1667">
        <v>8</v>
      </c>
      <c r="I1667">
        <v>5.5305</v>
      </c>
      <c r="J1667">
        <v>125.00068659999999</v>
      </c>
      <c r="K1667">
        <v>110.61</v>
      </c>
      <c r="L1667" s="1">
        <v>44646</v>
      </c>
      <c r="M1667" s="2">
        <v>0.81111111111111101</v>
      </c>
      <c r="N1667" t="s">
        <v>31</v>
      </c>
      <c r="O1667">
        <v>7.7360504409999997</v>
      </c>
      <c r="P1667" t="s">
        <v>1123</v>
      </c>
    </row>
    <row r="1668" spans="1:16" x14ac:dyDescent="0.25">
      <c r="A1668" t="s">
        <v>153</v>
      </c>
      <c r="B1668" t="s">
        <v>40</v>
      </c>
      <c r="C1668" t="s">
        <v>41</v>
      </c>
      <c r="D1668" t="s">
        <v>25</v>
      </c>
      <c r="E1668" t="s">
        <v>29</v>
      </c>
      <c r="F1668" t="s">
        <v>30</v>
      </c>
      <c r="G1668">
        <v>53.44</v>
      </c>
      <c r="H1668">
        <v>2</v>
      </c>
      <c r="I1668">
        <v>5.3440000000000003</v>
      </c>
      <c r="J1668">
        <v>120.7854026</v>
      </c>
      <c r="K1668">
        <v>106.88</v>
      </c>
      <c r="L1668" s="1">
        <v>44581</v>
      </c>
      <c r="M1668" s="2">
        <v>0.85972222222222217</v>
      </c>
      <c r="N1668" t="s">
        <v>21</v>
      </c>
      <c r="O1668">
        <v>3.9647258509999999</v>
      </c>
      <c r="P1668" t="s">
        <v>1123</v>
      </c>
    </row>
    <row r="1669" spans="1:16" x14ac:dyDescent="0.25">
      <c r="A1669" t="s">
        <v>589</v>
      </c>
      <c r="B1669" t="s">
        <v>40</v>
      </c>
      <c r="C1669" t="s">
        <v>41</v>
      </c>
      <c r="D1669" t="s">
        <v>25</v>
      </c>
      <c r="E1669" t="s">
        <v>29</v>
      </c>
      <c r="F1669" t="s">
        <v>30</v>
      </c>
      <c r="G1669">
        <v>37.479999999999997</v>
      </c>
      <c r="H1669">
        <v>3</v>
      </c>
      <c r="I1669">
        <v>5.6219999999999999</v>
      </c>
      <c r="J1669">
        <v>118.0237527</v>
      </c>
      <c r="K1669">
        <v>112.44</v>
      </c>
      <c r="L1669" s="1">
        <v>45677</v>
      </c>
      <c r="M1669" s="2">
        <v>0.57291666666666663</v>
      </c>
      <c r="N1669" t="s">
        <v>31</v>
      </c>
      <c r="O1669">
        <v>8.0103236320000004</v>
      </c>
      <c r="P1669" t="s">
        <v>1123</v>
      </c>
    </row>
    <row r="1670" spans="1:16" x14ac:dyDescent="0.25">
      <c r="A1670" t="s">
        <v>782</v>
      </c>
      <c r="B1670" t="s">
        <v>40</v>
      </c>
      <c r="C1670" t="s">
        <v>41</v>
      </c>
      <c r="D1670" t="s">
        <v>18</v>
      </c>
      <c r="E1670" t="s">
        <v>19</v>
      </c>
      <c r="F1670" t="s">
        <v>30</v>
      </c>
      <c r="G1670">
        <v>12.29</v>
      </c>
      <c r="H1670">
        <v>9</v>
      </c>
      <c r="I1670">
        <v>5.5305</v>
      </c>
      <c r="J1670">
        <v>116.1405</v>
      </c>
      <c r="K1670">
        <v>110.61</v>
      </c>
      <c r="L1670" s="1">
        <v>43550</v>
      </c>
      <c r="M1670" s="2">
        <v>0.81111111111111101</v>
      </c>
      <c r="N1670" t="s">
        <v>31</v>
      </c>
      <c r="O1670">
        <v>8</v>
      </c>
      <c r="P1670" t="s">
        <v>1123</v>
      </c>
    </row>
    <row r="1671" spans="1:16" x14ac:dyDescent="0.25">
      <c r="A1671" t="s">
        <v>896</v>
      </c>
      <c r="B1671" t="s">
        <v>40</v>
      </c>
      <c r="C1671" t="s">
        <v>41</v>
      </c>
      <c r="D1671" t="s">
        <v>25</v>
      </c>
      <c r="E1671" t="s">
        <v>19</v>
      </c>
      <c r="F1671" t="s">
        <v>30</v>
      </c>
      <c r="G1671">
        <v>11.28</v>
      </c>
      <c r="H1671">
        <v>8</v>
      </c>
      <c r="I1671">
        <v>5.0759999999999996</v>
      </c>
      <c r="J1671">
        <v>114.72805080000001</v>
      </c>
      <c r="K1671">
        <v>101.52</v>
      </c>
      <c r="L1671" s="1">
        <v>44637</v>
      </c>
      <c r="M1671" s="2">
        <v>0.49652777777777773</v>
      </c>
      <c r="N1671" t="s">
        <v>31</v>
      </c>
      <c r="O1671">
        <v>4.1581271119999998</v>
      </c>
      <c r="P1671" t="s">
        <v>1123</v>
      </c>
    </row>
    <row r="1672" spans="1:16" x14ac:dyDescent="0.25">
      <c r="A1672" t="s">
        <v>227</v>
      </c>
      <c r="B1672" t="s">
        <v>40</v>
      </c>
      <c r="C1672" t="s">
        <v>41</v>
      </c>
      <c r="D1672" t="s">
        <v>25</v>
      </c>
      <c r="E1672" t="s">
        <v>29</v>
      </c>
      <c r="F1672" t="s">
        <v>30</v>
      </c>
      <c r="G1672">
        <v>25.55</v>
      </c>
      <c r="H1672">
        <v>4</v>
      </c>
      <c r="I1672">
        <v>5.1100000000000003</v>
      </c>
      <c r="J1672">
        <v>113.2369334</v>
      </c>
      <c r="K1672">
        <v>102.2</v>
      </c>
      <c r="L1672" s="1">
        <v>45317</v>
      </c>
      <c r="M1672" s="2">
        <v>0.84930555555555554</v>
      </c>
      <c r="N1672" t="s">
        <v>21</v>
      </c>
      <c r="O1672">
        <v>6.184094558</v>
      </c>
      <c r="P1672" t="s">
        <v>1123</v>
      </c>
    </row>
    <row r="1673" spans="1:16" x14ac:dyDescent="0.25">
      <c r="A1673" t="s">
        <v>896</v>
      </c>
      <c r="B1673" t="s">
        <v>40</v>
      </c>
      <c r="C1673" t="s">
        <v>41</v>
      </c>
      <c r="D1673" t="s">
        <v>25</v>
      </c>
      <c r="E1673" t="s">
        <v>19</v>
      </c>
      <c r="F1673" t="s">
        <v>30</v>
      </c>
      <c r="G1673">
        <v>11.28</v>
      </c>
      <c r="H1673">
        <v>10</v>
      </c>
      <c r="I1673">
        <v>5.0759999999999996</v>
      </c>
      <c r="J1673">
        <v>112.4834979</v>
      </c>
      <c r="K1673">
        <v>101.52</v>
      </c>
      <c r="L1673" s="1">
        <v>45368</v>
      </c>
      <c r="M1673" s="2">
        <v>0.49652777777777773</v>
      </c>
      <c r="N1673" t="s">
        <v>31</v>
      </c>
      <c r="O1673">
        <v>4.6651941399999997</v>
      </c>
      <c r="P1673" t="s">
        <v>1123</v>
      </c>
    </row>
    <row r="1674" spans="1:16" x14ac:dyDescent="0.25">
      <c r="A1674" t="s">
        <v>153</v>
      </c>
      <c r="B1674" t="s">
        <v>40</v>
      </c>
      <c r="C1674" t="s">
        <v>41</v>
      </c>
      <c r="D1674" t="s">
        <v>25</v>
      </c>
      <c r="E1674" t="s">
        <v>29</v>
      </c>
      <c r="F1674" t="s">
        <v>30</v>
      </c>
      <c r="G1674">
        <v>53.44</v>
      </c>
      <c r="H1674">
        <v>2</v>
      </c>
      <c r="I1674">
        <v>5.3440000000000003</v>
      </c>
      <c r="J1674">
        <v>112.224</v>
      </c>
      <c r="K1674">
        <v>106.88</v>
      </c>
      <c r="L1674" s="1">
        <v>43485</v>
      </c>
      <c r="M1674" s="2">
        <v>0.85972222222222217</v>
      </c>
      <c r="N1674" t="s">
        <v>21</v>
      </c>
      <c r="O1674">
        <v>4.0999999999999996</v>
      </c>
      <c r="P1674" t="s">
        <v>1123</v>
      </c>
    </row>
    <row r="1675" spans="1:16" x14ac:dyDescent="0.25">
      <c r="A1675" t="s">
        <v>955</v>
      </c>
      <c r="B1675" t="s">
        <v>40</v>
      </c>
      <c r="C1675" t="s">
        <v>41</v>
      </c>
      <c r="D1675" t="s">
        <v>25</v>
      </c>
      <c r="E1675" t="s">
        <v>19</v>
      </c>
      <c r="F1675" t="s">
        <v>30</v>
      </c>
      <c r="G1675">
        <v>16.37</v>
      </c>
      <c r="H1675">
        <v>6</v>
      </c>
      <c r="I1675">
        <v>4.9109999999999996</v>
      </c>
      <c r="J1675">
        <v>108.8271194</v>
      </c>
      <c r="K1675">
        <v>98.22</v>
      </c>
      <c r="L1675" s="1">
        <v>45506</v>
      </c>
      <c r="M1675" s="2">
        <v>0.45694444444444443</v>
      </c>
      <c r="N1675" t="s">
        <v>27</v>
      </c>
      <c r="O1675">
        <v>7.5945020879999996</v>
      </c>
      <c r="P1675" t="s">
        <v>1123</v>
      </c>
    </row>
    <row r="1676" spans="1:16" x14ac:dyDescent="0.25">
      <c r="A1676" t="s">
        <v>719</v>
      </c>
      <c r="B1676" t="s">
        <v>40</v>
      </c>
      <c r="C1676" t="s">
        <v>41</v>
      </c>
      <c r="D1676" t="s">
        <v>18</v>
      </c>
      <c r="E1676" t="s">
        <v>19</v>
      </c>
      <c r="F1676" t="s">
        <v>30</v>
      </c>
      <c r="G1676">
        <v>49.1</v>
      </c>
      <c r="H1676">
        <v>2</v>
      </c>
      <c r="I1676">
        <v>4.91</v>
      </c>
      <c r="J1676">
        <v>108.8049595</v>
      </c>
      <c r="K1676">
        <v>98.2</v>
      </c>
      <c r="L1676" s="1">
        <v>45505</v>
      </c>
      <c r="M1676" s="2">
        <v>0.54027777777777775</v>
      </c>
      <c r="N1676" t="s">
        <v>31</v>
      </c>
      <c r="O1676">
        <v>6.9435447659999996</v>
      </c>
      <c r="P1676" t="s">
        <v>1123</v>
      </c>
    </row>
    <row r="1677" spans="1:16" x14ac:dyDescent="0.25">
      <c r="A1677" t="s">
        <v>719</v>
      </c>
      <c r="B1677" t="s">
        <v>40</v>
      </c>
      <c r="C1677" t="s">
        <v>41</v>
      </c>
      <c r="D1677" t="s">
        <v>18</v>
      </c>
      <c r="E1677" t="s">
        <v>19</v>
      </c>
      <c r="F1677" t="s">
        <v>30</v>
      </c>
      <c r="G1677">
        <v>49.1</v>
      </c>
      <c r="H1677">
        <v>2</v>
      </c>
      <c r="I1677">
        <v>4.91</v>
      </c>
      <c r="J1677">
        <v>103.11</v>
      </c>
      <c r="K1677">
        <v>98.2</v>
      </c>
      <c r="L1677" s="1">
        <v>43678</v>
      </c>
      <c r="M1677" s="2">
        <v>0.54027777777777775</v>
      </c>
      <c r="N1677" t="s">
        <v>31</v>
      </c>
      <c r="O1677">
        <v>6.4</v>
      </c>
      <c r="P1677" t="s">
        <v>1123</v>
      </c>
    </row>
    <row r="1678" spans="1:16" x14ac:dyDescent="0.25">
      <c r="A1678" t="s">
        <v>955</v>
      </c>
      <c r="B1678" t="s">
        <v>40</v>
      </c>
      <c r="C1678" t="s">
        <v>41</v>
      </c>
      <c r="D1678" t="s">
        <v>25</v>
      </c>
      <c r="E1678" t="s">
        <v>19</v>
      </c>
      <c r="F1678" t="s">
        <v>30</v>
      </c>
      <c r="G1678">
        <v>16.37</v>
      </c>
      <c r="H1678">
        <v>6</v>
      </c>
      <c r="I1678">
        <v>4.9109999999999996</v>
      </c>
      <c r="J1678">
        <v>103.09758979999999</v>
      </c>
      <c r="K1678">
        <v>98.22</v>
      </c>
      <c r="L1678" s="1">
        <v>45871</v>
      </c>
      <c r="M1678" s="2">
        <v>0.45694444444444443</v>
      </c>
      <c r="N1678" t="s">
        <v>27</v>
      </c>
      <c r="O1678">
        <v>7.2821123920000002</v>
      </c>
      <c r="P1678" t="s">
        <v>1123</v>
      </c>
    </row>
    <row r="1679" spans="1:16" x14ac:dyDescent="0.25">
      <c r="A1679" t="s">
        <v>238</v>
      </c>
      <c r="B1679" t="s">
        <v>40</v>
      </c>
      <c r="C1679" t="s">
        <v>41</v>
      </c>
      <c r="D1679" t="s">
        <v>18</v>
      </c>
      <c r="E1679" t="s">
        <v>29</v>
      </c>
      <c r="F1679" t="s">
        <v>30</v>
      </c>
      <c r="G1679">
        <v>17.77</v>
      </c>
      <c r="H1679">
        <v>5</v>
      </c>
      <c r="I1679">
        <v>4.4424999999999999</v>
      </c>
      <c r="J1679">
        <v>98.445220500000005</v>
      </c>
      <c r="K1679">
        <v>88.85</v>
      </c>
      <c r="L1679" s="1">
        <v>45337</v>
      </c>
      <c r="M1679" s="2">
        <v>0.52916666666666667</v>
      </c>
      <c r="N1679" t="s">
        <v>31</v>
      </c>
      <c r="O1679">
        <v>5.858615897</v>
      </c>
      <c r="P1679" t="s">
        <v>1123</v>
      </c>
    </row>
    <row r="1680" spans="1:16" x14ac:dyDescent="0.25">
      <c r="A1680" t="s">
        <v>53</v>
      </c>
      <c r="B1680" t="s">
        <v>40</v>
      </c>
      <c r="C1680" t="s">
        <v>41</v>
      </c>
      <c r="D1680" t="s">
        <v>25</v>
      </c>
      <c r="E1680" t="s">
        <v>19</v>
      </c>
      <c r="F1680" t="s">
        <v>30</v>
      </c>
      <c r="G1680">
        <v>40.299999999999997</v>
      </c>
      <c r="H1680">
        <v>2</v>
      </c>
      <c r="I1680">
        <v>4.03</v>
      </c>
      <c r="J1680">
        <v>84.63</v>
      </c>
      <c r="K1680">
        <v>80.599999999999994</v>
      </c>
      <c r="L1680" s="1">
        <v>43772</v>
      </c>
      <c r="M1680" s="2">
        <v>0.64583333333333337</v>
      </c>
      <c r="N1680" t="s">
        <v>21</v>
      </c>
      <c r="O1680">
        <v>4.4000000000000004</v>
      </c>
      <c r="P1680" t="s">
        <v>1123</v>
      </c>
    </row>
    <row r="1681" spans="1:16" x14ac:dyDescent="0.25">
      <c r="A1681" t="s">
        <v>53</v>
      </c>
      <c r="B1681" t="s">
        <v>40</v>
      </c>
      <c r="C1681" t="s">
        <v>41</v>
      </c>
      <c r="D1681" t="s">
        <v>25</v>
      </c>
      <c r="E1681" t="s">
        <v>19</v>
      </c>
      <c r="F1681" t="s">
        <v>30</v>
      </c>
      <c r="G1681">
        <v>40.299999999999997</v>
      </c>
      <c r="H1681">
        <v>2</v>
      </c>
      <c r="I1681">
        <v>4.03</v>
      </c>
      <c r="J1681">
        <v>84.602583330000002</v>
      </c>
      <c r="K1681">
        <v>80.599999999999994</v>
      </c>
      <c r="L1681" s="1">
        <v>45964</v>
      </c>
      <c r="M1681" s="2">
        <v>0.64583333333333337</v>
      </c>
      <c r="N1681" t="s">
        <v>21</v>
      </c>
      <c r="O1681">
        <v>4.5773277889999999</v>
      </c>
      <c r="P1681" t="s">
        <v>1123</v>
      </c>
    </row>
    <row r="1682" spans="1:16" x14ac:dyDescent="0.25">
      <c r="A1682" t="s">
        <v>985</v>
      </c>
      <c r="B1682" t="s">
        <v>40</v>
      </c>
      <c r="C1682" t="s">
        <v>41</v>
      </c>
      <c r="D1682" t="s">
        <v>18</v>
      </c>
      <c r="E1682" t="s">
        <v>19</v>
      </c>
      <c r="F1682" t="s">
        <v>30</v>
      </c>
      <c r="G1682">
        <v>21.9</v>
      </c>
      <c r="H1682">
        <v>3</v>
      </c>
      <c r="I1682">
        <v>3.2850000000000001</v>
      </c>
      <c r="J1682">
        <v>74.247763379999995</v>
      </c>
      <c r="K1682">
        <v>65.7</v>
      </c>
      <c r="L1682" s="1">
        <v>44805</v>
      </c>
      <c r="M1682" s="2">
        <v>0.77986111111111101</v>
      </c>
      <c r="N1682" t="s">
        <v>21</v>
      </c>
      <c r="O1682">
        <v>4.5449296339999998</v>
      </c>
      <c r="P1682" t="s">
        <v>1123</v>
      </c>
    </row>
    <row r="1683" spans="1:16" x14ac:dyDescent="0.25">
      <c r="A1683" t="s">
        <v>56</v>
      </c>
      <c r="B1683" t="s">
        <v>40</v>
      </c>
      <c r="C1683" t="s">
        <v>41</v>
      </c>
      <c r="D1683" t="s">
        <v>25</v>
      </c>
      <c r="E1683" t="s">
        <v>29</v>
      </c>
      <c r="F1683" t="s">
        <v>30</v>
      </c>
      <c r="G1683">
        <v>33.200000000000003</v>
      </c>
      <c r="H1683">
        <v>2</v>
      </c>
      <c r="I1683">
        <v>3.32</v>
      </c>
      <c r="J1683">
        <v>73.570766930000005</v>
      </c>
      <c r="K1683">
        <v>66.400000000000006</v>
      </c>
      <c r="L1683" s="1">
        <v>45366</v>
      </c>
      <c r="M1683" s="2">
        <v>0.51388888888888895</v>
      </c>
      <c r="N1683" t="s">
        <v>31</v>
      </c>
      <c r="O1683">
        <v>4.7736870270000002</v>
      </c>
      <c r="P1683" t="s">
        <v>1123</v>
      </c>
    </row>
    <row r="1684" spans="1:16" x14ac:dyDescent="0.25">
      <c r="A1684" t="s">
        <v>985</v>
      </c>
      <c r="B1684" t="s">
        <v>40</v>
      </c>
      <c r="C1684" t="s">
        <v>41</v>
      </c>
      <c r="D1684" t="s">
        <v>18</v>
      </c>
      <c r="E1684" t="s">
        <v>19</v>
      </c>
      <c r="F1684" t="s">
        <v>30</v>
      </c>
      <c r="G1684">
        <v>21.9</v>
      </c>
      <c r="H1684">
        <v>3</v>
      </c>
      <c r="I1684">
        <v>3.2850000000000001</v>
      </c>
      <c r="J1684">
        <v>72.795171490000001</v>
      </c>
      <c r="K1684">
        <v>65.7</v>
      </c>
      <c r="L1684" s="1">
        <v>45536</v>
      </c>
      <c r="M1684" s="2">
        <v>0.77986111111111101</v>
      </c>
      <c r="N1684" t="s">
        <v>21</v>
      </c>
      <c r="O1684">
        <v>5.0991656880000003</v>
      </c>
      <c r="P1684" t="s">
        <v>1123</v>
      </c>
    </row>
    <row r="1685" spans="1:16" x14ac:dyDescent="0.25">
      <c r="A1685" t="s">
        <v>56</v>
      </c>
      <c r="B1685" t="s">
        <v>40</v>
      </c>
      <c r="C1685" t="s">
        <v>41</v>
      </c>
      <c r="D1685" t="s">
        <v>25</v>
      </c>
      <c r="E1685" t="s">
        <v>29</v>
      </c>
      <c r="F1685" t="s">
        <v>30</v>
      </c>
      <c r="G1685">
        <v>33.200000000000003</v>
      </c>
      <c r="H1685">
        <v>2</v>
      </c>
      <c r="I1685">
        <v>3.32</v>
      </c>
      <c r="J1685">
        <v>69.72</v>
      </c>
      <c r="K1685">
        <v>66.400000000000006</v>
      </c>
      <c r="L1685" s="1">
        <v>43539</v>
      </c>
      <c r="M1685" s="2">
        <v>0.51388888888888895</v>
      </c>
      <c r="N1685" t="s">
        <v>31</v>
      </c>
      <c r="O1685">
        <v>4.4000000000000004</v>
      </c>
      <c r="P1685" t="s">
        <v>1123</v>
      </c>
    </row>
    <row r="1686" spans="1:16" x14ac:dyDescent="0.25">
      <c r="A1686" t="s">
        <v>56</v>
      </c>
      <c r="B1686" t="s">
        <v>40</v>
      </c>
      <c r="C1686" t="s">
        <v>41</v>
      </c>
      <c r="D1686" t="s">
        <v>25</v>
      </c>
      <c r="E1686" t="s">
        <v>29</v>
      </c>
      <c r="F1686" t="s">
        <v>30</v>
      </c>
      <c r="G1686">
        <v>33.200000000000003</v>
      </c>
      <c r="H1686">
        <v>2</v>
      </c>
      <c r="I1686">
        <v>3.32</v>
      </c>
      <c r="J1686">
        <v>69.697413560000001</v>
      </c>
      <c r="K1686">
        <v>66.400000000000006</v>
      </c>
      <c r="L1686" s="1">
        <v>45731</v>
      </c>
      <c r="M1686" s="2">
        <v>0.51388888888888895</v>
      </c>
      <c r="N1686" t="s">
        <v>31</v>
      </c>
      <c r="O1686">
        <v>4.5773277889999999</v>
      </c>
      <c r="P1686" t="s">
        <v>1123</v>
      </c>
    </row>
    <row r="1687" spans="1:16" x14ac:dyDescent="0.25">
      <c r="A1687" t="s">
        <v>88</v>
      </c>
      <c r="B1687" t="s">
        <v>40</v>
      </c>
      <c r="C1687" t="s">
        <v>41</v>
      </c>
      <c r="D1687" t="s">
        <v>25</v>
      </c>
      <c r="E1687" t="s">
        <v>29</v>
      </c>
      <c r="F1687" t="s">
        <v>30</v>
      </c>
      <c r="G1687">
        <v>16.16</v>
      </c>
      <c r="H1687">
        <v>2</v>
      </c>
      <c r="I1687">
        <v>1.6160000000000001</v>
      </c>
      <c r="J1687">
        <v>36.524927130000002</v>
      </c>
      <c r="K1687">
        <v>32.32</v>
      </c>
      <c r="L1687" s="1">
        <v>44745</v>
      </c>
      <c r="M1687" s="2">
        <v>0.49236111111111108</v>
      </c>
      <c r="N1687" t="s">
        <v>21</v>
      </c>
      <c r="O1687">
        <v>6.2855409829999997</v>
      </c>
      <c r="P1687" t="s">
        <v>1123</v>
      </c>
    </row>
    <row r="1688" spans="1:16" x14ac:dyDescent="0.25">
      <c r="A1688" t="s">
        <v>156</v>
      </c>
      <c r="B1688" t="s">
        <v>40</v>
      </c>
      <c r="C1688" t="s">
        <v>41</v>
      </c>
      <c r="D1688" t="s">
        <v>18</v>
      </c>
      <c r="E1688" t="s">
        <v>29</v>
      </c>
      <c r="F1688" t="s">
        <v>34</v>
      </c>
      <c r="G1688">
        <v>99.96</v>
      </c>
      <c r="H1688">
        <v>10</v>
      </c>
      <c r="I1688">
        <v>44.981999999999999</v>
      </c>
      <c r="J1688">
        <v>996.79525239999998</v>
      </c>
      <c r="K1688">
        <v>899.64</v>
      </c>
      <c r="L1688" s="1">
        <v>45538</v>
      </c>
      <c r="M1688" s="2">
        <v>0.72638888888888886</v>
      </c>
      <c r="N1688" t="s">
        <v>31</v>
      </c>
      <c r="O1688">
        <v>4.556701253</v>
      </c>
      <c r="P1688" t="s">
        <v>1123</v>
      </c>
    </row>
    <row r="1689" spans="1:16" x14ac:dyDescent="0.25">
      <c r="A1689" t="s">
        <v>156</v>
      </c>
      <c r="B1689" t="s">
        <v>40</v>
      </c>
      <c r="C1689" t="s">
        <v>41</v>
      </c>
      <c r="D1689" t="s">
        <v>18</v>
      </c>
      <c r="E1689" t="s">
        <v>29</v>
      </c>
      <c r="F1689" t="s">
        <v>34</v>
      </c>
      <c r="G1689">
        <v>99.96</v>
      </c>
      <c r="H1689">
        <v>10</v>
      </c>
      <c r="I1689">
        <v>44.981999999999999</v>
      </c>
      <c r="J1689">
        <v>944.31598099999997</v>
      </c>
      <c r="K1689">
        <v>899.64</v>
      </c>
      <c r="L1689" s="1">
        <v>45903</v>
      </c>
      <c r="M1689" s="2">
        <v>0.72638888888888886</v>
      </c>
      <c r="N1689" t="s">
        <v>31</v>
      </c>
      <c r="O1689">
        <v>4.3692674350000003</v>
      </c>
      <c r="P1689" t="s">
        <v>1123</v>
      </c>
    </row>
    <row r="1690" spans="1:16" x14ac:dyDescent="0.25">
      <c r="A1690" t="s">
        <v>163</v>
      </c>
      <c r="B1690" t="s">
        <v>40</v>
      </c>
      <c r="C1690" t="s">
        <v>41</v>
      </c>
      <c r="D1690" t="s">
        <v>25</v>
      </c>
      <c r="E1690" t="s">
        <v>19</v>
      </c>
      <c r="F1690" t="s">
        <v>34</v>
      </c>
      <c r="G1690">
        <v>90.28</v>
      </c>
      <c r="H1690">
        <v>9</v>
      </c>
      <c r="I1690">
        <v>40.625999999999998</v>
      </c>
      <c r="J1690">
        <v>853.14599999999996</v>
      </c>
      <c r="K1690">
        <v>812.52</v>
      </c>
      <c r="L1690" s="1">
        <v>43679</v>
      </c>
      <c r="M1690" s="2">
        <v>0.46875</v>
      </c>
      <c r="N1690" t="s">
        <v>21</v>
      </c>
      <c r="O1690">
        <v>7.2</v>
      </c>
      <c r="P1690" t="s">
        <v>1123</v>
      </c>
    </row>
    <row r="1691" spans="1:16" x14ac:dyDescent="0.25">
      <c r="A1691" t="s">
        <v>1025</v>
      </c>
      <c r="B1691" t="s">
        <v>40</v>
      </c>
      <c r="C1691" t="s">
        <v>41</v>
      </c>
      <c r="D1691" t="s">
        <v>25</v>
      </c>
      <c r="E1691" t="s">
        <v>19</v>
      </c>
      <c r="F1691" t="s">
        <v>34</v>
      </c>
      <c r="G1691">
        <v>76.599999999999994</v>
      </c>
      <c r="H1691">
        <v>11</v>
      </c>
      <c r="I1691">
        <v>38.299999999999997</v>
      </c>
      <c r="J1691">
        <v>848.72300399999995</v>
      </c>
      <c r="K1691">
        <v>766</v>
      </c>
      <c r="L1691" s="1">
        <v>45315</v>
      </c>
      <c r="M1691" s="2">
        <v>0.75694444444444453</v>
      </c>
      <c r="N1691" t="s">
        <v>21</v>
      </c>
      <c r="O1691">
        <v>6.5095732179999999</v>
      </c>
      <c r="P1691" t="s">
        <v>1123</v>
      </c>
    </row>
    <row r="1692" spans="1:16" x14ac:dyDescent="0.25">
      <c r="A1692" t="s">
        <v>900</v>
      </c>
      <c r="B1692" t="s">
        <v>40</v>
      </c>
      <c r="C1692" t="s">
        <v>41</v>
      </c>
      <c r="D1692" t="s">
        <v>18</v>
      </c>
      <c r="E1692" t="s">
        <v>29</v>
      </c>
      <c r="F1692" t="s">
        <v>34</v>
      </c>
      <c r="G1692">
        <v>90.53</v>
      </c>
      <c r="H1692">
        <v>8</v>
      </c>
      <c r="I1692">
        <v>36.212000000000003</v>
      </c>
      <c r="J1692">
        <v>802.45319640000002</v>
      </c>
      <c r="K1692">
        <v>724.24</v>
      </c>
      <c r="L1692" s="1">
        <v>45366</v>
      </c>
      <c r="M1692" s="2">
        <v>0.6166666666666667</v>
      </c>
      <c r="N1692" t="s">
        <v>31</v>
      </c>
      <c r="O1692">
        <v>7.0520376530000002</v>
      </c>
      <c r="P1692" t="s">
        <v>1123</v>
      </c>
    </row>
    <row r="1693" spans="1:16" x14ac:dyDescent="0.25">
      <c r="A1693" t="s">
        <v>65</v>
      </c>
      <c r="B1693" t="s">
        <v>40</v>
      </c>
      <c r="C1693" t="s">
        <v>41</v>
      </c>
      <c r="D1693" t="s">
        <v>18</v>
      </c>
      <c r="E1693" t="s">
        <v>29</v>
      </c>
      <c r="F1693" t="s">
        <v>34</v>
      </c>
      <c r="G1693">
        <v>78.069999999999993</v>
      </c>
      <c r="H1693">
        <v>8</v>
      </c>
      <c r="I1693">
        <v>35.131500000000003</v>
      </c>
      <c r="J1693">
        <v>794.04423110000005</v>
      </c>
      <c r="K1693">
        <v>702.63</v>
      </c>
      <c r="L1693" s="1">
        <v>44589</v>
      </c>
      <c r="M1693" s="2">
        <v>0.52986111111111112</v>
      </c>
      <c r="N1693" t="s">
        <v>27</v>
      </c>
      <c r="O1693">
        <v>4.3515283729999998</v>
      </c>
      <c r="P1693" t="s">
        <v>1123</v>
      </c>
    </row>
    <row r="1694" spans="1:16" x14ac:dyDescent="0.25">
      <c r="A1694" t="s">
        <v>761</v>
      </c>
      <c r="B1694" t="s">
        <v>40</v>
      </c>
      <c r="C1694" t="s">
        <v>41</v>
      </c>
      <c r="D1694" t="s">
        <v>25</v>
      </c>
      <c r="E1694" t="s">
        <v>29</v>
      </c>
      <c r="F1694" t="s">
        <v>34</v>
      </c>
      <c r="G1694">
        <v>69.739999999999995</v>
      </c>
      <c r="H1694">
        <v>9</v>
      </c>
      <c r="I1694">
        <v>34.869999999999997</v>
      </c>
      <c r="J1694">
        <v>788.13379269999996</v>
      </c>
      <c r="K1694">
        <v>697.4</v>
      </c>
      <c r="L1694" s="1">
        <v>44684</v>
      </c>
      <c r="M1694" s="2">
        <v>0.74236111111111114</v>
      </c>
      <c r="N1694" t="s">
        <v>31</v>
      </c>
      <c r="O1694">
        <v>8.6063561160000006</v>
      </c>
      <c r="P1694" t="s">
        <v>1123</v>
      </c>
    </row>
    <row r="1695" spans="1:16" x14ac:dyDescent="0.25">
      <c r="A1695" t="s">
        <v>65</v>
      </c>
      <c r="B1695" t="s">
        <v>40</v>
      </c>
      <c r="C1695" t="s">
        <v>41</v>
      </c>
      <c r="D1695" t="s">
        <v>18</v>
      </c>
      <c r="E1695" t="s">
        <v>29</v>
      </c>
      <c r="F1695" t="s">
        <v>34</v>
      </c>
      <c r="G1695">
        <v>78.069999999999993</v>
      </c>
      <c r="H1695">
        <v>10</v>
      </c>
      <c r="I1695">
        <v>35.131500000000003</v>
      </c>
      <c r="J1695">
        <v>778.50945730000001</v>
      </c>
      <c r="K1695">
        <v>702.63</v>
      </c>
      <c r="L1695" s="1">
        <v>45319</v>
      </c>
      <c r="M1695" s="2">
        <v>0.52986111111111112</v>
      </c>
      <c r="N1695" t="s">
        <v>27</v>
      </c>
      <c r="O1695">
        <v>4.882179914</v>
      </c>
      <c r="P1695" t="s">
        <v>1123</v>
      </c>
    </row>
    <row r="1696" spans="1:16" x14ac:dyDescent="0.25">
      <c r="A1696" t="s">
        <v>900</v>
      </c>
      <c r="B1696" t="s">
        <v>40</v>
      </c>
      <c r="C1696" t="s">
        <v>41</v>
      </c>
      <c r="D1696" t="s">
        <v>18</v>
      </c>
      <c r="E1696" t="s">
        <v>29</v>
      </c>
      <c r="F1696" t="s">
        <v>34</v>
      </c>
      <c r="G1696">
        <v>90.53</v>
      </c>
      <c r="H1696">
        <v>8</v>
      </c>
      <c r="I1696">
        <v>36.212000000000003</v>
      </c>
      <c r="J1696">
        <v>760.452</v>
      </c>
      <c r="K1696">
        <v>724.24</v>
      </c>
      <c r="L1696" s="1">
        <v>43539</v>
      </c>
      <c r="M1696" s="2">
        <v>0.6166666666666667</v>
      </c>
      <c r="N1696" t="s">
        <v>31</v>
      </c>
      <c r="O1696">
        <v>6.5</v>
      </c>
      <c r="P1696" t="s">
        <v>1123</v>
      </c>
    </row>
    <row r="1697" spans="1:16" x14ac:dyDescent="0.25">
      <c r="A1697" t="s">
        <v>475</v>
      </c>
      <c r="B1697" t="s">
        <v>40</v>
      </c>
      <c r="C1697" t="s">
        <v>41</v>
      </c>
      <c r="D1697" t="s">
        <v>18</v>
      </c>
      <c r="E1697" t="s">
        <v>19</v>
      </c>
      <c r="F1697" t="s">
        <v>34</v>
      </c>
      <c r="G1697">
        <v>88.43</v>
      </c>
      <c r="H1697">
        <v>9</v>
      </c>
      <c r="I1697">
        <v>35.372</v>
      </c>
      <c r="J1697">
        <v>742.57135919999996</v>
      </c>
      <c r="K1697">
        <v>707.44</v>
      </c>
      <c r="L1697" s="1">
        <v>45738</v>
      </c>
      <c r="M1697" s="2">
        <v>0.81597222222222221</v>
      </c>
      <c r="N1697" t="s">
        <v>31</v>
      </c>
      <c r="O1697">
        <v>4.4732976119999996</v>
      </c>
      <c r="P1697" t="s">
        <v>1123</v>
      </c>
    </row>
    <row r="1698" spans="1:16" x14ac:dyDescent="0.25">
      <c r="A1698" t="s">
        <v>65</v>
      </c>
      <c r="B1698" t="s">
        <v>40</v>
      </c>
      <c r="C1698" t="s">
        <v>41</v>
      </c>
      <c r="D1698" t="s">
        <v>18</v>
      </c>
      <c r="E1698" t="s">
        <v>29</v>
      </c>
      <c r="F1698" t="s">
        <v>34</v>
      </c>
      <c r="G1698">
        <v>78.069999999999993</v>
      </c>
      <c r="H1698">
        <v>9</v>
      </c>
      <c r="I1698">
        <v>35.131500000000003</v>
      </c>
      <c r="J1698">
        <v>737.76149999999996</v>
      </c>
      <c r="K1698">
        <v>702.63</v>
      </c>
      <c r="L1698" s="1">
        <v>43493</v>
      </c>
      <c r="M1698" s="2">
        <v>0.52986111111111112</v>
      </c>
      <c r="N1698" t="s">
        <v>27</v>
      </c>
      <c r="O1698">
        <v>4.5</v>
      </c>
      <c r="P1698" t="s">
        <v>1123</v>
      </c>
    </row>
    <row r="1699" spans="1:16" x14ac:dyDescent="0.25">
      <c r="A1699" t="s">
        <v>761</v>
      </c>
      <c r="B1699" t="s">
        <v>40</v>
      </c>
      <c r="C1699" t="s">
        <v>41</v>
      </c>
      <c r="D1699" t="s">
        <v>25</v>
      </c>
      <c r="E1699" t="s">
        <v>29</v>
      </c>
      <c r="F1699" t="s">
        <v>34</v>
      </c>
      <c r="G1699">
        <v>69.739999999999995</v>
      </c>
      <c r="H1699">
        <v>10</v>
      </c>
      <c r="I1699">
        <v>34.869999999999997</v>
      </c>
      <c r="J1699">
        <v>732.27</v>
      </c>
      <c r="K1699">
        <v>697.4</v>
      </c>
      <c r="L1699" s="1">
        <v>43588</v>
      </c>
      <c r="M1699" s="2">
        <v>0.74236111111111114</v>
      </c>
      <c r="N1699" t="s">
        <v>31</v>
      </c>
      <c r="O1699">
        <v>8.9</v>
      </c>
      <c r="P1699" t="s">
        <v>1123</v>
      </c>
    </row>
    <row r="1700" spans="1:16" x14ac:dyDescent="0.25">
      <c r="A1700" t="s">
        <v>544</v>
      </c>
      <c r="B1700" t="s">
        <v>40</v>
      </c>
      <c r="C1700" t="s">
        <v>41</v>
      </c>
      <c r="D1700" t="s">
        <v>18</v>
      </c>
      <c r="E1700" t="s">
        <v>19</v>
      </c>
      <c r="F1700" t="s">
        <v>34</v>
      </c>
      <c r="G1700">
        <v>90.74</v>
      </c>
      <c r="H1700">
        <v>6</v>
      </c>
      <c r="I1700">
        <v>31.759</v>
      </c>
      <c r="J1700">
        <v>717.81878749999998</v>
      </c>
      <c r="K1700">
        <v>635.17999999999995</v>
      </c>
      <c r="L1700" s="1">
        <v>44577</v>
      </c>
      <c r="M1700" s="2">
        <v>0.75208333333333333</v>
      </c>
      <c r="N1700" t="s">
        <v>31</v>
      </c>
      <c r="O1700">
        <v>5.9954390919999998</v>
      </c>
      <c r="P1700" t="s">
        <v>1123</v>
      </c>
    </row>
    <row r="1701" spans="1:16" x14ac:dyDescent="0.25">
      <c r="A1701" t="s">
        <v>66</v>
      </c>
      <c r="B1701" t="s">
        <v>40</v>
      </c>
      <c r="C1701" t="s">
        <v>41</v>
      </c>
      <c r="D1701" t="s">
        <v>25</v>
      </c>
      <c r="E1701" t="s">
        <v>29</v>
      </c>
      <c r="F1701" t="s">
        <v>34</v>
      </c>
      <c r="G1701">
        <v>83.78</v>
      </c>
      <c r="H1701">
        <v>8</v>
      </c>
      <c r="I1701">
        <v>33.512</v>
      </c>
      <c r="J1701">
        <v>703.75199999999995</v>
      </c>
      <c r="K1701">
        <v>670.24</v>
      </c>
      <c r="L1701" s="1">
        <v>43739</v>
      </c>
      <c r="M1701" s="2">
        <v>0.61736111111111114</v>
      </c>
      <c r="N1701" t="s">
        <v>27</v>
      </c>
      <c r="O1701">
        <v>5.0999999999999996</v>
      </c>
      <c r="P1701" t="s">
        <v>1123</v>
      </c>
    </row>
    <row r="1702" spans="1:16" x14ac:dyDescent="0.25">
      <c r="A1702" t="s">
        <v>529</v>
      </c>
      <c r="B1702" t="s">
        <v>40</v>
      </c>
      <c r="C1702" t="s">
        <v>41</v>
      </c>
      <c r="D1702" t="s">
        <v>25</v>
      </c>
      <c r="E1702" t="s">
        <v>29</v>
      </c>
      <c r="F1702" t="s">
        <v>34</v>
      </c>
      <c r="G1702">
        <v>75.92</v>
      </c>
      <c r="H1702">
        <v>8</v>
      </c>
      <c r="I1702">
        <v>30.367999999999999</v>
      </c>
      <c r="J1702">
        <v>672.95091869999999</v>
      </c>
      <c r="K1702">
        <v>607.36</v>
      </c>
      <c r="L1702" s="1">
        <v>45371</v>
      </c>
      <c r="M1702" s="2">
        <v>0.59305555555555556</v>
      </c>
      <c r="N1702" t="s">
        <v>27</v>
      </c>
      <c r="O1702">
        <v>5.9671087839999997</v>
      </c>
      <c r="P1702" t="s">
        <v>1123</v>
      </c>
    </row>
    <row r="1703" spans="1:16" x14ac:dyDescent="0.25">
      <c r="A1703" t="s">
        <v>529</v>
      </c>
      <c r="B1703" t="s">
        <v>40</v>
      </c>
      <c r="C1703" t="s">
        <v>41</v>
      </c>
      <c r="D1703" t="s">
        <v>25</v>
      </c>
      <c r="E1703" t="s">
        <v>29</v>
      </c>
      <c r="F1703" t="s">
        <v>34</v>
      </c>
      <c r="G1703">
        <v>75.92</v>
      </c>
      <c r="H1703">
        <v>9</v>
      </c>
      <c r="I1703">
        <v>30.367999999999999</v>
      </c>
      <c r="J1703">
        <v>637.52140210000005</v>
      </c>
      <c r="K1703">
        <v>607.36</v>
      </c>
      <c r="L1703" s="1">
        <v>45736</v>
      </c>
      <c r="M1703" s="2">
        <v>0.59305555555555556</v>
      </c>
      <c r="N1703" t="s">
        <v>27</v>
      </c>
      <c r="O1703">
        <v>5.7216597370000004</v>
      </c>
      <c r="P1703" t="s">
        <v>1123</v>
      </c>
    </row>
    <row r="1704" spans="1:16" x14ac:dyDescent="0.25">
      <c r="A1704" t="s">
        <v>193</v>
      </c>
      <c r="B1704" t="s">
        <v>40</v>
      </c>
      <c r="C1704" t="s">
        <v>41</v>
      </c>
      <c r="D1704" t="s">
        <v>25</v>
      </c>
      <c r="E1704" t="s">
        <v>29</v>
      </c>
      <c r="F1704" t="s">
        <v>34</v>
      </c>
      <c r="G1704">
        <v>93.39</v>
      </c>
      <c r="H1704">
        <v>5</v>
      </c>
      <c r="I1704">
        <v>28.016999999999999</v>
      </c>
      <c r="J1704">
        <v>633.24188330000004</v>
      </c>
      <c r="K1704">
        <v>560.34</v>
      </c>
      <c r="L1704" s="1">
        <v>44647</v>
      </c>
      <c r="M1704" s="2">
        <v>0.8041666666666667</v>
      </c>
      <c r="N1704" t="s">
        <v>21</v>
      </c>
      <c r="O1704">
        <v>9.6700630509999996</v>
      </c>
      <c r="P1704" t="s">
        <v>1123</v>
      </c>
    </row>
    <row r="1705" spans="1:16" x14ac:dyDescent="0.25">
      <c r="A1705" t="s">
        <v>193</v>
      </c>
      <c r="B1705" t="s">
        <v>40</v>
      </c>
      <c r="C1705" t="s">
        <v>41</v>
      </c>
      <c r="D1705" t="s">
        <v>25</v>
      </c>
      <c r="E1705" t="s">
        <v>29</v>
      </c>
      <c r="F1705" t="s">
        <v>34</v>
      </c>
      <c r="G1705">
        <v>93.39</v>
      </c>
      <c r="H1705">
        <v>6</v>
      </c>
      <c r="I1705">
        <v>28.016999999999999</v>
      </c>
      <c r="J1705">
        <v>620.85306539999999</v>
      </c>
      <c r="K1705">
        <v>560.34</v>
      </c>
      <c r="L1705" s="1">
        <v>45378</v>
      </c>
      <c r="M1705" s="2">
        <v>0.8041666666666667</v>
      </c>
      <c r="N1705" t="s">
        <v>21</v>
      </c>
      <c r="O1705">
        <v>10</v>
      </c>
      <c r="P1705" t="s">
        <v>1123</v>
      </c>
    </row>
    <row r="1706" spans="1:16" x14ac:dyDescent="0.25">
      <c r="A1706" t="s">
        <v>96</v>
      </c>
      <c r="B1706" t="s">
        <v>40</v>
      </c>
      <c r="C1706" t="s">
        <v>41</v>
      </c>
      <c r="D1706" t="s">
        <v>18</v>
      </c>
      <c r="E1706" t="s">
        <v>19</v>
      </c>
      <c r="F1706" t="s">
        <v>34</v>
      </c>
      <c r="G1706">
        <v>55.07</v>
      </c>
      <c r="H1706">
        <v>8</v>
      </c>
      <c r="I1706">
        <v>24.781500000000001</v>
      </c>
      <c r="J1706">
        <v>560.11292179999998</v>
      </c>
      <c r="K1706">
        <v>495.63</v>
      </c>
      <c r="L1706" s="1">
        <v>44622</v>
      </c>
      <c r="M1706" s="2">
        <v>0.56944444444444442</v>
      </c>
      <c r="N1706" t="s">
        <v>21</v>
      </c>
      <c r="O1706">
        <v>9.6700630509999996</v>
      </c>
      <c r="P1706" t="s">
        <v>1123</v>
      </c>
    </row>
    <row r="1707" spans="1:16" x14ac:dyDescent="0.25">
      <c r="A1707" t="s">
        <v>344</v>
      </c>
      <c r="B1707" t="s">
        <v>40</v>
      </c>
      <c r="C1707" t="s">
        <v>41</v>
      </c>
      <c r="D1707" t="s">
        <v>18</v>
      </c>
      <c r="E1707" t="s">
        <v>29</v>
      </c>
      <c r="F1707" t="s">
        <v>34</v>
      </c>
      <c r="G1707">
        <v>79.930000000000007</v>
      </c>
      <c r="H1707">
        <v>6</v>
      </c>
      <c r="I1707">
        <v>23.978999999999999</v>
      </c>
      <c r="J1707">
        <v>531.37151210000002</v>
      </c>
      <c r="K1707">
        <v>479.58</v>
      </c>
      <c r="L1707" s="1">
        <v>45322</v>
      </c>
      <c r="M1707" s="2">
        <v>0.58611111111111114</v>
      </c>
      <c r="N1707" t="s">
        <v>27</v>
      </c>
      <c r="O1707">
        <v>5.9671087839999997</v>
      </c>
      <c r="P1707" t="s">
        <v>1123</v>
      </c>
    </row>
    <row r="1708" spans="1:16" x14ac:dyDescent="0.25">
      <c r="A1708" t="s">
        <v>650</v>
      </c>
      <c r="B1708" t="s">
        <v>40</v>
      </c>
      <c r="C1708" t="s">
        <v>41</v>
      </c>
      <c r="D1708" t="s">
        <v>18</v>
      </c>
      <c r="E1708" t="s">
        <v>29</v>
      </c>
      <c r="F1708" t="s">
        <v>34</v>
      </c>
      <c r="G1708">
        <v>72.599999999999994</v>
      </c>
      <c r="H1708">
        <v>6</v>
      </c>
      <c r="I1708">
        <v>21.78</v>
      </c>
      <c r="J1708">
        <v>457.23182750000001</v>
      </c>
      <c r="K1708">
        <v>435.6</v>
      </c>
      <c r="L1708" s="1">
        <v>45670</v>
      </c>
      <c r="M1708" s="2">
        <v>0.82708333333333339</v>
      </c>
      <c r="N1708" t="s">
        <v>27</v>
      </c>
      <c r="O1708">
        <v>7.1780822149999999</v>
      </c>
      <c r="P1708" t="s">
        <v>1123</v>
      </c>
    </row>
    <row r="1709" spans="1:16" x14ac:dyDescent="0.25">
      <c r="A1709" t="s">
        <v>858</v>
      </c>
      <c r="B1709" t="s">
        <v>40</v>
      </c>
      <c r="C1709" t="s">
        <v>41</v>
      </c>
      <c r="D1709" t="s">
        <v>18</v>
      </c>
      <c r="E1709" t="s">
        <v>19</v>
      </c>
      <c r="F1709" t="s">
        <v>34</v>
      </c>
      <c r="G1709">
        <v>60.08</v>
      </c>
      <c r="H1709">
        <v>7</v>
      </c>
      <c r="I1709">
        <v>21.027999999999999</v>
      </c>
      <c r="J1709">
        <v>441.58800000000002</v>
      </c>
      <c r="K1709">
        <v>420.56</v>
      </c>
      <c r="L1709" s="1">
        <v>43510</v>
      </c>
      <c r="M1709" s="2">
        <v>0.48333333333333334</v>
      </c>
      <c r="N1709" t="s">
        <v>31</v>
      </c>
      <c r="O1709">
        <v>4.5</v>
      </c>
      <c r="P1709" t="s">
        <v>1123</v>
      </c>
    </row>
    <row r="1710" spans="1:16" x14ac:dyDescent="0.25">
      <c r="A1710" t="s">
        <v>76</v>
      </c>
      <c r="B1710" t="s">
        <v>40</v>
      </c>
      <c r="C1710" t="s">
        <v>41</v>
      </c>
      <c r="D1710" t="s">
        <v>18</v>
      </c>
      <c r="E1710" t="s">
        <v>19</v>
      </c>
      <c r="F1710" t="s">
        <v>34</v>
      </c>
      <c r="G1710">
        <v>69.12</v>
      </c>
      <c r="H1710">
        <v>6</v>
      </c>
      <c r="I1710">
        <v>20.736000000000001</v>
      </c>
      <c r="J1710">
        <v>435.45600000000002</v>
      </c>
      <c r="K1710">
        <v>414.72</v>
      </c>
      <c r="L1710" s="1">
        <v>43679</v>
      </c>
      <c r="M1710" s="2">
        <v>0.54375000000000007</v>
      </c>
      <c r="N1710" t="s">
        <v>27</v>
      </c>
      <c r="O1710">
        <v>5.6</v>
      </c>
      <c r="P1710" t="s">
        <v>1123</v>
      </c>
    </row>
    <row r="1711" spans="1:16" x14ac:dyDescent="0.25">
      <c r="A1711" t="s">
        <v>804</v>
      </c>
      <c r="B1711" t="s">
        <v>40</v>
      </c>
      <c r="C1711" t="s">
        <v>41</v>
      </c>
      <c r="D1711" t="s">
        <v>18</v>
      </c>
      <c r="E1711" t="s">
        <v>19</v>
      </c>
      <c r="F1711" t="s">
        <v>34</v>
      </c>
      <c r="G1711">
        <v>95.54</v>
      </c>
      <c r="H1711">
        <v>4</v>
      </c>
      <c r="I1711">
        <v>19.108000000000001</v>
      </c>
      <c r="J1711">
        <v>423.43078750000001</v>
      </c>
      <c r="K1711">
        <v>382.16</v>
      </c>
      <c r="L1711" s="1">
        <v>45348</v>
      </c>
      <c r="M1711" s="2">
        <v>0.49861111111111112</v>
      </c>
      <c r="N1711" t="s">
        <v>21</v>
      </c>
      <c r="O1711">
        <v>4.882179914</v>
      </c>
      <c r="P1711" t="s">
        <v>1123</v>
      </c>
    </row>
    <row r="1712" spans="1:16" x14ac:dyDescent="0.25">
      <c r="A1712" t="s">
        <v>371</v>
      </c>
      <c r="B1712" t="s">
        <v>40</v>
      </c>
      <c r="C1712" t="s">
        <v>41</v>
      </c>
      <c r="D1712" t="s">
        <v>25</v>
      </c>
      <c r="E1712" t="s">
        <v>19</v>
      </c>
      <c r="F1712" t="s">
        <v>34</v>
      </c>
      <c r="G1712">
        <v>57.95</v>
      </c>
      <c r="H1712">
        <v>5</v>
      </c>
      <c r="I1712">
        <v>17.385000000000002</v>
      </c>
      <c r="J1712">
        <v>392.9367934</v>
      </c>
      <c r="K1712">
        <v>347.7</v>
      </c>
      <c r="L1712" s="1">
        <v>44616</v>
      </c>
      <c r="M1712" s="2">
        <v>0.54305555555555551</v>
      </c>
      <c r="N1712" t="s">
        <v>27</v>
      </c>
      <c r="O1712">
        <v>5.0284327869999998</v>
      </c>
      <c r="P1712" t="s">
        <v>1123</v>
      </c>
    </row>
    <row r="1713" spans="1:16" x14ac:dyDescent="0.25">
      <c r="A1713" t="s">
        <v>512</v>
      </c>
      <c r="B1713" t="s">
        <v>40</v>
      </c>
      <c r="C1713" t="s">
        <v>41</v>
      </c>
      <c r="D1713" t="s">
        <v>25</v>
      </c>
      <c r="E1713" t="s">
        <v>29</v>
      </c>
      <c r="F1713" t="s">
        <v>34</v>
      </c>
      <c r="G1713">
        <v>34.369999999999997</v>
      </c>
      <c r="H1713">
        <v>11</v>
      </c>
      <c r="I1713">
        <v>17.184999999999999</v>
      </c>
      <c r="J1713">
        <v>380.81735830000002</v>
      </c>
      <c r="K1713">
        <v>343.7</v>
      </c>
      <c r="L1713" s="1">
        <v>45367</v>
      </c>
      <c r="M1713" s="2">
        <v>0.42430555555555555</v>
      </c>
      <c r="N1713" t="s">
        <v>21</v>
      </c>
      <c r="O1713">
        <v>7.2690234269999996</v>
      </c>
      <c r="P1713" t="s">
        <v>1123</v>
      </c>
    </row>
    <row r="1714" spans="1:16" x14ac:dyDescent="0.25">
      <c r="A1714" t="s">
        <v>462</v>
      </c>
      <c r="B1714" t="s">
        <v>40</v>
      </c>
      <c r="C1714" t="s">
        <v>41</v>
      </c>
      <c r="D1714" t="s">
        <v>25</v>
      </c>
      <c r="E1714" t="s">
        <v>29</v>
      </c>
      <c r="F1714" t="s">
        <v>34</v>
      </c>
      <c r="G1714">
        <v>67.27</v>
      </c>
      <c r="H1714">
        <v>4</v>
      </c>
      <c r="I1714">
        <v>16.817499999999999</v>
      </c>
      <c r="J1714">
        <v>380.11012499999998</v>
      </c>
      <c r="K1714">
        <v>336.35</v>
      </c>
      <c r="L1714" s="1">
        <v>44619</v>
      </c>
      <c r="M1714" s="2">
        <v>0.7270833333333333</v>
      </c>
      <c r="N1714" t="s">
        <v>27</v>
      </c>
      <c r="O1714">
        <v>6.6723435049999997</v>
      </c>
      <c r="P1714" t="s">
        <v>1123</v>
      </c>
    </row>
    <row r="1715" spans="1:16" x14ac:dyDescent="0.25">
      <c r="A1715" t="s">
        <v>637</v>
      </c>
      <c r="B1715" t="s">
        <v>40</v>
      </c>
      <c r="C1715" t="s">
        <v>41</v>
      </c>
      <c r="D1715" t="s">
        <v>25</v>
      </c>
      <c r="E1715" t="s">
        <v>19</v>
      </c>
      <c r="F1715" t="s">
        <v>34</v>
      </c>
      <c r="G1715">
        <v>54.51</v>
      </c>
      <c r="H1715">
        <v>5</v>
      </c>
      <c r="I1715">
        <v>16.353000000000002</v>
      </c>
      <c r="J1715">
        <v>369.61146860000002</v>
      </c>
      <c r="K1715">
        <v>327.06</v>
      </c>
      <c r="L1715" s="1">
        <v>44637</v>
      </c>
      <c r="M1715" s="2">
        <v>0.57916666666666672</v>
      </c>
      <c r="N1715" t="s">
        <v>21</v>
      </c>
      <c r="O1715">
        <v>7.5426491799999997</v>
      </c>
      <c r="P1715" t="s">
        <v>1123</v>
      </c>
    </row>
    <row r="1716" spans="1:16" x14ac:dyDescent="0.25">
      <c r="A1716" t="s">
        <v>637</v>
      </c>
      <c r="B1716" t="s">
        <v>40</v>
      </c>
      <c r="C1716" t="s">
        <v>41</v>
      </c>
      <c r="D1716" t="s">
        <v>25</v>
      </c>
      <c r="E1716" t="s">
        <v>19</v>
      </c>
      <c r="F1716" t="s">
        <v>34</v>
      </c>
      <c r="G1716">
        <v>54.51</v>
      </c>
      <c r="H1716">
        <v>6</v>
      </c>
      <c r="I1716">
        <v>16.353000000000002</v>
      </c>
      <c r="J1716">
        <v>362.38034679999998</v>
      </c>
      <c r="K1716">
        <v>327.06</v>
      </c>
      <c r="L1716" s="1">
        <v>45368</v>
      </c>
      <c r="M1716" s="2">
        <v>0.57916666666666672</v>
      </c>
      <c r="N1716" t="s">
        <v>21</v>
      </c>
      <c r="O1716">
        <v>8.4624451839999999</v>
      </c>
      <c r="P1716" t="s">
        <v>1123</v>
      </c>
    </row>
    <row r="1717" spans="1:16" x14ac:dyDescent="0.25">
      <c r="A1717" t="s">
        <v>687</v>
      </c>
      <c r="B1717" t="s">
        <v>40</v>
      </c>
      <c r="C1717" t="s">
        <v>41</v>
      </c>
      <c r="D1717" t="s">
        <v>18</v>
      </c>
      <c r="E1717" t="s">
        <v>29</v>
      </c>
      <c r="F1717" t="s">
        <v>34</v>
      </c>
      <c r="G1717">
        <v>37.32</v>
      </c>
      <c r="H1717">
        <v>10</v>
      </c>
      <c r="I1717">
        <v>16.794</v>
      </c>
      <c r="J1717">
        <v>352.55974800000001</v>
      </c>
      <c r="K1717">
        <v>335.88</v>
      </c>
      <c r="L1717" s="1">
        <v>45811</v>
      </c>
      <c r="M1717" s="2">
        <v>0.64652777777777781</v>
      </c>
      <c r="N1717" t="s">
        <v>21</v>
      </c>
      <c r="O1717">
        <v>5.3055390290000002</v>
      </c>
      <c r="P1717" t="s">
        <v>1123</v>
      </c>
    </row>
    <row r="1718" spans="1:16" x14ac:dyDescent="0.25">
      <c r="A1718" t="s">
        <v>637</v>
      </c>
      <c r="B1718" t="s">
        <v>40</v>
      </c>
      <c r="C1718" t="s">
        <v>41</v>
      </c>
      <c r="D1718" t="s">
        <v>25</v>
      </c>
      <c r="E1718" t="s">
        <v>19</v>
      </c>
      <c r="F1718" t="s">
        <v>34</v>
      </c>
      <c r="G1718">
        <v>54.51</v>
      </c>
      <c r="H1718">
        <v>6</v>
      </c>
      <c r="I1718">
        <v>16.353000000000002</v>
      </c>
      <c r="J1718">
        <v>343.41300000000001</v>
      </c>
      <c r="K1718">
        <v>327.06</v>
      </c>
      <c r="L1718" s="1">
        <v>43541</v>
      </c>
      <c r="M1718" s="2">
        <v>0.57916666666666672</v>
      </c>
      <c r="N1718" t="s">
        <v>21</v>
      </c>
      <c r="O1718">
        <v>7.8</v>
      </c>
      <c r="P1718" t="s">
        <v>1123</v>
      </c>
    </row>
    <row r="1719" spans="1:16" x14ac:dyDescent="0.25">
      <c r="A1719" t="s">
        <v>637</v>
      </c>
      <c r="B1719" t="s">
        <v>40</v>
      </c>
      <c r="C1719" t="s">
        <v>41</v>
      </c>
      <c r="D1719" t="s">
        <v>25</v>
      </c>
      <c r="E1719" t="s">
        <v>19</v>
      </c>
      <c r="F1719" t="s">
        <v>34</v>
      </c>
      <c r="G1719">
        <v>54.51</v>
      </c>
      <c r="H1719">
        <v>6</v>
      </c>
      <c r="I1719">
        <v>16.353000000000002</v>
      </c>
      <c r="J1719">
        <v>343.30174820000002</v>
      </c>
      <c r="K1719">
        <v>327.06</v>
      </c>
      <c r="L1719" s="1">
        <v>45733</v>
      </c>
      <c r="M1719" s="2">
        <v>0.57916666666666672</v>
      </c>
      <c r="N1719" t="s">
        <v>21</v>
      </c>
      <c r="O1719">
        <v>8.1143538090000007</v>
      </c>
      <c r="P1719" t="s">
        <v>1123</v>
      </c>
    </row>
    <row r="1720" spans="1:16" x14ac:dyDescent="0.25">
      <c r="A1720" t="s">
        <v>628</v>
      </c>
      <c r="B1720" t="s">
        <v>40</v>
      </c>
      <c r="C1720" t="s">
        <v>41</v>
      </c>
      <c r="D1720" t="s">
        <v>18</v>
      </c>
      <c r="E1720" t="s">
        <v>29</v>
      </c>
      <c r="F1720" t="s">
        <v>34</v>
      </c>
      <c r="G1720">
        <v>96.8</v>
      </c>
      <c r="H1720">
        <v>3</v>
      </c>
      <c r="I1720">
        <v>14.52</v>
      </c>
      <c r="J1720">
        <v>304.92</v>
      </c>
      <c r="K1720">
        <v>290.39999999999998</v>
      </c>
      <c r="L1720" s="1">
        <v>43539</v>
      </c>
      <c r="M1720" s="2">
        <v>0.54513888888888895</v>
      </c>
      <c r="N1720" t="s">
        <v>27</v>
      </c>
      <c r="O1720">
        <v>5.3</v>
      </c>
      <c r="P1720" t="s">
        <v>1123</v>
      </c>
    </row>
    <row r="1721" spans="1:16" x14ac:dyDescent="0.25">
      <c r="A1721" t="s">
        <v>628</v>
      </c>
      <c r="B1721" t="s">
        <v>40</v>
      </c>
      <c r="C1721" t="s">
        <v>41</v>
      </c>
      <c r="D1721" t="s">
        <v>18</v>
      </c>
      <c r="E1721" t="s">
        <v>29</v>
      </c>
      <c r="F1721" t="s">
        <v>34</v>
      </c>
      <c r="G1721">
        <v>96.8</v>
      </c>
      <c r="H1721">
        <v>3</v>
      </c>
      <c r="I1721">
        <v>14.52</v>
      </c>
      <c r="J1721">
        <v>304.82121840000002</v>
      </c>
      <c r="K1721">
        <v>290.39999999999998</v>
      </c>
      <c r="L1721" s="1">
        <v>45731</v>
      </c>
      <c r="M1721" s="2">
        <v>0.54513888888888895</v>
      </c>
      <c r="N1721" t="s">
        <v>27</v>
      </c>
      <c r="O1721">
        <v>5.5135993829999999</v>
      </c>
      <c r="P1721" t="s">
        <v>1123</v>
      </c>
    </row>
    <row r="1722" spans="1:16" x14ac:dyDescent="0.25">
      <c r="A1722" t="s">
        <v>871</v>
      </c>
      <c r="B1722" t="s">
        <v>40</v>
      </c>
      <c r="C1722" t="s">
        <v>41</v>
      </c>
      <c r="D1722" t="s">
        <v>25</v>
      </c>
      <c r="E1722" t="s">
        <v>29</v>
      </c>
      <c r="F1722" t="s">
        <v>34</v>
      </c>
      <c r="G1722">
        <v>44.63</v>
      </c>
      <c r="H1722">
        <v>5</v>
      </c>
      <c r="I1722">
        <v>13.388999999999999</v>
      </c>
      <c r="J1722">
        <v>302.61896619999999</v>
      </c>
      <c r="K1722">
        <v>267.77999999999997</v>
      </c>
      <c r="L1722" s="1">
        <v>44593</v>
      </c>
      <c r="M1722" s="2">
        <v>0.83888888888888891</v>
      </c>
      <c r="N1722" t="s">
        <v>31</v>
      </c>
      <c r="O1722">
        <v>4.9317321559999998</v>
      </c>
      <c r="P1722" t="s">
        <v>1123</v>
      </c>
    </row>
    <row r="1723" spans="1:16" x14ac:dyDescent="0.25">
      <c r="A1723" t="s">
        <v>871</v>
      </c>
      <c r="B1723" t="s">
        <v>40</v>
      </c>
      <c r="C1723" t="s">
        <v>41</v>
      </c>
      <c r="D1723" t="s">
        <v>25</v>
      </c>
      <c r="E1723" t="s">
        <v>29</v>
      </c>
      <c r="F1723" t="s">
        <v>34</v>
      </c>
      <c r="G1723">
        <v>44.63</v>
      </c>
      <c r="H1723">
        <v>6</v>
      </c>
      <c r="I1723">
        <v>13.388999999999999</v>
      </c>
      <c r="J1723">
        <v>281.07791270000001</v>
      </c>
      <c r="K1723">
        <v>267.77999999999997</v>
      </c>
      <c r="L1723" s="1">
        <v>45689</v>
      </c>
      <c r="M1723" s="2">
        <v>0.83888888888888891</v>
      </c>
      <c r="N1723" t="s">
        <v>31</v>
      </c>
      <c r="O1723">
        <v>5.3055390290000002</v>
      </c>
      <c r="P1723" t="s">
        <v>1123</v>
      </c>
    </row>
    <row r="1724" spans="1:16" x14ac:dyDescent="0.25">
      <c r="A1724" t="s">
        <v>605</v>
      </c>
      <c r="B1724" t="s">
        <v>40</v>
      </c>
      <c r="C1724" t="s">
        <v>41</v>
      </c>
      <c r="D1724" t="s">
        <v>18</v>
      </c>
      <c r="E1724" t="s">
        <v>29</v>
      </c>
      <c r="F1724" t="s">
        <v>34</v>
      </c>
      <c r="G1724">
        <v>26.67</v>
      </c>
      <c r="H1724">
        <v>10</v>
      </c>
      <c r="I1724">
        <v>13.335000000000001</v>
      </c>
      <c r="J1724">
        <v>280.03500000000003</v>
      </c>
      <c r="K1724">
        <v>266.7</v>
      </c>
      <c r="L1724" s="1">
        <v>43494</v>
      </c>
      <c r="M1724" s="2">
        <v>0.4916666666666667</v>
      </c>
      <c r="N1724" t="s">
        <v>27</v>
      </c>
      <c r="O1724">
        <v>8.6</v>
      </c>
      <c r="P1724" t="s">
        <v>1123</v>
      </c>
    </row>
    <row r="1725" spans="1:16" x14ac:dyDescent="0.25">
      <c r="A1725" t="s">
        <v>501</v>
      </c>
      <c r="B1725" t="s">
        <v>40</v>
      </c>
      <c r="C1725" t="s">
        <v>41</v>
      </c>
      <c r="D1725" t="s">
        <v>25</v>
      </c>
      <c r="E1725" t="s">
        <v>29</v>
      </c>
      <c r="F1725" t="s">
        <v>34</v>
      </c>
      <c r="G1725">
        <v>37.020000000000003</v>
      </c>
      <c r="H1725">
        <v>5</v>
      </c>
      <c r="I1725">
        <v>11.106</v>
      </c>
      <c r="J1725">
        <v>251.0184658</v>
      </c>
      <c r="K1725">
        <v>222.12</v>
      </c>
      <c r="L1725" s="1">
        <v>44642</v>
      </c>
      <c r="M1725" s="2">
        <v>0.7729166666666667</v>
      </c>
      <c r="N1725" t="s">
        <v>27</v>
      </c>
      <c r="O1725">
        <v>4.3515283729999998</v>
      </c>
      <c r="P1725" t="s">
        <v>1123</v>
      </c>
    </row>
    <row r="1726" spans="1:16" x14ac:dyDescent="0.25">
      <c r="A1726" t="s">
        <v>501</v>
      </c>
      <c r="B1726" t="s">
        <v>40</v>
      </c>
      <c r="C1726" t="s">
        <v>41</v>
      </c>
      <c r="D1726" t="s">
        <v>25</v>
      </c>
      <c r="E1726" t="s">
        <v>29</v>
      </c>
      <c r="F1726" t="s">
        <v>34</v>
      </c>
      <c r="G1726">
        <v>37.020000000000003</v>
      </c>
      <c r="H1726">
        <v>6</v>
      </c>
      <c r="I1726">
        <v>11.106</v>
      </c>
      <c r="J1726">
        <v>233.1504443</v>
      </c>
      <c r="K1726">
        <v>222.12</v>
      </c>
      <c r="L1726" s="1">
        <v>45738</v>
      </c>
      <c r="M1726" s="2">
        <v>0.7729166666666667</v>
      </c>
      <c r="N1726" t="s">
        <v>27</v>
      </c>
      <c r="O1726">
        <v>4.6813579660000002</v>
      </c>
      <c r="P1726" t="s">
        <v>1123</v>
      </c>
    </row>
    <row r="1727" spans="1:16" x14ac:dyDescent="0.25">
      <c r="A1727" t="s">
        <v>248</v>
      </c>
      <c r="B1727" t="s">
        <v>40</v>
      </c>
      <c r="C1727" t="s">
        <v>41</v>
      </c>
      <c r="D1727" t="s">
        <v>18</v>
      </c>
      <c r="E1727" t="s">
        <v>19</v>
      </c>
      <c r="F1727" t="s">
        <v>34</v>
      </c>
      <c r="G1727">
        <v>29.61</v>
      </c>
      <c r="H1727">
        <v>7</v>
      </c>
      <c r="I1727">
        <v>10.3635</v>
      </c>
      <c r="J1727">
        <v>229.65380809999999</v>
      </c>
      <c r="K1727">
        <v>207.27</v>
      </c>
      <c r="L1727" s="1">
        <v>45599</v>
      </c>
      <c r="M1727" s="2">
        <v>0.66180555555555554</v>
      </c>
      <c r="N1727" t="s">
        <v>27</v>
      </c>
      <c r="O1727">
        <v>7.0520376530000002</v>
      </c>
      <c r="P1727" t="s">
        <v>1123</v>
      </c>
    </row>
    <row r="1728" spans="1:16" x14ac:dyDescent="0.25">
      <c r="A1728" t="s">
        <v>519</v>
      </c>
      <c r="B1728" t="s">
        <v>40</v>
      </c>
      <c r="C1728" t="s">
        <v>41</v>
      </c>
      <c r="D1728" t="s">
        <v>18</v>
      </c>
      <c r="E1728" t="s">
        <v>19</v>
      </c>
      <c r="F1728" t="s">
        <v>34</v>
      </c>
      <c r="G1728">
        <v>49.49</v>
      </c>
      <c r="H1728">
        <v>4</v>
      </c>
      <c r="I1728">
        <v>9.8979999999999997</v>
      </c>
      <c r="J1728">
        <v>223.7151787</v>
      </c>
      <c r="K1728">
        <v>197.96</v>
      </c>
      <c r="L1728" s="1">
        <v>44641</v>
      </c>
      <c r="M1728" s="2">
        <v>0.64236111111111105</v>
      </c>
      <c r="N1728" t="s">
        <v>21</v>
      </c>
      <c r="O1728">
        <v>6.3822416139999998</v>
      </c>
      <c r="P1728" t="s">
        <v>1123</v>
      </c>
    </row>
    <row r="1729" spans="1:16" x14ac:dyDescent="0.25">
      <c r="A1729" t="s">
        <v>519</v>
      </c>
      <c r="B1729" t="s">
        <v>40</v>
      </c>
      <c r="C1729" t="s">
        <v>41</v>
      </c>
      <c r="D1729" t="s">
        <v>18</v>
      </c>
      <c r="E1729" t="s">
        <v>19</v>
      </c>
      <c r="F1729" t="s">
        <v>34</v>
      </c>
      <c r="G1729">
        <v>49.49</v>
      </c>
      <c r="H1729">
        <v>4</v>
      </c>
      <c r="I1729">
        <v>9.8979999999999997</v>
      </c>
      <c r="J1729">
        <v>219.33838890000001</v>
      </c>
      <c r="K1729">
        <v>197.96</v>
      </c>
      <c r="L1729" s="1">
        <v>45372</v>
      </c>
      <c r="M1729" s="2">
        <v>0.64236111111111105</v>
      </c>
      <c r="N1729" t="s">
        <v>21</v>
      </c>
      <c r="O1729">
        <v>7.1605305399999999</v>
      </c>
      <c r="P1729" t="s">
        <v>1123</v>
      </c>
    </row>
    <row r="1730" spans="1:16" x14ac:dyDescent="0.25">
      <c r="A1730" t="s">
        <v>248</v>
      </c>
      <c r="B1730" t="s">
        <v>40</v>
      </c>
      <c r="C1730" t="s">
        <v>41</v>
      </c>
      <c r="D1730" t="s">
        <v>18</v>
      </c>
      <c r="E1730" t="s">
        <v>19</v>
      </c>
      <c r="F1730" t="s">
        <v>34</v>
      </c>
      <c r="G1730">
        <v>29.61</v>
      </c>
      <c r="H1730">
        <v>7</v>
      </c>
      <c r="I1730">
        <v>10.3635</v>
      </c>
      <c r="J1730">
        <v>217.6335</v>
      </c>
      <c r="K1730">
        <v>207.27</v>
      </c>
      <c r="L1730" s="1">
        <v>43772</v>
      </c>
      <c r="M1730" s="2">
        <v>0.66180555555555554</v>
      </c>
      <c r="N1730" t="s">
        <v>27</v>
      </c>
      <c r="O1730">
        <v>6.5</v>
      </c>
      <c r="P1730" t="s">
        <v>1123</v>
      </c>
    </row>
    <row r="1731" spans="1:16" x14ac:dyDescent="0.25">
      <c r="A1731" t="s">
        <v>248</v>
      </c>
      <c r="B1731" t="s">
        <v>40</v>
      </c>
      <c r="C1731" t="s">
        <v>41</v>
      </c>
      <c r="D1731" t="s">
        <v>18</v>
      </c>
      <c r="E1731" t="s">
        <v>19</v>
      </c>
      <c r="F1731" t="s">
        <v>34</v>
      </c>
      <c r="G1731">
        <v>29.61</v>
      </c>
      <c r="H1731">
        <v>8</v>
      </c>
      <c r="I1731">
        <v>10.3635</v>
      </c>
      <c r="J1731">
        <v>217.56299559999999</v>
      </c>
      <c r="K1731">
        <v>207.27</v>
      </c>
      <c r="L1731" s="1">
        <v>45964</v>
      </c>
      <c r="M1731" s="2">
        <v>0.66180555555555554</v>
      </c>
      <c r="N1731" t="s">
        <v>27</v>
      </c>
      <c r="O1731">
        <v>6.7619615069999996</v>
      </c>
      <c r="P1731" t="s">
        <v>1123</v>
      </c>
    </row>
    <row r="1732" spans="1:16" x14ac:dyDescent="0.25">
      <c r="A1732" t="s">
        <v>618</v>
      </c>
      <c r="B1732" t="s">
        <v>40</v>
      </c>
      <c r="C1732" t="s">
        <v>41</v>
      </c>
      <c r="D1732" t="s">
        <v>25</v>
      </c>
      <c r="E1732" t="s">
        <v>29</v>
      </c>
      <c r="F1732" t="s">
        <v>34</v>
      </c>
      <c r="G1732">
        <v>63.06</v>
      </c>
      <c r="H1732">
        <v>3</v>
      </c>
      <c r="I1732">
        <v>9.4589999999999996</v>
      </c>
      <c r="J1732">
        <v>209.6102061</v>
      </c>
      <c r="K1732">
        <v>189.18</v>
      </c>
      <c r="L1732" s="1">
        <v>45310</v>
      </c>
      <c r="M1732" s="2">
        <v>0.66527777777777775</v>
      </c>
      <c r="N1732" t="s">
        <v>21</v>
      </c>
      <c r="O1732">
        <v>7.5945020879999996</v>
      </c>
      <c r="P1732" t="s">
        <v>1123</v>
      </c>
    </row>
    <row r="1733" spans="1:16" x14ac:dyDescent="0.25">
      <c r="A1733" t="s">
        <v>618</v>
      </c>
      <c r="B1733" t="s">
        <v>40</v>
      </c>
      <c r="C1733" t="s">
        <v>41</v>
      </c>
      <c r="D1733" t="s">
        <v>25</v>
      </c>
      <c r="E1733" t="s">
        <v>29</v>
      </c>
      <c r="F1733" t="s">
        <v>34</v>
      </c>
      <c r="G1733">
        <v>63.06</v>
      </c>
      <c r="H1733">
        <v>3</v>
      </c>
      <c r="I1733">
        <v>9.4589999999999996</v>
      </c>
      <c r="J1733">
        <v>198.63900000000001</v>
      </c>
      <c r="K1733">
        <v>189.18</v>
      </c>
      <c r="L1733" s="1">
        <v>43484</v>
      </c>
      <c r="M1733" s="2">
        <v>0.66527777777777775</v>
      </c>
      <c r="N1733" t="s">
        <v>21</v>
      </c>
      <c r="O1733">
        <v>7</v>
      </c>
      <c r="P1733" t="s">
        <v>1123</v>
      </c>
    </row>
    <row r="1734" spans="1:16" x14ac:dyDescent="0.25">
      <c r="A1734" t="s">
        <v>618</v>
      </c>
      <c r="B1734" t="s">
        <v>40</v>
      </c>
      <c r="C1734" t="s">
        <v>41</v>
      </c>
      <c r="D1734" t="s">
        <v>25</v>
      </c>
      <c r="E1734" t="s">
        <v>29</v>
      </c>
      <c r="F1734" t="s">
        <v>34</v>
      </c>
      <c r="G1734">
        <v>63.06</v>
      </c>
      <c r="H1734">
        <v>3</v>
      </c>
      <c r="I1734">
        <v>9.4589999999999996</v>
      </c>
      <c r="J1734">
        <v>198.57464909999999</v>
      </c>
      <c r="K1734">
        <v>189.18</v>
      </c>
      <c r="L1734" s="1">
        <v>45676</v>
      </c>
      <c r="M1734" s="2">
        <v>0.66527777777777775</v>
      </c>
      <c r="N1734" t="s">
        <v>21</v>
      </c>
      <c r="O1734">
        <v>7.2821123920000002</v>
      </c>
      <c r="P1734" t="s">
        <v>1123</v>
      </c>
    </row>
    <row r="1735" spans="1:16" x14ac:dyDescent="0.25">
      <c r="A1735" t="s">
        <v>540</v>
      </c>
      <c r="B1735" t="s">
        <v>40</v>
      </c>
      <c r="C1735" t="s">
        <v>41</v>
      </c>
      <c r="D1735" t="s">
        <v>18</v>
      </c>
      <c r="E1735" t="s">
        <v>19</v>
      </c>
      <c r="F1735" t="s">
        <v>34</v>
      </c>
      <c r="G1735">
        <v>48.5</v>
      </c>
      <c r="H1735">
        <v>3</v>
      </c>
      <c r="I1735">
        <v>7.2750000000000004</v>
      </c>
      <c r="J1735">
        <v>164.42997829999999</v>
      </c>
      <c r="K1735">
        <v>145.5</v>
      </c>
      <c r="L1735" s="1">
        <v>44774</v>
      </c>
      <c r="M1735" s="2">
        <v>0.53472222222222221</v>
      </c>
      <c r="N1735" t="s">
        <v>27</v>
      </c>
      <c r="O1735">
        <v>6.4789422439999997</v>
      </c>
      <c r="P1735" t="s">
        <v>1123</v>
      </c>
    </row>
    <row r="1736" spans="1:16" x14ac:dyDescent="0.25">
      <c r="A1736" t="s">
        <v>166</v>
      </c>
      <c r="B1736" t="s">
        <v>40</v>
      </c>
      <c r="C1736" t="s">
        <v>41</v>
      </c>
      <c r="D1736" t="s">
        <v>25</v>
      </c>
      <c r="E1736" t="s">
        <v>19</v>
      </c>
      <c r="F1736" t="s">
        <v>34</v>
      </c>
      <c r="G1736">
        <v>34.840000000000003</v>
      </c>
      <c r="H1736">
        <v>4</v>
      </c>
      <c r="I1736">
        <v>6.968</v>
      </c>
      <c r="J1736">
        <v>157.4911462</v>
      </c>
      <c r="K1736">
        <v>139.36000000000001</v>
      </c>
      <c r="L1736" s="1">
        <v>44836</v>
      </c>
      <c r="M1736" s="2">
        <v>0.77500000000000002</v>
      </c>
      <c r="N1736" t="s">
        <v>27</v>
      </c>
      <c r="O1736">
        <v>7.1558466579999997</v>
      </c>
      <c r="P1736" t="s">
        <v>1123</v>
      </c>
    </row>
    <row r="1737" spans="1:16" x14ac:dyDescent="0.25">
      <c r="A1737" t="s">
        <v>834</v>
      </c>
      <c r="B1737" t="s">
        <v>40</v>
      </c>
      <c r="C1737" t="s">
        <v>41</v>
      </c>
      <c r="D1737" t="s">
        <v>25</v>
      </c>
      <c r="E1737" t="s">
        <v>29</v>
      </c>
      <c r="F1737" t="s">
        <v>34</v>
      </c>
      <c r="G1737">
        <v>23.01</v>
      </c>
      <c r="H1737">
        <v>6</v>
      </c>
      <c r="I1737">
        <v>6.9029999999999996</v>
      </c>
      <c r="J1737">
        <v>152.96957950000001</v>
      </c>
      <c r="K1737">
        <v>138.06</v>
      </c>
      <c r="L1737" s="1">
        <v>45627</v>
      </c>
      <c r="M1737" s="2">
        <v>0.69791666666666663</v>
      </c>
      <c r="N1737" t="s">
        <v>21</v>
      </c>
      <c r="O1737">
        <v>8.5709380710000005</v>
      </c>
      <c r="P1737" t="s">
        <v>1123</v>
      </c>
    </row>
    <row r="1738" spans="1:16" x14ac:dyDescent="0.25">
      <c r="A1738" t="s">
        <v>166</v>
      </c>
      <c r="B1738" t="s">
        <v>40</v>
      </c>
      <c r="C1738" t="s">
        <v>41</v>
      </c>
      <c r="D1738" t="s">
        <v>25</v>
      </c>
      <c r="E1738" t="s">
        <v>19</v>
      </c>
      <c r="F1738" t="s">
        <v>34</v>
      </c>
      <c r="G1738">
        <v>34.840000000000003</v>
      </c>
      <c r="H1738">
        <v>4</v>
      </c>
      <c r="I1738">
        <v>6.968</v>
      </c>
      <c r="J1738">
        <v>146.328</v>
      </c>
      <c r="K1738">
        <v>139.36000000000001</v>
      </c>
      <c r="L1738" s="1">
        <v>43740</v>
      </c>
      <c r="M1738" s="2">
        <v>0.77500000000000002</v>
      </c>
      <c r="N1738" t="s">
        <v>27</v>
      </c>
      <c r="O1738">
        <v>7.4</v>
      </c>
      <c r="P1738" t="s">
        <v>1123</v>
      </c>
    </row>
    <row r="1739" spans="1:16" x14ac:dyDescent="0.25">
      <c r="A1739" t="s">
        <v>247</v>
      </c>
      <c r="B1739" t="s">
        <v>40</v>
      </c>
      <c r="C1739" t="s">
        <v>41</v>
      </c>
      <c r="D1739" t="s">
        <v>25</v>
      </c>
      <c r="E1739" t="s">
        <v>29</v>
      </c>
      <c r="F1739" t="s">
        <v>34</v>
      </c>
      <c r="G1739">
        <v>46.42</v>
      </c>
      <c r="H1739">
        <v>3</v>
      </c>
      <c r="I1739">
        <v>6.9630000000000001</v>
      </c>
      <c r="J1739">
        <v>146.22300000000001</v>
      </c>
      <c r="K1739">
        <v>139.26</v>
      </c>
      <c r="L1739" s="1">
        <v>43556</v>
      </c>
      <c r="M1739" s="2">
        <v>0.55833333333333335</v>
      </c>
      <c r="N1739" t="s">
        <v>31</v>
      </c>
      <c r="O1739">
        <v>4.4000000000000004</v>
      </c>
      <c r="P1739" t="s">
        <v>1123</v>
      </c>
    </row>
    <row r="1740" spans="1:16" x14ac:dyDescent="0.25">
      <c r="A1740" t="s">
        <v>718</v>
      </c>
      <c r="B1740" t="s">
        <v>40</v>
      </c>
      <c r="C1740" t="s">
        <v>41</v>
      </c>
      <c r="D1740" t="s">
        <v>18</v>
      </c>
      <c r="E1740" t="s">
        <v>19</v>
      </c>
      <c r="F1740" t="s">
        <v>34</v>
      </c>
      <c r="G1740">
        <v>23.08</v>
      </c>
      <c r="H1740">
        <v>6</v>
      </c>
      <c r="I1740">
        <v>6.9240000000000004</v>
      </c>
      <c r="J1740">
        <v>145.404</v>
      </c>
      <c r="K1740">
        <v>138.47999999999999</v>
      </c>
      <c r="L1740" s="1">
        <v>43489</v>
      </c>
      <c r="M1740" s="2">
        <v>0.80555555555555547</v>
      </c>
      <c r="N1740" t="s">
        <v>21</v>
      </c>
      <c r="O1740">
        <v>4.9000000000000004</v>
      </c>
      <c r="P1740" t="s">
        <v>1123</v>
      </c>
    </row>
    <row r="1741" spans="1:16" x14ac:dyDescent="0.25">
      <c r="A1741" t="s">
        <v>834</v>
      </c>
      <c r="B1741" t="s">
        <v>40</v>
      </c>
      <c r="C1741" t="s">
        <v>41</v>
      </c>
      <c r="D1741" t="s">
        <v>25</v>
      </c>
      <c r="E1741" t="s">
        <v>29</v>
      </c>
      <c r="F1741" t="s">
        <v>34</v>
      </c>
      <c r="G1741">
        <v>23.01</v>
      </c>
      <c r="H1741">
        <v>6</v>
      </c>
      <c r="I1741">
        <v>6.9029999999999996</v>
      </c>
      <c r="J1741">
        <v>144.96299999999999</v>
      </c>
      <c r="K1741">
        <v>138.06</v>
      </c>
      <c r="L1741" s="1">
        <v>43800</v>
      </c>
      <c r="M1741" s="2">
        <v>0.69791666666666663</v>
      </c>
      <c r="N1741" t="s">
        <v>21</v>
      </c>
      <c r="O1741">
        <v>7.9</v>
      </c>
      <c r="P1741" t="s">
        <v>1123</v>
      </c>
    </row>
    <row r="1742" spans="1:16" x14ac:dyDescent="0.25">
      <c r="A1742" t="s">
        <v>720</v>
      </c>
      <c r="B1742" t="s">
        <v>40</v>
      </c>
      <c r="C1742" t="s">
        <v>41</v>
      </c>
      <c r="D1742" t="s">
        <v>18</v>
      </c>
      <c r="E1742" t="s">
        <v>19</v>
      </c>
      <c r="F1742" t="s">
        <v>34</v>
      </c>
      <c r="G1742">
        <v>64.83</v>
      </c>
      <c r="H1742">
        <v>2</v>
      </c>
      <c r="I1742">
        <v>6.4829999999999997</v>
      </c>
      <c r="J1742">
        <v>143.6624343</v>
      </c>
      <c r="K1742">
        <v>129.66</v>
      </c>
      <c r="L1742" s="1">
        <v>45505</v>
      </c>
      <c r="M1742" s="2">
        <v>0.4993055555555555</v>
      </c>
      <c r="N1742" t="s">
        <v>31</v>
      </c>
      <c r="O1742">
        <v>8.6794309579999993</v>
      </c>
      <c r="P1742" t="s">
        <v>1123</v>
      </c>
    </row>
    <row r="1743" spans="1:16" x14ac:dyDescent="0.25">
      <c r="A1743" t="s">
        <v>720</v>
      </c>
      <c r="B1743" t="s">
        <v>40</v>
      </c>
      <c r="C1743" t="s">
        <v>41</v>
      </c>
      <c r="D1743" t="s">
        <v>18</v>
      </c>
      <c r="E1743" t="s">
        <v>19</v>
      </c>
      <c r="F1743" t="s">
        <v>34</v>
      </c>
      <c r="G1743">
        <v>64.83</v>
      </c>
      <c r="H1743">
        <v>2</v>
      </c>
      <c r="I1743">
        <v>6.4829999999999997</v>
      </c>
      <c r="J1743">
        <v>136.143</v>
      </c>
      <c r="K1743">
        <v>129.66</v>
      </c>
      <c r="L1743" s="1">
        <v>43678</v>
      </c>
      <c r="M1743" s="2">
        <v>0.4993055555555555</v>
      </c>
      <c r="N1743" t="s">
        <v>31</v>
      </c>
      <c r="O1743">
        <v>8</v>
      </c>
      <c r="P1743" t="s">
        <v>1123</v>
      </c>
    </row>
    <row r="1744" spans="1:16" x14ac:dyDescent="0.25">
      <c r="A1744" t="s">
        <v>720</v>
      </c>
      <c r="B1744" t="s">
        <v>40</v>
      </c>
      <c r="C1744" t="s">
        <v>41</v>
      </c>
      <c r="D1744" t="s">
        <v>18</v>
      </c>
      <c r="E1744" t="s">
        <v>19</v>
      </c>
      <c r="F1744" t="s">
        <v>34</v>
      </c>
      <c r="G1744">
        <v>64.83</v>
      </c>
      <c r="H1744">
        <v>2</v>
      </c>
      <c r="I1744">
        <v>6.4829999999999997</v>
      </c>
      <c r="J1744">
        <v>136.09889519999999</v>
      </c>
      <c r="K1744">
        <v>129.66</v>
      </c>
      <c r="L1744" s="1">
        <v>45870</v>
      </c>
      <c r="M1744" s="2">
        <v>0.4993055555555555</v>
      </c>
      <c r="N1744" t="s">
        <v>31</v>
      </c>
      <c r="O1744">
        <v>8.3224141629999995</v>
      </c>
      <c r="P1744" t="s">
        <v>1123</v>
      </c>
    </row>
    <row r="1745" spans="1:16" x14ac:dyDescent="0.25">
      <c r="A1745" t="s">
        <v>532</v>
      </c>
      <c r="B1745" t="s">
        <v>40</v>
      </c>
      <c r="C1745" t="s">
        <v>41</v>
      </c>
      <c r="D1745" t="s">
        <v>18</v>
      </c>
      <c r="E1745" t="s">
        <v>19</v>
      </c>
      <c r="F1745" t="s">
        <v>34</v>
      </c>
      <c r="G1745">
        <v>98.13</v>
      </c>
      <c r="H1745">
        <v>1</v>
      </c>
      <c r="I1745">
        <v>4.9065000000000003</v>
      </c>
      <c r="J1745">
        <v>110.8970018</v>
      </c>
      <c r="K1745">
        <v>98.13</v>
      </c>
      <c r="L1745" s="1">
        <v>44582</v>
      </c>
      <c r="M1745" s="2">
        <v>0.73333333333333339</v>
      </c>
      <c r="N1745" t="s">
        <v>27</v>
      </c>
      <c r="O1745">
        <v>8.6063561160000006</v>
      </c>
      <c r="P1745" t="s">
        <v>1123</v>
      </c>
    </row>
    <row r="1746" spans="1:16" x14ac:dyDescent="0.25">
      <c r="A1746" t="s">
        <v>866</v>
      </c>
      <c r="B1746" t="s">
        <v>40</v>
      </c>
      <c r="C1746" t="s">
        <v>41</v>
      </c>
      <c r="D1746" t="s">
        <v>18</v>
      </c>
      <c r="E1746" t="s">
        <v>19</v>
      </c>
      <c r="F1746" t="s">
        <v>34</v>
      </c>
      <c r="G1746">
        <v>11.85</v>
      </c>
      <c r="H1746">
        <v>7</v>
      </c>
      <c r="I1746">
        <v>4.74</v>
      </c>
      <c r="J1746">
        <v>107.133759</v>
      </c>
      <c r="K1746">
        <v>94.8</v>
      </c>
      <c r="L1746" s="1">
        <v>44805</v>
      </c>
      <c r="M1746" s="2">
        <v>0.69027777777777777</v>
      </c>
      <c r="N1746" t="s">
        <v>27</v>
      </c>
      <c r="O1746">
        <v>3.9647258509999999</v>
      </c>
      <c r="P1746" t="s">
        <v>1123</v>
      </c>
    </row>
    <row r="1747" spans="1:16" x14ac:dyDescent="0.25">
      <c r="A1747" t="s">
        <v>811</v>
      </c>
      <c r="B1747" t="s">
        <v>40</v>
      </c>
      <c r="C1747" t="s">
        <v>41</v>
      </c>
      <c r="D1747" t="s">
        <v>25</v>
      </c>
      <c r="E1747" t="s">
        <v>29</v>
      </c>
      <c r="F1747" t="s">
        <v>34</v>
      </c>
      <c r="G1747">
        <v>93.38</v>
      </c>
      <c r="H1747">
        <v>1</v>
      </c>
      <c r="I1747">
        <v>4.6689999999999996</v>
      </c>
      <c r="J1747">
        <v>105.5290128</v>
      </c>
      <c r="K1747">
        <v>93.38</v>
      </c>
      <c r="L1747" s="1">
        <v>44621</v>
      </c>
      <c r="M1747" s="2">
        <v>0.54652777777777783</v>
      </c>
      <c r="N1747" t="s">
        <v>27</v>
      </c>
      <c r="O1747">
        <v>9.2832605289999997</v>
      </c>
      <c r="P1747" t="s">
        <v>1123</v>
      </c>
    </row>
    <row r="1748" spans="1:16" x14ac:dyDescent="0.25">
      <c r="A1748" t="s">
        <v>866</v>
      </c>
      <c r="B1748" t="s">
        <v>40</v>
      </c>
      <c r="C1748" t="s">
        <v>41</v>
      </c>
      <c r="D1748" t="s">
        <v>18</v>
      </c>
      <c r="E1748" t="s">
        <v>19</v>
      </c>
      <c r="F1748" t="s">
        <v>34</v>
      </c>
      <c r="G1748">
        <v>11.85</v>
      </c>
      <c r="H1748">
        <v>8</v>
      </c>
      <c r="I1748">
        <v>4.74</v>
      </c>
      <c r="J1748">
        <v>105.0377817</v>
      </c>
      <c r="K1748">
        <v>94.8</v>
      </c>
      <c r="L1748" s="1">
        <v>45536</v>
      </c>
      <c r="M1748" s="2">
        <v>0.69027777777777777</v>
      </c>
      <c r="N1748" t="s">
        <v>27</v>
      </c>
      <c r="O1748">
        <v>4.4482083660000002</v>
      </c>
      <c r="P1748" t="s">
        <v>1123</v>
      </c>
    </row>
    <row r="1749" spans="1:16" x14ac:dyDescent="0.25">
      <c r="A1749" t="s">
        <v>866</v>
      </c>
      <c r="B1749" t="s">
        <v>40</v>
      </c>
      <c r="C1749" t="s">
        <v>41</v>
      </c>
      <c r="D1749" t="s">
        <v>18</v>
      </c>
      <c r="E1749" t="s">
        <v>19</v>
      </c>
      <c r="F1749" t="s">
        <v>34</v>
      </c>
      <c r="G1749">
        <v>11.85</v>
      </c>
      <c r="H1749">
        <v>9</v>
      </c>
      <c r="I1749">
        <v>4.74</v>
      </c>
      <c r="J1749">
        <v>99.507753100000002</v>
      </c>
      <c r="K1749">
        <v>94.8</v>
      </c>
      <c r="L1749" s="1">
        <v>45901</v>
      </c>
      <c r="M1749" s="2">
        <v>0.69027777777777777</v>
      </c>
      <c r="N1749" t="s">
        <v>27</v>
      </c>
      <c r="O1749">
        <v>4.265237258</v>
      </c>
      <c r="P1749" t="s">
        <v>1123</v>
      </c>
    </row>
    <row r="1750" spans="1:16" x14ac:dyDescent="0.25">
      <c r="A1750" t="s">
        <v>811</v>
      </c>
      <c r="B1750" t="s">
        <v>40</v>
      </c>
      <c r="C1750" t="s">
        <v>41</v>
      </c>
      <c r="D1750" t="s">
        <v>25</v>
      </c>
      <c r="E1750" t="s">
        <v>29</v>
      </c>
      <c r="F1750" t="s">
        <v>34</v>
      </c>
      <c r="G1750">
        <v>93.38</v>
      </c>
      <c r="H1750">
        <v>1</v>
      </c>
      <c r="I1750">
        <v>4.6689999999999996</v>
      </c>
      <c r="J1750">
        <v>98.049000000000007</v>
      </c>
      <c r="K1750">
        <v>93.38</v>
      </c>
      <c r="L1750" s="1">
        <v>43525</v>
      </c>
      <c r="M1750" s="2">
        <v>0.54652777777777783</v>
      </c>
      <c r="N1750" t="s">
        <v>27</v>
      </c>
      <c r="O1750">
        <v>9.6</v>
      </c>
      <c r="P1750" t="s">
        <v>1123</v>
      </c>
    </row>
    <row r="1751" spans="1:16" x14ac:dyDescent="0.25">
      <c r="A1751" t="s">
        <v>538</v>
      </c>
      <c r="B1751" t="s">
        <v>40</v>
      </c>
      <c r="C1751" t="s">
        <v>41</v>
      </c>
      <c r="D1751" t="s">
        <v>25</v>
      </c>
      <c r="E1751" t="s">
        <v>29</v>
      </c>
      <c r="F1751" t="s">
        <v>34</v>
      </c>
      <c r="G1751">
        <v>88.45</v>
      </c>
      <c r="H1751">
        <v>1</v>
      </c>
      <c r="I1751">
        <v>4.4225000000000003</v>
      </c>
      <c r="J1751">
        <v>92.842413100000002</v>
      </c>
      <c r="K1751">
        <v>88.45</v>
      </c>
      <c r="L1751" s="1">
        <v>45713</v>
      </c>
      <c r="M1751" s="2">
        <v>0.69166666666666676</v>
      </c>
      <c r="N1751" t="s">
        <v>31</v>
      </c>
      <c r="O1751">
        <v>9.8828668180000001</v>
      </c>
      <c r="P1751" t="s">
        <v>1123</v>
      </c>
    </row>
    <row r="1752" spans="1:16" x14ac:dyDescent="0.25">
      <c r="A1752" t="s">
        <v>801</v>
      </c>
      <c r="B1752" t="s">
        <v>40</v>
      </c>
      <c r="C1752" t="s">
        <v>41</v>
      </c>
      <c r="D1752" t="s">
        <v>25</v>
      </c>
      <c r="E1752" t="s">
        <v>29</v>
      </c>
      <c r="F1752" t="s">
        <v>34</v>
      </c>
      <c r="G1752">
        <v>13.69</v>
      </c>
      <c r="H1752">
        <v>5</v>
      </c>
      <c r="I1752">
        <v>4.1070000000000002</v>
      </c>
      <c r="J1752">
        <v>92.826655759999994</v>
      </c>
      <c r="K1752">
        <v>82.14</v>
      </c>
      <c r="L1752" s="1">
        <v>44605</v>
      </c>
      <c r="M1752" s="2">
        <v>0.58263888888888882</v>
      </c>
      <c r="N1752" t="s">
        <v>27</v>
      </c>
      <c r="O1752">
        <v>6.0921397219999998</v>
      </c>
      <c r="P1752" t="s">
        <v>1123</v>
      </c>
    </row>
    <row r="1753" spans="1:16" x14ac:dyDescent="0.25">
      <c r="A1753" t="s">
        <v>960</v>
      </c>
      <c r="B1753" t="s">
        <v>40</v>
      </c>
      <c r="C1753" t="s">
        <v>41</v>
      </c>
      <c r="D1753" t="s">
        <v>18</v>
      </c>
      <c r="E1753" t="s">
        <v>29</v>
      </c>
      <c r="F1753" t="s">
        <v>34</v>
      </c>
      <c r="G1753">
        <v>88.31</v>
      </c>
      <c r="H1753">
        <v>1</v>
      </c>
      <c r="I1753">
        <v>4.4154999999999998</v>
      </c>
      <c r="J1753">
        <v>92.725499999999997</v>
      </c>
      <c r="K1753">
        <v>88.31</v>
      </c>
      <c r="L1753" s="1">
        <v>43511</v>
      </c>
      <c r="M1753" s="2">
        <v>0.73472222222222217</v>
      </c>
      <c r="N1753" t="s">
        <v>31</v>
      </c>
      <c r="O1753">
        <v>5.2</v>
      </c>
      <c r="P1753" t="s">
        <v>1123</v>
      </c>
    </row>
    <row r="1754" spans="1:16" x14ac:dyDescent="0.25">
      <c r="A1754" t="s">
        <v>703</v>
      </c>
      <c r="B1754" t="s">
        <v>40</v>
      </c>
      <c r="C1754" t="s">
        <v>41</v>
      </c>
      <c r="D1754" t="s">
        <v>25</v>
      </c>
      <c r="E1754" t="s">
        <v>19</v>
      </c>
      <c r="F1754" t="s">
        <v>34</v>
      </c>
      <c r="G1754">
        <v>40.619999999999997</v>
      </c>
      <c r="H1754">
        <v>2</v>
      </c>
      <c r="I1754">
        <v>4.0620000000000003</v>
      </c>
      <c r="J1754">
        <v>91.809563109999999</v>
      </c>
      <c r="K1754">
        <v>81.239999999999995</v>
      </c>
      <c r="L1754" s="1">
        <v>44578</v>
      </c>
      <c r="M1754" s="2">
        <v>0.41736111111111113</v>
      </c>
      <c r="N1754" t="s">
        <v>31</v>
      </c>
      <c r="O1754">
        <v>3.9647258509999999</v>
      </c>
      <c r="P1754" t="s">
        <v>1123</v>
      </c>
    </row>
    <row r="1755" spans="1:16" x14ac:dyDescent="0.25">
      <c r="A1755" t="s">
        <v>703</v>
      </c>
      <c r="B1755" t="s">
        <v>40</v>
      </c>
      <c r="C1755" t="s">
        <v>41</v>
      </c>
      <c r="D1755" t="s">
        <v>25</v>
      </c>
      <c r="E1755" t="s">
        <v>19</v>
      </c>
      <c r="F1755" t="s">
        <v>34</v>
      </c>
      <c r="G1755">
        <v>40.619999999999997</v>
      </c>
      <c r="H1755">
        <v>2</v>
      </c>
      <c r="I1755">
        <v>4.0620000000000003</v>
      </c>
      <c r="J1755">
        <v>90.013390139999998</v>
      </c>
      <c r="K1755">
        <v>81.239999999999995</v>
      </c>
      <c r="L1755" s="1">
        <v>45308</v>
      </c>
      <c r="M1755" s="2">
        <v>0.41736111111111113</v>
      </c>
      <c r="N1755" t="s">
        <v>31</v>
      </c>
      <c r="O1755">
        <v>4.4482083660000002</v>
      </c>
      <c r="P1755" t="s">
        <v>1123</v>
      </c>
    </row>
    <row r="1756" spans="1:16" x14ac:dyDescent="0.25">
      <c r="A1756" t="s">
        <v>801</v>
      </c>
      <c r="B1756" t="s">
        <v>40</v>
      </c>
      <c r="C1756" t="s">
        <v>41</v>
      </c>
      <c r="D1756" t="s">
        <v>25</v>
      </c>
      <c r="E1756" t="s">
        <v>29</v>
      </c>
      <c r="F1756" t="s">
        <v>34</v>
      </c>
      <c r="G1756">
        <v>13.69</v>
      </c>
      <c r="H1756">
        <v>6</v>
      </c>
      <c r="I1756">
        <v>4.1070000000000002</v>
      </c>
      <c r="J1756">
        <v>86.247</v>
      </c>
      <c r="K1756">
        <v>82.14</v>
      </c>
      <c r="L1756" s="1">
        <v>43509</v>
      </c>
      <c r="M1756" s="2">
        <v>0.58263888888888882</v>
      </c>
      <c r="N1756" t="s">
        <v>27</v>
      </c>
      <c r="O1756">
        <v>6.3</v>
      </c>
      <c r="P1756" t="s">
        <v>1123</v>
      </c>
    </row>
    <row r="1757" spans="1:16" x14ac:dyDescent="0.25">
      <c r="A1757" t="s">
        <v>801</v>
      </c>
      <c r="B1757" t="s">
        <v>40</v>
      </c>
      <c r="C1757" t="s">
        <v>41</v>
      </c>
      <c r="D1757" t="s">
        <v>25</v>
      </c>
      <c r="E1757" t="s">
        <v>29</v>
      </c>
      <c r="F1757" t="s">
        <v>34</v>
      </c>
      <c r="G1757">
        <v>13.69</v>
      </c>
      <c r="H1757">
        <v>6</v>
      </c>
      <c r="I1757">
        <v>4.1070000000000002</v>
      </c>
      <c r="J1757">
        <v>86.219059490000006</v>
      </c>
      <c r="K1757">
        <v>82.14</v>
      </c>
      <c r="L1757" s="1">
        <v>45701</v>
      </c>
      <c r="M1757" s="2">
        <v>0.58263888888888882</v>
      </c>
      <c r="N1757" t="s">
        <v>27</v>
      </c>
      <c r="O1757">
        <v>6.553901153</v>
      </c>
      <c r="P1757" t="s">
        <v>1123</v>
      </c>
    </row>
    <row r="1758" spans="1:16" x14ac:dyDescent="0.25">
      <c r="A1758" t="s">
        <v>703</v>
      </c>
      <c r="B1758" t="s">
        <v>40</v>
      </c>
      <c r="C1758" t="s">
        <v>41</v>
      </c>
      <c r="D1758" t="s">
        <v>25</v>
      </c>
      <c r="E1758" t="s">
        <v>19</v>
      </c>
      <c r="F1758" t="s">
        <v>34</v>
      </c>
      <c r="G1758">
        <v>40.619999999999997</v>
      </c>
      <c r="H1758">
        <v>2</v>
      </c>
      <c r="I1758">
        <v>4.0620000000000003</v>
      </c>
      <c r="J1758">
        <v>85.302000000000007</v>
      </c>
      <c r="K1758">
        <v>81.239999999999995</v>
      </c>
      <c r="L1758" s="1">
        <v>43482</v>
      </c>
      <c r="M1758" s="2">
        <v>0.41736111111111113</v>
      </c>
      <c r="N1758" t="s">
        <v>31</v>
      </c>
      <c r="O1758">
        <v>4.0999999999999996</v>
      </c>
      <c r="P1758" t="s">
        <v>1123</v>
      </c>
    </row>
    <row r="1759" spans="1:16" x14ac:dyDescent="0.25">
      <c r="A1759" t="s">
        <v>576</v>
      </c>
      <c r="B1759" t="s">
        <v>40</v>
      </c>
      <c r="C1759" t="s">
        <v>41</v>
      </c>
      <c r="D1759" t="s">
        <v>18</v>
      </c>
      <c r="E1759" t="s">
        <v>19</v>
      </c>
      <c r="F1759" t="s">
        <v>34</v>
      </c>
      <c r="G1759">
        <v>20.18</v>
      </c>
      <c r="H1759">
        <v>4</v>
      </c>
      <c r="I1759">
        <v>4.0359999999999996</v>
      </c>
      <c r="J1759">
        <v>84.756</v>
      </c>
      <c r="K1759">
        <v>80.72</v>
      </c>
      <c r="L1759" s="1">
        <v>43509</v>
      </c>
      <c r="M1759" s="2">
        <v>0.50972222222222219</v>
      </c>
      <c r="N1759" t="s">
        <v>31</v>
      </c>
      <c r="O1759">
        <v>5</v>
      </c>
      <c r="P1759" t="s">
        <v>1123</v>
      </c>
    </row>
    <row r="1760" spans="1:16" x14ac:dyDescent="0.25">
      <c r="A1760" t="s">
        <v>576</v>
      </c>
      <c r="B1760" t="s">
        <v>40</v>
      </c>
      <c r="C1760" t="s">
        <v>41</v>
      </c>
      <c r="D1760" t="s">
        <v>18</v>
      </c>
      <c r="E1760" t="s">
        <v>19</v>
      </c>
      <c r="F1760" t="s">
        <v>34</v>
      </c>
      <c r="G1760">
        <v>20.18</v>
      </c>
      <c r="H1760">
        <v>4</v>
      </c>
      <c r="I1760">
        <v>4.0359999999999996</v>
      </c>
      <c r="J1760">
        <v>84.728542509999997</v>
      </c>
      <c r="K1760">
        <v>80.72</v>
      </c>
      <c r="L1760" s="1">
        <v>45701</v>
      </c>
      <c r="M1760" s="2">
        <v>0.50972222222222219</v>
      </c>
      <c r="N1760" t="s">
        <v>31</v>
      </c>
      <c r="O1760">
        <v>5.2015088519999999</v>
      </c>
      <c r="P1760" t="s">
        <v>1123</v>
      </c>
    </row>
    <row r="1761" spans="1:16" x14ac:dyDescent="0.25">
      <c r="A1761" t="s">
        <v>419</v>
      </c>
      <c r="B1761" t="s">
        <v>40</v>
      </c>
      <c r="C1761" t="s">
        <v>41</v>
      </c>
      <c r="D1761" t="s">
        <v>18</v>
      </c>
      <c r="E1761" t="s">
        <v>29</v>
      </c>
      <c r="F1761" t="s">
        <v>34</v>
      </c>
      <c r="G1761">
        <v>75.819999999999993</v>
      </c>
      <c r="H1761">
        <v>1</v>
      </c>
      <c r="I1761">
        <v>3.7909999999999999</v>
      </c>
      <c r="J1761">
        <v>84.008065490000007</v>
      </c>
      <c r="K1761">
        <v>75.819999999999993</v>
      </c>
      <c r="L1761" s="1">
        <v>45322</v>
      </c>
      <c r="M1761" s="2">
        <v>0.55486111111111114</v>
      </c>
      <c r="N1761" t="s">
        <v>27</v>
      </c>
      <c r="O1761">
        <v>6.2925874449999997</v>
      </c>
      <c r="P1761" t="s">
        <v>1123</v>
      </c>
    </row>
    <row r="1762" spans="1:16" x14ac:dyDescent="0.25">
      <c r="A1762" t="s">
        <v>419</v>
      </c>
      <c r="B1762" t="s">
        <v>40</v>
      </c>
      <c r="C1762" t="s">
        <v>41</v>
      </c>
      <c r="D1762" t="s">
        <v>18</v>
      </c>
      <c r="E1762" t="s">
        <v>29</v>
      </c>
      <c r="F1762" t="s">
        <v>34</v>
      </c>
      <c r="G1762">
        <v>75.819999999999993</v>
      </c>
      <c r="H1762">
        <v>1</v>
      </c>
      <c r="I1762">
        <v>3.7909999999999999</v>
      </c>
      <c r="J1762">
        <v>79.585209280000001</v>
      </c>
      <c r="K1762">
        <v>75.819999999999993</v>
      </c>
      <c r="L1762" s="1">
        <v>45688</v>
      </c>
      <c r="M1762" s="2">
        <v>0.55486111111111114</v>
      </c>
      <c r="N1762" t="s">
        <v>27</v>
      </c>
      <c r="O1762">
        <v>6.0337502680000004</v>
      </c>
      <c r="P1762" t="s">
        <v>1123</v>
      </c>
    </row>
    <row r="1763" spans="1:16" x14ac:dyDescent="0.25">
      <c r="A1763" t="s">
        <v>393</v>
      </c>
      <c r="B1763" t="s">
        <v>40</v>
      </c>
      <c r="C1763" t="s">
        <v>41</v>
      </c>
      <c r="D1763" t="s">
        <v>25</v>
      </c>
      <c r="E1763" t="s">
        <v>29</v>
      </c>
      <c r="F1763" t="s">
        <v>34</v>
      </c>
      <c r="G1763">
        <v>74.97</v>
      </c>
      <c r="H1763">
        <v>1</v>
      </c>
      <c r="I1763">
        <v>3.7484999999999999</v>
      </c>
      <c r="J1763">
        <v>78.718500000000006</v>
      </c>
      <c r="K1763">
        <v>74.97</v>
      </c>
      <c r="L1763" s="1">
        <v>43540</v>
      </c>
      <c r="M1763" s="2">
        <v>0.70694444444444438</v>
      </c>
      <c r="N1763" t="s">
        <v>27</v>
      </c>
      <c r="O1763">
        <v>5.6</v>
      </c>
      <c r="P1763" t="s">
        <v>1123</v>
      </c>
    </row>
    <row r="1764" spans="1:16" x14ac:dyDescent="0.25">
      <c r="A1764" t="s">
        <v>963</v>
      </c>
      <c r="B1764" t="s">
        <v>40</v>
      </c>
      <c r="C1764" t="s">
        <v>41</v>
      </c>
      <c r="D1764" t="s">
        <v>25</v>
      </c>
      <c r="E1764" t="s">
        <v>29</v>
      </c>
      <c r="F1764" t="s">
        <v>34</v>
      </c>
      <c r="G1764">
        <v>25.31</v>
      </c>
      <c r="H1764">
        <v>2</v>
      </c>
      <c r="I1764">
        <v>2.5310000000000001</v>
      </c>
      <c r="J1764">
        <v>56.086629850000001</v>
      </c>
      <c r="K1764">
        <v>50.62</v>
      </c>
      <c r="L1764" s="1">
        <v>45325</v>
      </c>
      <c r="M1764" s="2">
        <v>0.80972222222222223</v>
      </c>
      <c r="N1764" t="s">
        <v>21</v>
      </c>
      <c r="O1764">
        <v>7.8114878619999999</v>
      </c>
      <c r="P1764" t="s">
        <v>1123</v>
      </c>
    </row>
    <row r="1765" spans="1:16" x14ac:dyDescent="0.25">
      <c r="A1765" t="s">
        <v>963</v>
      </c>
      <c r="B1765" t="s">
        <v>40</v>
      </c>
      <c r="C1765" t="s">
        <v>41</v>
      </c>
      <c r="D1765" t="s">
        <v>25</v>
      </c>
      <c r="E1765" t="s">
        <v>29</v>
      </c>
      <c r="F1765" t="s">
        <v>34</v>
      </c>
      <c r="G1765">
        <v>25.31</v>
      </c>
      <c r="H1765">
        <v>2</v>
      </c>
      <c r="I1765">
        <v>2.5310000000000001</v>
      </c>
      <c r="J1765">
        <v>53.133781239999998</v>
      </c>
      <c r="K1765">
        <v>50.62</v>
      </c>
      <c r="L1765" s="1">
        <v>45691</v>
      </c>
      <c r="M1765" s="2">
        <v>0.80972222222222223</v>
      </c>
      <c r="N1765" t="s">
        <v>21</v>
      </c>
      <c r="O1765">
        <v>7.4901727459999998</v>
      </c>
      <c r="P1765" t="s">
        <v>1123</v>
      </c>
    </row>
    <row r="1766" spans="1:16" x14ac:dyDescent="0.25">
      <c r="A1766" t="s">
        <v>445</v>
      </c>
      <c r="B1766" t="s">
        <v>40</v>
      </c>
      <c r="C1766" t="s">
        <v>41</v>
      </c>
      <c r="D1766" t="s">
        <v>25</v>
      </c>
      <c r="E1766" t="s">
        <v>29</v>
      </c>
      <c r="F1766" t="s">
        <v>34</v>
      </c>
      <c r="G1766">
        <v>21.87</v>
      </c>
      <c r="H1766">
        <v>2</v>
      </c>
      <c r="I1766">
        <v>2.1869999999999998</v>
      </c>
      <c r="J1766">
        <v>48.463634720000002</v>
      </c>
      <c r="K1766">
        <v>43.74</v>
      </c>
      <c r="L1766" s="1">
        <v>45316</v>
      </c>
      <c r="M1766" s="2">
        <v>0.60347222222222219</v>
      </c>
      <c r="N1766" t="s">
        <v>21</v>
      </c>
      <c r="O1766">
        <v>7.4860092009999999</v>
      </c>
      <c r="P1766" t="s">
        <v>1123</v>
      </c>
    </row>
    <row r="1767" spans="1:16" x14ac:dyDescent="0.25">
      <c r="A1767" t="s">
        <v>483</v>
      </c>
      <c r="B1767" t="s">
        <v>40</v>
      </c>
      <c r="C1767" t="s">
        <v>41</v>
      </c>
      <c r="D1767" t="s">
        <v>18</v>
      </c>
      <c r="E1767" t="s">
        <v>19</v>
      </c>
      <c r="F1767" t="s">
        <v>34</v>
      </c>
      <c r="G1767">
        <v>39.119999999999997</v>
      </c>
      <c r="H1767">
        <v>1</v>
      </c>
      <c r="I1767">
        <v>1.956</v>
      </c>
      <c r="J1767">
        <v>41.06269305</v>
      </c>
      <c r="K1767">
        <v>39.119999999999997</v>
      </c>
      <c r="L1767" s="1">
        <v>45742</v>
      </c>
      <c r="M1767" s="2">
        <v>0.4597222222222222</v>
      </c>
      <c r="N1767" t="s">
        <v>31</v>
      </c>
      <c r="O1767">
        <v>9.9868969950000004</v>
      </c>
      <c r="P1767" t="s">
        <v>1123</v>
      </c>
    </row>
    <row r="1768" spans="1:16" x14ac:dyDescent="0.25">
      <c r="A1768" t="s">
        <v>715</v>
      </c>
      <c r="B1768" t="s">
        <v>40</v>
      </c>
      <c r="C1768" t="s">
        <v>41</v>
      </c>
      <c r="D1768" t="s">
        <v>25</v>
      </c>
      <c r="E1768" t="s">
        <v>19</v>
      </c>
      <c r="F1768" t="s">
        <v>34</v>
      </c>
      <c r="G1768">
        <v>34.81</v>
      </c>
      <c r="H1768">
        <v>1</v>
      </c>
      <c r="I1768">
        <v>1.7404999999999999</v>
      </c>
      <c r="J1768">
        <v>38.56925296</v>
      </c>
      <c r="K1768">
        <v>34.81</v>
      </c>
      <c r="L1768" s="1">
        <v>45305</v>
      </c>
      <c r="M1768" s="2">
        <v>0.42430555555555555</v>
      </c>
      <c r="N1768" t="s">
        <v>31</v>
      </c>
      <c r="O1768">
        <v>7.5945020879999996</v>
      </c>
      <c r="P1768" t="s">
        <v>1123</v>
      </c>
    </row>
    <row r="1769" spans="1:16" x14ac:dyDescent="0.25">
      <c r="A1769" t="s">
        <v>144</v>
      </c>
      <c r="B1769" t="s">
        <v>40</v>
      </c>
      <c r="C1769" t="s">
        <v>41</v>
      </c>
      <c r="D1769" t="s">
        <v>18</v>
      </c>
      <c r="E1769" t="s">
        <v>19</v>
      </c>
      <c r="F1769" t="s">
        <v>34</v>
      </c>
      <c r="G1769">
        <v>16.489999999999998</v>
      </c>
      <c r="H1769">
        <v>2</v>
      </c>
      <c r="I1769">
        <v>1.649</v>
      </c>
      <c r="J1769">
        <v>36.541624900000002</v>
      </c>
      <c r="K1769">
        <v>32.979999999999997</v>
      </c>
      <c r="L1769" s="1">
        <v>45414</v>
      </c>
      <c r="M1769" s="2">
        <v>0.48055555555555557</v>
      </c>
      <c r="N1769" t="s">
        <v>21</v>
      </c>
      <c r="O1769">
        <v>4.9906728009999997</v>
      </c>
      <c r="P1769" t="s">
        <v>1123</v>
      </c>
    </row>
    <row r="1770" spans="1:16" x14ac:dyDescent="0.25">
      <c r="A1770" t="s">
        <v>144</v>
      </c>
      <c r="B1770" t="s">
        <v>40</v>
      </c>
      <c r="C1770" t="s">
        <v>41</v>
      </c>
      <c r="D1770" t="s">
        <v>18</v>
      </c>
      <c r="E1770" t="s">
        <v>19</v>
      </c>
      <c r="F1770" t="s">
        <v>34</v>
      </c>
      <c r="G1770">
        <v>16.489999999999998</v>
      </c>
      <c r="H1770">
        <v>2</v>
      </c>
      <c r="I1770">
        <v>1.649</v>
      </c>
      <c r="J1770">
        <v>34.628999999999998</v>
      </c>
      <c r="K1770">
        <v>32.979999999999997</v>
      </c>
      <c r="L1770" s="1">
        <v>43587</v>
      </c>
      <c r="M1770" s="2">
        <v>0.48055555555555557</v>
      </c>
      <c r="N1770" t="s">
        <v>21</v>
      </c>
      <c r="O1770">
        <v>4.5999999999999996</v>
      </c>
      <c r="P1770" t="s">
        <v>1123</v>
      </c>
    </row>
    <row r="1771" spans="1:16" x14ac:dyDescent="0.25">
      <c r="A1771" t="s">
        <v>144</v>
      </c>
      <c r="B1771" t="s">
        <v>40</v>
      </c>
      <c r="C1771" t="s">
        <v>41</v>
      </c>
      <c r="D1771" t="s">
        <v>18</v>
      </c>
      <c r="E1771" t="s">
        <v>19</v>
      </c>
      <c r="F1771" t="s">
        <v>34</v>
      </c>
      <c r="G1771">
        <v>16.489999999999998</v>
      </c>
      <c r="H1771">
        <v>2</v>
      </c>
      <c r="I1771">
        <v>1.649</v>
      </c>
      <c r="J1771">
        <v>34.617781620000002</v>
      </c>
      <c r="K1771">
        <v>32.979999999999997</v>
      </c>
      <c r="L1771" s="1">
        <v>45779</v>
      </c>
      <c r="M1771" s="2">
        <v>0.48055555555555557</v>
      </c>
      <c r="N1771" t="s">
        <v>21</v>
      </c>
      <c r="O1771">
        <v>4.7853881439999997</v>
      </c>
      <c r="P1771" t="s">
        <v>1123</v>
      </c>
    </row>
    <row r="1772" spans="1:16" x14ac:dyDescent="0.25">
      <c r="A1772" t="s">
        <v>243</v>
      </c>
      <c r="B1772" t="s">
        <v>40</v>
      </c>
      <c r="C1772" t="s">
        <v>41</v>
      </c>
      <c r="D1772" t="s">
        <v>25</v>
      </c>
      <c r="E1772" t="s">
        <v>19</v>
      </c>
      <c r="F1772" t="s">
        <v>26</v>
      </c>
      <c r="G1772">
        <v>99.73</v>
      </c>
      <c r="H1772">
        <v>8</v>
      </c>
      <c r="I1772">
        <v>44.878500000000003</v>
      </c>
      <c r="J1772">
        <v>1014.346499</v>
      </c>
      <c r="K1772">
        <v>897.57</v>
      </c>
      <c r="L1772" s="1">
        <v>44595</v>
      </c>
      <c r="M1772" s="2">
        <v>0.8208333333333333</v>
      </c>
      <c r="N1772" t="s">
        <v>31</v>
      </c>
      <c r="O1772">
        <v>6.2855409829999997</v>
      </c>
      <c r="P1772" t="s">
        <v>1124</v>
      </c>
    </row>
    <row r="1773" spans="1:16" x14ac:dyDescent="0.25">
      <c r="A1773" t="s">
        <v>243</v>
      </c>
      <c r="B1773" t="s">
        <v>40</v>
      </c>
      <c r="C1773" t="s">
        <v>41</v>
      </c>
      <c r="D1773" t="s">
        <v>25</v>
      </c>
      <c r="E1773" t="s">
        <v>19</v>
      </c>
      <c r="F1773" t="s">
        <v>26</v>
      </c>
      <c r="G1773">
        <v>99.73</v>
      </c>
      <c r="H1773">
        <v>10</v>
      </c>
      <c r="I1773">
        <v>44.878500000000003</v>
      </c>
      <c r="J1773">
        <v>994.50170590000005</v>
      </c>
      <c r="K1773">
        <v>897.57</v>
      </c>
      <c r="L1773" s="1">
        <v>45325</v>
      </c>
      <c r="M1773" s="2">
        <v>0.8208333333333333</v>
      </c>
      <c r="N1773" t="s">
        <v>31</v>
      </c>
      <c r="O1773">
        <v>7.0520376530000002</v>
      </c>
      <c r="P1773" t="s">
        <v>1124</v>
      </c>
    </row>
    <row r="1774" spans="1:16" x14ac:dyDescent="0.25">
      <c r="A1774" t="s">
        <v>813</v>
      </c>
      <c r="B1774" t="s">
        <v>40</v>
      </c>
      <c r="C1774" t="s">
        <v>41</v>
      </c>
      <c r="D1774" t="s">
        <v>18</v>
      </c>
      <c r="E1774" t="s">
        <v>29</v>
      </c>
      <c r="F1774" t="s">
        <v>26</v>
      </c>
      <c r="G1774">
        <v>87.87</v>
      </c>
      <c r="H1774">
        <v>8</v>
      </c>
      <c r="I1774">
        <v>39.541499999999999</v>
      </c>
      <c r="J1774">
        <v>893.71931070000005</v>
      </c>
      <c r="K1774">
        <v>790.83</v>
      </c>
      <c r="L1774" s="1">
        <v>44592</v>
      </c>
      <c r="M1774" s="2">
        <v>0.85555555555555562</v>
      </c>
      <c r="N1774" t="s">
        <v>21</v>
      </c>
      <c r="O1774">
        <v>5.4152353089999998</v>
      </c>
      <c r="P1774" t="s">
        <v>1124</v>
      </c>
    </row>
    <row r="1775" spans="1:16" x14ac:dyDescent="0.25">
      <c r="A1775" t="s">
        <v>491</v>
      </c>
      <c r="B1775" t="s">
        <v>40</v>
      </c>
      <c r="C1775" t="s">
        <v>41</v>
      </c>
      <c r="D1775" t="s">
        <v>25</v>
      </c>
      <c r="E1775" t="s">
        <v>29</v>
      </c>
      <c r="F1775" t="s">
        <v>26</v>
      </c>
      <c r="G1775">
        <v>79.39</v>
      </c>
      <c r="H1775">
        <v>11</v>
      </c>
      <c r="I1775">
        <v>39.695</v>
      </c>
      <c r="J1775">
        <v>879.63602200000003</v>
      </c>
      <c r="K1775">
        <v>793.9</v>
      </c>
      <c r="L1775" s="1">
        <v>45475</v>
      </c>
      <c r="M1775" s="2">
        <v>0.85</v>
      </c>
      <c r="N1775" t="s">
        <v>27</v>
      </c>
      <c r="O1775">
        <v>6.7265589920000002</v>
      </c>
      <c r="P1775" t="s">
        <v>1124</v>
      </c>
    </row>
    <row r="1776" spans="1:16" x14ac:dyDescent="0.25">
      <c r="A1776" t="s">
        <v>813</v>
      </c>
      <c r="B1776" t="s">
        <v>40</v>
      </c>
      <c r="C1776" t="s">
        <v>41</v>
      </c>
      <c r="D1776" t="s">
        <v>18</v>
      </c>
      <c r="E1776" t="s">
        <v>29</v>
      </c>
      <c r="F1776" t="s">
        <v>26</v>
      </c>
      <c r="G1776">
        <v>87.87</v>
      </c>
      <c r="H1776">
        <v>10</v>
      </c>
      <c r="I1776">
        <v>39.541499999999999</v>
      </c>
      <c r="J1776">
        <v>876.23448199999996</v>
      </c>
      <c r="K1776">
        <v>790.83</v>
      </c>
      <c r="L1776" s="1">
        <v>45322</v>
      </c>
      <c r="M1776" s="2">
        <v>0.85555555555555562</v>
      </c>
      <c r="N1776" t="s">
        <v>21</v>
      </c>
      <c r="O1776">
        <v>6.0756016710000003</v>
      </c>
      <c r="P1776" t="s">
        <v>1124</v>
      </c>
    </row>
    <row r="1777" spans="1:16" x14ac:dyDescent="0.25">
      <c r="A1777" t="s">
        <v>813</v>
      </c>
      <c r="B1777" t="s">
        <v>40</v>
      </c>
      <c r="C1777" t="s">
        <v>41</v>
      </c>
      <c r="D1777" t="s">
        <v>18</v>
      </c>
      <c r="E1777" t="s">
        <v>29</v>
      </c>
      <c r="F1777" t="s">
        <v>26</v>
      </c>
      <c r="G1777">
        <v>87.87</v>
      </c>
      <c r="H1777">
        <v>9</v>
      </c>
      <c r="I1777">
        <v>39.541499999999999</v>
      </c>
      <c r="J1777">
        <v>830.37149999999997</v>
      </c>
      <c r="K1777">
        <v>790.83</v>
      </c>
      <c r="L1777" s="1">
        <v>43496</v>
      </c>
      <c r="M1777" s="2">
        <v>0.85555555555555562</v>
      </c>
      <c r="N1777" t="s">
        <v>21</v>
      </c>
      <c r="O1777">
        <v>5.6</v>
      </c>
      <c r="P1777" t="s">
        <v>1124</v>
      </c>
    </row>
    <row r="1778" spans="1:16" x14ac:dyDescent="0.25">
      <c r="A1778" t="s">
        <v>813</v>
      </c>
      <c r="B1778" t="s">
        <v>40</v>
      </c>
      <c r="C1778" t="s">
        <v>41</v>
      </c>
      <c r="D1778" t="s">
        <v>18</v>
      </c>
      <c r="E1778" t="s">
        <v>29</v>
      </c>
      <c r="F1778" t="s">
        <v>26</v>
      </c>
      <c r="G1778">
        <v>87.87</v>
      </c>
      <c r="H1778">
        <v>10</v>
      </c>
      <c r="I1778">
        <v>39.541499999999999</v>
      </c>
      <c r="J1778">
        <v>830.10249350000004</v>
      </c>
      <c r="K1778">
        <v>790.83</v>
      </c>
      <c r="L1778" s="1">
        <v>45688</v>
      </c>
      <c r="M1778" s="2">
        <v>0.85555555555555562</v>
      </c>
      <c r="N1778" t="s">
        <v>21</v>
      </c>
      <c r="O1778">
        <v>5.8256899139999998</v>
      </c>
      <c r="P1778" t="s">
        <v>1124</v>
      </c>
    </row>
    <row r="1779" spans="1:16" x14ac:dyDescent="0.25">
      <c r="A1779" t="s">
        <v>795</v>
      </c>
      <c r="B1779" t="s">
        <v>40</v>
      </c>
      <c r="C1779" t="s">
        <v>41</v>
      </c>
      <c r="D1779" t="s">
        <v>25</v>
      </c>
      <c r="E1779" t="s">
        <v>29</v>
      </c>
      <c r="F1779" t="s">
        <v>26</v>
      </c>
      <c r="G1779">
        <v>72.13</v>
      </c>
      <c r="H1779">
        <v>11</v>
      </c>
      <c r="I1779">
        <v>36.064999999999998</v>
      </c>
      <c r="J1779">
        <v>757.11964460000002</v>
      </c>
      <c r="K1779">
        <v>721.3</v>
      </c>
      <c r="L1779" s="1">
        <v>45688</v>
      </c>
      <c r="M1779" s="2">
        <v>0.6333333333333333</v>
      </c>
      <c r="N1779" t="s">
        <v>31</v>
      </c>
      <c r="O1779">
        <v>4.3692674350000003</v>
      </c>
      <c r="P1779" t="s">
        <v>1124</v>
      </c>
    </row>
    <row r="1780" spans="1:16" x14ac:dyDescent="0.25">
      <c r="A1780" t="s">
        <v>838</v>
      </c>
      <c r="B1780" t="s">
        <v>40</v>
      </c>
      <c r="C1780" t="s">
        <v>41</v>
      </c>
      <c r="D1780" t="s">
        <v>18</v>
      </c>
      <c r="E1780" t="s">
        <v>19</v>
      </c>
      <c r="F1780" t="s">
        <v>26</v>
      </c>
      <c r="G1780">
        <v>75.59</v>
      </c>
      <c r="H1780">
        <v>10</v>
      </c>
      <c r="I1780">
        <v>34.015500000000003</v>
      </c>
      <c r="J1780">
        <v>753.77904290000004</v>
      </c>
      <c r="K1780">
        <v>680.31</v>
      </c>
      <c r="L1780" s="1">
        <v>45345</v>
      </c>
      <c r="M1780" s="2">
        <v>0.46666666666666662</v>
      </c>
      <c r="N1780" t="s">
        <v>27</v>
      </c>
      <c r="O1780">
        <v>8.6794309579999993</v>
      </c>
      <c r="P1780" t="s">
        <v>1124</v>
      </c>
    </row>
    <row r="1781" spans="1:16" x14ac:dyDescent="0.25">
      <c r="A1781" t="s">
        <v>838</v>
      </c>
      <c r="B1781" t="s">
        <v>40</v>
      </c>
      <c r="C1781" t="s">
        <v>41</v>
      </c>
      <c r="D1781" t="s">
        <v>18</v>
      </c>
      <c r="E1781" t="s">
        <v>19</v>
      </c>
      <c r="F1781" t="s">
        <v>26</v>
      </c>
      <c r="G1781">
        <v>75.59</v>
      </c>
      <c r="H1781">
        <v>10</v>
      </c>
      <c r="I1781">
        <v>34.015500000000003</v>
      </c>
      <c r="J1781">
        <v>714.09408770000005</v>
      </c>
      <c r="K1781">
        <v>680.31</v>
      </c>
      <c r="L1781" s="1">
        <v>45711</v>
      </c>
      <c r="M1781" s="2">
        <v>0.46666666666666662</v>
      </c>
      <c r="N1781" t="s">
        <v>27</v>
      </c>
      <c r="O1781">
        <v>8.3224141629999995</v>
      </c>
      <c r="P1781" t="s">
        <v>1124</v>
      </c>
    </row>
    <row r="1782" spans="1:16" x14ac:dyDescent="0.25">
      <c r="A1782" t="s">
        <v>1006</v>
      </c>
      <c r="B1782" t="s">
        <v>40</v>
      </c>
      <c r="C1782" t="s">
        <v>41</v>
      </c>
      <c r="D1782" t="s">
        <v>25</v>
      </c>
      <c r="E1782" t="s">
        <v>29</v>
      </c>
      <c r="F1782" t="s">
        <v>26</v>
      </c>
      <c r="G1782">
        <v>87.08</v>
      </c>
      <c r="H1782">
        <v>6</v>
      </c>
      <c r="I1782">
        <v>30.478000000000002</v>
      </c>
      <c r="J1782">
        <v>688.86555009999995</v>
      </c>
      <c r="K1782">
        <v>609.55999999999995</v>
      </c>
      <c r="L1782" s="1">
        <v>44587</v>
      </c>
      <c r="M1782" s="2">
        <v>0.63680555555555551</v>
      </c>
      <c r="N1782" t="s">
        <v>27</v>
      </c>
      <c r="O1782">
        <v>5.3185346779999998</v>
      </c>
      <c r="P1782" t="s">
        <v>1124</v>
      </c>
    </row>
    <row r="1783" spans="1:16" x14ac:dyDescent="0.25">
      <c r="A1783" t="s">
        <v>1006</v>
      </c>
      <c r="B1783" t="s">
        <v>40</v>
      </c>
      <c r="C1783" t="s">
        <v>41</v>
      </c>
      <c r="D1783" t="s">
        <v>25</v>
      </c>
      <c r="E1783" t="s">
        <v>29</v>
      </c>
      <c r="F1783" t="s">
        <v>26</v>
      </c>
      <c r="G1783">
        <v>87.08</v>
      </c>
      <c r="H1783">
        <v>7</v>
      </c>
      <c r="I1783">
        <v>30.478000000000002</v>
      </c>
      <c r="J1783">
        <v>675.38850430000002</v>
      </c>
      <c r="K1783">
        <v>609.55999999999995</v>
      </c>
      <c r="L1783" s="1">
        <v>45317</v>
      </c>
      <c r="M1783" s="2">
        <v>0.63680555555555551</v>
      </c>
      <c r="N1783" t="s">
        <v>27</v>
      </c>
      <c r="O1783">
        <v>5.9671087839999997</v>
      </c>
      <c r="P1783" t="s">
        <v>1124</v>
      </c>
    </row>
    <row r="1784" spans="1:16" x14ac:dyDescent="0.25">
      <c r="A1784" t="s">
        <v>1006</v>
      </c>
      <c r="B1784" t="s">
        <v>40</v>
      </c>
      <c r="C1784" t="s">
        <v>41</v>
      </c>
      <c r="D1784" t="s">
        <v>25</v>
      </c>
      <c r="E1784" t="s">
        <v>29</v>
      </c>
      <c r="F1784" t="s">
        <v>26</v>
      </c>
      <c r="G1784">
        <v>87.08</v>
      </c>
      <c r="H1784">
        <v>7</v>
      </c>
      <c r="I1784">
        <v>30.478000000000002</v>
      </c>
      <c r="J1784">
        <v>640.03800000000001</v>
      </c>
      <c r="K1784">
        <v>609.55999999999995</v>
      </c>
      <c r="L1784" s="1">
        <v>43491</v>
      </c>
      <c r="M1784" s="2">
        <v>0.63680555555555551</v>
      </c>
      <c r="N1784" t="s">
        <v>27</v>
      </c>
      <c r="O1784">
        <v>5.5</v>
      </c>
      <c r="P1784" t="s">
        <v>1124</v>
      </c>
    </row>
    <row r="1785" spans="1:16" x14ac:dyDescent="0.25">
      <c r="A1785" t="s">
        <v>767</v>
      </c>
      <c r="B1785" t="s">
        <v>40</v>
      </c>
      <c r="C1785" t="s">
        <v>41</v>
      </c>
      <c r="D1785" t="s">
        <v>25</v>
      </c>
      <c r="E1785" t="s">
        <v>29</v>
      </c>
      <c r="F1785" t="s">
        <v>26</v>
      </c>
      <c r="G1785">
        <v>75.88</v>
      </c>
      <c r="H1785">
        <v>6</v>
      </c>
      <c r="I1785">
        <v>26.558</v>
      </c>
      <c r="J1785">
        <v>600.2654794</v>
      </c>
      <c r="K1785">
        <v>531.16</v>
      </c>
      <c r="L1785" s="1">
        <v>44585</v>
      </c>
      <c r="M1785" s="2">
        <v>0.44305555555555554</v>
      </c>
      <c r="N1785" t="s">
        <v>21</v>
      </c>
      <c r="O1785">
        <v>8.6063561160000006</v>
      </c>
      <c r="P1785" t="s">
        <v>1124</v>
      </c>
    </row>
    <row r="1786" spans="1:16" x14ac:dyDescent="0.25">
      <c r="A1786" t="s">
        <v>767</v>
      </c>
      <c r="B1786" t="s">
        <v>40</v>
      </c>
      <c r="C1786" t="s">
        <v>41</v>
      </c>
      <c r="D1786" t="s">
        <v>25</v>
      </c>
      <c r="E1786" t="s">
        <v>29</v>
      </c>
      <c r="F1786" t="s">
        <v>26</v>
      </c>
      <c r="G1786">
        <v>75.88</v>
      </c>
      <c r="H1786">
        <v>7</v>
      </c>
      <c r="I1786">
        <v>26.558</v>
      </c>
      <c r="J1786">
        <v>588.52181570000005</v>
      </c>
      <c r="K1786">
        <v>531.16</v>
      </c>
      <c r="L1786" s="1">
        <v>45315</v>
      </c>
      <c r="M1786" s="2">
        <v>0.44305555555555554</v>
      </c>
      <c r="N1786" t="s">
        <v>21</v>
      </c>
      <c r="O1786">
        <v>9.6558669409999993</v>
      </c>
      <c r="P1786" t="s">
        <v>1124</v>
      </c>
    </row>
    <row r="1787" spans="1:16" x14ac:dyDescent="0.25">
      <c r="A1787" t="s">
        <v>262</v>
      </c>
      <c r="B1787" t="s">
        <v>40</v>
      </c>
      <c r="C1787" t="s">
        <v>41</v>
      </c>
      <c r="D1787" t="s">
        <v>18</v>
      </c>
      <c r="E1787" t="s">
        <v>19</v>
      </c>
      <c r="F1787" t="s">
        <v>26</v>
      </c>
      <c r="G1787">
        <v>90.7</v>
      </c>
      <c r="H1787">
        <v>6</v>
      </c>
      <c r="I1787">
        <v>27.21</v>
      </c>
      <c r="J1787">
        <v>571.41</v>
      </c>
      <c r="K1787">
        <v>544.20000000000005</v>
      </c>
      <c r="L1787" s="1">
        <v>43522</v>
      </c>
      <c r="M1787" s="2">
        <v>0.45277777777777778</v>
      </c>
      <c r="N1787" t="s">
        <v>27</v>
      </c>
      <c r="O1787">
        <v>5.3</v>
      </c>
      <c r="P1787" t="s">
        <v>1124</v>
      </c>
    </row>
    <row r="1788" spans="1:16" x14ac:dyDescent="0.25">
      <c r="A1788" t="s">
        <v>887</v>
      </c>
      <c r="B1788" t="s">
        <v>40</v>
      </c>
      <c r="C1788" t="s">
        <v>41</v>
      </c>
      <c r="D1788" t="s">
        <v>25</v>
      </c>
      <c r="E1788" t="s">
        <v>19</v>
      </c>
      <c r="F1788" t="s">
        <v>26</v>
      </c>
      <c r="G1788">
        <v>52.79</v>
      </c>
      <c r="H1788">
        <v>10</v>
      </c>
      <c r="I1788">
        <v>26.395</v>
      </c>
      <c r="J1788">
        <v>554.29499999999996</v>
      </c>
      <c r="K1788">
        <v>527.9</v>
      </c>
      <c r="L1788" s="1">
        <v>43521</v>
      </c>
      <c r="M1788" s="2">
        <v>0.49861111111111112</v>
      </c>
      <c r="N1788" t="s">
        <v>21</v>
      </c>
      <c r="O1788">
        <v>10</v>
      </c>
      <c r="P1788" t="s">
        <v>1124</v>
      </c>
    </row>
    <row r="1789" spans="1:16" x14ac:dyDescent="0.25">
      <c r="A1789" t="s">
        <v>887</v>
      </c>
      <c r="B1789" t="s">
        <v>40</v>
      </c>
      <c r="C1789" t="s">
        <v>41</v>
      </c>
      <c r="D1789" t="s">
        <v>25</v>
      </c>
      <c r="E1789" t="s">
        <v>19</v>
      </c>
      <c r="F1789" t="s">
        <v>26</v>
      </c>
      <c r="G1789">
        <v>52.79</v>
      </c>
      <c r="H1789">
        <v>11</v>
      </c>
      <c r="I1789">
        <v>26.395</v>
      </c>
      <c r="J1789">
        <v>554.11543099999994</v>
      </c>
      <c r="K1789">
        <v>527.9</v>
      </c>
      <c r="L1789" s="1">
        <v>45713</v>
      </c>
      <c r="M1789" s="2">
        <v>0.49861111111111112</v>
      </c>
      <c r="N1789" t="s">
        <v>21</v>
      </c>
      <c r="O1789">
        <v>10</v>
      </c>
      <c r="P1789" t="s">
        <v>1124</v>
      </c>
    </row>
    <row r="1790" spans="1:16" x14ac:dyDescent="0.25">
      <c r="A1790" t="s">
        <v>925</v>
      </c>
      <c r="B1790" t="s">
        <v>40</v>
      </c>
      <c r="C1790" t="s">
        <v>41</v>
      </c>
      <c r="D1790" t="s">
        <v>25</v>
      </c>
      <c r="E1790" t="s">
        <v>19</v>
      </c>
      <c r="F1790" t="s">
        <v>26</v>
      </c>
      <c r="G1790">
        <v>57.91</v>
      </c>
      <c r="H1790">
        <v>7</v>
      </c>
      <c r="I1790">
        <v>23.164000000000001</v>
      </c>
      <c r="J1790">
        <v>523.55409159999999</v>
      </c>
      <c r="K1790">
        <v>463.28</v>
      </c>
      <c r="L1790" s="1">
        <v>44744</v>
      </c>
      <c r="M1790" s="2">
        <v>0.62916666666666665</v>
      </c>
      <c r="N1790" t="s">
        <v>27</v>
      </c>
      <c r="O1790">
        <v>7.8327510719999998</v>
      </c>
      <c r="P1790" t="s">
        <v>1124</v>
      </c>
    </row>
    <row r="1791" spans="1:16" x14ac:dyDescent="0.25">
      <c r="A1791" t="s">
        <v>925</v>
      </c>
      <c r="B1791" t="s">
        <v>40</v>
      </c>
      <c r="C1791" t="s">
        <v>41</v>
      </c>
      <c r="D1791" t="s">
        <v>25</v>
      </c>
      <c r="E1791" t="s">
        <v>19</v>
      </c>
      <c r="F1791" t="s">
        <v>26</v>
      </c>
      <c r="G1791">
        <v>57.91</v>
      </c>
      <c r="H1791">
        <v>8</v>
      </c>
      <c r="I1791">
        <v>23.164000000000001</v>
      </c>
      <c r="J1791">
        <v>513.31121840000003</v>
      </c>
      <c r="K1791">
        <v>463.28</v>
      </c>
      <c r="L1791" s="1">
        <v>45475</v>
      </c>
      <c r="M1791" s="2">
        <v>0.62916666666666665</v>
      </c>
      <c r="N1791" t="s">
        <v>27</v>
      </c>
      <c r="O1791">
        <v>8.7879238449999999</v>
      </c>
      <c r="P1791" t="s">
        <v>1124</v>
      </c>
    </row>
    <row r="1792" spans="1:16" x14ac:dyDescent="0.25">
      <c r="A1792" t="s">
        <v>484</v>
      </c>
      <c r="B1792" t="s">
        <v>40</v>
      </c>
      <c r="C1792" t="s">
        <v>41</v>
      </c>
      <c r="D1792" t="s">
        <v>25</v>
      </c>
      <c r="E1792" t="s">
        <v>19</v>
      </c>
      <c r="F1792" t="s">
        <v>26</v>
      </c>
      <c r="G1792">
        <v>74.709999999999994</v>
      </c>
      <c r="H1792">
        <v>5</v>
      </c>
      <c r="I1792">
        <v>22.413</v>
      </c>
      <c r="J1792">
        <v>506.57994539999999</v>
      </c>
      <c r="K1792">
        <v>448.26</v>
      </c>
      <c r="L1792" s="1">
        <v>44562</v>
      </c>
      <c r="M1792" s="2">
        <v>0.79652777777777783</v>
      </c>
      <c r="N1792" t="s">
        <v>27</v>
      </c>
      <c r="O1792">
        <v>6.4789422439999997</v>
      </c>
      <c r="P1792" t="s">
        <v>1124</v>
      </c>
    </row>
    <row r="1793" spans="1:16" x14ac:dyDescent="0.25">
      <c r="A1793" t="s">
        <v>925</v>
      </c>
      <c r="B1793" t="s">
        <v>40</v>
      </c>
      <c r="C1793" t="s">
        <v>41</v>
      </c>
      <c r="D1793" t="s">
        <v>25</v>
      </c>
      <c r="E1793" t="s">
        <v>19</v>
      </c>
      <c r="F1793" t="s">
        <v>26</v>
      </c>
      <c r="G1793">
        <v>57.91</v>
      </c>
      <c r="H1793">
        <v>8</v>
      </c>
      <c r="I1793">
        <v>23.164000000000001</v>
      </c>
      <c r="J1793">
        <v>486.44400000000002</v>
      </c>
      <c r="K1793">
        <v>463.28</v>
      </c>
      <c r="L1793" s="1">
        <v>43648</v>
      </c>
      <c r="M1793" s="2">
        <v>0.62916666666666665</v>
      </c>
      <c r="N1793" t="s">
        <v>27</v>
      </c>
      <c r="O1793">
        <v>8.1</v>
      </c>
      <c r="P1793" t="s">
        <v>1124</v>
      </c>
    </row>
    <row r="1794" spans="1:16" x14ac:dyDescent="0.25">
      <c r="A1794" t="s">
        <v>324</v>
      </c>
      <c r="B1794" t="s">
        <v>40</v>
      </c>
      <c r="C1794" t="s">
        <v>41</v>
      </c>
      <c r="D1794" t="s">
        <v>18</v>
      </c>
      <c r="E1794" t="s">
        <v>29</v>
      </c>
      <c r="F1794" t="s">
        <v>26</v>
      </c>
      <c r="G1794">
        <v>40.299999999999997</v>
      </c>
      <c r="H1794">
        <v>11</v>
      </c>
      <c r="I1794">
        <v>20.149999999999999</v>
      </c>
      <c r="J1794">
        <v>446.52137160000001</v>
      </c>
      <c r="K1794">
        <v>403</v>
      </c>
      <c r="L1794" s="1">
        <v>45315</v>
      </c>
      <c r="M1794" s="2">
        <v>0.73402777777777783</v>
      </c>
      <c r="N1794" t="s">
        <v>31</v>
      </c>
      <c r="O1794">
        <v>7.5945020879999996</v>
      </c>
      <c r="P1794" t="s">
        <v>1124</v>
      </c>
    </row>
    <row r="1795" spans="1:16" x14ac:dyDescent="0.25">
      <c r="A1795" t="s">
        <v>79</v>
      </c>
      <c r="B1795" t="s">
        <v>40</v>
      </c>
      <c r="C1795" t="s">
        <v>41</v>
      </c>
      <c r="D1795" t="s">
        <v>18</v>
      </c>
      <c r="E1795" t="s">
        <v>19</v>
      </c>
      <c r="F1795" t="s">
        <v>26</v>
      </c>
      <c r="G1795">
        <v>93.96</v>
      </c>
      <c r="H1795">
        <v>4</v>
      </c>
      <c r="I1795">
        <v>18.792000000000002</v>
      </c>
      <c r="J1795">
        <v>424.73789019999998</v>
      </c>
      <c r="K1795">
        <v>375.84</v>
      </c>
      <c r="L1795" s="1">
        <v>44807</v>
      </c>
      <c r="M1795" s="2">
        <v>0.75</v>
      </c>
      <c r="N1795" t="s">
        <v>27</v>
      </c>
      <c r="O1795">
        <v>9.1865598990000006</v>
      </c>
      <c r="P1795" t="s">
        <v>1124</v>
      </c>
    </row>
    <row r="1796" spans="1:16" x14ac:dyDescent="0.25">
      <c r="A1796" t="s">
        <v>684</v>
      </c>
      <c r="B1796" t="s">
        <v>40</v>
      </c>
      <c r="C1796" t="s">
        <v>41</v>
      </c>
      <c r="D1796" t="s">
        <v>25</v>
      </c>
      <c r="E1796" t="s">
        <v>29</v>
      </c>
      <c r="F1796" t="s">
        <v>26</v>
      </c>
      <c r="G1796">
        <v>75.66</v>
      </c>
      <c r="H1796">
        <v>5</v>
      </c>
      <c r="I1796">
        <v>18.914999999999999</v>
      </c>
      <c r="J1796">
        <v>419.15393269999998</v>
      </c>
      <c r="K1796">
        <v>378.3</v>
      </c>
      <c r="L1796" s="1">
        <v>45306</v>
      </c>
      <c r="M1796" s="2">
        <v>0.76527777777777783</v>
      </c>
      <c r="N1796" t="s">
        <v>21</v>
      </c>
      <c r="O1796">
        <v>8.4624451839999999</v>
      </c>
      <c r="P1796" t="s">
        <v>1124</v>
      </c>
    </row>
    <row r="1797" spans="1:16" x14ac:dyDescent="0.25">
      <c r="A1797" t="s">
        <v>802</v>
      </c>
      <c r="B1797" t="s">
        <v>40</v>
      </c>
      <c r="C1797" t="s">
        <v>41</v>
      </c>
      <c r="D1797" t="s">
        <v>25</v>
      </c>
      <c r="E1797" t="s">
        <v>19</v>
      </c>
      <c r="F1797" t="s">
        <v>26</v>
      </c>
      <c r="G1797">
        <v>95.64</v>
      </c>
      <c r="H1797">
        <v>4</v>
      </c>
      <c r="I1797">
        <v>19.128</v>
      </c>
      <c r="J1797">
        <v>401.55786949999998</v>
      </c>
      <c r="K1797">
        <v>382.56</v>
      </c>
      <c r="L1797" s="1">
        <v>45732</v>
      </c>
      <c r="M1797" s="2">
        <v>0.78541666666666676</v>
      </c>
      <c r="N1797" t="s">
        <v>27</v>
      </c>
      <c r="O1797">
        <v>8.2183839859999992</v>
      </c>
      <c r="P1797" t="s">
        <v>1124</v>
      </c>
    </row>
    <row r="1798" spans="1:16" x14ac:dyDescent="0.25">
      <c r="A1798" t="s">
        <v>684</v>
      </c>
      <c r="B1798" t="s">
        <v>40</v>
      </c>
      <c r="C1798" t="s">
        <v>41</v>
      </c>
      <c r="D1798" t="s">
        <v>25</v>
      </c>
      <c r="E1798" t="s">
        <v>29</v>
      </c>
      <c r="F1798" t="s">
        <v>26</v>
      </c>
      <c r="G1798">
        <v>75.66</v>
      </c>
      <c r="H1798">
        <v>5</v>
      </c>
      <c r="I1798">
        <v>18.914999999999999</v>
      </c>
      <c r="J1798">
        <v>397.21499999999997</v>
      </c>
      <c r="K1798">
        <v>378.3</v>
      </c>
      <c r="L1798" s="1">
        <v>43480</v>
      </c>
      <c r="M1798" s="2">
        <v>0.76527777777777783</v>
      </c>
      <c r="N1798" t="s">
        <v>21</v>
      </c>
      <c r="O1798">
        <v>7.8</v>
      </c>
      <c r="P1798" t="s">
        <v>1124</v>
      </c>
    </row>
    <row r="1799" spans="1:16" x14ac:dyDescent="0.25">
      <c r="A1799" t="s">
        <v>596</v>
      </c>
      <c r="B1799" t="s">
        <v>40</v>
      </c>
      <c r="C1799" t="s">
        <v>41</v>
      </c>
      <c r="D1799" t="s">
        <v>25</v>
      </c>
      <c r="E1799" t="s">
        <v>19</v>
      </c>
      <c r="F1799" t="s">
        <v>26</v>
      </c>
      <c r="G1799">
        <v>42.42</v>
      </c>
      <c r="H1799">
        <v>7</v>
      </c>
      <c r="I1799">
        <v>16.968</v>
      </c>
      <c r="J1799">
        <v>383.5117348</v>
      </c>
      <c r="K1799">
        <v>339.36</v>
      </c>
      <c r="L1799" s="1">
        <v>44591</v>
      </c>
      <c r="M1799" s="2">
        <v>0.58194444444444449</v>
      </c>
      <c r="N1799" t="s">
        <v>21</v>
      </c>
      <c r="O1799">
        <v>5.5119359389999998</v>
      </c>
      <c r="P1799" t="s">
        <v>1124</v>
      </c>
    </row>
    <row r="1800" spans="1:16" x14ac:dyDescent="0.25">
      <c r="A1800" t="s">
        <v>596</v>
      </c>
      <c r="B1800" t="s">
        <v>40</v>
      </c>
      <c r="C1800" t="s">
        <v>41</v>
      </c>
      <c r="D1800" t="s">
        <v>25</v>
      </c>
      <c r="E1800" t="s">
        <v>19</v>
      </c>
      <c r="F1800" t="s">
        <v>26</v>
      </c>
      <c r="G1800">
        <v>42.42</v>
      </c>
      <c r="H1800">
        <v>8</v>
      </c>
      <c r="I1800">
        <v>16.968</v>
      </c>
      <c r="J1800">
        <v>376.00866660000003</v>
      </c>
      <c r="K1800">
        <v>339.36</v>
      </c>
      <c r="L1800" s="1">
        <v>45321</v>
      </c>
      <c r="M1800" s="2">
        <v>0.58194444444444449</v>
      </c>
      <c r="N1800" t="s">
        <v>21</v>
      </c>
      <c r="O1800">
        <v>6.184094558</v>
      </c>
      <c r="P1800" t="s">
        <v>1124</v>
      </c>
    </row>
    <row r="1801" spans="1:16" x14ac:dyDescent="0.25">
      <c r="A1801" t="s">
        <v>928</v>
      </c>
      <c r="B1801" t="s">
        <v>40</v>
      </c>
      <c r="C1801" t="s">
        <v>41</v>
      </c>
      <c r="D1801" t="s">
        <v>18</v>
      </c>
      <c r="E1801" t="s">
        <v>29</v>
      </c>
      <c r="F1801" t="s">
        <v>26</v>
      </c>
      <c r="G1801">
        <v>50.45</v>
      </c>
      <c r="H1801">
        <v>6</v>
      </c>
      <c r="I1801">
        <v>15.135</v>
      </c>
      <c r="J1801">
        <v>317.73203439999997</v>
      </c>
      <c r="K1801">
        <v>302.7</v>
      </c>
      <c r="L1801" s="1">
        <v>45810</v>
      </c>
      <c r="M1801" s="2">
        <v>0.63611111111111118</v>
      </c>
      <c r="N1801" t="s">
        <v>31</v>
      </c>
      <c r="O1801">
        <v>9.2586857560000002</v>
      </c>
      <c r="P1801" t="s">
        <v>1124</v>
      </c>
    </row>
    <row r="1802" spans="1:16" x14ac:dyDescent="0.25">
      <c r="A1802" t="s">
        <v>790</v>
      </c>
      <c r="B1802" t="s">
        <v>40</v>
      </c>
      <c r="C1802" t="s">
        <v>41</v>
      </c>
      <c r="D1802" t="s">
        <v>18</v>
      </c>
      <c r="E1802" t="s">
        <v>19</v>
      </c>
      <c r="F1802" t="s">
        <v>26</v>
      </c>
      <c r="G1802">
        <v>35.74</v>
      </c>
      <c r="H1802">
        <v>8</v>
      </c>
      <c r="I1802">
        <v>14.295999999999999</v>
      </c>
      <c r="J1802">
        <v>316.79749520000001</v>
      </c>
      <c r="K1802">
        <v>285.92</v>
      </c>
      <c r="L1802" s="1">
        <v>45339</v>
      </c>
      <c r="M1802" s="2">
        <v>0.64444444444444449</v>
      </c>
      <c r="N1802" t="s">
        <v>21</v>
      </c>
      <c r="O1802">
        <v>5.3161514619999997</v>
      </c>
      <c r="P1802" t="s">
        <v>1124</v>
      </c>
    </row>
    <row r="1803" spans="1:16" x14ac:dyDescent="0.25">
      <c r="A1803" t="s">
        <v>991</v>
      </c>
      <c r="B1803" t="s">
        <v>40</v>
      </c>
      <c r="C1803" t="s">
        <v>41</v>
      </c>
      <c r="D1803" t="s">
        <v>25</v>
      </c>
      <c r="E1803" t="s">
        <v>29</v>
      </c>
      <c r="F1803" t="s">
        <v>26</v>
      </c>
      <c r="G1803">
        <v>46.02</v>
      </c>
      <c r="H1803">
        <v>5</v>
      </c>
      <c r="I1803">
        <v>13.805999999999999</v>
      </c>
      <c r="J1803">
        <v>312.04402470000002</v>
      </c>
      <c r="K1803">
        <v>276.12</v>
      </c>
      <c r="L1803" s="1">
        <v>44744</v>
      </c>
      <c r="M1803" s="2">
        <v>0.66319444444444442</v>
      </c>
      <c r="N1803" t="s">
        <v>27</v>
      </c>
      <c r="O1803">
        <v>6.8657447659999997</v>
      </c>
      <c r="P1803" t="s">
        <v>1124</v>
      </c>
    </row>
    <row r="1804" spans="1:16" x14ac:dyDescent="0.25">
      <c r="A1804" t="s">
        <v>254</v>
      </c>
      <c r="B1804" t="s">
        <v>40</v>
      </c>
      <c r="C1804" t="s">
        <v>41</v>
      </c>
      <c r="D1804" t="s">
        <v>25</v>
      </c>
      <c r="E1804" t="s">
        <v>29</v>
      </c>
      <c r="F1804" t="s">
        <v>26</v>
      </c>
      <c r="G1804">
        <v>45.35</v>
      </c>
      <c r="H1804">
        <v>5</v>
      </c>
      <c r="I1804">
        <v>13.605</v>
      </c>
      <c r="J1804">
        <v>307.50101089999998</v>
      </c>
      <c r="K1804">
        <v>272.10000000000002</v>
      </c>
      <c r="L1804" s="1">
        <v>44592</v>
      </c>
      <c r="M1804" s="2">
        <v>0.57222222222222219</v>
      </c>
      <c r="N1804" t="s">
        <v>21</v>
      </c>
      <c r="O1804">
        <v>5.8987384609999998</v>
      </c>
      <c r="P1804" t="s">
        <v>1124</v>
      </c>
    </row>
    <row r="1805" spans="1:16" x14ac:dyDescent="0.25">
      <c r="A1805" t="s">
        <v>991</v>
      </c>
      <c r="B1805" t="s">
        <v>40</v>
      </c>
      <c r="C1805" t="s">
        <v>41</v>
      </c>
      <c r="D1805" t="s">
        <v>25</v>
      </c>
      <c r="E1805" t="s">
        <v>29</v>
      </c>
      <c r="F1805" t="s">
        <v>26</v>
      </c>
      <c r="G1805">
        <v>46.02</v>
      </c>
      <c r="H1805">
        <v>6</v>
      </c>
      <c r="I1805">
        <v>13.805999999999999</v>
      </c>
      <c r="J1805">
        <v>305.93915909999998</v>
      </c>
      <c r="K1805">
        <v>276.12</v>
      </c>
      <c r="L1805" s="1">
        <v>45475</v>
      </c>
      <c r="M1805" s="2">
        <v>0.66319444444444442</v>
      </c>
      <c r="N1805" t="s">
        <v>27</v>
      </c>
      <c r="O1805">
        <v>7.7029949750000002</v>
      </c>
      <c r="P1805" t="s">
        <v>1124</v>
      </c>
    </row>
    <row r="1806" spans="1:16" x14ac:dyDescent="0.25">
      <c r="A1806" t="s">
        <v>254</v>
      </c>
      <c r="B1806" t="s">
        <v>40</v>
      </c>
      <c r="C1806" t="s">
        <v>41</v>
      </c>
      <c r="D1806" t="s">
        <v>25</v>
      </c>
      <c r="E1806" t="s">
        <v>29</v>
      </c>
      <c r="F1806" t="s">
        <v>26</v>
      </c>
      <c r="G1806">
        <v>45.35</v>
      </c>
      <c r="H1806">
        <v>6</v>
      </c>
      <c r="I1806">
        <v>13.605</v>
      </c>
      <c r="J1806">
        <v>301.48502530000002</v>
      </c>
      <c r="K1806">
        <v>272.10000000000002</v>
      </c>
      <c r="L1806" s="1">
        <v>45322</v>
      </c>
      <c r="M1806" s="2">
        <v>0.57222222222222219</v>
      </c>
      <c r="N1806" t="s">
        <v>21</v>
      </c>
      <c r="O1806">
        <v>6.6180661049999996</v>
      </c>
      <c r="P1806" t="s">
        <v>1124</v>
      </c>
    </row>
    <row r="1807" spans="1:16" x14ac:dyDescent="0.25">
      <c r="A1807" t="s">
        <v>280</v>
      </c>
      <c r="B1807" t="s">
        <v>40</v>
      </c>
      <c r="C1807" t="s">
        <v>41</v>
      </c>
      <c r="D1807" t="s">
        <v>18</v>
      </c>
      <c r="E1807" t="s">
        <v>19</v>
      </c>
      <c r="F1807" t="s">
        <v>26</v>
      </c>
      <c r="G1807">
        <v>81.400000000000006</v>
      </c>
      <c r="H1807">
        <v>3</v>
      </c>
      <c r="I1807">
        <v>12.21</v>
      </c>
      <c r="J1807">
        <v>275.97113880000001</v>
      </c>
      <c r="K1807">
        <v>244.2</v>
      </c>
      <c r="L1807" s="1">
        <v>44806</v>
      </c>
      <c r="M1807" s="2">
        <v>0.82152777777777775</v>
      </c>
      <c r="N1807" t="s">
        <v>27</v>
      </c>
      <c r="O1807">
        <v>4.6416302649999999</v>
      </c>
      <c r="P1807" t="s">
        <v>1124</v>
      </c>
    </row>
    <row r="1808" spans="1:16" x14ac:dyDescent="0.25">
      <c r="A1808" t="s">
        <v>235</v>
      </c>
      <c r="B1808" t="s">
        <v>40</v>
      </c>
      <c r="C1808" t="s">
        <v>41</v>
      </c>
      <c r="D1808" t="s">
        <v>18</v>
      </c>
      <c r="E1808" t="s">
        <v>19</v>
      </c>
      <c r="F1808" t="s">
        <v>26</v>
      </c>
      <c r="G1808">
        <v>57.49</v>
      </c>
      <c r="H1808">
        <v>4</v>
      </c>
      <c r="I1808">
        <v>11.497999999999999</v>
      </c>
      <c r="J1808">
        <v>254.7941802</v>
      </c>
      <c r="K1808">
        <v>229.96</v>
      </c>
      <c r="L1808" s="1">
        <v>45366</v>
      </c>
      <c r="M1808" s="2">
        <v>0.49791666666666662</v>
      </c>
      <c r="N1808" t="s">
        <v>27</v>
      </c>
      <c r="O1808">
        <v>7.1605305399999999</v>
      </c>
      <c r="P1808" t="s">
        <v>1124</v>
      </c>
    </row>
    <row r="1809" spans="1:16" x14ac:dyDescent="0.25">
      <c r="A1809" t="s">
        <v>906</v>
      </c>
      <c r="B1809" t="s">
        <v>40</v>
      </c>
      <c r="C1809" t="s">
        <v>41</v>
      </c>
      <c r="D1809" t="s">
        <v>18</v>
      </c>
      <c r="E1809" t="s">
        <v>19</v>
      </c>
      <c r="F1809" t="s">
        <v>26</v>
      </c>
      <c r="G1809">
        <v>21.43</v>
      </c>
      <c r="H1809">
        <v>9</v>
      </c>
      <c r="I1809">
        <v>10.715</v>
      </c>
      <c r="J1809">
        <v>242.18106080000001</v>
      </c>
      <c r="K1809">
        <v>214.3</v>
      </c>
      <c r="L1809" s="1">
        <v>44589</v>
      </c>
      <c r="M1809" s="2">
        <v>0.49374999999999997</v>
      </c>
      <c r="N1809" t="s">
        <v>27</v>
      </c>
      <c r="O1809">
        <v>5.9954390919999998</v>
      </c>
      <c r="P1809" t="s">
        <v>1124</v>
      </c>
    </row>
    <row r="1810" spans="1:16" x14ac:dyDescent="0.25">
      <c r="A1810" t="s">
        <v>235</v>
      </c>
      <c r="B1810" t="s">
        <v>40</v>
      </c>
      <c r="C1810" t="s">
        <v>41</v>
      </c>
      <c r="D1810" t="s">
        <v>18</v>
      </c>
      <c r="E1810" t="s">
        <v>19</v>
      </c>
      <c r="F1810" t="s">
        <v>26</v>
      </c>
      <c r="G1810">
        <v>57.49</v>
      </c>
      <c r="H1810">
        <v>4</v>
      </c>
      <c r="I1810">
        <v>11.497999999999999</v>
      </c>
      <c r="J1810">
        <v>241.37977749999999</v>
      </c>
      <c r="K1810">
        <v>229.96</v>
      </c>
      <c r="L1810" s="1">
        <v>45731</v>
      </c>
      <c r="M1810" s="2">
        <v>0.49791666666666662</v>
      </c>
      <c r="N1810" t="s">
        <v>27</v>
      </c>
      <c r="O1810">
        <v>6.8659916839999999</v>
      </c>
      <c r="P1810" t="s">
        <v>1124</v>
      </c>
    </row>
    <row r="1811" spans="1:16" x14ac:dyDescent="0.25">
      <c r="A1811" t="s">
        <v>566</v>
      </c>
      <c r="B1811" t="s">
        <v>40</v>
      </c>
      <c r="C1811" t="s">
        <v>41</v>
      </c>
      <c r="D1811" t="s">
        <v>25</v>
      </c>
      <c r="E1811" t="s">
        <v>29</v>
      </c>
      <c r="F1811" t="s">
        <v>26</v>
      </c>
      <c r="G1811">
        <v>22.95</v>
      </c>
      <c r="H1811">
        <v>10</v>
      </c>
      <c r="I1811">
        <v>11.475</v>
      </c>
      <c r="J1811">
        <v>240.97499999999999</v>
      </c>
      <c r="K1811">
        <v>229.5</v>
      </c>
      <c r="L1811" s="1">
        <v>43618</v>
      </c>
      <c r="M1811" s="2">
        <v>0.80555555555555547</v>
      </c>
      <c r="N1811" t="s">
        <v>21</v>
      </c>
      <c r="O1811">
        <v>8.1999999999999993</v>
      </c>
      <c r="P1811" t="s">
        <v>1124</v>
      </c>
    </row>
    <row r="1812" spans="1:16" x14ac:dyDescent="0.25">
      <c r="A1812" t="s">
        <v>906</v>
      </c>
      <c r="B1812" t="s">
        <v>40</v>
      </c>
      <c r="C1812" t="s">
        <v>41</v>
      </c>
      <c r="D1812" t="s">
        <v>18</v>
      </c>
      <c r="E1812" t="s">
        <v>19</v>
      </c>
      <c r="F1812" t="s">
        <v>26</v>
      </c>
      <c r="G1812">
        <v>21.43</v>
      </c>
      <c r="H1812">
        <v>11</v>
      </c>
      <c r="I1812">
        <v>10.715</v>
      </c>
      <c r="J1812">
        <v>224.94210430000001</v>
      </c>
      <c r="K1812">
        <v>214.3</v>
      </c>
      <c r="L1812" s="1">
        <v>45685</v>
      </c>
      <c r="M1812" s="2">
        <v>0.49374999999999997</v>
      </c>
      <c r="N1812" t="s">
        <v>27</v>
      </c>
      <c r="O1812">
        <v>6.4498709759999997</v>
      </c>
      <c r="P1812" t="s">
        <v>1124</v>
      </c>
    </row>
    <row r="1813" spans="1:16" x14ac:dyDescent="0.25">
      <c r="A1813" t="s">
        <v>854</v>
      </c>
      <c r="B1813" t="s">
        <v>40</v>
      </c>
      <c r="C1813" t="s">
        <v>41</v>
      </c>
      <c r="D1813" t="s">
        <v>25</v>
      </c>
      <c r="E1813" t="s">
        <v>29</v>
      </c>
      <c r="F1813" t="s">
        <v>26</v>
      </c>
      <c r="G1813">
        <v>52.89</v>
      </c>
      <c r="H1813">
        <v>4</v>
      </c>
      <c r="I1813">
        <v>10.577999999999999</v>
      </c>
      <c r="J1813">
        <v>222.13800000000001</v>
      </c>
      <c r="K1813">
        <v>211.56</v>
      </c>
      <c r="L1813" s="1">
        <v>43549</v>
      </c>
      <c r="M1813" s="2">
        <v>0.68888888888888899</v>
      </c>
      <c r="N1813" t="s">
        <v>21</v>
      </c>
      <c r="O1813">
        <v>6.7</v>
      </c>
      <c r="P1813" t="s">
        <v>1124</v>
      </c>
    </row>
    <row r="1814" spans="1:16" x14ac:dyDescent="0.25">
      <c r="A1814" t="s">
        <v>594</v>
      </c>
      <c r="B1814" t="s">
        <v>40</v>
      </c>
      <c r="C1814" t="s">
        <v>41</v>
      </c>
      <c r="D1814" t="s">
        <v>25</v>
      </c>
      <c r="E1814" t="s">
        <v>29</v>
      </c>
      <c r="F1814" t="s">
        <v>26</v>
      </c>
      <c r="G1814">
        <v>21.58</v>
      </c>
      <c r="H1814">
        <v>10</v>
      </c>
      <c r="I1814">
        <v>9.7110000000000003</v>
      </c>
      <c r="J1814">
        <v>215.1944933</v>
      </c>
      <c r="K1814">
        <v>194.22</v>
      </c>
      <c r="L1814" s="1">
        <v>45365</v>
      </c>
      <c r="M1814" s="2">
        <v>0.52222222222222225</v>
      </c>
      <c r="N1814" t="s">
        <v>27</v>
      </c>
      <c r="O1814">
        <v>7.9199807489999996</v>
      </c>
      <c r="P1814" t="s">
        <v>1124</v>
      </c>
    </row>
    <row r="1815" spans="1:16" x14ac:dyDescent="0.25">
      <c r="A1815" t="s">
        <v>404</v>
      </c>
      <c r="B1815" t="s">
        <v>40</v>
      </c>
      <c r="C1815" t="s">
        <v>41</v>
      </c>
      <c r="D1815" t="s">
        <v>18</v>
      </c>
      <c r="E1815" t="s">
        <v>19</v>
      </c>
      <c r="F1815" t="s">
        <v>26</v>
      </c>
      <c r="G1815">
        <v>26.26</v>
      </c>
      <c r="H1815">
        <v>6</v>
      </c>
      <c r="I1815">
        <v>9.1910000000000007</v>
      </c>
      <c r="J1815">
        <v>207.735523</v>
      </c>
      <c r="K1815">
        <v>183.82</v>
      </c>
      <c r="L1815" s="1">
        <v>44594</v>
      </c>
      <c r="M1815" s="2">
        <v>0.81944444444444453</v>
      </c>
      <c r="N1815" t="s">
        <v>27</v>
      </c>
      <c r="O1815">
        <v>9.5733624210000006</v>
      </c>
      <c r="P1815" t="s">
        <v>1124</v>
      </c>
    </row>
    <row r="1816" spans="1:16" x14ac:dyDescent="0.25">
      <c r="A1816" t="s">
        <v>594</v>
      </c>
      <c r="B1816" t="s">
        <v>40</v>
      </c>
      <c r="C1816" t="s">
        <v>41</v>
      </c>
      <c r="D1816" t="s">
        <v>25</v>
      </c>
      <c r="E1816" t="s">
        <v>29</v>
      </c>
      <c r="F1816" t="s">
        <v>26</v>
      </c>
      <c r="G1816">
        <v>21.58</v>
      </c>
      <c r="H1816">
        <v>9</v>
      </c>
      <c r="I1816">
        <v>9.7110000000000003</v>
      </c>
      <c r="J1816">
        <v>203.93100000000001</v>
      </c>
      <c r="K1816">
        <v>194.22</v>
      </c>
      <c r="L1816" s="1">
        <v>43538</v>
      </c>
      <c r="M1816" s="2">
        <v>0.52222222222222225</v>
      </c>
      <c r="N1816" t="s">
        <v>27</v>
      </c>
      <c r="O1816">
        <v>7.3</v>
      </c>
      <c r="P1816" t="s">
        <v>1124</v>
      </c>
    </row>
    <row r="1817" spans="1:16" x14ac:dyDescent="0.25">
      <c r="A1817" t="s">
        <v>404</v>
      </c>
      <c r="B1817" t="s">
        <v>40</v>
      </c>
      <c r="C1817" t="s">
        <v>41</v>
      </c>
      <c r="D1817" t="s">
        <v>18</v>
      </c>
      <c r="E1817" t="s">
        <v>19</v>
      </c>
      <c r="F1817" t="s">
        <v>26</v>
      </c>
      <c r="G1817">
        <v>26.26</v>
      </c>
      <c r="H1817">
        <v>7</v>
      </c>
      <c r="I1817">
        <v>9.1910000000000007</v>
      </c>
      <c r="J1817">
        <v>203.67136110000001</v>
      </c>
      <c r="K1817">
        <v>183.82</v>
      </c>
      <c r="L1817" s="1">
        <v>45324</v>
      </c>
      <c r="M1817" s="2">
        <v>0.81944444444444453</v>
      </c>
      <c r="N1817" t="s">
        <v>27</v>
      </c>
      <c r="O1817">
        <v>10</v>
      </c>
      <c r="P1817" t="s">
        <v>1124</v>
      </c>
    </row>
    <row r="1818" spans="1:16" x14ac:dyDescent="0.25">
      <c r="A1818" t="s">
        <v>1003</v>
      </c>
      <c r="B1818" t="s">
        <v>40</v>
      </c>
      <c r="C1818" t="s">
        <v>41</v>
      </c>
      <c r="D1818" t="s">
        <v>18</v>
      </c>
      <c r="E1818" t="s">
        <v>19</v>
      </c>
      <c r="F1818" t="s">
        <v>26</v>
      </c>
      <c r="G1818">
        <v>34.49</v>
      </c>
      <c r="H1818">
        <v>5</v>
      </c>
      <c r="I1818">
        <v>8.6225000000000005</v>
      </c>
      <c r="J1818">
        <v>191.07347519999999</v>
      </c>
      <c r="K1818">
        <v>172.45</v>
      </c>
      <c r="L1818" s="1">
        <v>45599</v>
      </c>
      <c r="M1818" s="2">
        <v>0.8222222222222223</v>
      </c>
      <c r="N1818" t="s">
        <v>31</v>
      </c>
      <c r="O1818">
        <v>9.7643598279999999</v>
      </c>
      <c r="P1818" t="s">
        <v>1124</v>
      </c>
    </row>
    <row r="1819" spans="1:16" x14ac:dyDescent="0.25">
      <c r="A1819" t="s">
        <v>433</v>
      </c>
      <c r="B1819" t="s">
        <v>40</v>
      </c>
      <c r="C1819" t="s">
        <v>41</v>
      </c>
      <c r="D1819" t="s">
        <v>18</v>
      </c>
      <c r="E1819" t="s">
        <v>29</v>
      </c>
      <c r="F1819" t="s">
        <v>26</v>
      </c>
      <c r="G1819">
        <v>19.239999999999998</v>
      </c>
      <c r="H1819">
        <v>9</v>
      </c>
      <c r="I1819">
        <v>8.6579999999999995</v>
      </c>
      <c r="J1819">
        <v>181.81800000000001</v>
      </c>
      <c r="K1819">
        <v>173.16</v>
      </c>
      <c r="L1819" s="1">
        <v>43558</v>
      </c>
      <c r="M1819" s="2">
        <v>0.68611111111111101</v>
      </c>
      <c r="N1819" t="s">
        <v>27</v>
      </c>
      <c r="O1819">
        <v>8</v>
      </c>
      <c r="P1819" t="s">
        <v>1124</v>
      </c>
    </row>
    <row r="1820" spans="1:16" x14ac:dyDescent="0.25">
      <c r="A1820" t="s">
        <v>554</v>
      </c>
      <c r="B1820" t="s">
        <v>40</v>
      </c>
      <c r="C1820" t="s">
        <v>41</v>
      </c>
      <c r="D1820" t="s">
        <v>25</v>
      </c>
      <c r="E1820" t="s">
        <v>19</v>
      </c>
      <c r="F1820" t="s">
        <v>26</v>
      </c>
      <c r="G1820">
        <v>45.71</v>
      </c>
      <c r="H1820">
        <v>3</v>
      </c>
      <c r="I1820">
        <v>6.8564999999999996</v>
      </c>
      <c r="J1820">
        <v>154.97101660000001</v>
      </c>
      <c r="K1820">
        <v>137.13</v>
      </c>
      <c r="L1820" s="1">
        <v>44646</v>
      </c>
      <c r="M1820" s="2">
        <v>0.44027777777777777</v>
      </c>
      <c r="N1820" t="s">
        <v>31</v>
      </c>
      <c r="O1820">
        <v>7.4459485499999998</v>
      </c>
      <c r="P1820" t="s">
        <v>1124</v>
      </c>
    </row>
    <row r="1821" spans="1:16" x14ac:dyDescent="0.25">
      <c r="A1821" t="s">
        <v>554</v>
      </c>
      <c r="B1821" t="s">
        <v>40</v>
      </c>
      <c r="C1821" t="s">
        <v>41</v>
      </c>
      <c r="D1821" t="s">
        <v>25</v>
      </c>
      <c r="E1821" t="s">
        <v>19</v>
      </c>
      <c r="F1821" t="s">
        <v>26</v>
      </c>
      <c r="G1821">
        <v>45.71</v>
      </c>
      <c r="H1821">
        <v>3</v>
      </c>
      <c r="I1821">
        <v>6.8564999999999996</v>
      </c>
      <c r="J1821">
        <v>151.93914559999999</v>
      </c>
      <c r="K1821">
        <v>137.13</v>
      </c>
      <c r="L1821" s="1">
        <v>45377</v>
      </c>
      <c r="M1821" s="2">
        <v>0.44027777777777777</v>
      </c>
      <c r="N1821" t="s">
        <v>31</v>
      </c>
      <c r="O1821">
        <v>8.3539522969999993</v>
      </c>
      <c r="P1821" t="s">
        <v>1124</v>
      </c>
    </row>
    <row r="1822" spans="1:16" x14ac:dyDescent="0.25">
      <c r="A1822" t="s">
        <v>338</v>
      </c>
      <c r="B1822" t="s">
        <v>40</v>
      </c>
      <c r="C1822" t="s">
        <v>41</v>
      </c>
      <c r="D1822" t="s">
        <v>25</v>
      </c>
      <c r="E1822" t="s">
        <v>19</v>
      </c>
      <c r="F1822" t="s">
        <v>26</v>
      </c>
      <c r="G1822">
        <v>14.96</v>
      </c>
      <c r="H1822">
        <v>9</v>
      </c>
      <c r="I1822">
        <v>5.984</v>
      </c>
      <c r="J1822">
        <v>125.62329</v>
      </c>
      <c r="K1822">
        <v>119.68</v>
      </c>
      <c r="L1822" s="1">
        <v>45711</v>
      </c>
      <c r="M1822" s="2">
        <v>0.52013888888888882</v>
      </c>
      <c r="N1822" t="s">
        <v>27</v>
      </c>
      <c r="O1822">
        <v>8.9465952249999994</v>
      </c>
      <c r="P1822" t="s">
        <v>1124</v>
      </c>
    </row>
    <row r="1823" spans="1:16" x14ac:dyDescent="0.25">
      <c r="A1823" t="s">
        <v>82</v>
      </c>
      <c r="B1823" t="s">
        <v>40</v>
      </c>
      <c r="C1823" t="s">
        <v>41</v>
      </c>
      <c r="D1823" t="s">
        <v>18</v>
      </c>
      <c r="E1823" t="s">
        <v>29</v>
      </c>
      <c r="F1823" t="s">
        <v>26</v>
      </c>
      <c r="G1823">
        <v>18.93</v>
      </c>
      <c r="H1823">
        <v>6</v>
      </c>
      <c r="I1823">
        <v>5.6790000000000003</v>
      </c>
      <c r="J1823">
        <v>119.259</v>
      </c>
      <c r="K1823">
        <v>113.58</v>
      </c>
      <c r="L1823" s="1">
        <v>43740</v>
      </c>
      <c r="M1823" s="2">
        <v>0.53125</v>
      </c>
      <c r="N1823" t="s">
        <v>31</v>
      </c>
      <c r="O1823">
        <v>8.1</v>
      </c>
      <c r="P1823" t="s">
        <v>1124</v>
      </c>
    </row>
    <row r="1824" spans="1:16" x14ac:dyDescent="0.25">
      <c r="A1824" t="s">
        <v>676</v>
      </c>
      <c r="B1824" t="s">
        <v>40</v>
      </c>
      <c r="C1824" t="s">
        <v>41</v>
      </c>
      <c r="D1824" t="s">
        <v>18</v>
      </c>
      <c r="E1824" t="s">
        <v>29</v>
      </c>
      <c r="F1824" t="s">
        <v>26</v>
      </c>
      <c r="G1824">
        <v>55.67</v>
      </c>
      <c r="H1824">
        <v>2</v>
      </c>
      <c r="I1824">
        <v>5.5670000000000002</v>
      </c>
      <c r="J1824">
        <v>116.907</v>
      </c>
      <c r="K1824">
        <v>111.34</v>
      </c>
      <c r="L1824" s="1">
        <v>43551</v>
      </c>
      <c r="M1824" s="2">
        <v>0.63055555555555554</v>
      </c>
      <c r="N1824" t="s">
        <v>21</v>
      </c>
      <c r="O1824">
        <v>6</v>
      </c>
      <c r="P1824" t="s">
        <v>1124</v>
      </c>
    </row>
    <row r="1825" spans="1:16" x14ac:dyDescent="0.25">
      <c r="A1825" t="s">
        <v>413</v>
      </c>
      <c r="B1825" t="s">
        <v>40</v>
      </c>
      <c r="C1825" t="s">
        <v>41</v>
      </c>
      <c r="D1825" t="s">
        <v>25</v>
      </c>
      <c r="E1825" t="s">
        <v>19</v>
      </c>
      <c r="F1825" t="s">
        <v>26</v>
      </c>
      <c r="G1825">
        <v>23.65</v>
      </c>
      <c r="H1825">
        <v>4</v>
      </c>
      <c r="I1825">
        <v>4.7300000000000004</v>
      </c>
      <c r="J1825">
        <v>106.9077384</v>
      </c>
      <c r="K1825">
        <v>94.6</v>
      </c>
      <c r="L1825" s="1">
        <v>44591</v>
      </c>
      <c r="M1825" s="2">
        <v>0.56388888888888888</v>
      </c>
      <c r="N1825" t="s">
        <v>31</v>
      </c>
      <c r="O1825">
        <v>3.8680252209999999</v>
      </c>
      <c r="P1825" t="s">
        <v>1124</v>
      </c>
    </row>
    <row r="1826" spans="1:16" x14ac:dyDescent="0.25">
      <c r="A1826" t="s">
        <v>913</v>
      </c>
      <c r="B1826" t="s">
        <v>40</v>
      </c>
      <c r="C1826" t="s">
        <v>41</v>
      </c>
      <c r="D1826" t="s">
        <v>18</v>
      </c>
      <c r="E1826" t="s">
        <v>19</v>
      </c>
      <c r="F1826" t="s">
        <v>26</v>
      </c>
      <c r="G1826">
        <v>12.1</v>
      </c>
      <c r="H1826">
        <v>8</v>
      </c>
      <c r="I1826">
        <v>4.84</v>
      </c>
      <c r="J1826">
        <v>101.64</v>
      </c>
      <c r="K1826">
        <v>96.8</v>
      </c>
      <c r="L1826" s="1">
        <v>43484</v>
      </c>
      <c r="M1826" s="2">
        <v>0.4284722222222222</v>
      </c>
      <c r="N1826" t="s">
        <v>21</v>
      </c>
      <c r="O1826">
        <v>8.6</v>
      </c>
      <c r="P1826" t="s">
        <v>1124</v>
      </c>
    </row>
    <row r="1827" spans="1:16" x14ac:dyDescent="0.25">
      <c r="A1827" t="s">
        <v>413</v>
      </c>
      <c r="B1827" t="s">
        <v>40</v>
      </c>
      <c r="C1827" t="s">
        <v>41</v>
      </c>
      <c r="D1827" t="s">
        <v>25</v>
      </c>
      <c r="E1827" t="s">
        <v>19</v>
      </c>
      <c r="F1827" t="s">
        <v>26</v>
      </c>
      <c r="G1827">
        <v>23.65</v>
      </c>
      <c r="H1827">
        <v>4</v>
      </c>
      <c r="I1827">
        <v>4.7300000000000004</v>
      </c>
      <c r="J1827">
        <v>99.33</v>
      </c>
      <c r="K1827">
        <v>94.6</v>
      </c>
      <c r="L1827" s="1">
        <v>43495</v>
      </c>
      <c r="M1827" s="2">
        <v>0.56388888888888888</v>
      </c>
      <c r="N1827" t="s">
        <v>31</v>
      </c>
      <c r="O1827">
        <v>4</v>
      </c>
      <c r="P1827" t="s">
        <v>1124</v>
      </c>
    </row>
    <row r="1828" spans="1:16" x14ac:dyDescent="0.25">
      <c r="A1828" t="s">
        <v>392</v>
      </c>
      <c r="B1828" t="s">
        <v>40</v>
      </c>
      <c r="C1828" t="s">
        <v>41</v>
      </c>
      <c r="D1828" t="s">
        <v>25</v>
      </c>
      <c r="E1828" t="s">
        <v>29</v>
      </c>
      <c r="F1828" t="s">
        <v>26</v>
      </c>
      <c r="G1828">
        <v>27.5</v>
      </c>
      <c r="H1828">
        <v>3</v>
      </c>
      <c r="I1828">
        <v>4.125</v>
      </c>
      <c r="J1828">
        <v>86.596937030000007</v>
      </c>
      <c r="K1828">
        <v>82.5</v>
      </c>
      <c r="L1828" s="1">
        <v>45660</v>
      </c>
      <c r="M1828" s="2">
        <v>0.65277777777777779</v>
      </c>
      <c r="N1828" t="s">
        <v>21</v>
      </c>
      <c r="O1828">
        <v>6.7619615069999996</v>
      </c>
      <c r="P1828" t="s">
        <v>1124</v>
      </c>
    </row>
    <row r="1829" spans="1:16" x14ac:dyDescent="0.25">
      <c r="A1829" t="s">
        <v>999</v>
      </c>
      <c r="B1829" t="s">
        <v>40</v>
      </c>
      <c r="C1829" t="s">
        <v>41</v>
      </c>
      <c r="D1829" t="s">
        <v>25</v>
      </c>
      <c r="E1829" t="s">
        <v>19</v>
      </c>
      <c r="F1829" t="s">
        <v>26</v>
      </c>
      <c r="G1829">
        <v>38.270000000000003</v>
      </c>
      <c r="H1829">
        <v>2</v>
      </c>
      <c r="I1829">
        <v>3.827</v>
      </c>
      <c r="J1829">
        <v>84.805820789999999</v>
      </c>
      <c r="K1829">
        <v>76.540000000000006</v>
      </c>
      <c r="L1829" s="1">
        <v>45325</v>
      </c>
      <c r="M1829" s="2">
        <v>0.76250000000000007</v>
      </c>
      <c r="N1829" t="s">
        <v>31</v>
      </c>
      <c r="O1829">
        <v>6.2925874449999997</v>
      </c>
      <c r="P1829" t="s">
        <v>1124</v>
      </c>
    </row>
    <row r="1830" spans="1:16" x14ac:dyDescent="0.25">
      <c r="A1830" t="s">
        <v>999</v>
      </c>
      <c r="B1830" t="s">
        <v>40</v>
      </c>
      <c r="C1830" t="s">
        <v>41</v>
      </c>
      <c r="D1830" t="s">
        <v>25</v>
      </c>
      <c r="E1830" t="s">
        <v>19</v>
      </c>
      <c r="F1830" t="s">
        <v>26</v>
      </c>
      <c r="G1830">
        <v>38.270000000000003</v>
      </c>
      <c r="H1830">
        <v>2</v>
      </c>
      <c r="I1830">
        <v>3.827</v>
      </c>
      <c r="J1830">
        <v>80.367000000000004</v>
      </c>
      <c r="K1830">
        <v>76.540000000000006</v>
      </c>
      <c r="L1830" s="1">
        <v>43499</v>
      </c>
      <c r="M1830" s="2">
        <v>0.76250000000000007</v>
      </c>
      <c r="N1830" t="s">
        <v>31</v>
      </c>
      <c r="O1830">
        <v>5.8</v>
      </c>
      <c r="P1830" t="s">
        <v>1124</v>
      </c>
    </row>
    <row r="1831" spans="1:16" x14ac:dyDescent="0.25">
      <c r="A1831" t="s">
        <v>999</v>
      </c>
      <c r="B1831" t="s">
        <v>40</v>
      </c>
      <c r="C1831" t="s">
        <v>41</v>
      </c>
      <c r="D1831" t="s">
        <v>25</v>
      </c>
      <c r="E1831" t="s">
        <v>19</v>
      </c>
      <c r="F1831" t="s">
        <v>26</v>
      </c>
      <c r="G1831">
        <v>38.270000000000003</v>
      </c>
      <c r="H1831">
        <v>2</v>
      </c>
      <c r="I1831">
        <v>3.827</v>
      </c>
      <c r="J1831">
        <v>80.340964369999995</v>
      </c>
      <c r="K1831">
        <v>76.540000000000006</v>
      </c>
      <c r="L1831" s="1">
        <v>45691</v>
      </c>
      <c r="M1831" s="2">
        <v>0.76250000000000007</v>
      </c>
      <c r="N1831" t="s">
        <v>31</v>
      </c>
      <c r="O1831">
        <v>6.0337502680000004</v>
      </c>
      <c r="P1831" t="s">
        <v>1124</v>
      </c>
    </row>
    <row r="1832" spans="1:16" x14ac:dyDescent="0.25">
      <c r="A1832" t="s">
        <v>190</v>
      </c>
      <c r="B1832" t="s">
        <v>40</v>
      </c>
      <c r="C1832" t="s">
        <v>41</v>
      </c>
      <c r="D1832" t="s">
        <v>18</v>
      </c>
      <c r="E1832" t="s">
        <v>29</v>
      </c>
      <c r="F1832" t="s">
        <v>26</v>
      </c>
      <c r="G1832">
        <v>72.17</v>
      </c>
      <c r="H1832">
        <v>1</v>
      </c>
      <c r="I1832">
        <v>3.6084999999999998</v>
      </c>
      <c r="J1832">
        <v>79.963889289999997</v>
      </c>
      <c r="K1832">
        <v>72.17</v>
      </c>
      <c r="L1832" s="1">
        <v>45383</v>
      </c>
      <c r="M1832" s="2">
        <v>0.81944444444444453</v>
      </c>
      <c r="N1832" t="s">
        <v>27</v>
      </c>
      <c r="O1832">
        <v>6.6180661049999996</v>
      </c>
      <c r="P1832" t="s">
        <v>1124</v>
      </c>
    </row>
    <row r="1833" spans="1:16" x14ac:dyDescent="0.25">
      <c r="A1833" t="s">
        <v>190</v>
      </c>
      <c r="B1833" t="s">
        <v>40</v>
      </c>
      <c r="C1833" t="s">
        <v>41</v>
      </c>
      <c r="D1833" t="s">
        <v>18</v>
      </c>
      <c r="E1833" t="s">
        <v>29</v>
      </c>
      <c r="F1833" t="s">
        <v>26</v>
      </c>
      <c r="G1833">
        <v>72.17</v>
      </c>
      <c r="H1833">
        <v>1</v>
      </c>
      <c r="I1833">
        <v>3.6084999999999998</v>
      </c>
      <c r="J1833">
        <v>75.778499999999994</v>
      </c>
      <c r="K1833">
        <v>72.17</v>
      </c>
      <c r="L1833" s="1">
        <v>43556</v>
      </c>
      <c r="M1833" s="2">
        <v>0.81944444444444453</v>
      </c>
      <c r="N1833" t="s">
        <v>27</v>
      </c>
      <c r="O1833">
        <v>6.1</v>
      </c>
      <c r="P1833" t="s">
        <v>1124</v>
      </c>
    </row>
    <row r="1834" spans="1:16" x14ac:dyDescent="0.25">
      <c r="A1834" t="s">
        <v>190</v>
      </c>
      <c r="B1834" t="s">
        <v>40</v>
      </c>
      <c r="C1834" t="s">
        <v>41</v>
      </c>
      <c r="D1834" t="s">
        <v>18</v>
      </c>
      <c r="E1834" t="s">
        <v>29</v>
      </c>
      <c r="F1834" t="s">
        <v>26</v>
      </c>
      <c r="G1834">
        <v>72.17</v>
      </c>
      <c r="H1834">
        <v>1</v>
      </c>
      <c r="I1834">
        <v>3.6084999999999998</v>
      </c>
      <c r="J1834">
        <v>75.753950860000003</v>
      </c>
      <c r="K1834">
        <v>72.17</v>
      </c>
      <c r="L1834" s="1">
        <v>45748</v>
      </c>
      <c r="M1834" s="2">
        <v>0.81944444444444453</v>
      </c>
      <c r="N1834" t="s">
        <v>27</v>
      </c>
      <c r="O1834">
        <v>6.3458407990000003</v>
      </c>
      <c r="P1834" t="s">
        <v>1124</v>
      </c>
    </row>
    <row r="1835" spans="1:16" x14ac:dyDescent="0.25">
      <c r="A1835" t="s">
        <v>272</v>
      </c>
      <c r="B1835" t="s">
        <v>40</v>
      </c>
      <c r="C1835" t="s">
        <v>41</v>
      </c>
      <c r="D1835" t="s">
        <v>18</v>
      </c>
      <c r="E1835" t="s">
        <v>19</v>
      </c>
      <c r="F1835" t="s">
        <v>26</v>
      </c>
      <c r="G1835">
        <v>13.22</v>
      </c>
      <c r="H1835">
        <v>4</v>
      </c>
      <c r="I1835">
        <v>3.3050000000000002</v>
      </c>
      <c r="J1835">
        <v>74.699804549999996</v>
      </c>
      <c r="K1835">
        <v>66.099999999999994</v>
      </c>
      <c r="L1835" s="1">
        <v>44595</v>
      </c>
      <c r="M1835" s="2">
        <v>0.80972222222222223</v>
      </c>
      <c r="N1835" t="s">
        <v>27</v>
      </c>
      <c r="O1835">
        <v>4.1581271119999998</v>
      </c>
      <c r="P1835" t="s">
        <v>1124</v>
      </c>
    </row>
    <row r="1836" spans="1:16" x14ac:dyDescent="0.25">
      <c r="A1836" t="s">
        <v>272</v>
      </c>
      <c r="B1836" t="s">
        <v>40</v>
      </c>
      <c r="C1836" t="s">
        <v>41</v>
      </c>
      <c r="D1836" t="s">
        <v>18</v>
      </c>
      <c r="E1836" t="s">
        <v>19</v>
      </c>
      <c r="F1836" t="s">
        <v>26</v>
      </c>
      <c r="G1836">
        <v>13.22</v>
      </c>
      <c r="H1836">
        <v>5</v>
      </c>
      <c r="I1836">
        <v>3.3050000000000002</v>
      </c>
      <c r="J1836">
        <v>73.238368879999996</v>
      </c>
      <c r="K1836">
        <v>66.099999999999994</v>
      </c>
      <c r="L1836" s="1">
        <v>45325</v>
      </c>
      <c r="M1836" s="2">
        <v>0.80972222222222223</v>
      </c>
      <c r="N1836" t="s">
        <v>27</v>
      </c>
      <c r="O1836">
        <v>4.6651941399999997</v>
      </c>
      <c r="P1836" t="s">
        <v>1124</v>
      </c>
    </row>
    <row r="1837" spans="1:16" x14ac:dyDescent="0.25">
      <c r="A1837" t="s">
        <v>272</v>
      </c>
      <c r="B1837" t="s">
        <v>40</v>
      </c>
      <c r="C1837" t="s">
        <v>41</v>
      </c>
      <c r="D1837" t="s">
        <v>18</v>
      </c>
      <c r="E1837" t="s">
        <v>19</v>
      </c>
      <c r="F1837" t="s">
        <v>26</v>
      </c>
      <c r="G1837">
        <v>13.22</v>
      </c>
      <c r="H1837">
        <v>5</v>
      </c>
      <c r="I1837">
        <v>3.3050000000000002</v>
      </c>
      <c r="J1837">
        <v>69.405000000000001</v>
      </c>
      <c r="K1837">
        <v>66.099999999999994</v>
      </c>
      <c r="L1837" s="1">
        <v>43499</v>
      </c>
      <c r="M1837" s="2">
        <v>0.80972222222222223</v>
      </c>
      <c r="N1837" t="s">
        <v>27</v>
      </c>
      <c r="O1837">
        <v>4.3</v>
      </c>
      <c r="P1837" t="s">
        <v>1124</v>
      </c>
    </row>
    <row r="1838" spans="1:16" x14ac:dyDescent="0.25">
      <c r="A1838" t="s">
        <v>875</v>
      </c>
      <c r="B1838" t="s">
        <v>40</v>
      </c>
      <c r="C1838" t="s">
        <v>41</v>
      </c>
      <c r="D1838" t="s">
        <v>25</v>
      </c>
      <c r="E1838" t="s">
        <v>29</v>
      </c>
      <c r="F1838" t="s">
        <v>26</v>
      </c>
      <c r="G1838">
        <v>60.3</v>
      </c>
      <c r="H1838">
        <v>1</v>
      </c>
      <c r="I1838">
        <v>3.0150000000000001</v>
      </c>
      <c r="J1838">
        <v>63.314999999999998</v>
      </c>
      <c r="K1838">
        <v>60.3</v>
      </c>
      <c r="L1838" s="1">
        <v>43524</v>
      </c>
      <c r="M1838" s="2">
        <v>0.73472222222222217</v>
      </c>
      <c r="N1838" t="s">
        <v>27</v>
      </c>
      <c r="O1838">
        <v>6</v>
      </c>
      <c r="P1838" t="s">
        <v>1124</v>
      </c>
    </row>
    <row r="1839" spans="1:16" x14ac:dyDescent="0.25">
      <c r="A1839" t="s">
        <v>959</v>
      </c>
      <c r="B1839" t="s">
        <v>40</v>
      </c>
      <c r="C1839" t="s">
        <v>41</v>
      </c>
      <c r="D1839" t="s">
        <v>25</v>
      </c>
      <c r="E1839" t="s">
        <v>19</v>
      </c>
      <c r="F1839" t="s">
        <v>26</v>
      </c>
      <c r="G1839">
        <v>13.78</v>
      </c>
      <c r="H1839">
        <v>4</v>
      </c>
      <c r="I1839">
        <v>2.7559999999999998</v>
      </c>
      <c r="J1839">
        <v>61.0726005</v>
      </c>
      <c r="K1839">
        <v>55.12</v>
      </c>
      <c r="L1839" s="1">
        <v>45566</v>
      </c>
      <c r="M1839" s="2">
        <v>0.46527777777777773</v>
      </c>
      <c r="N1839" t="s">
        <v>21</v>
      </c>
      <c r="O1839">
        <v>9.7643598279999999</v>
      </c>
      <c r="P1839" t="s">
        <v>1124</v>
      </c>
    </row>
    <row r="1840" spans="1:16" x14ac:dyDescent="0.25">
      <c r="A1840" t="s">
        <v>959</v>
      </c>
      <c r="B1840" t="s">
        <v>40</v>
      </c>
      <c r="C1840" t="s">
        <v>41</v>
      </c>
      <c r="D1840" t="s">
        <v>25</v>
      </c>
      <c r="E1840" t="s">
        <v>19</v>
      </c>
      <c r="F1840" t="s">
        <v>26</v>
      </c>
      <c r="G1840">
        <v>13.78</v>
      </c>
      <c r="H1840">
        <v>4</v>
      </c>
      <c r="I1840">
        <v>2.7559999999999998</v>
      </c>
      <c r="J1840">
        <v>57.857250540000003</v>
      </c>
      <c r="K1840">
        <v>55.12</v>
      </c>
      <c r="L1840" s="1">
        <v>45931</v>
      </c>
      <c r="M1840" s="2">
        <v>0.46527777777777773</v>
      </c>
      <c r="N1840" t="s">
        <v>21</v>
      </c>
      <c r="O1840">
        <v>9.3627159330000005</v>
      </c>
      <c r="P1840" t="s">
        <v>1124</v>
      </c>
    </row>
    <row r="1841" spans="1:16" x14ac:dyDescent="0.25">
      <c r="A1841" t="s">
        <v>911</v>
      </c>
      <c r="B1841" t="s">
        <v>40</v>
      </c>
      <c r="C1841" t="s">
        <v>41</v>
      </c>
      <c r="D1841" t="s">
        <v>18</v>
      </c>
      <c r="E1841" t="s">
        <v>29</v>
      </c>
      <c r="F1841" t="s">
        <v>26</v>
      </c>
      <c r="G1841">
        <v>39.75</v>
      </c>
      <c r="H1841">
        <v>1</v>
      </c>
      <c r="I1841">
        <v>1.9875</v>
      </c>
      <c r="J1841">
        <v>41.737499999999997</v>
      </c>
      <c r="K1841">
        <v>39.75</v>
      </c>
      <c r="L1841" s="1">
        <v>43521</v>
      </c>
      <c r="M1841" s="2">
        <v>0.84652777777777777</v>
      </c>
      <c r="N1841" t="s">
        <v>27</v>
      </c>
      <c r="O1841">
        <v>6.1</v>
      </c>
      <c r="P1841" t="s">
        <v>1124</v>
      </c>
    </row>
    <row r="1842" spans="1:16" x14ac:dyDescent="0.25">
      <c r="A1842" t="s">
        <v>911</v>
      </c>
      <c r="B1842" t="s">
        <v>40</v>
      </c>
      <c r="C1842" t="s">
        <v>41</v>
      </c>
      <c r="D1842" t="s">
        <v>18</v>
      </c>
      <c r="E1842" t="s">
        <v>29</v>
      </c>
      <c r="F1842" t="s">
        <v>26</v>
      </c>
      <c r="G1842">
        <v>39.75</v>
      </c>
      <c r="H1842">
        <v>1</v>
      </c>
      <c r="I1842">
        <v>1.9875</v>
      </c>
      <c r="J1842">
        <v>41.723978750000001</v>
      </c>
      <c r="K1842">
        <v>39.75</v>
      </c>
      <c r="L1842" s="1">
        <v>45713</v>
      </c>
      <c r="M1842" s="2">
        <v>0.84652777777777777</v>
      </c>
      <c r="N1842" t="s">
        <v>27</v>
      </c>
      <c r="O1842">
        <v>6.3458407990000003</v>
      </c>
      <c r="P1842" t="s">
        <v>1124</v>
      </c>
    </row>
    <row r="1843" spans="1:16" x14ac:dyDescent="0.25">
      <c r="A1843" t="s">
        <v>657</v>
      </c>
      <c r="B1843" t="s">
        <v>40</v>
      </c>
      <c r="C1843" t="s">
        <v>41</v>
      </c>
      <c r="D1843" t="s">
        <v>25</v>
      </c>
      <c r="E1843" t="s">
        <v>19</v>
      </c>
      <c r="F1843" t="s">
        <v>44</v>
      </c>
      <c r="G1843">
        <v>83.25</v>
      </c>
      <c r="H1843">
        <v>10</v>
      </c>
      <c r="I1843">
        <v>41.625</v>
      </c>
      <c r="J1843">
        <v>874.125</v>
      </c>
      <c r="K1843">
        <v>832.5</v>
      </c>
      <c r="L1843" s="1">
        <v>43800</v>
      </c>
      <c r="M1843" s="2">
        <v>0.47569444444444442</v>
      </c>
      <c r="N1843" t="s">
        <v>31</v>
      </c>
      <c r="O1843">
        <v>4.4000000000000004</v>
      </c>
      <c r="P1843" t="s">
        <v>1124</v>
      </c>
    </row>
    <row r="1844" spans="1:16" x14ac:dyDescent="0.25">
      <c r="A1844" t="s">
        <v>252</v>
      </c>
      <c r="B1844" t="s">
        <v>40</v>
      </c>
      <c r="C1844" t="s">
        <v>41</v>
      </c>
      <c r="D1844" t="s">
        <v>25</v>
      </c>
      <c r="E1844" t="s">
        <v>29</v>
      </c>
      <c r="F1844" t="s">
        <v>44</v>
      </c>
      <c r="G1844">
        <v>94.87</v>
      </c>
      <c r="H1844">
        <v>7</v>
      </c>
      <c r="I1844">
        <v>37.948</v>
      </c>
      <c r="J1844">
        <v>857.70292989999996</v>
      </c>
      <c r="K1844">
        <v>758.96</v>
      </c>
      <c r="L1844" s="1">
        <v>44897</v>
      </c>
      <c r="M1844" s="2">
        <v>0.54027777777777775</v>
      </c>
      <c r="N1844" t="s">
        <v>21</v>
      </c>
      <c r="O1844">
        <v>8.4129548550000006</v>
      </c>
      <c r="P1844" t="s">
        <v>1124</v>
      </c>
    </row>
    <row r="1845" spans="1:16" x14ac:dyDescent="0.25">
      <c r="A1845" t="s">
        <v>467</v>
      </c>
      <c r="B1845" t="s">
        <v>40</v>
      </c>
      <c r="C1845" t="s">
        <v>41</v>
      </c>
      <c r="D1845" t="s">
        <v>25</v>
      </c>
      <c r="E1845" t="s">
        <v>29</v>
      </c>
      <c r="F1845" t="s">
        <v>44</v>
      </c>
      <c r="G1845">
        <v>95.54</v>
      </c>
      <c r="H1845">
        <v>7</v>
      </c>
      <c r="I1845">
        <v>33.439</v>
      </c>
      <c r="J1845">
        <v>741.00387809999995</v>
      </c>
      <c r="K1845">
        <v>668.78</v>
      </c>
      <c r="L1845" s="1">
        <v>45538</v>
      </c>
      <c r="M1845" s="2">
        <v>0.60833333333333328</v>
      </c>
      <c r="N1845" t="s">
        <v>31</v>
      </c>
      <c r="O1845">
        <v>10</v>
      </c>
      <c r="P1845" t="s">
        <v>1124</v>
      </c>
    </row>
    <row r="1846" spans="1:16" x14ac:dyDescent="0.25">
      <c r="A1846" t="s">
        <v>780</v>
      </c>
      <c r="B1846" t="s">
        <v>40</v>
      </c>
      <c r="C1846" t="s">
        <v>41</v>
      </c>
      <c r="D1846" t="s">
        <v>18</v>
      </c>
      <c r="E1846" t="s">
        <v>29</v>
      </c>
      <c r="F1846" t="s">
        <v>44</v>
      </c>
      <c r="G1846">
        <v>65.23</v>
      </c>
      <c r="H1846">
        <v>11</v>
      </c>
      <c r="I1846">
        <v>32.615000000000002</v>
      </c>
      <c r="J1846">
        <v>722.74414560000002</v>
      </c>
      <c r="K1846">
        <v>652.29999999999995</v>
      </c>
      <c r="L1846" s="1">
        <v>45505</v>
      </c>
      <c r="M1846" s="2">
        <v>0.79652777777777783</v>
      </c>
      <c r="N1846" t="s">
        <v>31</v>
      </c>
      <c r="O1846">
        <v>5.6416301229999997</v>
      </c>
      <c r="P1846" t="s">
        <v>1124</v>
      </c>
    </row>
    <row r="1847" spans="1:16" x14ac:dyDescent="0.25">
      <c r="A1847" t="s">
        <v>780</v>
      </c>
      <c r="B1847" t="s">
        <v>40</v>
      </c>
      <c r="C1847" t="s">
        <v>41</v>
      </c>
      <c r="D1847" t="s">
        <v>18</v>
      </c>
      <c r="E1847" t="s">
        <v>29</v>
      </c>
      <c r="F1847" t="s">
        <v>44</v>
      </c>
      <c r="G1847">
        <v>65.23</v>
      </c>
      <c r="H1847">
        <v>11</v>
      </c>
      <c r="I1847">
        <v>32.615000000000002</v>
      </c>
      <c r="J1847">
        <v>684.69311549999998</v>
      </c>
      <c r="K1847">
        <v>652.29999999999995</v>
      </c>
      <c r="L1847" s="1">
        <v>45870</v>
      </c>
      <c r="M1847" s="2">
        <v>0.79652777777777783</v>
      </c>
      <c r="N1847" t="s">
        <v>31</v>
      </c>
      <c r="O1847">
        <v>5.4095692059999996</v>
      </c>
      <c r="P1847" t="s">
        <v>1124</v>
      </c>
    </row>
    <row r="1848" spans="1:16" x14ac:dyDescent="0.25">
      <c r="A1848" t="s">
        <v>101</v>
      </c>
      <c r="B1848" t="s">
        <v>40</v>
      </c>
      <c r="C1848" t="s">
        <v>41</v>
      </c>
      <c r="D1848" t="s">
        <v>18</v>
      </c>
      <c r="E1848" t="s">
        <v>19</v>
      </c>
      <c r="F1848" t="s">
        <v>44</v>
      </c>
      <c r="G1848">
        <v>97.61</v>
      </c>
      <c r="H1848">
        <v>5</v>
      </c>
      <c r="I1848">
        <v>29.283000000000001</v>
      </c>
      <c r="J1848">
        <v>661.85608979999995</v>
      </c>
      <c r="K1848">
        <v>585.66</v>
      </c>
      <c r="L1848" s="1">
        <v>44743</v>
      </c>
      <c r="M1848" s="2">
        <v>0.62569444444444444</v>
      </c>
      <c r="N1848" t="s">
        <v>21</v>
      </c>
      <c r="O1848">
        <v>9.5733624210000006</v>
      </c>
      <c r="P1848" t="s">
        <v>1124</v>
      </c>
    </row>
    <row r="1849" spans="1:16" x14ac:dyDescent="0.25">
      <c r="A1849" t="s">
        <v>101</v>
      </c>
      <c r="B1849" t="s">
        <v>40</v>
      </c>
      <c r="C1849" t="s">
        <v>41</v>
      </c>
      <c r="D1849" t="s">
        <v>18</v>
      </c>
      <c r="E1849" t="s">
        <v>19</v>
      </c>
      <c r="F1849" t="s">
        <v>44</v>
      </c>
      <c r="G1849">
        <v>97.61</v>
      </c>
      <c r="H1849">
        <v>6</v>
      </c>
      <c r="I1849">
        <v>29.283000000000001</v>
      </c>
      <c r="J1849">
        <v>648.90746019999995</v>
      </c>
      <c r="K1849">
        <v>585.66</v>
      </c>
      <c r="L1849" s="1">
        <v>45474</v>
      </c>
      <c r="M1849" s="2">
        <v>0.62569444444444444</v>
      </c>
      <c r="N1849" t="s">
        <v>21</v>
      </c>
      <c r="O1849">
        <v>10</v>
      </c>
      <c r="P1849" t="s">
        <v>1124</v>
      </c>
    </row>
    <row r="1850" spans="1:16" x14ac:dyDescent="0.25">
      <c r="A1850" t="s">
        <v>609</v>
      </c>
      <c r="B1850" t="s">
        <v>40</v>
      </c>
      <c r="C1850" t="s">
        <v>41</v>
      </c>
      <c r="D1850" t="s">
        <v>18</v>
      </c>
      <c r="E1850" t="s">
        <v>29</v>
      </c>
      <c r="F1850" t="s">
        <v>44</v>
      </c>
      <c r="G1850">
        <v>81.31</v>
      </c>
      <c r="H1850">
        <v>7</v>
      </c>
      <c r="I1850">
        <v>28.458500000000001</v>
      </c>
      <c r="J1850">
        <v>630.63664779999999</v>
      </c>
      <c r="K1850">
        <v>569.16999999999996</v>
      </c>
      <c r="L1850" s="1">
        <v>45294</v>
      </c>
      <c r="M1850" s="2">
        <v>0.8256944444444444</v>
      </c>
      <c r="N1850" t="s">
        <v>21</v>
      </c>
      <c r="O1850">
        <v>6.8350518789999999</v>
      </c>
      <c r="P1850" t="s">
        <v>1124</v>
      </c>
    </row>
    <row r="1851" spans="1:16" x14ac:dyDescent="0.25">
      <c r="A1851" t="s">
        <v>602</v>
      </c>
      <c r="B1851" t="s">
        <v>40</v>
      </c>
      <c r="C1851" t="s">
        <v>41</v>
      </c>
      <c r="D1851" t="s">
        <v>25</v>
      </c>
      <c r="E1851" t="s">
        <v>19</v>
      </c>
      <c r="F1851" t="s">
        <v>44</v>
      </c>
      <c r="G1851">
        <v>79.86</v>
      </c>
      <c r="H1851">
        <v>7</v>
      </c>
      <c r="I1851">
        <v>27.951000000000001</v>
      </c>
      <c r="J1851">
        <v>619.39051400000005</v>
      </c>
      <c r="K1851">
        <v>559.02</v>
      </c>
      <c r="L1851" s="1">
        <v>45566</v>
      </c>
      <c r="M1851" s="2">
        <v>0.43958333333333338</v>
      </c>
      <c r="N1851" t="s">
        <v>31</v>
      </c>
      <c r="O1851">
        <v>5.9671087839999997</v>
      </c>
      <c r="P1851" t="s">
        <v>1124</v>
      </c>
    </row>
    <row r="1852" spans="1:16" x14ac:dyDescent="0.25">
      <c r="A1852" t="s">
        <v>101</v>
      </c>
      <c r="B1852" t="s">
        <v>40</v>
      </c>
      <c r="C1852" t="s">
        <v>41</v>
      </c>
      <c r="D1852" t="s">
        <v>18</v>
      </c>
      <c r="E1852" t="s">
        <v>19</v>
      </c>
      <c r="F1852" t="s">
        <v>44</v>
      </c>
      <c r="G1852">
        <v>97.61</v>
      </c>
      <c r="H1852">
        <v>6</v>
      </c>
      <c r="I1852">
        <v>29.283000000000001</v>
      </c>
      <c r="J1852">
        <v>614.94299999999998</v>
      </c>
      <c r="K1852">
        <v>585.66</v>
      </c>
      <c r="L1852" s="1">
        <v>43647</v>
      </c>
      <c r="M1852" s="2">
        <v>0.62569444444444444</v>
      </c>
      <c r="N1852" t="s">
        <v>21</v>
      </c>
      <c r="O1852">
        <v>9.9</v>
      </c>
      <c r="P1852" t="s">
        <v>1124</v>
      </c>
    </row>
    <row r="1853" spans="1:16" x14ac:dyDescent="0.25">
      <c r="A1853" t="s">
        <v>609</v>
      </c>
      <c r="B1853" t="s">
        <v>40</v>
      </c>
      <c r="C1853" t="s">
        <v>41</v>
      </c>
      <c r="D1853" t="s">
        <v>18</v>
      </c>
      <c r="E1853" t="s">
        <v>29</v>
      </c>
      <c r="F1853" t="s">
        <v>44</v>
      </c>
      <c r="G1853">
        <v>81.31</v>
      </c>
      <c r="H1853">
        <v>8</v>
      </c>
      <c r="I1853">
        <v>28.458500000000001</v>
      </c>
      <c r="J1853">
        <v>597.43489269999998</v>
      </c>
      <c r="K1853">
        <v>569.16999999999996</v>
      </c>
      <c r="L1853" s="1">
        <v>45660</v>
      </c>
      <c r="M1853" s="2">
        <v>0.8256944444444444</v>
      </c>
      <c r="N1853" t="s">
        <v>21</v>
      </c>
      <c r="O1853">
        <v>6.553901153</v>
      </c>
      <c r="P1853" t="s">
        <v>1124</v>
      </c>
    </row>
    <row r="1854" spans="1:16" x14ac:dyDescent="0.25">
      <c r="A1854" t="s">
        <v>602</v>
      </c>
      <c r="B1854" t="s">
        <v>40</v>
      </c>
      <c r="C1854" t="s">
        <v>41</v>
      </c>
      <c r="D1854" t="s">
        <v>25</v>
      </c>
      <c r="E1854" t="s">
        <v>19</v>
      </c>
      <c r="F1854" t="s">
        <v>44</v>
      </c>
      <c r="G1854">
        <v>79.86</v>
      </c>
      <c r="H1854">
        <v>8</v>
      </c>
      <c r="I1854">
        <v>27.951000000000001</v>
      </c>
      <c r="J1854">
        <v>586.78084530000001</v>
      </c>
      <c r="K1854">
        <v>559.02</v>
      </c>
      <c r="L1854" s="1">
        <v>45931</v>
      </c>
      <c r="M1854" s="2">
        <v>0.43958333333333338</v>
      </c>
      <c r="N1854" t="s">
        <v>31</v>
      </c>
      <c r="O1854">
        <v>5.7216597370000004</v>
      </c>
      <c r="P1854" t="s">
        <v>1124</v>
      </c>
    </row>
    <row r="1855" spans="1:16" x14ac:dyDescent="0.25">
      <c r="A1855" t="s">
        <v>146</v>
      </c>
      <c r="B1855" t="s">
        <v>40</v>
      </c>
      <c r="C1855" t="s">
        <v>41</v>
      </c>
      <c r="D1855" t="s">
        <v>25</v>
      </c>
      <c r="E1855" t="s">
        <v>19</v>
      </c>
      <c r="F1855" t="s">
        <v>44</v>
      </c>
      <c r="G1855">
        <v>72.84</v>
      </c>
      <c r="H1855">
        <v>6</v>
      </c>
      <c r="I1855">
        <v>25.494</v>
      </c>
      <c r="J1855">
        <v>576.21688870000003</v>
      </c>
      <c r="K1855">
        <v>509.88</v>
      </c>
      <c r="L1855" s="1">
        <v>44607</v>
      </c>
      <c r="M1855" s="2">
        <v>0.53055555555555556</v>
      </c>
      <c r="N1855" t="s">
        <v>27</v>
      </c>
      <c r="O1855">
        <v>8.1228529629999997</v>
      </c>
      <c r="P1855" t="s">
        <v>1124</v>
      </c>
    </row>
    <row r="1856" spans="1:16" x14ac:dyDescent="0.25">
      <c r="A1856" t="s">
        <v>146</v>
      </c>
      <c r="B1856" t="s">
        <v>40</v>
      </c>
      <c r="C1856" t="s">
        <v>41</v>
      </c>
      <c r="D1856" t="s">
        <v>25</v>
      </c>
      <c r="E1856" t="s">
        <v>19</v>
      </c>
      <c r="F1856" t="s">
        <v>44</v>
      </c>
      <c r="G1856">
        <v>72.84</v>
      </c>
      <c r="H1856">
        <v>7</v>
      </c>
      <c r="I1856">
        <v>25.494</v>
      </c>
      <c r="J1856">
        <v>564.94371450000006</v>
      </c>
      <c r="K1856">
        <v>509.88</v>
      </c>
      <c r="L1856" s="1">
        <v>45337</v>
      </c>
      <c r="M1856" s="2">
        <v>0.53055555555555556</v>
      </c>
      <c r="N1856" t="s">
        <v>27</v>
      </c>
      <c r="O1856">
        <v>9.1134025059999999</v>
      </c>
      <c r="P1856" t="s">
        <v>1124</v>
      </c>
    </row>
    <row r="1857" spans="1:16" x14ac:dyDescent="0.25">
      <c r="A1857" t="s">
        <v>585</v>
      </c>
      <c r="B1857" t="s">
        <v>40</v>
      </c>
      <c r="C1857" t="s">
        <v>41</v>
      </c>
      <c r="D1857" t="s">
        <v>25</v>
      </c>
      <c r="E1857" t="s">
        <v>19</v>
      </c>
      <c r="F1857" t="s">
        <v>44</v>
      </c>
      <c r="G1857">
        <v>54.31</v>
      </c>
      <c r="H1857">
        <v>10</v>
      </c>
      <c r="I1857">
        <v>24.439499999999999</v>
      </c>
      <c r="J1857">
        <v>541.57613200000003</v>
      </c>
      <c r="K1857">
        <v>488.79</v>
      </c>
      <c r="L1857" s="1">
        <v>45344</v>
      </c>
      <c r="M1857" s="2">
        <v>0.45069444444444445</v>
      </c>
      <c r="N1857" t="s">
        <v>27</v>
      </c>
      <c r="O1857">
        <v>9.6558669409999993</v>
      </c>
      <c r="P1857" t="s">
        <v>1124</v>
      </c>
    </row>
    <row r="1858" spans="1:16" x14ac:dyDescent="0.25">
      <c r="A1858" t="s">
        <v>146</v>
      </c>
      <c r="B1858" t="s">
        <v>40</v>
      </c>
      <c r="C1858" t="s">
        <v>41</v>
      </c>
      <c r="D1858" t="s">
        <v>25</v>
      </c>
      <c r="E1858" t="s">
        <v>19</v>
      </c>
      <c r="F1858" t="s">
        <v>44</v>
      </c>
      <c r="G1858">
        <v>72.84</v>
      </c>
      <c r="H1858">
        <v>8</v>
      </c>
      <c r="I1858">
        <v>25.494</v>
      </c>
      <c r="J1858">
        <v>535.20056069999998</v>
      </c>
      <c r="K1858">
        <v>509.88</v>
      </c>
      <c r="L1858" s="1">
        <v>45703</v>
      </c>
      <c r="M1858" s="2">
        <v>0.53055555555555556</v>
      </c>
      <c r="N1858" t="s">
        <v>27</v>
      </c>
      <c r="O1858">
        <v>8.7385348710000006</v>
      </c>
      <c r="P1858" t="s">
        <v>1124</v>
      </c>
    </row>
    <row r="1859" spans="1:16" x14ac:dyDescent="0.25">
      <c r="A1859" t="s">
        <v>64</v>
      </c>
      <c r="B1859" t="s">
        <v>40</v>
      </c>
      <c r="C1859" t="s">
        <v>41</v>
      </c>
      <c r="D1859" t="s">
        <v>25</v>
      </c>
      <c r="E1859" t="s">
        <v>29</v>
      </c>
      <c r="F1859" t="s">
        <v>44</v>
      </c>
      <c r="G1859">
        <v>94.13</v>
      </c>
      <c r="H1859">
        <v>5</v>
      </c>
      <c r="I1859">
        <v>23.532499999999999</v>
      </c>
      <c r="J1859">
        <v>521.4771303</v>
      </c>
      <c r="K1859">
        <v>470.65</v>
      </c>
      <c r="L1859" s="1">
        <v>45347</v>
      </c>
      <c r="M1859" s="2">
        <v>0.81874999999999998</v>
      </c>
      <c r="N1859" t="s">
        <v>31</v>
      </c>
      <c r="O1859">
        <v>5.207658575</v>
      </c>
      <c r="P1859" t="s">
        <v>1124</v>
      </c>
    </row>
    <row r="1860" spans="1:16" x14ac:dyDescent="0.25">
      <c r="A1860" t="s">
        <v>520</v>
      </c>
      <c r="B1860" t="s">
        <v>40</v>
      </c>
      <c r="C1860" t="s">
        <v>41</v>
      </c>
      <c r="D1860" t="s">
        <v>25</v>
      </c>
      <c r="E1860" t="s">
        <v>19</v>
      </c>
      <c r="F1860" t="s">
        <v>44</v>
      </c>
      <c r="G1860">
        <v>41.09</v>
      </c>
      <c r="H1860">
        <v>9</v>
      </c>
      <c r="I1860">
        <v>20.545000000000002</v>
      </c>
      <c r="J1860">
        <v>464.3592994</v>
      </c>
      <c r="K1860">
        <v>410.9</v>
      </c>
      <c r="L1860" s="1">
        <v>44620</v>
      </c>
      <c r="M1860" s="2">
        <v>0.61249999999999993</v>
      </c>
      <c r="N1860" t="s">
        <v>27</v>
      </c>
      <c r="O1860">
        <v>7.0591460269999997</v>
      </c>
      <c r="P1860" t="s">
        <v>1124</v>
      </c>
    </row>
    <row r="1861" spans="1:16" x14ac:dyDescent="0.25">
      <c r="A1861" t="s">
        <v>386</v>
      </c>
      <c r="B1861" t="s">
        <v>40</v>
      </c>
      <c r="C1861" t="s">
        <v>41</v>
      </c>
      <c r="D1861" t="s">
        <v>18</v>
      </c>
      <c r="E1861" t="s">
        <v>19</v>
      </c>
      <c r="F1861" t="s">
        <v>44</v>
      </c>
      <c r="G1861">
        <v>54.73</v>
      </c>
      <c r="H1861">
        <v>6</v>
      </c>
      <c r="I1861">
        <v>19.1555</v>
      </c>
      <c r="J1861">
        <v>432.95373860000001</v>
      </c>
      <c r="K1861">
        <v>383.11</v>
      </c>
      <c r="L1861" s="1">
        <v>44634</v>
      </c>
      <c r="M1861" s="2">
        <v>0.79305555555555562</v>
      </c>
      <c r="N1861" t="s">
        <v>31</v>
      </c>
      <c r="O1861">
        <v>8.2195535940000006</v>
      </c>
      <c r="P1861" t="s">
        <v>1124</v>
      </c>
    </row>
    <row r="1862" spans="1:16" x14ac:dyDescent="0.25">
      <c r="A1862" t="s">
        <v>520</v>
      </c>
      <c r="B1862" t="s">
        <v>40</v>
      </c>
      <c r="C1862" t="s">
        <v>41</v>
      </c>
      <c r="D1862" t="s">
        <v>25</v>
      </c>
      <c r="E1862" t="s">
        <v>19</v>
      </c>
      <c r="F1862" t="s">
        <v>44</v>
      </c>
      <c r="G1862">
        <v>41.09</v>
      </c>
      <c r="H1862">
        <v>11</v>
      </c>
      <c r="I1862">
        <v>20.545000000000002</v>
      </c>
      <c r="J1862">
        <v>431.30522939999997</v>
      </c>
      <c r="K1862">
        <v>410.9</v>
      </c>
      <c r="L1862" s="1">
        <v>45716</v>
      </c>
      <c r="M1862" s="2">
        <v>0.61249999999999993</v>
      </c>
      <c r="N1862" t="s">
        <v>27</v>
      </c>
      <c r="O1862">
        <v>7.5942029230000001</v>
      </c>
      <c r="P1862" t="s">
        <v>1124</v>
      </c>
    </row>
    <row r="1863" spans="1:16" x14ac:dyDescent="0.25">
      <c r="A1863" t="s">
        <v>425</v>
      </c>
      <c r="B1863" t="s">
        <v>40</v>
      </c>
      <c r="C1863" t="s">
        <v>41</v>
      </c>
      <c r="D1863" t="s">
        <v>25</v>
      </c>
      <c r="E1863" t="s">
        <v>19</v>
      </c>
      <c r="F1863" t="s">
        <v>44</v>
      </c>
      <c r="G1863">
        <v>37.950000000000003</v>
      </c>
      <c r="H1863">
        <v>11</v>
      </c>
      <c r="I1863">
        <v>18.975000000000001</v>
      </c>
      <c r="J1863">
        <v>420.4835248</v>
      </c>
      <c r="K1863">
        <v>379.5</v>
      </c>
      <c r="L1863" s="1">
        <v>45317</v>
      </c>
      <c r="M1863" s="2">
        <v>0.61875000000000002</v>
      </c>
      <c r="N1863" t="s">
        <v>27</v>
      </c>
      <c r="O1863">
        <v>10</v>
      </c>
      <c r="P1863" t="s">
        <v>1124</v>
      </c>
    </row>
    <row r="1864" spans="1:16" x14ac:dyDescent="0.25">
      <c r="A1864" t="s">
        <v>459</v>
      </c>
      <c r="B1864" t="s">
        <v>40</v>
      </c>
      <c r="C1864" t="s">
        <v>41</v>
      </c>
      <c r="D1864" t="s">
        <v>18</v>
      </c>
      <c r="E1864" t="s">
        <v>29</v>
      </c>
      <c r="F1864" t="s">
        <v>44</v>
      </c>
      <c r="G1864">
        <v>40.61</v>
      </c>
      <c r="H1864">
        <v>8</v>
      </c>
      <c r="I1864">
        <v>18.2745</v>
      </c>
      <c r="J1864">
        <v>413.04132470000002</v>
      </c>
      <c r="K1864">
        <v>365.49</v>
      </c>
      <c r="L1864" s="1">
        <v>44593</v>
      </c>
      <c r="M1864" s="2">
        <v>0.56944444444444442</v>
      </c>
      <c r="N1864" t="s">
        <v>27</v>
      </c>
      <c r="O1864">
        <v>6.7690441359999998</v>
      </c>
      <c r="P1864" t="s">
        <v>1124</v>
      </c>
    </row>
    <row r="1865" spans="1:16" x14ac:dyDescent="0.25">
      <c r="A1865" t="s">
        <v>386</v>
      </c>
      <c r="B1865" t="s">
        <v>40</v>
      </c>
      <c r="C1865" t="s">
        <v>41</v>
      </c>
      <c r="D1865" t="s">
        <v>18</v>
      </c>
      <c r="E1865" t="s">
        <v>19</v>
      </c>
      <c r="F1865" t="s">
        <v>44</v>
      </c>
      <c r="G1865">
        <v>54.73</v>
      </c>
      <c r="H1865">
        <v>7</v>
      </c>
      <c r="I1865">
        <v>19.1555</v>
      </c>
      <c r="J1865">
        <v>402.26549999999997</v>
      </c>
      <c r="K1865">
        <v>383.11</v>
      </c>
      <c r="L1865" s="1">
        <v>43538</v>
      </c>
      <c r="M1865" s="2">
        <v>0.79305555555555562</v>
      </c>
      <c r="N1865" t="s">
        <v>31</v>
      </c>
      <c r="O1865">
        <v>8.5</v>
      </c>
      <c r="P1865" t="s">
        <v>1124</v>
      </c>
    </row>
    <row r="1866" spans="1:16" x14ac:dyDescent="0.25">
      <c r="A1866" t="s">
        <v>386</v>
      </c>
      <c r="B1866" t="s">
        <v>40</v>
      </c>
      <c r="C1866" t="s">
        <v>41</v>
      </c>
      <c r="D1866" t="s">
        <v>18</v>
      </c>
      <c r="E1866" t="s">
        <v>19</v>
      </c>
      <c r="F1866" t="s">
        <v>44</v>
      </c>
      <c r="G1866">
        <v>54.73</v>
      </c>
      <c r="H1866">
        <v>8</v>
      </c>
      <c r="I1866">
        <v>19.1555</v>
      </c>
      <c r="J1866">
        <v>402.13518240000002</v>
      </c>
      <c r="K1866">
        <v>383.11</v>
      </c>
      <c r="L1866" s="1">
        <v>45730</v>
      </c>
      <c r="M1866" s="2">
        <v>0.79305555555555562</v>
      </c>
      <c r="N1866" t="s">
        <v>31</v>
      </c>
      <c r="O1866">
        <v>8.8425650480000009</v>
      </c>
      <c r="P1866" t="s">
        <v>1124</v>
      </c>
    </row>
    <row r="1867" spans="1:16" x14ac:dyDescent="0.25">
      <c r="A1867" t="s">
        <v>425</v>
      </c>
      <c r="B1867" t="s">
        <v>40</v>
      </c>
      <c r="C1867" t="s">
        <v>41</v>
      </c>
      <c r="D1867" t="s">
        <v>25</v>
      </c>
      <c r="E1867" t="s">
        <v>19</v>
      </c>
      <c r="F1867" t="s">
        <v>44</v>
      </c>
      <c r="G1867">
        <v>37.950000000000003</v>
      </c>
      <c r="H1867">
        <v>11</v>
      </c>
      <c r="I1867">
        <v>18.975000000000001</v>
      </c>
      <c r="J1867">
        <v>398.34591030000001</v>
      </c>
      <c r="K1867">
        <v>379.5</v>
      </c>
      <c r="L1867" s="1">
        <v>45683</v>
      </c>
      <c r="M1867" s="2">
        <v>0.61875000000000002</v>
      </c>
      <c r="N1867" t="s">
        <v>27</v>
      </c>
      <c r="O1867">
        <v>10</v>
      </c>
      <c r="P1867" t="s">
        <v>1124</v>
      </c>
    </row>
    <row r="1868" spans="1:16" x14ac:dyDescent="0.25">
      <c r="A1868" t="s">
        <v>309</v>
      </c>
      <c r="B1868" t="s">
        <v>40</v>
      </c>
      <c r="C1868" t="s">
        <v>41</v>
      </c>
      <c r="D1868" t="s">
        <v>25</v>
      </c>
      <c r="E1868" t="s">
        <v>29</v>
      </c>
      <c r="F1868" t="s">
        <v>44</v>
      </c>
      <c r="G1868">
        <v>47.97</v>
      </c>
      <c r="H1868">
        <v>6</v>
      </c>
      <c r="I1868">
        <v>16.7895</v>
      </c>
      <c r="J1868">
        <v>379.47726729999999</v>
      </c>
      <c r="K1868">
        <v>335.79</v>
      </c>
      <c r="L1868" s="1">
        <v>44743</v>
      </c>
      <c r="M1868" s="2">
        <v>0.86944444444444446</v>
      </c>
      <c r="N1868" t="s">
        <v>27</v>
      </c>
      <c r="O1868">
        <v>5.9954390919999998</v>
      </c>
      <c r="P1868" t="s">
        <v>1124</v>
      </c>
    </row>
    <row r="1869" spans="1:16" x14ac:dyDescent="0.25">
      <c r="A1869" t="s">
        <v>309</v>
      </c>
      <c r="B1869" t="s">
        <v>40</v>
      </c>
      <c r="C1869" t="s">
        <v>41</v>
      </c>
      <c r="D1869" t="s">
        <v>25</v>
      </c>
      <c r="E1869" t="s">
        <v>29</v>
      </c>
      <c r="F1869" t="s">
        <v>44</v>
      </c>
      <c r="G1869">
        <v>47.97</v>
      </c>
      <c r="H1869">
        <v>7</v>
      </c>
      <c r="I1869">
        <v>16.7895</v>
      </c>
      <c r="J1869">
        <v>372.05312989999999</v>
      </c>
      <c r="K1869">
        <v>335.79</v>
      </c>
      <c r="L1869" s="1">
        <v>45474</v>
      </c>
      <c r="M1869" s="2">
        <v>0.86944444444444446</v>
      </c>
      <c r="N1869" t="s">
        <v>27</v>
      </c>
      <c r="O1869">
        <v>6.7265589920000002</v>
      </c>
      <c r="P1869" t="s">
        <v>1124</v>
      </c>
    </row>
    <row r="1870" spans="1:16" x14ac:dyDescent="0.25">
      <c r="A1870" t="s">
        <v>696</v>
      </c>
      <c r="B1870" t="s">
        <v>40</v>
      </c>
      <c r="C1870" t="s">
        <v>41</v>
      </c>
      <c r="D1870" t="s">
        <v>18</v>
      </c>
      <c r="E1870" t="s">
        <v>19</v>
      </c>
      <c r="F1870" t="s">
        <v>44</v>
      </c>
      <c r="G1870">
        <v>58.75</v>
      </c>
      <c r="H1870">
        <v>6</v>
      </c>
      <c r="I1870">
        <v>17.625</v>
      </c>
      <c r="J1870">
        <v>370.125</v>
      </c>
      <c r="K1870">
        <v>352.5</v>
      </c>
      <c r="L1870" s="1">
        <v>43548</v>
      </c>
      <c r="M1870" s="2">
        <v>0.7597222222222223</v>
      </c>
      <c r="N1870" t="s">
        <v>31</v>
      </c>
      <c r="O1870">
        <v>5.9</v>
      </c>
      <c r="P1870" t="s">
        <v>1124</v>
      </c>
    </row>
    <row r="1871" spans="1:16" x14ac:dyDescent="0.25">
      <c r="A1871" t="s">
        <v>889</v>
      </c>
      <c r="B1871" t="s">
        <v>40</v>
      </c>
      <c r="C1871" t="s">
        <v>41</v>
      </c>
      <c r="D1871" t="s">
        <v>25</v>
      </c>
      <c r="E1871" t="s">
        <v>19</v>
      </c>
      <c r="F1871" t="s">
        <v>44</v>
      </c>
      <c r="G1871">
        <v>36.51</v>
      </c>
      <c r="H1871">
        <v>10</v>
      </c>
      <c r="I1871">
        <v>16.429500000000001</v>
      </c>
      <c r="J1871">
        <v>364.07557689999999</v>
      </c>
      <c r="K1871">
        <v>328.59</v>
      </c>
      <c r="L1871" s="1">
        <v>45338</v>
      </c>
      <c r="M1871" s="2">
        <v>0.45277777777777778</v>
      </c>
      <c r="N1871" t="s">
        <v>27</v>
      </c>
      <c r="O1871">
        <v>4.556701253</v>
      </c>
      <c r="P1871" t="s">
        <v>1124</v>
      </c>
    </row>
    <row r="1872" spans="1:16" x14ac:dyDescent="0.25">
      <c r="A1872" t="s">
        <v>1019</v>
      </c>
      <c r="B1872" t="s">
        <v>40</v>
      </c>
      <c r="C1872" t="s">
        <v>41</v>
      </c>
      <c r="D1872" t="s">
        <v>25</v>
      </c>
      <c r="E1872" t="s">
        <v>19</v>
      </c>
      <c r="F1872" t="s">
        <v>44</v>
      </c>
      <c r="G1872">
        <v>63.71</v>
      </c>
      <c r="H1872">
        <v>5</v>
      </c>
      <c r="I1872">
        <v>15.9275</v>
      </c>
      <c r="J1872">
        <v>352.95132239999998</v>
      </c>
      <c r="K1872">
        <v>318.55</v>
      </c>
      <c r="L1872" s="1">
        <v>45475</v>
      </c>
      <c r="M1872" s="2">
        <v>0.8125</v>
      </c>
      <c r="N1872" t="s">
        <v>21</v>
      </c>
      <c r="O1872">
        <v>9.2218953930000005</v>
      </c>
      <c r="P1872" t="s">
        <v>1124</v>
      </c>
    </row>
    <row r="1873" spans="1:16" x14ac:dyDescent="0.25">
      <c r="A1873" t="s">
        <v>309</v>
      </c>
      <c r="B1873" t="s">
        <v>40</v>
      </c>
      <c r="C1873" t="s">
        <v>41</v>
      </c>
      <c r="D1873" t="s">
        <v>25</v>
      </c>
      <c r="E1873" t="s">
        <v>29</v>
      </c>
      <c r="F1873" t="s">
        <v>44</v>
      </c>
      <c r="G1873">
        <v>47.97</v>
      </c>
      <c r="H1873">
        <v>8</v>
      </c>
      <c r="I1873">
        <v>16.7895</v>
      </c>
      <c r="J1873">
        <v>352.46527859999998</v>
      </c>
      <c r="K1873">
        <v>335.79</v>
      </c>
      <c r="L1873" s="1">
        <v>45839</v>
      </c>
      <c r="M1873" s="2">
        <v>0.86944444444444446</v>
      </c>
      <c r="N1873" t="s">
        <v>27</v>
      </c>
      <c r="O1873">
        <v>6.4498709759999997</v>
      </c>
      <c r="P1873" t="s">
        <v>1124</v>
      </c>
    </row>
    <row r="1874" spans="1:16" x14ac:dyDescent="0.25">
      <c r="A1874" t="s">
        <v>889</v>
      </c>
      <c r="B1874" t="s">
        <v>40</v>
      </c>
      <c r="C1874" t="s">
        <v>41</v>
      </c>
      <c r="D1874" t="s">
        <v>25</v>
      </c>
      <c r="E1874" t="s">
        <v>19</v>
      </c>
      <c r="F1874" t="s">
        <v>44</v>
      </c>
      <c r="G1874">
        <v>36.51</v>
      </c>
      <c r="H1874">
        <v>9</v>
      </c>
      <c r="I1874">
        <v>16.429500000000001</v>
      </c>
      <c r="J1874">
        <v>345.01949999999999</v>
      </c>
      <c r="K1874">
        <v>328.59</v>
      </c>
      <c r="L1874" s="1">
        <v>43512</v>
      </c>
      <c r="M1874" s="2">
        <v>0.45277777777777778</v>
      </c>
      <c r="N1874" t="s">
        <v>27</v>
      </c>
      <c r="O1874">
        <v>4.2</v>
      </c>
      <c r="P1874" t="s">
        <v>1124</v>
      </c>
    </row>
    <row r="1875" spans="1:16" x14ac:dyDescent="0.25">
      <c r="A1875" t="s">
        <v>1019</v>
      </c>
      <c r="B1875" t="s">
        <v>40</v>
      </c>
      <c r="C1875" t="s">
        <v>41</v>
      </c>
      <c r="D1875" t="s">
        <v>25</v>
      </c>
      <c r="E1875" t="s">
        <v>19</v>
      </c>
      <c r="F1875" t="s">
        <v>44</v>
      </c>
      <c r="G1875">
        <v>63.71</v>
      </c>
      <c r="H1875">
        <v>5</v>
      </c>
      <c r="I1875">
        <v>15.9275</v>
      </c>
      <c r="J1875">
        <v>334.47750000000002</v>
      </c>
      <c r="K1875">
        <v>318.55</v>
      </c>
      <c r="L1875" s="1">
        <v>43648</v>
      </c>
      <c r="M1875" s="2">
        <v>0.8125</v>
      </c>
      <c r="N1875" t="s">
        <v>21</v>
      </c>
      <c r="O1875">
        <v>8.5</v>
      </c>
      <c r="P1875" t="s">
        <v>1124</v>
      </c>
    </row>
    <row r="1876" spans="1:16" x14ac:dyDescent="0.25">
      <c r="A1876" t="s">
        <v>441</v>
      </c>
      <c r="B1876" t="s">
        <v>40</v>
      </c>
      <c r="C1876" t="s">
        <v>41</v>
      </c>
      <c r="D1876" t="s">
        <v>18</v>
      </c>
      <c r="E1876" t="s">
        <v>19</v>
      </c>
      <c r="F1876" t="s">
        <v>44</v>
      </c>
      <c r="G1876">
        <v>68.709999999999994</v>
      </c>
      <c r="H1876">
        <v>4</v>
      </c>
      <c r="I1876">
        <v>13.742000000000001</v>
      </c>
      <c r="J1876">
        <v>310.59749290000002</v>
      </c>
      <c r="K1876">
        <v>274.83999999999997</v>
      </c>
      <c r="L1876" s="1">
        <v>44652</v>
      </c>
      <c r="M1876" s="2">
        <v>0.79236111111111107</v>
      </c>
      <c r="N1876" t="s">
        <v>27</v>
      </c>
      <c r="O1876">
        <v>3.9647258509999999</v>
      </c>
      <c r="P1876" t="s">
        <v>1124</v>
      </c>
    </row>
    <row r="1877" spans="1:16" x14ac:dyDescent="0.25">
      <c r="A1877" t="s">
        <v>441</v>
      </c>
      <c r="B1877" t="s">
        <v>40</v>
      </c>
      <c r="C1877" t="s">
        <v>41</v>
      </c>
      <c r="D1877" t="s">
        <v>18</v>
      </c>
      <c r="E1877" t="s">
        <v>19</v>
      </c>
      <c r="F1877" t="s">
        <v>44</v>
      </c>
      <c r="G1877">
        <v>68.709999999999994</v>
      </c>
      <c r="H1877">
        <v>4</v>
      </c>
      <c r="I1877">
        <v>13.742000000000001</v>
      </c>
      <c r="J1877">
        <v>304.52092740000001</v>
      </c>
      <c r="K1877">
        <v>274.83999999999997</v>
      </c>
      <c r="L1877" s="1">
        <v>45383</v>
      </c>
      <c r="M1877" s="2">
        <v>0.79236111111111107</v>
      </c>
      <c r="N1877" t="s">
        <v>27</v>
      </c>
      <c r="O1877">
        <v>4.4482083660000002</v>
      </c>
      <c r="P1877" t="s">
        <v>1124</v>
      </c>
    </row>
    <row r="1878" spans="1:16" x14ac:dyDescent="0.25">
      <c r="A1878" t="s">
        <v>646</v>
      </c>
      <c r="B1878" t="s">
        <v>40</v>
      </c>
      <c r="C1878" t="s">
        <v>41</v>
      </c>
      <c r="D1878" t="s">
        <v>18</v>
      </c>
      <c r="E1878" t="s">
        <v>29</v>
      </c>
      <c r="F1878" t="s">
        <v>44</v>
      </c>
      <c r="G1878">
        <v>93.22</v>
      </c>
      <c r="H1878">
        <v>3</v>
      </c>
      <c r="I1878">
        <v>13.983000000000001</v>
      </c>
      <c r="J1878">
        <v>293.64299999999997</v>
      </c>
      <c r="K1878">
        <v>279.66000000000003</v>
      </c>
      <c r="L1878" s="1">
        <v>43489</v>
      </c>
      <c r="M1878" s="2">
        <v>0.48958333333333331</v>
      </c>
      <c r="N1878" t="s">
        <v>27</v>
      </c>
      <c r="O1878">
        <v>7.2</v>
      </c>
      <c r="P1878" t="s">
        <v>1124</v>
      </c>
    </row>
    <row r="1879" spans="1:16" x14ac:dyDescent="0.25">
      <c r="A1879" t="s">
        <v>441</v>
      </c>
      <c r="B1879" t="s">
        <v>40</v>
      </c>
      <c r="C1879" t="s">
        <v>41</v>
      </c>
      <c r="D1879" t="s">
        <v>18</v>
      </c>
      <c r="E1879" t="s">
        <v>19</v>
      </c>
      <c r="F1879" t="s">
        <v>44</v>
      </c>
      <c r="G1879">
        <v>68.709999999999994</v>
      </c>
      <c r="H1879">
        <v>4</v>
      </c>
      <c r="I1879">
        <v>13.742000000000001</v>
      </c>
      <c r="J1879">
        <v>288.58199999999999</v>
      </c>
      <c r="K1879">
        <v>274.83999999999997</v>
      </c>
      <c r="L1879" s="1">
        <v>43556</v>
      </c>
      <c r="M1879" s="2">
        <v>0.79236111111111107</v>
      </c>
      <c r="N1879" t="s">
        <v>27</v>
      </c>
      <c r="O1879">
        <v>4.0999999999999996</v>
      </c>
      <c r="P1879" t="s">
        <v>1124</v>
      </c>
    </row>
    <row r="1880" spans="1:16" x14ac:dyDescent="0.25">
      <c r="A1880" t="s">
        <v>688</v>
      </c>
      <c r="B1880" t="s">
        <v>40</v>
      </c>
      <c r="C1880" t="s">
        <v>41</v>
      </c>
      <c r="D1880" t="s">
        <v>18</v>
      </c>
      <c r="E1880" t="s">
        <v>29</v>
      </c>
      <c r="F1880" t="s">
        <v>44</v>
      </c>
      <c r="G1880">
        <v>60.18</v>
      </c>
      <c r="H1880">
        <v>4</v>
      </c>
      <c r="I1880">
        <v>12.036</v>
      </c>
      <c r="J1880">
        <v>272.03838050000002</v>
      </c>
      <c r="K1880">
        <v>240.72</v>
      </c>
      <c r="L1880" s="1">
        <v>44608</v>
      </c>
      <c r="M1880" s="2">
        <v>0.75277777777777777</v>
      </c>
      <c r="N1880" t="s">
        <v>31</v>
      </c>
      <c r="O1880">
        <v>9.0898592679999997</v>
      </c>
      <c r="P1880" t="s">
        <v>1124</v>
      </c>
    </row>
    <row r="1881" spans="1:16" x14ac:dyDescent="0.25">
      <c r="A1881" t="s">
        <v>528</v>
      </c>
      <c r="B1881" t="s">
        <v>40</v>
      </c>
      <c r="C1881" t="s">
        <v>41</v>
      </c>
      <c r="D1881" t="s">
        <v>25</v>
      </c>
      <c r="E1881" t="s">
        <v>29</v>
      </c>
      <c r="F1881" t="s">
        <v>44</v>
      </c>
      <c r="G1881">
        <v>99.89</v>
      </c>
      <c r="H1881">
        <v>2</v>
      </c>
      <c r="I1881">
        <v>9.9890000000000008</v>
      </c>
      <c r="J1881">
        <v>225.77196599999999</v>
      </c>
      <c r="K1881">
        <v>199.78</v>
      </c>
      <c r="L1881" s="1">
        <v>44618</v>
      </c>
      <c r="M1881" s="2">
        <v>0.4916666666666667</v>
      </c>
      <c r="N1881" t="s">
        <v>21</v>
      </c>
      <c r="O1881">
        <v>6.8657447659999997</v>
      </c>
      <c r="P1881" t="s">
        <v>1124</v>
      </c>
    </row>
    <row r="1882" spans="1:16" x14ac:dyDescent="0.25">
      <c r="A1882" t="s">
        <v>457</v>
      </c>
      <c r="B1882" t="s">
        <v>40</v>
      </c>
      <c r="C1882" t="s">
        <v>41</v>
      </c>
      <c r="D1882" t="s">
        <v>18</v>
      </c>
      <c r="E1882" t="s">
        <v>29</v>
      </c>
      <c r="F1882" t="s">
        <v>44</v>
      </c>
      <c r="G1882">
        <v>25.42</v>
      </c>
      <c r="H1882">
        <v>8</v>
      </c>
      <c r="I1882">
        <v>10.167999999999999</v>
      </c>
      <c r="J1882">
        <v>225.32155359999999</v>
      </c>
      <c r="K1882">
        <v>203.36</v>
      </c>
      <c r="L1882" s="1">
        <v>45370</v>
      </c>
      <c r="M1882" s="2">
        <v>0.8208333333333333</v>
      </c>
      <c r="N1882" t="s">
        <v>31</v>
      </c>
      <c r="O1882">
        <v>7.2690234269999996</v>
      </c>
      <c r="P1882" t="s">
        <v>1124</v>
      </c>
    </row>
    <row r="1883" spans="1:16" x14ac:dyDescent="0.25">
      <c r="A1883" t="s">
        <v>437</v>
      </c>
      <c r="B1883" t="s">
        <v>40</v>
      </c>
      <c r="C1883" t="s">
        <v>41</v>
      </c>
      <c r="D1883" t="s">
        <v>25</v>
      </c>
      <c r="E1883" t="s">
        <v>19</v>
      </c>
      <c r="F1883" t="s">
        <v>44</v>
      </c>
      <c r="G1883">
        <v>39.75</v>
      </c>
      <c r="H1883">
        <v>4</v>
      </c>
      <c r="I1883">
        <v>9.9375</v>
      </c>
      <c r="J1883">
        <v>224.60795999999999</v>
      </c>
      <c r="K1883">
        <v>198.75</v>
      </c>
      <c r="L1883" s="1">
        <v>44614</v>
      </c>
      <c r="M1883" s="2">
        <v>0.4465277777777778</v>
      </c>
      <c r="N1883" t="s">
        <v>21</v>
      </c>
      <c r="O1883">
        <v>9.2832605289999997</v>
      </c>
      <c r="P1883" t="s">
        <v>1124</v>
      </c>
    </row>
    <row r="1884" spans="1:16" x14ac:dyDescent="0.25">
      <c r="A1884" t="s">
        <v>598</v>
      </c>
      <c r="B1884" t="s">
        <v>40</v>
      </c>
      <c r="C1884" t="s">
        <v>41</v>
      </c>
      <c r="D1884" t="s">
        <v>25</v>
      </c>
      <c r="E1884" t="s">
        <v>29</v>
      </c>
      <c r="F1884" t="s">
        <v>44</v>
      </c>
      <c r="G1884">
        <v>99.25</v>
      </c>
      <c r="H1884">
        <v>2</v>
      </c>
      <c r="I1884">
        <v>9.9250000000000007</v>
      </c>
      <c r="J1884">
        <v>224.32543419999999</v>
      </c>
      <c r="K1884">
        <v>198.5</v>
      </c>
      <c r="L1884" s="1">
        <v>44640</v>
      </c>
      <c r="M1884" s="2">
        <v>0.54305555555555551</v>
      </c>
      <c r="N1884" t="s">
        <v>27</v>
      </c>
      <c r="O1884">
        <v>8.7030567459999997</v>
      </c>
      <c r="P1884" t="s">
        <v>1124</v>
      </c>
    </row>
    <row r="1885" spans="1:16" x14ac:dyDescent="0.25">
      <c r="A1885" t="s">
        <v>736</v>
      </c>
      <c r="B1885" t="s">
        <v>40</v>
      </c>
      <c r="C1885" t="s">
        <v>41</v>
      </c>
      <c r="D1885" t="s">
        <v>18</v>
      </c>
      <c r="E1885" t="s">
        <v>19</v>
      </c>
      <c r="F1885" t="s">
        <v>44</v>
      </c>
      <c r="G1885">
        <v>19.77</v>
      </c>
      <c r="H1885">
        <v>9</v>
      </c>
      <c r="I1885">
        <v>9.8849999999999998</v>
      </c>
      <c r="J1885">
        <v>223.42135189999999</v>
      </c>
      <c r="K1885">
        <v>197.7</v>
      </c>
      <c r="L1885" s="1">
        <v>44619</v>
      </c>
      <c r="M1885" s="2">
        <v>0.7895833333333333</v>
      </c>
      <c r="N1885" t="s">
        <v>31</v>
      </c>
      <c r="O1885">
        <v>4.8350315259999999</v>
      </c>
      <c r="P1885" t="s">
        <v>1124</v>
      </c>
    </row>
    <row r="1886" spans="1:16" x14ac:dyDescent="0.25">
      <c r="A1886" t="s">
        <v>528</v>
      </c>
      <c r="B1886" t="s">
        <v>40</v>
      </c>
      <c r="C1886" t="s">
        <v>41</v>
      </c>
      <c r="D1886" t="s">
        <v>25</v>
      </c>
      <c r="E1886" t="s">
        <v>29</v>
      </c>
      <c r="F1886" t="s">
        <v>44</v>
      </c>
      <c r="G1886">
        <v>99.89</v>
      </c>
      <c r="H1886">
        <v>2</v>
      </c>
      <c r="I1886">
        <v>9.9890000000000008</v>
      </c>
      <c r="J1886">
        <v>221.35493700000001</v>
      </c>
      <c r="K1886">
        <v>199.78</v>
      </c>
      <c r="L1886" s="1">
        <v>45348</v>
      </c>
      <c r="M1886" s="2">
        <v>0.4916666666666667</v>
      </c>
      <c r="N1886" t="s">
        <v>21</v>
      </c>
      <c r="O1886">
        <v>7.7029949750000002</v>
      </c>
      <c r="P1886" t="s">
        <v>1124</v>
      </c>
    </row>
    <row r="1887" spans="1:16" x14ac:dyDescent="0.25">
      <c r="A1887" t="s">
        <v>437</v>
      </c>
      <c r="B1887" t="s">
        <v>40</v>
      </c>
      <c r="C1887" t="s">
        <v>41</v>
      </c>
      <c r="D1887" t="s">
        <v>25</v>
      </c>
      <c r="E1887" t="s">
        <v>19</v>
      </c>
      <c r="F1887" t="s">
        <v>44</v>
      </c>
      <c r="G1887">
        <v>39.75</v>
      </c>
      <c r="H1887">
        <v>5</v>
      </c>
      <c r="I1887">
        <v>9.9375</v>
      </c>
      <c r="J1887">
        <v>220.2137037</v>
      </c>
      <c r="K1887">
        <v>198.75</v>
      </c>
      <c r="L1887" s="1">
        <v>45344</v>
      </c>
      <c r="M1887" s="2">
        <v>0.4465277777777778</v>
      </c>
      <c r="N1887" t="s">
        <v>21</v>
      </c>
      <c r="O1887">
        <v>10</v>
      </c>
      <c r="P1887" t="s">
        <v>1124</v>
      </c>
    </row>
    <row r="1888" spans="1:16" x14ac:dyDescent="0.25">
      <c r="A1888" t="s">
        <v>457</v>
      </c>
      <c r="B1888" t="s">
        <v>40</v>
      </c>
      <c r="C1888" t="s">
        <v>41</v>
      </c>
      <c r="D1888" t="s">
        <v>18</v>
      </c>
      <c r="E1888" t="s">
        <v>29</v>
      </c>
      <c r="F1888" t="s">
        <v>44</v>
      </c>
      <c r="G1888">
        <v>25.42</v>
      </c>
      <c r="H1888">
        <v>8</v>
      </c>
      <c r="I1888">
        <v>10.167999999999999</v>
      </c>
      <c r="J1888">
        <v>213.52799999999999</v>
      </c>
      <c r="K1888">
        <v>203.36</v>
      </c>
      <c r="L1888" s="1">
        <v>43543</v>
      </c>
      <c r="M1888" s="2">
        <v>0.8208333333333333</v>
      </c>
      <c r="N1888" t="s">
        <v>31</v>
      </c>
      <c r="O1888">
        <v>6.7</v>
      </c>
      <c r="P1888" t="s">
        <v>1124</v>
      </c>
    </row>
    <row r="1889" spans="1:16" x14ac:dyDescent="0.25">
      <c r="A1889" t="s">
        <v>457</v>
      </c>
      <c r="B1889" t="s">
        <v>40</v>
      </c>
      <c r="C1889" t="s">
        <v>41</v>
      </c>
      <c r="D1889" t="s">
        <v>18</v>
      </c>
      <c r="E1889" t="s">
        <v>29</v>
      </c>
      <c r="F1889" t="s">
        <v>44</v>
      </c>
      <c r="G1889">
        <v>25.42</v>
      </c>
      <c r="H1889">
        <v>9</v>
      </c>
      <c r="I1889">
        <v>10.167999999999999</v>
      </c>
      <c r="J1889">
        <v>213.45882560000001</v>
      </c>
      <c r="K1889">
        <v>203.36</v>
      </c>
      <c r="L1889" s="1">
        <v>45735</v>
      </c>
      <c r="M1889" s="2">
        <v>0.8208333333333333</v>
      </c>
      <c r="N1889" t="s">
        <v>31</v>
      </c>
      <c r="O1889">
        <v>6.9700218610000002</v>
      </c>
      <c r="P1889" t="s">
        <v>1124</v>
      </c>
    </row>
    <row r="1890" spans="1:16" x14ac:dyDescent="0.25">
      <c r="A1890" t="s">
        <v>528</v>
      </c>
      <c r="B1890" t="s">
        <v>40</v>
      </c>
      <c r="C1890" t="s">
        <v>41</v>
      </c>
      <c r="D1890" t="s">
        <v>25</v>
      </c>
      <c r="E1890" t="s">
        <v>29</v>
      </c>
      <c r="F1890" t="s">
        <v>44</v>
      </c>
      <c r="G1890">
        <v>99.89</v>
      </c>
      <c r="H1890">
        <v>2</v>
      </c>
      <c r="I1890">
        <v>9.9890000000000008</v>
      </c>
      <c r="J1890">
        <v>209.76900000000001</v>
      </c>
      <c r="K1890">
        <v>199.78</v>
      </c>
      <c r="L1890" s="1">
        <v>43522</v>
      </c>
      <c r="M1890" s="2">
        <v>0.4916666666666667</v>
      </c>
      <c r="N1890" t="s">
        <v>21</v>
      </c>
      <c r="O1890">
        <v>7.1</v>
      </c>
      <c r="P1890" t="s">
        <v>1124</v>
      </c>
    </row>
    <row r="1891" spans="1:16" x14ac:dyDescent="0.25">
      <c r="A1891" t="s">
        <v>528</v>
      </c>
      <c r="B1891" t="s">
        <v>40</v>
      </c>
      <c r="C1891" t="s">
        <v>41</v>
      </c>
      <c r="D1891" t="s">
        <v>25</v>
      </c>
      <c r="E1891" t="s">
        <v>29</v>
      </c>
      <c r="F1891" t="s">
        <v>44</v>
      </c>
      <c r="G1891">
        <v>99.89</v>
      </c>
      <c r="H1891">
        <v>2</v>
      </c>
      <c r="I1891">
        <v>9.9890000000000008</v>
      </c>
      <c r="J1891">
        <v>209.7010434</v>
      </c>
      <c r="K1891">
        <v>199.78</v>
      </c>
      <c r="L1891" s="1">
        <v>45714</v>
      </c>
      <c r="M1891" s="2">
        <v>0.4916666666666667</v>
      </c>
      <c r="N1891" t="s">
        <v>21</v>
      </c>
      <c r="O1891">
        <v>7.3861425690000004</v>
      </c>
      <c r="P1891" t="s">
        <v>1124</v>
      </c>
    </row>
    <row r="1892" spans="1:16" x14ac:dyDescent="0.25">
      <c r="A1892" t="s">
        <v>437</v>
      </c>
      <c r="B1892" t="s">
        <v>40</v>
      </c>
      <c r="C1892" t="s">
        <v>41</v>
      </c>
      <c r="D1892" t="s">
        <v>25</v>
      </c>
      <c r="E1892" t="s">
        <v>19</v>
      </c>
      <c r="F1892" t="s">
        <v>44</v>
      </c>
      <c r="G1892">
        <v>39.75</v>
      </c>
      <c r="H1892">
        <v>5</v>
      </c>
      <c r="I1892">
        <v>9.9375</v>
      </c>
      <c r="J1892">
        <v>208.6198938</v>
      </c>
      <c r="K1892">
        <v>198.75</v>
      </c>
      <c r="L1892" s="1">
        <v>45710</v>
      </c>
      <c r="M1892" s="2">
        <v>0.4465277777777778</v>
      </c>
      <c r="N1892" t="s">
        <v>21</v>
      </c>
      <c r="O1892">
        <v>9.9868969950000004</v>
      </c>
      <c r="P1892" t="s">
        <v>1124</v>
      </c>
    </row>
    <row r="1893" spans="1:16" x14ac:dyDescent="0.25">
      <c r="A1893" t="s">
        <v>598</v>
      </c>
      <c r="B1893" t="s">
        <v>40</v>
      </c>
      <c r="C1893" t="s">
        <v>41</v>
      </c>
      <c r="D1893" t="s">
        <v>25</v>
      </c>
      <c r="E1893" t="s">
        <v>29</v>
      </c>
      <c r="F1893" t="s">
        <v>44</v>
      </c>
      <c r="G1893">
        <v>99.25</v>
      </c>
      <c r="H1893">
        <v>2</v>
      </c>
      <c r="I1893">
        <v>9.9250000000000007</v>
      </c>
      <c r="J1893">
        <v>208.42500000000001</v>
      </c>
      <c r="K1893">
        <v>198.5</v>
      </c>
      <c r="L1893" s="1">
        <v>43544</v>
      </c>
      <c r="M1893" s="2">
        <v>0.54305555555555551</v>
      </c>
      <c r="N1893" t="s">
        <v>27</v>
      </c>
      <c r="O1893">
        <v>9</v>
      </c>
      <c r="P1893" t="s">
        <v>1124</v>
      </c>
    </row>
    <row r="1894" spans="1:16" x14ac:dyDescent="0.25">
      <c r="A1894" t="s">
        <v>736</v>
      </c>
      <c r="B1894" t="s">
        <v>40</v>
      </c>
      <c r="C1894" t="s">
        <v>41</v>
      </c>
      <c r="D1894" t="s">
        <v>18</v>
      </c>
      <c r="E1894" t="s">
        <v>19</v>
      </c>
      <c r="F1894" t="s">
        <v>44</v>
      </c>
      <c r="G1894">
        <v>19.77</v>
      </c>
      <c r="H1894">
        <v>11</v>
      </c>
      <c r="I1894">
        <v>9.8849999999999998</v>
      </c>
      <c r="J1894">
        <v>207.51775090000001</v>
      </c>
      <c r="K1894">
        <v>197.7</v>
      </c>
      <c r="L1894" s="1">
        <v>45715</v>
      </c>
      <c r="M1894" s="2">
        <v>0.7895833333333333</v>
      </c>
      <c r="N1894" t="s">
        <v>31</v>
      </c>
      <c r="O1894">
        <v>5.2015088519999999</v>
      </c>
      <c r="P1894" t="s">
        <v>1124</v>
      </c>
    </row>
    <row r="1895" spans="1:16" x14ac:dyDescent="0.25">
      <c r="A1895" t="s">
        <v>754</v>
      </c>
      <c r="B1895" t="s">
        <v>40</v>
      </c>
      <c r="C1895" t="s">
        <v>41</v>
      </c>
      <c r="D1895" t="s">
        <v>25</v>
      </c>
      <c r="E1895" t="s">
        <v>19</v>
      </c>
      <c r="F1895" t="s">
        <v>44</v>
      </c>
      <c r="G1895">
        <v>25.56</v>
      </c>
      <c r="H1895">
        <v>7</v>
      </c>
      <c r="I1895">
        <v>8.9459999999999997</v>
      </c>
      <c r="J1895">
        <v>198.24219299999999</v>
      </c>
      <c r="K1895">
        <v>178.92</v>
      </c>
      <c r="L1895" s="1">
        <v>45324</v>
      </c>
      <c r="M1895" s="2">
        <v>0.86249999999999993</v>
      </c>
      <c r="N1895" t="s">
        <v>27</v>
      </c>
      <c r="O1895">
        <v>7.7029949750000002</v>
      </c>
      <c r="P1895" t="s">
        <v>1124</v>
      </c>
    </row>
    <row r="1896" spans="1:16" x14ac:dyDescent="0.25">
      <c r="A1896" t="s">
        <v>1027</v>
      </c>
      <c r="B1896" t="s">
        <v>40</v>
      </c>
      <c r="C1896" t="s">
        <v>41</v>
      </c>
      <c r="D1896" t="s">
        <v>25</v>
      </c>
      <c r="E1896" t="s">
        <v>29</v>
      </c>
      <c r="F1896" t="s">
        <v>44</v>
      </c>
      <c r="G1896">
        <v>17.489999999999998</v>
      </c>
      <c r="H1896">
        <v>9</v>
      </c>
      <c r="I1896">
        <v>8.7449999999999992</v>
      </c>
      <c r="J1896">
        <v>197.6550048</v>
      </c>
      <c r="K1896">
        <v>174.9</v>
      </c>
      <c r="L1896" s="1">
        <v>44614</v>
      </c>
      <c r="M1896" s="2">
        <v>0.77430555555555547</v>
      </c>
      <c r="N1896" t="s">
        <v>21</v>
      </c>
      <c r="O1896">
        <v>6.3822416139999998</v>
      </c>
      <c r="P1896" t="s">
        <v>1124</v>
      </c>
    </row>
    <row r="1897" spans="1:16" x14ac:dyDescent="0.25">
      <c r="A1897" t="s">
        <v>709</v>
      </c>
      <c r="B1897" t="s">
        <v>40</v>
      </c>
      <c r="C1897" t="s">
        <v>41</v>
      </c>
      <c r="D1897" t="s">
        <v>18</v>
      </c>
      <c r="E1897" t="s">
        <v>29</v>
      </c>
      <c r="F1897" t="s">
        <v>44</v>
      </c>
      <c r="G1897">
        <v>83.77</v>
      </c>
      <c r="H1897">
        <v>2</v>
      </c>
      <c r="I1897">
        <v>8.3770000000000007</v>
      </c>
      <c r="J1897">
        <v>189.33744709999999</v>
      </c>
      <c r="K1897">
        <v>167.54</v>
      </c>
      <c r="L1897" s="1">
        <v>44616</v>
      </c>
      <c r="M1897" s="2">
        <v>0.83124999999999993</v>
      </c>
      <c r="N1897" t="s">
        <v>27</v>
      </c>
      <c r="O1897">
        <v>4.4482290039999999</v>
      </c>
      <c r="P1897" t="s">
        <v>1124</v>
      </c>
    </row>
    <row r="1898" spans="1:16" x14ac:dyDescent="0.25">
      <c r="A1898" t="s">
        <v>754</v>
      </c>
      <c r="B1898" t="s">
        <v>40</v>
      </c>
      <c r="C1898" t="s">
        <v>41</v>
      </c>
      <c r="D1898" t="s">
        <v>25</v>
      </c>
      <c r="E1898" t="s">
        <v>19</v>
      </c>
      <c r="F1898" t="s">
        <v>44</v>
      </c>
      <c r="G1898">
        <v>25.56</v>
      </c>
      <c r="H1898">
        <v>8</v>
      </c>
      <c r="I1898">
        <v>8.9459999999999997</v>
      </c>
      <c r="J1898">
        <v>187.80513909999999</v>
      </c>
      <c r="K1898">
        <v>178.92</v>
      </c>
      <c r="L1898" s="1">
        <v>45690</v>
      </c>
      <c r="M1898" s="2">
        <v>0.86249999999999993</v>
      </c>
      <c r="N1898" t="s">
        <v>27</v>
      </c>
      <c r="O1898">
        <v>7.3861425690000004</v>
      </c>
      <c r="P1898" t="s">
        <v>1124</v>
      </c>
    </row>
    <row r="1899" spans="1:16" x14ac:dyDescent="0.25">
      <c r="A1899" t="s">
        <v>709</v>
      </c>
      <c r="B1899" t="s">
        <v>40</v>
      </c>
      <c r="C1899" t="s">
        <v>41</v>
      </c>
      <c r="D1899" t="s">
        <v>18</v>
      </c>
      <c r="E1899" t="s">
        <v>29</v>
      </c>
      <c r="F1899" t="s">
        <v>44</v>
      </c>
      <c r="G1899">
        <v>83.77</v>
      </c>
      <c r="H1899">
        <v>2</v>
      </c>
      <c r="I1899">
        <v>8.3770000000000007</v>
      </c>
      <c r="J1899">
        <v>185.63322729999999</v>
      </c>
      <c r="K1899">
        <v>167.54</v>
      </c>
      <c r="L1899" s="1">
        <v>45346</v>
      </c>
      <c r="M1899" s="2">
        <v>0.83124999999999993</v>
      </c>
      <c r="N1899" t="s">
        <v>27</v>
      </c>
      <c r="O1899">
        <v>4.9906728009999997</v>
      </c>
      <c r="P1899" t="s">
        <v>1124</v>
      </c>
    </row>
    <row r="1900" spans="1:16" x14ac:dyDescent="0.25">
      <c r="A1900" t="s">
        <v>264</v>
      </c>
      <c r="B1900" t="s">
        <v>40</v>
      </c>
      <c r="C1900" t="s">
        <v>41</v>
      </c>
      <c r="D1900" t="s">
        <v>25</v>
      </c>
      <c r="E1900" t="s">
        <v>19</v>
      </c>
      <c r="F1900" t="s">
        <v>44</v>
      </c>
      <c r="G1900">
        <v>81.37</v>
      </c>
      <c r="H1900">
        <v>2</v>
      </c>
      <c r="I1900">
        <v>8.1370000000000005</v>
      </c>
      <c r="J1900">
        <v>183.91295299999999</v>
      </c>
      <c r="K1900">
        <v>162.74</v>
      </c>
      <c r="L1900" s="1">
        <v>44587</v>
      </c>
      <c r="M1900" s="2">
        <v>0.81111111111111101</v>
      </c>
      <c r="N1900" t="s">
        <v>27</v>
      </c>
      <c r="O1900">
        <v>6.2855409829999997</v>
      </c>
      <c r="P1900" t="s">
        <v>1124</v>
      </c>
    </row>
    <row r="1901" spans="1:16" x14ac:dyDescent="0.25">
      <c r="A1901" t="s">
        <v>264</v>
      </c>
      <c r="B1901" t="s">
        <v>40</v>
      </c>
      <c r="C1901" t="s">
        <v>41</v>
      </c>
      <c r="D1901" t="s">
        <v>25</v>
      </c>
      <c r="E1901" t="s">
        <v>19</v>
      </c>
      <c r="F1901" t="s">
        <v>44</v>
      </c>
      <c r="G1901">
        <v>81.37</v>
      </c>
      <c r="H1901">
        <v>2</v>
      </c>
      <c r="I1901">
        <v>8.1370000000000005</v>
      </c>
      <c r="J1901">
        <v>180.31485860000001</v>
      </c>
      <c r="K1901">
        <v>162.74</v>
      </c>
      <c r="L1901" s="1">
        <v>45317</v>
      </c>
      <c r="M1901" s="2">
        <v>0.81111111111111101</v>
      </c>
      <c r="N1901" t="s">
        <v>27</v>
      </c>
      <c r="O1901">
        <v>7.0520376530000002</v>
      </c>
      <c r="P1901" t="s">
        <v>1124</v>
      </c>
    </row>
    <row r="1902" spans="1:16" x14ac:dyDescent="0.25">
      <c r="A1902" t="s">
        <v>673</v>
      </c>
      <c r="B1902" t="s">
        <v>40</v>
      </c>
      <c r="C1902" t="s">
        <v>41</v>
      </c>
      <c r="D1902" t="s">
        <v>25</v>
      </c>
      <c r="E1902" t="s">
        <v>29</v>
      </c>
      <c r="F1902" t="s">
        <v>44</v>
      </c>
      <c r="G1902">
        <v>52.42</v>
      </c>
      <c r="H1902">
        <v>3</v>
      </c>
      <c r="I1902">
        <v>7.8630000000000004</v>
      </c>
      <c r="J1902">
        <v>177.7199889</v>
      </c>
      <c r="K1902">
        <v>157.26</v>
      </c>
      <c r="L1902" s="1">
        <v>44619</v>
      </c>
      <c r="M1902" s="2">
        <v>0.73333333333333339</v>
      </c>
      <c r="N1902" t="s">
        <v>21</v>
      </c>
      <c r="O1902">
        <v>7.2525472879999997</v>
      </c>
      <c r="P1902" t="s">
        <v>1124</v>
      </c>
    </row>
    <row r="1903" spans="1:16" x14ac:dyDescent="0.25">
      <c r="A1903" t="s">
        <v>560</v>
      </c>
      <c r="B1903" t="s">
        <v>40</v>
      </c>
      <c r="C1903" t="s">
        <v>41</v>
      </c>
      <c r="D1903" t="s">
        <v>25</v>
      </c>
      <c r="E1903" t="s">
        <v>29</v>
      </c>
      <c r="F1903" t="s">
        <v>44</v>
      </c>
      <c r="G1903">
        <v>39.21</v>
      </c>
      <c r="H1903">
        <v>4</v>
      </c>
      <c r="I1903">
        <v>7.8419999999999996</v>
      </c>
      <c r="J1903">
        <v>177.24534560000001</v>
      </c>
      <c r="K1903">
        <v>156.84</v>
      </c>
      <c r="L1903" s="1">
        <v>44577</v>
      </c>
      <c r="M1903" s="2">
        <v>0.8354166666666667</v>
      </c>
      <c r="N1903" t="s">
        <v>31</v>
      </c>
      <c r="O1903">
        <v>8.7030567459999997</v>
      </c>
      <c r="P1903" t="s">
        <v>1124</v>
      </c>
    </row>
    <row r="1904" spans="1:16" x14ac:dyDescent="0.25">
      <c r="A1904" t="s">
        <v>709</v>
      </c>
      <c r="B1904" t="s">
        <v>40</v>
      </c>
      <c r="C1904" t="s">
        <v>41</v>
      </c>
      <c r="D1904" t="s">
        <v>18</v>
      </c>
      <c r="E1904" t="s">
        <v>29</v>
      </c>
      <c r="F1904" t="s">
        <v>44</v>
      </c>
      <c r="G1904">
        <v>83.77</v>
      </c>
      <c r="H1904">
        <v>2</v>
      </c>
      <c r="I1904">
        <v>8.3770000000000007</v>
      </c>
      <c r="J1904">
        <v>175.917</v>
      </c>
      <c r="K1904">
        <v>167.54</v>
      </c>
      <c r="L1904" s="1">
        <v>43520</v>
      </c>
      <c r="M1904" s="2">
        <v>0.83124999999999993</v>
      </c>
      <c r="N1904" t="s">
        <v>27</v>
      </c>
      <c r="O1904">
        <v>4.5999999999999996</v>
      </c>
      <c r="P1904" t="s">
        <v>1124</v>
      </c>
    </row>
    <row r="1905" spans="1:16" x14ac:dyDescent="0.25">
      <c r="A1905" t="s">
        <v>673</v>
      </c>
      <c r="B1905" t="s">
        <v>40</v>
      </c>
      <c r="C1905" t="s">
        <v>41</v>
      </c>
      <c r="D1905" t="s">
        <v>25</v>
      </c>
      <c r="E1905" t="s">
        <v>29</v>
      </c>
      <c r="F1905" t="s">
        <v>44</v>
      </c>
      <c r="G1905">
        <v>52.42</v>
      </c>
      <c r="H1905">
        <v>3</v>
      </c>
      <c r="I1905">
        <v>7.8630000000000004</v>
      </c>
      <c r="J1905">
        <v>174.24305430000001</v>
      </c>
      <c r="K1905">
        <v>157.26</v>
      </c>
      <c r="L1905" s="1">
        <v>45349</v>
      </c>
      <c r="M1905" s="2">
        <v>0.73333333333333339</v>
      </c>
      <c r="N1905" t="s">
        <v>21</v>
      </c>
      <c r="O1905">
        <v>8.1369665229999999</v>
      </c>
      <c r="P1905" t="s">
        <v>1124</v>
      </c>
    </row>
    <row r="1906" spans="1:16" x14ac:dyDescent="0.25">
      <c r="A1906" t="s">
        <v>264</v>
      </c>
      <c r="B1906" t="s">
        <v>40</v>
      </c>
      <c r="C1906" t="s">
        <v>41</v>
      </c>
      <c r="D1906" t="s">
        <v>25</v>
      </c>
      <c r="E1906" t="s">
        <v>19</v>
      </c>
      <c r="F1906" t="s">
        <v>44</v>
      </c>
      <c r="G1906">
        <v>81.37</v>
      </c>
      <c r="H1906">
        <v>2</v>
      </c>
      <c r="I1906">
        <v>8.1370000000000005</v>
      </c>
      <c r="J1906">
        <v>170.87700000000001</v>
      </c>
      <c r="K1906">
        <v>162.74</v>
      </c>
      <c r="L1906" s="1">
        <v>43491</v>
      </c>
      <c r="M1906" s="2">
        <v>0.81111111111111101</v>
      </c>
      <c r="N1906" t="s">
        <v>27</v>
      </c>
      <c r="O1906">
        <v>6.5</v>
      </c>
      <c r="P1906" t="s">
        <v>1124</v>
      </c>
    </row>
    <row r="1907" spans="1:16" x14ac:dyDescent="0.25">
      <c r="A1907" t="s">
        <v>225</v>
      </c>
      <c r="B1907" t="s">
        <v>40</v>
      </c>
      <c r="C1907" t="s">
        <v>41</v>
      </c>
      <c r="D1907" t="s">
        <v>25</v>
      </c>
      <c r="E1907" t="s">
        <v>19</v>
      </c>
      <c r="F1907" t="s">
        <v>44</v>
      </c>
      <c r="G1907">
        <v>73.52</v>
      </c>
      <c r="H1907">
        <v>2</v>
      </c>
      <c r="I1907">
        <v>7.3520000000000003</v>
      </c>
      <c r="J1907">
        <v>166.1703368</v>
      </c>
      <c r="K1907">
        <v>147.04</v>
      </c>
      <c r="L1907" s="1">
        <v>44576</v>
      </c>
      <c r="M1907" s="2">
        <v>0.57013888888888886</v>
      </c>
      <c r="N1907" t="s">
        <v>21</v>
      </c>
      <c r="O1907">
        <v>4.4482290039999999</v>
      </c>
      <c r="P1907" t="s">
        <v>1124</v>
      </c>
    </row>
    <row r="1908" spans="1:16" x14ac:dyDescent="0.25">
      <c r="A1908" t="s">
        <v>590</v>
      </c>
      <c r="B1908" t="s">
        <v>40</v>
      </c>
      <c r="C1908" t="s">
        <v>41</v>
      </c>
      <c r="D1908" t="s">
        <v>18</v>
      </c>
      <c r="E1908" t="s">
        <v>19</v>
      </c>
      <c r="F1908" t="s">
        <v>44</v>
      </c>
      <c r="G1908">
        <v>72.040000000000006</v>
      </c>
      <c r="H1908">
        <v>2</v>
      </c>
      <c r="I1908">
        <v>7.2039999999999997</v>
      </c>
      <c r="J1908">
        <v>162.82523209999999</v>
      </c>
      <c r="K1908">
        <v>144.08000000000001</v>
      </c>
      <c r="L1908" s="1">
        <v>44653</v>
      </c>
      <c r="M1908" s="2">
        <v>0.81805555555555554</v>
      </c>
      <c r="N1908" t="s">
        <v>27</v>
      </c>
      <c r="O1908">
        <v>9.1865598990000006</v>
      </c>
      <c r="P1908" t="s">
        <v>1124</v>
      </c>
    </row>
    <row r="1909" spans="1:16" x14ac:dyDescent="0.25">
      <c r="A1909" t="s">
        <v>489</v>
      </c>
      <c r="B1909" t="s">
        <v>40</v>
      </c>
      <c r="C1909" t="s">
        <v>41</v>
      </c>
      <c r="D1909" t="s">
        <v>18</v>
      </c>
      <c r="E1909" t="s">
        <v>19</v>
      </c>
      <c r="F1909" t="s">
        <v>44</v>
      </c>
      <c r="G1909">
        <v>29.56</v>
      </c>
      <c r="H1909">
        <v>5</v>
      </c>
      <c r="I1909">
        <v>7.39</v>
      </c>
      <c r="J1909">
        <v>155.13972480000001</v>
      </c>
      <c r="K1909">
        <v>147.80000000000001</v>
      </c>
      <c r="L1909" s="1">
        <v>45701</v>
      </c>
      <c r="M1909" s="2">
        <v>0.70763888888888893</v>
      </c>
      <c r="N1909" t="s">
        <v>27</v>
      </c>
      <c r="O1909">
        <v>7.1780822149999999</v>
      </c>
      <c r="P1909" t="s">
        <v>1124</v>
      </c>
    </row>
    <row r="1910" spans="1:16" x14ac:dyDescent="0.25">
      <c r="A1910" t="s">
        <v>289</v>
      </c>
      <c r="B1910" t="s">
        <v>40</v>
      </c>
      <c r="C1910" t="s">
        <v>41</v>
      </c>
      <c r="D1910" t="s">
        <v>18</v>
      </c>
      <c r="E1910" t="s">
        <v>29</v>
      </c>
      <c r="F1910" t="s">
        <v>44</v>
      </c>
      <c r="G1910">
        <v>32.619999999999997</v>
      </c>
      <c r="H1910">
        <v>4</v>
      </c>
      <c r="I1910">
        <v>6.524</v>
      </c>
      <c r="J1910">
        <v>144.570989</v>
      </c>
      <c r="K1910">
        <v>130.47999999999999</v>
      </c>
      <c r="L1910" s="1">
        <v>45320</v>
      </c>
      <c r="M1910" s="2">
        <v>0.59166666666666667</v>
      </c>
      <c r="N1910" t="s">
        <v>27</v>
      </c>
      <c r="O1910">
        <v>9.7643598279999999</v>
      </c>
      <c r="P1910" t="s">
        <v>1124</v>
      </c>
    </row>
    <row r="1911" spans="1:16" x14ac:dyDescent="0.25">
      <c r="A1911" t="s">
        <v>405</v>
      </c>
      <c r="B1911" t="s">
        <v>40</v>
      </c>
      <c r="C1911" t="s">
        <v>41</v>
      </c>
      <c r="D1911" t="s">
        <v>25</v>
      </c>
      <c r="E1911" t="s">
        <v>19</v>
      </c>
      <c r="F1911" t="s">
        <v>44</v>
      </c>
      <c r="G1911">
        <v>60.96</v>
      </c>
      <c r="H1911">
        <v>2</v>
      </c>
      <c r="I1911">
        <v>6.0960000000000001</v>
      </c>
      <c r="J1911">
        <v>137.78215080000001</v>
      </c>
      <c r="K1911">
        <v>121.92</v>
      </c>
      <c r="L1911" s="1">
        <v>44586</v>
      </c>
      <c r="M1911" s="2">
        <v>0.81874999999999998</v>
      </c>
      <c r="N1911" t="s">
        <v>31</v>
      </c>
      <c r="O1911">
        <v>4.7383308949999998</v>
      </c>
      <c r="P1911" t="s">
        <v>1124</v>
      </c>
    </row>
    <row r="1912" spans="1:16" x14ac:dyDescent="0.25">
      <c r="A1912" t="s">
        <v>289</v>
      </c>
      <c r="B1912" t="s">
        <v>40</v>
      </c>
      <c r="C1912" t="s">
        <v>41</v>
      </c>
      <c r="D1912" t="s">
        <v>18</v>
      </c>
      <c r="E1912" t="s">
        <v>29</v>
      </c>
      <c r="F1912" t="s">
        <v>44</v>
      </c>
      <c r="G1912">
        <v>32.619999999999997</v>
      </c>
      <c r="H1912">
        <v>4</v>
      </c>
      <c r="I1912">
        <v>6.524</v>
      </c>
      <c r="J1912">
        <v>137.00399999999999</v>
      </c>
      <c r="K1912">
        <v>130.47999999999999</v>
      </c>
      <c r="L1912" s="1">
        <v>43494</v>
      </c>
      <c r="M1912" s="2">
        <v>0.59166666666666667</v>
      </c>
      <c r="N1912" t="s">
        <v>27</v>
      </c>
      <c r="O1912">
        <v>9</v>
      </c>
      <c r="P1912" t="s">
        <v>1124</v>
      </c>
    </row>
    <row r="1913" spans="1:16" x14ac:dyDescent="0.25">
      <c r="A1913" t="s">
        <v>289</v>
      </c>
      <c r="B1913" t="s">
        <v>40</v>
      </c>
      <c r="C1913" t="s">
        <v>41</v>
      </c>
      <c r="D1913" t="s">
        <v>18</v>
      </c>
      <c r="E1913" t="s">
        <v>29</v>
      </c>
      <c r="F1913" t="s">
        <v>44</v>
      </c>
      <c r="G1913">
        <v>32.619999999999997</v>
      </c>
      <c r="H1913">
        <v>4</v>
      </c>
      <c r="I1913">
        <v>6.524</v>
      </c>
      <c r="J1913">
        <v>136.95961629999999</v>
      </c>
      <c r="K1913">
        <v>130.47999999999999</v>
      </c>
      <c r="L1913" s="1">
        <v>45686</v>
      </c>
      <c r="M1913" s="2">
        <v>0.59166666666666667</v>
      </c>
      <c r="N1913" t="s">
        <v>27</v>
      </c>
      <c r="O1913">
        <v>9.3627159330000005</v>
      </c>
      <c r="P1913" t="s">
        <v>1124</v>
      </c>
    </row>
    <row r="1914" spans="1:16" x14ac:dyDescent="0.25">
      <c r="A1914" t="s">
        <v>150</v>
      </c>
      <c r="B1914" t="s">
        <v>40</v>
      </c>
      <c r="C1914" t="s">
        <v>41</v>
      </c>
      <c r="D1914" t="s">
        <v>18</v>
      </c>
      <c r="E1914" t="s">
        <v>29</v>
      </c>
      <c r="F1914" t="s">
        <v>44</v>
      </c>
      <c r="G1914">
        <v>21.94</v>
      </c>
      <c r="H1914">
        <v>4</v>
      </c>
      <c r="I1914">
        <v>5.4850000000000003</v>
      </c>
      <c r="J1914">
        <v>123.9722929</v>
      </c>
      <c r="K1914">
        <v>109.7</v>
      </c>
      <c r="L1914" s="1">
        <v>44684</v>
      </c>
      <c r="M1914" s="2">
        <v>0.52013888888888882</v>
      </c>
      <c r="N1914" t="s">
        <v>21</v>
      </c>
      <c r="O1914">
        <v>5.1251334169999998</v>
      </c>
      <c r="P1914" t="s">
        <v>1124</v>
      </c>
    </row>
    <row r="1915" spans="1:16" x14ac:dyDescent="0.25">
      <c r="A1915" t="s">
        <v>753</v>
      </c>
      <c r="B1915" t="s">
        <v>40</v>
      </c>
      <c r="C1915" t="s">
        <v>41</v>
      </c>
      <c r="D1915" t="s">
        <v>18</v>
      </c>
      <c r="E1915" t="s">
        <v>19</v>
      </c>
      <c r="F1915" t="s">
        <v>44</v>
      </c>
      <c r="G1915">
        <v>17.48</v>
      </c>
      <c r="H1915">
        <v>6</v>
      </c>
      <c r="I1915">
        <v>5.2439999999999998</v>
      </c>
      <c r="J1915">
        <v>116.206356</v>
      </c>
      <c r="K1915">
        <v>104.88</v>
      </c>
      <c r="L1915" s="1">
        <v>45309</v>
      </c>
      <c r="M1915" s="2">
        <v>0.62777777777777777</v>
      </c>
      <c r="N1915" t="s">
        <v>31</v>
      </c>
      <c r="O1915">
        <v>6.6180661049999996</v>
      </c>
      <c r="P1915" t="s">
        <v>1124</v>
      </c>
    </row>
    <row r="1916" spans="1:16" x14ac:dyDescent="0.25">
      <c r="A1916" t="s">
        <v>150</v>
      </c>
      <c r="B1916" t="s">
        <v>40</v>
      </c>
      <c r="C1916" t="s">
        <v>41</v>
      </c>
      <c r="D1916" t="s">
        <v>18</v>
      </c>
      <c r="E1916" t="s">
        <v>29</v>
      </c>
      <c r="F1916" t="s">
        <v>44</v>
      </c>
      <c r="G1916">
        <v>21.94</v>
      </c>
      <c r="H1916">
        <v>5</v>
      </c>
      <c r="I1916">
        <v>5.4850000000000003</v>
      </c>
      <c r="J1916">
        <v>115.185</v>
      </c>
      <c r="K1916">
        <v>109.7</v>
      </c>
      <c r="L1916" s="1">
        <v>43588</v>
      </c>
      <c r="M1916" s="2">
        <v>0.52013888888888882</v>
      </c>
      <c r="N1916" t="s">
        <v>21</v>
      </c>
      <c r="O1916">
        <v>5.3</v>
      </c>
      <c r="P1916" t="s">
        <v>1124</v>
      </c>
    </row>
    <row r="1917" spans="1:16" x14ac:dyDescent="0.25">
      <c r="A1917" t="s">
        <v>150</v>
      </c>
      <c r="B1917" t="s">
        <v>40</v>
      </c>
      <c r="C1917" t="s">
        <v>41</v>
      </c>
      <c r="D1917" t="s">
        <v>18</v>
      </c>
      <c r="E1917" t="s">
        <v>29</v>
      </c>
      <c r="F1917" t="s">
        <v>44</v>
      </c>
      <c r="G1917">
        <v>21.94</v>
      </c>
      <c r="H1917">
        <v>5</v>
      </c>
      <c r="I1917">
        <v>5.4850000000000003</v>
      </c>
      <c r="J1917">
        <v>115.14768479999999</v>
      </c>
      <c r="K1917">
        <v>109.7</v>
      </c>
      <c r="L1917" s="1">
        <v>45780</v>
      </c>
      <c r="M1917" s="2">
        <v>0.52013888888888882</v>
      </c>
      <c r="N1917" t="s">
        <v>21</v>
      </c>
      <c r="O1917">
        <v>5.5135993829999999</v>
      </c>
      <c r="P1917" t="s">
        <v>1124</v>
      </c>
    </row>
    <row r="1918" spans="1:16" x14ac:dyDescent="0.25">
      <c r="A1918" t="s">
        <v>1009</v>
      </c>
      <c r="B1918" t="s">
        <v>40</v>
      </c>
      <c r="C1918" t="s">
        <v>41</v>
      </c>
      <c r="D1918" t="s">
        <v>18</v>
      </c>
      <c r="E1918" t="s">
        <v>29</v>
      </c>
      <c r="F1918" t="s">
        <v>44</v>
      </c>
      <c r="G1918">
        <v>49.92</v>
      </c>
      <c r="H1918">
        <v>2</v>
      </c>
      <c r="I1918">
        <v>4.992</v>
      </c>
      <c r="J1918">
        <v>104.79803870000001</v>
      </c>
      <c r="K1918">
        <v>99.84</v>
      </c>
      <c r="L1918" s="1">
        <v>45811</v>
      </c>
      <c r="M1918" s="2">
        <v>0.49652777777777773</v>
      </c>
      <c r="N1918" t="s">
        <v>31</v>
      </c>
      <c r="O1918">
        <v>7.2821123920000002</v>
      </c>
      <c r="P1918" t="s">
        <v>1124</v>
      </c>
    </row>
    <row r="1919" spans="1:16" x14ac:dyDescent="0.25">
      <c r="A1919" t="s">
        <v>658</v>
      </c>
      <c r="B1919" t="s">
        <v>40</v>
      </c>
      <c r="C1919" t="s">
        <v>41</v>
      </c>
      <c r="D1919" t="s">
        <v>18</v>
      </c>
      <c r="E1919" t="s">
        <v>29</v>
      </c>
      <c r="F1919" t="s">
        <v>44</v>
      </c>
      <c r="G1919">
        <v>91.35</v>
      </c>
      <c r="H1919">
        <v>1</v>
      </c>
      <c r="I1919">
        <v>4.5674999999999999</v>
      </c>
      <c r="J1919">
        <v>95.886426639999996</v>
      </c>
      <c r="K1919">
        <v>91.35</v>
      </c>
      <c r="L1919" s="1">
        <v>45704</v>
      </c>
      <c r="M1919" s="2">
        <v>0.65416666666666667</v>
      </c>
      <c r="N1919" t="s">
        <v>27</v>
      </c>
      <c r="O1919">
        <v>7.0740520379999996</v>
      </c>
      <c r="P1919" t="s">
        <v>1124</v>
      </c>
    </row>
    <row r="1920" spans="1:16" x14ac:dyDescent="0.25">
      <c r="A1920" t="s">
        <v>242</v>
      </c>
      <c r="B1920" t="s">
        <v>40</v>
      </c>
      <c r="C1920" t="s">
        <v>41</v>
      </c>
      <c r="D1920" t="s">
        <v>25</v>
      </c>
      <c r="E1920" t="s">
        <v>19</v>
      </c>
      <c r="F1920" t="s">
        <v>44</v>
      </c>
      <c r="G1920">
        <v>30.37</v>
      </c>
      <c r="H1920">
        <v>3</v>
      </c>
      <c r="I1920">
        <v>4.5555000000000003</v>
      </c>
      <c r="J1920">
        <v>95.634508280000006</v>
      </c>
      <c r="K1920">
        <v>91.11</v>
      </c>
      <c r="L1920" s="1">
        <v>45744</v>
      </c>
      <c r="M1920" s="2">
        <v>0.57013888888888886</v>
      </c>
      <c r="N1920" t="s">
        <v>21</v>
      </c>
      <c r="O1920">
        <v>5.3055390290000002</v>
      </c>
      <c r="P1920" t="s">
        <v>1124</v>
      </c>
    </row>
    <row r="1921" spans="1:16" x14ac:dyDescent="0.25">
      <c r="A1921" t="s">
        <v>784</v>
      </c>
      <c r="B1921" t="s">
        <v>40</v>
      </c>
      <c r="C1921" t="s">
        <v>41</v>
      </c>
      <c r="D1921" t="s">
        <v>18</v>
      </c>
      <c r="E1921" t="s">
        <v>19</v>
      </c>
      <c r="F1921" t="s">
        <v>44</v>
      </c>
      <c r="G1921">
        <v>22.32</v>
      </c>
      <c r="H1921">
        <v>4</v>
      </c>
      <c r="I1921">
        <v>4.4640000000000004</v>
      </c>
      <c r="J1921">
        <v>93.744</v>
      </c>
      <c r="K1921">
        <v>89.28</v>
      </c>
      <c r="L1921" s="1">
        <v>43538</v>
      </c>
      <c r="M1921" s="2">
        <v>0.4694444444444445</v>
      </c>
      <c r="N1921" t="s">
        <v>21</v>
      </c>
      <c r="O1921">
        <v>4.0999999999999996</v>
      </c>
      <c r="P1921" t="s">
        <v>1124</v>
      </c>
    </row>
    <row r="1922" spans="1:16" x14ac:dyDescent="0.25">
      <c r="A1922" t="s">
        <v>784</v>
      </c>
      <c r="B1922" t="s">
        <v>40</v>
      </c>
      <c r="C1922" t="s">
        <v>41</v>
      </c>
      <c r="D1922" t="s">
        <v>18</v>
      </c>
      <c r="E1922" t="s">
        <v>19</v>
      </c>
      <c r="F1922" t="s">
        <v>44</v>
      </c>
      <c r="G1922">
        <v>22.32</v>
      </c>
      <c r="H1922">
        <v>4</v>
      </c>
      <c r="I1922">
        <v>4.4640000000000004</v>
      </c>
      <c r="J1922">
        <v>93.713630769999995</v>
      </c>
      <c r="K1922">
        <v>89.28</v>
      </c>
      <c r="L1922" s="1">
        <v>45730</v>
      </c>
      <c r="M1922" s="2">
        <v>0.4694444444444445</v>
      </c>
      <c r="N1922" t="s">
        <v>21</v>
      </c>
      <c r="O1922">
        <v>4.265237258</v>
      </c>
      <c r="P1922" t="s">
        <v>1124</v>
      </c>
    </row>
    <row r="1923" spans="1:16" x14ac:dyDescent="0.25">
      <c r="A1923" t="s">
        <v>86</v>
      </c>
      <c r="B1923" t="s">
        <v>40</v>
      </c>
      <c r="C1923" t="s">
        <v>41</v>
      </c>
      <c r="D1923" t="s">
        <v>18</v>
      </c>
      <c r="E1923" t="s">
        <v>19</v>
      </c>
      <c r="F1923" t="s">
        <v>44</v>
      </c>
      <c r="G1923">
        <v>17.87</v>
      </c>
      <c r="H1923">
        <v>4</v>
      </c>
      <c r="I1923">
        <v>3.5739999999999998</v>
      </c>
      <c r="J1923">
        <v>79.199373789999996</v>
      </c>
      <c r="K1923">
        <v>71.48</v>
      </c>
      <c r="L1923" s="1">
        <v>45373</v>
      </c>
      <c r="M1923" s="2">
        <v>0.61249999999999993</v>
      </c>
      <c r="N1923" t="s">
        <v>21</v>
      </c>
      <c r="O1923">
        <v>7.0520376530000002</v>
      </c>
      <c r="P1923" t="s">
        <v>1124</v>
      </c>
    </row>
    <row r="1924" spans="1:16" x14ac:dyDescent="0.25">
      <c r="A1924" t="s">
        <v>570</v>
      </c>
      <c r="B1924" t="s">
        <v>40</v>
      </c>
      <c r="C1924" t="s">
        <v>41</v>
      </c>
      <c r="D1924" t="s">
        <v>18</v>
      </c>
      <c r="E1924" t="s">
        <v>19</v>
      </c>
      <c r="F1924" t="s">
        <v>44</v>
      </c>
      <c r="G1924">
        <v>73.959999999999994</v>
      </c>
      <c r="H1924">
        <v>1</v>
      </c>
      <c r="I1924">
        <v>3.698</v>
      </c>
      <c r="J1924">
        <v>77.632841970000001</v>
      </c>
      <c r="K1924">
        <v>73.959999999999994</v>
      </c>
      <c r="L1924" s="1">
        <v>45778</v>
      </c>
      <c r="M1924" s="2">
        <v>0.48055555555555557</v>
      </c>
      <c r="N1924" t="s">
        <v>31</v>
      </c>
      <c r="O1924">
        <v>5.2015088519999999</v>
      </c>
      <c r="P1924" t="s">
        <v>1124</v>
      </c>
    </row>
    <row r="1925" spans="1:16" x14ac:dyDescent="0.25">
      <c r="A1925" t="s">
        <v>524</v>
      </c>
      <c r="B1925" t="s">
        <v>40</v>
      </c>
      <c r="C1925" t="s">
        <v>41</v>
      </c>
      <c r="D1925" t="s">
        <v>25</v>
      </c>
      <c r="E1925" t="s">
        <v>19</v>
      </c>
      <c r="F1925" t="s">
        <v>44</v>
      </c>
      <c r="G1925">
        <v>34.700000000000003</v>
      </c>
      <c r="H1925">
        <v>2</v>
      </c>
      <c r="I1925">
        <v>3.47</v>
      </c>
      <c r="J1925">
        <v>76.894747359999997</v>
      </c>
      <c r="K1925">
        <v>69.400000000000006</v>
      </c>
      <c r="L1925" s="1">
        <v>45364</v>
      </c>
      <c r="M1925" s="2">
        <v>0.82500000000000007</v>
      </c>
      <c r="N1925" t="s">
        <v>21</v>
      </c>
      <c r="O1925">
        <v>8.8964167320000005</v>
      </c>
      <c r="P1925" t="s">
        <v>1124</v>
      </c>
    </row>
    <row r="1926" spans="1:16" x14ac:dyDescent="0.25">
      <c r="A1926" t="s">
        <v>86</v>
      </c>
      <c r="C1926" t="s">
        <v>41</v>
      </c>
      <c r="D1926" t="s">
        <v>18</v>
      </c>
      <c r="E1926" t="s">
        <v>19</v>
      </c>
      <c r="F1926" t="s">
        <v>44</v>
      </c>
      <c r="G1926">
        <v>17.87</v>
      </c>
      <c r="H1926">
        <v>4</v>
      </c>
      <c r="I1926">
        <v>3.5739999999999998</v>
      </c>
      <c r="J1926">
        <v>75.054000000000002</v>
      </c>
      <c r="K1926">
        <v>71.48</v>
      </c>
      <c r="L1926" s="1">
        <v>43546</v>
      </c>
      <c r="M1926" s="2">
        <v>0.61249999999999993</v>
      </c>
      <c r="N1926" t="s">
        <v>21</v>
      </c>
      <c r="O1926">
        <v>6.5</v>
      </c>
      <c r="P1926" t="s">
        <v>1124</v>
      </c>
    </row>
    <row r="1927" spans="1:16" x14ac:dyDescent="0.25">
      <c r="A1927" t="s">
        <v>524</v>
      </c>
      <c r="B1927" t="s">
        <v>40</v>
      </c>
      <c r="C1927" t="s">
        <v>41</v>
      </c>
      <c r="D1927" t="s">
        <v>25</v>
      </c>
      <c r="E1927" t="s">
        <v>19</v>
      </c>
      <c r="F1927" t="s">
        <v>44</v>
      </c>
      <c r="G1927">
        <v>34.700000000000003</v>
      </c>
      <c r="H1927">
        <v>2</v>
      </c>
      <c r="I1927">
        <v>3.47</v>
      </c>
      <c r="J1927">
        <v>72.87</v>
      </c>
      <c r="K1927">
        <v>69.400000000000006</v>
      </c>
      <c r="L1927" s="1">
        <v>43537</v>
      </c>
      <c r="M1927" s="2">
        <v>0.82500000000000007</v>
      </c>
      <c r="N1927" t="s">
        <v>21</v>
      </c>
      <c r="O1927">
        <v>8.1999999999999993</v>
      </c>
      <c r="P1927" t="s">
        <v>1124</v>
      </c>
    </row>
    <row r="1928" spans="1:16" x14ac:dyDescent="0.25">
      <c r="A1928" t="s">
        <v>43</v>
      </c>
      <c r="B1928" t="s">
        <v>40</v>
      </c>
      <c r="C1928" t="s">
        <v>41</v>
      </c>
      <c r="D1928" t="s">
        <v>18</v>
      </c>
      <c r="E1928" t="s">
        <v>19</v>
      </c>
      <c r="F1928" t="s">
        <v>44</v>
      </c>
      <c r="G1928">
        <v>14.48</v>
      </c>
      <c r="H1928">
        <v>4</v>
      </c>
      <c r="I1928">
        <v>2.8959999999999999</v>
      </c>
      <c r="J1928">
        <v>65.455562479999998</v>
      </c>
      <c r="K1928">
        <v>57.92</v>
      </c>
      <c r="L1928" s="1">
        <v>44714</v>
      </c>
      <c r="M1928" s="2">
        <v>0.75486111111111109</v>
      </c>
      <c r="N1928" t="s">
        <v>21</v>
      </c>
      <c r="O1928">
        <v>4.3515283729999998</v>
      </c>
      <c r="P1928" t="s">
        <v>1124</v>
      </c>
    </row>
    <row r="1929" spans="1:16" x14ac:dyDescent="0.25">
      <c r="A1929" t="s">
        <v>43</v>
      </c>
      <c r="B1929" t="s">
        <v>40</v>
      </c>
      <c r="C1929" t="s">
        <v>41</v>
      </c>
      <c r="D1929" t="s">
        <v>18</v>
      </c>
      <c r="E1929" t="s">
        <v>19</v>
      </c>
      <c r="F1929" t="s">
        <v>44</v>
      </c>
      <c r="G1929">
        <v>14.48</v>
      </c>
      <c r="H1929">
        <v>4</v>
      </c>
      <c r="I1929">
        <v>2.8959999999999999</v>
      </c>
      <c r="J1929">
        <v>64.174982229999998</v>
      </c>
      <c r="K1929">
        <v>57.92</v>
      </c>
      <c r="L1929" s="1">
        <v>45445</v>
      </c>
      <c r="M1929" s="2">
        <v>0.75486111111111109</v>
      </c>
      <c r="N1929" t="s">
        <v>21</v>
      </c>
      <c r="O1929">
        <v>4.882179914</v>
      </c>
      <c r="P1929" t="s">
        <v>1124</v>
      </c>
    </row>
    <row r="1930" spans="1:16" x14ac:dyDescent="0.25">
      <c r="A1930" t="s">
        <v>981</v>
      </c>
      <c r="B1930" t="s">
        <v>40</v>
      </c>
      <c r="C1930" t="s">
        <v>41</v>
      </c>
      <c r="D1930" t="s">
        <v>18</v>
      </c>
      <c r="E1930" t="s">
        <v>29</v>
      </c>
      <c r="F1930" t="s">
        <v>44</v>
      </c>
      <c r="G1930">
        <v>53.78</v>
      </c>
      <c r="H1930">
        <v>1</v>
      </c>
      <c r="I1930">
        <v>2.6890000000000001</v>
      </c>
      <c r="J1930">
        <v>60.776936290000002</v>
      </c>
      <c r="K1930">
        <v>53.78</v>
      </c>
      <c r="L1930" s="1">
        <v>44622</v>
      </c>
      <c r="M1930" s="2">
        <v>0.84236111111111101</v>
      </c>
      <c r="N1930" t="s">
        <v>21</v>
      </c>
      <c r="O1930">
        <v>4.5449296339999998</v>
      </c>
      <c r="P1930" t="s">
        <v>1124</v>
      </c>
    </row>
    <row r="1931" spans="1:16" x14ac:dyDescent="0.25">
      <c r="A1931" t="s">
        <v>151</v>
      </c>
      <c r="B1931" t="s">
        <v>40</v>
      </c>
      <c r="C1931" t="s">
        <v>41</v>
      </c>
      <c r="D1931" t="s">
        <v>18</v>
      </c>
      <c r="E1931" t="s">
        <v>29</v>
      </c>
      <c r="F1931" t="s">
        <v>44</v>
      </c>
      <c r="G1931">
        <v>51.36</v>
      </c>
      <c r="H1931">
        <v>1</v>
      </c>
      <c r="I1931">
        <v>2.5680000000000001</v>
      </c>
      <c r="J1931">
        <v>56.906545020000003</v>
      </c>
      <c r="K1931">
        <v>51.36</v>
      </c>
      <c r="L1931" s="1">
        <v>45307</v>
      </c>
      <c r="M1931" s="2">
        <v>0.6430555555555556</v>
      </c>
      <c r="N1931" t="s">
        <v>21</v>
      </c>
      <c r="O1931">
        <v>5.6416301229999997</v>
      </c>
      <c r="P1931" t="s">
        <v>1124</v>
      </c>
    </row>
    <row r="1932" spans="1:16" x14ac:dyDescent="0.25">
      <c r="A1932" t="s">
        <v>468</v>
      </c>
      <c r="B1932" t="s">
        <v>40</v>
      </c>
      <c r="C1932" t="s">
        <v>41</v>
      </c>
      <c r="D1932" t="s">
        <v>25</v>
      </c>
      <c r="E1932" t="s">
        <v>19</v>
      </c>
      <c r="F1932" t="s">
        <v>44</v>
      </c>
      <c r="G1932">
        <v>47.44</v>
      </c>
      <c r="H1932">
        <v>1</v>
      </c>
      <c r="I1932">
        <v>2.3719999999999999</v>
      </c>
      <c r="J1932">
        <v>53.612083630000001</v>
      </c>
      <c r="K1932">
        <v>47.44</v>
      </c>
      <c r="L1932" s="1">
        <v>44614</v>
      </c>
      <c r="M1932" s="2">
        <v>0.7631944444444444</v>
      </c>
      <c r="N1932" t="s">
        <v>31</v>
      </c>
      <c r="O1932">
        <v>6.5756428749999998</v>
      </c>
      <c r="P1932" t="s">
        <v>1124</v>
      </c>
    </row>
    <row r="1933" spans="1:16" x14ac:dyDescent="0.25">
      <c r="A1933" t="s">
        <v>681</v>
      </c>
      <c r="B1933" t="s">
        <v>40</v>
      </c>
      <c r="C1933" t="s">
        <v>41</v>
      </c>
      <c r="D1933" t="s">
        <v>18</v>
      </c>
      <c r="E1933" t="s">
        <v>29</v>
      </c>
      <c r="F1933" t="s">
        <v>44</v>
      </c>
      <c r="G1933">
        <v>33.630000000000003</v>
      </c>
      <c r="H1933">
        <v>1</v>
      </c>
      <c r="I1933">
        <v>1.6815</v>
      </c>
      <c r="J1933">
        <v>37.261820659999998</v>
      </c>
      <c r="K1933">
        <v>33.630000000000003</v>
      </c>
      <c r="L1933" s="1">
        <v>45371</v>
      </c>
      <c r="M1933" s="2">
        <v>0.82986111111111116</v>
      </c>
      <c r="N1933" t="s">
        <v>27</v>
      </c>
      <c r="O1933">
        <v>6.0756016710000003</v>
      </c>
      <c r="P1933" t="s">
        <v>1124</v>
      </c>
    </row>
    <row r="1934" spans="1:16" x14ac:dyDescent="0.25">
      <c r="A1934" t="s">
        <v>60</v>
      </c>
      <c r="B1934" t="s">
        <v>40</v>
      </c>
      <c r="C1934" t="s">
        <v>41</v>
      </c>
      <c r="D1934" t="s">
        <v>25</v>
      </c>
      <c r="E1934" t="s">
        <v>29</v>
      </c>
      <c r="F1934" t="s">
        <v>44</v>
      </c>
      <c r="G1934">
        <v>33.520000000000003</v>
      </c>
      <c r="H1934">
        <v>1</v>
      </c>
      <c r="I1934">
        <v>1.6759999999999999</v>
      </c>
      <c r="J1934">
        <v>37.139941380000003</v>
      </c>
      <c r="K1934">
        <v>33.520000000000003</v>
      </c>
      <c r="L1934" s="1">
        <v>45506</v>
      </c>
      <c r="M1934" s="2">
        <v>0.64652777777777781</v>
      </c>
      <c r="N1934" t="s">
        <v>27</v>
      </c>
      <c r="O1934">
        <v>7.2690234269999996</v>
      </c>
      <c r="P1934" t="s">
        <v>1124</v>
      </c>
    </row>
    <row r="1935" spans="1:16" x14ac:dyDescent="0.25">
      <c r="A1935" t="s">
        <v>681</v>
      </c>
      <c r="B1935" t="s">
        <v>40</v>
      </c>
      <c r="C1935" t="s">
        <v>41</v>
      </c>
      <c r="D1935" t="s">
        <v>18</v>
      </c>
      <c r="E1935" t="s">
        <v>29</v>
      </c>
      <c r="F1935" t="s">
        <v>44</v>
      </c>
      <c r="G1935">
        <v>33.630000000000003</v>
      </c>
      <c r="H1935">
        <v>1</v>
      </c>
      <c r="I1935">
        <v>1.6815</v>
      </c>
      <c r="J1935">
        <v>35.300060510000002</v>
      </c>
      <c r="K1935">
        <v>33.630000000000003</v>
      </c>
      <c r="L1935" s="1">
        <v>45736</v>
      </c>
      <c r="M1935" s="2">
        <v>0.82986111111111116</v>
      </c>
      <c r="N1935" t="s">
        <v>27</v>
      </c>
      <c r="O1935">
        <v>5.8256899139999998</v>
      </c>
      <c r="P1935" t="s">
        <v>1124</v>
      </c>
    </row>
    <row r="1936" spans="1:16" x14ac:dyDescent="0.25">
      <c r="A1936" t="s">
        <v>1004</v>
      </c>
      <c r="B1936" t="s">
        <v>40</v>
      </c>
      <c r="C1936" t="s">
        <v>41</v>
      </c>
      <c r="D1936" t="s">
        <v>18</v>
      </c>
      <c r="E1936" t="s">
        <v>19</v>
      </c>
      <c r="F1936" t="s">
        <v>42</v>
      </c>
      <c r="G1936">
        <v>84.63</v>
      </c>
      <c r="H1936">
        <v>10</v>
      </c>
      <c r="I1936">
        <v>42.314999999999998</v>
      </c>
      <c r="J1936">
        <v>888.61500000000001</v>
      </c>
      <c r="K1936">
        <v>846.3</v>
      </c>
      <c r="L1936" s="1">
        <v>43466</v>
      </c>
      <c r="M1936" s="2">
        <v>0.48333333333333334</v>
      </c>
      <c r="N1936" t="s">
        <v>31</v>
      </c>
      <c r="O1936">
        <v>9</v>
      </c>
      <c r="P1936" t="s">
        <v>1124</v>
      </c>
    </row>
    <row r="1937" spans="1:16" x14ac:dyDescent="0.25">
      <c r="A1937" t="s">
        <v>1004</v>
      </c>
      <c r="B1937" t="s">
        <v>40</v>
      </c>
      <c r="C1937" t="s">
        <v>41</v>
      </c>
      <c r="D1937" t="s">
        <v>18</v>
      </c>
      <c r="E1937" t="s">
        <v>19</v>
      </c>
      <c r="F1937" t="s">
        <v>42</v>
      </c>
      <c r="G1937">
        <v>84.63</v>
      </c>
      <c r="H1937">
        <v>11</v>
      </c>
      <c r="I1937">
        <v>42.314999999999998</v>
      </c>
      <c r="J1937">
        <v>888.32712500000002</v>
      </c>
      <c r="K1937">
        <v>846.3</v>
      </c>
      <c r="L1937" s="1">
        <v>45658</v>
      </c>
      <c r="M1937" s="2">
        <v>0.48333333333333334</v>
      </c>
      <c r="N1937" t="s">
        <v>31</v>
      </c>
      <c r="O1937">
        <v>9.3627159330000005</v>
      </c>
      <c r="P1937" t="s">
        <v>1124</v>
      </c>
    </row>
    <row r="1938" spans="1:16" x14ac:dyDescent="0.25">
      <c r="A1938" t="s">
        <v>495</v>
      </c>
      <c r="B1938" t="s">
        <v>40</v>
      </c>
      <c r="C1938" t="s">
        <v>41</v>
      </c>
      <c r="D1938" t="s">
        <v>18</v>
      </c>
      <c r="E1938" t="s">
        <v>19</v>
      </c>
      <c r="F1938" t="s">
        <v>42</v>
      </c>
      <c r="G1938">
        <v>73.05</v>
      </c>
      <c r="H1938">
        <v>9</v>
      </c>
      <c r="I1938">
        <v>36.524999999999999</v>
      </c>
      <c r="J1938">
        <v>825.54020009999999</v>
      </c>
      <c r="K1938">
        <v>730.5</v>
      </c>
      <c r="L1938" s="1">
        <v>44623</v>
      </c>
      <c r="M1938" s="2">
        <v>0.51736111111111105</v>
      </c>
      <c r="N1938" t="s">
        <v>31</v>
      </c>
      <c r="O1938">
        <v>8.4129548550000006</v>
      </c>
      <c r="P1938" t="s">
        <v>1124</v>
      </c>
    </row>
    <row r="1939" spans="1:16" x14ac:dyDescent="0.25">
      <c r="A1939" t="s">
        <v>794</v>
      </c>
      <c r="B1939" t="s">
        <v>40</v>
      </c>
      <c r="C1939" t="s">
        <v>41</v>
      </c>
      <c r="D1939" t="s">
        <v>18</v>
      </c>
      <c r="E1939" t="s">
        <v>19</v>
      </c>
      <c r="F1939" t="s">
        <v>42</v>
      </c>
      <c r="G1939">
        <v>77.2</v>
      </c>
      <c r="H1939">
        <v>11</v>
      </c>
      <c r="I1939">
        <v>38.6</v>
      </c>
      <c r="J1939">
        <v>810.33739860000003</v>
      </c>
      <c r="K1939">
        <v>772</v>
      </c>
      <c r="L1939" s="1">
        <v>45963</v>
      </c>
      <c r="M1939" s="2">
        <v>0.44305555555555554</v>
      </c>
      <c r="N1939" t="s">
        <v>31</v>
      </c>
      <c r="O1939">
        <v>5.8256899139999998</v>
      </c>
      <c r="P1939" t="s">
        <v>1124</v>
      </c>
    </row>
    <row r="1940" spans="1:16" x14ac:dyDescent="0.25">
      <c r="A1940" t="s">
        <v>490</v>
      </c>
      <c r="B1940" t="s">
        <v>40</v>
      </c>
      <c r="C1940" t="s">
        <v>41</v>
      </c>
      <c r="D1940" t="s">
        <v>18</v>
      </c>
      <c r="E1940" t="s">
        <v>19</v>
      </c>
      <c r="F1940" t="s">
        <v>42</v>
      </c>
      <c r="G1940">
        <v>77.400000000000006</v>
      </c>
      <c r="H1940">
        <v>8</v>
      </c>
      <c r="I1940">
        <v>34.83</v>
      </c>
      <c r="J1940">
        <v>787.22971029999997</v>
      </c>
      <c r="K1940">
        <v>696.6</v>
      </c>
      <c r="L1940" s="1">
        <v>44607</v>
      </c>
      <c r="M1940" s="2">
        <v>0.59375</v>
      </c>
      <c r="N1940" t="s">
        <v>31</v>
      </c>
      <c r="O1940">
        <v>4.3515283729999998</v>
      </c>
      <c r="P1940" t="s">
        <v>1124</v>
      </c>
    </row>
    <row r="1941" spans="1:16" x14ac:dyDescent="0.25">
      <c r="A1941" t="s">
        <v>301</v>
      </c>
      <c r="B1941" t="s">
        <v>40</v>
      </c>
      <c r="C1941" t="s">
        <v>41</v>
      </c>
      <c r="D1941" t="s">
        <v>18</v>
      </c>
      <c r="E1941" t="s">
        <v>19</v>
      </c>
      <c r="F1941" t="s">
        <v>42</v>
      </c>
      <c r="G1941">
        <v>74.599999999999994</v>
      </c>
      <c r="H1941">
        <v>11</v>
      </c>
      <c r="I1941">
        <v>37.299999999999997</v>
      </c>
      <c r="J1941">
        <v>783.04624269999999</v>
      </c>
      <c r="K1941">
        <v>746</v>
      </c>
      <c r="L1941" s="1">
        <v>45870</v>
      </c>
      <c r="M1941" s="2">
        <v>0.87152777777777779</v>
      </c>
      <c r="N1941" t="s">
        <v>27</v>
      </c>
      <c r="O1941">
        <v>9.8828668180000001</v>
      </c>
      <c r="P1941" t="s">
        <v>1124</v>
      </c>
    </row>
    <row r="1942" spans="1:16" x14ac:dyDescent="0.25">
      <c r="A1942" t="s">
        <v>495</v>
      </c>
      <c r="B1942" t="s">
        <v>40</v>
      </c>
      <c r="C1942" t="s">
        <v>41</v>
      </c>
      <c r="D1942" t="s">
        <v>18</v>
      </c>
      <c r="E1942" t="s">
        <v>19</v>
      </c>
      <c r="F1942" t="s">
        <v>42</v>
      </c>
      <c r="G1942">
        <v>73.05</v>
      </c>
      <c r="H1942">
        <v>10</v>
      </c>
      <c r="I1942">
        <v>36.524999999999999</v>
      </c>
      <c r="J1942">
        <v>767.02499999999998</v>
      </c>
      <c r="K1942">
        <v>730.5</v>
      </c>
      <c r="L1942" s="1">
        <v>43527</v>
      </c>
      <c r="M1942" s="2">
        <v>0.51736111111111105</v>
      </c>
      <c r="N1942" t="s">
        <v>31</v>
      </c>
      <c r="O1942">
        <v>8.6999999999999993</v>
      </c>
      <c r="P1942" t="s">
        <v>1124</v>
      </c>
    </row>
    <row r="1943" spans="1:16" x14ac:dyDescent="0.25">
      <c r="A1943" t="s">
        <v>495</v>
      </c>
      <c r="B1943" t="s">
        <v>40</v>
      </c>
      <c r="C1943" t="s">
        <v>41</v>
      </c>
      <c r="D1943" t="s">
        <v>18</v>
      </c>
      <c r="E1943" t="s">
        <v>19</v>
      </c>
      <c r="F1943" t="s">
        <v>42</v>
      </c>
      <c r="G1943">
        <v>73.05</v>
      </c>
      <c r="H1943">
        <v>11</v>
      </c>
      <c r="I1943">
        <v>36.524999999999999</v>
      </c>
      <c r="J1943">
        <v>766.77651519999995</v>
      </c>
      <c r="K1943">
        <v>730.5</v>
      </c>
      <c r="L1943" s="1">
        <v>45719</v>
      </c>
      <c r="M1943" s="2">
        <v>0.51736111111111105</v>
      </c>
      <c r="N1943" t="s">
        <v>31</v>
      </c>
      <c r="O1943">
        <v>9.0506254019999997</v>
      </c>
      <c r="P1943" t="s">
        <v>1124</v>
      </c>
    </row>
    <row r="1944" spans="1:16" x14ac:dyDescent="0.25">
      <c r="A1944" t="s">
        <v>490</v>
      </c>
      <c r="B1944" t="s">
        <v>40</v>
      </c>
      <c r="C1944" t="s">
        <v>41</v>
      </c>
      <c r="D1944" t="s">
        <v>18</v>
      </c>
      <c r="E1944" t="s">
        <v>19</v>
      </c>
      <c r="F1944" t="s">
        <v>42</v>
      </c>
      <c r="G1944">
        <v>77.400000000000006</v>
      </c>
      <c r="H1944">
        <v>10</v>
      </c>
      <c r="I1944">
        <v>34.83</v>
      </c>
      <c r="J1944">
        <v>731.19304650000004</v>
      </c>
      <c r="K1944">
        <v>696.6</v>
      </c>
      <c r="L1944" s="1">
        <v>45703</v>
      </c>
      <c r="M1944" s="2">
        <v>0.59375</v>
      </c>
      <c r="N1944" t="s">
        <v>31</v>
      </c>
      <c r="O1944">
        <v>4.6813579660000002</v>
      </c>
      <c r="P1944" t="s">
        <v>1124</v>
      </c>
    </row>
    <row r="1945" spans="1:16" x14ac:dyDescent="0.25">
      <c r="A1945" t="s">
        <v>562</v>
      </c>
      <c r="B1945" t="s">
        <v>40</v>
      </c>
      <c r="C1945" t="s">
        <v>41</v>
      </c>
      <c r="D1945" t="s">
        <v>18</v>
      </c>
      <c r="E1945" t="s">
        <v>19</v>
      </c>
      <c r="F1945" t="s">
        <v>42</v>
      </c>
      <c r="G1945">
        <v>54.36</v>
      </c>
      <c r="H1945">
        <v>11</v>
      </c>
      <c r="I1945">
        <v>27.18</v>
      </c>
      <c r="J1945">
        <v>602.30525450000005</v>
      </c>
      <c r="K1945">
        <v>543.6</v>
      </c>
      <c r="L1945" s="1">
        <v>45475</v>
      </c>
      <c r="M1945" s="2">
        <v>0.4777777777777778</v>
      </c>
      <c r="N1945" t="s">
        <v>31</v>
      </c>
      <c r="O1945">
        <v>6.6180661049999996</v>
      </c>
      <c r="P1945" t="s">
        <v>1124</v>
      </c>
    </row>
    <row r="1946" spans="1:16" x14ac:dyDescent="0.25">
      <c r="A1946" t="s">
        <v>562</v>
      </c>
      <c r="B1946" t="s">
        <v>40</v>
      </c>
      <c r="C1946" t="s">
        <v>41</v>
      </c>
      <c r="D1946" t="s">
        <v>18</v>
      </c>
      <c r="E1946" t="s">
        <v>19</v>
      </c>
      <c r="F1946" t="s">
        <v>42</v>
      </c>
      <c r="G1946">
        <v>54.36</v>
      </c>
      <c r="H1946">
        <v>10</v>
      </c>
      <c r="I1946">
        <v>27.18</v>
      </c>
      <c r="J1946">
        <v>570.78</v>
      </c>
      <c r="K1946">
        <v>543.6</v>
      </c>
      <c r="L1946" s="1">
        <v>43648</v>
      </c>
      <c r="M1946" s="2">
        <v>0.4777777777777778</v>
      </c>
      <c r="N1946" t="s">
        <v>31</v>
      </c>
      <c r="O1946">
        <v>6.1</v>
      </c>
      <c r="P1946" t="s">
        <v>1124</v>
      </c>
    </row>
    <row r="1947" spans="1:16" x14ac:dyDescent="0.25">
      <c r="A1947" t="s">
        <v>416</v>
      </c>
      <c r="B1947" t="s">
        <v>40</v>
      </c>
      <c r="C1947" t="s">
        <v>41</v>
      </c>
      <c r="D1947" t="s">
        <v>25</v>
      </c>
      <c r="E1947" t="s">
        <v>19</v>
      </c>
      <c r="F1947" t="s">
        <v>42</v>
      </c>
      <c r="G1947">
        <v>99.69</v>
      </c>
      <c r="H1947">
        <v>4</v>
      </c>
      <c r="I1947">
        <v>24.922499999999999</v>
      </c>
      <c r="J1947">
        <v>563.29981210000005</v>
      </c>
      <c r="K1947">
        <v>498.45</v>
      </c>
      <c r="L1947" s="1">
        <v>44575</v>
      </c>
      <c r="M1947" s="2">
        <v>0.50624999999999998</v>
      </c>
      <c r="N1947" t="s">
        <v>27</v>
      </c>
      <c r="O1947">
        <v>9.5733624210000006</v>
      </c>
      <c r="P1947" t="s">
        <v>1124</v>
      </c>
    </row>
    <row r="1948" spans="1:16" x14ac:dyDescent="0.25">
      <c r="A1948" t="s">
        <v>283</v>
      </c>
      <c r="B1948" t="s">
        <v>40</v>
      </c>
      <c r="C1948" t="s">
        <v>41</v>
      </c>
      <c r="D1948" t="s">
        <v>25</v>
      </c>
      <c r="E1948" t="s">
        <v>29</v>
      </c>
      <c r="F1948" t="s">
        <v>42</v>
      </c>
      <c r="G1948">
        <v>73.06</v>
      </c>
      <c r="H1948">
        <v>7</v>
      </c>
      <c r="I1948">
        <v>25.571000000000002</v>
      </c>
      <c r="J1948">
        <v>536.99099999999999</v>
      </c>
      <c r="K1948">
        <v>511.42</v>
      </c>
      <c r="L1948" s="1">
        <v>43479</v>
      </c>
      <c r="M1948" s="2">
        <v>0.79583333333333339</v>
      </c>
      <c r="N1948" t="s">
        <v>31</v>
      </c>
      <c r="O1948">
        <v>4.2</v>
      </c>
      <c r="P1948" t="s">
        <v>1124</v>
      </c>
    </row>
    <row r="1949" spans="1:16" x14ac:dyDescent="0.25">
      <c r="A1949" t="s">
        <v>283</v>
      </c>
      <c r="B1949" t="s">
        <v>40</v>
      </c>
      <c r="C1949" t="s">
        <v>41</v>
      </c>
      <c r="D1949" t="s">
        <v>25</v>
      </c>
      <c r="E1949" t="s">
        <v>29</v>
      </c>
      <c r="F1949" t="s">
        <v>42</v>
      </c>
      <c r="G1949">
        <v>73.06</v>
      </c>
      <c r="H1949">
        <v>8</v>
      </c>
      <c r="I1949">
        <v>25.571000000000002</v>
      </c>
      <c r="J1949">
        <v>536.81703679999998</v>
      </c>
      <c r="K1949">
        <v>511.42</v>
      </c>
      <c r="L1949" s="1">
        <v>45671</v>
      </c>
      <c r="M1949" s="2">
        <v>0.79583333333333339</v>
      </c>
      <c r="N1949" t="s">
        <v>31</v>
      </c>
      <c r="O1949">
        <v>4.3692674350000003</v>
      </c>
      <c r="P1949" t="s">
        <v>1124</v>
      </c>
    </row>
    <row r="1950" spans="1:16" x14ac:dyDescent="0.25">
      <c r="A1950" t="s">
        <v>541</v>
      </c>
      <c r="B1950" t="s">
        <v>40</v>
      </c>
      <c r="C1950" t="s">
        <v>41</v>
      </c>
      <c r="D1950" t="s">
        <v>25</v>
      </c>
      <c r="E1950" t="s">
        <v>19</v>
      </c>
      <c r="F1950" t="s">
        <v>42</v>
      </c>
      <c r="G1950">
        <v>84.05</v>
      </c>
      <c r="H1950">
        <v>6</v>
      </c>
      <c r="I1950">
        <v>25.215</v>
      </c>
      <c r="J1950">
        <v>529.51499999999999</v>
      </c>
      <c r="K1950">
        <v>504.3</v>
      </c>
      <c r="L1950" s="1">
        <v>43494</v>
      </c>
      <c r="M1950" s="2">
        <v>0.45</v>
      </c>
      <c r="N1950" t="s">
        <v>31</v>
      </c>
      <c r="O1950">
        <v>7.7</v>
      </c>
      <c r="P1950" t="s">
        <v>1124</v>
      </c>
    </row>
    <row r="1951" spans="1:16" x14ac:dyDescent="0.25">
      <c r="A1951" t="s">
        <v>62</v>
      </c>
      <c r="B1951" t="s">
        <v>40</v>
      </c>
      <c r="C1951" t="s">
        <v>41</v>
      </c>
      <c r="D1951" t="s">
        <v>25</v>
      </c>
      <c r="E1951" t="s">
        <v>19</v>
      </c>
      <c r="F1951" t="s">
        <v>42</v>
      </c>
      <c r="G1951">
        <v>88.36</v>
      </c>
      <c r="H1951">
        <v>4</v>
      </c>
      <c r="I1951">
        <v>22.09</v>
      </c>
      <c r="J1951">
        <v>499.27948040000001</v>
      </c>
      <c r="K1951">
        <v>441.8</v>
      </c>
      <c r="L1951" s="1">
        <v>44586</v>
      </c>
      <c r="M1951" s="2">
        <v>0.82500000000000007</v>
      </c>
      <c r="N1951" t="s">
        <v>27</v>
      </c>
      <c r="O1951">
        <v>9.2832605289999997</v>
      </c>
      <c r="P1951" t="s">
        <v>1124</v>
      </c>
    </row>
    <row r="1952" spans="1:16" x14ac:dyDescent="0.25">
      <c r="A1952" t="s">
        <v>255</v>
      </c>
      <c r="B1952" t="s">
        <v>40</v>
      </c>
      <c r="C1952" t="s">
        <v>41</v>
      </c>
      <c r="D1952" t="s">
        <v>25</v>
      </c>
      <c r="E1952" t="s">
        <v>29</v>
      </c>
      <c r="F1952" t="s">
        <v>42</v>
      </c>
      <c r="G1952">
        <v>62.08</v>
      </c>
      <c r="H1952">
        <v>6</v>
      </c>
      <c r="I1952">
        <v>21.728000000000002</v>
      </c>
      <c r="J1952">
        <v>491.09753499999999</v>
      </c>
      <c r="K1952">
        <v>434.56</v>
      </c>
      <c r="L1952" s="1">
        <v>44715</v>
      </c>
      <c r="M1952" s="2">
        <v>0.57361111111111118</v>
      </c>
      <c r="N1952" t="s">
        <v>21</v>
      </c>
      <c r="O1952">
        <v>5.2218340479999998</v>
      </c>
      <c r="P1952" t="s">
        <v>1124</v>
      </c>
    </row>
    <row r="1953" spans="1:16" x14ac:dyDescent="0.25">
      <c r="A1953" t="s">
        <v>284</v>
      </c>
      <c r="B1953" t="s">
        <v>40</v>
      </c>
      <c r="C1953" t="s">
        <v>41</v>
      </c>
      <c r="D1953" t="s">
        <v>18</v>
      </c>
      <c r="E1953" t="s">
        <v>29</v>
      </c>
      <c r="F1953" t="s">
        <v>42</v>
      </c>
      <c r="G1953">
        <v>46.55</v>
      </c>
      <c r="H1953">
        <v>8</v>
      </c>
      <c r="I1953">
        <v>20.947500000000002</v>
      </c>
      <c r="J1953">
        <v>473.45662809999999</v>
      </c>
      <c r="K1953">
        <v>418.95</v>
      </c>
      <c r="L1953" s="1">
        <v>44594</v>
      </c>
      <c r="M1953" s="2">
        <v>0.64861111111111114</v>
      </c>
      <c r="N1953" t="s">
        <v>21</v>
      </c>
      <c r="O1953">
        <v>6.1888403529999998</v>
      </c>
      <c r="P1953" t="s">
        <v>1124</v>
      </c>
    </row>
    <row r="1954" spans="1:16" x14ac:dyDescent="0.25">
      <c r="A1954" t="s">
        <v>62</v>
      </c>
      <c r="B1954" t="s">
        <v>40</v>
      </c>
      <c r="C1954" t="s">
        <v>41</v>
      </c>
      <c r="D1954" t="s">
        <v>25</v>
      </c>
      <c r="E1954" t="s">
        <v>19</v>
      </c>
      <c r="F1954" t="s">
        <v>42</v>
      </c>
      <c r="G1954">
        <v>88.36</v>
      </c>
      <c r="H1954">
        <v>5</v>
      </c>
      <c r="I1954">
        <v>22.09</v>
      </c>
      <c r="J1954">
        <v>463.7397186</v>
      </c>
      <c r="K1954">
        <v>441.8</v>
      </c>
      <c r="L1954" s="1">
        <v>45682</v>
      </c>
      <c r="M1954" s="2">
        <v>0.82500000000000007</v>
      </c>
      <c r="N1954" t="s">
        <v>27</v>
      </c>
      <c r="O1954">
        <v>9.9868969950000004</v>
      </c>
      <c r="P1954" t="s">
        <v>1124</v>
      </c>
    </row>
    <row r="1955" spans="1:16" x14ac:dyDescent="0.25">
      <c r="A1955" t="s">
        <v>198</v>
      </c>
      <c r="B1955" t="s">
        <v>40</v>
      </c>
      <c r="C1955" t="s">
        <v>41</v>
      </c>
      <c r="D1955" t="s">
        <v>25</v>
      </c>
      <c r="E1955" t="s">
        <v>29</v>
      </c>
      <c r="F1955" t="s">
        <v>42</v>
      </c>
      <c r="G1955">
        <v>39.9</v>
      </c>
      <c r="H1955">
        <v>11</v>
      </c>
      <c r="I1955">
        <v>19.95</v>
      </c>
      <c r="J1955">
        <v>442.08939759999998</v>
      </c>
      <c r="K1955">
        <v>399</v>
      </c>
      <c r="L1955" s="1">
        <v>45342</v>
      </c>
      <c r="M1955" s="2">
        <v>0.64166666666666672</v>
      </c>
      <c r="N1955" t="s">
        <v>31</v>
      </c>
      <c r="O1955">
        <v>6.4010803320000003</v>
      </c>
      <c r="P1955" t="s">
        <v>1124</v>
      </c>
    </row>
    <row r="1956" spans="1:16" x14ac:dyDescent="0.25">
      <c r="A1956" t="s">
        <v>373</v>
      </c>
      <c r="B1956" t="s">
        <v>40</v>
      </c>
      <c r="C1956" t="s">
        <v>41</v>
      </c>
      <c r="D1956" t="s">
        <v>18</v>
      </c>
      <c r="E1956" t="s">
        <v>19</v>
      </c>
      <c r="F1956" t="s">
        <v>42</v>
      </c>
      <c r="G1956">
        <v>42.82</v>
      </c>
      <c r="H1956">
        <v>10</v>
      </c>
      <c r="I1956">
        <v>19.268999999999998</v>
      </c>
      <c r="J1956">
        <v>426.99852650000003</v>
      </c>
      <c r="K1956">
        <v>385.38</v>
      </c>
      <c r="L1956" s="1">
        <v>45414</v>
      </c>
      <c r="M1956" s="2">
        <v>0.6430555555555556</v>
      </c>
      <c r="N1956" t="s">
        <v>31</v>
      </c>
      <c r="O1956">
        <v>9.6558669409999993</v>
      </c>
      <c r="P1956" t="s">
        <v>1124</v>
      </c>
    </row>
    <row r="1957" spans="1:16" x14ac:dyDescent="0.25">
      <c r="A1957" t="s">
        <v>205</v>
      </c>
      <c r="B1957" t="s">
        <v>40</v>
      </c>
      <c r="C1957" t="s">
        <v>41</v>
      </c>
      <c r="D1957" t="s">
        <v>18</v>
      </c>
      <c r="E1957" t="s">
        <v>29</v>
      </c>
      <c r="F1957" t="s">
        <v>42</v>
      </c>
      <c r="G1957">
        <v>80.05</v>
      </c>
      <c r="H1957">
        <v>5</v>
      </c>
      <c r="I1957">
        <v>20.012499999999999</v>
      </c>
      <c r="J1957">
        <v>420.12635210000002</v>
      </c>
      <c r="K1957">
        <v>400.25</v>
      </c>
      <c r="L1957" s="1">
        <v>45683</v>
      </c>
      <c r="M1957" s="2">
        <v>0.53125</v>
      </c>
      <c r="N1957" t="s">
        <v>31</v>
      </c>
      <c r="O1957">
        <v>9.7788366409999998</v>
      </c>
      <c r="P1957" t="s">
        <v>1124</v>
      </c>
    </row>
    <row r="1958" spans="1:16" x14ac:dyDescent="0.25">
      <c r="A1958" t="s">
        <v>198</v>
      </c>
      <c r="B1958" t="s">
        <v>40</v>
      </c>
      <c r="C1958" t="s">
        <v>41</v>
      </c>
      <c r="D1958" t="s">
        <v>25</v>
      </c>
      <c r="E1958" t="s">
        <v>29</v>
      </c>
      <c r="F1958" t="s">
        <v>42</v>
      </c>
      <c r="G1958">
        <v>39.9</v>
      </c>
      <c r="H1958">
        <v>11</v>
      </c>
      <c r="I1958">
        <v>19.95</v>
      </c>
      <c r="J1958">
        <v>418.81427730000001</v>
      </c>
      <c r="K1958">
        <v>399</v>
      </c>
      <c r="L1958" s="1">
        <v>45708</v>
      </c>
      <c r="M1958" s="2">
        <v>0.64166666666666672</v>
      </c>
      <c r="N1958" t="s">
        <v>31</v>
      </c>
      <c r="O1958">
        <v>6.1377804449999998</v>
      </c>
      <c r="P1958" t="s">
        <v>1124</v>
      </c>
    </row>
    <row r="1959" spans="1:16" x14ac:dyDescent="0.25">
      <c r="A1959" t="s">
        <v>322</v>
      </c>
      <c r="B1959" t="s">
        <v>40</v>
      </c>
      <c r="C1959" t="s">
        <v>41</v>
      </c>
      <c r="D1959" t="s">
        <v>25</v>
      </c>
      <c r="E1959" t="s">
        <v>19</v>
      </c>
      <c r="F1959" t="s">
        <v>42</v>
      </c>
      <c r="G1959">
        <v>48.51</v>
      </c>
      <c r="H1959">
        <v>6</v>
      </c>
      <c r="I1959">
        <v>16.9785</v>
      </c>
      <c r="J1959">
        <v>383.74905649999999</v>
      </c>
      <c r="K1959">
        <v>339.57</v>
      </c>
      <c r="L1959" s="1">
        <v>44586</v>
      </c>
      <c r="M1959" s="2">
        <v>0.5625</v>
      </c>
      <c r="N1959" t="s">
        <v>31</v>
      </c>
      <c r="O1959">
        <v>5.0284327869999998</v>
      </c>
      <c r="P1959" t="s">
        <v>1124</v>
      </c>
    </row>
    <row r="1960" spans="1:16" x14ac:dyDescent="0.25">
      <c r="A1960" t="s">
        <v>322</v>
      </c>
      <c r="B1960" t="s">
        <v>40</v>
      </c>
      <c r="C1960" t="s">
        <v>41</v>
      </c>
      <c r="D1960" t="s">
        <v>25</v>
      </c>
      <c r="E1960" t="s">
        <v>19</v>
      </c>
      <c r="F1960" t="s">
        <v>42</v>
      </c>
      <c r="G1960">
        <v>48.51</v>
      </c>
      <c r="H1960">
        <v>7</v>
      </c>
      <c r="I1960">
        <v>16.9785</v>
      </c>
      <c r="J1960">
        <v>376.24134529999998</v>
      </c>
      <c r="K1960">
        <v>339.57</v>
      </c>
      <c r="L1960" s="1">
        <v>45316</v>
      </c>
      <c r="M1960" s="2">
        <v>0.5625</v>
      </c>
      <c r="N1960" t="s">
        <v>31</v>
      </c>
      <c r="O1960">
        <v>5.6416301229999997</v>
      </c>
      <c r="P1960" t="s">
        <v>1124</v>
      </c>
    </row>
    <row r="1961" spans="1:16" x14ac:dyDescent="0.25">
      <c r="A1961" t="s">
        <v>389</v>
      </c>
      <c r="B1961" t="s">
        <v>40</v>
      </c>
      <c r="C1961" t="s">
        <v>41</v>
      </c>
      <c r="D1961" t="s">
        <v>18</v>
      </c>
      <c r="E1961" t="s">
        <v>19</v>
      </c>
      <c r="F1961" t="s">
        <v>42</v>
      </c>
      <c r="G1961">
        <v>89.14</v>
      </c>
      <c r="H1961">
        <v>4</v>
      </c>
      <c r="I1961">
        <v>17.827999999999999</v>
      </c>
      <c r="J1961">
        <v>374.38799999999998</v>
      </c>
      <c r="K1961">
        <v>356.56</v>
      </c>
      <c r="L1961" s="1">
        <v>43647</v>
      </c>
      <c r="M1961" s="2">
        <v>0.51388888888888895</v>
      </c>
      <c r="N1961" t="s">
        <v>31</v>
      </c>
      <c r="O1961">
        <v>7.8</v>
      </c>
      <c r="P1961" t="s">
        <v>1124</v>
      </c>
    </row>
    <row r="1962" spans="1:16" x14ac:dyDescent="0.25">
      <c r="A1962" t="s">
        <v>322</v>
      </c>
      <c r="B1962" t="s">
        <v>40</v>
      </c>
      <c r="C1962" t="s">
        <v>41</v>
      </c>
      <c r="D1962" t="s">
        <v>25</v>
      </c>
      <c r="E1962" t="s">
        <v>19</v>
      </c>
      <c r="F1962" t="s">
        <v>42</v>
      </c>
      <c r="G1962">
        <v>48.51</v>
      </c>
      <c r="H1962">
        <v>8</v>
      </c>
      <c r="I1962">
        <v>16.9785</v>
      </c>
      <c r="J1962">
        <v>356.43299280000002</v>
      </c>
      <c r="K1962">
        <v>339.57</v>
      </c>
      <c r="L1962" s="1">
        <v>45682</v>
      </c>
      <c r="M1962" s="2">
        <v>0.5625</v>
      </c>
      <c r="N1962" t="s">
        <v>31</v>
      </c>
      <c r="O1962">
        <v>5.4095692059999996</v>
      </c>
      <c r="P1962" t="s">
        <v>1124</v>
      </c>
    </row>
    <row r="1963" spans="1:16" x14ac:dyDescent="0.25">
      <c r="A1963" t="s">
        <v>914</v>
      </c>
      <c r="B1963" t="s">
        <v>40</v>
      </c>
      <c r="C1963" t="s">
        <v>41</v>
      </c>
      <c r="D1963" t="s">
        <v>18</v>
      </c>
      <c r="E1963" t="s">
        <v>19</v>
      </c>
      <c r="F1963" t="s">
        <v>42</v>
      </c>
      <c r="G1963">
        <v>33.21</v>
      </c>
      <c r="H1963">
        <v>10</v>
      </c>
      <c r="I1963">
        <v>16.605</v>
      </c>
      <c r="J1963">
        <v>348.70499999999998</v>
      </c>
      <c r="K1963">
        <v>332.1</v>
      </c>
      <c r="L1963" s="1">
        <v>43678</v>
      </c>
      <c r="M1963" s="2">
        <v>0.60069444444444442</v>
      </c>
      <c r="N1963" t="s">
        <v>21</v>
      </c>
      <c r="O1963">
        <v>6</v>
      </c>
      <c r="P1963" t="s">
        <v>1124</v>
      </c>
    </row>
    <row r="1964" spans="1:16" x14ac:dyDescent="0.25">
      <c r="A1964" t="s">
        <v>115</v>
      </c>
      <c r="B1964" t="s">
        <v>40</v>
      </c>
      <c r="C1964" t="s">
        <v>41</v>
      </c>
      <c r="D1964" t="s">
        <v>25</v>
      </c>
      <c r="E1964" t="s">
        <v>19</v>
      </c>
      <c r="F1964" t="s">
        <v>42</v>
      </c>
      <c r="G1964">
        <v>96.68</v>
      </c>
      <c r="H1964">
        <v>3</v>
      </c>
      <c r="I1964">
        <v>14.502000000000001</v>
      </c>
      <c r="J1964">
        <v>304.54199999999997</v>
      </c>
      <c r="K1964">
        <v>290.04000000000002</v>
      </c>
      <c r="L1964" s="1">
        <v>43491</v>
      </c>
      <c r="M1964" s="2">
        <v>0.8305555555555556</v>
      </c>
      <c r="N1964" t="s">
        <v>21</v>
      </c>
      <c r="O1964">
        <v>6.4</v>
      </c>
      <c r="P1964" t="s">
        <v>1124</v>
      </c>
    </row>
    <row r="1965" spans="1:16" x14ac:dyDescent="0.25">
      <c r="A1965" t="s">
        <v>115</v>
      </c>
      <c r="B1965" t="s">
        <v>40</v>
      </c>
      <c r="C1965" t="s">
        <v>41</v>
      </c>
      <c r="D1965" t="s">
        <v>25</v>
      </c>
      <c r="E1965" t="s">
        <v>19</v>
      </c>
      <c r="F1965" t="s">
        <v>42</v>
      </c>
      <c r="G1965">
        <v>96.68</v>
      </c>
      <c r="H1965">
        <v>3</v>
      </c>
      <c r="I1965">
        <v>14.502000000000001</v>
      </c>
      <c r="J1965">
        <v>304.44334079999999</v>
      </c>
      <c r="K1965">
        <v>290.04000000000002</v>
      </c>
      <c r="L1965" s="1">
        <v>45683</v>
      </c>
      <c r="M1965" s="2">
        <v>0.8305555555555556</v>
      </c>
      <c r="N1965" t="s">
        <v>21</v>
      </c>
      <c r="O1965">
        <v>6.6579313300000003</v>
      </c>
      <c r="P1965" t="s">
        <v>1124</v>
      </c>
    </row>
    <row r="1966" spans="1:16" x14ac:dyDescent="0.25">
      <c r="A1966" t="s">
        <v>986</v>
      </c>
      <c r="B1966" t="s">
        <v>40</v>
      </c>
      <c r="C1966" t="s">
        <v>41</v>
      </c>
      <c r="D1966" t="s">
        <v>18</v>
      </c>
      <c r="E1966" t="s">
        <v>19</v>
      </c>
      <c r="F1966" t="s">
        <v>42</v>
      </c>
      <c r="G1966">
        <v>62.85</v>
      </c>
      <c r="H1966">
        <v>4</v>
      </c>
      <c r="I1966">
        <v>12.57</v>
      </c>
      <c r="J1966">
        <v>284.1078799</v>
      </c>
      <c r="K1966">
        <v>251.4</v>
      </c>
      <c r="L1966" s="1">
        <v>44617</v>
      </c>
      <c r="M1966" s="2">
        <v>0.55694444444444446</v>
      </c>
      <c r="N1966" t="s">
        <v>21</v>
      </c>
      <c r="O1966">
        <v>8.4129548550000006</v>
      </c>
      <c r="P1966" t="s">
        <v>1124</v>
      </c>
    </row>
    <row r="1967" spans="1:16" x14ac:dyDescent="0.25">
      <c r="A1967" t="s">
        <v>986</v>
      </c>
      <c r="B1967" t="s">
        <v>40</v>
      </c>
      <c r="C1967" t="s">
        <v>41</v>
      </c>
      <c r="D1967" t="s">
        <v>18</v>
      </c>
      <c r="E1967" t="s">
        <v>19</v>
      </c>
      <c r="F1967" t="s">
        <v>42</v>
      </c>
      <c r="G1967">
        <v>62.85</v>
      </c>
      <c r="H1967">
        <v>4</v>
      </c>
      <c r="I1967">
        <v>12.57</v>
      </c>
      <c r="J1967">
        <v>278.5495603</v>
      </c>
      <c r="K1967">
        <v>251.4</v>
      </c>
      <c r="L1967" s="1">
        <v>45347</v>
      </c>
      <c r="M1967" s="2">
        <v>0.55694444444444446</v>
      </c>
      <c r="N1967" t="s">
        <v>21</v>
      </c>
      <c r="O1967">
        <v>9.4388811669999999</v>
      </c>
      <c r="P1967" t="s">
        <v>1124</v>
      </c>
    </row>
    <row r="1968" spans="1:16" x14ac:dyDescent="0.25">
      <c r="A1968" t="s">
        <v>668</v>
      </c>
      <c r="B1968" t="s">
        <v>40</v>
      </c>
      <c r="C1968" t="s">
        <v>41</v>
      </c>
      <c r="D1968" t="s">
        <v>18</v>
      </c>
      <c r="E1968" t="s">
        <v>29</v>
      </c>
      <c r="F1968" t="s">
        <v>42</v>
      </c>
      <c r="G1968">
        <v>79.91</v>
      </c>
      <c r="H1968">
        <v>3</v>
      </c>
      <c r="I1968">
        <v>11.986499999999999</v>
      </c>
      <c r="J1968">
        <v>270.91957860000002</v>
      </c>
      <c r="K1968">
        <v>239.73</v>
      </c>
      <c r="L1968" s="1">
        <v>44640</v>
      </c>
      <c r="M1968" s="2">
        <v>0.81111111111111101</v>
      </c>
      <c r="N1968" t="s">
        <v>31</v>
      </c>
      <c r="O1968">
        <v>4.8350315259999999</v>
      </c>
      <c r="P1968" t="s">
        <v>1124</v>
      </c>
    </row>
    <row r="1969" spans="1:16" x14ac:dyDescent="0.25">
      <c r="A1969" t="s">
        <v>610</v>
      </c>
      <c r="B1969" t="s">
        <v>40</v>
      </c>
      <c r="C1969" t="s">
        <v>41</v>
      </c>
      <c r="D1969" t="s">
        <v>25</v>
      </c>
      <c r="E1969" t="s">
        <v>29</v>
      </c>
      <c r="F1969" t="s">
        <v>42</v>
      </c>
      <c r="G1969">
        <v>60.3</v>
      </c>
      <c r="H1969">
        <v>4</v>
      </c>
      <c r="I1969">
        <v>12.06</v>
      </c>
      <c r="J1969">
        <v>267.24802679999999</v>
      </c>
      <c r="K1969">
        <v>241.2</v>
      </c>
      <c r="L1969" s="1">
        <v>45342</v>
      </c>
      <c r="M1969" s="2">
        <v>0.77986111111111101</v>
      </c>
      <c r="N1969" t="s">
        <v>27</v>
      </c>
      <c r="O1969">
        <v>6.2925874449999997</v>
      </c>
      <c r="P1969" t="s">
        <v>1124</v>
      </c>
    </row>
    <row r="1970" spans="1:16" x14ac:dyDescent="0.25">
      <c r="A1970" t="s">
        <v>853</v>
      </c>
      <c r="B1970" t="s">
        <v>40</v>
      </c>
      <c r="C1970" t="s">
        <v>41</v>
      </c>
      <c r="D1970" t="s">
        <v>18</v>
      </c>
      <c r="E1970" t="s">
        <v>29</v>
      </c>
      <c r="F1970" t="s">
        <v>42</v>
      </c>
      <c r="G1970">
        <v>47.16</v>
      </c>
      <c r="H1970">
        <v>4</v>
      </c>
      <c r="I1970">
        <v>11.79</v>
      </c>
      <c r="J1970">
        <v>266.478274</v>
      </c>
      <c r="K1970">
        <v>235.8</v>
      </c>
      <c r="L1970" s="1">
        <v>44622</v>
      </c>
      <c r="M1970" s="2">
        <v>0.60763888888888895</v>
      </c>
      <c r="N1970" t="s">
        <v>31</v>
      </c>
      <c r="O1970">
        <v>5.8020378309999998</v>
      </c>
      <c r="P1970" t="s">
        <v>1124</v>
      </c>
    </row>
    <row r="1971" spans="1:16" x14ac:dyDescent="0.25">
      <c r="A1971" t="s">
        <v>610</v>
      </c>
      <c r="B1971" t="s">
        <v>40</v>
      </c>
      <c r="C1971" t="s">
        <v>41</v>
      </c>
      <c r="D1971" t="s">
        <v>25</v>
      </c>
      <c r="E1971" t="s">
        <v>29</v>
      </c>
      <c r="F1971" t="s">
        <v>42</v>
      </c>
      <c r="G1971">
        <v>60.3</v>
      </c>
      <c r="H1971">
        <v>4</v>
      </c>
      <c r="I1971">
        <v>12.06</v>
      </c>
      <c r="J1971">
        <v>253.17795409999999</v>
      </c>
      <c r="K1971">
        <v>241.2</v>
      </c>
      <c r="L1971" s="1">
        <v>45708</v>
      </c>
      <c r="M1971" s="2">
        <v>0.77986111111111101</v>
      </c>
      <c r="N1971" t="s">
        <v>27</v>
      </c>
      <c r="O1971">
        <v>6.0337502680000004</v>
      </c>
      <c r="P1971" t="s">
        <v>1124</v>
      </c>
    </row>
    <row r="1972" spans="1:16" x14ac:dyDescent="0.25">
      <c r="A1972" t="s">
        <v>705</v>
      </c>
      <c r="B1972" t="s">
        <v>40</v>
      </c>
      <c r="C1972" t="s">
        <v>41</v>
      </c>
      <c r="D1972" t="s">
        <v>18</v>
      </c>
      <c r="E1972" t="s">
        <v>29</v>
      </c>
      <c r="F1972" t="s">
        <v>42</v>
      </c>
      <c r="G1972">
        <v>93.4</v>
      </c>
      <c r="H1972">
        <v>2</v>
      </c>
      <c r="I1972">
        <v>9.34</v>
      </c>
      <c r="J1972">
        <v>211.10322980000001</v>
      </c>
      <c r="K1972">
        <v>186.8</v>
      </c>
      <c r="L1972" s="1">
        <v>44650</v>
      </c>
      <c r="M1972" s="2">
        <v>0.69027777777777777</v>
      </c>
      <c r="N1972" t="s">
        <v>27</v>
      </c>
      <c r="O1972">
        <v>5.3185346779999998</v>
      </c>
      <c r="P1972" t="s">
        <v>1124</v>
      </c>
    </row>
    <row r="1973" spans="1:16" x14ac:dyDescent="0.25">
      <c r="A1973" t="s">
        <v>705</v>
      </c>
      <c r="B1973" t="s">
        <v>40</v>
      </c>
      <c r="C1973" t="s">
        <v>41</v>
      </c>
      <c r="D1973" t="s">
        <v>18</v>
      </c>
      <c r="E1973" t="s">
        <v>29</v>
      </c>
      <c r="F1973" t="s">
        <v>42</v>
      </c>
      <c r="G1973">
        <v>93.4</v>
      </c>
      <c r="H1973">
        <v>2</v>
      </c>
      <c r="I1973">
        <v>9.34</v>
      </c>
      <c r="J1973">
        <v>196.14</v>
      </c>
      <c r="K1973">
        <v>186.8</v>
      </c>
      <c r="L1973" s="1">
        <v>43554</v>
      </c>
      <c r="M1973" s="2">
        <v>0.69027777777777777</v>
      </c>
      <c r="N1973" t="s">
        <v>27</v>
      </c>
      <c r="O1973">
        <v>5.5</v>
      </c>
      <c r="P1973" t="s">
        <v>1124</v>
      </c>
    </row>
    <row r="1974" spans="1:16" x14ac:dyDescent="0.25">
      <c r="A1974" t="s">
        <v>705</v>
      </c>
      <c r="B1974" t="s">
        <v>40</v>
      </c>
      <c r="C1974" t="s">
        <v>41</v>
      </c>
      <c r="D1974" t="s">
        <v>18</v>
      </c>
      <c r="E1974" t="s">
        <v>29</v>
      </c>
      <c r="F1974" t="s">
        <v>42</v>
      </c>
      <c r="G1974">
        <v>93.4</v>
      </c>
      <c r="H1974">
        <v>2</v>
      </c>
      <c r="I1974">
        <v>9.34</v>
      </c>
      <c r="J1974">
        <v>196.0764586</v>
      </c>
      <c r="K1974">
        <v>186.8</v>
      </c>
      <c r="L1974" s="1">
        <v>45746</v>
      </c>
      <c r="M1974" s="2">
        <v>0.69027777777777777</v>
      </c>
      <c r="N1974" t="s">
        <v>27</v>
      </c>
      <c r="O1974">
        <v>5.7216597370000004</v>
      </c>
      <c r="P1974" t="s">
        <v>1124</v>
      </c>
    </row>
    <row r="1975" spans="1:16" x14ac:dyDescent="0.25">
      <c r="A1975" t="s">
        <v>253</v>
      </c>
      <c r="B1975" t="s">
        <v>40</v>
      </c>
      <c r="C1975" t="s">
        <v>41</v>
      </c>
      <c r="D1975" t="s">
        <v>25</v>
      </c>
      <c r="E1975" t="s">
        <v>19</v>
      </c>
      <c r="F1975" t="s">
        <v>42</v>
      </c>
      <c r="G1975">
        <v>57.34</v>
      </c>
      <c r="H1975">
        <v>3</v>
      </c>
      <c r="I1975">
        <v>8.6010000000000009</v>
      </c>
      <c r="J1975">
        <v>194.40030830000001</v>
      </c>
      <c r="K1975">
        <v>172.02</v>
      </c>
      <c r="L1975" s="1">
        <v>44837</v>
      </c>
      <c r="M1975" s="2">
        <v>0.7909722222222223</v>
      </c>
      <c r="N1975" t="s">
        <v>31</v>
      </c>
      <c r="O1975">
        <v>7.6393498109999998</v>
      </c>
      <c r="P1975" t="s">
        <v>1124</v>
      </c>
    </row>
    <row r="1976" spans="1:16" x14ac:dyDescent="0.25">
      <c r="A1976" t="s">
        <v>253</v>
      </c>
      <c r="B1976" t="s">
        <v>40</v>
      </c>
      <c r="C1976" t="s">
        <v>41</v>
      </c>
      <c r="D1976" t="s">
        <v>25</v>
      </c>
      <c r="E1976" t="s">
        <v>19</v>
      </c>
      <c r="F1976" t="s">
        <v>42</v>
      </c>
      <c r="G1976">
        <v>57.34</v>
      </c>
      <c r="H1976">
        <v>3</v>
      </c>
      <c r="I1976">
        <v>8.6010000000000009</v>
      </c>
      <c r="J1976">
        <v>190.59703809999999</v>
      </c>
      <c r="K1976">
        <v>172.02</v>
      </c>
      <c r="L1976" s="1">
        <v>45568</v>
      </c>
      <c r="M1976" s="2">
        <v>0.7909722222222223</v>
      </c>
      <c r="N1976" t="s">
        <v>31</v>
      </c>
      <c r="O1976">
        <v>8.5709380710000005</v>
      </c>
      <c r="P1976" t="s">
        <v>1124</v>
      </c>
    </row>
    <row r="1977" spans="1:16" x14ac:dyDescent="0.25">
      <c r="A1977" t="s">
        <v>39</v>
      </c>
      <c r="B1977" t="s">
        <v>40</v>
      </c>
      <c r="C1977" t="s">
        <v>41</v>
      </c>
      <c r="D1977" t="s">
        <v>18</v>
      </c>
      <c r="E1977" t="s">
        <v>19</v>
      </c>
      <c r="F1977" t="s">
        <v>42</v>
      </c>
      <c r="G1977">
        <v>54.84</v>
      </c>
      <c r="H1977">
        <v>3</v>
      </c>
      <c r="I1977">
        <v>8.2260000000000009</v>
      </c>
      <c r="J1977">
        <v>182.28708700000001</v>
      </c>
      <c r="K1977">
        <v>164.52</v>
      </c>
      <c r="L1977" s="1">
        <v>45342</v>
      </c>
      <c r="M1977" s="2">
        <v>0.56041666666666667</v>
      </c>
      <c r="N1977" t="s">
        <v>31</v>
      </c>
      <c r="O1977">
        <v>6.4010803320000003</v>
      </c>
      <c r="P1977" t="s">
        <v>1124</v>
      </c>
    </row>
    <row r="1978" spans="1:16" x14ac:dyDescent="0.25">
      <c r="A1978" t="s">
        <v>700</v>
      </c>
      <c r="B1978" t="s">
        <v>40</v>
      </c>
      <c r="C1978" t="s">
        <v>41</v>
      </c>
      <c r="D1978" t="s">
        <v>18</v>
      </c>
      <c r="E1978" t="s">
        <v>29</v>
      </c>
      <c r="F1978" t="s">
        <v>42</v>
      </c>
      <c r="G1978">
        <v>57.74</v>
      </c>
      <c r="H1978">
        <v>3</v>
      </c>
      <c r="I1978">
        <v>8.6609999999999996</v>
      </c>
      <c r="J1978">
        <v>181.881</v>
      </c>
      <c r="K1978">
        <v>173.22</v>
      </c>
      <c r="L1978" s="1">
        <v>43516</v>
      </c>
      <c r="M1978" s="2">
        <v>0.54583333333333328</v>
      </c>
      <c r="N1978" t="s">
        <v>21</v>
      </c>
      <c r="O1978">
        <v>7.7</v>
      </c>
      <c r="P1978" t="s">
        <v>1124</v>
      </c>
    </row>
    <row r="1979" spans="1:16" x14ac:dyDescent="0.25">
      <c r="A1979" t="s">
        <v>890</v>
      </c>
      <c r="B1979" t="s">
        <v>40</v>
      </c>
      <c r="C1979" t="s">
        <v>41</v>
      </c>
      <c r="D1979" t="s">
        <v>25</v>
      </c>
      <c r="E1979" t="s">
        <v>29</v>
      </c>
      <c r="F1979" t="s">
        <v>42</v>
      </c>
      <c r="G1979">
        <v>21.12</v>
      </c>
      <c r="H1979">
        <v>8</v>
      </c>
      <c r="I1979">
        <v>8.4480000000000004</v>
      </c>
      <c r="J1979">
        <v>177.40799999999999</v>
      </c>
      <c r="K1979">
        <v>168.96</v>
      </c>
      <c r="L1979" s="1">
        <v>43466</v>
      </c>
      <c r="M1979" s="2">
        <v>0.81319444444444444</v>
      </c>
      <c r="N1979" t="s">
        <v>27</v>
      </c>
      <c r="O1979">
        <v>6.3</v>
      </c>
      <c r="P1979" t="s">
        <v>1124</v>
      </c>
    </row>
    <row r="1980" spans="1:16" x14ac:dyDescent="0.25">
      <c r="A1980" t="s">
        <v>39</v>
      </c>
      <c r="B1980" t="s">
        <v>40</v>
      </c>
      <c r="C1980" t="s">
        <v>41</v>
      </c>
      <c r="D1980" t="s">
        <v>18</v>
      </c>
      <c r="E1980" t="s">
        <v>19</v>
      </c>
      <c r="F1980" t="s">
        <v>42</v>
      </c>
      <c r="G1980">
        <v>54.84</v>
      </c>
      <c r="H1980">
        <v>3</v>
      </c>
      <c r="I1980">
        <v>8.2260000000000009</v>
      </c>
      <c r="J1980">
        <v>172.74600000000001</v>
      </c>
      <c r="K1980">
        <v>164.52</v>
      </c>
      <c r="L1980" s="1">
        <v>43516</v>
      </c>
      <c r="M1980" s="2">
        <v>0.56041666666666667</v>
      </c>
      <c r="N1980" t="s">
        <v>31</v>
      </c>
      <c r="O1980">
        <v>5.9</v>
      </c>
      <c r="P1980" t="s">
        <v>1124</v>
      </c>
    </row>
    <row r="1981" spans="1:16" x14ac:dyDescent="0.25">
      <c r="A1981" t="s">
        <v>659</v>
      </c>
      <c r="B1981" t="s">
        <v>40</v>
      </c>
      <c r="C1981" t="s">
        <v>41</v>
      </c>
      <c r="D1981" t="s">
        <v>18</v>
      </c>
      <c r="E1981" t="s">
        <v>19</v>
      </c>
      <c r="F1981" t="s">
        <v>42</v>
      </c>
      <c r="G1981">
        <v>78.88</v>
      </c>
      <c r="H1981">
        <v>2</v>
      </c>
      <c r="I1981">
        <v>7.8879999999999999</v>
      </c>
      <c r="J1981">
        <v>165.648</v>
      </c>
      <c r="K1981">
        <v>157.76</v>
      </c>
      <c r="L1981" s="1">
        <v>43491</v>
      </c>
      <c r="M1981" s="2">
        <v>0.6694444444444444</v>
      </c>
      <c r="N1981" t="s">
        <v>27</v>
      </c>
      <c r="O1981">
        <v>9.1</v>
      </c>
      <c r="P1981" t="s">
        <v>1124</v>
      </c>
    </row>
    <row r="1982" spans="1:16" x14ac:dyDescent="0.25">
      <c r="A1982" t="s">
        <v>607</v>
      </c>
      <c r="B1982" t="s">
        <v>40</v>
      </c>
      <c r="C1982" t="s">
        <v>41</v>
      </c>
      <c r="D1982" t="s">
        <v>25</v>
      </c>
      <c r="E1982" t="s">
        <v>29</v>
      </c>
      <c r="F1982" t="s">
        <v>42</v>
      </c>
      <c r="G1982">
        <v>72.39</v>
      </c>
      <c r="H1982">
        <v>2</v>
      </c>
      <c r="I1982">
        <v>7.2389999999999999</v>
      </c>
      <c r="J1982">
        <v>163.61630410000001</v>
      </c>
      <c r="K1982">
        <v>144.78</v>
      </c>
      <c r="L1982" s="1">
        <v>44574</v>
      </c>
      <c r="M1982" s="2">
        <v>0.82986111111111116</v>
      </c>
      <c r="N1982" t="s">
        <v>31</v>
      </c>
      <c r="O1982">
        <v>7.8327510719999998</v>
      </c>
      <c r="P1982" t="s">
        <v>1124</v>
      </c>
    </row>
    <row r="1983" spans="1:16" x14ac:dyDescent="0.25">
      <c r="A1983" t="s">
        <v>809</v>
      </c>
      <c r="B1983" t="s">
        <v>40</v>
      </c>
      <c r="C1983" t="s">
        <v>41</v>
      </c>
      <c r="D1983" t="s">
        <v>25</v>
      </c>
      <c r="E1983" t="s">
        <v>19</v>
      </c>
      <c r="F1983" t="s">
        <v>42</v>
      </c>
      <c r="G1983">
        <v>28.86</v>
      </c>
      <c r="H1983">
        <v>4</v>
      </c>
      <c r="I1983">
        <v>7.2149999999999999</v>
      </c>
      <c r="J1983">
        <v>163.0738547</v>
      </c>
      <c r="K1983">
        <v>144.30000000000001</v>
      </c>
      <c r="L1983" s="1">
        <v>44583</v>
      </c>
      <c r="M1983" s="2">
        <v>0.75555555555555554</v>
      </c>
      <c r="N1983" t="s">
        <v>31</v>
      </c>
      <c r="O1983">
        <v>7.7360504409999997</v>
      </c>
      <c r="P1983" t="s">
        <v>1124</v>
      </c>
    </row>
    <row r="1984" spans="1:16" x14ac:dyDescent="0.25">
      <c r="A1984" t="s">
        <v>106</v>
      </c>
      <c r="B1984" t="s">
        <v>40</v>
      </c>
      <c r="C1984" t="s">
        <v>41</v>
      </c>
      <c r="D1984" t="s">
        <v>18</v>
      </c>
      <c r="E1984" t="s">
        <v>19</v>
      </c>
      <c r="F1984" t="s">
        <v>42</v>
      </c>
      <c r="G1984">
        <v>48.52</v>
      </c>
      <c r="H1984">
        <v>3</v>
      </c>
      <c r="I1984">
        <v>7.2779999999999996</v>
      </c>
      <c r="J1984">
        <v>161.27953059999999</v>
      </c>
      <c r="K1984">
        <v>145.56</v>
      </c>
      <c r="L1984" s="1">
        <v>45415</v>
      </c>
      <c r="M1984" s="2">
        <v>0.76180555555555562</v>
      </c>
      <c r="N1984" t="s">
        <v>21</v>
      </c>
      <c r="O1984">
        <v>4.3397154789999997</v>
      </c>
      <c r="P1984" t="s">
        <v>1124</v>
      </c>
    </row>
    <row r="1985" spans="1:16" x14ac:dyDescent="0.25">
      <c r="A1985" t="s">
        <v>106</v>
      </c>
      <c r="B1985" t="s">
        <v>40</v>
      </c>
      <c r="C1985" t="s">
        <v>41</v>
      </c>
      <c r="D1985" t="s">
        <v>18</v>
      </c>
      <c r="E1985" t="s">
        <v>19</v>
      </c>
      <c r="F1985" t="s">
        <v>42</v>
      </c>
      <c r="G1985">
        <v>48.52</v>
      </c>
      <c r="H1985">
        <v>3</v>
      </c>
      <c r="I1985">
        <v>7.2779999999999996</v>
      </c>
      <c r="J1985">
        <v>152.83799999999999</v>
      </c>
      <c r="K1985">
        <v>145.56</v>
      </c>
      <c r="L1985" s="1">
        <v>43588</v>
      </c>
      <c r="M1985" s="2">
        <v>0.76180555555555562</v>
      </c>
      <c r="N1985" t="s">
        <v>21</v>
      </c>
      <c r="O1985">
        <v>4</v>
      </c>
      <c r="P1985" t="s">
        <v>1124</v>
      </c>
    </row>
    <row r="1986" spans="1:16" x14ac:dyDescent="0.25">
      <c r="A1986" t="s">
        <v>423</v>
      </c>
      <c r="B1986" t="s">
        <v>40</v>
      </c>
      <c r="C1986" t="s">
        <v>41</v>
      </c>
      <c r="D1986" t="s">
        <v>25</v>
      </c>
      <c r="E1986" t="s">
        <v>29</v>
      </c>
      <c r="F1986" t="s">
        <v>42</v>
      </c>
      <c r="G1986">
        <v>18.22</v>
      </c>
      <c r="H1986">
        <v>6</v>
      </c>
      <c r="I1986">
        <v>6.3769999999999998</v>
      </c>
      <c r="J1986">
        <v>144.13332940000001</v>
      </c>
      <c r="K1986">
        <v>127.54</v>
      </c>
      <c r="L1986" s="1">
        <v>44837</v>
      </c>
      <c r="M1986" s="2">
        <v>0.58611111111111114</v>
      </c>
      <c r="N1986" t="s">
        <v>31</v>
      </c>
      <c r="O1986">
        <v>6.3822416139999998</v>
      </c>
      <c r="P1986" t="s">
        <v>1124</v>
      </c>
    </row>
    <row r="1987" spans="1:16" x14ac:dyDescent="0.25">
      <c r="A1987" t="s">
        <v>423</v>
      </c>
      <c r="B1987" t="s">
        <v>40</v>
      </c>
      <c r="C1987" t="s">
        <v>41</v>
      </c>
      <c r="D1987" t="s">
        <v>25</v>
      </c>
      <c r="E1987" t="s">
        <v>29</v>
      </c>
      <c r="F1987" t="s">
        <v>42</v>
      </c>
      <c r="G1987">
        <v>18.22</v>
      </c>
      <c r="H1987">
        <v>8</v>
      </c>
      <c r="I1987">
        <v>6.3769999999999998</v>
      </c>
      <c r="J1987">
        <v>133.8736164</v>
      </c>
      <c r="K1987">
        <v>127.54</v>
      </c>
      <c r="L1987" s="1">
        <v>45933</v>
      </c>
      <c r="M1987" s="2">
        <v>0.58611111111111114</v>
      </c>
      <c r="N1987" t="s">
        <v>31</v>
      </c>
      <c r="O1987">
        <v>6.8659916839999999</v>
      </c>
      <c r="P1987" t="s">
        <v>1124</v>
      </c>
    </row>
    <row r="1988" spans="1:16" x14ac:dyDescent="0.25">
      <c r="A1988" t="s">
        <v>643</v>
      </c>
      <c r="B1988" t="s">
        <v>40</v>
      </c>
      <c r="C1988" t="s">
        <v>41</v>
      </c>
      <c r="D1988" t="s">
        <v>18</v>
      </c>
      <c r="E1988" t="s">
        <v>29</v>
      </c>
      <c r="F1988" t="s">
        <v>42</v>
      </c>
      <c r="G1988">
        <v>57.89</v>
      </c>
      <c r="H1988">
        <v>2</v>
      </c>
      <c r="I1988">
        <v>5.7889999999999997</v>
      </c>
      <c r="J1988">
        <v>121.569</v>
      </c>
      <c r="K1988">
        <v>115.78</v>
      </c>
      <c r="L1988" s="1">
        <v>43482</v>
      </c>
      <c r="M1988" s="2">
        <v>0.44236111111111115</v>
      </c>
      <c r="N1988" t="s">
        <v>21</v>
      </c>
      <c r="O1988">
        <v>8.9</v>
      </c>
      <c r="P1988" t="s">
        <v>1124</v>
      </c>
    </row>
    <row r="1989" spans="1:16" x14ac:dyDescent="0.25">
      <c r="A1989" t="s">
        <v>735</v>
      </c>
      <c r="B1989" t="s">
        <v>40</v>
      </c>
      <c r="C1989" t="s">
        <v>41</v>
      </c>
      <c r="D1989" t="s">
        <v>25</v>
      </c>
      <c r="E1989" t="s">
        <v>29</v>
      </c>
      <c r="F1989" t="s">
        <v>42</v>
      </c>
      <c r="G1989">
        <v>32.32</v>
      </c>
      <c r="H1989">
        <v>3</v>
      </c>
      <c r="I1989">
        <v>4.8479999999999999</v>
      </c>
      <c r="J1989">
        <v>109.57478140000001</v>
      </c>
      <c r="K1989">
        <v>96.96</v>
      </c>
      <c r="L1989" s="1">
        <v>44647</v>
      </c>
      <c r="M1989" s="2">
        <v>0.7993055555555556</v>
      </c>
      <c r="N1989" t="s">
        <v>31</v>
      </c>
      <c r="O1989">
        <v>4.1581271119999998</v>
      </c>
      <c r="P1989" t="s">
        <v>1124</v>
      </c>
    </row>
    <row r="1990" spans="1:16" x14ac:dyDescent="0.25">
      <c r="A1990" t="s">
        <v>735</v>
      </c>
      <c r="B1990" t="s">
        <v>40</v>
      </c>
      <c r="C1990" t="s">
        <v>41</v>
      </c>
      <c r="D1990" t="s">
        <v>25</v>
      </c>
      <c r="E1990" t="s">
        <v>29</v>
      </c>
      <c r="F1990" t="s">
        <v>42</v>
      </c>
      <c r="G1990">
        <v>32.32</v>
      </c>
      <c r="H1990">
        <v>3</v>
      </c>
      <c r="I1990">
        <v>4.8479999999999999</v>
      </c>
      <c r="J1990">
        <v>107.4310476</v>
      </c>
      <c r="K1990">
        <v>96.96</v>
      </c>
      <c r="L1990" s="1">
        <v>45378</v>
      </c>
      <c r="M1990" s="2">
        <v>0.7993055555555556</v>
      </c>
      <c r="N1990" t="s">
        <v>31</v>
      </c>
      <c r="O1990">
        <v>4.6651941399999997</v>
      </c>
      <c r="P1990" t="s">
        <v>1124</v>
      </c>
    </row>
    <row r="1991" spans="1:16" x14ac:dyDescent="0.25">
      <c r="A1991" t="s">
        <v>672</v>
      </c>
      <c r="B1991" t="s">
        <v>40</v>
      </c>
      <c r="C1991" t="s">
        <v>41</v>
      </c>
      <c r="D1991" t="s">
        <v>18</v>
      </c>
      <c r="E1991" t="s">
        <v>19</v>
      </c>
      <c r="F1991" t="s">
        <v>42</v>
      </c>
      <c r="G1991">
        <v>17.63</v>
      </c>
      <c r="H1991">
        <v>4</v>
      </c>
      <c r="I1991">
        <v>4.4074999999999998</v>
      </c>
      <c r="J1991">
        <v>99.618574449999997</v>
      </c>
      <c r="K1991">
        <v>88.15</v>
      </c>
      <c r="L1991" s="1">
        <v>44776</v>
      </c>
      <c r="M1991" s="2">
        <v>0.64374999999999993</v>
      </c>
      <c r="N1991" t="s">
        <v>27</v>
      </c>
      <c r="O1991">
        <v>8.2195535940000006</v>
      </c>
      <c r="P1991" t="s">
        <v>1124</v>
      </c>
    </row>
    <row r="1992" spans="1:16" x14ac:dyDescent="0.25">
      <c r="A1992" t="s">
        <v>672</v>
      </c>
      <c r="B1992" t="s">
        <v>40</v>
      </c>
      <c r="C1992" t="s">
        <v>41</v>
      </c>
      <c r="D1992" t="s">
        <v>18</v>
      </c>
      <c r="E1992" t="s">
        <v>19</v>
      </c>
      <c r="F1992" t="s">
        <v>42</v>
      </c>
      <c r="G1992">
        <v>17.63</v>
      </c>
      <c r="H1992">
        <v>5</v>
      </c>
      <c r="I1992">
        <v>4.4074999999999998</v>
      </c>
      <c r="J1992">
        <v>97.669625069999995</v>
      </c>
      <c r="K1992">
        <v>88.15</v>
      </c>
      <c r="L1992" s="1">
        <v>45507</v>
      </c>
      <c r="M1992" s="2">
        <v>0.64374999999999993</v>
      </c>
      <c r="N1992" t="s">
        <v>27</v>
      </c>
      <c r="O1992">
        <v>9.2218953930000005</v>
      </c>
      <c r="P1992" t="s">
        <v>1124</v>
      </c>
    </row>
    <row r="1993" spans="1:16" x14ac:dyDescent="0.25">
      <c r="A1993" t="s">
        <v>944</v>
      </c>
      <c r="B1993" t="s">
        <v>40</v>
      </c>
      <c r="C1993" t="s">
        <v>41</v>
      </c>
      <c r="D1993" t="s">
        <v>18</v>
      </c>
      <c r="E1993" t="s">
        <v>19</v>
      </c>
      <c r="F1993" t="s">
        <v>42</v>
      </c>
      <c r="G1993">
        <v>29.15</v>
      </c>
      <c r="H1993">
        <v>3</v>
      </c>
      <c r="I1993">
        <v>4.3724999999999996</v>
      </c>
      <c r="J1993">
        <v>91.822500000000005</v>
      </c>
      <c r="K1993">
        <v>87.45</v>
      </c>
      <c r="L1993" s="1">
        <v>43551</v>
      </c>
      <c r="M1993" s="2">
        <v>0.8534722222222223</v>
      </c>
      <c r="N1993" t="s">
        <v>31</v>
      </c>
      <c r="O1993">
        <v>7.3</v>
      </c>
      <c r="P1993" t="s">
        <v>1124</v>
      </c>
    </row>
    <row r="1994" spans="1:16" x14ac:dyDescent="0.25">
      <c r="A1994" t="s">
        <v>578</v>
      </c>
      <c r="B1994" t="s">
        <v>40</v>
      </c>
      <c r="C1994" t="s">
        <v>41</v>
      </c>
      <c r="D1994" t="s">
        <v>25</v>
      </c>
      <c r="E1994" t="s">
        <v>19</v>
      </c>
      <c r="F1994" t="s">
        <v>42</v>
      </c>
      <c r="G1994">
        <v>71.2</v>
      </c>
      <c r="H1994">
        <v>1</v>
      </c>
      <c r="I1994">
        <v>3.56</v>
      </c>
      <c r="J1994">
        <v>78.889135620000005</v>
      </c>
      <c r="K1994">
        <v>71.2</v>
      </c>
      <c r="L1994" s="1">
        <v>45413</v>
      </c>
      <c r="M1994" s="2">
        <v>0.86111111111111116</v>
      </c>
      <c r="N1994" t="s">
        <v>31</v>
      </c>
      <c r="O1994">
        <v>9.9813456019999993</v>
      </c>
      <c r="P1994" t="s">
        <v>1124</v>
      </c>
    </row>
    <row r="1995" spans="1:16" x14ac:dyDescent="0.25">
      <c r="A1995" t="s">
        <v>998</v>
      </c>
      <c r="B1995" t="s">
        <v>40</v>
      </c>
      <c r="C1995" t="s">
        <v>41</v>
      </c>
      <c r="D1995" t="s">
        <v>25</v>
      </c>
      <c r="E1995" t="s">
        <v>29</v>
      </c>
      <c r="F1995" t="s">
        <v>42</v>
      </c>
      <c r="G1995">
        <v>33.33</v>
      </c>
      <c r="H1995">
        <v>2</v>
      </c>
      <c r="I1995">
        <v>3.3330000000000002</v>
      </c>
      <c r="J1995">
        <v>75.332662200000001</v>
      </c>
      <c r="K1995">
        <v>66.66</v>
      </c>
      <c r="L1995" s="1">
        <v>44587</v>
      </c>
      <c r="M1995" s="2">
        <v>0.6118055555555556</v>
      </c>
      <c r="N1995" t="s">
        <v>31</v>
      </c>
      <c r="O1995">
        <v>6.1888403529999998</v>
      </c>
      <c r="P1995" t="s">
        <v>1124</v>
      </c>
    </row>
    <row r="1996" spans="1:16" x14ac:dyDescent="0.25">
      <c r="A1996" t="s">
        <v>578</v>
      </c>
      <c r="B1996" t="s">
        <v>40</v>
      </c>
      <c r="C1996" t="s">
        <v>41</v>
      </c>
      <c r="D1996" t="s">
        <v>25</v>
      </c>
      <c r="E1996" t="s">
        <v>19</v>
      </c>
      <c r="F1996" t="s">
        <v>42</v>
      </c>
      <c r="G1996">
        <v>71.2</v>
      </c>
      <c r="H1996">
        <v>1</v>
      </c>
      <c r="I1996">
        <v>3.56</v>
      </c>
      <c r="J1996">
        <v>74.760000000000005</v>
      </c>
      <c r="K1996">
        <v>71.2</v>
      </c>
      <c r="L1996" s="1">
        <v>43586</v>
      </c>
      <c r="M1996" s="2">
        <v>0.86111111111111116</v>
      </c>
      <c r="N1996" t="s">
        <v>31</v>
      </c>
      <c r="O1996">
        <v>9.1999999999999993</v>
      </c>
      <c r="P1996" t="s">
        <v>1124</v>
      </c>
    </row>
    <row r="1997" spans="1:16" x14ac:dyDescent="0.25">
      <c r="A1997" t="s">
        <v>578</v>
      </c>
      <c r="B1997" t="s">
        <v>40</v>
      </c>
      <c r="C1997" t="s">
        <v>41</v>
      </c>
      <c r="D1997" t="s">
        <v>25</v>
      </c>
      <c r="E1997" t="s">
        <v>19</v>
      </c>
      <c r="F1997" t="s">
        <v>42</v>
      </c>
      <c r="G1997">
        <v>71.2</v>
      </c>
      <c r="H1997">
        <v>1</v>
      </c>
      <c r="I1997">
        <v>3.56</v>
      </c>
      <c r="J1997">
        <v>74.735780809999994</v>
      </c>
      <c r="K1997">
        <v>71.2</v>
      </c>
      <c r="L1997" s="1">
        <v>45778</v>
      </c>
      <c r="M1997" s="2">
        <v>0.86111111111111116</v>
      </c>
      <c r="N1997" t="s">
        <v>31</v>
      </c>
      <c r="O1997">
        <v>9.5707762869999993</v>
      </c>
      <c r="P1997" t="s">
        <v>1124</v>
      </c>
    </row>
    <row r="1998" spans="1:16" x14ac:dyDescent="0.25">
      <c r="A1998" t="s">
        <v>461</v>
      </c>
      <c r="B1998" t="s">
        <v>40</v>
      </c>
      <c r="C1998" t="s">
        <v>41</v>
      </c>
      <c r="D1998" t="s">
        <v>18</v>
      </c>
      <c r="E1998" t="s">
        <v>19</v>
      </c>
      <c r="F1998" t="s">
        <v>42</v>
      </c>
      <c r="G1998">
        <v>20.87</v>
      </c>
      <c r="H1998">
        <v>3</v>
      </c>
      <c r="I1998">
        <v>3.1305000000000001</v>
      </c>
      <c r="J1998">
        <v>65.740499999999997</v>
      </c>
      <c r="K1998">
        <v>62.61</v>
      </c>
      <c r="L1998" s="1">
        <v>43544</v>
      </c>
      <c r="M1998" s="2">
        <v>0.57847222222222217</v>
      </c>
      <c r="N1998" t="s">
        <v>31</v>
      </c>
      <c r="O1998">
        <v>8</v>
      </c>
      <c r="P1998" t="s">
        <v>1124</v>
      </c>
    </row>
    <row r="1999" spans="1:16" x14ac:dyDescent="0.25">
      <c r="A1999" t="s">
        <v>219</v>
      </c>
      <c r="B1999" t="s">
        <v>40</v>
      </c>
      <c r="C1999" t="s">
        <v>41</v>
      </c>
      <c r="D1999" t="s">
        <v>18</v>
      </c>
      <c r="E1999" t="s">
        <v>29</v>
      </c>
      <c r="F1999" t="s">
        <v>42</v>
      </c>
      <c r="G1999">
        <v>18.079999999999998</v>
      </c>
      <c r="H1999">
        <v>3</v>
      </c>
      <c r="I1999">
        <v>2.7120000000000002</v>
      </c>
      <c r="J1999">
        <v>60.097566239999999</v>
      </c>
      <c r="K1999">
        <v>54.24</v>
      </c>
      <c r="L1999" s="1">
        <v>45415</v>
      </c>
      <c r="M1999" s="2">
        <v>0.82361111111111107</v>
      </c>
      <c r="N1999" t="s">
        <v>21</v>
      </c>
      <c r="O1999">
        <v>8.6794309579999993</v>
      </c>
      <c r="P1999" t="s">
        <v>1124</v>
      </c>
    </row>
    <row r="2000" spans="1:16" x14ac:dyDescent="0.25">
      <c r="A2000" t="s">
        <v>219</v>
      </c>
      <c r="B2000" t="s">
        <v>40</v>
      </c>
      <c r="C2000" t="s">
        <v>41</v>
      </c>
      <c r="D2000" t="s">
        <v>18</v>
      </c>
      <c r="E2000" t="s">
        <v>29</v>
      </c>
      <c r="F2000" t="s">
        <v>42</v>
      </c>
      <c r="G2000">
        <v>18.079999999999998</v>
      </c>
      <c r="H2000">
        <v>3</v>
      </c>
      <c r="I2000">
        <v>2.7120000000000002</v>
      </c>
      <c r="J2000">
        <v>56.951999999999998</v>
      </c>
      <c r="K2000">
        <v>54.24</v>
      </c>
      <c r="L2000" s="1">
        <v>43588</v>
      </c>
      <c r="M2000" s="2">
        <v>0.82361111111111107</v>
      </c>
      <c r="N2000" t="s">
        <v>21</v>
      </c>
      <c r="O2000">
        <v>8</v>
      </c>
      <c r="P2000" t="s">
        <v>1124</v>
      </c>
    </row>
    <row r="2001" spans="1:16" x14ac:dyDescent="0.25">
      <c r="A2001" t="s">
        <v>130</v>
      </c>
      <c r="B2001" t="s">
        <v>40</v>
      </c>
      <c r="C2001" t="s">
        <v>41</v>
      </c>
      <c r="D2001" t="s">
        <v>25</v>
      </c>
      <c r="E2001" t="s">
        <v>29</v>
      </c>
      <c r="F2001" t="s">
        <v>20</v>
      </c>
      <c r="G2001">
        <v>87.87</v>
      </c>
      <c r="H2001">
        <v>10</v>
      </c>
      <c r="I2001">
        <v>43.935000000000002</v>
      </c>
      <c r="J2001">
        <v>922.63499999999999</v>
      </c>
      <c r="K2001">
        <v>878.7</v>
      </c>
      <c r="L2001" s="1">
        <v>43553</v>
      </c>
      <c r="M2001" s="2">
        <v>0.43402777777777773</v>
      </c>
      <c r="N2001" t="s">
        <v>21</v>
      </c>
      <c r="O2001">
        <v>5.0999999999999996</v>
      </c>
      <c r="P2001" t="s">
        <v>1124</v>
      </c>
    </row>
    <row r="2002" spans="1:16" x14ac:dyDescent="0.25">
      <c r="A2002" t="s">
        <v>130</v>
      </c>
      <c r="B2002" t="s">
        <v>40</v>
      </c>
      <c r="C2002" t="s">
        <v>41</v>
      </c>
      <c r="D2002" t="s">
        <v>25</v>
      </c>
      <c r="E2002" t="s">
        <v>29</v>
      </c>
      <c r="F2002" t="s">
        <v>20</v>
      </c>
      <c r="G2002">
        <v>87.87</v>
      </c>
      <c r="H2002">
        <v>11</v>
      </c>
      <c r="I2002">
        <v>43.935000000000002</v>
      </c>
      <c r="J2002">
        <v>922.33610390000001</v>
      </c>
      <c r="K2002">
        <v>878.7</v>
      </c>
      <c r="L2002" s="1">
        <v>45745</v>
      </c>
      <c r="M2002" s="2">
        <v>0.43402777777777773</v>
      </c>
      <c r="N2002" t="s">
        <v>21</v>
      </c>
      <c r="O2002">
        <v>5.3055390290000002</v>
      </c>
      <c r="P2002" t="s">
        <v>1124</v>
      </c>
    </row>
    <row r="2003" spans="1:16" x14ac:dyDescent="0.25">
      <c r="A2003" t="s">
        <v>929</v>
      </c>
      <c r="B2003" t="s">
        <v>40</v>
      </c>
      <c r="C2003" t="s">
        <v>41</v>
      </c>
      <c r="D2003" t="s">
        <v>25</v>
      </c>
      <c r="E2003" t="s">
        <v>29</v>
      </c>
      <c r="F2003" t="s">
        <v>20</v>
      </c>
      <c r="G2003">
        <v>99.16</v>
      </c>
      <c r="H2003">
        <v>8</v>
      </c>
      <c r="I2003">
        <v>39.664000000000001</v>
      </c>
      <c r="J2003">
        <v>878.94906609999998</v>
      </c>
      <c r="K2003">
        <v>793.28</v>
      </c>
      <c r="L2003" s="1">
        <v>45319</v>
      </c>
      <c r="M2003" s="2">
        <v>0.74097222222222225</v>
      </c>
      <c r="N2003" t="s">
        <v>31</v>
      </c>
      <c r="O2003">
        <v>4.556701253</v>
      </c>
      <c r="P2003" t="s">
        <v>1124</v>
      </c>
    </row>
    <row r="2004" spans="1:16" x14ac:dyDescent="0.25">
      <c r="A2004" t="s">
        <v>661</v>
      </c>
      <c r="B2004" t="s">
        <v>40</v>
      </c>
      <c r="C2004" t="s">
        <v>41</v>
      </c>
      <c r="D2004" t="s">
        <v>18</v>
      </c>
      <c r="E2004" t="s">
        <v>29</v>
      </c>
      <c r="F2004" t="s">
        <v>20</v>
      </c>
      <c r="G2004">
        <v>82.58</v>
      </c>
      <c r="H2004">
        <v>11</v>
      </c>
      <c r="I2004">
        <v>41.29</v>
      </c>
      <c r="J2004">
        <v>866.80909819999999</v>
      </c>
      <c r="K2004">
        <v>825.8</v>
      </c>
      <c r="L2004" s="1">
        <v>45730</v>
      </c>
      <c r="M2004" s="2">
        <v>0.6118055555555556</v>
      </c>
      <c r="N2004" t="s">
        <v>27</v>
      </c>
      <c r="O2004">
        <v>5.2015088519999999</v>
      </c>
      <c r="P2004" t="s">
        <v>1124</v>
      </c>
    </row>
    <row r="2005" spans="1:16" x14ac:dyDescent="0.25">
      <c r="A2005" t="s">
        <v>929</v>
      </c>
      <c r="B2005" t="s">
        <v>40</v>
      </c>
      <c r="C2005" t="s">
        <v>41</v>
      </c>
      <c r="D2005" t="s">
        <v>25</v>
      </c>
      <c r="E2005" t="s">
        <v>29</v>
      </c>
      <c r="F2005" t="s">
        <v>20</v>
      </c>
      <c r="G2005">
        <v>99.16</v>
      </c>
      <c r="H2005">
        <v>9</v>
      </c>
      <c r="I2005">
        <v>39.664000000000001</v>
      </c>
      <c r="J2005">
        <v>832.67416009999999</v>
      </c>
      <c r="K2005">
        <v>793.28</v>
      </c>
      <c r="L2005" s="1">
        <v>45685</v>
      </c>
      <c r="M2005" s="2">
        <v>0.74097222222222225</v>
      </c>
      <c r="N2005" t="s">
        <v>31</v>
      </c>
      <c r="O2005">
        <v>4.3692674350000003</v>
      </c>
      <c r="P2005" t="s">
        <v>1124</v>
      </c>
    </row>
    <row r="2006" spans="1:16" x14ac:dyDescent="0.25">
      <c r="A2006" t="s">
        <v>669</v>
      </c>
      <c r="B2006" t="s">
        <v>40</v>
      </c>
      <c r="C2006" t="s">
        <v>41</v>
      </c>
      <c r="D2006" t="s">
        <v>18</v>
      </c>
      <c r="E2006" t="s">
        <v>29</v>
      </c>
      <c r="F2006" t="s">
        <v>20</v>
      </c>
      <c r="G2006">
        <v>66.47</v>
      </c>
      <c r="H2006">
        <v>10</v>
      </c>
      <c r="I2006">
        <v>33.234999999999999</v>
      </c>
      <c r="J2006">
        <v>697.93499999999995</v>
      </c>
      <c r="K2006">
        <v>664.7</v>
      </c>
      <c r="L2006" s="1">
        <v>43480</v>
      </c>
      <c r="M2006" s="2">
        <v>0.62569444444444444</v>
      </c>
      <c r="N2006" t="s">
        <v>31</v>
      </c>
      <c r="O2006">
        <v>5</v>
      </c>
      <c r="P2006" t="s">
        <v>1124</v>
      </c>
    </row>
    <row r="2007" spans="1:16" x14ac:dyDescent="0.25">
      <c r="A2007" t="s">
        <v>669</v>
      </c>
      <c r="B2007" t="s">
        <v>40</v>
      </c>
      <c r="C2007" t="s">
        <v>41</v>
      </c>
      <c r="D2007" t="s">
        <v>18</v>
      </c>
      <c r="E2007" t="s">
        <v>29</v>
      </c>
      <c r="F2007" t="s">
        <v>20</v>
      </c>
      <c r="G2007">
        <v>66.47</v>
      </c>
      <c r="H2007">
        <v>11</v>
      </c>
      <c r="I2007">
        <v>33.234999999999999</v>
      </c>
      <c r="J2007">
        <v>697.70889750000003</v>
      </c>
      <c r="K2007">
        <v>664.7</v>
      </c>
      <c r="L2007" s="1">
        <v>45672</v>
      </c>
      <c r="M2007" s="2">
        <v>0.62569444444444444</v>
      </c>
      <c r="N2007" t="s">
        <v>31</v>
      </c>
      <c r="O2007">
        <v>5.2015088519999999</v>
      </c>
      <c r="P2007" t="s">
        <v>1124</v>
      </c>
    </row>
    <row r="2008" spans="1:16" x14ac:dyDescent="0.25">
      <c r="A2008" t="s">
        <v>860</v>
      </c>
      <c r="B2008" t="s">
        <v>40</v>
      </c>
      <c r="C2008" t="s">
        <v>41</v>
      </c>
      <c r="D2008" t="s">
        <v>18</v>
      </c>
      <c r="E2008" t="s">
        <v>19</v>
      </c>
      <c r="F2008" t="s">
        <v>20</v>
      </c>
      <c r="G2008">
        <v>72.11</v>
      </c>
      <c r="H2008">
        <v>9</v>
      </c>
      <c r="I2008">
        <v>32.4495</v>
      </c>
      <c r="J2008">
        <v>681.43949999999995</v>
      </c>
      <c r="K2008">
        <v>648.99</v>
      </c>
      <c r="L2008" s="1">
        <v>43493</v>
      </c>
      <c r="M2008" s="2">
        <v>0.57847222222222217</v>
      </c>
      <c r="N2008" t="s">
        <v>31</v>
      </c>
      <c r="O2008">
        <v>7.7</v>
      </c>
      <c r="P2008" t="s">
        <v>1124</v>
      </c>
    </row>
    <row r="2009" spans="1:16" x14ac:dyDescent="0.25">
      <c r="A2009" t="s">
        <v>260</v>
      </c>
      <c r="B2009" t="s">
        <v>40</v>
      </c>
      <c r="C2009" t="s">
        <v>41</v>
      </c>
      <c r="D2009" t="s">
        <v>18</v>
      </c>
      <c r="E2009" t="s">
        <v>29</v>
      </c>
      <c r="F2009" t="s">
        <v>20</v>
      </c>
      <c r="G2009">
        <v>69.37</v>
      </c>
      <c r="H2009">
        <v>10</v>
      </c>
      <c r="I2009">
        <v>31.2165</v>
      </c>
      <c r="J2009">
        <v>655.33412969999995</v>
      </c>
      <c r="K2009">
        <v>624.33000000000004</v>
      </c>
      <c r="L2009" s="1">
        <v>45683</v>
      </c>
      <c r="M2009" s="2">
        <v>0.80138888888888893</v>
      </c>
      <c r="N2009" t="s">
        <v>21</v>
      </c>
      <c r="O2009">
        <v>4.1612070809999997</v>
      </c>
      <c r="P2009" t="s">
        <v>1124</v>
      </c>
    </row>
    <row r="2010" spans="1:16" x14ac:dyDescent="0.25">
      <c r="A2010" t="s">
        <v>507</v>
      </c>
      <c r="B2010" t="s">
        <v>40</v>
      </c>
      <c r="C2010" t="s">
        <v>41</v>
      </c>
      <c r="D2010" t="s">
        <v>18</v>
      </c>
      <c r="E2010" t="s">
        <v>29</v>
      </c>
      <c r="F2010" t="s">
        <v>20</v>
      </c>
      <c r="G2010">
        <v>72.569999999999993</v>
      </c>
      <c r="H2010">
        <v>8</v>
      </c>
      <c r="I2010">
        <v>29.027999999999999</v>
      </c>
      <c r="J2010">
        <v>643.25669349999998</v>
      </c>
      <c r="K2010">
        <v>580.55999999999995</v>
      </c>
      <c r="L2010" s="1">
        <v>45381</v>
      </c>
      <c r="M2010" s="2">
        <v>0.74861111111111101</v>
      </c>
      <c r="N2010" t="s">
        <v>27</v>
      </c>
      <c r="O2010">
        <v>4.9906728009999997</v>
      </c>
      <c r="P2010" t="s">
        <v>1124</v>
      </c>
    </row>
    <row r="2011" spans="1:16" x14ac:dyDescent="0.25">
      <c r="A2011" t="s">
        <v>127</v>
      </c>
      <c r="B2011" t="s">
        <v>40</v>
      </c>
      <c r="C2011" t="s">
        <v>41</v>
      </c>
      <c r="D2011" t="s">
        <v>18</v>
      </c>
      <c r="E2011" t="s">
        <v>29</v>
      </c>
      <c r="F2011" t="s">
        <v>20</v>
      </c>
      <c r="G2011">
        <v>64.36</v>
      </c>
      <c r="H2011">
        <v>10</v>
      </c>
      <c r="I2011">
        <v>28.962</v>
      </c>
      <c r="J2011">
        <v>641.79414210000004</v>
      </c>
      <c r="K2011">
        <v>579.24</v>
      </c>
      <c r="L2011" s="1">
        <v>45629</v>
      </c>
      <c r="M2011" s="2">
        <v>0.50624999999999998</v>
      </c>
      <c r="N2011" t="s">
        <v>31</v>
      </c>
      <c r="O2011">
        <v>9.3303882799999993</v>
      </c>
      <c r="P2011" t="s">
        <v>1124</v>
      </c>
    </row>
    <row r="2012" spans="1:16" x14ac:dyDescent="0.25">
      <c r="A2012" t="s">
        <v>1023</v>
      </c>
      <c r="B2012" t="s">
        <v>40</v>
      </c>
      <c r="C2012" t="s">
        <v>41</v>
      </c>
      <c r="D2012" t="s">
        <v>18</v>
      </c>
      <c r="E2012" t="s">
        <v>29</v>
      </c>
      <c r="F2012" t="s">
        <v>20</v>
      </c>
      <c r="G2012">
        <v>75.37</v>
      </c>
      <c r="H2012">
        <v>8</v>
      </c>
      <c r="I2012">
        <v>30.148</v>
      </c>
      <c r="J2012">
        <v>633.10799999999995</v>
      </c>
      <c r="K2012">
        <v>602.96</v>
      </c>
      <c r="L2012" s="1">
        <v>43493</v>
      </c>
      <c r="M2012" s="2">
        <v>0.65694444444444444</v>
      </c>
      <c r="N2012" t="s">
        <v>31</v>
      </c>
      <c r="O2012">
        <v>8.4</v>
      </c>
      <c r="P2012" t="s">
        <v>1124</v>
      </c>
    </row>
    <row r="2013" spans="1:16" x14ac:dyDescent="0.25">
      <c r="A2013" t="s">
        <v>1023</v>
      </c>
      <c r="B2013" t="s">
        <v>40</v>
      </c>
      <c r="C2013" t="s">
        <v>41</v>
      </c>
      <c r="D2013" t="s">
        <v>18</v>
      </c>
      <c r="E2013" t="s">
        <v>29</v>
      </c>
      <c r="F2013" t="s">
        <v>20</v>
      </c>
      <c r="G2013">
        <v>75.37</v>
      </c>
      <c r="H2013">
        <v>9</v>
      </c>
      <c r="I2013">
        <v>30.148</v>
      </c>
      <c r="J2013">
        <v>632.9028988</v>
      </c>
      <c r="K2013">
        <v>602.96</v>
      </c>
      <c r="L2013" s="1">
        <v>45685</v>
      </c>
      <c r="M2013" s="2">
        <v>0.65694444444444444</v>
      </c>
      <c r="N2013" t="s">
        <v>31</v>
      </c>
      <c r="O2013">
        <v>8.7385348710000006</v>
      </c>
      <c r="P2013" t="s">
        <v>1124</v>
      </c>
    </row>
    <row r="2014" spans="1:16" x14ac:dyDescent="0.25">
      <c r="A2014" t="s">
        <v>308</v>
      </c>
      <c r="B2014" t="s">
        <v>40</v>
      </c>
      <c r="C2014" t="s">
        <v>41</v>
      </c>
      <c r="D2014" t="s">
        <v>25</v>
      </c>
      <c r="E2014" t="s">
        <v>19</v>
      </c>
      <c r="F2014" t="s">
        <v>20</v>
      </c>
      <c r="G2014">
        <v>99.71</v>
      </c>
      <c r="H2014">
        <v>6</v>
      </c>
      <c r="I2014">
        <v>29.913</v>
      </c>
      <c r="J2014">
        <v>628.173</v>
      </c>
      <c r="K2014">
        <v>598.26</v>
      </c>
      <c r="L2014" s="1">
        <v>43522</v>
      </c>
      <c r="M2014" s="2">
        <v>0.70277777777777783</v>
      </c>
      <c r="N2014" t="s">
        <v>21</v>
      </c>
      <c r="O2014">
        <v>7.9</v>
      </c>
      <c r="P2014" t="s">
        <v>1124</v>
      </c>
    </row>
    <row r="2015" spans="1:16" x14ac:dyDescent="0.25">
      <c r="A2015" t="s">
        <v>308</v>
      </c>
      <c r="B2015" t="s">
        <v>40</v>
      </c>
      <c r="C2015" t="s">
        <v>41</v>
      </c>
      <c r="D2015" t="s">
        <v>25</v>
      </c>
      <c r="E2015" t="s">
        <v>19</v>
      </c>
      <c r="F2015" t="s">
        <v>20</v>
      </c>
      <c r="G2015">
        <v>99.71</v>
      </c>
      <c r="H2015">
        <v>6</v>
      </c>
      <c r="I2015">
        <v>29.913</v>
      </c>
      <c r="J2015">
        <v>627.96949759999995</v>
      </c>
      <c r="K2015">
        <v>598.26</v>
      </c>
      <c r="L2015" s="1">
        <v>45714</v>
      </c>
      <c r="M2015" s="2">
        <v>0.70277777777777783</v>
      </c>
      <c r="N2015" t="s">
        <v>21</v>
      </c>
      <c r="O2015">
        <v>8.2183839859999992</v>
      </c>
      <c r="P2015" t="s">
        <v>1124</v>
      </c>
    </row>
    <row r="2016" spans="1:16" x14ac:dyDescent="0.25">
      <c r="A2016" t="s">
        <v>507</v>
      </c>
      <c r="B2016" t="s">
        <v>40</v>
      </c>
      <c r="C2016" t="s">
        <v>41</v>
      </c>
      <c r="D2016" t="s">
        <v>18</v>
      </c>
      <c r="E2016" t="s">
        <v>29</v>
      </c>
      <c r="F2016" t="s">
        <v>20</v>
      </c>
      <c r="G2016">
        <v>72.569999999999993</v>
      </c>
      <c r="H2016">
        <v>9</v>
      </c>
      <c r="I2016">
        <v>29.027999999999999</v>
      </c>
      <c r="J2016">
        <v>609.39051830000005</v>
      </c>
      <c r="K2016">
        <v>580.55999999999995</v>
      </c>
      <c r="L2016" s="1">
        <v>45746</v>
      </c>
      <c r="M2016" s="2">
        <v>0.74861111111111101</v>
      </c>
      <c r="N2016" t="s">
        <v>27</v>
      </c>
      <c r="O2016">
        <v>4.7853881439999997</v>
      </c>
      <c r="P2016" t="s">
        <v>1124</v>
      </c>
    </row>
    <row r="2017" spans="1:16" x14ac:dyDescent="0.25">
      <c r="A2017" t="s">
        <v>376</v>
      </c>
      <c r="B2017" t="s">
        <v>40</v>
      </c>
      <c r="C2017" t="s">
        <v>41</v>
      </c>
      <c r="D2017" t="s">
        <v>18</v>
      </c>
      <c r="E2017" t="s">
        <v>19</v>
      </c>
      <c r="F2017" t="s">
        <v>20</v>
      </c>
      <c r="G2017">
        <v>76.900000000000006</v>
      </c>
      <c r="H2017">
        <v>6</v>
      </c>
      <c r="I2017">
        <v>26.914999999999999</v>
      </c>
      <c r="J2017">
        <v>608.33441440000001</v>
      </c>
      <c r="K2017">
        <v>538.29999999999995</v>
      </c>
      <c r="L2017" s="1">
        <v>44607</v>
      </c>
      <c r="M2017" s="2">
        <v>0.84791666666666676</v>
      </c>
      <c r="N2017" t="s">
        <v>27</v>
      </c>
      <c r="O2017">
        <v>7.4459485499999998</v>
      </c>
      <c r="P2017" t="s">
        <v>1124</v>
      </c>
    </row>
    <row r="2018" spans="1:16" x14ac:dyDescent="0.25">
      <c r="A2018" t="s">
        <v>586</v>
      </c>
      <c r="B2018" t="s">
        <v>40</v>
      </c>
      <c r="C2018" t="s">
        <v>41</v>
      </c>
      <c r="D2018" t="s">
        <v>25</v>
      </c>
      <c r="E2018" t="s">
        <v>19</v>
      </c>
      <c r="F2018" t="s">
        <v>20</v>
      </c>
      <c r="G2018">
        <v>58.24</v>
      </c>
      <c r="H2018">
        <v>8</v>
      </c>
      <c r="I2018">
        <v>26.207999999999998</v>
      </c>
      <c r="J2018">
        <v>592.35475880000001</v>
      </c>
      <c r="K2018">
        <v>524.16</v>
      </c>
      <c r="L2018" s="1">
        <v>44683</v>
      </c>
      <c r="M2018" s="2">
        <v>0.52361111111111114</v>
      </c>
      <c r="N2018" t="s">
        <v>27</v>
      </c>
      <c r="O2018">
        <v>9.3799611600000006</v>
      </c>
      <c r="P2018" t="s">
        <v>1124</v>
      </c>
    </row>
    <row r="2019" spans="1:16" x14ac:dyDescent="0.25">
      <c r="A2019" t="s">
        <v>80</v>
      </c>
      <c r="B2019" t="s">
        <v>40</v>
      </c>
      <c r="C2019" t="s">
        <v>41</v>
      </c>
      <c r="D2019" t="s">
        <v>18</v>
      </c>
      <c r="E2019" t="s">
        <v>29</v>
      </c>
      <c r="F2019" t="s">
        <v>20</v>
      </c>
      <c r="G2019">
        <v>56.69</v>
      </c>
      <c r="H2019">
        <v>10</v>
      </c>
      <c r="I2019">
        <v>25.5105</v>
      </c>
      <c r="J2019">
        <v>565.3093523</v>
      </c>
      <c r="K2019">
        <v>510.21</v>
      </c>
      <c r="L2019" s="1">
        <v>45349</v>
      </c>
      <c r="M2019" s="2">
        <v>0.72499999999999998</v>
      </c>
      <c r="N2019" t="s">
        <v>31</v>
      </c>
      <c r="O2019">
        <v>9.1134025059999999</v>
      </c>
      <c r="P2019" t="s">
        <v>1124</v>
      </c>
    </row>
    <row r="2020" spans="1:16" x14ac:dyDescent="0.25">
      <c r="A2020" t="s">
        <v>1021</v>
      </c>
      <c r="B2020" t="s">
        <v>40</v>
      </c>
      <c r="C2020" t="s">
        <v>41</v>
      </c>
      <c r="D2020" t="s">
        <v>18</v>
      </c>
      <c r="E2020" t="s">
        <v>29</v>
      </c>
      <c r="F2020" t="s">
        <v>20</v>
      </c>
      <c r="G2020">
        <v>62</v>
      </c>
      <c r="H2020">
        <v>7</v>
      </c>
      <c r="I2020">
        <v>24.8</v>
      </c>
      <c r="J2020">
        <v>560.53105989999995</v>
      </c>
      <c r="K2020">
        <v>496</v>
      </c>
      <c r="L2020" s="1">
        <v>44621</v>
      </c>
      <c r="M2020" s="2">
        <v>0.79722222222222217</v>
      </c>
      <c r="N2020" t="s">
        <v>31</v>
      </c>
      <c r="O2020">
        <v>5.9954390919999998</v>
      </c>
      <c r="P2020" t="s">
        <v>1124</v>
      </c>
    </row>
    <row r="2021" spans="1:16" x14ac:dyDescent="0.25">
      <c r="A2021" t="s">
        <v>80</v>
      </c>
      <c r="B2021" t="s">
        <v>40</v>
      </c>
      <c r="C2021" t="s">
        <v>41</v>
      </c>
      <c r="D2021" t="s">
        <v>18</v>
      </c>
      <c r="E2021" t="s">
        <v>29</v>
      </c>
      <c r="F2021" t="s">
        <v>20</v>
      </c>
      <c r="G2021">
        <v>56.69</v>
      </c>
      <c r="H2021">
        <v>9</v>
      </c>
      <c r="I2021">
        <v>25.5105</v>
      </c>
      <c r="J2021">
        <v>535.72050000000002</v>
      </c>
      <c r="K2021">
        <v>510.21</v>
      </c>
      <c r="L2021" s="1">
        <v>43523</v>
      </c>
      <c r="M2021" s="2">
        <v>0.72499999999999998</v>
      </c>
      <c r="N2021" t="s">
        <v>31</v>
      </c>
      <c r="O2021">
        <v>8.4</v>
      </c>
      <c r="P2021" t="s">
        <v>1124</v>
      </c>
    </row>
    <row r="2022" spans="1:16" x14ac:dyDescent="0.25">
      <c r="A2022" t="s">
        <v>123</v>
      </c>
      <c r="B2022" t="s">
        <v>40</v>
      </c>
      <c r="C2022" t="s">
        <v>41</v>
      </c>
      <c r="D2022" t="s">
        <v>25</v>
      </c>
      <c r="E2022" t="s">
        <v>19</v>
      </c>
      <c r="F2022" t="s">
        <v>20</v>
      </c>
      <c r="G2022">
        <v>76.989999999999995</v>
      </c>
      <c r="H2022">
        <v>5</v>
      </c>
      <c r="I2022">
        <v>23.097000000000001</v>
      </c>
      <c r="J2022">
        <v>522.03975360000004</v>
      </c>
      <c r="K2022">
        <v>461.94</v>
      </c>
      <c r="L2022" s="1">
        <v>44619</v>
      </c>
      <c r="M2022" s="2">
        <v>0.74652777777777779</v>
      </c>
      <c r="N2022" t="s">
        <v>27</v>
      </c>
      <c r="O2022">
        <v>5.8987384609999998</v>
      </c>
      <c r="P2022" t="s">
        <v>1124</v>
      </c>
    </row>
    <row r="2023" spans="1:16" x14ac:dyDescent="0.25">
      <c r="A2023" t="s">
        <v>123</v>
      </c>
      <c r="B2023" t="s">
        <v>40</v>
      </c>
      <c r="C2023" t="s">
        <v>41</v>
      </c>
      <c r="D2023" t="s">
        <v>25</v>
      </c>
      <c r="E2023" t="s">
        <v>19</v>
      </c>
      <c r="F2023" t="s">
        <v>20</v>
      </c>
      <c r="G2023">
        <v>76.989999999999995</v>
      </c>
      <c r="H2023">
        <v>6</v>
      </c>
      <c r="I2023">
        <v>23.097000000000001</v>
      </c>
      <c r="J2023">
        <v>484.8798678</v>
      </c>
      <c r="K2023">
        <v>461.94</v>
      </c>
      <c r="L2023" s="1">
        <v>45715</v>
      </c>
      <c r="M2023" s="2">
        <v>0.74652777777777779</v>
      </c>
      <c r="N2023" t="s">
        <v>27</v>
      </c>
      <c r="O2023">
        <v>6.3458407990000003</v>
      </c>
      <c r="P2023" t="s">
        <v>1124</v>
      </c>
    </row>
    <row r="2024" spans="1:16" x14ac:dyDescent="0.25">
      <c r="A2024" t="s">
        <v>941</v>
      </c>
      <c r="B2024" t="s">
        <v>40</v>
      </c>
      <c r="C2024" t="s">
        <v>41</v>
      </c>
      <c r="D2024" t="s">
        <v>25</v>
      </c>
      <c r="E2024" t="s">
        <v>19</v>
      </c>
      <c r="F2024" t="s">
        <v>20</v>
      </c>
      <c r="G2024">
        <v>82.88</v>
      </c>
      <c r="H2024">
        <v>5</v>
      </c>
      <c r="I2024">
        <v>20.72</v>
      </c>
      <c r="J2024">
        <v>459.15249720000003</v>
      </c>
      <c r="K2024">
        <v>414.4</v>
      </c>
      <c r="L2024" s="1">
        <v>45375</v>
      </c>
      <c r="M2024" s="2">
        <v>0.58888888888888891</v>
      </c>
      <c r="N2024" t="s">
        <v>31</v>
      </c>
      <c r="O2024">
        <v>7.1605305399999999</v>
      </c>
      <c r="P2024" t="s">
        <v>1124</v>
      </c>
    </row>
    <row r="2025" spans="1:16" x14ac:dyDescent="0.25">
      <c r="A2025" t="s">
        <v>375</v>
      </c>
      <c r="B2025" t="s">
        <v>40</v>
      </c>
      <c r="C2025" t="s">
        <v>41</v>
      </c>
      <c r="D2025" t="s">
        <v>18</v>
      </c>
      <c r="E2025" t="s">
        <v>19</v>
      </c>
      <c r="F2025" t="s">
        <v>20</v>
      </c>
      <c r="G2025">
        <v>55.97</v>
      </c>
      <c r="H2025">
        <v>6</v>
      </c>
      <c r="I2025">
        <v>19.589500000000001</v>
      </c>
      <c r="J2025">
        <v>442.7630322</v>
      </c>
      <c r="K2025">
        <v>391.79</v>
      </c>
      <c r="L2025" s="1">
        <v>44684</v>
      </c>
      <c r="M2025" s="2">
        <v>0.79583333333333339</v>
      </c>
      <c r="N2025" t="s">
        <v>21</v>
      </c>
      <c r="O2025">
        <v>8.6063561160000006</v>
      </c>
      <c r="P2025" t="s">
        <v>1124</v>
      </c>
    </row>
    <row r="2026" spans="1:16" x14ac:dyDescent="0.25">
      <c r="A2026" t="s">
        <v>852</v>
      </c>
      <c r="B2026" t="s">
        <v>40</v>
      </c>
      <c r="C2026" t="s">
        <v>41</v>
      </c>
      <c r="D2026" t="s">
        <v>18</v>
      </c>
      <c r="E2026" t="s">
        <v>29</v>
      </c>
      <c r="F2026" t="s">
        <v>20</v>
      </c>
      <c r="G2026">
        <v>96.16</v>
      </c>
      <c r="H2026">
        <v>4</v>
      </c>
      <c r="I2026">
        <v>19.231999999999999</v>
      </c>
      <c r="J2026">
        <v>434.68279610000002</v>
      </c>
      <c r="K2026">
        <v>384.64</v>
      </c>
      <c r="L2026" s="1">
        <v>44588</v>
      </c>
      <c r="M2026" s="2">
        <v>0.8354166666666667</v>
      </c>
      <c r="N2026" t="s">
        <v>31</v>
      </c>
      <c r="O2026">
        <v>8.1228529629999997</v>
      </c>
      <c r="P2026" t="s">
        <v>1124</v>
      </c>
    </row>
    <row r="2027" spans="1:16" x14ac:dyDescent="0.25">
      <c r="A2027" t="s">
        <v>375</v>
      </c>
      <c r="B2027" t="s">
        <v>40</v>
      </c>
      <c r="C2027" t="s">
        <v>41</v>
      </c>
      <c r="D2027" t="s">
        <v>18</v>
      </c>
      <c r="E2027" t="s">
        <v>19</v>
      </c>
      <c r="F2027" t="s">
        <v>20</v>
      </c>
      <c r="G2027">
        <v>55.97</v>
      </c>
      <c r="H2027">
        <v>7</v>
      </c>
      <c r="I2027">
        <v>19.589500000000001</v>
      </c>
      <c r="J2027">
        <v>434.10076470000001</v>
      </c>
      <c r="K2027">
        <v>391.79</v>
      </c>
      <c r="L2027" s="1">
        <v>45415</v>
      </c>
      <c r="M2027" s="2">
        <v>0.79583333333333339</v>
      </c>
      <c r="N2027" t="s">
        <v>21</v>
      </c>
      <c r="O2027">
        <v>9.6558669409999993</v>
      </c>
      <c r="P2027" t="s">
        <v>1124</v>
      </c>
    </row>
    <row r="2028" spans="1:16" x14ac:dyDescent="0.25">
      <c r="A2028" t="s">
        <v>375</v>
      </c>
      <c r="B2028" t="s">
        <v>40</v>
      </c>
      <c r="C2028" t="s">
        <v>41</v>
      </c>
      <c r="D2028" t="s">
        <v>18</v>
      </c>
      <c r="E2028" t="s">
        <v>19</v>
      </c>
      <c r="F2028" t="s">
        <v>20</v>
      </c>
      <c r="G2028">
        <v>55.97</v>
      </c>
      <c r="H2028">
        <v>8</v>
      </c>
      <c r="I2028">
        <v>19.589500000000001</v>
      </c>
      <c r="J2028">
        <v>411.24622979999998</v>
      </c>
      <c r="K2028">
        <v>391.79</v>
      </c>
      <c r="L2028" s="1">
        <v>45780</v>
      </c>
      <c r="M2028" s="2">
        <v>0.79583333333333339</v>
      </c>
      <c r="N2028" t="s">
        <v>21</v>
      </c>
      <c r="O2028">
        <v>9.2586857560000002</v>
      </c>
      <c r="P2028" t="s">
        <v>1124</v>
      </c>
    </row>
    <row r="2029" spans="1:16" x14ac:dyDescent="0.25">
      <c r="A2029" t="s">
        <v>892</v>
      </c>
      <c r="B2029" t="s">
        <v>40</v>
      </c>
      <c r="C2029" t="s">
        <v>41</v>
      </c>
      <c r="D2029" t="s">
        <v>25</v>
      </c>
      <c r="E2029" t="s">
        <v>29</v>
      </c>
      <c r="F2029" t="s">
        <v>20</v>
      </c>
      <c r="G2029">
        <v>57.59</v>
      </c>
      <c r="H2029">
        <v>6</v>
      </c>
      <c r="I2029">
        <v>17.277000000000001</v>
      </c>
      <c r="J2029">
        <v>382.85606630000001</v>
      </c>
      <c r="K2029">
        <v>345.54</v>
      </c>
      <c r="L2029" s="1">
        <v>45337</v>
      </c>
      <c r="M2029" s="2">
        <v>0.57708333333333328</v>
      </c>
      <c r="N2029" t="s">
        <v>27</v>
      </c>
      <c r="O2029">
        <v>5.533137236</v>
      </c>
      <c r="P2029" t="s">
        <v>1124</v>
      </c>
    </row>
    <row r="2030" spans="1:16" x14ac:dyDescent="0.25">
      <c r="A2030" t="s">
        <v>199</v>
      </c>
      <c r="B2030" t="s">
        <v>40</v>
      </c>
      <c r="C2030" t="s">
        <v>41</v>
      </c>
      <c r="D2030" t="s">
        <v>18</v>
      </c>
      <c r="E2030" t="s">
        <v>29</v>
      </c>
      <c r="F2030" t="s">
        <v>20</v>
      </c>
      <c r="G2030">
        <v>42.57</v>
      </c>
      <c r="H2030">
        <v>8</v>
      </c>
      <c r="I2030">
        <v>17.027999999999999</v>
      </c>
      <c r="J2030">
        <v>377.33825880000001</v>
      </c>
      <c r="K2030">
        <v>340.56</v>
      </c>
      <c r="L2030" s="1">
        <v>45347</v>
      </c>
      <c r="M2030" s="2">
        <v>0.59166666666666667</v>
      </c>
      <c r="N2030" t="s">
        <v>21</v>
      </c>
      <c r="O2030">
        <v>6.0756016710000003</v>
      </c>
      <c r="P2030" t="s">
        <v>1124</v>
      </c>
    </row>
    <row r="2031" spans="1:16" x14ac:dyDescent="0.25">
      <c r="A2031" t="s">
        <v>319</v>
      </c>
      <c r="B2031" t="s">
        <v>40</v>
      </c>
      <c r="C2031" t="s">
        <v>41</v>
      </c>
      <c r="D2031" t="s">
        <v>25</v>
      </c>
      <c r="E2031" t="s">
        <v>29</v>
      </c>
      <c r="F2031" t="s">
        <v>20</v>
      </c>
      <c r="G2031">
        <v>66.680000000000007</v>
      </c>
      <c r="H2031">
        <v>5</v>
      </c>
      <c r="I2031">
        <v>16.670000000000002</v>
      </c>
      <c r="J2031">
        <v>369.40502550000002</v>
      </c>
      <c r="K2031">
        <v>333.4</v>
      </c>
      <c r="L2031" s="1">
        <v>45342</v>
      </c>
      <c r="M2031" s="2">
        <v>0.75069444444444444</v>
      </c>
      <c r="N2031" t="s">
        <v>27</v>
      </c>
      <c r="O2031">
        <v>8.2454594100000005</v>
      </c>
      <c r="P2031" t="s">
        <v>1124</v>
      </c>
    </row>
    <row r="2032" spans="1:16" x14ac:dyDescent="0.25">
      <c r="A2032" t="s">
        <v>892</v>
      </c>
      <c r="B2032" t="s">
        <v>40</v>
      </c>
      <c r="C2032" t="s">
        <v>41</v>
      </c>
      <c r="D2032" t="s">
        <v>25</v>
      </c>
      <c r="E2032" t="s">
        <v>29</v>
      </c>
      <c r="F2032" t="s">
        <v>20</v>
      </c>
      <c r="G2032">
        <v>57.59</v>
      </c>
      <c r="H2032">
        <v>6</v>
      </c>
      <c r="I2032">
        <v>17.277000000000001</v>
      </c>
      <c r="J2032">
        <v>362.81700000000001</v>
      </c>
      <c r="K2032">
        <v>345.54</v>
      </c>
      <c r="L2032" s="1">
        <v>43511</v>
      </c>
      <c r="M2032" s="2">
        <v>0.57708333333333328</v>
      </c>
      <c r="N2032" t="s">
        <v>27</v>
      </c>
      <c r="O2032">
        <v>5.0999999999999996</v>
      </c>
      <c r="P2032" t="s">
        <v>1124</v>
      </c>
    </row>
    <row r="2033" spans="1:16" x14ac:dyDescent="0.25">
      <c r="A2033" t="s">
        <v>892</v>
      </c>
      <c r="B2033" t="s">
        <v>40</v>
      </c>
      <c r="C2033" t="s">
        <v>41</v>
      </c>
      <c r="D2033" t="s">
        <v>25</v>
      </c>
      <c r="E2033" t="s">
        <v>29</v>
      </c>
      <c r="F2033" t="s">
        <v>20</v>
      </c>
      <c r="G2033">
        <v>57.59</v>
      </c>
      <c r="H2033">
        <v>6</v>
      </c>
      <c r="I2033">
        <v>17.277000000000001</v>
      </c>
      <c r="J2033">
        <v>362.69946210000001</v>
      </c>
      <c r="K2033">
        <v>345.54</v>
      </c>
      <c r="L2033" s="1">
        <v>45703</v>
      </c>
      <c r="M2033" s="2">
        <v>0.57708333333333328</v>
      </c>
      <c r="N2033" t="s">
        <v>27</v>
      </c>
      <c r="O2033">
        <v>5.3055390290000002</v>
      </c>
      <c r="P2033" t="s">
        <v>1124</v>
      </c>
    </row>
    <row r="2034" spans="1:16" x14ac:dyDescent="0.25">
      <c r="A2034" t="s">
        <v>444</v>
      </c>
      <c r="B2034" t="s">
        <v>40</v>
      </c>
      <c r="C2034" t="s">
        <v>41</v>
      </c>
      <c r="D2034" t="s">
        <v>25</v>
      </c>
      <c r="E2034" t="s">
        <v>19</v>
      </c>
      <c r="F2034" t="s">
        <v>20</v>
      </c>
      <c r="G2034">
        <v>34.21</v>
      </c>
      <c r="H2034">
        <v>10</v>
      </c>
      <c r="I2034">
        <v>17.105</v>
      </c>
      <c r="J2034">
        <v>359.20499999999998</v>
      </c>
      <c r="K2034">
        <v>342.1</v>
      </c>
      <c r="L2034" s="1">
        <v>43497</v>
      </c>
      <c r="M2034" s="2">
        <v>0.54166666666666663</v>
      </c>
      <c r="N2034" t="s">
        <v>27</v>
      </c>
      <c r="O2034">
        <v>5.0999999999999996</v>
      </c>
      <c r="P2034" t="s">
        <v>1124</v>
      </c>
    </row>
    <row r="2035" spans="1:16" x14ac:dyDescent="0.25">
      <c r="A2035" t="s">
        <v>685</v>
      </c>
      <c r="B2035" t="s">
        <v>40</v>
      </c>
      <c r="C2035" t="s">
        <v>41</v>
      </c>
      <c r="D2035" t="s">
        <v>25</v>
      </c>
      <c r="E2035" t="s">
        <v>19</v>
      </c>
      <c r="F2035" t="s">
        <v>20</v>
      </c>
      <c r="G2035">
        <v>55.81</v>
      </c>
      <c r="H2035">
        <v>6</v>
      </c>
      <c r="I2035">
        <v>16.742999999999999</v>
      </c>
      <c r="J2035">
        <v>351.48909500000002</v>
      </c>
      <c r="K2035">
        <v>334.86</v>
      </c>
      <c r="L2035" s="1">
        <v>45679</v>
      </c>
      <c r="M2035" s="2">
        <v>0.49444444444444446</v>
      </c>
      <c r="N2035" t="s">
        <v>27</v>
      </c>
      <c r="O2035">
        <v>10</v>
      </c>
      <c r="P2035" t="s">
        <v>1124</v>
      </c>
    </row>
    <row r="2036" spans="1:16" x14ac:dyDescent="0.25">
      <c r="A2036" t="s">
        <v>319</v>
      </c>
      <c r="B2036" t="s">
        <v>40</v>
      </c>
      <c r="C2036" t="s">
        <v>41</v>
      </c>
      <c r="D2036" t="s">
        <v>25</v>
      </c>
      <c r="E2036" t="s">
        <v>29</v>
      </c>
      <c r="F2036" t="s">
        <v>20</v>
      </c>
      <c r="G2036">
        <v>66.680000000000007</v>
      </c>
      <c r="H2036">
        <v>5</v>
      </c>
      <c r="I2036">
        <v>16.670000000000002</v>
      </c>
      <c r="J2036">
        <v>349.95659160000002</v>
      </c>
      <c r="K2036">
        <v>333.4</v>
      </c>
      <c r="L2036" s="1">
        <v>45708</v>
      </c>
      <c r="M2036" s="2">
        <v>0.75069444444444444</v>
      </c>
      <c r="N2036" t="s">
        <v>27</v>
      </c>
      <c r="O2036">
        <v>7.9062934550000001</v>
      </c>
      <c r="P2036" t="s">
        <v>1124</v>
      </c>
    </row>
    <row r="2037" spans="1:16" x14ac:dyDescent="0.25">
      <c r="A2037" t="s">
        <v>542</v>
      </c>
      <c r="B2037" t="s">
        <v>40</v>
      </c>
      <c r="C2037" t="s">
        <v>41</v>
      </c>
      <c r="D2037" t="s">
        <v>18</v>
      </c>
      <c r="E2037" t="s">
        <v>29</v>
      </c>
      <c r="F2037" t="s">
        <v>20</v>
      </c>
      <c r="G2037">
        <v>61.29</v>
      </c>
      <c r="H2037">
        <v>4</v>
      </c>
      <c r="I2037">
        <v>15.3225</v>
      </c>
      <c r="J2037">
        <v>346.32004699999999</v>
      </c>
      <c r="K2037">
        <v>306.45</v>
      </c>
      <c r="L2037" s="1">
        <v>44649</v>
      </c>
      <c r="M2037" s="2">
        <v>0.60277777777777775</v>
      </c>
      <c r="N2037" t="s">
        <v>27</v>
      </c>
      <c r="O2037">
        <v>6.7690441359999998</v>
      </c>
      <c r="P2037" t="s">
        <v>1124</v>
      </c>
    </row>
    <row r="2038" spans="1:16" x14ac:dyDescent="0.25">
      <c r="A2038" t="s">
        <v>55</v>
      </c>
      <c r="B2038" t="s">
        <v>40</v>
      </c>
      <c r="C2038" t="s">
        <v>41</v>
      </c>
      <c r="D2038" t="s">
        <v>25</v>
      </c>
      <c r="E2038" t="s">
        <v>29</v>
      </c>
      <c r="F2038" t="s">
        <v>20</v>
      </c>
      <c r="G2038">
        <v>87.98</v>
      </c>
      <c r="H2038">
        <v>3</v>
      </c>
      <c r="I2038">
        <v>13.196999999999999</v>
      </c>
      <c r="J2038">
        <v>298.2793709</v>
      </c>
      <c r="K2038">
        <v>263.94</v>
      </c>
      <c r="L2038" s="1">
        <v>44684</v>
      </c>
      <c r="M2038" s="2">
        <v>0.44444444444444442</v>
      </c>
      <c r="N2038" t="s">
        <v>21</v>
      </c>
      <c r="O2038">
        <v>4.9317321559999998</v>
      </c>
      <c r="P2038" t="s">
        <v>1124</v>
      </c>
    </row>
    <row r="2039" spans="1:16" x14ac:dyDescent="0.25">
      <c r="A2039" t="s">
        <v>55</v>
      </c>
      <c r="B2039" t="s">
        <v>40</v>
      </c>
      <c r="C2039" t="s">
        <v>41</v>
      </c>
      <c r="D2039" t="s">
        <v>25</v>
      </c>
      <c r="E2039" t="s">
        <v>29</v>
      </c>
      <c r="F2039" t="s">
        <v>20</v>
      </c>
      <c r="G2039">
        <v>87.98</v>
      </c>
      <c r="H2039">
        <v>3</v>
      </c>
      <c r="I2039">
        <v>13.196999999999999</v>
      </c>
      <c r="J2039">
        <v>277.137</v>
      </c>
      <c r="K2039">
        <v>263.94</v>
      </c>
      <c r="L2039" s="1">
        <v>43588</v>
      </c>
      <c r="M2039" s="2">
        <v>0.44444444444444442</v>
      </c>
      <c r="N2039" t="s">
        <v>21</v>
      </c>
      <c r="O2039">
        <v>5.0999999999999996</v>
      </c>
      <c r="P2039" t="s">
        <v>1124</v>
      </c>
    </row>
    <row r="2040" spans="1:16" x14ac:dyDescent="0.25">
      <c r="A2040" t="s">
        <v>865</v>
      </c>
      <c r="B2040" t="s">
        <v>40</v>
      </c>
      <c r="C2040" t="s">
        <v>41</v>
      </c>
      <c r="D2040" t="s">
        <v>25</v>
      </c>
      <c r="E2040" t="s">
        <v>29</v>
      </c>
      <c r="F2040" t="s">
        <v>20</v>
      </c>
      <c r="G2040">
        <v>62.57</v>
      </c>
      <c r="H2040">
        <v>4</v>
      </c>
      <c r="I2040">
        <v>12.513999999999999</v>
      </c>
      <c r="J2040">
        <v>262.79399999999998</v>
      </c>
      <c r="K2040">
        <v>250.28</v>
      </c>
      <c r="L2040" s="1">
        <v>43521</v>
      </c>
      <c r="M2040" s="2">
        <v>0.77569444444444446</v>
      </c>
      <c r="N2040" t="s">
        <v>27</v>
      </c>
      <c r="O2040">
        <v>9.5</v>
      </c>
      <c r="P2040" t="s">
        <v>1124</v>
      </c>
    </row>
    <row r="2041" spans="1:16" x14ac:dyDescent="0.25">
      <c r="A2041" t="s">
        <v>138</v>
      </c>
      <c r="B2041" t="s">
        <v>40</v>
      </c>
      <c r="C2041" t="s">
        <v>41</v>
      </c>
      <c r="D2041" t="s">
        <v>25</v>
      </c>
      <c r="E2041" t="s">
        <v>29</v>
      </c>
      <c r="F2041" t="s">
        <v>20</v>
      </c>
      <c r="G2041">
        <v>30.35</v>
      </c>
      <c r="H2041">
        <v>6</v>
      </c>
      <c r="I2041">
        <v>10.6225</v>
      </c>
      <c r="J2041">
        <v>240.09037029999999</v>
      </c>
      <c r="K2041">
        <v>212.45</v>
      </c>
      <c r="L2041" s="1">
        <v>44639</v>
      </c>
      <c r="M2041" s="2">
        <v>0.7631944444444444</v>
      </c>
      <c r="N2041" t="s">
        <v>27</v>
      </c>
      <c r="O2041">
        <v>7.7360504409999997</v>
      </c>
      <c r="P2041" t="s">
        <v>1124</v>
      </c>
    </row>
    <row r="2042" spans="1:16" x14ac:dyDescent="0.25">
      <c r="A2042" t="s">
        <v>706</v>
      </c>
      <c r="B2042" t="s">
        <v>40</v>
      </c>
      <c r="C2042" t="s">
        <v>41</v>
      </c>
      <c r="D2042" t="s">
        <v>25</v>
      </c>
      <c r="E2042" t="s">
        <v>19</v>
      </c>
      <c r="F2042" t="s">
        <v>20</v>
      </c>
      <c r="G2042">
        <v>73.41</v>
      </c>
      <c r="H2042">
        <v>3</v>
      </c>
      <c r="I2042">
        <v>11.0115</v>
      </c>
      <c r="J2042">
        <v>231.16658720000001</v>
      </c>
      <c r="K2042">
        <v>220.23</v>
      </c>
      <c r="L2042" s="1">
        <v>45691</v>
      </c>
      <c r="M2042" s="2">
        <v>0.54861111111111105</v>
      </c>
      <c r="N2042" t="s">
        <v>21</v>
      </c>
      <c r="O2042">
        <v>4.1612070809999997</v>
      </c>
      <c r="P2042" t="s">
        <v>1124</v>
      </c>
    </row>
    <row r="2043" spans="1:16" x14ac:dyDescent="0.25">
      <c r="A2043" t="s">
        <v>362</v>
      </c>
      <c r="B2043" t="s">
        <v>40</v>
      </c>
      <c r="C2043" t="s">
        <v>41</v>
      </c>
      <c r="D2043" t="s">
        <v>18</v>
      </c>
      <c r="E2043" t="s">
        <v>29</v>
      </c>
      <c r="F2043" t="s">
        <v>20</v>
      </c>
      <c r="G2043">
        <v>51.13</v>
      </c>
      <c r="H2043">
        <v>4</v>
      </c>
      <c r="I2043">
        <v>10.226000000000001</v>
      </c>
      <c r="J2043">
        <v>214.6764311</v>
      </c>
      <c r="K2043">
        <v>204.52</v>
      </c>
      <c r="L2043" s="1">
        <v>45682</v>
      </c>
      <c r="M2043" s="2">
        <v>0.42430555555555555</v>
      </c>
      <c r="N2043" t="s">
        <v>31</v>
      </c>
      <c r="O2043">
        <v>4.1612070809999997</v>
      </c>
      <c r="P2043" t="s">
        <v>1124</v>
      </c>
    </row>
    <row r="2044" spans="1:16" x14ac:dyDescent="0.25">
      <c r="A2044" t="s">
        <v>328</v>
      </c>
      <c r="B2044" t="s">
        <v>40</v>
      </c>
      <c r="C2044" t="s">
        <v>41</v>
      </c>
      <c r="D2044" t="s">
        <v>25</v>
      </c>
      <c r="E2044" t="s">
        <v>29</v>
      </c>
      <c r="F2044" t="s">
        <v>20</v>
      </c>
      <c r="G2044">
        <v>18.11</v>
      </c>
      <c r="H2044">
        <v>11</v>
      </c>
      <c r="I2044">
        <v>9.0549999999999997</v>
      </c>
      <c r="J2044">
        <v>200.65761879999999</v>
      </c>
      <c r="K2044">
        <v>181.1</v>
      </c>
      <c r="L2044" s="1">
        <v>45364</v>
      </c>
      <c r="M2044" s="2">
        <v>0.49027777777777781</v>
      </c>
      <c r="N2044" t="s">
        <v>21</v>
      </c>
      <c r="O2044">
        <v>6.4010803320000003</v>
      </c>
      <c r="P2044" t="s">
        <v>1124</v>
      </c>
    </row>
    <row r="2045" spans="1:16" x14ac:dyDescent="0.25">
      <c r="A2045" t="s">
        <v>328</v>
      </c>
      <c r="B2045" t="s">
        <v>40</v>
      </c>
      <c r="C2045" t="s">
        <v>41</v>
      </c>
      <c r="D2045" t="s">
        <v>25</v>
      </c>
      <c r="E2045" t="s">
        <v>29</v>
      </c>
      <c r="F2045" t="s">
        <v>20</v>
      </c>
      <c r="G2045">
        <v>18.11</v>
      </c>
      <c r="H2045">
        <v>11</v>
      </c>
      <c r="I2045">
        <v>9.0549999999999997</v>
      </c>
      <c r="J2045">
        <v>190.09339750000001</v>
      </c>
      <c r="K2045">
        <v>181.1</v>
      </c>
      <c r="L2045" s="1">
        <v>45729</v>
      </c>
      <c r="M2045" s="2">
        <v>0.49027777777777781</v>
      </c>
      <c r="N2045" t="s">
        <v>21</v>
      </c>
      <c r="O2045">
        <v>6.1377804449999998</v>
      </c>
      <c r="P2045" t="s">
        <v>1124</v>
      </c>
    </row>
    <row r="2046" spans="1:16" x14ac:dyDescent="0.25">
      <c r="A2046" t="s">
        <v>613</v>
      </c>
      <c r="B2046" t="s">
        <v>40</v>
      </c>
      <c r="C2046" t="s">
        <v>41</v>
      </c>
      <c r="D2046" t="s">
        <v>25</v>
      </c>
      <c r="E2046" t="s">
        <v>29</v>
      </c>
      <c r="F2046" t="s">
        <v>20</v>
      </c>
      <c r="G2046">
        <v>69.510000000000005</v>
      </c>
      <c r="H2046">
        <v>2</v>
      </c>
      <c r="I2046">
        <v>6.9509999999999996</v>
      </c>
      <c r="J2046">
        <v>157.10691120000001</v>
      </c>
      <c r="K2046">
        <v>139.02000000000001</v>
      </c>
      <c r="L2046" s="1">
        <v>44564</v>
      </c>
      <c r="M2046" s="2">
        <v>0.51041666666666663</v>
      </c>
      <c r="N2046" t="s">
        <v>21</v>
      </c>
      <c r="O2046">
        <v>7.8327510719999998</v>
      </c>
      <c r="P2046" t="s">
        <v>1124</v>
      </c>
    </row>
    <row r="2047" spans="1:16" x14ac:dyDescent="0.25">
      <c r="A2047" t="s">
        <v>613</v>
      </c>
      <c r="B2047" t="s">
        <v>40</v>
      </c>
      <c r="C2047" t="s">
        <v>41</v>
      </c>
      <c r="D2047" t="s">
        <v>25</v>
      </c>
      <c r="E2047" t="s">
        <v>29</v>
      </c>
      <c r="F2047" t="s">
        <v>20</v>
      </c>
      <c r="G2047">
        <v>69.510000000000005</v>
      </c>
      <c r="H2047">
        <v>2</v>
      </c>
      <c r="I2047">
        <v>6.9509999999999996</v>
      </c>
      <c r="J2047">
        <v>154.03325330000001</v>
      </c>
      <c r="K2047">
        <v>139.02000000000001</v>
      </c>
      <c r="L2047" s="1">
        <v>45294</v>
      </c>
      <c r="M2047" s="2">
        <v>0.51041666666666663</v>
      </c>
      <c r="N2047" t="s">
        <v>21</v>
      </c>
      <c r="O2047">
        <v>8.7879238449999999</v>
      </c>
      <c r="P2047" t="s">
        <v>1124</v>
      </c>
    </row>
    <row r="2048" spans="1:16" x14ac:dyDescent="0.25">
      <c r="A2048" t="s">
        <v>383</v>
      </c>
      <c r="B2048" t="s">
        <v>40</v>
      </c>
      <c r="C2048" t="s">
        <v>41</v>
      </c>
      <c r="D2048" t="s">
        <v>25</v>
      </c>
      <c r="E2048" t="s">
        <v>19</v>
      </c>
      <c r="F2048" t="s">
        <v>20</v>
      </c>
      <c r="G2048">
        <v>13.5</v>
      </c>
      <c r="H2048">
        <v>9</v>
      </c>
      <c r="I2048">
        <v>6.75</v>
      </c>
      <c r="J2048">
        <v>152.56389730000001</v>
      </c>
      <c r="K2048">
        <v>135</v>
      </c>
      <c r="L2048" s="1">
        <v>44619</v>
      </c>
      <c r="M2048" s="2">
        <v>0.46249999999999997</v>
      </c>
      <c r="N2048" t="s">
        <v>31</v>
      </c>
      <c r="O2048">
        <v>4.6416302649999999</v>
      </c>
      <c r="P2048" t="s">
        <v>1124</v>
      </c>
    </row>
    <row r="2049" spans="1:16" x14ac:dyDescent="0.25">
      <c r="A2049" t="s">
        <v>383</v>
      </c>
      <c r="B2049" t="s">
        <v>40</v>
      </c>
      <c r="C2049" t="s">
        <v>41</v>
      </c>
      <c r="D2049" t="s">
        <v>25</v>
      </c>
      <c r="E2049" t="s">
        <v>19</v>
      </c>
      <c r="F2049" t="s">
        <v>20</v>
      </c>
      <c r="G2049">
        <v>13.5</v>
      </c>
      <c r="H2049">
        <v>11</v>
      </c>
      <c r="I2049">
        <v>6.75</v>
      </c>
      <c r="J2049">
        <v>149.57911949999999</v>
      </c>
      <c r="K2049">
        <v>135</v>
      </c>
      <c r="L2049" s="1">
        <v>45349</v>
      </c>
      <c r="M2049" s="2">
        <v>0.46249999999999997</v>
      </c>
      <c r="N2049" t="s">
        <v>31</v>
      </c>
      <c r="O2049">
        <v>5.207658575</v>
      </c>
      <c r="P2049" t="s">
        <v>1124</v>
      </c>
    </row>
    <row r="2050" spans="1:16" x14ac:dyDescent="0.25">
      <c r="A2050" t="s">
        <v>613</v>
      </c>
      <c r="B2050" t="s">
        <v>40</v>
      </c>
      <c r="C2050" t="s">
        <v>41</v>
      </c>
      <c r="D2050" t="s">
        <v>25</v>
      </c>
      <c r="E2050" t="s">
        <v>29</v>
      </c>
      <c r="F2050" t="s">
        <v>20</v>
      </c>
      <c r="G2050">
        <v>69.510000000000005</v>
      </c>
      <c r="H2050">
        <v>2</v>
      </c>
      <c r="I2050">
        <v>6.9509999999999996</v>
      </c>
      <c r="J2050">
        <v>145.92371130000001</v>
      </c>
      <c r="K2050">
        <v>139.02000000000001</v>
      </c>
      <c r="L2050" s="1">
        <v>45660</v>
      </c>
      <c r="M2050" s="2">
        <v>0.51041666666666663</v>
      </c>
      <c r="N2050" t="s">
        <v>21</v>
      </c>
      <c r="O2050">
        <v>8.4264443399999998</v>
      </c>
      <c r="P2050" t="s">
        <v>1124</v>
      </c>
    </row>
    <row r="2051" spans="1:16" x14ac:dyDescent="0.25">
      <c r="A2051" t="s">
        <v>383</v>
      </c>
      <c r="B2051" t="s">
        <v>40</v>
      </c>
      <c r="C2051" t="s">
        <v>41</v>
      </c>
      <c r="D2051" t="s">
        <v>25</v>
      </c>
      <c r="E2051" t="s">
        <v>19</v>
      </c>
      <c r="F2051" t="s">
        <v>20</v>
      </c>
      <c r="G2051">
        <v>13.5</v>
      </c>
      <c r="H2051">
        <v>11</v>
      </c>
      <c r="I2051">
        <v>6.75</v>
      </c>
      <c r="J2051">
        <v>141.70407879999999</v>
      </c>
      <c r="K2051">
        <v>135</v>
      </c>
      <c r="L2051" s="1">
        <v>45715</v>
      </c>
      <c r="M2051" s="2">
        <v>0.46249999999999997</v>
      </c>
      <c r="N2051" t="s">
        <v>31</v>
      </c>
      <c r="O2051">
        <v>4.9934484980000002</v>
      </c>
      <c r="P2051" t="s">
        <v>1124</v>
      </c>
    </row>
    <row r="2052" spans="1:16" x14ac:dyDescent="0.25">
      <c r="A2052" t="s">
        <v>984</v>
      </c>
      <c r="B2052" t="s">
        <v>40</v>
      </c>
      <c r="C2052" t="s">
        <v>41</v>
      </c>
      <c r="D2052" t="s">
        <v>18</v>
      </c>
      <c r="E2052" t="s">
        <v>29</v>
      </c>
      <c r="F2052" t="s">
        <v>20</v>
      </c>
      <c r="G2052">
        <v>39.909999999999997</v>
      </c>
      <c r="H2052">
        <v>3</v>
      </c>
      <c r="I2052">
        <v>5.9865000000000004</v>
      </c>
      <c r="J2052">
        <v>135.30722539999999</v>
      </c>
      <c r="K2052">
        <v>119.73</v>
      </c>
      <c r="L2052" s="1">
        <v>44613</v>
      </c>
      <c r="M2052" s="2">
        <v>0.52777777777777779</v>
      </c>
      <c r="N2052" t="s">
        <v>21</v>
      </c>
      <c r="O2052">
        <v>8.9931586380000006</v>
      </c>
      <c r="P2052" t="s">
        <v>1124</v>
      </c>
    </row>
    <row r="2053" spans="1:16" x14ac:dyDescent="0.25">
      <c r="A2053" t="s">
        <v>452</v>
      </c>
      <c r="B2053" t="s">
        <v>40</v>
      </c>
      <c r="C2053" t="s">
        <v>41</v>
      </c>
      <c r="D2053" t="s">
        <v>25</v>
      </c>
      <c r="E2053" t="s">
        <v>19</v>
      </c>
      <c r="F2053" t="s">
        <v>20</v>
      </c>
      <c r="G2053">
        <v>57.22</v>
      </c>
      <c r="H2053">
        <v>2</v>
      </c>
      <c r="I2053">
        <v>5.7220000000000004</v>
      </c>
      <c r="J2053">
        <v>120.1230724</v>
      </c>
      <c r="K2053">
        <v>114.44</v>
      </c>
      <c r="L2053" s="1">
        <v>45992</v>
      </c>
      <c r="M2053" s="2">
        <v>0.71736111111111101</v>
      </c>
      <c r="N2053" t="s">
        <v>21</v>
      </c>
      <c r="O2053">
        <v>8.6345046940000003</v>
      </c>
      <c r="P2053" t="s">
        <v>1124</v>
      </c>
    </row>
    <row r="2054" spans="1:16" x14ac:dyDescent="0.25">
      <c r="A2054" t="s">
        <v>449</v>
      </c>
      <c r="B2054" t="s">
        <v>40</v>
      </c>
      <c r="C2054" t="s">
        <v>41</v>
      </c>
      <c r="D2054" t="s">
        <v>25</v>
      </c>
      <c r="E2054" t="s">
        <v>29</v>
      </c>
      <c r="F2054" t="s">
        <v>20</v>
      </c>
      <c r="G2054">
        <v>96.11</v>
      </c>
      <c r="H2054">
        <v>1</v>
      </c>
      <c r="I2054">
        <v>4.8055000000000003</v>
      </c>
      <c r="J2054">
        <v>108.6141939</v>
      </c>
      <c r="K2054">
        <v>96.11</v>
      </c>
      <c r="L2054" s="1">
        <v>44586</v>
      </c>
      <c r="M2054" s="2">
        <v>0.68611111111111101</v>
      </c>
      <c r="N2054" t="s">
        <v>21</v>
      </c>
      <c r="O2054">
        <v>7.5426491799999997</v>
      </c>
      <c r="P2054" t="s">
        <v>1124</v>
      </c>
    </row>
    <row r="2055" spans="1:16" x14ac:dyDescent="0.25">
      <c r="A2055" t="s">
        <v>449</v>
      </c>
      <c r="B2055" t="s">
        <v>40</v>
      </c>
      <c r="C2055" t="s">
        <v>41</v>
      </c>
      <c r="D2055" t="s">
        <v>25</v>
      </c>
      <c r="E2055" t="s">
        <v>29</v>
      </c>
      <c r="F2055" t="s">
        <v>20</v>
      </c>
      <c r="G2055">
        <v>96.11</v>
      </c>
      <c r="H2055">
        <v>1</v>
      </c>
      <c r="I2055">
        <v>4.8055000000000003</v>
      </c>
      <c r="J2055">
        <v>106.48925319999999</v>
      </c>
      <c r="K2055">
        <v>96.11</v>
      </c>
      <c r="L2055" s="1">
        <v>45316</v>
      </c>
      <c r="M2055" s="2">
        <v>0.68611111111111101</v>
      </c>
      <c r="N2055" t="s">
        <v>21</v>
      </c>
      <c r="O2055">
        <v>8.4624451839999999</v>
      </c>
      <c r="P2055" t="s">
        <v>1124</v>
      </c>
    </row>
    <row r="2056" spans="1:16" x14ac:dyDescent="0.25">
      <c r="A2056" t="s">
        <v>844</v>
      </c>
      <c r="B2056" t="s">
        <v>40</v>
      </c>
      <c r="C2056" t="s">
        <v>41</v>
      </c>
      <c r="D2056" t="s">
        <v>25</v>
      </c>
      <c r="E2056" t="s">
        <v>29</v>
      </c>
      <c r="F2056" t="s">
        <v>20</v>
      </c>
      <c r="G2056">
        <v>10.75</v>
      </c>
      <c r="H2056">
        <v>7</v>
      </c>
      <c r="I2056">
        <v>4.3</v>
      </c>
      <c r="J2056">
        <v>97.188853120000005</v>
      </c>
      <c r="K2056">
        <v>86</v>
      </c>
      <c r="L2056" s="1">
        <v>44635</v>
      </c>
      <c r="M2056" s="2">
        <v>0.60972222222222217</v>
      </c>
      <c r="N2056" t="s">
        <v>21</v>
      </c>
      <c r="O2056">
        <v>5.9954390919999998</v>
      </c>
      <c r="P2056" t="s">
        <v>1124</v>
      </c>
    </row>
    <row r="2057" spans="1:16" x14ac:dyDescent="0.25">
      <c r="A2057" t="s">
        <v>844</v>
      </c>
      <c r="B2057" t="s">
        <v>40</v>
      </c>
      <c r="C2057" t="s">
        <v>41</v>
      </c>
      <c r="D2057" t="s">
        <v>25</v>
      </c>
      <c r="E2057" t="s">
        <v>29</v>
      </c>
      <c r="F2057" t="s">
        <v>20</v>
      </c>
      <c r="G2057">
        <v>10.75</v>
      </c>
      <c r="H2057">
        <v>8</v>
      </c>
      <c r="I2057">
        <v>4.3</v>
      </c>
      <c r="J2057">
        <v>95.287439090000007</v>
      </c>
      <c r="K2057">
        <v>86</v>
      </c>
      <c r="L2057" s="1">
        <v>45366</v>
      </c>
      <c r="M2057" s="2">
        <v>0.60972222222222217</v>
      </c>
      <c r="N2057" t="s">
        <v>21</v>
      </c>
      <c r="O2057">
        <v>6.7265589920000002</v>
      </c>
      <c r="P2057" t="s">
        <v>1124</v>
      </c>
    </row>
    <row r="2058" spans="1:16" x14ac:dyDescent="0.25">
      <c r="A2058" t="s">
        <v>844</v>
      </c>
      <c r="B2058" t="s">
        <v>40</v>
      </c>
      <c r="C2058" t="s">
        <v>41</v>
      </c>
      <c r="D2058" t="s">
        <v>25</v>
      </c>
      <c r="E2058" t="s">
        <v>29</v>
      </c>
      <c r="F2058" t="s">
        <v>20</v>
      </c>
      <c r="G2058">
        <v>10.75</v>
      </c>
      <c r="H2058">
        <v>8</v>
      </c>
      <c r="I2058">
        <v>4.3</v>
      </c>
      <c r="J2058">
        <v>90.3</v>
      </c>
      <c r="K2058">
        <v>86</v>
      </c>
      <c r="L2058" s="1">
        <v>43539</v>
      </c>
      <c r="M2058" s="2">
        <v>0.60972222222222217</v>
      </c>
      <c r="N2058" t="s">
        <v>21</v>
      </c>
      <c r="O2058">
        <v>6.2</v>
      </c>
      <c r="P2058" t="s">
        <v>1124</v>
      </c>
    </row>
    <row r="2059" spans="1:16" x14ac:dyDescent="0.25">
      <c r="A2059" t="s">
        <v>701</v>
      </c>
      <c r="B2059" t="s">
        <v>40</v>
      </c>
      <c r="C2059" t="s">
        <v>41</v>
      </c>
      <c r="D2059" t="s">
        <v>25</v>
      </c>
      <c r="E2059" t="s">
        <v>19</v>
      </c>
      <c r="F2059" t="s">
        <v>20</v>
      </c>
      <c r="G2059">
        <v>17.97</v>
      </c>
      <c r="H2059">
        <v>4</v>
      </c>
      <c r="I2059">
        <v>3.5939999999999999</v>
      </c>
      <c r="J2059">
        <v>81.231799559999999</v>
      </c>
      <c r="K2059">
        <v>71.88</v>
      </c>
      <c r="L2059" s="1">
        <v>44615</v>
      </c>
      <c r="M2059" s="2">
        <v>0.86319444444444438</v>
      </c>
      <c r="N2059" t="s">
        <v>21</v>
      </c>
      <c r="O2059">
        <v>6.1888403529999998</v>
      </c>
      <c r="P2059" t="s">
        <v>1124</v>
      </c>
    </row>
    <row r="2060" spans="1:16" x14ac:dyDescent="0.25">
      <c r="A2060" t="s">
        <v>701</v>
      </c>
      <c r="B2060" t="s">
        <v>40</v>
      </c>
      <c r="C2060" t="s">
        <v>41</v>
      </c>
      <c r="D2060" t="s">
        <v>25</v>
      </c>
      <c r="E2060" t="s">
        <v>19</v>
      </c>
      <c r="F2060" t="s">
        <v>20</v>
      </c>
      <c r="G2060">
        <v>17.97</v>
      </c>
      <c r="H2060">
        <v>4</v>
      </c>
      <c r="I2060">
        <v>3.5939999999999999</v>
      </c>
      <c r="J2060">
        <v>79.642571180000004</v>
      </c>
      <c r="K2060">
        <v>71.88</v>
      </c>
      <c r="L2060" s="1">
        <v>45345</v>
      </c>
      <c r="M2060" s="2">
        <v>0.86319444444444438</v>
      </c>
      <c r="N2060" t="s">
        <v>21</v>
      </c>
      <c r="O2060">
        <v>6.9435447659999996</v>
      </c>
      <c r="P2060" t="s">
        <v>1124</v>
      </c>
    </row>
    <row r="2061" spans="1:16" x14ac:dyDescent="0.25">
      <c r="A2061" t="s">
        <v>479</v>
      </c>
      <c r="B2061" t="s">
        <v>40</v>
      </c>
      <c r="C2061" t="s">
        <v>41</v>
      </c>
      <c r="D2061" t="s">
        <v>18</v>
      </c>
      <c r="E2061" t="s">
        <v>19</v>
      </c>
      <c r="F2061" t="s">
        <v>20</v>
      </c>
      <c r="G2061">
        <v>19.149999999999999</v>
      </c>
      <c r="H2061">
        <v>1</v>
      </c>
      <c r="I2061">
        <v>0.95750000000000002</v>
      </c>
      <c r="J2061">
        <v>20.100985990000002</v>
      </c>
      <c r="K2061">
        <v>19.149999999999999</v>
      </c>
      <c r="L2061" s="1">
        <v>45685</v>
      </c>
      <c r="M2061" s="2">
        <v>0.74861111111111101</v>
      </c>
      <c r="N2061" t="s">
        <v>31</v>
      </c>
      <c r="O2061">
        <v>9.8828668180000001</v>
      </c>
      <c r="P2061" t="s">
        <v>1124</v>
      </c>
    </row>
    <row r="2062" spans="1:16" x14ac:dyDescent="0.25">
      <c r="A2062" t="s">
        <v>842</v>
      </c>
      <c r="B2062" t="s">
        <v>40</v>
      </c>
      <c r="C2062" t="s">
        <v>41</v>
      </c>
      <c r="D2062" t="s">
        <v>25</v>
      </c>
      <c r="E2062" t="s">
        <v>19</v>
      </c>
      <c r="F2062" t="s">
        <v>20</v>
      </c>
      <c r="G2062">
        <v>17.75</v>
      </c>
      <c r="H2062">
        <v>1</v>
      </c>
      <c r="I2062">
        <v>0.88749999999999996</v>
      </c>
      <c r="J2062">
        <v>19.666884230000001</v>
      </c>
      <c r="K2062">
        <v>17.75</v>
      </c>
      <c r="L2062" s="1">
        <v>45305</v>
      </c>
      <c r="M2062" s="2">
        <v>0.44305555555555554</v>
      </c>
      <c r="N2062" t="s">
        <v>27</v>
      </c>
      <c r="O2062">
        <v>9.3303882799999993</v>
      </c>
      <c r="P2062" t="s">
        <v>1124</v>
      </c>
    </row>
    <row r="2063" spans="1:16" x14ac:dyDescent="0.25">
      <c r="A2063" t="s">
        <v>1030</v>
      </c>
      <c r="B2063" t="s">
        <v>40</v>
      </c>
      <c r="C2063" t="s">
        <v>41</v>
      </c>
      <c r="D2063" t="s">
        <v>25</v>
      </c>
      <c r="E2063" t="s">
        <v>19</v>
      </c>
      <c r="F2063" t="s">
        <v>30</v>
      </c>
      <c r="G2063">
        <v>97.38</v>
      </c>
      <c r="H2063">
        <v>9</v>
      </c>
      <c r="I2063">
        <v>48.69</v>
      </c>
      <c r="J2063">
        <v>1100.494246</v>
      </c>
      <c r="K2063">
        <v>973.8</v>
      </c>
      <c r="L2063" s="1">
        <v>44595</v>
      </c>
      <c r="M2063" s="2">
        <v>0.71944444444444444</v>
      </c>
      <c r="N2063" t="s">
        <v>21</v>
      </c>
      <c r="O2063">
        <v>4.2548277429999999</v>
      </c>
      <c r="P2063" t="s">
        <v>1124</v>
      </c>
    </row>
    <row r="2064" spans="1:16" x14ac:dyDescent="0.25">
      <c r="A2064" t="s">
        <v>1030</v>
      </c>
      <c r="B2064" t="s">
        <v>40</v>
      </c>
      <c r="C2064" t="s">
        <v>41</v>
      </c>
      <c r="D2064" t="s">
        <v>25</v>
      </c>
      <c r="E2064" t="s">
        <v>19</v>
      </c>
      <c r="F2064" t="s">
        <v>30</v>
      </c>
      <c r="G2064">
        <v>97.38</v>
      </c>
      <c r="H2064">
        <v>11</v>
      </c>
      <c r="I2064">
        <v>48.69</v>
      </c>
      <c r="J2064">
        <v>1078.9640489999999</v>
      </c>
      <c r="K2064">
        <v>973.8</v>
      </c>
      <c r="L2064" s="1">
        <v>45325</v>
      </c>
      <c r="M2064" s="2">
        <v>0.71944444444444444</v>
      </c>
      <c r="N2064" t="s">
        <v>21</v>
      </c>
      <c r="O2064">
        <v>4.7736870270000002</v>
      </c>
      <c r="P2064" t="s">
        <v>1124</v>
      </c>
    </row>
    <row r="2065" spans="1:16" x14ac:dyDescent="0.25">
      <c r="A2065" t="s">
        <v>799</v>
      </c>
      <c r="B2065" t="s">
        <v>40</v>
      </c>
      <c r="C2065" t="s">
        <v>41</v>
      </c>
      <c r="D2065" t="s">
        <v>25</v>
      </c>
      <c r="E2065" t="s">
        <v>19</v>
      </c>
      <c r="F2065" t="s">
        <v>30</v>
      </c>
      <c r="G2065">
        <v>95.46</v>
      </c>
      <c r="H2065">
        <v>7</v>
      </c>
      <c r="I2065">
        <v>38.183999999999997</v>
      </c>
      <c r="J2065">
        <v>863.03701569999998</v>
      </c>
      <c r="K2065">
        <v>763.68</v>
      </c>
      <c r="L2065" s="1">
        <v>44684</v>
      </c>
      <c r="M2065" s="2">
        <v>0.81944444444444453</v>
      </c>
      <c r="N2065" t="s">
        <v>21</v>
      </c>
      <c r="O2065">
        <v>4.5449296339999998</v>
      </c>
      <c r="P2065" t="s">
        <v>1124</v>
      </c>
    </row>
    <row r="2066" spans="1:16" x14ac:dyDescent="0.25">
      <c r="A2066" t="s">
        <v>738</v>
      </c>
      <c r="B2066" t="s">
        <v>40</v>
      </c>
      <c r="C2066" t="s">
        <v>41</v>
      </c>
      <c r="D2066" t="s">
        <v>18</v>
      </c>
      <c r="E2066" t="s">
        <v>19</v>
      </c>
      <c r="F2066" t="s">
        <v>30</v>
      </c>
      <c r="G2066">
        <v>88.39</v>
      </c>
      <c r="H2066">
        <v>9</v>
      </c>
      <c r="I2066">
        <v>39.775500000000001</v>
      </c>
      <c r="J2066">
        <v>835.28549999999996</v>
      </c>
      <c r="K2066">
        <v>795.51</v>
      </c>
      <c r="L2066" s="1">
        <v>43499</v>
      </c>
      <c r="M2066" s="2">
        <v>0.52777777777777779</v>
      </c>
      <c r="N2066" t="s">
        <v>27</v>
      </c>
      <c r="O2066">
        <v>6.3</v>
      </c>
      <c r="P2066" t="s">
        <v>1124</v>
      </c>
    </row>
    <row r="2067" spans="1:16" x14ac:dyDescent="0.25">
      <c r="A2067" t="s">
        <v>738</v>
      </c>
      <c r="B2067" t="s">
        <v>40</v>
      </c>
      <c r="C2067" t="s">
        <v>41</v>
      </c>
      <c r="D2067" t="s">
        <v>18</v>
      </c>
      <c r="E2067" t="s">
        <v>19</v>
      </c>
      <c r="F2067" t="s">
        <v>30</v>
      </c>
      <c r="G2067">
        <v>88.39</v>
      </c>
      <c r="H2067">
        <v>10</v>
      </c>
      <c r="I2067">
        <v>39.775500000000001</v>
      </c>
      <c r="J2067">
        <v>835.01490160000003</v>
      </c>
      <c r="K2067">
        <v>795.51</v>
      </c>
      <c r="L2067" s="1">
        <v>45691</v>
      </c>
      <c r="M2067" s="2">
        <v>0.52777777777777779</v>
      </c>
      <c r="N2067" t="s">
        <v>27</v>
      </c>
      <c r="O2067">
        <v>6.553901153</v>
      </c>
      <c r="P2067" t="s">
        <v>1124</v>
      </c>
    </row>
    <row r="2068" spans="1:16" x14ac:dyDescent="0.25">
      <c r="A2068" t="s">
        <v>278</v>
      </c>
      <c r="B2068" t="s">
        <v>40</v>
      </c>
      <c r="C2068" t="s">
        <v>41</v>
      </c>
      <c r="D2068" t="s">
        <v>25</v>
      </c>
      <c r="E2068" t="s">
        <v>29</v>
      </c>
      <c r="F2068" t="s">
        <v>30</v>
      </c>
      <c r="G2068">
        <v>93.87</v>
      </c>
      <c r="H2068">
        <v>8</v>
      </c>
      <c r="I2068">
        <v>37.548000000000002</v>
      </c>
      <c r="J2068">
        <v>832.05878210000003</v>
      </c>
      <c r="K2068">
        <v>750.96</v>
      </c>
      <c r="L2068" s="1">
        <v>45324</v>
      </c>
      <c r="M2068" s="2">
        <v>0.77916666666666667</v>
      </c>
      <c r="N2068" t="s">
        <v>31</v>
      </c>
      <c r="O2068">
        <v>9.0049096189999993</v>
      </c>
      <c r="P2068" t="s">
        <v>1124</v>
      </c>
    </row>
    <row r="2069" spans="1:16" x14ac:dyDescent="0.25">
      <c r="A2069" t="s">
        <v>799</v>
      </c>
      <c r="B2069" t="s">
        <v>40</v>
      </c>
      <c r="C2069" t="s">
        <v>41</v>
      </c>
      <c r="D2069" t="s">
        <v>25</v>
      </c>
      <c r="E2069" t="s">
        <v>19</v>
      </c>
      <c r="F2069" t="s">
        <v>30</v>
      </c>
      <c r="G2069">
        <v>95.46</v>
      </c>
      <c r="H2069">
        <v>8</v>
      </c>
      <c r="I2069">
        <v>38.183999999999997</v>
      </c>
      <c r="J2069">
        <v>801.86400000000003</v>
      </c>
      <c r="K2069">
        <v>763.68</v>
      </c>
      <c r="L2069" s="1">
        <v>43588</v>
      </c>
      <c r="M2069" s="2">
        <v>0.81944444444444453</v>
      </c>
      <c r="N2069" t="s">
        <v>21</v>
      </c>
      <c r="O2069">
        <v>4.7</v>
      </c>
      <c r="P2069" t="s">
        <v>1124</v>
      </c>
    </row>
    <row r="2070" spans="1:16" x14ac:dyDescent="0.25">
      <c r="A2070" t="s">
        <v>799</v>
      </c>
      <c r="B2070" t="s">
        <v>40</v>
      </c>
      <c r="C2070" t="s">
        <v>41</v>
      </c>
      <c r="D2070" t="s">
        <v>25</v>
      </c>
      <c r="E2070" t="s">
        <v>19</v>
      </c>
      <c r="F2070" t="s">
        <v>30</v>
      </c>
      <c r="G2070">
        <v>95.46</v>
      </c>
      <c r="H2070">
        <v>9</v>
      </c>
      <c r="I2070">
        <v>38.183999999999997</v>
      </c>
      <c r="J2070">
        <v>801.60422879999999</v>
      </c>
      <c r="K2070">
        <v>763.68</v>
      </c>
      <c r="L2070" s="1">
        <v>45780</v>
      </c>
      <c r="M2070" s="2">
        <v>0.81944444444444453</v>
      </c>
      <c r="N2070" t="s">
        <v>21</v>
      </c>
      <c r="O2070">
        <v>4.889418321</v>
      </c>
      <c r="P2070" t="s">
        <v>1124</v>
      </c>
    </row>
    <row r="2071" spans="1:16" x14ac:dyDescent="0.25">
      <c r="A2071" t="s">
        <v>278</v>
      </c>
      <c r="B2071" t="s">
        <v>40</v>
      </c>
      <c r="C2071" t="s">
        <v>41</v>
      </c>
      <c r="D2071" t="s">
        <v>25</v>
      </c>
      <c r="E2071" t="s">
        <v>29</v>
      </c>
      <c r="F2071" t="s">
        <v>30</v>
      </c>
      <c r="G2071">
        <v>93.87</v>
      </c>
      <c r="H2071">
        <v>9</v>
      </c>
      <c r="I2071">
        <v>37.548000000000002</v>
      </c>
      <c r="J2071">
        <v>788.25255560000005</v>
      </c>
      <c r="K2071">
        <v>750.96</v>
      </c>
      <c r="L2071" s="1">
        <v>45690</v>
      </c>
      <c r="M2071" s="2">
        <v>0.77916666666666667</v>
      </c>
      <c r="N2071" t="s">
        <v>31</v>
      </c>
      <c r="O2071">
        <v>8.6345046940000003</v>
      </c>
      <c r="P2071" t="s">
        <v>1124</v>
      </c>
    </row>
    <row r="2072" spans="1:16" x14ac:dyDescent="0.25">
      <c r="A2072" t="s">
        <v>656</v>
      </c>
      <c r="B2072" t="s">
        <v>40</v>
      </c>
      <c r="C2072" t="s">
        <v>41</v>
      </c>
      <c r="D2072" t="s">
        <v>18</v>
      </c>
      <c r="E2072" t="s">
        <v>19</v>
      </c>
      <c r="F2072" t="s">
        <v>30</v>
      </c>
      <c r="G2072">
        <v>94.59</v>
      </c>
      <c r="H2072">
        <v>7</v>
      </c>
      <c r="I2072">
        <v>33.106499999999997</v>
      </c>
      <c r="J2072">
        <v>695.23649999999998</v>
      </c>
      <c r="K2072">
        <v>662.13</v>
      </c>
      <c r="L2072" s="1">
        <v>43482</v>
      </c>
      <c r="M2072" s="2">
        <v>0.64374999999999993</v>
      </c>
      <c r="N2072" t="s">
        <v>31</v>
      </c>
      <c r="O2072">
        <v>4.9000000000000004</v>
      </c>
      <c r="P2072" t="s">
        <v>1124</v>
      </c>
    </row>
    <row r="2073" spans="1:16" x14ac:dyDescent="0.25">
      <c r="A2073" t="s">
        <v>517</v>
      </c>
      <c r="B2073" t="s">
        <v>40</v>
      </c>
      <c r="C2073" t="s">
        <v>41</v>
      </c>
      <c r="D2073" t="s">
        <v>18</v>
      </c>
      <c r="E2073" t="s">
        <v>29</v>
      </c>
      <c r="F2073" t="s">
        <v>30</v>
      </c>
      <c r="G2073">
        <v>60.38</v>
      </c>
      <c r="H2073">
        <v>9</v>
      </c>
      <c r="I2073">
        <v>30.19</v>
      </c>
      <c r="J2073">
        <v>682.35615719999998</v>
      </c>
      <c r="K2073">
        <v>603.79999999999995</v>
      </c>
      <c r="L2073" s="1">
        <v>44897</v>
      </c>
      <c r="M2073" s="2">
        <v>0.67986111111111114</v>
      </c>
      <c r="N2073" t="s">
        <v>27</v>
      </c>
      <c r="O2073">
        <v>5.8020378309999998</v>
      </c>
      <c r="P2073" t="s">
        <v>1124</v>
      </c>
    </row>
    <row r="2074" spans="1:16" x14ac:dyDescent="0.25">
      <c r="A2074" t="s">
        <v>964</v>
      </c>
      <c r="B2074" t="s">
        <v>40</v>
      </c>
      <c r="C2074" t="s">
        <v>41</v>
      </c>
      <c r="D2074" t="s">
        <v>25</v>
      </c>
      <c r="E2074" t="s">
        <v>29</v>
      </c>
      <c r="F2074" t="s">
        <v>30</v>
      </c>
      <c r="G2074">
        <v>99.92</v>
      </c>
      <c r="H2074">
        <v>5</v>
      </c>
      <c r="I2074">
        <v>29.975999999999999</v>
      </c>
      <c r="J2074">
        <v>677.51931660000002</v>
      </c>
      <c r="K2074">
        <v>599.52</v>
      </c>
      <c r="L2074" s="1">
        <v>44644</v>
      </c>
      <c r="M2074" s="2">
        <v>0.56458333333333333</v>
      </c>
      <c r="N2074" t="s">
        <v>21</v>
      </c>
      <c r="O2074">
        <v>6.8657447659999997</v>
      </c>
      <c r="P2074" t="s">
        <v>1124</v>
      </c>
    </row>
    <row r="2075" spans="1:16" x14ac:dyDescent="0.25">
      <c r="A2075" t="s">
        <v>517</v>
      </c>
      <c r="B2075" t="s">
        <v>40</v>
      </c>
      <c r="C2075" t="s">
        <v>41</v>
      </c>
      <c r="D2075" t="s">
        <v>18</v>
      </c>
      <c r="E2075" t="s">
        <v>29</v>
      </c>
      <c r="F2075" t="s">
        <v>30</v>
      </c>
      <c r="G2075">
        <v>60.38</v>
      </c>
      <c r="H2075">
        <v>11</v>
      </c>
      <c r="I2075">
        <v>30.19</v>
      </c>
      <c r="J2075">
        <v>669.00646189999998</v>
      </c>
      <c r="K2075">
        <v>603.79999999999995</v>
      </c>
      <c r="L2075" s="1">
        <v>45628</v>
      </c>
      <c r="M2075" s="2">
        <v>0.67986111111111114</v>
      </c>
      <c r="N2075" t="s">
        <v>27</v>
      </c>
      <c r="O2075">
        <v>6.5095732179999999</v>
      </c>
      <c r="P2075" t="s">
        <v>1124</v>
      </c>
    </row>
    <row r="2076" spans="1:16" x14ac:dyDescent="0.25">
      <c r="A2076" t="s">
        <v>182</v>
      </c>
      <c r="B2076" t="s">
        <v>40</v>
      </c>
      <c r="C2076" t="s">
        <v>41</v>
      </c>
      <c r="D2076" t="s">
        <v>18</v>
      </c>
      <c r="E2076" t="s">
        <v>29</v>
      </c>
      <c r="F2076" t="s">
        <v>30</v>
      </c>
      <c r="G2076">
        <v>71.86</v>
      </c>
      <c r="H2076">
        <v>8</v>
      </c>
      <c r="I2076">
        <v>28.744</v>
      </c>
      <c r="J2076">
        <v>636.96329049999997</v>
      </c>
      <c r="K2076">
        <v>574.88</v>
      </c>
      <c r="L2076" s="1">
        <v>45446</v>
      </c>
      <c r="M2076" s="2">
        <v>0.62986111111111109</v>
      </c>
      <c r="N2076" t="s">
        <v>31</v>
      </c>
      <c r="O2076">
        <v>6.7265589920000002</v>
      </c>
      <c r="P2076" t="s">
        <v>1124</v>
      </c>
    </row>
    <row r="2077" spans="1:16" x14ac:dyDescent="0.25">
      <c r="A2077" t="s">
        <v>517</v>
      </c>
      <c r="B2077" t="s">
        <v>40</v>
      </c>
      <c r="C2077" t="s">
        <v>41</v>
      </c>
      <c r="D2077" t="s">
        <v>18</v>
      </c>
      <c r="E2077" t="s">
        <v>29</v>
      </c>
      <c r="F2077" t="s">
        <v>30</v>
      </c>
      <c r="G2077">
        <v>60.38</v>
      </c>
      <c r="H2077">
        <v>11</v>
      </c>
      <c r="I2077">
        <v>30.19</v>
      </c>
      <c r="J2077">
        <v>633.7846131</v>
      </c>
      <c r="K2077">
        <v>603.79999999999995</v>
      </c>
      <c r="L2077" s="1">
        <v>45993</v>
      </c>
      <c r="M2077" s="2">
        <v>0.67986111111111114</v>
      </c>
      <c r="N2077" t="s">
        <v>27</v>
      </c>
      <c r="O2077">
        <v>6.241810622</v>
      </c>
      <c r="P2077" t="s">
        <v>1124</v>
      </c>
    </row>
    <row r="2078" spans="1:16" x14ac:dyDescent="0.25">
      <c r="A2078" t="s">
        <v>133</v>
      </c>
      <c r="B2078" t="s">
        <v>40</v>
      </c>
      <c r="C2078" t="s">
        <v>41</v>
      </c>
      <c r="D2078" t="s">
        <v>25</v>
      </c>
      <c r="E2078" t="s">
        <v>29</v>
      </c>
      <c r="F2078" t="s">
        <v>30</v>
      </c>
      <c r="G2078">
        <v>82.7</v>
      </c>
      <c r="H2078">
        <v>6</v>
      </c>
      <c r="I2078">
        <v>24.81</v>
      </c>
      <c r="J2078">
        <v>521.01</v>
      </c>
      <c r="K2078">
        <v>496.2</v>
      </c>
      <c r="L2078" s="1">
        <v>43588</v>
      </c>
      <c r="M2078" s="2">
        <v>0.7597222222222223</v>
      </c>
      <c r="N2078" t="s">
        <v>27</v>
      </c>
      <c r="O2078">
        <v>7.4</v>
      </c>
      <c r="P2078" t="s">
        <v>1124</v>
      </c>
    </row>
    <row r="2079" spans="1:16" x14ac:dyDescent="0.25">
      <c r="A2079" t="s">
        <v>943</v>
      </c>
      <c r="B2079" t="s">
        <v>40</v>
      </c>
      <c r="C2079" t="s">
        <v>41</v>
      </c>
      <c r="D2079" t="s">
        <v>25</v>
      </c>
      <c r="E2079" t="s">
        <v>19</v>
      </c>
      <c r="F2079" t="s">
        <v>30</v>
      </c>
      <c r="G2079">
        <v>49.01</v>
      </c>
      <c r="H2079">
        <v>10</v>
      </c>
      <c r="I2079">
        <v>24.504999999999999</v>
      </c>
      <c r="J2079">
        <v>514.60500000000002</v>
      </c>
      <c r="K2079">
        <v>490.1</v>
      </c>
      <c r="L2079" s="1">
        <v>43492</v>
      </c>
      <c r="M2079" s="2">
        <v>0.44722222222222219</v>
      </c>
      <c r="N2079" t="s">
        <v>31</v>
      </c>
      <c r="O2079">
        <v>4.2</v>
      </c>
      <c r="P2079" t="s">
        <v>1124</v>
      </c>
    </row>
    <row r="2080" spans="1:16" x14ac:dyDescent="0.25">
      <c r="A2080" t="s">
        <v>246</v>
      </c>
      <c r="B2080" t="s">
        <v>40</v>
      </c>
      <c r="C2080" t="s">
        <v>41</v>
      </c>
      <c r="D2080" t="s">
        <v>25</v>
      </c>
      <c r="E2080" t="s">
        <v>29</v>
      </c>
      <c r="F2080" t="s">
        <v>30</v>
      </c>
      <c r="G2080">
        <v>92.36</v>
      </c>
      <c r="H2080">
        <v>5</v>
      </c>
      <c r="I2080">
        <v>23.09</v>
      </c>
      <c r="J2080">
        <v>511.67138799999998</v>
      </c>
      <c r="K2080">
        <v>461.8</v>
      </c>
      <c r="L2080" s="1">
        <v>45371</v>
      </c>
      <c r="M2080" s="2">
        <v>0.80347222222222225</v>
      </c>
      <c r="N2080" t="s">
        <v>21</v>
      </c>
      <c r="O2080">
        <v>5.3161514619999997</v>
      </c>
      <c r="P2080" t="s">
        <v>1124</v>
      </c>
    </row>
    <row r="2081" spans="1:16" x14ac:dyDescent="0.25">
      <c r="A2081" t="s">
        <v>246</v>
      </c>
      <c r="B2081" t="s">
        <v>40</v>
      </c>
      <c r="C2081" t="s">
        <v>41</v>
      </c>
      <c r="D2081" t="s">
        <v>25</v>
      </c>
      <c r="E2081" t="s">
        <v>29</v>
      </c>
      <c r="F2081" t="s">
        <v>30</v>
      </c>
      <c r="G2081">
        <v>92.36</v>
      </c>
      <c r="H2081">
        <v>5</v>
      </c>
      <c r="I2081">
        <v>23.09</v>
      </c>
      <c r="J2081">
        <v>484.89</v>
      </c>
      <c r="K2081">
        <v>461.8</v>
      </c>
      <c r="L2081" s="1">
        <v>43544</v>
      </c>
      <c r="M2081" s="2">
        <v>0.80347222222222225</v>
      </c>
      <c r="N2081" t="s">
        <v>21</v>
      </c>
      <c r="O2081">
        <v>4.9000000000000004</v>
      </c>
      <c r="P2081" t="s">
        <v>1124</v>
      </c>
    </row>
    <row r="2082" spans="1:16" x14ac:dyDescent="0.25">
      <c r="A2082" t="s">
        <v>604</v>
      </c>
      <c r="B2082" t="s">
        <v>40</v>
      </c>
      <c r="C2082" t="s">
        <v>41</v>
      </c>
      <c r="D2082" t="s">
        <v>18</v>
      </c>
      <c r="E2082" t="s">
        <v>19</v>
      </c>
      <c r="F2082" t="s">
        <v>30</v>
      </c>
      <c r="G2082">
        <v>82.04</v>
      </c>
      <c r="H2082">
        <v>5</v>
      </c>
      <c r="I2082">
        <v>20.51</v>
      </c>
      <c r="J2082">
        <v>454.49892460000001</v>
      </c>
      <c r="K2082">
        <v>410.2</v>
      </c>
      <c r="L2082" s="1">
        <v>45347</v>
      </c>
      <c r="M2082" s="2">
        <v>0.71944444444444444</v>
      </c>
      <c r="N2082" t="s">
        <v>31</v>
      </c>
      <c r="O2082">
        <v>8.2454594100000005</v>
      </c>
      <c r="P2082" t="s">
        <v>1124</v>
      </c>
    </row>
    <row r="2083" spans="1:16" x14ac:dyDescent="0.25">
      <c r="A2083" t="s">
        <v>604</v>
      </c>
      <c r="B2083" t="s">
        <v>40</v>
      </c>
      <c r="C2083" t="s">
        <v>41</v>
      </c>
      <c r="D2083" t="s">
        <v>18</v>
      </c>
      <c r="E2083" t="s">
        <v>19</v>
      </c>
      <c r="F2083" t="s">
        <v>30</v>
      </c>
      <c r="G2083">
        <v>82.04</v>
      </c>
      <c r="H2083">
        <v>5</v>
      </c>
      <c r="I2083">
        <v>20.51</v>
      </c>
      <c r="J2083">
        <v>430.71</v>
      </c>
      <c r="K2083">
        <v>410.2</v>
      </c>
      <c r="L2083" s="1">
        <v>43521</v>
      </c>
      <c r="M2083" s="2">
        <v>0.71944444444444444</v>
      </c>
      <c r="N2083" t="s">
        <v>31</v>
      </c>
      <c r="O2083">
        <v>7.6</v>
      </c>
      <c r="P2083" t="s">
        <v>1124</v>
      </c>
    </row>
    <row r="2084" spans="1:16" x14ac:dyDescent="0.25">
      <c r="A2084" t="s">
        <v>604</v>
      </c>
      <c r="B2084" t="s">
        <v>40</v>
      </c>
      <c r="C2084" t="s">
        <v>41</v>
      </c>
      <c r="D2084" t="s">
        <v>18</v>
      </c>
      <c r="E2084" t="s">
        <v>19</v>
      </c>
      <c r="F2084" t="s">
        <v>30</v>
      </c>
      <c r="G2084">
        <v>82.04</v>
      </c>
      <c r="H2084">
        <v>5</v>
      </c>
      <c r="I2084">
        <v>20.51</v>
      </c>
      <c r="J2084">
        <v>430.57046750000001</v>
      </c>
      <c r="K2084">
        <v>410.2</v>
      </c>
      <c r="L2084" s="1">
        <v>45713</v>
      </c>
      <c r="M2084" s="2">
        <v>0.71944444444444444</v>
      </c>
      <c r="N2084" t="s">
        <v>31</v>
      </c>
      <c r="O2084">
        <v>7.9062934550000001</v>
      </c>
      <c r="P2084" t="s">
        <v>1124</v>
      </c>
    </row>
    <row r="2085" spans="1:16" x14ac:dyDescent="0.25">
      <c r="A2085" t="s">
        <v>763</v>
      </c>
      <c r="B2085" t="s">
        <v>40</v>
      </c>
      <c r="C2085" t="s">
        <v>41</v>
      </c>
      <c r="D2085" t="s">
        <v>18</v>
      </c>
      <c r="E2085" t="s">
        <v>19</v>
      </c>
      <c r="F2085" t="s">
        <v>30</v>
      </c>
      <c r="G2085">
        <v>52.18</v>
      </c>
      <c r="H2085">
        <v>7</v>
      </c>
      <c r="I2085">
        <v>18.263000000000002</v>
      </c>
      <c r="J2085">
        <v>404.70569769999997</v>
      </c>
      <c r="K2085">
        <v>365.26</v>
      </c>
      <c r="L2085" s="1">
        <v>45538</v>
      </c>
      <c r="M2085" s="2">
        <v>0.45416666666666666</v>
      </c>
      <c r="N2085" t="s">
        <v>27</v>
      </c>
      <c r="O2085">
        <v>10</v>
      </c>
      <c r="P2085" t="s">
        <v>1124</v>
      </c>
    </row>
    <row r="2086" spans="1:16" x14ac:dyDescent="0.25">
      <c r="A2086" t="s">
        <v>968</v>
      </c>
      <c r="B2086" t="s">
        <v>40</v>
      </c>
      <c r="C2086" t="s">
        <v>41</v>
      </c>
      <c r="D2086" t="s">
        <v>25</v>
      </c>
      <c r="E2086" t="s">
        <v>19</v>
      </c>
      <c r="F2086" t="s">
        <v>30</v>
      </c>
      <c r="G2086">
        <v>63.15</v>
      </c>
      <c r="H2086">
        <v>6</v>
      </c>
      <c r="I2086">
        <v>18.945</v>
      </c>
      <c r="J2086">
        <v>397.84500000000003</v>
      </c>
      <c r="K2086">
        <v>378.9</v>
      </c>
      <c r="L2086" s="1">
        <v>43525</v>
      </c>
      <c r="M2086" s="2">
        <v>0.85</v>
      </c>
      <c r="N2086" t="s">
        <v>21</v>
      </c>
      <c r="O2086">
        <v>9.8000000000000007</v>
      </c>
      <c r="P2086" t="s">
        <v>1124</v>
      </c>
    </row>
    <row r="2087" spans="1:16" x14ac:dyDescent="0.25">
      <c r="A2087" t="s">
        <v>968</v>
      </c>
      <c r="B2087" t="s">
        <v>40</v>
      </c>
      <c r="C2087" t="s">
        <v>41</v>
      </c>
      <c r="D2087" t="s">
        <v>25</v>
      </c>
      <c r="E2087" t="s">
        <v>19</v>
      </c>
      <c r="F2087" t="s">
        <v>30</v>
      </c>
      <c r="G2087">
        <v>63.15</v>
      </c>
      <c r="H2087">
        <v>6</v>
      </c>
      <c r="I2087">
        <v>18.945</v>
      </c>
      <c r="J2087">
        <v>397.71611439999998</v>
      </c>
      <c r="K2087">
        <v>378.9</v>
      </c>
      <c r="L2087" s="1">
        <v>45717</v>
      </c>
      <c r="M2087" s="2">
        <v>0.85</v>
      </c>
      <c r="N2087" t="s">
        <v>21</v>
      </c>
      <c r="O2087">
        <v>10</v>
      </c>
      <c r="P2087" t="s">
        <v>1124</v>
      </c>
    </row>
    <row r="2088" spans="1:16" x14ac:dyDescent="0.25">
      <c r="A2088" t="s">
        <v>763</v>
      </c>
      <c r="B2088" t="s">
        <v>40</v>
      </c>
      <c r="C2088" t="s">
        <v>41</v>
      </c>
      <c r="D2088" t="s">
        <v>18</v>
      </c>
      <c r="E2088" t="s">
        <v>19</v>
      </c>
      <c r="F2088" t="s">
        <v>30</v>
      </c>
      <c r="G2088">
        <v>52.18</v>
      </c>
      <c r="H2088">
        <v>7</v>
      </c>
      <c r="I2088">
        <v>18.263000000000002</v>
      </c>
      <c r="J2088">
        <v>383.52300000000002</v>
      </c>
      <c r="K2088">
        <v>365.26</v>
      </c>
      <c r="L2088" s="1">
        <v>43711</v>
      </c>
      <c r="M2088" s="2">
        <v>0.45416666666666666</v>
      </c>
      <c r="N2088" t="s">
        <v>27</v>
      </c>
      <c r="O2088">
        <v>9.3000000000000007</v>
      </c>
      <c r="P2088" t="s">
        <v>1124</v>
      </c>
    </row>
    <row r="2089" spans="1:16" x14ac:dyDescent="0.25">
      <c r="A2089" t="s">
        <v>667</v>
      </c>
      <c r="B2089" t="s">
        <v>40</v>
      </c>
      <c r="C2089" t="s">
        <v>41</v>
      </c>
      <c r="D2089" t="s">
        <v>25</v>
      </c>
      <c r="E2089" t="s">
        <v>29</v>
      </c>
      <c r="F2089" t="s">
        <v>30</v>
      </c>
      <c r="G2089">
        <v>99.7</v>
      </c>
      <c r="H2089">
        <v>3</v>
      </c>
      <c r="I2089">
        <v>14.955</v>
      </c>
      <c r="J2089">
        <v>331.40084919999998</v>
      </c>
      <c r="K2089">
        <v>299.10000000000002</v>
      </c>
      <c r="L2089" s="1">
        <v>45369</v>
      </c>
      <c r="M2089" s="2">
        <v>0.47847222222222219</v>
      </c>
      <c r="N2089" t="s">
        <v>21</v>
      </c>
      <c r="O2089">
        <v>5.0991656880000003</v>
      </c>
      <c r="P2089" t="s">
        <v>1124</v>
      </c>
    </row>
    <row r="2090" spans="1:16" x14ac:dyDescent="0.25">
      <c r="A2090" t="s">
        <v>868</v>
      </c>
      <c r="B2090" t="s">
        <v>40</v>
      </c>
      <c r="C2090" t="s">
        <v>41</v>
      </c>
      <c r="D2090" t="s">
        <v>18</v>
      </c>
      <c r="E2090" t="s">
        <v>19</v>
      </c>
      <c r="F2090" t="s">
        <v>30</v>
      </c>
      <c r="G2090">
        <v>40.729999999999997</v>
      </c>
      <c r="H2090">
        <v>7</v>
      </c>
      <c r="I2090">
        <v>14.2555</v>
      </c>
      <c r="J2090">
        <v>315.90002049999998</v>
      </c>
      <c r="K2090">
        <v>285.11</v>
      </c>
      <c r="L2090" s="1">
        <v>45629</v>
      </c>
      <c r="M2090" s="2">
        <v>0.45902777777777781</v>
      </c>
      <c r="N2090" t="s">
        <v>21</v>
      </c>
      <c r="O2090">
        <v>5.858615897</v>
      </c>
      <c r="P2090" t="s">
        <v>1124</v>
      </c>
    </row>
    <row r="2091" spans="1:16" x14ac:dyDescent="0.25">
      <c r="A2091" t="s">
        <v>667</v>
      </c>
      <c r="B2091" t="s">
        <v>40</v>
      </c>
      <c r="C2091" t="s">
        <v>41</v>
      </c>
      <c r="D2091" t="s">
        <v>25</v>
      </c>
      <c r="E2091" t="s">
        <v>29</v>
      </c>
      <c r="F2091" t="s">
        <v>30</v>
      </c>
      <c r="G2091">
        <v>99.7</v>
      </c>
      <c r="H2091">
        <v>3</v>
      </c>
      <c r="I2091">
        <v>14.955</v>
      </c>
      <c r="J2091">
        <v>313.953259</v>
      </c>
      <c r="K2091">
        <v>299.10000000000002</v>
      </c>
      <c r="L2091" s="1">
        <v>45734</v>
      </c>
      <c r="M2091" s="2">
        <v>0.47847222222222219</v>
      </c>
      <c r="N2091" t="s">
        <v>21</v>
      </c>
      <c r="O2091">
        <v>4.889418321</v>
      </c>
      <c r="P2091" t="s">
        <v>1124</v>
      </c>
    </row>
    <row r="2092" spans="1:16" x14ac:dyDescent="0.25">
      <c r="A2092" t="s">
        <v>191</v>
      </c>
      <c r="B2092" t="s">
        <v>40</v>
      </c>
      <c r="C2092" t="s">
        <v>41</v>
      </c>
      <c r="D2092" t="s">
        <v>25</v>
      </c>
      <c r="E2092" t="s">
        <v>29</v>
      </c>
      <c r="F2092" t="s">
        <v>30</v>
      </c>
      <c r="G2092">
        <v>50.28</v>
      </c>
      <c r="H2092">
        <v>5</v>
      </c>
      <c r="I2092">
        <v>12.57</v>
      </c>
      <c r="J2092">
        <v>278.5495603</v>
      </c>
      <c r="K2092">
        <v>251.4</v>
      </c>
      <c r="L2092" s="1">
        <v>45476</v>
      </c>
      <c r="M2092" s="2">
        <v>0.58194444444444449</v>
      </c>
      <c r="N2092" t="s">
        <v>21</v>
      </c>
      <c r="O2092">
        <v>10</v>
      </c>
      <c r="P2092" t="s">
        <v>1124</v>
      </c>
    </row>
    <row r="2093" spans="1:16" x14ac:dyDescent="0.25">
      <c r="A2093" t="s">
        <v>1005</v>
      </c>
      <c r="B2093" t="s">
        <v>40</v>
      </c>
      <c r="C2093" t="s">
        <v>41</v>
      </c>
      <c r="D2093" t="s">
        <v>18</v>
      </c>
      <c r="E2093" t="s">
        <v>29</v>
      </c>
      <c r="F2093" t="s">
        <v>30</v>
      </c>
      <c r="G2093">
        <v>36.909999999999997</v>
      </c>
      <c r="H2093">
        <v>7</v>
      </c>
      <c r="I2093">
        <v>12.9185</v>
      </c>
      <c r="J2093">
        <v>271.2885</v>
      </c>
      <c r="K2093">
        <v>258.37</v>
      </c>
      <c r="L2093" s="1">
        <v>43740</v>
      </c>
      <c r="M2093" s="2">
        <v>0.57708333333333328</v>
      </c>
      <c r="N2093" t="s">
        <v>21</v>
      </c>
      <c r="O2093">
        <v>6.7</v>
      </c>
      <c r="P2093" t="s">
        <v>1124</v>
      </c>
    </row>
    <row r="2094" spans="1:16" x14ac:dyDescent="0.25">
      <c r="A2094" t="s">
        <v>1005</v>
      </c>
      <c r="B2094" t="s">
        <v>40</v>
      </c>
      <c r="C2094" t="s">
        <v>41</v>
      </c>
      <c r="D2094" t="s">
        <v>18</v>
      </c>
      <c r="E2094" t="s">
        <v>29</v>
      </c>
      <c r="F2094" t="s">
        <v>30</v>
      </c>
      <c r="G2094">
        <v>36.909999999999997</v>
      </c>
      <c r="H2094">
        <v>8</v>
      </c>
      <c r="I2094">
        <v>12.9185</v>
      </c>
      <c r="J2094">
        <v>271.2006136</v>
      </c>
      <c r="K2094">
        <v>258.37</v>
      </c>
      <c r="L2094" s="1">
        <v>45932</v>
      </c>
      <c r="M2094" s="2">
        <v>0.57708333333333328</v>
      </c>
      <c r="N2094" t="s">
        <v>21</v>
      </c>
      <c r="O2094">
        <v>6.9700218610000002</v>
      </c>
      <c r="P2094" t="s">
        <v>1124</v>
      </c>
    </row>
    <row r="2095" spans="1:16" x14ac:dyDescent="0.25">
      <c r="A2095" t="s">
        <v>224</v>
      </c>
      <c r="B2095" t="s">
        <v>40</v>
      </c>
      <c r="C2095" t="s">
        <v>41</v>
      </c>
      <c r="D2095" t="s">
        <v>25</v>
      </c>
      <c r="E2095" t="s">
        <v>19</v>
      </c>
      <c r="F2095" t="s">
        <v>30</v>
      </c>
      <c r="G2095">
        <v>77.040000000000006</v>
      </c>
      <c r="H2095">
        <v>3</v>
      </c>
      <c r="I2095">
        <v>11.555999999999999</v>
      </c>
      <c r="J2095">
        <v>256.07945260000002</v>
      </c>
      <c r="K2095">
        <v>231.12</v>
      </c>
      <c r="L2095" s="1">
        <v>45598</v>
      </c>
      <c r="M2095" s="2">
        <v>0.44375000000000003</v>
      </c>
      <c r="N2095" t="s">
        <v>31</v>
      </c>
      <c r="O2095">
        <v>7.8114878619999999</v>
      </c>
      <c r="P2095" t="s">
        <v>1124</v>
      </c>
    </row>
    <row r="2096" spans="1:16" x14ac:dyDescent="0.25">
      <c r="A2096" t="s">
        <v>73</v>
      </c>
      <c r="B2096" t="s">
        <v>40</v>
      </c>
      <c r="C2096" t="s">
        <v>41</v>
      </c>
      <c r="D2096" t="s">
        <v>18</v>
      </c>
      <c r="E2096" t="s">
        <v>29</v>
      </c>
      <c r="F2096" t="s">
        <v>30</v>
      </c>
      <c r="G2096">
        <v>30.12</v>
      </c>
      <c r="H2096">
        <v>8</v>
      </c>
      <c r="I2096">
        <v>12.048</v>
      </c>
      <c r="J2096">
        <v>253.00800000000001</v>
      </c>
      <c r="K2096">
        <v>240.96</v>
      </c>
      <c r="L2096" s="1">
        <v>43527</v>
      </c>
      <c r="M2096" s="2">
        <v>0.54236111111111118</v>
      </c>
      <c r="N2096" t="s">
        <v>27</v>
      </c>
      <c r="O2096">
        <v>7.7</v>
      </c>
      <c r="P2096" t="s">
        <v>1124</v>
      </c>
    </row>
    <row r="2097" spans="1:16" x14ac:dyDescent="0.25">
      <c r="A2097" t="s">
        <v>224</v>
      </c>
      <c r="B2097" t="s">
        <v>40</v>
      </c>
      <c r="C2097" t="s">
        <v>41</v>
      </c>
      <c r="D2097" t="s">
        <v>25</v>
      </c>
      <c r="E2097" t="s">
        <v>19</v>
      </c>
      <c r="F2097" t="s">
        <v>30</v>
      </c>
      <c r="G2097">
        <v>77.040000000000006</v>
      </c>
      <c r="H2097">
        <v>3</v>
      </c>
      <c r="I2097">
        <v>11.555999999999999</v>
      </c>
      <c r="J2097">
        <v>242.59738290000001</v>
      </c>
      <c r="K2097">
        <v>231.12</v>
      </c>
      <c r="L2097" s="1">
        <v>45963</v>
      </c>
      <c r="M2097" s="2">
        <v>0.44375000000000003</v>
      </c>
      <c r="N2097" t="s">
        <v>31</v>
      </c>
      <c r="O2097">
        <v>7.4901727459999998</v>
      </c>
      <c r="P2097" t="s">
        <v>1124</v>
      </c>
    </row>
    <row r="2098" spans="1:16" x14ac:dyDescent="0.25">
      <c r="A2098" t="s">
        <v>364</v>
      </c>
      <c r="B2098" t="s">
        <v>40</v>
      </c>
      <c r="C2098" t="s">
        <v>41</v>
      </c>
      <c r="D2098" t="s">
        <v>25</v>
      </c>
      <c r="E2098" t="s">
        <v>29</v>
      </c>
      <c r="F2098" t="s">
        <v>30</v>
      </c>
      <c r="G2098">
        <v>22.02</v>
      </c>
      <c r="H2098">
        <v>8</v>
      </c>
      <c r="I2098">
        <v>9.9090000000000007</v>
      </c>
      <c r="J2098">
        <v>223.9638013</v>
      </c>
      <c r="K2098">
        <v>198.18</v>
      </c>
      <c r="L2098" s="1">
        <v>44744</v>
      </c>
      <c r="M2098" s="2">
        <v>0.78333333333333333</v>
      </c>
      <c r="N2098" t="s">
        <v>27</v>
      </c>
      <c r="O2098">
        <v>6.5756428749999998</v>
      </c>
      <c r="P2098" t="s">
        <v>1124</v>
      </c>
    </row>
    <row r="2099" spans="1:16" x14ac:dyDescent="0.25">
      <c r="A2099" t="s">
        <v>952</v>
      </c>
      <c r="B2099" t="s">
        <v>40</v>
      </c>
      <c r="C2099" t="s">
        <v>41</v>
      </c>
      <c r="D2099" t="s">
        <v>25</v>
      </c>
      <c r="E2099" t="s">
        <v>29</v>
      </c>
      <c r="F2099" t="s">
        <v>30</v>
      </c>
      <c r="G2099">
        <v>68.97</v>
      </c>
      <c r="H2099">
        <v>3</v>
      </c>
      <c r="I2099">
        <v>10.345499999999999</v>
      </c>
      <c r="J2099">
        <v>217.18511810000001</v>
      </c>
      <c r="K2099">
        <v>206.91</v>
      </c>
      <c r="L2099" s="1">
        <v>45710</v>
      </c>
      <c r="M2099" s="2">
        <v>0.47638888888888892</v>
      </c>
      <c r="N2099" t="s">
        <v>21</v>
      </c>
      <c r="O2099">
        <v>9.0506254019999997</v>
      </c>
      <c r="P2099" t="s">
        <v>1124</v>
      </c>
    </row>
    <row r="2100" spans="1:16" x14ac:dyDescent="0.25">
      <c r="A2100" t="s">
        <v>221</v>
      </c>
      <c r="B2100" t="s">
        <v>40</v>
      </c>
      <c r="C2100" t="s">
        <v>41</v>
      </c>
      <c r="D2100" t="s">
        <v>18</v>
      </c>
      <c r="E2100" t="s">
        <v>29</v>
      </c>
      <c r="F2100" t="s">
        <v>30</v>
      </c>
      <c r="G2100">
        <v>46.47</v>
      </c>
      <c r="H2100">
        <v>4</v>
      </c>
      <c r="I2100">
        <v>9.2940000000000005</v>
      </c>
      <c r="J2100">
        <v>210.0635351</v>
      </c>
      <c r="K2100">
        <v>185.88</v>
      </c>
      <c r="L2100" s="1">
        <v>44775</v>
      </c>
      <c r="M2100" s="2">
        <v>0.45347222222222222</v>
      </c>
      <c r="N2100" t="s">
        <v>27</v>
      </c>
      <c r="O2100">
        <v>6.7690441359999998</v>
      </c>
      <c r="P2100" t="s">
        <v>1124</v>
      </c>
    </row>
    <row r="2101" spans="1:16" x14ac:dyDescent="0.25">
      <c r="A2101" t="s">
        <v>935</v>
      </c>
      <c r="B2101" t="s">
        <v>40</v>
      </c>
      <c r="C2101" t="s">
        <v>41</v>
      </c>
      <c r="D2101" t="s">
        <v>25</v>
      </c>
      <c r="E2101" t="s">
        <v>29</v>
      </c>
      <c r="F2101" t="s">
        <v>30</v>
      </c>
      <c r="G2101">
        <v>45.97</v>
      </c>
      <c r="H2101">
        <v>4</v>
      </c>
      <c r="I2101">
        <v>9.1940000000000008</v>
      </c>
      <c r="J2101">
        <v>193.0114519</v>
      </c>
      <c r="K2101">
        <v>183.88</v>
      </c>
      <c r="L2101" s="1">
        <v>45902</v>
      </c>
      <c r="M2101" s="2">
        <v>0.50138888888888888</v>
      </c>
      <c r="N2101" t="s">
        <v>21</v>
      </c>
      <c r="O2101">
        <v>5.3055390290000002</v>
      </c>
      <c r="P2101" t="s">
        <v>1124</v>
      </c>
    </row>
    <row r="2102" spans="1:16" x14ac:dyDescent="0.25">
      <c r="A2102" t="s">
        <v>579</v>
      </c>
      <c r="B2102" t="s">
        <v>40</v>
      </c>
      <c r="C2102" t="s">
        <v>41</v>
      </c>
      <c r="D2102" t="s">
        <v>18</v>
      </c>
      <c r="E2102" t="s">
        <v>29</v>
      </c>
      <c r="F2102" t="s">
        <v>30</v>
      </c>
      <c r="G2102">
        <v>38.81</v>
      </c>
      <c r="H2102">
        <v>4</v>
      </c>
      <c r="I2102">
        <v>7.7619999999999996</v>
      </c>
      <c r="J2102">
        <v>163.00200000000001</v>
      </c>
      <c r="K2102">
        <v>155.24</v>
      </c>
      <c r="L2102" s="1">
        <v>43543</v>
      </c>
      <c r="M2102" s="2">
        <v>0.56944444444444442</v>
      </c>
      <c r="N2102" t="s">
        <v>21</v>
      </c>
      <c r="O2102">
        <v>4.9000000000000004</v>
      </c>
      <c r="P2102" t="s">
        <v>1124</v>
      </c>
    </row>
    <row r="2103" spans="1:16" x14ac:dyDescent="0.25">
      <c r="A2103" t="s">
        <v>756</v>
      </c>
      <c r="B2103" t="s">
        <v>40</v>
      </c>
      <c r="C2103" t="s">
        <v>41</v>
      </c>
      <c r="D2103" t="s">
        <v>25</v>
      </c>
      <c r="E2103" t="s">
        <v>29</v>
      </c>
      <c r="F2103" t="s">
        <v>30</v>
      </c>
      <c r="G2103">
        <v>44.12</v>
      </c>
      <c r="H2103">
        <v>3</v>
      </c>
      <c r="I2103">
        <v>6.6180000000000003</v>
      </c>
      <c r="J2103">
        <v>149.58042560000001</v>
      </c>
      <c r="K2103">
        <v>132.36000000000001</v>
      </c>
      <c r="L2103" s="1">
        <v>44638</v>
      </c>
      <c r="M2103" s="2">
        <v>0.57291666666666663</v>
      </c>
      <c r="N2103" t="s">
        <v>31</v>
      </c>
      <c r="O2103">
        <v>7.6393498109999998</v>
      </c>
      <c r="P2103" t="s">
        <v>1124</v>
      </c>
    </row>
    <row r="2104" spans="1:16" x14ac:dyDescent="0.25">
      <c r="A2104" t="s">
        <v>639</v>
      </c>
      <c r="B2104" t="s">
        <v>40</v>
      </c>
      <c r="C2104" t="s">
        <v>41</v>
      </c>
      <c r="D2104" t="s">
        <v>25</v>
      </c>
      <c r="E2104" t="s">
        <v>29</v>
      </c>
      <c r="F2104" t="s">
        <v>30</v>
      </c>
      <c r="G2104">
        <v>31.75</v>
      </c>
      <c r="H2104">
        <v>4</v>
      </c>
      <c r="I2104">
        <v>6.35</v>
      </c>
      <c r="J2104">
        <v>143.52307379999999</v>
      </c>
      <c r="K2104">
        <v>127</v>
      </c>
      <c r="L2104" s="1">
        <v>44775</v>
      </c>
      <c r="M2104" s="2">
        <v>0.6430555555555556</v>
      </c>
      <c r="N2104" t="s">
        <v>27</v>
      </c>
      <c r="O2104">
        <v>8.3162542239999997</v>
      </c>
      <c r="P2104" t="s">
        <v>1124</v>
      </c>
    </row>
    <row r="2105" spans="1:16" x14ac:dyDescent="0.25">
      <c r="A2105" t="s">
        <v>756</v>
      </c>
      <c r="B2105" t="s">
        <v>40</v>
      </c>
      <c r="C2105" t="s">
        <v>41</v>
      </c>
      <c r="D2105" t="s">
        <v>25</v>
      </c>
      <c r="E2105" t="s">
        <v>29</v>
      </c>
      <c r="F2105" t="s">
        <v>30</v>
      </c>
      <c r="G2105">
        <v>44.12</v>
      </c>
      <c r="H2105">
        <v>3</v>
      </c>
      <c r="I2105">
        <v>6.6180000000000003</v>
      </c>
      <c r="J2105">
        <v>138.97800000000001</v>
      </c>
      <c r="K2105">
        <v>132.36000000000001</v>
      </c>
      <c r="L2105" s="1">
        <v>43542</v>
      </c>
      <c r="M2105" s="2">
        <v>0.57291666666666663</v>
      </c>
      <c r="N2105" t="s">
        <v>31</v>
      </c>
      <c r="O2105">
        <v>7.9</v>
      </c>
      <c r="P2105" t="s">
        <v>1124</v>
      </c>
    </row>
    <row r="2106" spans="1:16" x14ac:dyDescent="0.25">
      <c r="A2106" t="s">
        <v>639</v>
      </c>
      <c r="B2106" t="s">
        <v>40</v>
      </c>
      <c r="C2106" t="s">
        <v>41</v>
      </c>
      <c r="D2106" t="s">
        <v>25</v>
      </c>
      <c r="E2106" t="s">
        <v>29</v>
      </c>
      <c r="F2106" t="s">
        <v>30</v>
      </c>
      <c r="G2106">
        <v>31.75</v>
      </c>
      <c r="H2106">
        <v>4</v>
      </c>
      <c r="I2106">
        <v>6.35</v>
      </c>
      <c r="J2106">
        <v>133.35</v>
      </c>
      <c r="K2106">
        <v>127</v>
      </c>
      <c r="L2106" s="1">
        <v>43679</v>
      </c>
      <c r="M2106" s="2">
        <v>0.6430555555555556</v>
      </c>
      <c r="N2106" t="s">
        <v>27</v>
      </c>
      <c r="O2106">
        <v>8.6</v>
      </c>
      <c r="P2106" t="s">
        <v>1124</v>
      </c>
    </row>
    <row r="2107" spans="1:16" x14ac:dyDescent="0.25">
      <c r="A2107" t="s">
        <v>431</v>
      </c>
      <c r="B2107" t="s">
        <v>40</v>
      </c>
      <c r="C2107" t="s">
        <v>41</v>
      </c>
      <c r="D2107" t="s">
        <v>25</v>
      </c>
      <c r="E2107" t="s">
        <v>29</v>
      </c>
      <c r="F2107" t="s">
        <v>30</v>
      </c>
      <c r="G2107">
        <v>13.59</v>
      </c>
      <c r="H2107">
        <v>9</v>
      </c>
      <c r="I2107">
        <v>6.1154999999999999</v>
      </c>
      <c r="J2107">
        <v>128.4255</v>
      </c>
      <c r="K2107">
        <v>122.31</v>
      </c>
      <c r="L2107" s="1">
        <v>43539</v>
      </c>
      <c r="M2107" s="2">
        <v>0.43472222222222223</v>
      </c>
      <c r="N2107" t="s">
        <v>27</v>
      </c>
      <c r="O2107">
        <v>5.8</v>
      </c>
      <c r="P2107" t="s">
        <v>1124</v>
      </c>
    </row>
    <row r="2108" spans="1:16" x14ac:dyDescent="0.25">
      <c r="A2108" t="s">
        <v>431</v>
      </c>
      <c r="B2108" t="s">
        <v>40</v>
      </c>
      <c r="C2108" t="s">
        <v>41</v>
      </c>
      <c r="D2108" t="s">
        <v>25</v>
      </c>
      <c r="E2108" t="s">
        <v>29</v>
      </c>
      <c r="F2108" t="s">
        <v>30</v>
      </c>
      <c r="G2108">
        <v>13.59</v>
      </c>
      <c r="H2108">
        <v>10</v>
      </c>
      <c r="I2108">
        <v>6.1154999999999999</v>
      </c>
      <c r="J2108">
        <v>128.3838954</v>
      </c>
      <c r="K2108">
        <v>122.31</v>
      </c>
      <c r="L2108" s="1">
        <v>45731</v>
      </c>
      <c r="M2108" s="2">
        <v>0.43472222222222223</v>
      </c>
      <c r="N2108" t="s">
        <v>27</v>
      </c>
      <c r="O2108">
        <v>6.0337502680000004</v>
      </c>
      <c r="P2108" t="s">
        <v>1124</v>
      </c>
    </row>
    <row r="2109" spans="1:16" x14ac:dyDescent="0.25">
      <c r="A2109" t="s">
        <v>589</v>
      </c>
      <c r="B2109" t="s">
        <v>40</v>
      </c>
      <c r="C2109" t="s">
        <v>41</v>
      </c>
      <c r="D2109" t="s">
        <v>25</v>
      </c>
      <c r="E2109" t="s">
        <v>29</v>
      </c>
      <c r="F2109" t="s">
        <v>30</v>
      </c>
      <c r="G2109">
        <v>37.479999999999997</v>
      </c>
      <c r="H2109">
        <v>3</v>
      </c>
      <c r="I2109">
        <v>5.6219999999999999</v>
      </c>
      <c r="J2109">
        <v>124.58278660000001</v>
      </c>
      <c r="K2109">
        <v>112.44</v>
      </c>
      <c r="L2109" s="1">
        <v>45311</v>
      </c>
      <c r="M2109" s="2">
        <v>0.57291666666666663</v>
      </c>
      <c r="N2109" t="s">
        <v>31</v>
      </c>
      <c r="O2109">
        <v>8.3539522969999993</v>
      </c>
      <c r="P2109" t="s">
        <v>1124</v>
      </c>
    </row>
    <row r="2110" spans="1:16" x14ac:dyDescent="0.25">
      <c r="A2110" t="s">
        <v>153</v>
      </c>
      <c r="B2110" t="s">
        <v>40</v>
      </c>
      <c r="C2110" t="s">
        <v>41</v>
      </c>
      <c r="D2110" t="s">
        <v>25</v>
      </c>
      <c r="E2110" t="s">
        <v>29</v>
      </c>
      <c r="F2110" t="s">
        <v>30</v>
      </c>
      <c r="G2110">
        <v>53.44</v>
      </c>
      <c r="H2110">
        <v>2</v>
      </c>
      <c r="I2110">
        <v>5.3440000000000003</v>
      </c>
      <c r="J2110">
        <v>118.4223429</v>
      </c>
      <c r="K2110">
        <v>106.88</v>
      </c>
      <c r="L2110" s="1">
        <v>45311</v>
      </c>
      <c r="M2110" s="2">
        <v>0.85972222222222217</v>
      </c>
      <c r="N2110" t="s">
        <v>21</v>
      </c>
      <c r="O2110">
        <v>4.4482083660000002</v>
      </c>
      <c r="P2110" t="s">
        <v>1124</v>
      </c>
    </row>
    <row r="2111" spans="1:16" x14ac:dyDescent="0.25">
      <c r="A2111" t="s">
        <v>227</v>
      </c>
      <c r="B2111" t="s">
        <v>40</v>
      </c>
      <c r="C2111" t="s">
        <v>41</v>
      </c>
      <c r="D2111" t="s">
        <v>25</v>
      </c>
      <c r="E2111" t="s">
        <v>29</v>
      </c>
      <c r="F2111" t="s">
        <v>30</v>
      </c>
      <c r="G2111">
        <v>25.55</v>
      </c>
      <c r="H2111">
        <v>4</v>
      </c>
      <c r="I2111">
        <v>5.1100000000000003</v>
      </c>
      <c r="J2111">
        <v>115.4965208</v>
      </c>
      <c r="K2111">
        <v>102.2</v>
      </c>
      <c r="L2111" s="1">
        <v>44587</v>
      </c>
      <c r="M2111" s="2">
        <v>0.84930555555555554</v>
      </c>
      <c r="N2111" t="s">
        <v>21</v>
      </c>
      <c r="O2111">
        <v>5.5119359389999998</v>
      </c>
      <c r="P2111" t="s">
        <v>1124</v>
      </c>
    </row>
    <row r="2112" spans="1:16" x14ac:dyDescent="0.25">
      <c r="A2112" t="s">
        <v>955</v>
      </c>
      <c r="B2112" t="s">
        <v>40</v>
      </c>
      <c r="C2112" t="s">
        <v>41</v>
      </c>
      <c r="D2112" t="s">
        <v>25</v>
      </c>
      <c r="E2112" t="s">
        <v>19</v>
      </c>
      <c r="F2112" t="s">
        <v>30</v>
      </c>
      <c r="G2112">
        <v>16.37</v>
      </c>
      <c r="H2112">
        <v>5</v>
      </c>
      <c r="I2112">
        <v>4.9109999999999996</v>
      </c>
      <c r="J2112">
        <v>110.99871109999999</v>
      </c>
      <c r="K2112">
        <v>98.22</v>
      </c>
      <c r="L2112" s="1">
        <v>44775</v>
      </c>
      <c r="M2112" s="2">
        <v>0.45694444444444443</v>
      </c>
      <c r="N2112" t="s">
        <v>27</v>
      </c>
      <c r="O2112">
        <v>6.7690441359999998</v>
      </c>
      <c r="P2112" t="s">
        <v>1124</v>
      </c>
    </row>
    <row r="2113" spans="1:16" x14ac:dyDescent="0.25">
      <c r="A2113" t="s">
        <v>896</v>
      </c>
      <c r="B2113" t="s">
        <v>40</v>
      </c>
      <c r="C2113" t="s">
        <v>41</v>
      </c>
      <c r="D2113" t="s">
        <v>25</v>
      </c>
      <c r="E2113" t="s">
        <v>19</v>
      </c>
      <c r="F2113" t="s">
        <v>30</v>
      </c>
      <c r="G2113">
        <v>11.28</v>
      </c>
      <c r="H2113">
        <v>9</v>
      </c>
      <c r="I2113">
        <v>5.0759999999999996</v>
      </c>
      <c r="J2113">
        <v>106.596</v>
      </c>
      <c r="K2113">
        <v>101.52</v>
      </c>
      <c r="L2113" s="1">
        <v>43541</v>
      </c>
      <c r="M2113" s="2">
        <v>0.49652777777777773</v>
      </c>
      <c r="N2113" t="s">
        <v>31</v>
      </c>
      <c r="O2113">
        <v>4.3</v>
      </c>
      <c r="P2113" t="s">
        <v>1124</v>
      </c>
    </row>
    <row r="2114" spans="1:16" x14ac:dyDescent="0.25">
      <c r="A2114" t="s">
        <v>238</v>
      </c>
      <c r="B2114" t="s">
        <v>40</v>
      </c>
      <c r="C2114" t="s">
        <v>41</v>
      </c>
      <c r="D2114" t="s">
        <v>18</v>
      </c>
      <c r="E2114" t="s">
        <v>29</v>
      </c>
      <c r="F2114" t="s">
        <v>30</v>
      </c>
      <c r="G2114">
        <v>17.77</v>
      </c>
      <c r="H2114">
        <v>4</v>
      </c>
      <c r="I2114">
        <v>4.4424999999999999</v>
      </c>
      <c r="J2114">
        <v>100.40964649999999</v>
      </c>
      <c r="K2114">
        <v>88.85</v>
      </c>
      <c r="L2114" s="1">
        <v>44607</v>
      </c>
      <c r="M2114" s="2">
        <v>0.52916666666666667</v>
      </c>
      <c r="N2114" t="s">
        <v>31</v>
      </c>
      <c r="O2114">
        <v>5.2218340479999998</v>
      </c>
      <c r="P2114" t="s">
        <v>1124</v>
      </c>
    </row>
    <row r="2115" spans="1:16" x14ac:dyDescent="0.25">
      <c r="A2115" t="s">
        <v>74</v>
      </c>
      <c r="B2115" t="s">
        <v>40</v>
      </c>
      <c r="C2115" t="s">
        <v>41</v>
      </c>
      <c r="D2115" t="s">
        <v>18</v>
      </c>
      <c r="E2115" t="s">
        <v>19</v>
      </c>
      <c r="F2115" t="s">
        <v>30</v>
      </c>
      <c r="G2115">
        <v>86.72</v>
      </c>
      <c r="H2115">
        <v>1</v>
      </c>
      <c r="I2115">
        <v>4.3360000000000003</v>
      </c>
      <c r="J2115">
        <v>98.002527240000006</v>
      </c>
      <c r="K2115">
        <v>86.72</v>
      </c>
      <c r="L2115" s="1">
        <v>44578</v>
      </c>
      <c r="M2115" s="2">
        <v>0.78125</v>
      </c>
      <c r="N2115" t="s">
        <v>21</v>
      </c>
      <c r="O2115">
        <v>7.6393498109999998</v>
      </c>
      <c r="P2115" t="s">
        <v>1124</v>
      </c>
    </row>
    <row r="2116" spans="1:16" x14ac:dyDescent="0.25">
      <c r="A2116" t="s">
        <v>74</v>
      </c>
      <c r="B2116" t="s">
        <v>40</v>
      </c>
      <c r="C2116" t="s">
        <v>41</v>
      </c>
      <c r="D2116" t="s">
        <v>18</v>
      </c>
      <c r="E2116" t="s">
        <v>19</v>
      </c>
      <c r="F2116" t="s">
        <v>30</v>
      </c>
      <c r="G2116">
        <v>86.72</v>
      </c>
      <c r="H2116">
        <v>1</v>
      </c>
      <c r="I2116">
        <v>4.3360000000000003</v>
      </c>
      <c r="J2116">
        <v>96.085194389999998</v>
      </c>
      <c r="K2116">
        <v>86.72</v>
      </c>
      <c r="L2116" s="1">
        <v>45308</v>
      </c>
      <c r="M2116" s="2">
        <v>0.78125</v>
      </c>
      <c r="N2116" t="s">
        <v>21</v>
      </c>
      <c r="O2116">
        <v>8.5709380710000005</v>
      </c>
      <c r="P2116" t="s">
        <v>1124</v>
      </c>
    </row>
    <row r="2117" spans="1:16" x14ac:dyDescent="0.25">
      <c r="A2117" t="s">
        <v>238</v>
      </c>
      <c r="B2117" t="s">
        <v>40</v>
      </c>
      <c r="C2117" t="s">
        <v>41</v>
      </c>
      <c r="D2117" t="s">
        <v>18</v>
      </c>
      <c r="E2117" t="s">
        <v>29</v>
      </c>
      <c r="F2117" t="s">
        <v>30</v>
      </c>
      <c r="G2117">
        <v>17.77</v>
      </c>
      <c r="H2117">
        <v>5</v>
      </c>
      <c r="I2117">
        <v>4.4424999999999999</v>
      </c>
      <c r="J2117">
        <v>93.292500000000004</v>
      </c>
      <c r="K2117">
        <v>88.85</v>
      </c>
      <c r="L2117" s="1">
        <v>43511</v>
      </c>
      <c r="M2117" s="2">
        <v>0.52916666666666667</v>
      </c>
      <c r="N2117" t="s">
        <v>31</v>
      </c>
      <c r="O2117">
        <v>5.4</v>
      </c>
      <c r="P2117" t="s">
        <v>1124</v>
      </c>
    </row>
    <row r="2118" spans="1:16" x14ac:dyDescent="0.25">
      <c r="A2118" t="s">
        <v>53</v>
      </c>
      <c r="B2118" t="s">
        <v>40</v>
      </c>
      <c r="C2118" t="s">
        <v>41</v>
      </c>
      <c r="D2118" t="s">
        <v>25</v>
      </c>
      <c r="E2118" t="s">
        <v>19</v>
      </c>
      <c r="F2118" t="s">
        <v>30</v>
      </c>
      <c r="G2118">
        <v>40.299999999999997</v>
      </c>
      <c r="H2118">
        <v>2</v>
      </c>
      <c r="I2118">
        <v>4.03</v>
      </c>
      <c r="J2118">
        <v>91.08629723</v>
      </c>
      <c r="K2118">
        <v>80.599999999999994</v>
      </c>
      <c r="L2118" s="1">
        <v>44868</v>
      </c>
      <c r="M2118" s="2">
        <v>0.64583333333333337</v>
      </c>
      <c r="N2118" t="s">
        <v>21</v>
      </c>
      <c r="O2118">
        <v>4.2548277429999999</v>
      </c>
      <c r="P2118" t="s">
        <v>1124</v>
      </c>
    </row>
    <row r="2119" spans="1:16" x14ac:dyDescent="0.25">
      <c r="A2119" t="s">
        <v>74</v>
      </c>
      <c r="B2119" t="s">
        <v>40</v>
      </c>
      <c r="C2119" t="s">
        <v>41</v>
      </c>
      <c r="D2119" t="s">
        <v>18</v>
      </c>
      <c r="E2119" t="s">
        <v>19</v>
      </c>
      <c r="F2119" t="s">
        <v>30</v>
      </c>
      <c r="G2119">
        <v>86.72</v>
      </c>
      <c r="H2119">
        <v>1</v>
      </c>
      <c r="I2119">
        <v>4.3360000000000003</v>
      </c>
      <c r="J2119">
        <v>91.055999999999997</v>
      </c>
      <c r="K2119">
        <v>86.72</v>
      </c>
      <c r="L2119" s="1">
        <v>43482</v>
      </c>
      <c r="M2119" s="2">
        <v>0.78125</v>
      </c>
      <c r="N2119" t="s">
        <v>21</v>
      </c>
      <c r="O2119">
        <v>7.9</v>
      </c>
      <c r="P2119" t="s">
        <v>1124</v>
      </c>
    </row>
    <row r="2120" spans="1:16" x14ac:dyDescent="0.25">
      <c r="A2120" t="s">
        <v>74</v>
      </c>
      <c r="B2120" t="s">
        <v>40</v>
      </c>
      <c r="C2120" t="s">
        <v>41</v>
      </c>
      <c r="D2120" t="s">
        <v>18</v>
      </c>
      <c r="E2120" t="s">
        <v>19</v>
      </c>
      <c r="F2120" t="s">
        <v>30</v>
      </c>
      <c r="G2120">
        <v>86.72</v>
      </c>
      <c r="H2120">
        <v>1</v>
      </c>
      <c r="I2120">
        <v>4.3360000000000003</v>
      </c>
      <c r="J2120">
        <v>91.026501569999994</v>
      </c>
      <c r="K2120">
        <v>86.72</v>
      </c>
      <c r="L2120" s="1">
        <v>45674</v>
      </c>
      <c r="M2120" s="2">
        <v>0.78125</v>
      </c>
      <c r="N2120" t="s">
        <v>21</v>
      </c>
      <c r="O2120">
        <v>8.2183839859999992</v>
      </c>
      <c r="P2120" t="s">
        <v>1124</v>
      </c>
    </row>
    <row r="2121" spans="1:16" x14ac:dyDescent="0.25">
      <c r="A2121" t="s">
        <v>985</v>
      </c>
      <c r="B2121" t="s">
        <v>40</v>
      </c>
      <c r="C2121" t="s">
        <v>41</v>
      </c>
      <c r="D2121" t="s">
        <v>18</v>
      </c>
      <c r="E2121" t="s">
        <v>19</v>
      </c>
      <c r="F2121" t="s">
        <v>30</v>
      </c>
      <c r="G2121">
        <v>21.9</v>
      </c>
      <c r="H2121">
        <v>3</v>
      </c>
      <c r="I2121">
        <v>3.2850000000000001</v>
      </c>
      <c r="J2121">
        <v>68.984999999999999</v>
      </c>
      <c r="K2121">
        <v>65.7</v>
      </c>
      <c r="L2121" s="1">
        <v>43709</v>
      </c>
      <c r="M2121" s="2">
        <v>0.77986111111111101</v>
      </c>
      <c r="N2121" t="s">
        <v>21</v>
      </c>
      <c r="O2121">
        <v>4.7</v>
      </c>
      <c r="P2121" t="s">
        <v>1124</v>
      </c>
    </row>
    <row r="2122" spans="1:16" x14ac:dyDescent="0.25">
      <c r="A2122" t="s">
        <v>156</v>
      </c>
      <c r="B2122" t="s">
        <v>40</v>
      </c>
      <c r="C2122" t="s">
        <v>41</v>
      </c>
      <c r="D2122" t="s">
        <v>18</v>
      </c>
      <c r="E2122" t="s">
        <v>29</v>
      </c>
      <c r="F2122" t="s">
        <v>34</v>
      </c>
      <c r="G2122">
        <v>99.96</v>
      </c>
      <c r="H2122">
        <v>8</v>
      </c>
      <c r="I2122">
        <v>44.981999999999999</v>
      </c>
      <c r="J2122">
        <v>1016.6858120000001</v>
      </c>
      <c r="K2122">
        <v>899.64</v>
      </c>
      <c r="L2122" s="1">
        <v>44807</v>
      </c>
      <c r="M2122" s="2">
        <v>0.72638888888888886</v>
      </c>
      <c r="N2122" t="s">
        <v>31</v>
      </c>
      <c r="O2122">
        <v>4.0614264819999999</v>
      </c>
      <c r="P2122" t="s">
        <v>1124</v>
      </c>
    </row>
    <row r="2123" spans="1:16" x14ac:dyDescent="0.25">
      <c r="A2123" t="s">
        <v>1025</v>
      </c>
      <c r="B2123" t="s">
        <v>40</v>
      </c>
      <c r="C2123" t="s">
        <v>41</v>
      </c>
      <c r="D2123" t="s">
        <v>25</v>
      </c>
      <c r="E2123" t="s">
        <v>19</v>
      </c>
      <c r="F2123" t="s">
        <v>34</v>
      </c>
      <c r="G2123">
        <v>76.599999999999994</v>
      </c>
      <c r="H2123">
        <v>9</v>
      </c>
      <c r="I2123">
        <v>38.299999999999997</v>
      </c>
      <c r="J2123">
        <v>865.65885460000004</v>
      </c>
      <c r="K2123">
        <v>766</v>
      </c>
      <c r="L2123" s="1">
        <v>44585</v>
      </c>
      <c r="M2123" s="2">
        <v>0.75694444444444453</v>
      </c>
      <c r="N2123" t="s">
        <v>21</v>
      </c>
      <c r="O2123">
        <v>5.8020378309999998</v>
      </c>
      <c r="P2123" t="s">
        <v>1124</v>
      </c>
    </row>
    <row r="2124" spans="1:16" x14ac:dyDescent="0.25">
      <c r="A2124" t="s">
        <v>475</v>
      </c>
      <c r="B2124" t="s">
        <v>40</v>
      </c>
      <c r="C2124" t="s">
        <v>41</v>
      </c>
      <c r="D2124" t="s">
        <v>18</v>
      </c>
      <c r="E2124" t="s">
        <v>19</v>
      </c>
      <c r="F2124" t="s">
        <v>34</v>
      </c>
      <c r="G2124">
        <v>88.43</v>
      </c>
      <c r="H2124">
        <v>7</v>
      </c>
      <c r="I2124">
        <v>35.372</v>
      </c>
      <c r="J2124">
        <v>799.4800262</v>
      </c>
      <c r="K2124">
        <v>707.44</v>
      </c>
      <c r="L2124" s="1">
        <v>44642</v>
      </c>
      <c r="M2124" s="2">
        <v>0.81597222222222221</v>
      </c>
      <c r="N2124" t="s">
        <v>31</v>
      </c>
      <c r="O2124">
        <v>4.1581271119999998</v>
      </c>
      <c r="P2124" t="s">
        <v>1124</v>
      </c>
    </row>
    <row r="2125" spans="1:16" x14ac:dyDescent="0.25">
      <c r="A2125" t="s">
        <v>900</v>
      </c>
      <c r="B2125" t="s">
        <v>40</v>
      </c>
      <c r="C2125" t="s">
        <v>41</v>
      </c>
      <c r="D2125" t="s">
        <v>18</v>
      </c>
      <c r="E2125" t="s">
        <v>29</v>
      </c>
      <c r="F2125" t="s">
        <v>34</v>
      </c>
      <c r="G2125">
        <v>90.53</v>
      </c>
      <c r="H2125">
        <v>9</v>
      </c>
      <c r="I2125">
        <v>36.212000000000003</v>
      </c>
      <c r="J2125">
        <v>760.20564460000003</v>
      </c>
      <c r="K2125">
        <v>724.24</v>
      </c>
      <c r="L2125" s="1">
        <v>45731</v>
      </c>
      <c r="M2125" s="2">
        <v>0.6166666666666667</v>
      </c>
      <c r="N2125" t="s">
        <v>31</v>
      </c>
      <c r="O2125">
        <v>6.7619615069999996</v>
      </c>
      <c r="P2125" t="s">
        <v>1124</v>
      </c>
    </row>
    <row r="2126" spans="1:16" x14ac:dyDescent="0.25">
      <c r="A2126" t="s">
        <v>475</v>
      </c>
      <c r="B2126" t="s">
        <v>40</v>
      </c>
      <c r="C2126" t="s">
        <v>41</v>
      </c>
      <c r="D2126" t="s">
        <v>18</v>
      </c>
      <c r="E2126" t="s">
        <v>19</v>
      </c>
      <c r="F2126" t="s">
        <v>34</v>
      </c>
      <c r="G2126">
        <v>88.43</v>
      </c>
      <c r="H2126">
        <v>8</v>
      </c>
      <c r="I2126">
        <v>35.372</v>
      </c>
      <c r="J2126">
        <v>742.81200000000001</v>
      </c>
      <c r="K2126">
        <v>707.44</v>
      </c>
      <c r="L2126" s="1">
        <v>43546</v>
      </c>
      <c r="M2126" s="2">
        <v>0.81597222222222221</v>
      </c>
      <c r="N2126" t="s">
        <v>31</v>
      </c>
      <c r="O2126">
        <v>4.3</v>
      </c>
      <c r="P2126" t="s">
        <v>1124</v>
      </c>
    </row>
    <row r="2127" spans="1:16" x14ac:dyDescent="0.25">
      <c r="A2127" t="s">
        <v>66</v>
      </c>
      <c r="B2127" t="s">
        <v>40</v>
      </c>
      <c r="C2127" t="s">
        <v>41</v>
      </c>
      <c r="D2127" t="s">
        <v>25</v>
      </c>
      <c r="E2127" t="s">
        <v>29</v>
      </c>
      <c r="F2127" t="s">
        <v>34</v>
      </c>
      <c r="G2127">
        <v>83.78</v>
      </c>
      <c r="H2127">
        <v>8</v>
      </c>
      <c r="I2127">
        <v>33.512</v>
      </c>
      <c r="J2127">
        <v>742.62154859999998</v>
      </c>
      <c r="K2127">
        <v>670.24</v>
      </c>
      <c r="L2127" s="1">
        <v>45566</v>
      </c>
      <c r="M2127" s="2">
        <v>0.61736111111111114</v>
      </c>
      <c r="N2127" t="s">
        <v>27</v>
      </c>
      <c r="O2127">
        <v>5.533137236</v>
      </c>
      <c r="P2127" t="s">
        <v>1124</v>
      </c>
    </row>
    <row r="2128" spans="1:16" x14ac:dyDescent="0.25">
      <c r="A2128" t="s">
        <v>66</v>
      </c>
      <c r="B2128" t="s">
        <v>40</v>
      </c>
      <c r="C2128" t="s">
        <v>41</v>
      </c>
      <c r="D2128" t="s">
        <v>25</v>
      </c>
      <c r="E2128" t="s">
        <v>29</v>
      </c>
      <c r="F2128" t="s">
        <v>34</v>
      </c>
      <c r="G2128">
        <v>83.78</v>
      </c>
      <c r="H2128">
        <v>9</v>
      </c>
      <c r="I2128">
        <v>33.512</v>
      </c>
      <c r="J2128">
        <v>703.52401299999997</v>
      </c>
      <c r="K2128">
        <v>670.24</v>
      </c>
      <c r="L2128" s="1">
        <v>45931</v>
      </c>
      <c r="M2128" s="2">
        <v>0.61736111111111114</v>
      </c>
      <c r="N2128" t="s">
        <v>27</v>
      </c>
      <c r="O2128">
        <v>5.3055390290000002</v>
      </c>
      <c r="P2128" t="s">
        <v>1124</v>
      </c>
    </row>
    <row r="2129" spans="1:16" x14ac:dyDescent="0.25">
      <c r="A2129" t="s">
        <v>529</v>
      </c>
      <c r="B2129" t="s">
        <v>40</v>
      </c>
      <c r="C2129" t="s">
        <v>41</v>
      </c>
      <c r="D2129" t="s">
        <v>25</v>
      </c>
      <c r="E2129" t="s">
        <v>29</v>
      </c>
      <c r="F2129" t="s">
        <v>34</v>
      </c>
      <c r="G2129">
        <v>75.92</v>
      </c>
      <c r="H2129">
        <v>7</v>
      </c>
      <c r="I2129">
        <v>30.367999999999999</v>
      </c>
      <c r="J2129">
        <v>686.37932360000002</v>
      </c>
      <c r="K2129">
        <v>607.36</v>
      </c>
      <c r="L2129" s="1">
        <v>44640</v>
      </c>
      <c r="M2129" s="2">
        <v>0.59305555555555556</v>
      </c>
      <c r="N2129" t="s">
        <v>27</v>
      </c>
      <c r="O2129">
        <v>5.3185346779999998</v>
      </c>
      <c r="P2129" t="s">
        <v>1124</v>
      </c>
    </row>
    <row r="2130" spans="1:16" x14ac:dyDescent="0.25">
      <c r="A2130" t="s">
        <v>544</v>
      </c>
      <c r="B2130" t="s">
        <v>40</v>
      </c>
      <c r="C2130" t="s">
        <v>41</v>
      </c>
      <c r="D2130" t="s">
        <v>18</v>
      </c>
      <c r="E2130" t="s">
        <v>19</v>
      </c>
      <c r="F2130" t="s">
        <v>34</v>
      </c>
      <c r="G2130">
        <v>90.74</v>
      </c>
      <c r="H2130">
        <v>7</v>
      </c>
      <c r="I2130">
        <v>31.759</v>
      </c>
      <c r="J2130">
        <v>666.93899999999996</v>
      </c>
      <c r="K2130">
        <v>635.17999999999995</v>
      </c>
      <c r="L2130" s="1">
        <v>43481</v>
      </c>
      <c r="M2130" s="2">
        <v>0.75208333333333333</v>
      </c>
      <c r="N2130" t="s">
        <v>31</v>
      </c>
      <c r="O2130">
        <v>6.2</v>
      </c>
      <c r="P2130" t="s">
        <v>1124</v>
      </c>
    </row>
    <row r="2131" spans="1:16" x14ac:dyDescent="0.25">
      <c r="A2131" t="s">
        <v>529</v>
      </c>
      <c r="B2131" t="s">
        <v>40</v>
      </c>
      <c r="C2131" t="s">
        <v>41</v>
      </c>
      <c r="D2131" t="s">
        <v>25</v>
      </c>
      <c r="E2131" t="s">
        <v>29</v>
      </c>
      <c r="F2131" t="s">
        <v>34</v>
      </c>
      <c r="G2131">
        <v>75.92</v>
      </c>
      <c r="H2131">
        <v>8</v>
      </c>
      <c r="I2131">
        <v>30.367999999999999</v>
      </c>
      <c r="J2131">
        <v>637.72799999999995</v>
      </c>
      <c r="K2131">
        <v>607.36</v>
      </c>
      <c r="L2131" s="1">
        <v>43544</v>
      </c>
      <c r="M2131" s="2">
        <v>0.59305555555555556</v>
      </c>
      <c r="N2131" t="s">
        <v>27</v>
      </c>
      <c r="O2131">
        <v>5.5</v>
      </c>
      <c r="P2131" t="s">
        <v>1124</v>
      </c>
    </row>
    <row r="2132" spans="1:16" x14ac:dyDescent="0.25">
      <c r="A2132" t="s">
        <v>49</v>
      </c>
      <c r="B2132" t="s">
        <v>40</v>
      </c>
      <c r="C2132" t="s">
        <v>41</v>
      </c>
      <c r="D2132" t="s">
        <v>18</v>
      </c>
      <c r="E2132" t="s">
        <v>19</v>
      </c>
      <c r="F2132" t="s">
        <v>34</v>
      </c>
      <c r="G2132">
        <v>93.72</v>
      </c>
      <c r="H2132">
        <v>5</v>
      </c>
      <c r="I2132">
        <v>28.116</v>
      </c>
      <c r="J2132">
        <v>635.47948710000003</v>
      </c>
      <c r="K2132">
        <v>562.32000000000005</v>
      </c>
      <c r="L2132" s="1">
        <v>44576</v>
      </c>
      <c r="M2132" s="2">
        <v>0.67986111111111114</v>
      </c>
      <c r="N2132" t="s">
        <v>27</v>
      </c>
      <c r="O2132">
        <v>4.3515283729999998</v>
      </c>
      <c r="P2132" t="s">
        <v>1124</v>
      </c>
    </row>
    <row r="2133" spans="1:16" x14ac:dyDescent="0.25">
      <c r="A2133" t="s">
        <v>49</v>
      </c>
      <c r="B2133" t="s">
        <v>40</v>
      </c>
      <c r="C2133" t="s">
        <v>41</v>
      </c>
      <c r="D2133" t="s">
        <v>18</v>
      </c>
      <c r="E2133" t="s">
        <v>19</v>
      </c>
      <c r="F2133" t="s">
        <v>34</v>
      </c>
      <c r="G2133">
        <v>93.72</v>
      </c>
      <c r="H2133">
        <v>6</v>
      </c>
      <c r="I2133">
        <v>28.116</v>
      </c>
      <c r="J2133">
        <v>623.04689240000005</v>
      </c>
      <c r="K2133">
        <v>562.32000000000005</v>
      </c>
      <c r="L2133" s="1">
        <v>45306</v>
      </c>
      <c r="M2133" s="2">
        <v>0.67986111111111114</v>
      </c>
      <c r="N2133" t="s">
        <v>27</v>
      </c>
      <c r="O2133">
        <v>4.882179914</v>
      </c>
      <c r="P2133" t="s">
        <v>1124</v>
      </c>
    </row>
    <row r="2134" spans="1:16" x14ac:dyDescent="0.25">
      <c r="A2134" t="s">
        <v>49</v>
      </c>
      <c r="B2134" t="s">
        <v>40</v>
      </c>
      <c r="C2134" t="s">
        <v>41</v>
      </c>
      <c r="D2134" t="s">
        <v>18</v>
      </c>
      <c r="E2134" t="s">
        <v>19</v>
      </c>
      <c r="F2134" t="s">
        <v>34</v>
      </c>
      <c r="G2134">
        <v>93.72</v>
      </c>
      <c r="H2134">
        <v>6</v>
      </c>
      <c r="I2134">
        <v>28.116</v>
      </c>
      <c r="J2134">
        <v>590.43600000000004</v>
      </c>
      <c r="K2134">
        <v>562.32000000000005</v>
      </c>
      <c r="L2134" s="1">
        <v>43480</v>
      </c>
      <c r="M2134" s="2">
        <v>0.67986111111111114</v>
      </c>
      <c r="N2134" t="s">
        <v>27</v>
      </c>
      <c r="O2134">
        <v>4.5</v>
      </c>
      <c r="P2134" t="s">
        <v>1124</v>
      </c>
    </row>
    <row r="2135" spans="1:16" x14ac:dyDescent="0.25">
      <c r="A2135" t="s">
        <v>193</v>
      </c>
      <c r="B2135" t="s">
        <v>40</v>
      </c>
      <c r="C2135" t="s">
        <v>41</v>
      </c>
      <c r="D2135" t="s">
        <v>25</v>
      </c>
      <c r="E2135" t="s">
        <v>29</v>
      </c>
      <c r="F2135" t="s">
        <v>34</v>
      </c>
      <c r="G2135">
        <v>93.39</v>
      </c>
      <c r="H2135">
        <v>6</v>
      </c>
      <c r="I2135">
        <v>28.016999999999999</v>
      </c>
      <c r="J2135">
        <v>588.35699999999997</v>
      </c>
      <c r="K2135">
        <v>560.34</v>
      </c>
      <c r="L2135" s="1">
        <v>43551</v>
      </c>
      <c r="M2135" s="2">
        <v>0.8041666666666667</v>
      </c>
      <c r="N2135" t="s">
        <v>21</v>
      </c>
      <c r="O2135">
        <v>10</v>
      </c>
      <c r="P2135" t="s">
        <v>1124</v>
      </c>
    </row>
    <row r="2136" spans="1:16" x14ac:dyDescent="0.25">
      <c r="A2136" t="s">
        <v>193</v>
      </c>
      <c r="B2136" t="s">
        <v>40</v>
      </c>
      <c r="C2136" t="s">
        <v>41</v>
      </c>
      <c r="D2136" t="s">
        <v>25</v>
      </c>
      <c r="E2136" t="s">
        <v>29</v>
      </c>
      <c r="F2136" t="s">
        <v>34</v>
      </c>
      <c r="G2136">
        <v>93.39</v>
      </c>
      <c r="H2136">
        <v>6</v>
      </c>
      <c r="I2136">
        <v>28.016999999999999</v>
      </c>
      <c r="J2136">
        <v>588.16639629999997</v>
      </c>
      <c r="K2136">
        <v>560.34</v>
      </c>
      <c r="L2136" s="1">
        <v>45743</v>
      </c>
      <c r="M2136" s="2">
        <v>0.8041666666666667</v>
      </c>
      <c r="N2136" t="s">
        <v>21</v>
      </c>
      <c r="O2136">
        <v>10</v>
      </c>
      <c r="P2136" t="s">
        <v>1124</v>
      </c>
    </row>
    <row r="2137" spans="1:16" x14ac:dyDescent="0.25">
      <c r="A2137" t="s">
        <v>96</v>
      </c>
      <c r="B2137" t="s">
        <v>40</v>
      </c>
      <c r="C2137" t="s">
        <v>41</v>
      </c>
      <c r="D2137" t="s">
        <v>18</v>
      </c>
      <c r="E2137" t="s">
        <v>19</v>
      </c>
      <c r="F2137" t="s">
        <v>34</v>
      </c>
      <c r="G2137">
        <v>55.07</v>
      </c>
      <c r="H2137">
        <v>10</v>
      </c>
      <c r="I2137">
        <v>24.781500000000001</v>
      </c>
      <c r="J2137">
        <v>549.15480739999998</v>
      </c>
      <c r="K2137">
        <v>495.63</v>
      </c>
      <c r="L2137" s="1">
        <v>45353</v>
      </c>
      <c r="M2137" s="2">
        <v>0.56944444444444442</v>
      </c>
      <c r="N2137" t="s">
        <v>21</v>
      </c>
      <c r="O2137">
        <v>10</v>
      </c>
      <c r="P2137" t="s">
        <v>1124</v>
      </c>
    </row>
    <row r="2138" spans="1:16" x14ac:dyDescent="0.25">
      <c r="A2138" t="s">
        <v>172</v>
      </c>
      <c r="B2138" t="s">
        <v>40</v>
      </c>
      <c r="C2138" t="s">
        <v>41</v>
      </c>
      <c r="D2138" t="s">
        <v>25</v>
      </c>
      <c r="E2138" t="s">
        <v>29</v>
      </c>
      <c r="F2138" t="s">
        <v>34</v>
      </c>
      <c r="G2138">
        <v>51.91</v>
      </c>
      <c r="H2138">
        <v>10</v>
      </c>
      <c r="I2138">
        <v>25.954999999999998</v>
      </c>
      <c r="J2138">
        <v>545.05499999999995</v>
      </c>
      <c r="K2138">
        <v>519.1</v>
      </c>
      <c r="L2138" s="1">
        <v>43512</v>
      </c>
      <c r="M2138" s="2">
        <v>0.51458333333333328</v>
      </c>
      <c r="N2138" t="s">
        <v>27</v>
      </c>
      <c r="O2138">
        <v>8.1999999999999993</v>
      </c>
      <c r="P2138" t="s">
        <v>1124</v>
      </c>
    </row>
    <row r="2139" spans="1:16" x14ac:dyDescent="0.25">
      <c r="A2139" t="s">
        <v>96</v>
      </c>
      <c r="B2139" t="s">
        <v>40</v>
      </c>
      <c r="C2139" t="s">
        <v>41</v>
      </c>
      <c r="D2139" t="s">
        <v>18</v>
      </c>
      <c r="E2139" t="s">
        <v>19</v>
      </c>
      <c r="F2139" t="s">
        <v>34</v>
      </c>
      <c r="G2139">
        <v>55.07</v>
      </c>
      <c r="H2139">
        <v>9</v>
      </c>
      <c r="I2139">
        <v>24.781500000000001</v>
      </c>
      <c r="J2139">
        <v>520.41150000000005</v>
      </c>
      <c r="K2139">
        <v>495.63</v>
      </c>
      <c r="L2139" s="1">
        <v>43526</v>
      </c>
      <c r="M2139" s="2">
        <v>0.56944444444444442</v>
      </c>
      <c r="N2139" t="s">
        <v>21</v>
      </c>
      <c r="O2139">
        <v>10</v>
      </c>
      <c r="P2139" t="s">
        <v>1124</v>
      </c>
    </row>
    <row r="2140" spans="1:16" x14ac:dyDescent="0.25">
      <c r="A2140" t="s">
        <v>96</v>
      </c>
      <c r="B2140" t="s">
        <v>40</v>
      </c>
      <c r="C2140" t="s">
        <v>41</v>
      </c>
      <c r="D2140" t="s">
        <v>18</v>
      </c>
      <c r="E2140" t="s">
        <v>19</v>
      </c>
      <c r="F2140" t="s">
        <v>34</v>
      </c>
      <c r="G2140">
        <v>55.07</v>
      </c>
      <c r="H2140">
        <v>10</v>
      </c>
      <c r="I2140">
        <v>24.781500000000001</v>
      </c>
      <c r="J2140">
        <v>520.24290789999998</v>
      </c>
      <c r="K2140">
        <v>495.63</v>
      </c>
      <c r="L2140" s="1">
        <v>45718</v>
      </c>
      <c r="M2140" s="2">
        <v>0.56944444444444442</v>
      </c>
      <c r="N2140" t="s">
        <v>21</v>
      </c>
      <c r="O2140">
        <v>10</v>
      </c>
      <c r="P2140" t="s">
        <v>1124</v>
      </c>
    </row>
    <row r="2141" spans="1:16" x14ac:dyDescent="0.25">
      <c r="A2141" t="s">
        <v>710</v>
      </c>
      <c r="B2141" t="s">
        <v>40</v>
      </c>
      <c r="C2141" t="s">
        <v>41</v>
      </c>
      <c r="D2141" t="s">
        <v>18</v>
      </c>
      <c r="E2141" t="s">
        <v>19</v>
      </c>
      <c r="F2141" t="s">
        <v>34</v>
      </c>
      <c r="G2141">
        <v>64.08</v>
      </c>
      <c r="H2141">
        <v>6</v>
      </c>
      <c r="I2141">
        <v>22.428000000000001</v>
      </c>
      <c r="J2141">
        <v>506.91897619999997</v>
      </c>
      <c r="K2141">
        <v>448.56</v>
      </c>
      <c r="L2141" s="1">
        <v>44611</v>
      </c>
      <c r="M2141" s="2">
        <v>0.81180555555555556</v>
      </c>
      <c r="N2141" t="s">
        <v>31</v>
      </c>
      <c r="O2141">
        <v>7.0591460269999997</v>
      </c>
      <c r="P2141" t="s">
        <v>1124</v>
      </c>
    </row>
    <row r="2142" spans="1:16" x14ac:dyDescent="0.25">
      <c r="A2142" t="s">
        <v>344</v>
      </c>
      <c r="B2142" t="s">
        <v>40</v>
      </c>
      <c r="C2142" t="s">
        <v>41</v>
      </c>
      <c r="D2142" t="s">
        <v>18</v>
      </c>
      <c r="E2142" t="s">
        <v>29</v>
      </c>
      <c r="F2142" t="s">
        <v>34</v>
      </c>
      <c r="G2142">
        <v>79.930000000000007</v>
      </c>
      <c r="H2142">
        <v>6</v>
      </c>
      <c r="I2142">
        <v>23.978999999999999</v>
      </c>
      <c r="J2142">
        <v>503.55900000000003</v>
      </c>
      <c r="K2142">
        <v>479.58</v>
      </c>
      <c r="L2142" s="1">
        <v>43496</v>
      </c>
      <c r="M2142" s="2">
        <v>0.58611111111111114</v>
      </c>
      <c r="N2142" t="s">
        <v>27</v>
      </c>
      <c r="O2142">
        <v>5.5</v>
      </c>
      <c r="P2142" t="s">
        <v>1124</v>
      </c>
    </row>
    <row r="2143" spans="1:16" x14ac:dyDescent="0.25">
      <c r="A2143" t="s">
        <v>344</v>
      </c>
      <c r="B2143" t="s">
        <v>40</v>
      </c>
      <c r="C2143" t="s">
        <v>41</v>
      </c>
      <c r="D2143" t="s">
        <v>18</v>
      </c>
      <c r="E2143" t="s">
        <v>29</v>
      </c>
      <c r="F2143" t="s">
        <v>34</v>
      </c>
      <c r="G2143">
        <v>79.930000000000007</v>
      </c>
      <c r="H2143">
        <v>6</v>
      </c>
      <c r="I2143">
        <v>23.978999999999999</v>
      </c>
      <c r="J2143">
        <v>503.39586739999999</v>
      </c>
      <c r="K2143">
        <v>479.58</v>
      </c>
      <c r="L2143" s="1">
        <v>45688</v>
      </c>
      <c r="M2143" s="2">
        <v>0.58611111111111114</v>
      </c>
      <c r="N2143" t="s">
        <v>27</v>
      </c>
      <c r="O2143">
        <v>5.7216597370000004</v>
      </c>
      <c r="P2143" t="s">
        <v>1124</v>
      </c>
    </row>
    <row r="2144" spans="1:16" x14ac:dyDescent="0.25">
      <c r="A2144" t="s">
        <v>650</v>
      </c>
      <c r="B2144" t="s">
        <v>40</v>
      </c>
      <c r="C2144" t="s">
        <v>41</v>
      </c>
      <c r="D2144" t="s">
        <v>18</v>
      </c>
      <c r="E2144" t="s">
        <v>29</v>
      </c>
      <c r="F2144" t="s">
        <v>34</v>
      </c>
      <c r="G2144">
        <v>72.599999999999994</v>
      </c>
      <c r="H2144">
        <v>5</v>
      </c>
      <c r="I2144">
        <v>21.78</v>
      </c>
      <c r="J2144">
        <v>492.27284209999999</v>
      </c>
      <c r="K2144">
        <v>435.6</v>
      </c>
      <c r="L2144" s="1">
        <v>44574</v>
      </c>
      <c r="M2144" s="2">
        <v>0.82708333333333339</v>
      </c>
      <c r="N2144" t="s">
        <v>27</v>
      </c>
      <c r="O2144">
        <v>6.6723435049999997</v>
      </c>
      <c r="P2144" t="s">
        <v>1124</v>
      </c>
    </row>
    <row r="2145" spans="1:16" x14ac:dyDescent="0.25">
      <c r="A2145" t="s">
        <v>650</v>
      </c>
      <c r="B2145" t="s">
        <v>40</v>
      </c>
      <c r="C2145" t="s">
        <v>41</v>
      </c>
      <c r="D2145" t="s">
        <v>18</v>
      </c>
      <c r="E2145" t="s">
        <v>29</v>
      </c>
      <c r="F2145" t="s">
        <v>34</v>
      </c>
      <c r="G2145">
        <v>72.599999999999994</v>
      </c>
      <c r="H2145">
        <v>6</v>
      </c>
      <c r="I2145">
        <v>21.78</v>
      </c>
      <c r="J2145">
        <v>482.64195890000002</v>
      </c>
      <c r="K2145">
        <v>435.6</v>
      </c>
      <c r="L2145" s="1">
        <v>45304</v>
      </c>
      <c r="M2145" s="2">
        <v>0.82708333333333339</v>
      </c>
      <c r="N2145" t="s">
        <v>27</v>
      </c>
      <c r="O2145">
        <v>7.4860092009999999</v>
      </c>
      <c r="P2145" t="s">
        <v>1124</v>
      </c>
    </row>
    <row r="2146" spans="1:16" x14ac:dyDescent="0.25">
      <c r="A2146" t="s">
        <v>710</v>
      </c>
      <c r="B2146" t="s">
        <v>40</v>
      </c>
      <c r="C2146" t="s">
        <v>41</v>
      </c>
      <c r="D2146" t="s">
        <v>18</v>
      </c>
      <c r="E2146" t="s">
        <v>19</v>
      </c>
      <c r="F2146" t="s">
        <v>34</v>
      </c>
      <c r="G2146">
        <v>64.08</v>
      </c>
      <c r="H2146">
        <v>7</v>
      </c>
      <c r="I2146">
        <v>22.428000000000001</v>
      </c>
      <c r="J2146">
        <v>470.988</v>
      </c>
      <c r="K2146">
        <v>448.56</v>
      </c>
      <c r="L2146" s="1">
        <v>43515</v>
      </c>
      <c r="M2146" s="2">
        <v>0.81180555555555556</v>
      </c>
      <c r="N2146" t="s">
        <v>31</v>
      </c>
      <c r="O2146">
        <v>7.3</v>
      </c>
      <c r="P2146" t="s">
        <v>1124</v>
      </c>
    </row>
    <row r="2147" spans="1:16" x14ac:dyDescent="0.25">
      <c r="A2147" t="s">
        <v>76</v>
      </c>
      <c r="B2147" t="s">
        <v>40</v>
      </c>
      <c r="C2147" t="s">
        <v>41</v>
      </c>
      <c r="D2147" t="s">
        <v>18</v>
      </c>
      <c r="E2147" t="s">
        <v>19</v>
      </c>
      <c r="F2147" t="s">
        <v>34</v>
      </c>
      <c r="G2147">
        <v>69.12</v>
      </c>
      <c r="H2147">
        <v>5</v>
      </c>
      <c r="I2147">
        <v>20.736000000000001</v>
      </c>
      <c r="J2147">
        <v>468.67629260000001</v>
      </c>
      <c r="K2147">
        <v>414.72</v>
      </c>
      <c r="L2147" s="1">
        <v>44775</v>
      </c>
      <c r="M2147" s="2">
        <v>0.54375000000000007</v>
      </c>
      <c r="N2147" t="s">
        <v>27</v>
      </c>
      <c r="O2147">
        <v>5.4152353089999998</v>
      </c>
      <c r="P2147" t="s">
        <v>1124</v>
      </c>
    </row>
    <row r="2148" spans="1:16" x14ac:dyDescent="0.25">
      <c r="A2148" t="s">
        <v>76</v>
      </c>
      <c r="B2148" t="s">
        <v>40</v>
      </c>
      <c r="C2148" t="s">
        <v>41</v>
      </c>
      <c r="D2148" t="s">
        <v>18</v>
      </c>
      <c r="E2148" t="s">
        <v>19</v>
      </c>
      <c r="F2148" t="s">
        <v>34</v>
      </c>
      <c r="G2148">
        <v>69.12</v>
      </c>
      <c r="H2148">
        <v>6</v>
      </c>
      <c r="I2148">
        <v>20.736000000000001</v>
      </c>
      <c r="J2148">
        <v>459.5070551</v>
      </c>
      <c r="K2148">
        <v>414.72</v>
      </c>
      <c r="L2148" s="1">
        <v>45506</v>
      </c>
      <c r="M2148" s="2">
        <v>0.54375000000000007</v>
      </c>
      <c r="N2148" t="s">
        <v>27</v>
      </c>
      <c r="O2148">
        <v>6.0756016710000003</v>
      </c>
      <c r="P2148" t="s">
        <v>1124</v>
      </c>
    </row>
    <row r="2149" spans="1:16" x14ac:dyDescent="0.25">
      <c r="A2149" t="s">
        <v>359</v>
      </c>
      <c r="B2149" t="s">
        <v>40</v>
      </c>
      <c r="C2149" t="s">
        <v>41</v>
      </c>
      <c r="D2149" t="s">
        <v>25</v>
      </c>
      <c r="E2149" t="s">
        <v>29</v>
      </c>
      <c r="F2149" t="s">
        <v>34</v>
      </c>
      <c r="G2149">
        <v>97.74</v>
      </c>
      <c r="H2149">
        <v>4</v>
      </c>
      <c r="I2149">
        <v>19.547999999999998</v>
      </c>
      <c r="J2149">
        <v>441.82504669999997</v>
      </c>
      <c r="K2149">
        <v>390.96</v>
      </c>
      <c r="L2149" s="1">
        <v>44898</v>
      </c>
      <c r="M2149" s="2">
        <v>0.82847222222222217</v>
      </c>
      <c r="N2149" t="s">
        <v>21</v>
      </c>
      <c r="O2149">
        <v>6.1888403529999998</v>
      </c>
      <c r="P2149" t="s">
        <v>1124</v>
      </c>
    </row>
    <row r="2150" spans="1:16" x14ac:dyDescent="0.25">
      <c r="A2150" t="s">
        <v>858</v>
      </c>
      <c r="B2150" t="s">
        <v>40</v>
      </c>
      <c r="C2150" t="s">
        <v>41</v>
      </c>
      <c r="D2150" t="s">
        <v>18</v>
      </c>
      <c r="E2150" t="s">
        <v>19</v>
      </c>
      <c r="F2150" t="s">
        <v>34</v>
      </c>
      <c r="G2150">
        <v>60.08</v>
      </c>
      <c r="H2150">
        <v>8</v>
      </c>
      <c r="I2150">
        <v>21.027999999999999</v>
      </c>
      <c r="J2150">
        <v>441.44494350000002</v>
      </c>
      <c r="K2150">
        <v>420.56</v>
      </c>
      <c r="L2150" s="1">
        <v>45702</v>
      </c>
      <c r="M2150" s="2">
        <v>0.48333333333333334</v>
      </c>
      <c r="N2150" t="s">
        <v>31</v>
      </c>
      <c r="O2150">
        <v>4.6813579660000002</v>
      </c>
      <c r="P2150" t="s">
        <v>1124</v>
      </c>
    </row>
    <row r="2151" spans="1:16" x14ac:dyDescent="0.25">
      <c r="A2151" t="s">
        <v>76</v>
      </c>
      <c r="B2151" t="s">
        <v>40</v>
      </c>
      <c r="C2151" t="s">
        <v>41</v>
      </c>
      <c r="D2151" t="s">
        <v>18</v>
      </c>
      <c r="E2151" t="s">
        <v>19</v>
      </c>
      <c r="F2151" t="s">
        <v>34</v>
      </c>
      <c r="G2151">
        <v>69.12</v>
      </c>
      <c r="H2151">
        <v>6</v>
      </c>
      <c r="I2151">
        <v>20.736000000000001</v>
      </c>
      <c r="J2151">
        <v>435.31493</v>
      </c>
      <c r="K2151">
        <v>414.72</v>
      </c>
      <c r="L2151" s="1">
        <v>45871</v>
      </c>
      <c r="M2151" s="2">
        <v>0.54375000000000007</v>
      </c>
      <c r="N2151" t="s">
        <v>27</v>
      </c>
      <c r="O2151">
        <v>5.8256899139999998</v>
      </c>
      <c r="P2151" t="s">
        <v>1124</v>
      </c>
    </row>
    <row r="2152" spans="1:16" x14ac:dyDescent="0.25">
      <c r="A2152" t="s">
        <v>359</v>
      </c>
      <c r="B2152" t="s">
        <v>40</v>
      </c>
      <c r="C2152" t="s">
        <v>41</v>
      </c>
      <c r="D2152" t="s">
        <v>25</v>
      </c>
      <c r="E2152" t="s">
        <v>29</v>
      </c>
      <c r="F2152" t="s">
        <v>34</v>
      </c>
      <c r="G2152">
        <v>97.74</v>
      </c>
      <c r="H2152">
        <v>4</v>
      </c>
      <c r="I2152">
        <v>19.547999999999998</v>
      </c>
      <c r="J2152">
        <v>433.18113010000002</v>
      </c>
      <c r="K2152">
        <v>390.96</v>
      </c>
      <c r="L2152" s="1">
        <v>45629</v>
      </c>
      <c r="M2152" s="2">
        <v>0.82847222222222217</v>
      </c>
      <c r="N2152" t="s">
        <v>21</v>
      </c>
      <c r="O2152">
        <v>6.9435447659999996</v>
      </c>
      <c r="P2152" t="s">
        <v>1124</v>
      </c>
    </row>
    <row r="2153" spans="1:16" x14ac:dyDescent="0.25">
      <c r="A2153" t="s">
        <v>359</v>
      </c>
      <c r="B2153" t="s">
        <v>40</v>
      </c>
      <c r="C2153" t="s">
        <v>41</v>
      </c>
      <c r="D2153" t="s">
        <v>25</v>
      </c>
      <c r="E2153" t="s">
        <v>29</v>
      </c>
      <c r="F2153" t="s">
        <v>34</v>
      </c>
      <c r="G2153">
        <v>97.74</v>
      </c>
      <c r="H2153">
        <v>4</v>
      </c>
      <c r="I2153">
        <v>19.547999999999998</v>
      </c>
      <c r="J2153">
        <v>410.50799999999998</v>
      </c>
      <c r="K2153">
        <v>390.96</v>
      </c>
      <c r="L2153" s="1">
        <v>43802</v>
      </c>
      <c r="M2153" s="2">
        <v>0.82847222222222217</v>
      </c>
      <c r="N2153" t="s">
        <v>21</v>
      </c>
      <c r="O2153">
        <v>6.4</v>
      </c>
      <c r="P2153" t="s">
        <v>1124</v>
      </c>
    </row>
    <row r="2154" spans="1:16" x14ac:dyDescent="0.25">
      <c r="A2154" t="s">
        <v>804</v>
      </c>
      <c r="B2154" t="s">
        <v>40</v>
      </c>
      <c r="C2154" t="s">
        <v>41</v>
      </c>
      <c r="D2154" t="s">
        <v>18</v>
      </c>
      <c r="E2154" t="s">
        <v>19</v>
      </c>
      <c r="F2154" t="s">
        <v>34</v>
      </c>
      <c r="G2154">
        <v>95.54</v>
      </c>
      <c r="H2154">
        <v>4</v>
      </c>
      <c r="I2154">
        <v>19.108000000000001</v>
      </c>
      <c r="J2154">
        <v>401.26799999999997</v>
      </c>
      <c r="K2154">
        <v>382.16</v>
      </c>
      <c r="L2154" s="1">
        <v>43522</v>
      </c>
      <c r="M2154" s="2">
        <v>0.49861111111111112</v>
      </c>
      <c r="N2154" t="s">
        <v>21</v>
      </c>
      <c r="O2154">
        <v>4.5</v>
      </c>
      <c r="P2154" t="s">
        <v>1124</v>
      </c>
    </row>
    <row r="2155" spans="1:16" x14ac:dyDescent="0.25">
      <c r="A2155" t="s">
        <v>804</v>
      </c>
      <c r="B2155" t="s">
        <v>40</v>
      </c>
      <c r="C2155" t="s">
        <v>41</v>
      </c>
      <c r="D2155" t="s">
        <v>18</v>
      </c>
      <c r="E2155" t="s">
        <v>19</v>
      </c>
      <c r="F2155" t="s">
        <v>34</v>
      </c>
      <c r="G2155">
        <v>95.54</v>
      </c>
      <c r="H2155">
        <v>4</v>
      </c>
      <c r="I2155">
        <v>19.108000000000001</v>
      </c>
      <c r="J2155">
        <v>401.13800550000002</v>
      </c>
      <c r="K2155">
        <v>382.16</v>
      </c>
      <c r="L2155" s="1">
        <v>45714</v>
      </c>
      <c r="M2155" s="2">
        <v>0.49861111111111112</v>
      </c>
      <c r="N2155" t="s">
        <v>21</v>
      </c>
      <c r="O2155">
        <v>4.6813579660000002</v>
      </c>
      <c r="P2155" t="s">
        <v>1124</v>
      </c>
    </row>
    <row r="2156" spans="1:16" x14ac:dyDescent="0.25">
      <c r="A2156" t="s">
        <v>371</v>
      </c>
      <c r="B2156" t="s">
        <v>40</v>
      </c>
      <c r="C2156" t="s">
        <v>41</v>
      </c>
      <c r="D2156" t="s">
        <v>25</v>
      </c>
      <c r="E2156" t="s">
        <v>19</v>
      </c>
      <c r="F2156" t="s">
        <v>34</v>
      </c>
      <c r="G2156">
        <v>57.95</v>
      </c>
      <c r="H2156">
        <v>6</v>
      </c>
      <c r="I2156">
        <v>17.385000000000002</v>
      </c>
      <c r="J2156">
        <v>385.24933220000003</v>
      </c>
      <c r="K2156">
        <v>347.7</v>
      </c>
      <c r="L2156" s="1">
        <v>45346</v>
      </c>
      <c r="M2156" s="2">
        <v>0.54305555555555551</v>
      </c>
      <c r="N2156" t="s">
        <v>27</v>
      </c>
      <c r="O2156">
        <v>5.6416301229999997</v>
      </c>
      <c r="P2156" t="s">
        <v>1124</v>
      </c>
    </row>
    <row r="2157" spans="1:16" x14ac:dyDescent="0.25">
      <c r="A2157" t="s">
        <v>304</v>
      </c>
      <c r="B2157" t="s">
        <v>40</v>
      </c>
      <c r="C2157" t="s">
        <v>41</v>
      </c>
      <c r="D2157" t="s">
        <v>25</v>
      </c>
      <c r="E2157" t="s">
        <v>19</v>
      </c>
      <c r="F2157" t="s">
        <v>34</v>
      </c>
      <c r="G2157">
        <v>67.430000000000007</v>
      </c>
      <c r="H2157">
        <v>4</v>
      </c>
      <c r="I2157">
        <v>16.857500000000002</v>
      </c>
      <c r="J2157">
        <v>381.01420730000001</v>
      </c>
      <c r="K2157">
        <v>337.15</v>
      </c>
      <c r="L2157" s="1">
        <v>44715</v>
      </c>
      <c r="M2157" s="2">
        <v>0.75902777777777775</v>
      </c>
      <c r="N2157" t="s">
        <v>21</v>
      </c>
      <c r="O2157">
        <v>6.0921397219999998</v>
      </c>
      <c r="P2157" t="s">
        <v>1124</v>
      </c>
    </row>
    <row r="2158" spans="1:16" x14ac:dyDescent="0.25">
      <c r="A2158" t="s">
        <v>687</v>
      </c>
      <c r="B2158" t="s">
        <v>40</v>
      </c>
      <c r="C2158" t="s">
        <v>41</v>
      </c>
      <c r="D2158" t="s">
        <v>18</v>
      </c>
      <c r="E2158" t="s">
        <v>29</v>
      </c>
      <c r="F2158" t="s">
        <v>34</v>
      </c>
      <c r="G2158">
        <v>37.32</v>
      </c>
      <c r="H2158">
        <v>8</v>
      </c>
      <c r="I2158">
        <v>16.794</v>
      </c>
      <c r="J2158">
        <v>379.57897659999998</v>
      </c>
      <c r="K2158">
        <v>335.88</v>
      </c>
      <c r="L2158" s="1">
        <v>44715</v>
      </c>
      <c r="M2158" s="2">
        <v>0.64652777777777781</v>
      </c>
      <c r="N2158" t="s">
        <v>21</v>
      </c>
      <c r="O2158">
        <v>4.9317321559999998</v>
      </c>
      <c r="P2158" t="s">
        <v>1124</v>
      </c>
    </row>
    <row r="2159" spans="1:16" x14ac:dyDescent="0.25">
      <c r="A2159" t="s">
        <v>304</v>
      </c>
      <c r="B2159" t="s">
        <v>40</v>
      </c>
      <c r="C2159" t="s">
        <v>41</v>
      </c>
      <c r="D2159" t="s">
        <v>25</v>
      </c>
      <c r="E2159" t="s">
        <v>19</v>
      </c>
      <c r="F2159" t="s">
        <v>34</v>
      </c>
      <c r="G2159">
        <v>67.430000000000007</v>
      </c>
      <c r="H2159">
        <v>5</v>
      </c>
      <c r="I2159">
        <v>16.857500000000002</v>
      </c>
      <c r="J2159">
        <v>373.560001</v>
      </c>
      <c r="K2159">
        <v>337.15</v>
      </c>
      <c r="L2159" s="1">
        <v>45446</v>
      </c>
      <c r="M2159" s="2">
        <v>0.75902777777777775</v>
      </c>
      <c r="N2159" t="s">
        <v>21</v>
      </c>
      <c r="O2159">
        <v>6.8350518789999999</v>
      </c>
      <c r="P2159" t="s">
        <v>1124</v>
      </c>
    </row>
    <row r="2160" spans="1:16" x14ac:dyDescent="0.25">
      <c r="A2160" t="s">
        <v>371</v>
      </c>
      <c r="B2160" t="s">
        <v>40</v>
      </c>
      <c r="C2160" t="s">
        <v>41</v>
      </c>
      <c r="D2160" t="s">
        <v>25</v>
      </c>
      <c r="E2160" t="s">
        <v>19</v>
      </c>
      <c r="F2160" t="s">
        <v>34</v>
      </c>
      <c r="G2160">
        <v>57.95</v>
      </c>
      <c r="H2160">
        <v>6</v>
      </c>
      <c r="I2160">
        <v>17.385000000000002</v>
      </c>
      <c r="J2160">
        <v>365.08499999999998</v>
      </c>
      <c r="K2160">
        <v>347.7</v>
      </c>
      <c r="L2160" s="1">
        <v>43520</v>
      </c>
      <c r="M2160" s="2">
        <v>0.54305555555555551</v>
      </c>
      <c r="N2160" t="s">
        <v>27</v>
      </c>
      <c r="O2160">
        <v>5.2</v>
      </c>
      <c r="P2160" t="s">
        <v>1124</v>
      </c>
    </row>
    <row r="2161" spans="1:16" x14ac:dyDescent="0.25">
      <c r="A2161" t="s">
        <v>371</v>
      </c>
      <c r="B2161" t="s">
        <v>40</v>
      </c>
      <c r="C2161" t="s">
        <v>41</v>
      </c>
      <c r="D2161" t="s">
        <v>25</v>
      </c>
      <c r="E2161" t="s">
        <v>19</v>
      </c>
      <c r="F2161" t="s">
        <v>34</v>
      </c>
      <c r="G2161">
        <v>57.95</v>
      </c>
      <c r="H2161">
        <v>6</v>
      </c>
      <c r="I2161">
        <v>17.385000000000002</v>
      </c>
      <c r="J2161">
        <v>364.9667273</v>
      </c>
      <c r="K2161">
        <v>347.7</v>
      </c>
      <c r="L2161" s="1">
        <v>45712</v>
      </c>
      <c r="M2161" s="2">
        <v>0.54305555555555551</v>
      </c>
      <c r="N2161" t="s">
        <v>27</v>
      </c>
      <c r="O2161">
        <v>5.4095692059999996</v>
      </c>
      <c r="P2161" t="s">
        <v>1124</v>
      </c>
    </row>
    <row r="2162" spans="1:16" x14ac:dyDescent="0.25">
      <c r="A2162" t="s">
        <v>916</v>
      </c>
      <c r="B2162" t="s">
        <v>40</v>
      </c>
      <c r="C2162" t="s">
        <v>41</v>
      </c>
      <c r="D2162" t="s">
        <v>18</v>
      </c>
      <c r="E2162" t="s">
        <v>29</v>
      </c>
      <c r="F2162" t="s">
        <v>34</v>
      </c>
      <c r="G2162">
        <v>31.99</v>
      </c>
      <c r="H2162">
        <v>10</v>
      </c>
      <c r="I2162">
        <v>15.994999999999999</v>
      </c>
      <c r="J2162">
        <v>335.89499999999998</v>
      </c>
      <c r="K2162">
        <v>319.89999999999998</v>
      </c>
      <c r="L2162" s="1">
        <v>43516</v>
      </c>
      <c r="M2162" s="2">
        <v>0.63750000000000007</v>
      </c>
      <c r="N2162" t="s">
        <v>31</v>
      </c>
      <c r="O2162">
        <v>9.9</v>
      </c>
      <c r="P2162" t="s">
        <v>1124</v>
      </c>
    </row>
    <row r="2163" spans="1:16" x14ac:dyDescent="0.25">
      <c r="A2163" t="s">
        <v>916</v>
      </c>
      <c r="B2163" t="s">
        <v>40</v>
      </c>
      <c r="C2163" t="s">
        <v>41</v>
      </c>
      <c r="D2163" t="s">
        <v>18</v>
      </c>
      <c r="E2163" t="s">
        <v>29</v>
      </c>
      <c r="F2163" t="s">
        <v>34</v>
      </c>
      <c r="G2163">
        <v>31.99</v>
      </c>
      <c r="H2163">
        <v>11</v>
      </c>
      <c r="I2163">
        <v>15.994999999999999</v>
      </c>
      <c r="J2163">
        <v>335.78618369999998</v>
      </c>
      <c r="K2163">
        <v>319.89999999999998</v>
      </c>
      <c r="L2163" s="1">
        <v>45708</v>
      </c>
      <c r="M2163" s="2">
        <v>0.63750000000000007</v>
      </c>
      <c r="N2163" t="s">
        <v>31</v>
      </c>
      <c r="O2163">
        <v>10</v>
      </c>
      <c r="P2163" t="s">
        <v>1124</v>
      </c>
    </row>
    <row r="2164" spans="1:16" x14ac:dyDescent="0.25">
      <c r="A2164" t="s">
        <v>628</v>
      </c>
      <c r="B2164" t="s">
        <v>40</v>
      </c>
      <c r="C2164" t="s">
        <v>41</v>
      </c>
      <c r="D2164" t="s">
        <v>18</v>
      </c>
      <c r="E2164" t="s">
        <v>29</v>
      </c>
      <c r="F2164" t="s">
        <v>34</v>
      </c>
      <c r="G2164">
        <v>96.8</v>
      </c>
      <c r="H2164">
        <v>3</v>
      </c>
      <c r="I2164">
        <v>14.52</v>
      </c>
      <c r="J2164">
        <v>328.18189469999999</v>
      </c>
      <c r="K2164">
        <v>290.39999999999998</v>
      </c>
      <c r="L2164" s="1">
        <v>44635</v>
      </c>
      <c r="M2164" s="2">
        <v>0.54513888888888895</v>
      </c>
      <c r="N2164" t="s">
        <v>27</v>
      </c>
      <c r="O2164">
        <v>5.1251334169999998</v>
      </c>
      <c r="P2164" t="s">
        <v>1124</v>
      </c>
    </row>
    <row r="2165" spans="1:16" x14ac:dyDescent="0.25">
      <c r="A2165" t="s">
        <v>605</v>
      </c>
      <c r="B2165" t="s">
        <v>40</v>
      </c>
      <c r="C2165" t="s">
        <v>41</v>
      </c>
      <c r="D2165" t="s">
        <v>18</v>
      </c>
      <c r="E2165" t="s">
        <v>29</v>
      </c>
      <c r="F2165" t="s">
        <v>34</v>
      </c>
      <c r="G2165">
        <v>26.67</v>
      </c>
      <c r="H2165">
        <v>9</v>
      </c>
      <c r="I2165">
        <v>13.335000000000001</v>
      </c>
      <c r="J2165">
        <v>301.39845500000001</v>
      </c>
      <c r="K2165">
        <v>266.7</v>
      </c>
      <c r="L2165" s="1">
        <v>44590</v>
      </c>
      <c r="M2165" s="2">
        <v>0.4916666666666667</v>
      </c>
      <c r="N2165" t="s">
        <v>27</v>
      </c>
      <c r="O2165">
        <v>8.3162542239999997</v>
      </c>
      <c r="P2165" t="s">
        <v>1124</v>
      </c>
    </row>
    <row r="2166" spans="1:16" x14ac:dyDescent="0.25">
      <c r="A2166" t="s">
        <v>871</v>
      </c>
      <c r="B2166" t="s">
        <v>40</v>
      </c>
      <c r="C2166" t="s">
        <v>41</v>
      </c>
      <c r="D2166" t="s">
        <v>25</v>
      </c>
      <c r="E2166" t="s">
        <v>29</v>
      </c>
      <c r="F2166" t="s">
        <v>34</v>
      </c>
      <c r="G2166">
        <v>44.63</v>
      </c>
      <c r="H2166">
        <v>6</v>
      </c>
      <c r="I2166">
        <v>13.388999999999999</v>
      </c>
      <c r="J2166">
        <v>296.69849349999998</v>
      </c>
      <c r="K2166">
        <v>267.77999999999997</v>
      </c>
      <c r="L2166" s="1">
        <v>45323</v>
      </c>
      <c r="M2166" s="2">
        <v>0.83888888888888891</v>
      </c>
      <c r="N2166" t="s">
        <v>31</v>
      </c>
      <c r="O2166">
        <v>5.533137236</v>
      </c>
      <c r="P2166" t="s">
        <v>1124</v>
      </c>
    </row>
    <row r="2167" spans="1:16" x14ac:dyDescent="0.25">
      <c r="A2167" t="s">
        <v>605</v>
      </c>
      <c r="B2167" t="s">
        <v>40</v>
      </c>
      <c r="C2167" t="s">
        <v>41</v>
      </c>
      <c r="D2167" t="s">
        <v>18</v>
      </c>
      <c r="E2167" t="s">
        <v>29</v>
      </c>
      <c r="F2167" t="s">
        <v>34</v>
      </c>
      <c r="G2167">
        <v>26.67</v>
      </c>
      <c r="H2167">
        <v>11</v>
      </c>
      <c r="I2167">
        <v>13.335000000000001</v>
      </c>
      <c r="J2167">
        <v>295.50186050000002</v>
      </c>
      <c r="K2167">
        <v>266.7</v>
      </c>
      <c r="L2167" s="1">
        <v>45320</v>
      </c>
      <c r="M2167" s="2">
        <v>0.4916666666666667</v>
      </c>
      <c r="N2167" t="s">
        <v>27</v>
      </c>
      <c r="O2167">
        <v>9.3303882799999993</v>
      </c>
      <c r="P2167" t="s">
        <v>1124</v>
      </c>
    </row>
    <row r="2168" spans="1:16" x14ac:dyDescent="0.25">
      <c r="A2168" t="s">
        <v>582</v>
      </c>
      <c r="B2168" t="s">
        <v>40</v>
      </c>
      <c r="C2168" t="s">
        <v>41</v>
      </c>
      <c r="D2168" t="s">
        <v>25</v>
      </c>
      <c r="E2168" t="s">
        <v>19</v>
      </c>
      <c r="F2168" t="s">
        <v>34</v>
      </c>
      <c r="G2168">
        <v>51.54</v>
      </c>
      <c r="H2168">
        <v>5</v>
      </c>
      <c r="I2168">
        <v>12.885</v>
      </c>
      <c r="J2168">
        <v>285.52991919999999</v>
      </c>
      <c r="K2168">
        <v>257.7</v>
      </c>
      <c r="L2168" s="1">
        <v>45317</v>
      </c>
      <c r="M2168" s="2">
        <v>0.73958333333333337</v>
      </c>
      <c r="N2168" t="s">
        <v>27</v>
      </c>
      <c r="O2168">
        <v>4.556701253</v>
      </c>
      <c r="P2168" t="s">
        <v>1124</v>
      </c>
    </row>
    <row r="2169" spans="1:16" x14ac:dyDescent="0.25">
      <c r="A2169" t="s">
        <v>605</v>
      </c>
      <c r="B2169" t="s">
        <v>40</v>
      </c>
      <c r="C2169" t="s">
        <v>41</v>
      </c>
      <c r="D2169" t="s">
        <v>18</v>
      </c>
      <c r="E2169" t="s">
        <v>29</v>
      </c>
      <c r="F2169" t="s">
        <v>34</v>
      </c>
      <c r="G2169">
        <v>26.67</v>
      </c>
      <c r="H2169">
        <v>11</v>
      </c>
      <c r="I2169">
        <v>13.335000000000001</v>
      </c>
      <c r="J2169">
        <v>279.94428010000001</v>
      </c>
      <c r="K2169">
        <v>266.7</v>
      </c>
      <c r="L2169" s="1">
        <v>45686</v>
      </c>
      <c r="M2169" s="2">
        <v>0.4916666666666667</v>
      </c>
      <c r="N2169" t="s">
        <v>27</v>
      </c>
      <c r="O2169">
        <v>8.9465952249999994</v>
      </c>
      <c r="P2169" t="s">
        <v>1124</v>
      </c>
    </row>
    <row r="2170" spans="1:16" x14ac:dyDescent="0.25">
      <c r="A2170" t="s">
        <v>582</v>
      </c>
      <c r="B2170" t="s">
        <v>40</v>
      </c>
      <c r="C2170" t="s">
        <v>41</v>
      </c>
      <c r="D2170" t="s">
        <v>25</v>
      </c>
      <c r="E2170" t="s">
        <v>19</v>
      </c>
      <c r="F2170" t="s">
        <v>34</v>
      </c>
      <c r="G2170">
        <v>51.54</v>
      </c>
      <c r="H2170">
        <v>5</v>
      </c>
      <c r="I2170">
        <v>12.885</v>
      </c>
      <c r="J2170">
        <v>270.58499999999998</v>
      </c>
      <c r="K2170">
        <v>257.7</v>
      </c>
      <c r="L2170" s="1">
        <v>43491</v>
      </c>
      <c r="M2170" s="2">
        <v>0.73958333333333337</v>
      </c>
      <c r="N2170" t="s">
        <v>27</v>
      </c>
      <c r="O2170">
        <v>4.2</v>
      </c>
      <c r="P2170" t="s">
        <v>1124</v>
      </c>
    </row>
    <row r="2171" spans="1:16" x14ac:dyDescent="0.25">
      <c r="A2171" t="s">
        <v>501</v>
      </c>
      <c r="B2171" t="s">
        <v>40</v>
      </c>
      <c r="C2171" t="s">
        <v>41</v>
      </c>
      <c r="D2171" t="s">
        <v>25</v>
      </c>
      <c r="E2171" t="s">
        <v>29</v>
      </c>
      <c r="F2171" t="s">
        <v>34</v>
      </c>
      <c r="G2171">
        <v>37.020000000000003</v>
      </c>
      <c r="H2171">
        <v>6</v>
      </c>
      <c r="I2171">
        <v>11.106</v>
      </c>
      <c r="J2171">
        <v>246.1075113</v>
      </c>
      <c r="K2171">
        <v>222.12</v>
      </c>
      <c r="L2171" s="1">
        <v>45373</v>
      </c>
      <c r="M2171" s="2">
        <v>0.7729166666666667</v>
      </c>
      <c r="N2171" t="s">
        <v>27</v>
      </c>
      <c r="O2171">
        <v>4.882179914</v>
      </c>
      <c r="P2171" t="s">
        <v>1124</v>
      </c>
    </row>
    <row r="2172" spans="1:16" x14ac:dyDescent="0.25">
      <c r="A2172" t="s">
        <v>248</v>
      </c>
      <c r="B2172" t="s">
        <v>40</v>
      </c>
      <c r="C2172" t="s">
        <v>41</v>
      </c>
      <c r="D2172" t="s">
        <v>18</v>
      </c>
      <c r="E2172" t="s">
        <v>19</v>
      </c>
      <c r="F2172" t="s">
        <v>34</v>
      </c>
      <c r="G2172">
        <v>29.61</v>
      </c>
      <c r="H2172">
        <v>6</v>
      </c>
      <c r="I2172">
        <v>10.3635</v>
      </c>
      <c r="J2172">
        <v>234.23643709999999</v>
      </c>
      <c r="K2172">
        <v>207.27</v>
      </c>
      <c r="L2172" s="1">
        <v>44868</v>
      </c>
      <c r="M2172" s="2">
        <v>0.66180555555555554</v>
      </c>
      <c r="N2172" t="s">
        <v>27</v>
      </c>
      <c r="O2172">
        <v>6.2855409829999997</v>
      </c>
      <c r="P2172" t="s">
        <v>1124</v>
      </c>
    </row>
    <row r="2173" spans="1:16" x14ac:dyDescent="0.25">
      <c r="A2173" t="s">
        <v>537</v>
      </c>
      <c r="B2173" t="s">
        <v>40</v>
      </c>
      <c r="C2173" t="s">
        <v>41</v>
      </c>
      <c r="D2173" t="s">
        <v>25</v>
      </c>
      <c r="E2173" t="s">
        <v>19</v>
      </c>
      <c r="F2173" t="s">
        <v>34</v>
      </c>
      <c r="G2173">
        <v>93.31</v>
      </c>
      <c r="H2173">
        <v>2</v>
      </c>
      <c r="I2173">
        <v>9.3309999999999995</v>
      </c>
      <c r="J2173">
        <v>210.89981130000001</v>
      </c>
      <c r="K2173">
        <v>186.62</v>
      </c>
      <c r="L2173" s="1">
        <v>44645</v>
      </c>
      <c r="M2173" s="2">
        <v>0.74513888888888891</v>
      </c>
      <c r="N2173" t="s">
        <v>27</v>
      </c>
      <c r="O2173">
        <v>6.0921397219999998</v>
      </c>
      <c r="P2173" t="s">
        <v>1124</v>
      </c>
    </row>
    <row r="2174" spans="1:16" x14ac:dyDescent="0.25">
      <c r="A2174" t="s">
        <v>519</v>
      </c>
      <c r="B2174" t="s">
        <v>40</v>
      </c>
      <c r="C2174" t="s">
        <v>41</v>
      </c>
      <c r="D2174" t="s">
        <v>18</v>
      </c>
      <c r="E2174" t="s">
        <v>19</v>
      </c>
      <c r="F2174" t="s">
        <v>34</v>
      </c>
      <c r="G2174">
        <v>49.49</v>
      </c>
      <c r="H2174">
        <v>4</v>
      </c>
      <c r="I2174">
        <v>9.8979999999999997</v>
      </c>
      <c r="J2174">
        <v>207.858</v>
      </c>
      <c r="K2174">
        <v>197.96</v>
      </c>
      <c r="L2174" s="1">
        <v>43545</v>
      </c>
      <c r="M2174" s="2">
        <v>0.64236111111111105</v>
      </c>
      <c r="N2174" t="s">
        <v>21</v>
      </c>
      <c r="O2174">
        <v>6.6</v>
      </c>
      <c r="P2174" t="s">
        <v>1124</v>
      </c>
    </row>
    <row r="2175" spans="1:16" x14ac:dyDescent="0.25">
      <c r="A2175" t="s">
        <v>537</v>
      </c>
      <c r="B2175" t="s">
        <v>40</v>
      </c>
      <c r="C2175" t="s">
        <v>41</v>
      </c>
      <c r="D2175" t="s">
        <v>25</v>
      </c>
      <c r="E2175" t="s">
        <v>19</v>
      </c>
      <c r="F2175" t="s">
        <v>34</v>
      </c>
      <c r="G2175">
        <v>93.31</v>
      </c>
      <c r="H2175">
        <v>2</v>
      </c>
      <c r="I2175">
        <v>9.3309999999999995</v>
      </c>
      <c r="J2175">
        <v>206.77374280000001</v>
      </c>
      <c r="K2175">
        <v>186.62</v>
      </c>
      <c r="L2175" s="1">
        <v>45376</v>
      </c>
      <c r="M2175" s="2">
        <v>0.74513888888888891</v>
      </c>
      <c r="N2175" t="s">
        <v>27</v>
      </c>
      <c r="O2175">
        <v>6.8350518789999999</v>
      </c>
      <c r="P2175" t="s">
        <v>1124</v>
      </c>
    </row>
    <row r="2176" spans="1:16" x14ac:dyDescent="0.25">
      <c r="A2176" t="s">
        <v>537</v>
      </c>
      <c r="B2176" t="s">
        <v>40</v>
      </c>
      <c r="C2176" t="s">
        <v>41</v>
      </c>
      <c r="D2176" t="s">
        <v>25</v>
      </c>
      <c r="E2176" t="s">
        <v>19</v>
      </c>
      <c r="F2176" t="s">
        <v>34</v>
      </c>
      <c r="G2176">
        <v>93.31</v>
      </c>
      <c r="H2176">
        <v>2</v>
      </c>
      <c r="I2176">
        <v>9.3309999999999995</v>
      </c>
      <c r="J2176">
        <v>195.95099999999999</v>
      </c>
      <c r="K2176">
        <v>186.62</v>
      </c>
      <c r="L2176" s="1">
        <v>43549</v>
      </c>
      <c r="M2176" s="2">
        <v>0.74513888888888891</v>
      </c>
      <c r="N2176" t="s">
        <v>27</v>
      </c>
      <c r="O2176">
        <v>6.3</v>
      </c>
      <c r="P2176" t="s">
        <v>1124</v>
      </c>
    </row>
    <row r="2177" spans="1:16" x14ac:dyDescent="0.25">
      <c r="A2177" t="s">
        <v>718</v>
      </c>
      <c r="B2177" t="s">
        <v>40</v>
      </c>
      <c r="C2177" t="s">
        <v>41</v>
      </c>
      <c r="D2177" t="s">
        <v>18</v>
      </c>
      <c r="E2177" t="s">
        <v>19</v>
      </c>
      <c r="F2177" t="s">
        <v>34</v>
      </c>
      <c r="G2177">
        <v>23.08</v>
      </c>
      <c r="H2177">
        <v>5</v>
      </c>
      <c r="I2177">
        <v>6.9240000000000004</v>
      </c>
      <c r="J2177">
        <v>156.4966556</v>
      </c>
      <c r="K2177">
        <v>138.47999999999999</v>
      </c>
      <c r="L2177" s="1">
        <v>44585</v>
      </c>
      <c r="M2177" s="2">
        <v>0.80555555555555547</v>
      </c>
      <c r="N2177" t="s">
        <v>21</v>
      </c>
      <c r="O2177">
        <v>4.7383308949999998</v>
      </c>
      <c r="P2177" t="s">
        <v>1124</v>
      </c>
    </row>
    <row r="2178" spans="1:16" x14ac:dyDescent="0.25">
      <c r="A2178" t="s">
        <v>834</v>
      </c>
      <c r="B2178" t="s">
        <v>40</v>
      </c>
      <c r="C2178" t="s">
        <v>41</v>
      </c>
      <c r="D2178" t="s">
        <v>25</v>
      </c>
      <c r="E2178" t="s">
        <v>29</v>
      </c>
      <c r="F2178" t="s">
        <v>34</v>
      </c>
      <c r="G2178">
        <v>23.01</v>
      </c>
      <c r="H2178">
        <v>5</v>
      </c>
      <c r="I2178">
        <v>6.9029999999999996</v>
      </c>
      <c r="J2178">
        <v>156.02201239999999</v>
      </c>
      <c r="K2178">
        <v>138.06</v>
      </c>
      <c r="L2178" s="1">
        <v>44896</v>
      </c>
      <c r="M2178" s="2">
        <v>0.69791666666666663</v>
      </c>
      <c r="N2178" t="s">
        <v>21</v>
      </c>
      <c r="O2178">
        <v>7.6393498109999998</v>
      </c>
      <c r="P2178" t="s">
        <v>1124</v>
      </c>
    </row>
    <row r="2179" spans="1:16" x14ac:dyDescent="0.25">
      <c r="A2179" t="s">
        <v>166</v>
      </c>
      <c r="B2179" t="s">
        <v>40</v>
      </c>
      <c r="C2179" t="s">
        <v>41</v>
      </c>
      <c r="D2179" t="s">
        <v>25</v>
      </c>
      <c r="E2179" t="s">
        <v>19</v>
      </c>
      <c r="F2179" t="s">
        <v>34</v>
      </c>
      <c r="G2179">
        <v>34.840000000000003</v>
      </c>
      <c r="H2179">
        <v>4</v>
      </c>
      <c r="I2179">
        <v>6.968</v>
      </c>
      <c r="J2179">
        <v>154.40997110000001</v>
      </c>
      <c r="K2179">
        <v>139.36000000000001</v>
      </c>
      <c r="L2179" s="1">
        <v>45567</v>
      </c>
      <c r="M2179" s="2">
        <v>0.77500000000000002</v>
      </c>
      <c r="N2179" t="s">
        <v>27</v>
      </c>
      <c r="O2179">
        <v>8.0284736359999993</v>
      </c>
      <c r="P2179" t="s">
        <v>1124</v>
      </c>
    </row>
    <row r="2180" spans="1:16" x14ac:dyDescent="0.25">
      <c r="A2180" t="s">
        <v>718</v>
      </c>
      <c r="B2180" t="s">
        <v>40</v>
      </c>
      <c r="C2180" t="s">
        <v>41</v>
      </c>
      <c r="D2180" t="s">
        <v>18</v>
      </c>
      <c r="E2180" t="s">
        <v>19</v>
      </c>
      <c r="F2180" t="s">
        <v>34</v>
      </c>
      <c r="G2180">
        <v>23.08</v>
      </c>
      <c r="H2180">
        <v>6</v>
      </c>
      <c r="I2180">
        <v>6.9240000000000004</v>
      </c>
      <c r="J2180">
        <v>153.4349368</v>
      </c>
      <c r="K2180">
        <v>138.47999999999999</v>
      </c>
      <c r="L2180" s="1">
        <v>45315</v>
      </c>
      <c r="M2180" s="2">
        <v>0.80555555555555547</v>
      </c>
      <c r="N2180" t="s">
        <v>21</v>
      </c>
      <c r="O2180">
        <v>5.3161514619999997</v>
      </c>
      <c r="P2180" t="s">
        <v>1124</v>
      </c>
    </row>
    <row r="2181" spans="1:16" x14ac:dyDescent="0.25">
      <c r="A2181" t="s">
        <v>540</v>
      </c>
      <c r="B2181" t="s">
        <v>40</v>
      </c>
      <c r="C2181" t="s">
        <v>41</v>
      </c>
      <c r="D2181" t="s">
        <v>18</v>
      </c>
      <c r="E2181" t="s">
        <v>19</v>
      </c>
      <c r="F2181" t="s">
        <v>34</v>
      </c>
      <c r="G2181">
        <v>48.5</v>
      </c>
      <c r="H2181">
        <v>3</v>
      </c>
      <c r="I2181">
        <v>7.2750000000000004</v>
      </c>
      <c r="J2181">
        <v>152.77500000000001</v>
      </c>
      <c r="K2181">
        <v>145.5</v>
      </c>
      <c r="L2181" s="1">
        <v>43678</v>
      </c>
      <c r="M2181" s="2">
        <v>0.53472222222222221</v>
      </c>
      <c r="N2181" t="s">
        <v>27</v>
      </c>
      <c r="O2181">
        <v>6.7</v>
      </c>
      <c r="P2181" t="s">
        <v>1124</v>
      </c>
    </row>
    <row r="2182" spans="1:16" x14ac:dyDescent="0.25">
      <c r="A2182" t="s">
        <v>720</v>
      </c>
      <c r="B2182" t="s">
        <v>40</v>
      </c>
      <c r="C2182" t="s">
        <v>41</v>
      </c>
      <c r="D2182" t="s">
        <v>18</v>
      </c>
      <c r="E2182" t="s">
        <v>19</v>
      </c>
      <c r="F2182" t="s">
        <v>34</v>
      </c>
      <c r="G2182">
        <v>64.83</v>
      </c>
      <c r="H2182">
        <v>2</v>
      </c>
      <c r="I2182">
        <v>6.4829999999999997</v>
      </c>
      <c r="J2182">
        <v>146.52914759999999</v>
      </c>
      <c r="K2182">
        <v>129.66</v>
      </c>
      <c r="L2182" s="1">
        <v>44774</v>
      </c>
      <c r="M2182" s="2">
        <v>0.4993055555555555</v>
      </c>
      <c r="N2182" t="s">
        <v>31</v>
      </c>
      <c r="O2182">
        <v>7.7360504409999997</v>
      </c>
      <c r="P2182" t="s">
        <v>1124</v>
      </c>
    </row>
    <row r="2183" spans="1:16" x14ac:dyDescent="0.25">
      <c r="A2183" t="s">
        <v>166</v>
      </c>
      <c r="B2183" t="s">
        <v>40</v>
      </c>
      <c r="C2183" t="s">
        <v>41</v>
      </c>
      <c r="D2183" t="s">
        <v>25</v>
      </c>
      <c r="E2183" t="s">
        <v>19</v>
      </c>
      <c r="F2183" t="s">
        <v>34</v>
      </c>
      <c r="G2183">
        <v>34.840000000000003</v>
      </c>
      <c r="H2183">
        <v>4</v>
      </c>
      <c r="I2183">
        <v>6.968</v>
      </c>
      <c r="J2183">
        <v>146.28059569999999</v>
      </c>
      <c r="K2183">
        <v>139.36000000000001</v>
      </c>
      <c r="L2183" s="1">
        <v>45932</v>
      </c>
      <c r="M2183" s="2">
        <v>0.77500000000000002</v>
      </c>
      <c r="N2183" t="s">
        <v>27</v>
      </c>
      <c r="O2183">
        <v>7.6982331000000004</v>
      </c>
      <c r="P2183" t="s">
        <v>1124</v>
      </c>
    </row>
    <row r="2184" spans="1:16" x14ac:dyDescent="0.25">
      <c r="A2184" t="s">
        <v>694</v>
      </c>
      <c r="B2184" t="s">
        <v>40</v>
      </c>
      <c r="C2184" t="s">
        <v>41</v>
      </c>
      <c r="D2184" t="s">
        <v>25</v>
      </c>
      <c r="E2184" t="s">
        <v>19</v>
      </c>
      <c r="F2184" t="s">
        <v>34</v>
      </c>
      <c r="G2184">
        <v>42.97</v>
      </c>
      <c r="H2184">
        <v>3</v>
      </c>
      <c r="I2184">
        <v>6.4455</v>
      </c>
      <c r="J2184">
        <v>145.6815704</v>
      </c>
      <c r="K2184">
        <v>128.91</v>
      </c>
      <c r="L2184" s="1">
        <v>44622</v>
      </c>
      <c r="M2184" s="2">
        <v>0.49027777777777781</v>
      </c>
      <c r="N2184" t="s">
        <v>27</v>
      </c>
      <c r="O2184">
        <v>8.9931586380000006</v>
      </c>
      <c r="P2184" t="s">
        <v>1124</v>
      </c>
    </row>
    <row r="2185" spans="1:16" x14ac:dyDescent="0.25">
      <c r="A2185" t="s">
        <v>718</v>
      </c>
      <c r="B2185" t="s">
        <v>40</v>
      </c>
      <c r="C2185" t="s">
        <v>41</v>
      </c>
      <c r="D2185" t="s">
        <v>18</v>
      </c>
      <c r="E2185" t="s">
        <v>19</v>
      </c>
      <c r="F2185" t="s">
        <v>34</v>
      </c>
      <c r="G2185">
        <v>23.08</v>
      </c>
      <c r="H2185">
        <v>6</v>
      </c>
      <c r="I2185">
        <v>6.9240000000000004</v>
      </c>
      <c r="J2185">
        <v>145.35689500000001</v>
      </c>
      <c r="K2185">
        <v>138.47999999999999</v>
      </c>
      <c r="L2185" s="1">
        <v>45681</v>
      </c>
      <c r="M2185" s="2">
        <v>0.80555555555555547</v>
      </c>
      <c r="N2185" t="s">
        <v>21</v>
      </c>
      <c r="O2185">
        <v>5.0974786749999996</v>
      </c>
      <c r="P2185" t="s">
        <v>1124</v>
      </c>
    </row>
    <row r="2186" spans="1:16" x14ac:dyDescent="0.25">
      <c r="A2186" t="s">
        <v>834</v>
      </c>
      <c r="B2186" t="s">
        <v>40</v>
      </c>
      <c r="C2186" t="s">
        <v>41</v>
      </c>
      <c r="D2186" t="s">
        <v>25</v>
      </c>
      <c r="E2186" t="s">
        <v>29</v>
      </c>
      <c r="F2186" t="s">
        <v>34</v>
      </c>
      <c r="G2186">
        <v>23.01</v>
      </c>
      <c r="H2186">
        <v>6</v>
      </c>
      <c r="I2186">
        <v>6.9029999999999996</v>
      </c>
      <c r="J2186">
        <v>144.91603789999999</v>
      </c>
      <c r="K2186">
        <v>138.06</v>
      </c>
      <c r="L2186" s="1">
        <v>45992</v>
      </c>
      <c r="M2186" s="2">
        <v>0.69791666666666663</v>
      </c>
      <c r="N2186" t="s">
        <v>21</v>
      </c>
      <c r="O2186">
        <v>8.2183839859999992</v>
      </c>
      <c r="P2186" t="s">
        <v>1124</v>
      </c>
    </row>
    <row r="2187" spans="1:16" x14ac:dyDescent="0.25">
      <c r="A2187" t="s">
        <v>694</v>
      </c>
      <c r="B2187" t="s">
        <v>40</v>
      </c>
      <c r="C2187" t="s">
        <v>41</v>
      </c>
      <c r="D2187" t="s">
        <v>25</v>
      </c>
      <c r="E2187" t="s">
        <v>19</v>
      </c>
      <c r="F2187" t="s">
        <v>34</v>
      </c>
      <c r="G2187">
        <v>42.97</v>
      </c>
      <c r="H2187">
        <v>3</v>
      </c>
      <c r="I2187">
        <v>6.4455</v>
      </c>
      <c r="J2187">
        <v>135.35550000000001</v>
      </c>
      <c r="K2187">
        <v>128.91</v>
      </c>
      <c r="L2187" s="1">
        <v>43526</v>
      </c>
      <c r="M2187" s="2">
        <v>0.49027777777777781</v>
      </c>
      <c r="N2187" t="s">
        <v>27</v>
      </c>
      <c r="O2187">
        <v>9.3000000000000007</v>
      </c>
      <c r="P2187" t="s">
        <v>1124</v>
      </c>
    </row>
    <row r="2188" spans="1:16" x14ac:dyDescent="0.25">
      <c r="A2188" t="s">
        <v>250</v>
      </c>
      <c r="B2188" t="s">
        <v>40</v>
      </c>
      <c r="C2188" t="s">
        <v>41</v>
      </c>
      <c r="D2188" t="s">
        <v>25</v>
      </c>
      <c r="E2188" t="s">
        <v>19</v>
      </c>
      <c r="F2188" t="s">
        <v>34</v>
      </c>
      <c r="G2188">
        <v>24.77</v>
      </c>
      <c r="H2188">
        <v>5</v>
      </c>
      <c r="I2188">
        <v>6.1924999999999999</v>
      </c>
      <c r="J2188">
        <v>130.04249999999999</v>
      </c>
      <c r="K2188">
        <v>123.85</v>
      </c>
      <c r="L2188" s="1">
        <v>43548</v>
      </c>
      <c r="M2188" s="2">
        <v>0.76874999999999993</v>
      </c>
      <c r="N2188" t="s">
        <v>27</v>
      </c>
      <c r="O2188">
        <v>8.5</v>
      </c>
      <c r="P2188" t="s">
        <v>1124</v>
      </c>
    </row>
    <row r="2189" spans="1:16" x14ac:dyDescent="0.25">
      <c r="A2189" t="s">
        <v>532</v>
      </c>
      <c r="B2189" t="s">
        <v>40</v>
      </c>
      <c r="C2189" t="s">
        <v>41</v>
      </c>
      <c r="D2189" t="s">
        <v>18</v>
      </c>
      <c r="E2189" t="s">
        <v>19</v>
      </c>
      <c r="F2189" t="s">
        <v>34</v>
      </c>
      <c r="G2189">
        <v>98.13</v>
      </c>
      <c r="H2189">
        <v>1</v>
      </c>
      <c r="I2189">
        <v>4.9065000000000003</v>
      </c>
      <c r="J2189">
        <v>108.7274</v>
      </c>
      <c r="K2189">
        <v>98.13</v>
      </c>
      <c r="L2189" s="1">
        <v>45312</v>
      </c>
      <c r="M2189" s="2">
        <v>0.73333333333333339</v>
      </c>
      <c r="N2189" t="s">
        <v>27</v>
      </c>
      <c r="O2189">
        <v>9.6558669409999993</v>
      </c>
      <c r="P2189" t="s">
        <v>1124</v>
      </c>
    </row>
    <row r="2190" spans="1:16" x14ac:dyDescent="0.25">
      <c r="A2190" t="s">
        <v>811</v>
      </c>
      <c r="B2190" t="s">
        <v>40</v>
      </c>
      <c r="C2190" t="s">
        <v>41</v>
      </c>
      <c r="D2190" t="s">
        <v>25</v>
      </c>
      <c r="E2190" t="s">
        <v>29</v>
      </c>
      <c r="F2190" t="s">
        <v>34</v>
      </c>
      <c r="G2190">
        <v>93.38</v>
      </c>
      <c r="H2190">
        <v>1</v>
      </c>
      <c r="I2190">
        <v>4.6689999999999996</v>
      </c>
      <c r="J2190">
        <v>103.464431</v>
      </c>
      <c r="K2190">
        <v>93.38</v>
      </c>
      <c r="L2190" s="1">
        <v>45352</v>
      </c>
      <c r="M2190" s="2">
        <v>0.54652777777777783</v>
      </c>
      <c r="N2190" t="s">
        <v>27</v>
      </c>
      <c r="O2190">
        <v>10</v>
      </c>
      <c r="P2190" t="s">
        <v>1124</v>
      </c>
    </row>
    <row r="2191" spans="1:16" x14ac:dyDescent="0.25">
      <c r="A2191" t="s">
        <v>532</v>
      </c>
      <c r="B2191" t="s">
        <v>40</v>
      </c>
      <c r="C2191" t="s">
        <v>41</v>
      </c>
      <c r="D2191" t="s">
        <v>18</v>
      </c>
      <c r="E2191" t="s">
        <v>19</v>
      </c>
      <c r="F2191" t="s">
        <v>34</v>
      </c>
      <c r="G2191">
        <v>98.13</v>
      </c>
      <c r="H2191">
        <v>1</v>
      </c>
      <c r="I2191">
        <v>4.9065000000000003</v>
      </c>
      <c r="J2191">
        <v>103.0031204</v>
      </c>
      <c r="K2191">
        <v>98.13</v>
      </c>
      <c r="L2191" s="1">
        <v>45678</v>
      </c>
      <c r="M2191" s="2">
        <v>0.73333333333333339</v>
      </c>
      <c r="N2191" t="s">
        <v>27</v>
      </c>
      <c r="O2191">
        <v>9.2586857560000002</v>
      </c>
      <c r="P2191" t="s">
        <v>1124</v>
      </c>
    </row>
    <row r="2192" spans="1:16" x14ac:dyDescent="0.25">
      <c r="A2192" t="s">
        <v>538</v>
      </c>
      <c r="B2192" t="s">
        <v>40</v>
      </c>
      <c r="C2192" t="s">
        <v>41</v>
      </c>
      <c r="D2192" t="s">
        <v>25</v>
      </c>
      <c r="E2192" t="s">
        <v>29</v>
      </c>
      <c r="F2192" t="s">
        <v>34</v>
      </c>
      <c r="G2192">
        <v>88.45</v>
      </c>
      <c r="H2192">
        <v>1</v>
      </c>
      <c r="I2192">
        <v>4.4225000000000003</v>
      </c>
      <c r="J2192">
        <v>99.957605340000001</v>
      </c>
      <c r="K2192">
        <v>88.45</v>
      </c>
      <c r="L2192" s="1">
        <v>44617</v>
      </c>
      <c r="M2192" s="2">
        <v>0.69166666666666676</v>
      </c>
      <c r="N2192" t="s">
        <v>31</v>
      </c>
      <c r="O2192">
        <v>9.1865598990000006</v>
      </c>
      <c r="P2192" t="s">
        <v>1124</v>
      </c>
    </row>
    <row r="2193" spans="1:16" x14ac:dyDescent="0.25">
      <c r="A2193" t="s">
        <v>960</v>
      </c>
      <c r="B2193" t="s">
        <v>40</v>
      </c>
      <c r="C2193" t="s">
        <v>41</v>
      </c>
      <c r="D2193" t="s">
        <v>18</v>
      </c>
      <c r="E2193" t="s">
        <v>29</v>
      </c>
      <c r="F2193" t="s">
        <v>34</v>
      </c>
      <c r="G2193">
        <v>88.31</v>
      </c>
      <c r="H2193">
        <v>1</v>
      </c>
      <c r="I2193">
        <v>4.4154999999999998</v>
      </c>
      <c r="J2193">
        <v>99.799390919999993</v>
      </c>
      <c r="K2193">
        <v>88.31</v>
      </c>
      <c r="L2193" s="1">
        <v>44607</v>
      </c>
      <c r="M2193" s="2">
        <v>0.73472222222222217</v>
      </c>
      <c r="N2193" t="s">
        <v>31</v>
      </c>
      <c r="O2193">
        <v>5.0284327869999998</v>
      </c>
      <c r="P2193" t="s">
        <v>1124</v>
      </c>
    </row>
    <row r="2194" spans="1:16" x14ac:dyDescent="0.25">
      <c r="A2194" t="s">
        <v>811</v>
      </c>
      <c r="B2194" t="s">
        <v>40</v>
      </c>
      <c r="C2194" t="s">
        <v>41</v>
      </c>
      <c r="D2194" t="s">
        <v>25</v>
      </c>
      <c r="E2194" t="s">
        <v>29</v>
      </c>
      <c r="F2194" t="s">
        <v>34</v>
      </c>
      <c r="G2194">
        <v>93.38</v>
      </c>
      <c r="H2194">
        <v>1</v>
      </c>
      <c r="I2194">
        <v>4.6689999999999996</v>
      </c>
      <c r="J2194">
        <v>98.017236120000007</v>
      </c>
      <c r="K2194">
        <v>93.38</v>
      </c>
      <c r="L2194" s="1">
        <v>45717</v>
      </c>
      <c r="M2194" s="2">
        <v>0.54652777777777783</v>
      </c>
      <c r="N2194" t="s">
        <v>27</v>
      </c>
      <c r="O2194">
        <v>9.9868969950000004</v>
      </c>
      <c r="P2194" t="s">
        <v>1124</v>
      </c>
    </row>
    <row r="2195" spans="1:16" x14ac:dyDescent="0.25">
      <c r="A2195" t="s">
        <v>538</v>
      </c>
      <c r="B2195" t="s">
        <v>40</v>
      </c>
      <c r="C2195" t="s">
        <v>41</v>
      </c>
      <c r="D2195" t="s">
        <v>25</v>
      </c>
      <c r="E2195" t="s">
        <v>29</v>
      </c>
      <c r="F2195" t="s">
        <v>34</v>
      </c>
      <c r="G2195">
        <v>88.45</v>
      </c>
      <c r="H2195">
        <v>1</v>
      </c>
      <c r="I2195">
        <v>4.4225000000000003</v>
      </c>
      <c r="J2195">
        <v>98.002023109999996</v>
      </c>
      <c r="K2195">
        <v>88.45</v>
      </c>
      <c r="L2195" s="1">
        <v>45347</v>
      </c>
      <c r="M2195" s="2">
        <v>0.69166666666666676</v>
      </c>
      <c r="N2195" t="s">
        <v>31</v>
      </c>
      <c r="O2195">
        <v>10</v>
      </c>
      <c r="P2195" t="s">
        <v>1124</v>
      </c>
    </row>
    <row r="2196" spans="1:16" x14ac:dyDescent="0.25">
      <c r="A2196" t="s">
        <v>960</v>
      </c>
      <c r="B2196" t="s">
        <v>40</v>
      </c>
      <c r="C2196" t="s">
        <v>41</v>
      </c>
      <c r="D2196" t="s">
        <v>18</v>
      </c>
      <c r="E2196" t="s">
        <v>29</v>
      </c>
      <c r="F2196" t="s">
        <v>34</v>
      </c>
      <c r="G2196">
        <v>88.31</v>
      </c>
      <c r="H2196">
        <v>1</v>
      </c>
      <c r="I2196">
        <v>4.4154999999999998</v>
      </c>
      <c r="J2196">
        <v>97.846904019999997</v>
      </c>
      <c r="K2196">
        <v>88.31</v>
      </c>
      <c r="L2196" s="1">
        <v>45337</v>
      </c>
      <c r="M2196" s="2">
        <v>0.73472222222222217</v>
      </c>
      <c r="N2196" t="s">
        <v>31</v>
      </c>
      <c r="O2196">
        <v>5.6416301229999997</v>
      </c>
      <c r="P2196" t="s">
        <v>1124</v>
      </c>
    </row>
    <row r="2197" spans="1:16" x14ac:dyDescent="0.25">
      <c r="A2197" t="s">
        <v>538</v>
      </c>
      <c r="B2197" t="s">
        <v>40</v>
      </c>
      <c r="C2197" t="s">
        <v>41</v>
      </c>
      <c r="D2197" t="s">
        <v>25</v>
      </c>
      <c r="E2197" t="s">
        <v>29</v>
      </c>
      <c r="F2197" t="s">
        <v>34</v>
      </c>
      <c r="G2197">
        <v>88.45</v>
      </c>
      <c r="H2197">
        <v>1</v>
      </c>
      <c r="I2197">
        <v>4.4225000000000003</v>
      </c>
      <c r="J2197">
        <v>92.872500000000002</v>
      </c>
      <c r="K2197">
        <v>88.45</v>
      </c>
      <c r="L2197" s="1">
        <v>43521</v>
      </c>
      <c r="M2197" s="2">
        <v>0.69166666666666676</v>
      </c>
      <c r="N2197" t="s">
        <v>31</v>
      </c>
      <c r="O2197">
        <v>9.5</v>
      </c>
      <c r="P2197" t="s">
        <v>1124</v>
      </c>
    </row>
    <row r="2198" spans="1:16" x14ac:dyDescent="0.25">
      <c r="A2198" t="s">
        <v>801</v>
      </c>
      <c r="B2198" t="s">
        <v>40</v>
      </c>
      <c r="C2198" t="s">
        <v>41</v>
      </c>
      <c r="D2198" t="s">
        <v>25</v>
      </c>
      <c r="E2198" t="s">
        <v>29</v>
      </c>
      <c r="F2198" t="s">
        <v>34</v>
      </c>
      <c r="G2198">
        <v>13.69</v>
      </c>
      <c r="H2198">
        <v>6</v>
      </c>
      <c r="I2198">
        <v>4.1070000000000002</v>
      </c>
      <c r="J2198">
        <v>91.010584269999995</v>
      </c>
      <c r="K2198">
        <v>82.14</v>
      </c>
      <c r="L2198" s="1">
        <v>45335</v>
      </c>
      <c r="M2198" s="2">
        <v>0.58263888888888882</v>
      </c>
      <c r="N2198" t="s">
        <v>27</v>
      </c>
      <c r="O2198">
        <v>6.8350518789999999</v>
      </c>
      <c r="P2198" t="s">
        <v>1124</v>
      </c>
    </row>
    <row r="2199" spans="1:16" x14ac:dyDescent="0.25">
      <c r="A2199" t="s">
        <v>419</v>
      </c>
      <c r="B2199" t="s">
        <v>40</v>
      </c>
      <c r="C2199" t="s">
        <v>41</v>
      </c>
      <c r="D2199" t="s">
        <v>18</v>
      </c>
      <c r="E2199" t="s">
        <v>29</v>
      </c>
      <c r="F2199" t="s">
        <v>34</v>
      </c>
      <c r="G2199">
        <v>75.819999999999993</v>
      </c>
      <c r="H2199">
        <v>1</v>
      </c>
      <c r="I2199">
        <v>3.7909999999999999</v>
      </c>
      <c r="J2199">
        <v>85.684405159999997</v>
      </c>
      <c r="K2199">
        <v>75.819999999999993</v>
      </c>
      <c r="L2199" s="1">
        <v>44592</v>
      </c>
      <c r="M2199" s="2">
        <v>0.55486111111111114</v>
      </c>
      <c r="N2199" t="s">
        <v>27</v>
      </c>
      <c r="O2199">
        <v>5.6086365699999998</v>
      </c>
      <c r="P2199" t="s">
        <v>1124</v>
      </c>
    </row>
    <row r="2200" spans="1:16" x14ac:dyDescent="0.25">
      <c r="A2200" t="s">
        <v>703</v>
      </c>
      <c r="B2200" t="s">
        <v>40</v>
      </c>
      <c r="C2200" t="s">
        <v>41</v>
      </c>
      <c r="D2200" t="s">
        <v>25</v>
      </c>
      <c r="E2200" t="s">
        <v>19</v>
      </c>
      <c r="F2200" t="s">
        <v>34</v>
      </c>
      <c r="G2200">
        <v>40.619999999999997</v>
      </c>
      <c r="H2200">
        <v>2</v>
      </c>
      <c r="I2200">
        <v>4.0620000000000003</v>
      </c>
      <c r="J2200">
        <v>85.274365630000005</v>
      </c>
      <c r="K2200">
        <v>81.239999999999995</v>
      </c>
      <c r="L2200" s="1">
        <v>45674</v>
      </c>
      <c r="M2200" s="2">
        <v>0.41736111111111113</v>
      </c>
      <c r="N2200" t="s">
        <v>31</v>
      </c>
      <c r="O2200">
        <v>4.265237258</v>
      </c>
      <c r="P2200" t="s">
        <v>1124</v>
      </c>
    </row>
    <row r="2201" spans="1:16" x14ac:dyDescent="0.25">
      <c r="A2201" t="s">
        <v>534</v>
      </c>
      <c r="B2201" t="s">
        <v>40</v>
      </c>
      <c r="C2201" t="s">
        <v>41</v>
      </c>
      <c r="D2201" t="s">
        <v>18</v>
      </c>
      <c r="E2201" t="s">
        <v>29</v>
      </c>
      <c r="F2201" t="s">
        <v>34</v>
      </c>
      <c r="G2201">
        <v>73.97</v>
      </c>
      <c r="H2201">
        <v>1</v>
      </c>
      <c r="I2201">
        <v>3.6985000000000001</v>
      </c>
      <c r="J2201">
        <v>81.958277550000005</v>
      </c>
      <c r="K2201">
        <v>73.97</v>
      </c>
      <c r="L2201" s="1">
        <v>45353</v>
      </c>
      <c r="M2201" s="2">
        <v>0.66180555555555554</v>
      </c>
      <c r="N2201" t="s">
        <v>31</v>
      </c>
      <c r="O2201">
        <v>5.858615897</v>
      </c>
      <c r="P2201" t="s">
        <v>1124</v>
      </c>
    </row>
    <row r="2202" spans="1:16" x14ac:dyDescent="0.25">
      <c r="A2202" t="s">
        <v>393</v>
      </c>
      <c r="B2202" t="s">
        <v>40</v>
      </c>
      <c r="C2202" t="s">
        <v>41</v>
      </c>
      <c r="D2202" t="s">
        <v>25</v>
      </c>
      <c r="E2202" t="s">
        <v>29</v>
      </c>
      <c r="F2202" t="s">
        <v>34</v>
      </c>
      <c r="G2202">
        <v>74.97</v>
      </c>
      <c r="H2202">
        <v>1</v>
      </c>
      <c r="I2202">
        <v>3.7484999999999999</v>
      </c>
      <c r="J2202">
        <v>78.692998419999995</v>
      </c>
      <c r="K2202">
        <v>74.97</v>
      </c>
      <c r="L2202" s="1">
        <v>45732</v>
      </c>
      <c r="M2202" s="2">
        <v>0.70694444444444438</v>
      </c>
      <c r="N2202" t="s">
        <v>27</v>
      </c>
      <c r="O2202">
        <v>5.8256899139999998</v>
      </c>
      <c r="P2202" t="s">
        <v>1124</v>
      </c>
    </row>
    <row r="2203" spans="1:16" x14ac:dyDescent="0.25">
      <c r="A2203" t="s">
        <v>534</v>
      </c>
      <c r="B2203" t="s">
        <v>40</v>
      </c>
      <c r="C2203" t="s">
        <v>41</v>
      </c>
      <c r="D2203" t="s">
        <v>18</v>
      </c>
      <c r="E2203" t="s">
        <v>29</v>
      </c>
      <c r="F2203" t="s">
        <v>34</v>
      </c>
      <c r="G2203">
        <v>73.97</v>
      </c>
      <c r="H2203">
        <v>1</v>
      </c>
      <c r="I2203">
        <v>3.6985000000000001</v>
      </c>
      <c r="J2203">
        <v>77.668499999999995</v>
      </c>
      <c r="K2203">
        <v>73.97</v>
      </c>
      <c r="L2203" s="1">
        <v>43526</v>
      </c>
      <c r="M2203" s="2">
        <v>0.66180555555555554</v>
      </c>
      <c r="N2203" t="s">
        <v>31</v>
      </c>
      <c r="O2203">
        <v>5.4</v>
      </c>
      <c r="P2203" t="s">
        <v>1124</v>
      </c>
    </row>
    <row r="2204" spans="1:16" x14ac:dyDescent="0.25">
      <c r="A2204" t="s">
        <v>534</v>
      </c>
      <c r="B2204" t="s">
        <v>40</v>
      </c>
      <c r="C2204" t="s">
        <v>41</v>
      </c>
      <c r="D2204" t="s">
        <v>18</v>
      </c>
      <c r="E2204" t="s">
        <v>29</v>
      </c>
      <c r="F2204" t="s">
        <v>34</v>
      </c>
      <c r="G2204">
        <v>73.97</v>
      </c>
      <c r="H2204">
        <v>1</v>
      </c>
      <c r="I2204">
        <v>3.6985000000000001</v>
      </c>
      <c r="J2204">
        <v>77.643338569999997</v>
      </c>
      <c r="K2204">
        <v>73.97</v>
      </c>
      <c r="L2204" s="1">
        <v>45718</v>
      </c>
      <c r="M2204" s="2">
        <v>0.66180555555555554</v>
      </c>
      <c r="N2204" t="s">
        <v>31</v>
      </c>
      <c r="O2204">
        <v>5.6176295600000001</v>
      </c>
      <c r="P2204" t="s">
        <v>1124</v>
      </c>
    </row>
    <row r="2205" spans="1:16" x14ac:dyDescent="0.25">
      <c r="A2205" t="s">
        <v>298</v>
      </c>
      <c r="B2205" t="s">
        <v>40</v>
      </c>
      <c r="C2205" t="s">
        <v>41</v>
      </c>
      <c r="D2205" t="s">
        <v>25</v>
      </c>
      <c r="E2205" t="s">
        <v>29</v>
      </c>
      <c r="F2205" t="s">
        <v>34</v>
      </c>
      <c r="G2205">
        <v>54.45</v>
      </c>
      <c r="H2205">
        <v>1</v>
      </c>
      <c r="I2205">
        <v>2.7225000000000001</v>
      </c>
      <c r="J2205">
        <v>61.534105259999997</v>
      </c>
      <c r="K2205">
        <v>54.45</v>
      </c>
      <c r="L2205" s="1">
        <v>44618</v>
      </c>
      <c r="M2205" s="2">
        <v>0.80833333333333324</v>
      </c>
      <c r="N2205" t="s">
        <v>21</v>
      </c>
      <c r="O2205">
        <v>7.6393498109999998</v>
      </c>
      <c r="P2205" t="s">
        <v>1124</v>
      </c>
    </row>
    <row r="2206" spans="1:16" x14ac:dyDescent="0.25">
      <c r="A2206" t="s">
        <v>963</v>
      </c>
      <c r="B2206" t="s">
        <v>40</v>
      </c>
      <c r="C2206" t="s">
        <v>41</v>
      </c>
      <c r="D2206" t="s">
        <v>25</v>
      </c>
      <c r="E2206" t="s">
        <v>29</v>
      </c>
      <c r="F2206" t="s">
        <v>34</v>
      </c>
      <c r="G2206">
        <v>25.31</v>
      </c>
      <c r="H2206">
        <v>2</v>
      </c>
      <c r="I2206">
        <v>2.5310000000000001</v>
      </c>
      <c r="J2206">
        <v>57.205810990000003</v>
      </c>
      <c r="K2206">
        <v>50.62</v>
      </c>
      <c r="L2206" s="1">
        <v>44595</v>
      </c>
      <c r="M2206" s="2">
        <v>0.80972222222222223</v>
      </c>
      <c r="N2206" t="s">
        <v>21</v>
      </c>
      <c r="O2206">
        <v>6.9624453969999998</v>
      </c>
      <c r="P2206" t="s">
        <v>1124</v>
      </c>
    </row>
    <row r="2207" spans="1:16" x14ac:dyDescent="0.25">
      <c r="A2207" t="s">
        <v>298</v>
      </c>
      <c r="B2207" t="s">
        <v>40</v>
      </c>
      <c r="C2207" t="s">
        <v>41</v>
      </c>
      <c r="D2207" t="s">
        <v>25</v>
      </c>
      <c r="E2207" t="s">
        <v>29</v>
      </c>
      <c r="F2207" t="s">
        <v>34</v>
      </c>
      <c r="G2207">
        <v>54.45</v>
      </c>
      <c r="H2207">
        <v>1</v>
      </c>
      <c r="I2207">
        <v>2.7225000000000001</v>
      </c>
      <c r="J2207">
        <v>57.172499999999999</v>
      </c>
      <c r="K2207">
        <v>54.45</v>
      </c>
      <c r="L2207" s="1">
        <v>43522</v>
      </c>
      <c r="M2207" s="2">
        <v>0.80833333333333324</v>
      </c>
      <c r="N2207" t="s">
        <v>21</v>
      </c>
      <c r="O2207">
        <v>7.9</v>
      </c>
      <c r="P2207" t="s">
        <v>1124</v>
      </c>
    </row>
    <row r="2208" spans="1:16" x14ac:dyDescent="0.25">
      <c r="A2208" t="s">
        <v>445</v>
      </c>
      <c r="B2208" t="s">
        <v>40</v>
      </c>
      <c r="C2208" t="s">
        <v>41</v>
      </c>
      <c r="D2208" t="s">
        <v>25</v>
      </c>
      <c r="E2208" t="s">
        <v>29</v>
      </c>
      <c r="F2208" t="s">
        <v>34</v>
      </c>
      <c r="G2208">
        <v>21.87</v>
      </c>
      <c r="H2208">
        <v>2</v>
      </c>
      <c r="I2208">
        <v>2.1869999999999998</v>
      </c>
      <c r="J2208">
        <v>45.927</v>
      </c>
      <c r="K2208">
        <v>43.74</v>
      </c>
      <c r="L2208" s="1">
        <v>43490</v>
      </c>
      <c r="M2208" s="2">
        <v>0.60347222222222219</v>
      </c>
      <c r="N2208" t="s">
        <v>21</v>
      </c>
      <c r="O2208">
        <v>6.9</v>
      </c>
      <c r="P2208" t="s">
        <v>1124</v>
      </c>
    </row>
    <row r="2209" spans="1:16" x14ac:dyDescent="0.25">
      <c r="A2209" t="s">
        <v>445</v>
      </c>
      <c r="B2209" t="s">
        <v>40</v>
      </c>
      <c r="C2209" t="s">
        <v>41</v>
      </c>
      <c r="D2209" t="s">
        <v>25</v>
      </c>
      <c r="E2209" t="s">
        <v>29</v>
      </c>
      <c r="F2209" t="s">
        <v>34</v>
      </c>
      <c r="G2209">
        <v>21.87</v>
      </c>
      <c r="H2209">
        <v>2</v>
      </c>
      <c r="I2209">
        <v>2.1869999999999998</v>
      </c>
      <c r="J2209">
        <v>45.912121519999999</v>
      </c>
      <c r="K2209">
        <v>43.74</v>
      </c>
      <c r="L2209" s="1">
        <v>45682</v>
      </c>
      <c r="M2209" s="2">
        <v>0.60347222222222219</v>
      </c>
      <c r="N2209" t="s">
        <v>21</v>
      </c>
      <c r="O2209">
        <v>7.1780822149999999</v>
      </c>
      <c r="P2209" t="s">
        <v>1124</v>
      </c>
    </row>
    <row r="2210" spans="1:16" x14ac:dyDescent="0.25">
      <c r="A2210" t="s">
        <v>483</v>
      </c>
      <c r="B2210" t="s">
        <v>40</v>
      </c>
      <c r="C2210" t="s">
        <v>41</v>
      </c>
      <c r="D2210" t="s">
        <v>18</v>
      </c>
      <c r="E2210" t="s">
        <v>19</v>
      </c>
      <c r="F2210" t="s">
        <v>34</v>
      </c>
      <c r="G2210">
        <v>39.119999999999997</v>
      </c>
      <c r="H2210">
        <v>1</v>
      </c>
      <c r="I2210">
        <v>1.956</v>
      </c>
      <c r="J2210">
        <v>44.209627140000002</v>
      </c>
      <c r="K2210">
        <v>39.119999999999997</v>
      </c>
      <c r="L2210" s="1">
        <v>44646</v>
      </c>
      <c r="M2210" s="2">
        <v>0.4597222222222222</v>
      </c>
      <c r="N2210" t="s">
        <v>31</v>
      </c>
      <c r="O2210">
        <v>9.2832605289999997</v>
      </c>
      <c r="P2210" t="s">
        <v>1124</v>
      </c>
    </row>
    <row r="2211" spans="1:16" x14ac:dyDescent="0.25">
      <c r="A2211" t="s">
        <v>483</v>
      </c>
      <c r="B2211" t="s">
        <v>40</v>
      </c>
      <c r="C2211" t="s">
        <v>41</v>
      </c>
      <c r="D2211" t="s">
        <v>18</v>
      </c>
      <c r="E2211" t="s">
        <v>19</v>
      </c>
      <c r="F2211" t="s">
        <v>34</v>
      </c>
      <c r="G2211">
        <v>39.119999999999997</v>
      </c>
      <c r="H2211">
        <v>1</v>
      </c>
      <c r="I2211">
        <v>1.956</v>
      </c>
      <c r="J2211">
        <v>43.344704849999999</v>
      </c>
      <c r="K2211">
        <v>39.119999999999997</v>
      </c>
      <c r="L2211" s="1">
        <v>45377</v>
      </c>
      <c r="M2211" s="2">
        <v>0.4597222222222222</v>
      </c>
      <c r="N2211" t="s">
        <v>31</v>
      </c>
      <c r="O2211">
        <v>10</v>
      </c>
      <c r="P2211" t="s">
        <v>1124</v>
      </c>
    </row>
    <row r="2212" spans="1:16" x14ac:dyDescent="0.25">
      <c r="A2212" t="s">
        <v>483</v>
      </c>
      <c r="B2212" t="s">
        <v>40</v>
      </c>
      <c r="C2212" t="s">
        <v>41</v>
      </c>
      <c r="D2212" t="s">
        <v>18</v>
      </c>
      <c r="E2212" t="s">
        <v>19</v>
      </c>
      <c r="F2212" t="s">
        <v>34</v>
      </c>
      <c r="G2212">
        <v>39.119999999999997</v>
      </c>
      <c r="H2212">
        <v>1</v>
      </c>
      <c r="I2212">
        <v>1.956</v>
      </c>
      <c r="J2212">
        <v>41.076000000000001</v>
      </c>
      <c r="K2212">
        <v>39.119999999999997</v>
      </c>
      <c r="L2212" s="1">
        <v>43550</v>
      </c>
      <c r="M2212" s="2">
        <v>0.4597222222222222</v>
      </c>
      <c r="N2212" t="s">
        <v>31</v>
      </c>
      <c r="O2212">
        <v>9.6</v>
      </c>
      <c r="P2212" t="s">
        <v>1124</v>
      </c>
    </row>
    <row r="2213" spans="1:16" x14ac:dyDescent="0.25">
      <c r="A2213" t="s">
        <v>715</v>
      </c>
      <c r="B2213" t="s">
        <v>40</v>
      </c>
      <c r="C2213" t="s">
        <v>41</v>
      </c>
      <c r="D2213" t="s">
        <v>25</v>
      </c>
      <c r="E2213" t="s">
        <v>19</v>
      </c>
      <c r="F2213" t="s">
        <v>34</v>
      </c>
      <c r="G2213">
        <v>34.81</v>
      </c>
      <c r="H2213">
        <v>1</v>
      </c>
      <c r="I2213">
        <v>1.7404999999999999</v>
      </c>
      <c r="J2213">
        <v>36.5505</v>
      </c>
      <c r="K2213">
        <v>34.81</v>
      </c>
      <c r="L2213" s="1">
        <v>43479</v>
      </c>
      <c r="M2213" s="2">
        <v>0.42430555555555555</v>
      </c>
      <c r="N2213" t="s">
        <v>31</v>
      </c>
      <c r="O2213">
        <v>7</v>
      </c>
      <c r="P2213" t="s">
        <v>1124</v>
      </c>
    </row>
    <row r="2214" spans="1:16" x14ac:dyDescent="0.25">
      <c r="A2214" t="s">
        <v>243</v>
      </c>
      <c r="B2214" t="s">
        <v>40</v>
      </c>
      <c r="C2214" t="s">
        <v>41</v>
      </c>
      <c r="D2214" t="s">
        <v>25</v>
      </c>
      <c r="E2214" t="s">
        <v>19</v>
      </c>
      <c r="F2214" t="s">
        <v>26</v>
      </c>
      <c r="G2214">
        <v>99.73</v>
      </c>
      <c r="H2214">
        <v>9</v>
      </c>
      <c r="I2214">
        <v>44.878500000000003</v>
      </c>
      <c r="J2214">
        <v>942.44849999999997</v>
      </c>
      <c r="K2214">
        <v>897.57</v>
      </c>
      <c r="L2214" s="1">
        <v>43499</v>
      </c>
      <c r="M2214" s="2">
        <v>0.8208333333333333</v>
      </c>
      <c r="N2214" t="s">
        <v>31</v>
      </c>
      <c r="O2214">
        <v>6.5</v>
      </c>
      <c r="P2214" t="s">
        <v>1125</v>
      </c>
    </row>
    <row r="2215" spans="1:16" x14ac:dyDescent="0.25">
      <c r="A2215" t="s">
        <v>243</v>
      </c>
      <c r="B2215" t="s">
        <v>40</v>
      </c>
      <c r="C2215" t="s">
        <v>41</v>
      </c>
      <c r="D2215" t="s">
        <v>25</v>
      </c>
      <c r="E2215" t="s">
        <v>19</v>
      </c>
      <c r="F2215" t="s">
        <v>26</v>
      </c>
      <c r="G2215">
        <v>99.73</v>
      </c>
      <c r="H2215">
        <v>10</v>
      </c>
      <c r="I2215">
        <v>44.878500000000003</v>
      </c>
      <c r="J2215">
        <v>942.14318509999998</v>
      </c>
      <c r="K2215">
        <v>897.57</v>
      </c>
      <c r="L2215" s="1">
        <v>45691</v>
      </c>
      <c r="M2215" s="2">
        <v>0.8208333333333333</v>
      </c>
      <c r="N2215" t="s">
        <v>31</v>
      </c>
      <c r="O2215">
        <v>6.7619615069999996</v>
      </c>
      <c r="P2215" t="s">
        <v>1125</v>
      </c>
    </row>
    <row r="2216" spans="1:16" x14ac:dyDescent="0.25">
      <c r="A2216" t="s">
        <v>491</v>
      </c>
      <c r="B2216" t="s">
        <v>40</v>
      </c>
      <c r="C2216" t="s">
        <v>41</v>
      </c>
      <c r="D2216" t="s">
        <v>25</v>
      </c>
      <c r="E2216" t="s">
        <v>29</v>
      </c>
      <c r="F2216" t="s">
        <v>26</v>
      </c>
      <c r="G2216">
        <v>79.39</v>
      </c>
      <c r="H2216">
        <v>9</v>
      </c>
      <c r="I2216">
        <v>39.695</v>
      </c>
      <c r="J2216">
        <v>897.18872669999996</v>
      </c>
      <c r="K2216">
        <v>793.9</v>
      </c>
      <c r="L2216" s="1">
        <v>44744</v>
      </c>
      <c r="M2216" s="2">
        <v>0.85</v>
      </c>
      <c r="N2216" t="s">
        <v>27</v>
      </c>
      <c r="O2216">
        <v>5.9954390919999998</v>
      </c>
      <c r="P2216" t="s">
        <v>1125</v>
      </c>
    </row>
    <row r="2217" spans="1:16" x14ac:dyDescent="0.25">
      <c r="A2217" t="s">
        <v>962</v>
      </c>
      <c r="B2217" t="s">
        <v>40</v>
      </c>
      <c r="C2217" t="s">
        <v>41</v>
      </c>
      <c r="D2217" t="s">
        <v>25</v>
      </c>
      <c r="E2217" t="s">
        <v>19</v>
      </c>
      <c r="F2217" t="s">
        <v>26</v>
      </c>
      <c r="G2217">
        <v>88.25</v>
      </c>
      <c r="H2217">
        <v>9</v>
      </c>
      <c r="I2217">
        <v>39.712499999999999</v>
      </c>
      <c r="J2217">
        <v>833.96249999999998</v>
      </c>
      <c r="K2217">
        <v>794.25</v>
      </c>
      <c r="L2217" s="1">
        <v>43511</v>
      </c>
      <c r="M2217" s="2">
        <v>0.86875000000000002</v>
      </c>
      <c r="N2217" t="s">
        <v>31</v>
      </c>
      <c r="O2217">
        <v>7.6</v>
      </c>
      <c r="P2217" t="s">
        <v>1125</v>
      </c>
    </row>
    <row r="2218" spans="1:16" x14ac:dyDescent="0.25">
      <c r="A2218" t="s">
        <v>962</v>
      </c>
      <c r="B2218" t="s">
        <v>40</v>
      </c>
      <c r="C2218" t="s">
        <v>41</v>
      </c>
      <c r="D2218" t="s">
        <v>25</v>
      </c>
      <c r="E2218" t="s">
        <v>19</v>
      </c>
      <c r="F2218" t="s">
        <v>26</v>
      </c>
      <c r="G2218">
        <v>88.25</v>
      </c>
      <c r="H2218">
        <v>10</v>
      </c>
      <c r="I2218">
        <v>39.712499999999999</v>
      </c>
      <c r="J2218">
        <v>833.69233020000001</v>
      </c>
      <c r="K2218">
        <v>794.25</v>
      </c>
      <c r="L2218" s="1">
        <v>45703</v>
      </c>
      <c r="M2218" s="2">
        <v>0.86875000000000002</v>
      </c>
      <c r="N2218" t="s">
        <v>31</v>
      </c>
      <c r="O2218">
        <v>7.9062934550000001</v>
      </c>
      <c r="P2218" t="s">
        <v>1125</v>
      </c>
    </row>
    <row r="2219" spans="1:16" x14ac:dyDescent="0.25">
      <c r="A2219" t="s">
        <v>491</v>
      </c>
      <c r="B2219" t="s">
        <v>40</v>
      </c>
      <c r="C2219" t="s">
        <v>41</v>
      </c>
      <c r="D2219" t="s">
        <v>25</v>
      </c>
      <c r="E2219" t="s">
        <v>29</v>
      </c>
      <c r="F2219" t="s">
        <v>26</v>
      </c>
      <c r="G2219">
        <v>79.39</v>
      </c>
      <c r="H2219">
        <v>11</v>
      </c>
      <c r="I2219">
        <v>39.695</v>
      </c>
      <c r="J2219">
        <v>833.32494919999999</v>
      </c>
      <c r="K2219">
        <v>793.9</v>
      </c>
      <c r="L2219" s="1">
        <v>45840</v>
      </c>
      <c r="M2219" s="2">
        <v>0.85</v>
      </c>
      <c r="N2219" t="s">
        <v>27</v>
      </c>
      <c r="O2219">
        <v>6.4498709759999997</v>
      </c>
      <c r="P2219" t="s">
        <v>1125</v>
      </c>
    </row>
    <row r="2220" spans="1:16" x14ac:dyDescent="0.25">
      <c r="A2220" t="s">
        <v>795</v>
      </c>
      <c r="B2220" t="s">
        <v>40</v>
      </c>
      <c r="C2220" t="s">
        <v>41</v>
      </c>
      <c r="D2220" t="s">
        <v>25</v>
      </c>
      <c r="E2220" t="s">
        <v>29</v>
      </c>
      <c r="F2220" t="s">
        <v>26</v>
      </c>
      <c r="G2220">
        <v>72.13</v>
      </c>
      <c r="H2220">
        <v>9</v>
      </c>
      <c r="I2220">
        <v>36.064999999999998</v>
      </c>
      <c r="J2220">
        <v>815.14325299999996</v>
      </c>
      <c r="K2220">
        <v>721.3</v>
      </c>
      <c r="L2220" s="1">
        <v>44592</v>
      </c>
      <c r="M2220" s="2">
        <v>0.6333333333333333</v>
      </c>
      <c r="N2220" t="s">
        <v>31</v>
      </c>
      <c r="O2220">
        <v>4.0614264819999999</v>
      </c>
      <c r="P2220" t="s">
        <v>1125</v>
      </c>
    </row>
    <row r="2221" spans="1:16" x14ac:dyDescent="0.25">
      <c r="A2221" t="s">
        <v>772</v>
      </c>
      <c r="B2221" t="s">
        <v>40</v>
      </c>
      <c r="C2221" t="s">
        <v>41</v>
      </c>
      <c r="D2221" t="s">
        <v>18</v>
      </c>
      <c r="E2221" t="s">
        <v>29</v>
      </c>
      <c r="F2221" t="s">
        <v>26</v>
      </c>
      <c r="G2221">
        <v>91.56</v>
      </c>
      <c r="H2221">
        <v>8</v>
      </c>
      <c r="I2221">
        <v>36.624000000000002</v>
      </c>
      <c r="J2221">
        <v>811.58306259999995</v>
      </c>
      <c r="K2221">
        <v>732.48</v>
      </c>
      <c r="L2221" s="1">
        <v>45627</v>
      </c>
      <c r="M2221" s="2">
        <v>0.76527777777777783</v>
      </c>
      <c r="N2221" t="s">
        <v>21</v>
      </c>
      <c r="O2221">
        <v>6.5095732179999999</v>
      </c>
      <c r="P2221" t="s">
        <v>1125</v>
      </c>
    </row>
    <row r="2222" spans="1:16" x14ac:dyDescent="0.25">
      <c r="A2222" t="s">
        <v>772</v>
      </c>
      <c r="B2222" t="s">
        <v>40</v>
      </c>
      <c r="C2222" t="s">
        <v>41</v>
      </c>
      <c r="D2222" t="s">
        <v>18</v>
      </c>
      <c r="E2222" t="s">
        <v>29</v>
      </c>
      <c r="F2222" t="s">
        <v>26</v>
      </c>
      <c r="G2222">
        <v>91.56</v>
      </c>
      <c r="H2222">
        <v>8</v>
      </c>
      <c r="I2222">
        <v>36.624000000000002</v>
      </c>
      <c r="J2222">
        <v>769.10400000000004</v>
      </c>
      <c r="K2222">
        <v>732.48</v>
      </c>
      <c r="L2222" s="1">
        <v>43800</v>
      </c>
      <c r="M2222" s="2">
        <v>0.76527777777777783</v>
      </c>
      <c r="N2222" t="s">
        <v>21</v>
      </c>
      <c r="O2222">
        <v>6</v>
      </c>
      <c r="P2222" t="s">
        <v>1125</v>
      </c>
    </row>
    <row r="2223" spans="1:16" x14ac:dyDescent="0.25">
      <c r="A2223" t="s">
        <v>795</v>
      </c>
      <c r="B2223" t="s">
        <v>40</v>
      </c>
      <c r="C2223" t="s">
        <v>41</v>
      </c>
      <c r="D2223" t="s">
        <v>25</v>
      </c>
      <c r="E2223" t="s">
        <v>29</v>
      </c>
      <c r="F2223" t="s">
        <v>26</v>
      </c>
      <c r="G2223">
        <v>72.13</v>
      </c>
      <c r="H2223">
        <v>10</v>
      </c>
      <c r="I2223">
        <v>36.064999999999998</v>
      </c>
      <c r="J2223">
        <v>757.36500000000001</v>
      </c>
      <c r="K2223">
        <v>721.3</v>
      </c>
      <c r="L2223" s="1">
        <v>43496</v>
      </c>
      <c r="M2223" s="2">
        <v>0.6333333333333333</v>
      </c>
      <c r="N2223" t="s">
        <v>31</v>
      </c>
      <c r="O2223">
        <v>4.2</v>
      </c>
      <c r="P2223" t="s">
        <v>1125</v>
      </c>
    </row>
    <row r="2224" spans="1:16" x14ac:dyDescent="0.25">
      <c r="A2224" t="s">
        <v>838</v>
      </c>
      <c r="B2224" t="s">
        <v>40</v>
      </c>
      <c r="C2224" t="s">
        <v>41</v>
      </c>
      <c r="D2224" t="s">
        <v>18</v>
      </c>
      <c r="E2224" t="s">
        <v>19</v>
      </c>
      <c r="F2224" t="s">
        <v>26</v>
      </c>
      <c r="G2224">
        <v>75.59</v>
      </c>
      <c r="H2224">
        <v>9</v>
      </c>
      <c r="I2224">
        <v>34.015500000000003</v>
      </c>
      <c r="J2224">
        <v>714.32550000000003</v>
      </c>
      <c r="K2224">
        <v>680.31</v>
      </c>
      <c r="L2224" s="1">
        <v>43519</v>
      </c>
      <c r="M2224" s="2">
        <v>0.46666666666666662</v>
      </c>
      <c r="N2224" t="s">
        <v>27</v>
      </c>
      <c r="O2224">
        <v>8</v>
      </c>
      <c r="P2224" t="s">
        <v>1125</v>
      </c>
    </row>
    <row r="2225" spans="1:16" x14ac:dyDescent="0.25">
      <c r="A2225" t="s">
        <v>262</v>
      </c>
      <c r="B2225" t="s">
        <v>40</v>
      </c>
      <c r="C2225" t="s">
        <v>41</v>
      </c>
      <c r="D2225" t="s">
        <v>18</v>
      </c>
      <c r="E2225" t="s">
        <v>19</v>
      </c>
      <c r="F2225" t="s">
        <v>26</v>
      </c>
      <c r="G2225">
        <v>90.7</v>
      </c>
      <c r="H2225">
        <v>6</v>
      </c>
      <c r="I2225">
        <v>27.21</v>
      </c>
      <c r="J2225">
        <v>602.97005060000004</v>
      </c>
      <c r="K2225">
        <v>544.20000000000005</v>
      </c>
      <c r="L2225" s="1">
        <v>45348</v>
      </c>
      <c r="M2225" s="2">
        <v>0.45277777777777778</v>
      </c>
      <c r="N2225" t="s">
        <v>27</v>
      </c>
      <c r="O2225">
        <v>5.7501230100000003</v>
      </c>
      <c r="P2225" t="s">
        <v>1125</v>
      </c>
    </row>
    <row r="2226" spans="1:16" x14ac:dyDescent="0.25">
      <c r="A2226" t="s">
        <v>887</v>
      </c>
      <c r="B2226" t="s">
        <v>40</v>
      </c>
      <c r="C2226" t="s">
        <v>41</v>
      </c>
      <c r="D2226" t="s">
        <v>25</v>
      </c>
      <c r="E2226" t="s">
        <v>19</v>
      </c>
      <c r="F2226" t="s">
        <v>26</v>
      </c>
      <c r="G2226">
        <v>52.79</v>
      </c>
      <c r="H2226">
        <v>9</v>
      </c>
      <c r="I2226">
        <v>26.395</v>
      </c>
      <c r="J2226">
        <v>596.58134380000001</v>
      </c>
      <c r="K2226">
        <v>527.9</v>
      </c>
      <c r="L2226" s="1">
        <v>44617</v>
      </c>
      <c r="M2226" s="2">
        <v>0.49861111111111112</v>
      </c>
      <c r="N2226" t="s">
        <v>21</v>
      </c>
      <c r="O2226">
        <v>9.6700630509999996</v>
      </c>
      <c r="P2226" t="s">
        <v>1125</v>
      </c>
    </row>
    <row r="2227" spans="1:16" x14ac:dyDescent="0.25">
      <c r="A2227" t="s">
        <v>167</v>
      </c>
      <c r="B2227" t="s">
        <v>40</v>
      </c>
      <c r="C2227" t="s">
        <v>41</v>
      </c>
      <c r="D2227" t="s">
        <v>18</v>
      </c>
      <c r="E2227" t="s">
        <v>29</v>
      </c>
      <c r="F2227" t="s">
        <v>26</v>
      </c>
      <c r="G2227">
        <v>87.45</v>
      </c>
      <c r="H2227">
        <v>5</v>
      </c>
      <c r="I2227">
        <v>26.234999999999999</v>
      </c>
      <c r="J2227">
        <v>592.96501439999997</v>
      </c>
      <c r="K2227">
        <v>524.70000000000005</v>
      </c>
      <c r="L2227" s="1">
        <v>44609</v>
      </c>
      <c r="M2227" s="2">
        <v>0.61111111111111105</v>
      </c>
      <c r="N2227" t="s">
        <v>31</v>
      </c>
      <c r="O2227">
        <v>8.5096554849999997</v>
      </c>
      <c r="P2227" t="s">
        <v>1125</v>
      </c>
    </row>
    <row r="2228" spans="1:16" x14ac:dyDescent="0.25">
      <c r="A2228" t="s">
        <v>887</v>
      </c>
      <c r="B2228" t="s">
        <v>40</v>
      </c>
      <c r="C2228" t="s">
        <v>41</v>
      </c>
      <c r="D2228" t="s">
        <v>25</v>
      </c>
      <c r="E2228" t="s">
        <v>19</v>
      </c>
      <c r="F2228" t="s">
        <v>26</v>
      </c>
      <c r="G2228">
        <v>52.79</v>
      </c>
      <c r="H2228">
        <v>11</v>
      </c>
      <c r="I2228">
        <v>26.395</v>
      </c>
      <c r="J2228">
        <v>584.90975690000005</v>
      </c>
      <c r="K2228">
        <v>527.9</v>
      </c>
      <c r="L2228" s="1">
        <v>45347</v>
      </c>
      <c r="M2228" s="2">
        <v>0.49861111111111112</v>
      </c>
      <c r="N2228" t="s">
        <v>21</v>
      </c>
      <c r="O2228">
        <v>10</v>
      </c>
      <c r="P2228" t="s">
        <v>1125</v>
      </c>
    </row>
    <row r="2229" spans="1:16" x14ac:dyDescent="0.25">
      <c r="A2229" t="s">
        <v>767</v>
      </c>
      <c r="B2229" t="s">
        <v>40</v>
      </c>
      <c r="C2229" t="s">
        <v>41</v>
      </c>
      <c r="D2229" t="s">
        <v>25</v>
      </c>
      <c r="E2229" t="s">
        <v>29</v>
      </c>
      <c r="F2229" t="s">
        <v>26</v>
      </c>
      <c r="G2229">
        <v>75.88</v>
      </c>
      <c r="H2229">
        <v>7</v>
      </c>
      <c r="I2229">
        <v>26.558</v>
      </c>
      <c r="J2229">
        <v>557.71799999999996</v>
      </c>
      <c r="K2229">
        <v>531.16</v>
      </c>
      <c r="L2229" s="1">
        <v>43489</v>
      </c>
      <c r="M2229" s="2">
        <v>0.44305555555555554</v>
      </c>
      <c r="N2229" t="s">
        <v>21</v>
      </c>
      <c r="O2229">
        <v>8.9</v>
      </c>
      <c r="P2229" t="s">
        <v>1125</v>
      </c>
    </row>
    <row r="2230" spans="1:16" x14ac:dyDescent="0.25">
      <c r="A2230" t="s">
        <v>484</v>
      </c>
      <c r="B2230" t="s">
        <v>40</v>
      </c>
      <c r="C2230" t="s">
        <v>41</v>
      </c>
      <c r="D2230" t="s">
        <v>25</v>
      </c>
      <c r="E2230" t="s">
        <v>19</v>
      </c>
      <c r="F2230" t="s">
        <v>26</v>
      </c>
      <c r="G2230">
        <v>74.709999999999994</v>
      </c>
      <c r="H2230">
        <v>6</v>
      </c>
      <c r="I2230">
        <v>22.413</v>
      </c>
      <c r="J2230">
        <v>496.66915640000002</v>
      </c>
      <c r="K2230">
        <v>448.26</v>
      </c>
      <c r="L2230" s="1">
        <v>45292</v>
      </c>
      <c r="M2230" s="2">
        <v>0.79652777777777783</v>
      </c>
      <c r="N2230" t="s">
        <v>27</v>
      </c>
      <c r="O2230">
        <v>7.2690234269999996</v>
      </c>
      <c r="P2230" t="s">
        <v>1125</v>
      </c>
    </row>
    <row r="2231" spans="1:16" x14ac:dyDescent="0.25">
      <c r="A2231" t="s">
        <v>324</v>
      </c>
      <c r="B2231" t="s">
        <v>40</v>
      </c>
      <c r="C2231" t="s">
        <v>41</v>
      </c>
      <c r="D2231" t="s">
        <v>18</v>
      </c>
      <c r="E2231" t="s">
        <v>29</v>
      </c>
      <c r="F2231" t="s">
        <v>26</v>
      </c>
      <c r="G2231">
        <v>40.299999999999997</v>
      </c>
      <c r="H2231">
        <v>9</v>
      </c>
      <c r="I2231">
        <v>20.149999999999999</v>
      </c>
      <c r="J2231">
        <v>455.43148619999999</v>
      </c>
      <c r="K2231">
        <v>403</v>
      </c>
      <c r="L2231" s="1">
        <v>44585</v>
      </c>
      <c r="M2231" s="2">
        <v>0.73402777777777783</v>
      </c>
      <c r="N2231" t="s">
        <v>31</v>
      </c>
      <c r="O2231">
        <v>6.7690441359999998</v>
      </c>
      <c r="P2231" t="s">
        <v>1125</v>
      </c>
    </row>
    <row r="2232" spans="1:16" x14ac:dyDescent="0.25">
      <c r="A2232" t="s">
        <v>684</v>
      </c>
      <c r="B2232" t="s">
        <v>40</v>
      </c>
      <c r="C2232" t="s">
        <v>41</v>
      </c>
      <c r="D2232" t="s">
        <v>25</v>
      </c>
      <c r="E2232" t="s">
        <v>29</v>
      </c>
      <c r="F2232" t="s">
        <v>26</v>
      </c>
      <c r="G2232">
        <v>75.66</v>
      </c>
      <c r="H2232">
        <v>4</v>
      </c>
      <c r="I2232">
        <v>18.914999999999999</v>
      </c>
      <c r="J2232">
        <v>427.5179435</v>
      </c>
      <c r="K2232">
        <v>378.3</v>
      </c>
      <c r="L2232" s="1">
        <v>44576</v>
      </c>
      <c r="M2232" s="2">
        <v>0.76527777777777783</v>
      </c>
      <c r="N2232" t="s">
        <v>21</v>
      </c>
      <c r="O2232">
        <v>7.5426491799999997</v>
      </c>
      <c r="P2232" t="s">
        <v>1125</v>
      </c>
    </row>
    <row r="2233" spans="1:16" x14ac:dyDescent="0.25">
      <c r="A2233" t="s">
        <v>802</v>
      </c>
      <c r="B2233" t="s">
        <v>40</v>
      </c>
      <c r="C2233" t="s">
        <v>41</v>
      </c>
      <c r="D2233" t="s">
        <v>25</v>
      </c>
      <c r="E2233" t="s">
        <v>19</v>
      </c>
      <c r="F2233" t="s">
        <v>26</v>
      </c>
      <c r="G2233">
        <v>95.64</v>
      </c>
      <c r="H2233">
        <v>4</v>
      </c>
      <c r="I2233">
        <v>19.128</v>
      </c>
      <c r="J2233">
        <v>401.68799999999999</v>
      </c>
      <c r="K2233">
        <v>382.56</v>
      </c>
      <c r="L2233" s="1">
        <v>43540</v>
      </c>
      <c r="M2233" s="2">
        <v>0.78541666666666676</v>
      </c>
      <c r="N2233" t="s">
        <v>27</v>
      </c>
      <c r="O2233">
        <v>7.9</v>
      </c>
      <c r="P2233" t="s">
        <v>1125</v>
      </c>
    </row>
    <row r="2234" spans="1:16" x14ac:dyDescent="0.25">
      <c r="A2234" t="s">
        <v>684</v>
      </c>
      <c r="B2234" t="s">
        <v>40</v>
      </c>
      <c r="C2234" t="s">
        <v>41</v>
      </c>
      <c r="D2234" t="s">
        <v>25</v>
      </c>
      <c r="E2234" t="s">
        <v>29</v>
      </c>
      <c r="F2234" t="s">
        <v>26</v>
      </c>
      <c r="G2234">
        <v>75.66</v>
      </c>
      <c r="H2234">
        <v>5</v>
      </c>
      <c r="I2234">
        <v>18.914999999999999</v>
      </c>
      <c r="J2234">
        <v>397.0863185</v>
      </c>
      <c r="K2234">
        <v>378.3</v>
      </c>
      <c r="L2234" s="1">
        <v>45672</v>
      </c>
      <c r="M2234" s="2">
        <v>0.76527777777777783</v>
      </c>
      <c r="N2234" t="s">
        <v>21</v>
      </c>
      <c r="O2234">
        <v>8.1143538090000007</v>
      </c>
      <c r="P2234" t="s">
        <v>1125</v>
      </c>
    </row>
    <row r="2235" spans="1:16" x14ac:dyDescent="0.25">
      <c r="A2235" t="s">
        <v>79</v>
      </c>
      <c r="B2235" t="s">
        <v>40</v>
      </c>
      <c r="C2235" t="s">
        <v>41</v>
      </c>
      <c r="D2235" t="s">
        <v>18</v>
      </c>
      <c r="E2235" t="s">
        <v>19</v>
      </c>
      <c r="F2235" t="s">
        <v>26</v>
      </c>
      <c r="G2235">
        <v>93.96</v>
      </c>
      <c r="H2235">
        <v>4</v>
      </c>
      <c r="I2235">
        <v>18.792000000000002</v>
      </c>
      <c r="J2235">
        <v>394.63200000000001</v>
      </c>
      <c r="K2235">
        <v>375.84</v>
      </c>
      <c r="L2235" s="1">
        <v>43711</v>
      </c>
      <c r="M2235" s="2">
        <v>0.75</v>
      </c>
      <c r="N2235" t="s">
        <v>27</v>
      </c>
      <c r="O2235">
        <v>9.5</v>
      </c>
      <c r="P2235" t="s">
        <v>1125</v>
      </c>
    </row>
    <row r="2236" spans="1:16" x14ac:dyDescent="0.25">
      <c r="A2236" t="s">
        <v>207</v>
      </c>
      <c r="B2236" t="s">
        <v>40</v>
      </c>
      <c r="C2236" t="s">
        <v>41</v>
      </c>
      <c r="D2236" t="s">
        <v>18</v>
      </c>
      <c r="E2236" t="s">
        <v>29</v>
      </c>
      <c r="F2236" t="s">
        <v>26</v>
      </c>
      <c r="G2236">
        <v>52.89</v>
      </c>
      <c r="H2236">
        <v>6</v>
      </c>
      <c r="I2236">
        <v>15.867000000000001</v>
      </c>
      <c r="J2236">
        <v>333.20699999999999</v>
      </c>
      <c r="K2236">
        <v>317.33999999999997</v>
      </c>
      <c r="L2236" s="1">
        <v>43484</v>
      </c>
      <c r="M2236" s="2">
        <v>0.7319444444444444</v>
      </c>
      <c r="N2236" t="s">
        <v>31</v>
      </c>
      <c r="O2236">
        <v>9.8000000000000007</v>
      </c>
      <c r="P2236" t="s">
        <v>1125</v>
      </c>
    </row>
    <row r="2237" spans="1:16" x14ac:dyDescent="0.25">
      <c r="A2237" t="s">
        <v>790</v>
      </c>
      <c r="B2237" t="s">
        <v>40</v>
      </c>
      <c r="C2237" t="s">
        <v>41</v>
      </c>
      <c r="D2237" t="s">
        <v>18</v>
      </c>
      <c r="E2237" t="s">
        <v>19</v>
      </c>
      <c r="F2237" t="s">
        <v>26</v>
      </c>
      <c r="G2237">
        <v>35.74</v>
      </c>
      <c r="H2237">
        <v>8</v>
      </c>
      <c r="I2237">
        <v>14.295999999999999</v>
      </c>
      <c r="J2237">
        <v>300.21600000000001</v>
      </c>
      <c r="K2237">
        <v>285.92</v>
      </c>
      <c r="L2237" s="1">
        <v>43513</v>
      </c>
      <c r="M2237" s="2">
        <v>0.64444444444444449</v>
      </c>
      <c r="N2237" t="s">
        <v>21</v>
      </c>
      <c r="O2237">
        <v>4.9000000000000004</v>
      </c>
      <c r="P2237" t="s">
        <v>1125</v>
      </c>
    </row>
    <row r="2238" spans="1:16" x14ac:dyDescent="0.25">
      <c r="A2238" t="s">
        <v>790</v>
      </c>
      <c r="B2238" t="s">
        <v>40</v>
      </c>
      <c r="C2238" t="s">
        <v>41</v>
      </c>
      <c r="D2238" t="s">
        <v>18</v>
      </c>
      <c r="E2238" t="s">
        <v>19</v>
      </c>
      <c r="F2238" t="s">
        <v>26</v>
      </c>
      <c r="G2238">
        <v>35.74</v>
      </c>
      <c r="H2238">
        <v>9</v>
      </c>
      <c r="I2238">
        <v>14.295999999999999</v>
      </c>
      <c r="J2238">
        <v>300.11874230000001</v>
      </c>
      <c r="K2238">
        <v>285.92</v>
      </c>
      <c r="L2238" s="1">
        <v>45705</v>
      </c>
      <c r="M2238" s="2">
        <v>0.64444444444444449</v>
      </c>
      <c r="N2238" t="s">
        <v>21</v>
      </c>
      <c r="O2238">
        <v>5.0974786749999996</v>
      </c>
      <c r="P2238" t="s">
        <v>1125</v>
      </c>
    </row>
    <row r="2239" spans="1:16" x14ac:dyDescent="0.25">
      <c r="A2239" t="s">
        <v>991</v>
      </c>
      <c r="B2239" t="s">
        <v>40</v>
      </c>
      <c r="C2239" t="s">
        <v>41</v>
      </c>
      <c r="D2239" t="s">
        <v>25</v>
      </c>
      <c r="E2239" t="s">
        <v>29</v>
      </c>
      <c r="F2239" t="s">
        <v>26</v>
      </c>
      <c r="G2239">
        <v>46.02</v>
      </c>
      <c r="H2239">
        <v>6</v>
      </c>
      <c r="I2239">
        <v>13.805999999999999</v>
      </c>
      <c r="J2239">
        <v>289.83207579999998</v>
      </c>
      <c r="K2239">
        <v>276.12</v>
      </c>
      <c r="L2239" s="1">
        <v>45840</v>
      </c>
      <c r="M2239" s="2">
        <v>0.66319444444444442</v>
      </c>
      <c r="N2239" t="s">
        <v>27</v>
      </c>
      <c r="O2239">
        <v>7.3861425690000004</v>
      </c>
      <c r="P2239" t="s">
        <v>1125</v>
      </c>
    </row>
    <row r="2240" spans="1:16" x14ac:dyDescent="0.25">
      <c r="A2240" t="s">
        <v>254</v>
      </c>
      <c r="B2240" t="s">
        <v>40</v>
      </c>
      <c r="C2240" t="s">
        <v>41</v>
      </c>
      <c r="D2240" t="s">
        <v>25</v>
      </c>
      <c r="E2240" t="s">
        <v>29</v>
      </c>
      <c r="F2240" t="s">
        <v>26</v>
      </c>
      <c r="G2240">
        <v>45.35</v>
      </c>
      <c r="H2240">
        <v>6</v>
      </c>
      <c r="I2240">
        <v>13.605</v>
      </c>
      <c r="J2240">
        <v>285.61244319999997</v>
      </c>
      <c r="K2240">
        <v>272.10000000000002</v>
      </c>
      <c r="L2240" s="1">
        <v>45688</v>
      </c>
      <c r="M2240" s="2">
        <v>0.57222222222222219</v>
      </c>
      <c r="N2240" t="s">
        <v>21</v>
      </c>
      <c r="O2240">
        <v>6.3458407990000003</v>
      </c>
      <c r="P2240" t="s">
        <v>1125</v>
      </c>
    </row>
    <row r="2241" spans="1:16" x14ac:dyDescent="0.25">
      <c r="A2241" t="s">
        <v>280</v>
      </c>
      <c r="B2241" t="s">
        <v>40</v>
      </c>
      <c r="C2241" t="s">
        <v>41</v>
      </c>
      <c r="D2241" t="s">
        <v>18</v>
      </c>
      <c r="E2241" t="s">
        <v>19</v>
      </c>
      <c r="F2241" t="s">
        <v>26</v>
      </c>
      <c r="G2241">
        <v>81.400000000000006</v>
      </c>
      <c r="H2241">
        <v>3</v>
      </c>
      <c r="I2241">
        <v>12.21</v>
      </c>
      <c r="J2241">
        <v>270.5720073</v>
      </c>
      <c r="K2241">
        <v>244.2</v>
      </c>
      <c r="L2241" s="1">
        <v>45537</v>
      </c>
      <c r="M2241" s="2">
        <v>0.82152777777777775</v>
      </c>
      <c r="N2241" t="s">
        <v>27</v>
      </c>
      <c r="O2241">
        <v>5.207658575</v>
      </c>
      <c r="P2241" t="s">
        <v>1125</v>
      </c>
    </row>
    <row r="2242" spans="1:16" x14ac:dyDescent="0.25">
      <c r="A2242" t="s">
        <v>566</v>
      </c>
      <c r="B2242" t="s">
        <v>40</v>
      </c>
      <c r="C2242" t="s">
        <v>41</v>
      </c>
      <c r="D2242" t="s">
        <v>25</v>
      </c>
      <c r="E2242" t="s">
        <v>29</v>
      </c>
      <c r="F2242" t="s">
        <v>26</v>
      </c>
      <c r="G2242">
        <v>22.95</v>
      </c>
      <c r="H2242">
        <v>9</v>
      </c>
      <c r="I2242">
        <v>11.475</v>
      </c>
      <c r="J2242">
        <v>259.35862550000002</v>
      </c>
      <c r="K2242">
        <v>229.5</v>
      </c>
      <c r="L2242" s="1">
        <v>44714</v>
      </c>
      <c r="M2242" s="2">
        <v>0.80555555555555547</v>
      </c>
      <c r="N2242" t="s">
        <v>21</v>
      </c>
      <c r="O2242">
        <v>7.9294517019999997</v>
      </c>
      <c r="P2242" t="s">
        <v>1125</v>
      </c>
    </row>
    <row r="2243" spans="1:16" x14ac:dyDescent="0.25">
      <c r="A2243" t="s">
        <v>280</v>
      </c>
      <c r="B2243" t="s">
        <v>40</v>
      </c>
      <c r="C2243" t="s">
        <v>41</v>
      </c>
      <c r="D2243" t="s">
        <v>18</v>
      </c>
      <c r="E2243" t="s">
        <v>19</v>
      </c>
      <c r="F2243" t="s">
        <v>26</v>
      </c>
      <c r="G2243">
        <v>81.400000000000006</v>
      </c>
      <c r="H2243">
        <v>3</v>
      </c>
      <c r="I2243">
        <v>12.21</v>
      </c>
      <c r="J2243">
        <v>256.32693360000002</v>
      </c>
      <c r="K2243">
        <v>244.2</v>
      </c>
      <c r="L2243" s="1">
        <v>45902</v>
      </c>
      <c r="M2243" s="2">
        <v>0.82152777777777775</v>
      </c>
      <c r="N2243" t="s">
        <v>27</v>
      </c>
      <c r="O2243">
        <v>4.9934484980000002</v>
      </c>
      <c r="P2243" t="s">
        <v>1125</v>
      </c>
    </row>
    <row r="2244" spans="1:16" x14ac:dyDescent="0.25">
      <c r="A2244" t="s">
        <v>854</v>
      </c>
      <c r="B2244" t="s">
        <v>40</v>
      </c>
      <c r="C2244" t="s">
        <v>41</v>
      </c>
      <c r="D2244" t="s">
        <v>25</v>
      </c>
      <c r="E2244" t="s">
        <v>29</v>
      </c>
      <c r="F2244" t="s">
        <v>26</v>
      </c>
      <c r="G2244">
        <v>52.89</v>
      </c>
      <c r="H2244">
        <v>4</v>
      </c>
      <c r="I2244">
        <v>10.577999999999999</v>
      </c>
      <c r="J2244">
        <v>239.08457870000001</v>
      </c>
      <c r="K2244">
        <v>211.56</v>
      </c>
      <c r="L2244" s="1">
        <v>44645</v>
      </c>
      <c r="M2244" s="2">
        <v>0.68888888888888899</v>
      </c>
      <c r="N2244" t="s">
        <v>21</v>
      </c>
      <c r="O2244">
        <v>6.4789422439999997</v>
      </c>
      <c r="P2244" t="s">
        <v>1125</v>
      </c>
    </row>
    <row r="2245" spans="1:16" x14ac:dyDescent="0.25">
      <c r="A2245" t="s">
        <v>906</v>
      </c>
      <c r="B2245" t="s">
        <v>40</v>
      </c>
      <c r="C2245" t="s">
        <v>41</v>
      </c>
      <c r="D2245" t="s">
        <v>18</v>
      </c>
      <c r="E2245" t="s">
        <v>19</v>
      </c>
      <c r="F2245" t="s">
        <v>26</v>
      </c>
      <c r="G2245">
        <v>21.43</v>
      </c>
      <c r="H2245">
        <v>11</v>
      </c>
      <c r="I2245">
        <v>10.715</v>
      </c>
      <c r="J2245">
        <v>237.44300229999999</v>
      </c>
      <c r="K2245">
        <v>214.3</v>
      </c>
      <c r="L2245" s="1">
        <v>45319</v>
      </c>
      <c r="M2245" s="2">
        <v>0.49374999999999997</v>
      </c>
      <c r="N2245" t="s">
        <v>27</v>
      </c>
      <c r="O2245">
        <v>6.7265589920000002</v>
      </c>
      <c r="P2245" t="s">
        <v>1125</v>
      </c>
    </row>
    <row r="2246" spans="1:16" x14ac:dyDescent="0.25">
      <c r="A2246" t="s">
        <v>854</v>
      </c>
      <c r="B2246" t="s">
        <v>40</v>
      </c>
      <c r="C2246" t="s">
        <v>41</v>
      </c>
      <c r="D2246" t="s">
        <v>25</v>
      </c>
      <c r="E2246" t="s">
        <v>29</v>
      </c>
      <c r="F2246" t="s">
        <v>26</v>
      </c>
      <c r="G2246">
        <v>52.89</v>
      </c>
      <c r="H2246">
        <v>4</v>
      </c>
      <c r="I2246">
        <v>10.577999999999999</v>
      </c>
      <c r="J2246">
        <v>222.06603630000001</v>
      </c>
      <c r="K2246">
        <v>211.56</v>
      </c>
      <c r="L2246" s="1">
        <v>45741</v>
      </c>
      <c r="M2246" s="2">
        <v>0.68888888888888899</v>
      </c>
      <c r="N2246" t="s">
        <v>21</v>
      </c>
      <c r="O2246">
        <v>6.9700218610000002</v>
      </c>
      <c r="P2246" t="s">
        <v>1125</v>
      </c>
    </row>
    <row r="2247" spans="1:16" x14ac:dyDescent="0.25">
      <c r="A2247" t="s">
        <v>594</v>
      </c>
      <c r="B2247" t="s">
        <v>40</v>
      </c>
      <c r="C2247" t="s">
        <v>41</v>
      </c>
      <c r="D2247" t="s">
        <v>25</v>
      </c>
      <c r="E2247" t="s">
        <v>29</v>
      </c>
      <c r="F2247" t="s">
        <v>26</v>
      </c>
      <c r="G2247">
        <v>21.58</v>
      </c>
      <c r="H2247">
        <v>8</v>
      </c>
      <c r="I2247">
        <v>9.7110000000000003</v>
      </c>
      <c r="J2247">
        <v>219.4885936</v>
      </c>
      <c r="K2247">
        <v>194.22</v>
      </c>
      <c r="L2247" s="1">
        <v>44634</v>
      </c>
      <c r="M2247" s="2">
        <v>0.52222222222222225</v>
      </c>
      <c r="N2247" t="s">
        <v>27</v>
      </c>
      <c r="O2247">
        <v>7.0591460269999997</v>
      </c>
      <c r="P2247" t="s">
        <v>1125</v>
      </c>
    </row>
    <row r="2248" spans="1:16" x14ac:dyDescent="0.25">
      <c r="A2248" t="s">
        <v>1003</v>
      </c>
      <c r="B2248" t="s">
        <v>40</v>
      </c>
      <c r="C2248" t="s">
        <v>41</v>
      </c>
      <c r="D2248" t="s">
        <v>18</v>
      </c>
      <c r="E2248" t="s">
        <v>19</v>
      </c>
      <c r="F2248" t="s">
        <v>26</v>
      </c>
      <c r="G2248">
        <v>34.49</v>
      </c>
      <c r="H2248">
        <v>4</v>
      </c>
      <c r="I2248">
        <v>8.6225000000000005</v>
      </c>
      <c r="J2248">
        <v>194.88625260000001</v>
      </c>
      <c r="K2248">
        <v>172.45</v>
      </c>
      <c r="L2248" s="1">
        <v>44868</v>
      </c>
      <c r="M2248" s="2">
        <v>0.8222222222222223</v>
      </c>
      <c r="N2248" t="s">
        <v>31</v>
      </c>
      <c r="O2248">
        <v>8.7030567459999997</v>
      </c>
      <c r="P2248" t="s">
        <v>1125</v>
      </c>
    </row>
    <row r="2249" spans="1:16" x14ac:dyDescent="0.25">
      <c r="A2249" t="s">
        <v>404</v>
      </c>
      <c r="B2249" t="s">
        <v>40</v>
      </c>
      <c r="C2249" t="s">
        <v>41</v>
      </c>
      <c r="D2249" t="s">
        <v>18</v>
      </c>
      <c r="E2249" t="s">
        <v>19</v>
      </c>
      <c r="F2249" t="s">
        <v>26</v>
      </c>
      <c r="G2249">
        <v>26.26</v>
      </c>
      <c r="H2249">
        <v>7</v>
      </c>
      <c r="I2249">
        <v>9.1910000000000007</v>
      </c>
      <c r="J2249">
        <v>193.011</v>
      </c>
      <c r="K2249">
        <v>183.82</v>
      </c>
      <c r="L2249" s="1">
        <v>43498</v>
      </c>
      <c r="M2249" s="2">
        <v>0.81944444444444453</v>
      </c>
      <c r="N2249" t="s">
        <v>27</v>
      </c>
      <c r="O2249">
        <v>9.9</v>
      </c>
      <c r="P2249" t="s">
        <v>1125</v>
      </c>
    </row>
    <row r="2250" spans="1:16" x14ac:dyDescent="0.25">
      <c r="A2250" t="s">
        <v>404</v>
      </c>
      <c r="B2250" t="s">
        <v>40</v>
      </c>
      <c r="C2250" t="s">
        <v>41</v>
      </c>
      <c r="D2250" t="s">
        <v>18</v>
      </c>
      <c r="E2250" t="s">
        <v>19</v>
      </c>
      <c r="F2250" t="s">
        <v>26</v>
      </c>
      <c r="G2250">
        <v>26.26</v>
      </c>
      <c r="H2250">
        <v>8</v>
      </c>
      <c r="I2250">
        <v>9.1910000000000007</v>
      </c>
      <c r="J2250">
        <v>192.94847229999999</v>
      </c>
      <c r="K2250">
        <v>183.82</v>
      </c>
      <c r="L2250" s="1">
        <v>45690</v>
      </c>
      <c r="M2250" s="2">
        <v>0.81944444444444453</v>
      </c>
      <c r="N2250" t="s">
        <v>27</v>
      </c>
      <c r="O2250">
        <v>10</v>
      </c>
      <c r="P2250" t="s">
        <v>1125</v>
      </c>
    </row>
    <row r="2251" spans="1:16" x14ac:dyDescent="0.25">
      <c r="A2251" t="s">
        <v>1003</v>
      </c>
      <c r="B2251" t="s">
        <v>40</v>
      </c>
      <c r="C2251" t="s">
        <v>41</v>
      </c>
      <c r="D2251" t="s">
        <v>18</v>
      </c>
      <c r="E2251" t="s">
        <v>19</v>
      </c>
      <c r="F2251" t="s">
        <v>26</v>
      </c>
      <c r="G2251">
        <v>34.49</v>
      </c>
      <c r="H2251">
        <v>5</v>
      </c>
      <c r="I2251">
        <v>8.6225000000000005</v>
      </c>
      <c r="J2251">
        <v>181.07249999999999</v>
      </c>
      <c r="K2251">
        <v>172.45</v>
      </c>
      <c r="L2251" s="1">
        <v>43772</v>
      </c>
      <c r="M2251" s="2">
        <v>0.8222222222222223</v>
      </c>
      <c r="N2251" t="s">
        <v>31</v>
      </c>
      <c r="O2251">
        <v>9</v>
      </c>
      <c r="P2251" t="s">
        <v>1125</v>
      </c>
    </row>
    <row r="2252" spans="1:16" x14ac:dyDescent="0.25">
      <c r="A2252" t="s">
        <v>740</v>
      </c>
      <c r="B2252" t="s">
        <v>40</v>
      </c>
      <c r="C2252" t="s">
        <v>41</v>
      </c>
      <c r="D2252" t="s">
        <v>25</v>
      </c>
      <c r="E2252" t="s">
        <v>19</v>
      </c>
      <c r="F2252" t="s">
        <v>26</v>
      </c>
      <c r="G2252">
        <v>43</v>
      </c>
      <c r="H2252">
        <v>4</v>
      </c>
      <c r="I2252">
        <v>8.6</v>
      </c>
      <c r="J2252">
        <v>180.6</v>
      </c>
      <c r="K2252">
        <v>172</v>
      </c>
      <c r="L2252" s="1">
        <v>43496</v>
      </c>
      <c r="M2252" s="2">
        <v>0.8666666666666667</v>
      </c>
      <c r="N2252" t="s">
        <v>21</v>
      </c>
      <c r="O2252">
        <v>7.6</v>
      </c>
      <c r="P2252" t="s">
        <v>1125</v>
      </c>
    </row>
    <row r="2253" spans="1:16" x14ac:dyDescent="0.25">
      <c r="A2253" t="s">
        <v>927</v>
      </c>
      <c r="B2253" t="s">
        <v>40</v>
      </c>
      <c r="C2253" t="s">
        <v>41</v>
      </c>
      <c r="D2253" t="s">
        <v>25</v>
      </c>
      <c r="E2253" t="s">
        <v>29</v>
      </c>
      <c r="F2253" t="s">
        <v>26</v>
      </c>
      <c r="G2253">
        <v>28.38</v>
      </c>
      <c r="H2253">
        <v>4</v>
      </c>
      <c r="I2253">
        <v>7.0949999999999998</v>
      </c>
      <c r="J2253">
        <v>160.36160770000001</v>
      </c>
      <c r="K2253">
        <v>141.9</v>
      </c>
      <c r="L2253" s="1">
        <v>44715</v>
      </c>
      <c r="M2253" s="2">
        <v>0.87291666666666667</v>
      </c>
      <c r="N2253" t="s">
        <v>27</v>
      </c>
      <c r="O2253">
        <v>9.0898592679999997</v>
      </c>
      <c r="P2253" t="s">
        <v>1125</v>
      </c>
    </row>
    <row r="2254" spans="1:16" x14ac:dyDescent="0.25">
      <c r="A2254" t="s">
        <v>927</v>
      </c>
      <c r="B2254" t="s">
        <v>40</v>
      </c>
      <c r="C2254" t="s">
        <v>41</v>
      </c>
      <c r="D2254" t="s">
        <v>25</v>
      </c>
      <c r="E2254" t="s">
        <v>29</v>
      </c>
      <c r="F2254" t="s">
        <v>26</v>
      </c>
      <c r="G2254">
        <v>28.38</v>
      </c>
      <c r="H2254">
        <v>5</v>
      </c>
      <c r="I2254">
        <v>7.0949999999999998</v>
      </c>
      <c r="J2254">
        <v>157.22427450000001</v>
      </c>
      <c r="K2254">
        <v>141.9</v>
      </c>
      <c r="L2254" s="1">
        <v>45446</v>
      </c>
      <c r="M2254" s="2">
        <v>0.87291666666666667</v>
      </c>
      <c r="N2254" t="s">
        <v>27</v>
      </c>
      <c r="O2254">
        <v>10</v>
      </c>
      <c r="P2254" t="s">
        <v>1125</v>
      </c>
    </row>
    <row r="2255" spans="1:16" x14ac:dyDescent="0.25">
      <c r="A2255" t="s">
        <v>374</v>
      </c>
      <c r="B2255" t="s">
        <v>40</v>
      </c>
      <c r="C2255" t="s">
        <v>41</v>
      </c>
      <c r="D2255" t="s">
        <v>18</v>
      </c>
      <c r="E2255" t="s">
        <v>29</v>
      </c>
      <c r="F2255" t="s">
        <v>26</v>
      </c>
      <c r="G2255">
        <v>48.09</v>
      </c>
      <c r="H2255">
        <v>3</v>
      </c>
      <c r="I2255">
        <v>7.2134999999999998</v>
      </c>
      <c r="J2255">
        <v>151.48349999999999</v>
      </c>
      <c r="K2255">
        <v>144.27000000000001</v>
      </c>
      <c r="L2255" s="1">
        <v>43740</v>
      </c>
      <c r="M2255" s="2">
        <v>0.76597222222222217</v>
      </c>
      <c r="N2255" t="s">
        <v>31</v>
      </c>
      <c r="O2255">
        <v>7.8</v>
      </c>
      <c r="P2255" t="s">
        <v>1125</v>
      </c>
    </row>
    <row r="2256" spans="1:16" x14ac:dyDescent="0.25">
      <c r="A2256" t="s">
        <v>374</v>
      </c>
      <c r="B2256" t="s">
        <v>40</v>
      </c>
      <c r="C2256" t="s">
        <v>41</v>
      </c>
      <c r="D2256" t="s">
        <v>18</v>
      </c>
      <c r="E2256" t="s">
        <v>29</v>
      </c>
      <c r="F2256" t="s">
        <v>26</v>
      </c>
      <c r="G2256">
        <v>48.09</v>
      </c>
      <c r="H2256">
        <v>3</v>
      </c>
      <c r="I2256">
        <v>7.2134999999999998</v>
      </c>
      <c r="J2256">
        <v>151.4344255</v>
      </c>
      <c r="K2256">
        <v>144.27000000000001</v>
      </c>
      <c r="L2256" s="1">
        <v>45932</v>
      </c>
      <c r="M2256" s="2">
        <v>0.76597222222222217</v>
      </c>
      <c r="N2256" t="s">
        <v>31</v>
      </c>
      <c r="O2256">
        <v>8.1143538090000007</v>
      </c>
      <c r="P2256" t="s">
        <v>1125</v>
      </c>
    </row>
    <row r="2257" spans="1:16" x14ac:dyDescent="0.25">
      <c r="A2257" t="s">
        <v>927</v>
      </c>
      <c r="B2257" t="s">
        <v>40</v>
      </c>
      <c r="C2257" t="s">
        <v>41</v>
      </c>
      <c r="D2257" t="s">
        <v>25</v>
      </c>
      <c r="E2257" t="s">
        <v>29</v>
      </c>
      <c r="F2257" t="s">
        <v>26</v>
      </c>
      <c r="G2257">
        <v>28.38</v>
      </c>
      <c r="H2257">
        <v>5</v>
      </c>
      <c r="I2257">
        <v>7.0949999999999998</v>
      </c>
      <c r="J2257">
        <v>148.94673169999999</v>
      </c>
      <c r="K2257">
        <v>141.9</v>
      </c>
      <c r="L2257" s="1">
        <v>45811</v>
      </c>
      <c r="M2257" s="2">
        <v>0.87291666666666667</v>
      </c>
      <c r="N2257" t="s">
        <v>27</v>
      </c>
      <c r="O2257">
        <v>9.7788366409999998</v>
      </c>
      <c r="P2257" t="s">
        <v>1125</v>
      </c>
    </row>
    <row r="2258" spans="1:16" x14ac:dyDescent="0.25">
      <c r="A2258" t="s">
        <v>485</v>
      </c>
      <c r="B2258" t="s">
        <v>40</v>
      </c>
      <c r="C2258" t="s">
        <v>41</v>
      </c>
      <c r="D2258" t="s">
        <v>25</v>
      </c>
      <c r="E2258" t="s">
        <v>29</v>
      </c>
      <c r="F2258" t="s">
        <v>26</v>
      </c>
      <c r="G2258">
        <v>22.01</v>
      </c>
      <c r="H2258">
        <v>6</v>
      </c>
      <c r="I2258">
        <v>6.6029999999999998</v>
      </c>
      <c r="J2258">
        <v>146.32161869999999</v>
      </c>
      <c r="K2258">
        <v>132.06</v>
      </c>
      <c r="L2258" s="1">
        <v>45323</v>
      </c>
      <c r="M2258" s="2">
        <v>0.78472222222222221</v>
      </c>
      <c r="N2258" t="s">
        <v>27</v>
      </c>
      <c r="O2258">
        <v>8.2454594100000005</v>
      </c>
      <c r="P2258" t="s">
        <v>1125</v>
      </c>
    </row>
    <row r="2259" spans="1:16" x14ac:dyDescent="0.25">
      <c r="A2259" t="s">
        <v>554</v>
      </c>
      <c r="B2259" t="s">
        <v>40</v>
      </c>
      <c r="C2259" t="s">
        <v>41</v>
      </c>
      <c r="D2259" t="s">
        <v>25</v>
      </c>
      <c r="E2259" t="s">
        <v>19</v>
      </c>
      <c r="F2259" t="s">
        <v>26</v>
      </c>
      <c r="G2259">
        <v>45.71</v>
      </c>
      <c r="H2259">
        <v>3</v>
      </c>
      <c r="I2259">
        <v>6.8564999999999996</v>
      </c>
      <c r="J2259">
        <v>143.98650000000001</v>
      </c>
      <c r="K2259">
        <v>137.13</v>
      </c>
      <c r="L2259" s="1">
        <v>43550</v>
      </c>
      <c r="M2259" s="2">
        <v>0.44027777777777777</v>
      </c>
      <c r="N2259" t="s">
        <v>31</v>
      </c>
      <c r="O2259">
        <v>7.7</v>
      </c>
      <c r="P2259" t="s">
        <v>1125</v>
      </c>
    </row>
    <row r="2260" spans="1:16" x14ac:dyDescent="0.25">
      <c r="A2260" t="s">
        <v>485</v>
      </c>
      <c r="B2260" t="s">
        <v>40</v>
      </c>
      <c r="C2260" t="s">
        <v>41</v>
      </c>
      <c r="D2260" t="s">
        <v>25</v>
      </c>
      <c r="E2260" t="s">
        <v>29</v>
      </c>
      <c r="F2260" t="s">
        <v>26</v>
      </c>
      <c r="G2260">
        <v>22.01</v>
      </c>
      <c r="H2260">
        <v>6</v>
      </c>
      <c r="I2260">
        <v>6.6029999999999998</v>
      </c>
      <c r="J2260">
        <v>138.66300000000001</v>
      </c>
      <c r="K2260">
        <v>132.06</v>
      </c>
      <c r="L2260" s="1">
        <v>43497</v>
      </c>
      <c r="M2260" s="2">
        <v>0.78472222222222221</v>
      </c>
      <c r="N2260" t="s">
        <v>27</v>
      </c>
      <c r="O2260">
        <v>7.6</v>
      </c>
      <c r="P2260" t="s">
        <v>1125</v>
      </c>
    </row>
    <row r="2261" spans="1:16" x14ac:dyDescent="0.25">
      <c r="A2261" t="s">
        <v>338</v>
      </c>
      <c r="B2261" t="s">
        <v>40</v>
      </c>
      <c r="C2261" t="s">
        <v>41</v>
      </c>
      <c r="D2261" t="s">
        <v>25</v>
      </c>
      <c r="E2261" t="s">
        <v>19</v>
      </c>
      <c r="F2261" t="s">
        <v>26</v>
      </c>
      <c r="G2261">
        <v>14.96</v>
      </c>
      <c r="H2261">
        <v>7</v>
      </c>
      <c r="I2261">
        <v>5.984</v>
      </c>
      <c r="J2261">
        <v>135.25072030000001</v>
      </c>
      <c r="K2261">
        <v>119.68</v>
      </c>
      <c r="L2261" s="1">
        <v>44615</v>
      </c>
      <c r="M2261" s="2">
        <v>0.52013888888888882</v>
      </c>
      <c r="N2261" t="s">
        <v>27</v>
      </c>
      <c r="O2261">
        <v>8.3162542239999997</v>
      </c>
      <c r="P2261" t="s">
        <v>1125</v>
      </c>
    </row>
    <row r="2262" spans="1:16" x14ac:dyDescent="0.25">
      <c r="A2262" t="s">
        <v>676</v>
      </c>
      <c r="B2262" t="s">
        <v>40</v>
      </c>
      <c r="C2262" t="s">
        <v>41</v>
      </c>
      <c r="D2262" t="s">
        <v>18</v>
      </c>
      <c r="E2262" t="s">
        <v>29</v>
      </c>
      <c r="F2262" t="s">
        <v>26</v>
      </c>
      <c r="G2262">
        <v>55.67</v>
      </c>
      <c r="H2262">
        <v>2</v>
      </c>
      <c r="I2262">
        <v>5.5670000000000002</v>
      </c>
      <c r="J2262">
        <v>125.8256617</v>
      </c>
      <c r="K2262">
        <v>111.34</v>
      </c>
      <c r="L2262" s="1">
        <v>44647</v>
      </c>
      <c r="M2262" s="2">
        <v>0.63055555555555554</v>
      </c>
      <c r="N2262" t="s">
        <v>21</v>
      </c>
      <c r="O2262">
        <v>5.8020378309999998</v>
      </c>
      <c r="P2262" t="s">
        <v>1125</v>
      </c>
    </row>
    <row r="2263" spans="1:16" x14ac:dyDescent="0.25">
      <c r="A2263" t="s">
        <v>338</v>
      </c>
      <c r="B2263" t="s">
        <v>40</v>
      </c>
      <c r="C2263" t="s">
        <v>41</v>
      </c>
      <c r="D2263" t="s">
        <v>25</v>
      </c>
      <c r="E2263" t="s">
        <v>19</v>
      </c>
      <c r="F2263" t="s">
        <v>26</v>
      </c>
      <c r="G2263">
        <v>14.96</v>
      </c>
      <c r="H2263">
        <v>8</v>
      </c>
      <c r="I2263">
        <v>5.984</v>
      </c>
      <c r="J2263">
        <v>125.664</v>
      </c>
      <c r="K2263">
        <v>119.68</v>
      </c>
      <c r="L2263" s="1">
        <v>43519</v>
      </c>
      <c r="M2263" s="2">
        <v>0.52013888888888882</v>
      </c>
      <c r="N2263" t="s">
        <v>27</v>
      </c>
      <c r="O2263">
        <v>8.6</v>
      </c>
      <c r="P2263" t="s">
        <v>1125</v>
      </c>
    </row>
    <row r="2264" spans="1:16" x14ac:dyDescent="0.25">
      <c r="A2264" t="s">
        <v>82</v>
      </c>
      <c r="B2264" t="s">
        <v>40</v>
      </c>
      <c r="C2264" t="s">
        <v>41</v>
      </c>
      <c r="D2264" t="s">
        <v>18</v>
      </c>
      <c r="E2264" t="s">
        <v>29</v>
      </c>
      <c r="F2264" t="s">
        <v>26</v>
      </c>
      <c r="G2264">
        <v>18.93</v>
      </c>
      <c r="H2264">
        <v>6</v>
      </c>
      <c r="I2264">
        <v>5.6790000000000003</v>
      </c>
      <c r="J2264">
        <v>119.22036490000001</v>
      </c>
      <c r="K2264">
        <v>113.58</v>
      </c>
      <c r="L2264" s="1">
        <v>45932</v>
      </c>
      <c r="M2264" s="2">
        <v>0.53125</v>
      </c>
      <c r="N2264" t="s">
        <v>31</v>
      </c>
      <c r="O2264">
        <v>8.4264443399999998</v>
      </c>
      <c r="P2264" t="s">
        <v>1125</v>
      </c>
    </row>
    <row r="2265" spans="1:16" x14ac:dyDescent="0.25">
      <c r="A2265" t="s">
        <v>45</v>
      </c>
      <c r="B2265" t="s">
        <v>40</v>
      </c>
      <c r="C2265" t="s">
        <v>41</v>
      </c>
      <c r="D2265" t="s">
        <v>18</v>
      </c>
      <c r="E2265" t="s">
        <v>29</v>
      </c>
      <c r="F2265" t="s">
        <v>26</v>
      </c>
      <c r="G2265">
        <v>25.51</v>
      </c>
      <c r="H2265">
        <v>4</v>
      </c>
      <c r="I2265">
        <v>5.1020000000000003</v>
      </c>
      <c r="J2265">
        <v>115.31570429999999</v>
      </c>
      <c r="K2265">
        <v>102.04</v>
      </c>
      <c r="L2265" s="1">
        <v>44807</v>
      </c>
      <c r="M2265" s="2">
        <v>0.7104166666666667</v>
      </c>
      <c r="N2265" t="s">
        <v>27</v>
      </c>
      <c r="O2265">
        <v>6.5756428749999998</v>
      </c>
      <c r="P2265" t="s">
        <v>1125</v>
      </c>
    </row>
    <row r="2266" spans="1:16" x14ac:dyDescent="0.25">
      <c r="A2266" t="s">
        <v>45</v>
      </c>
      <c r="B2266" t="s">
        <v>40</v>
      </c>
      <c r="C2266" t="s">
        <v>41</v>
      </c>
      <c r="D2266" t="s">
        <v>18</v>
      </c>
      <c r="E2266" t="s">
        <v>29</v>
      </c>
      <c r="F2266" t="s">
        <v>26</v>
      </c>
      <c r="G2266">
        <v>25.51</v>
      </c>
      <c r="H2266">
        <v>4</v>
      </c>
      <c r="I2266">
        <v>5.1020000000000003</v>
      </c>
      <c r="J2266">
        <v>107.1072904</v>
      </c>
      <c r="K2266">
        <v>102.04</v>
      </c>
      <c r="L2266" s="1">
        <v>45903</v>
      </c>
      <c r="M2266" s="2">
        <v>0.7104166666666667</v>
      </c>
      <c r="N2266" t="s">
        <v>27</v>
      </c>
      <c r="O2266">
        <v>7.0740520379999996</v>
      </c>
      <c r="P2266" t="s">
        <v>1125</v>
      </c>
    </row>
    <row r="2267" spans="1:16" x14ac:dyDescent="0.25">
      <c r="A2267" t="s">
        <v>413</v>
      </c>
      <c r="B2267" t="s">
        <v>40</v>
      </c>
      <c r="C2267" t="s">
        <v>41</v>
      </c>
      <c r="D2267" t="s">
        <v>25</v>
      </c>
      <c r="E2267" t="s">
        <v>19</v>
      </c>
      <c r="F2267" t="s">
        <v>26</v>
      </c>
      <c r="G2267">
        <v>23.65</v>
      </c>
      <c r="H2267">
        <v>4</v>
      </c>
      <c r="I2267">
        <v>4.7300000000000004</v>
      </c>
      <c r="J2267">
        <v>104.816183</v>
      </c>
      <c r="K2267">
        <v>94.6</v>
      </c>
      <c r="L2267" s="1">
        <v>45321</v>
      </c>
      <c r="M2267" s="2">
        <v>0.56388888888888888</v>
      </c>
      <c r="N2267" t="s">
        <v>31</v>
      </c>
      <c r="O2267">
        <v>4.3397154789999997</v>
      </c>
      <c r="P2267" t="s">
        <v>1125</v>
      </c>
    </row>
    <row r="2268" spans="1:16" x14ac:dyDescent="0.25">
      <c r="A2268" t="s">
        <v>913</v>
      </c>
      <c r="B2268" t="s">
        <v>40</v>
      </c>
      <c r="C2268" t="s">
        <v>41</v>
      </c>
      <c r="D2268" t="s">
        <v>18</v>
      </c>
      <c r="E2268" t="s">
        <v>19</v>
      </c>
      <c r="F2268" t="s">
        <v>26</v>
      </c>
      <c r="G2268">
        <v>12.1</v>
      </c>
      <c r="H2268">
        <v>9</v>
      </c>
      <c r="I2268">
        <v>4.84</v>
      </c>
      <c r="J2268">
        <v>101.6070728</v>
      </c>
      <c r="K2268">
        <v>96.8</v>
      </c>
      <c r="L2268" s="1">
        <v>45676</v>
      </c>
      <c r="M2268" s="2">
        <v>0.4284722222222222</v>
      </c>
      <c r="N2268" t="s">
        <v>21</v>
      </c>
      <c r="O2268">
        <v>8.9465952249999994</v>
      </c>
      <c r="P2268" t="s">
        <v>1125</v>
      </c>
    </row>
    <row r="2269" spans="1:16" x14ac:dyDescent="0.25">
      <c r="A2269" t="s">
        <v>953</v>
      </c>
      <c r="B2269" t="s">
        <v>40</v>
      </c>
      <c r="C2269" t="s">
        <v>41</v>
      </c>
      <c r="D2269" t="s">
        <v>18</v>
      </c>
      <c r="E2269" t="s">
        <v>19</v>
      </c>
      <c r="F2269" t="s">
        <v>26</v>
      </c>
      <c r="G2269">
        <v>26.26</v>
      </c>
      <c r="H2269">
        <v>3</v>
      </c>
      <c r="I2269">
        <v>3.9390000000000001</v>
      </c>
      <c r="J2269">
        <v>82.692202420000001</v>
      </c>
      <c r="K2269">
        <v>78.78</v>
      </c>
      <c r="L2269" s="1">
        <v>45691</v>
      </c>
      <c r="M2269" s="2">
        <v>0.52500000000000002</v>
      </c>
      <c r="N2269" t="s">
        <v>21</v>
      </c>
      <c r="O2269">
        <v>6.553901153</v>
      </c>
      <c r="P2269" t="s">
        <v>1125</v>
      </c>
    </row>
    <row r="2270" spans="1:16" x14ac:dyDescent="0.25">
      <c r="A2270" t="s">
        <v>190</v>
      </c>
      <c r="B2270" t="s">
        <v>40</v>
      </c>
      <c r="C2270" t="s">
        <v>41</v>
      </c>
      <c r="D2270" t="s">
        <v>18</v>
      </c>
      <c r="E2270" t="s">
        <v>29</v>
      </c>
      <c r="F2270" t="s">
        <v>26</v>
      </c>
      <c r="G2270">
        <v>72.17</v>
      </c>
      <c r="H2270">
        <v>1</v>
      </c>
      <c r="I2270">
        <v>3.6084999999999998</v>
      </c>
      <c r="J2270">
        <v>81.559529420000004</v>
      </c>
      <c r="K2270">
        <v>72.17</v>
      </c>
      <c r="L2270" s="1">
        <v>44652</v>
      </c>
      <c r="M2270" s="2">
        <v>0.81944444444444453</v>
      </c>
      <c r="N2270" t="s">
        <v>27</v>
      </c>
      <c r="O2270">
        <v>5.8987384609999998</v>
      </c>
      <c r="P2270" t="s">
        <v>1125</v>
      </c>
    </row>
    <row r="2271" spans="1:16" x14ac:dyDescent="0.25">
      <c r="A2271" t="s">
        <v>272</v>
      </c>
      <c r="B2271" t="s">
        <v>40</v>
      </c>
      <c r="C2271" t="s">
        <v>41</v>
      </c>
      <c r="D2271" t="s">
        <v>18</v>
      </c>
      <c r="E2271" t="s">
        <v>19</v>
      </c>
      <c r="F2271" t="s">
        <v>26</v>
      </c>
      <c r="G2271">
        <v>13.22</v>
      </c>
      <c r="H2271">
        <v>5</v>
      </c>
      <c r="I2271">
        <v>3.3050000000000002</v>
      </c>
      <c r="J2271">
        <v>69.382515609999999</v>
      </c>
      <c r="K2271">
        <v>66.099999999999994</v>
      </c>
      <c r="L2271" s="1">
        <v>45691</v>
      </c>
      <c r="M2271" s="2">
        <v>0.80972222222222223</v>
      </c>
      <c r="N2271" t="s">
        <v>27</v>
      </c>
      <c r="O2271">
        <v>4.4732976119999996</v>
      </c>
      <c r="P2271" t="s">
        <v>1125</v>
      </c>
    </row>
    <row r="2272" spans="1:16" x14ac:dyDescent="0.25">
      <c r="A2272" t="s">
        <v>875</v>
      </c>
      <c r="B2272" t="s">
        <v>40</v>
      </c>
      <c r="C2272" t="s">
        <v>41</v>
      </c>
      <c r="D2272" t="s">
        <v>25</v>
      </c>
      <c r="E2272" t="s">
        <v>29</v>
      </c>
      <c r="F2272" t="s">
        <v>26</v>
      </c>
      <c r="G2272">
        <v>60.3</v>
      </c>
      <c r="H2272">
        <v>1</v>
      </c>
      <c r="I2272">
        <v>3.0150000000000001</v>
      </c>
      <c r="J2272">
        <v>68.145207479999996</v>
      </c>
      <c r="K2272">
        <v>60.3</v>
      </c>
      <c r="L2272" s="1">
        <v>44620</v>
      </c>
      <c r="M2272" s="2">
        <v>0.73472222222222217</v>
      </c>
      <c r="N2272" t="s">
        <v>27</v>
      </c>
      <c r="O2272">
        <v>5.8020378309999998</v>
      </c>
      <c r="P2272" t="s">
        <v>1125</v>
      </c>
    </row>
    <row r="2273" spans="1:16" x14ac:dyDescent="0.25">
      <c r="A2273" t="s">
        <v>875</v>
      </c>
      <c r="B2273" t="s">
        <v>40</v>
      </c>
      <c r="C2273" t="s">
        <v>41</v>
      </c>
      <c r="D2273" t="s">
        <v>25</v>
      </c>
      <c r="E2273" t="s">
        <v>29</v>
      </c>
      <c r="F2273" t="s">
        <v>26</v>
      </c>
      <c r="G2273">
        <v>60.3</v>
      </c>
      <c r="H2273">
        <v>1</v>
      </c>
      <c r="I2273">
        <v>3.0150000000000001</v>
      </c>
      <c r="J2273">
        <v>63.294488520000002</v>
      </c>
      <c r="K2273">
        <v>60.3</v>
      </c>
      <c r="L2273" s="1">
        <v>45716</v>
      </c>
      <c r="M2273" s="2">
        <v>0.73472222222222217</v>
      </c>
      <c r="N2273" t="s">
        <v>27</v>
      </c>
      <c r="O2273">
        <v>6.241810622</v>
      </c>
      <c r="P2273" t="s">
        <v>1125</v>
      </c>
    </row>
    <row r="2274" spans="1:16" x14ac:dyDescent="0.25">
      <c r="A2274" t="s">
        <v>959</v>
      </c>
      <c r="B2274" t="s">
        <v>40</v>
      </c>
      <c r="C2274" t="s">
        <v>41</v>
      </c>
      <c r="D2274" t="s">
        <v>25</v>
      </c>
      <c r="E2274" t="s">
        <v>19</v>
      </c>
      <c r="F2274" t="s">
        <v>26</v>
      </c>
      <c r="G2274">
        <v>13.78</v>
      </c>
      <c r="H2274">
        <v>4</v>
      </c>
      <c r="I2274">
        <v>2.7559999999999998</v>
      </c>
      <c r="J2274">
        <v>57.875999999999998</v>
      </c>
      <c r="K2274">
        <v>55.12</v>
      </c>
      <c r="L2274" s="1">
        <v>43739</v>
      </c>
      <c r="M2274" s="2">
        <v>0.46527777777777773</v>
      </c>
      <c r="N2274" t="s">
        <v>21</v>
      </c>
      <c r="O2274">
        <v>9</v>
      </c>
      <c r="P2274" t="s">
        <v>1125</v>
      </c>
    </row>
    <row r="2275" spans="1:16" x14ac:dyDescent="0.25">
      <c r="A2275" t="s">
        <v>911</v>
      </c>
      <c r="B2275" t="s">
        <v>40</v>
      </c>
      <c r="C2275" t="s">
        <v>41</v>
      </c>
      <c r="D2275" t="s">
        <v>18</v>
      </c>
      <c r="E2275" t="s">
        <v>29</v>
      </c>
      <c r="F2275" t="s">
        <v>26</v>
      </c>
      <c r="G2275">
        <v>39.75</v>
      </c>
      <c r="H2275">
        <v>1</v>
      </c>
      <c r="I2275">
        <v>1.9875</v>
      </c>
      <c r="J2275">
        <v>44.921591999999997</v>
      </c>
      <c r="K2275">
        <v>39.75</v>
      </c>
      <c r="L2275" s="1">
        <v>44617</v>
      </c>
      <c r="M2275" s="2">
        <v>0.84652777777777777</v>
      </c>
      <c r="N2275" t="s">
        <v>27</v>
      </c>
      <c r="O2275">
        <v>5.8987384609999998</v>
      </c>
      <c r="P2275" t="s">
        <v>1125</v>
      </c>
    </row>
    <row r="2276" spans="1:16" x14ac:dyDescent="0.25">
      <c r="A2276" t="s">
        <v>911</v>
      </c>
      <c r="B2276" t="s">
        <v>40</v>
      </c>
      <c r="C2276" t="s">
        <v>41</v>
      </c>
      <c r="D2276" t="s">
        <v>18</v>
      </c>
      <c r="E2276" t="s">
        <v>29</v>
      </c>
      <c r="F2276" t="s">
        <v>26</v>
      </c>
      <c r="G2276">
        <v>39.75</v>
      </c>
      <c r="H2276">
        <v>1</v>
      </c>
      <c r="I2276">
        <v>1.9875</v>
      </c>
      <c r="J2276">
        <v>44.042740739999999</v>
      </c>
      <c r="K2276">
        <v>39.75</v>
      </c>
      <c r="L2276" s="1">
        <v>45347</v>
      </c>
      <c r="M2276" s="2">
        <v>0.84652777777777777</v>
      </c>
      <c r="N2276" t="s">
        <v>27</v>
      </c>
      <c r="O2276">
        <v>6.6180661049999996</v>
      </c>
      <c r="P2276" t="s">
        <v>1125</v>
      </c>
    </row>
    <row r="2277" spans="1:16" x14ac:dyDescent="0.25">
      <c r="A2277" t="s">
        <v>714</v>
      </c>
      <c r="B2277" t="s">
        <v>40</v>
      </c>
      <c r="C2277" t="s">
        <v>41</v>
      </c>
      <c r="D2277" t="s">
        <v>18</v>
      </c>
      <c r="E2277" t="s">
        <v>19</v>
      </c>
      <c r="F2277" t="s">
        <v>26</v>
      </c>
      <c r="G2277">
        <v>39.479999999999997</v>
      </c>
      <c r="H2277">
        <v>1</v>
      </c>
      <c r="I2277">
        <v>1.974</v>
      </c>
      <c r="J2277">
        <v>43.743582500000002</v>
      </c>
      <c r="K2277">
        <v>39.479999999999997</v>
      </c>
      <c r="L2277" s="1">
        <v>45628</v>
      </c>
      <c r="M2277" s="2">
        <v>0.82152777777777775</v>
      </c>
      <c r="N2277" t="s">
        <v>27</v>
      </c>
      <c r="O2277">
        <v>7.0520376530000002</v>
      </c>
      <c r="P2277" t="s">
        <v>1125</v>
      </c>
    </row>
    <row r="2278" spans="1:16" x14ac:dyDescent="0.25">
      <c r="A2278" t="s">
        <v>265</v>
      </c>
      <c r="B2278" t="s">
        <v>40</v>
      </c>
      <c r="C2278" t="s">
        <v>41</v>
      </c>
      <c r="D2278" t="s">
        <v>18</v>
      </c>
      <c r="E2278" t="s">
        <v>19</v>
      </c>
      <c r="F2278" t="s">
        <v>26</v>
      </c>
      <c r="G2278">
        <v>10.59</v>
      </c>
      <c r="H2278">
        <v>3</v>
      </c>
      <c r="I2278">
        <v>1.5885</v>
      </c>
      <c r="J2278">
        <v>35.903370510000002</v>
      </c>
      <c r="K2278">
        <v>31.77</v>
      </c>
      <c r="L2278" s="1">
        <v>44898</v>
      </c>
      <c r="M2278" s="2">
        <v>0.57777777777777783</v>
      </c>
      <c r="N2278" t="s">
        <v>31</v>
      </c>
      <c r="O2278">
        <v>8.4129548550000006</v>
      </c>
      <c r="P2278" t="s">
        <v>1125</v>
      </c>
    </row>
    <row r="2279" spans="1:16" x14ac:dyDescent="0.25">
      <c r="A2279" t="s">
        <v>265</v>
      </c>
      <c r="B2279" t="s">
        <v>40</v>
      </c>
      <c r="C2279" t="s">
        <v>41</v>
      </c>
      <c r="D2279" t="s">
        <v>18</v>
      </c>
      <c r="E2279" t="s">
        <v>19</v>
      </c>
      <c r="F2279" t="s">
        <v>26</v>
      </c>
      <c r="G2279">
        <v>10.59</v>
      </c>
      <c r="H2279">
        <v>3</v>
      </c>
      <c r="I2279">
        <v>1.5885</v>
      </c>
      <c r="J2279">
        <v>33.358499999999999</v>
      </c>
      <c r="K2279">
        <v>31.77</v>
      </c>
      <c r="L2279" s="1">
        <v>43802</v>
      </c>
      <c r="M2279" s="2">
        <v>0.57777777777777783</v>
      </c>
      <c r="N2279" t="s">
        <v>31</v>
      </c>
      <c r="O2279">
        <v>8.6999999999999993</v>
      </c>
      <c r="P2279" t="s">
        <v>1125</v>
      </c>
    </row>
    <row r="2280" spans="1:16" x14ac:dyDescent="0.25">
      <c r="A2280" t="s">
        <v>1012</v>
      </c>
      <c r="B2280" t="s">
        <v>40</v>
      </c>
      <c r="C2280" t="s">
        <v>41</v>
      </c>
      <c r="D2280" t="s">
        <v>25</v>
      </c>
      <c r="E2280" t="s">
        <v>19</v>
      </c>
      <c r="F2280" t="s">
        <v>26</v>
      </c>
      <c r="G2280">
        <v>25.45</v>
      </c>
      <c r="H2280">
        <v>1</v>
      </c>
      <c r="I2280">
        <v>1.2725</v>
      </c>
      <c r="J2280">
        <v>28.761119910000001</v>
      </c>
      <c r="K2280">
        <v>25.45</v>
      </c>
      <c r="L2280" s="1">
        <v>44837</v>
      </c>
      <c r="M2280" s="2">
        <v>0.75694444444444453</v>
      </c>
      <c r="N2280" t="s">
        <v>31</v>
      </c>
      <c r="O2280">
        <v>4.9317321559999998</v>
      </c>
      <c r="P2280" t="s">
        <v>1125</v>
      </c>
    </row>
    <row r="2281" spans="1:16" x14ac:dyDescent="0.25">
      <c r="A2281" t="s">
        <v>1012</v>
      </c>
      <c r="B2281" t="s">
        <v>40</v>
      </c>
      <c r="C2281" t="s">
        <v>41</v>
      </c>
      <c r="D2281" t="s">
        <v>25</v>
      </c>
      <c r="E2281" t="s">
        <v>19</v>
      </c>
      <c r="F2281" t="s">
        <v>26</v>
      </c>
      <c r="G2281">
        <v>25.45</v>
      </c>
      <c r="H2281">
        <v>1</v>
      </c>
      <c r="I2281">
        <v>1.2725</v>
      </c>
      <c r="J2281">
        <v>28.19843401</v>
      </c>
      <c r="K2281">
        <v>25.45</v>
      </c>
      <c r="L2281" s="1">
        <v>45568</v>
      </c>
      <c r="M2281" s="2">
        <v>0.75694444444444453</v>
      </c>
      <c r="N2281" t="s">
        <v>31</v>
      </c>
      <c r="O2281">
        <v>5.533137236</v>
      </c>
      <c r="P2281" t="s">
        <v>1125</v>
      </c>
    </row>
    <row r="2282" spans="1:16" x14ac:dyDescent="0.25">
      <c r="A2282" t="s">
        <v>1012</v>
      </c>
      <c r="B2282" t="s">
        <v>40</v>
      </c>
      <c r="C2282" t="s">
        <v>41</v>
      </c>
      <c r="D2282" t="s">
        <v>25</v>
      </c>
      <c r="E2282" t="s">
        <v>19</v>
      </c>
      <c r="F2282" t="s">
        <v>26</v>
      </c>
      <c r="G2282">
        <v>25.45</v>
      </c>
      <c r="H2282">
        <v>1</v>
      </c>
      <c r="I2282">
        <v>1.2725</v>
      </c>
      <c r="J2282">
        <v>26.713843000000001</v>
      </c>
      <c r="K2282">
        <v>25.45</v>
      </c>
      <c r="L2282" s="1">
        <v>45933</v>
      </c>
      <c r="M2282" s="2">
        <v>0.75694444444444453</v>
      </c>
      <c r="N2282" t="s">
        <v>31</v>
      </c>
      <c r="O2282">
        <v>5.3055390290000002</v>
      </c>
      <c r="P2282" t="s">
        <v>1125</v>
      </c>
    </row>
    <row r="2283" spans="1:16" x14ac:dyDescent="0.25">
      <c r="A2283" t="s">
        <v>657</v>
      </c>
      <c r="B2283" t="s">
        <v>40</v>
      </c>
      <c r="C2283" t="s">
        <v>41</v>
      </c>
      <c r="D2283" t="s">
        <v>25</v>
      </c>
      <c r="E2283" t="s">
        <v>19</v>
      </c>
      <c r="F2283" t="s">
        <v>44</v>
      </c>
      <c r="G2283">
        <v>83.25</v>
      </c>
      <c r="H2283">
        <v>11</v>
      </c>
      <c r="I2283">
        <v>41.625</v>
      </c>
      <c r="J2283">
        <v>922.40457030000005</v>
      </c>
      <c r="K2283">
        <v>832.5</v>
      </c>
      <c r="L2283" s="1">
        <v>45627</v>
      </c>
      <c r="M2283" s="2">
        <v>0.47569444444444442</v>
      </c>
      <c r="N2283" t="s">
        <v>31</v>
      </c>
      <c r="O2283">
        <v>4.7736870270000002</v>
      </c>
      <c r="P2283" t="s">
        <v>1125</v>
      </c>
    </row>
    <row r="2284" spans="1:16" x14ac:dyDescent="0.25">
      <c r="A2284" t="s">
        <v>252</v>
      </c>
      <c r="B2284" t="s">
        <v>40</v>
      </c>
      <c r="C2284" t="s">
        <v>41</v>
      </c>
      <c r="D2284" t="s">
        <v>25</v>
      </c>
      <c r="E2284" t="s">
        <v>29</v>
      </c>
      <c r="F2284" t="s">
        <v>44</v>
      </c>
      <c r="G2284">
        <v>94.87</v>
      </c>
      <c r="H2284">
        <v>8</v>
      </c>
      <c r="I2284">
        <v>37.948</v>
      </c>
      <c r="J2284">
        <v>840.92272990000004</v>
      </c>
      <c r="K2284">
        <v>758.96</v>
      </c>
      <c r="L2284" s="1">
        <v>45628</v>
      </c>
      <c r="M2284" s="2">
        <v>0.54027777777777775</v>
      </c>
      <c r="N2284" t="s">
        <v>21</v>
      </c>
      <c r="O2284">
        <v>9.4388811669999999</v>
      </c>
      <c r="P2284" t="s">
        <v>1125</v>
      </c>
    </row>
    <row r="2285" spans="1:16" x14ac:dyDescent="0.25">
      <c r="A2285" t="s">
        <v>252</v>
      </c>
      <c r="B2285" t="s">
        <v>40</v>
      </c>
      <c r="C2285" t="s">
        <v>41</v>
      </c>
      <c r="D2285" t="s">
        <v>25</v>
      </c>
      <c r="E2285" t="s">
        <v>29</v>
      </c>
      <c r="F2285" t="s">
        <v>44</v>
      </c>
      <c r="G2285">
        <v>94.87</v>
      </c>
      <c r="H2285">
        <v>9</v>
      </c>
      <c r="I2285">
        <v>37.948</v>
      </c>
      <c r="J2285">
        <v>796.64983429999995</v>
      </c>
      <c r="K2285">
        <v>758.96</v>
      </c>
      <c r="L2285" s="1">
        <v>45993</v>
      </c>
      <c r="M2285" s="2">
        <v>0.54027777777777775</v>
      </c>
      <c r="N2285" t="s">
        <v>21</v>
      </c>
      <c r="O2285">
        <v>9.0506254019999997</v>
      </c>
      <c r="P2285" t="s">
        <v>1125</v>
      </c>
    </row>
    <row r="2286" spans="1:16" x14ac:dyDescent="0.25">
      <c r="A2286" t="s">
        <v>780</v>
      </c>
      <c r="B2286" t="s">
        <v>40</v>
      </c>
      <c r="C2286" t="s">
        <v>41</v>
      </c>
      <c r="D2286" t="s">
        <v>18</v>
      </c>
      <c r="E2286" t="s">
        <v>29</v>
      </c>
      <c r="F2286" t="s">
        <v>44</v>
      </c>
      <c r="G2286">
        <v>65.23</v>
      </c>
      <c r="H2286">
        <v>9</v>
      </c>
      <c r="I2286">
        <v>32.615000000000002</v>
      </c>
      <c r="J2286">
        <v>737.16614990000005</v>
      </c>
      <c r="K2286">
        <v>652.29999999999995</v>
      </c>
      <c r="L2286" s="1">
        <v>44774</v>
      </c>
      <c r="M2286" s="2">
        <v>0.79652777777777783</v>
      </c>
      <c r="N2286" t="s">
        <v>31</v>
      </c>
      <c r="O2286">
        <v>5.0284327869999998</v>
      </c>
      <c r="P2286" t="s">
        <v>1125</v>
      </c>
    </row>
    <row r="2287" spans="1:16" x14ac:dyDescent="0.25">
      <c r="A2287" t="s">
        <v>467</v>
      </c>
      <c r="B2287" t="s">
        <v>40</v>
      </c>
      <c r="C2287" t="s">
        <v>41</v>
      </c>
      <c r="D2287" t="s">
        <v>25</v>
      </c>
      <c r="E2287" t="s">
        <v>29</v>
      </c>
      <c r="F2287" t="s">
        <v>44</v>
      </c>
      <c r="G2287">
        <v>95.54</v>
      </c>
      <c r="H2287">
        <v>7</v>
      </c>
      <c r="I2287">
        <v>33.439</v>
      </c>
      <c r="J2287">
        <v>702.21900000000005</v>
      </c>
      <c r="K2287">
        <v>668.78</v>
      </c>
      <c r="L2287" s="1">
        <v>43711</v>
      </c>
      <c r="M2287" s="2">
        <v>0.60833333333333328</v>
      </c>
      <c r="N2287" t="s">
        <v>31</v>
      </c>
      <c r="O2287">
        <v>9.6</v>
      </c>
      <c r="P2287" t="s">
        <v>1125</v>
      </c>
    </row>
    <row r="2288" spans="1:16" x14ac:dyDescent="0.25">
      <c r="A2288" t="s">
        <v>467</v>
      </c>
      <c r="B2288" t="s">
        <v>40</v>
      </c>
      <c r="C2288" t="s">
        <v>41</v>
      </c>
      <c r="D2288" t="s">
        <v>25</v>
      </c>
      <c r="E2288" t="s">
        <v>29</v>
      </c>
      <c r="F2288" t="s">
        <v>44</v>
      </c>
      <c r="G2288">
        <v>95.54</v>
      </c>
      <c r="H2288">
        <v>8</v>
      </c>
      <c r="I2288">
        <v>33.439</v>
      </c>
      <c r="J2288">
        <v>701.99150970000005</v>
      </c>
      <c r="K2288">
        <v>668.78</v>
      </c>
      <c r="L2288" s="1">
        <v>45903</v>
      </c>
      <c r="M2288" s="2">
        <v>0.60833333333333328</v>
      </c>
      <c r="N2288" t="s">
        <v>31</v>
      </c>
      <c r="O2288">
        <v>9.9868969950000004</v>
      </c>
      <c r="P2288" t="s">
        <v>1125</v>
      </c>
    </row>
    <row r="2289" spans="1:16" x14ac:dyDescent="0.25">
      <c r="A2289" t="s">
        <v>602</v>
      </c>
      <c r="B2289" t="s">
        <v>40</v>
      </c>
      <c r="C2289" t="s">
        <v>41</v>
      </c>
      <c r="D2289" t="s">
        <v>25</v>
      </c>
      <c r="E2289" t="s">
        <v>19</v>
      </c>
      <c r="F2289" t="s">
        <v>44</v>
      </c>
      <c r="G2289">
        <v>79.86</v>
      </c>
      <c r="H2289">
        <v>7</v>
      </c>
      <c r="I2289">
        <v>27.951000000000001</v>
      </c>
      <c r="J2289">
        <v>586.971</v>
      </c>
      <c r="K2289">
        <v>559.02</v>
      </c>
      <c r="L2289" s="1">
        <v>43739</v>
      </c>
      <c r="M2289" s="2">
        <v>0.43958333333333338</v>
      </c>
      <c r="N2289" t="s">
        <v>31</v>
      </c>
      <c r="O2289">
        <v>5.5</v>
      </c>
      <c r="P2289" t="s">
        <v>1125</v>
      </c>
    </row>
    <row r="2290" spans="1:16" x14ac:dyDescent="0.25">
      <c r="A2290" t="s">
        <v>585</v>
      </c>
      <c r="B2290" t="s">
        <v>40</v>
      </c>
      <c r="C2290" t="s">
        <v>41</v>
      </c>
      <c r="D2290" t="s">
        <v>25</v>
      </c>
      <c r="E2290" t="s">
        <v>19</v>
      </c>
      <c r="F2290" t="s">
        <v>44</v>
      </c>
      <c r="G2290">
        <v>54.31</v>
      </c>
      <c r="H2290">
        <v>8</v>
      </c>
      <c r="I2290">
        <v>24.439499999999999</v>
      </c>
      <c r="J2290">
        <v>552.38301769999998</v>
      </c>
      <c r="K2290">
        <v>488.79</v>
      </c>
      <c r="L2290" s="1">
        <v>44614</v>
      </c>
      <c r="M2290" s="2">
        <v>0.45069444444444445</v>
      </c>
      <c r="N2290" t="s">
        <v>27</v>
      </c>
      <c r="O2290">
        <v>8.6063561160000006</v>
      </c>
      <c r="P2290" t="s">
        <v>1125</v>
      </c>
    </row>
    <row r="2291" spans="1:16" x14ac:dyDescent="0.25">
      <c r="A2291" t="s">
        <v>146</v>
      </c>
      <c r="B2291" t="s">
        <v>40</v>
      </c>
      <c r="C2291" t="s">
        <v>41</v>
      </c>
      <c r="D2291" t="s">
        <v>25</v>
      </c>
      <c r="E2291" t="s">
        <v>19</v>
      </c>
      <c r="F2291" t="s">
        <v>44</v>
      </c>
      <c r="G2291">
        <v>72.84</v>
      </c>
      <c r="H2291">
        <v>7</v>
      </c>
      <c r="I2291">
        <v>25.494</v>
      </c>
      <c r="J2291">
        <v>535.37400000000002</v>
      </c>
      <c r="K2291">
        <v>509.88</v>
      </c>
      <c r="L2291" s="1">
        <v>43511</v>
      </c>
      <c r="M2291" s="2">
        <v>0.53055555555555556</v>
      </c>
      <c r="N2291" t="s">
        <v>27</v>
      </c>
      <c r="O2291">
        <v>8.4</v>
      </c>
      <c r="P2291" t="s">
        <v>1125</v>
      </c>
    </row>
    <row r="2292" spans="1:16" x14ac:dyDescent="0.25">
      <c r="A2292" t="s">
        <v>64</v>
      </c>
      <c r="B2292" t="s">
        <v>40</v>
      </c>
      <c r="C2292" t="s">
        <v>41</v>
      </c>
      <c r="D2292" t="s">
        <v>25</v>
      </c>
      <c r="E2292" t="s">
        <v>29</v>
      </c>
      <c r="F2292" t="s">
        <v>44</v>
      </c>
      <c r="G2292">
        <v>94.13</v>
      </c>
      <c r="H2292">
        <v>4</v>
      </c>
      <c r="I2292">
        <v>23.532499999999999</v>
      </c>
      <c r="J2292">
        <v>531.88295029999995</v>
      </c>
      <c r="K2292">
        <v>470.65</v>
      </c>
      <c r="L2292" s="1">
        <v>44617</v>
      </c>
      <c r="M2292" s="2">
        <v>0.81874999999999998</v>
      </c>
      <c r="N2292" t="s">
        <v>31</v>
      </c>
      <c r="O2292">
        <v>4.6416302649999999</v>
      </c>
      <c r="P2292" t="s">
        <v>1125</v>
      </c>
    </row>
    <row r="2293" spans="1:16" x14ac:dyDescent="0.25">
      <c r="A2293" t="s">
        <v>585</v>
      </c>
      <c r="B2293" t="s">
        <v>40</v>
      </c>
      <c r="C2293" t="s">
        <v>41</v>
      </c>
      <c r="D2293" t="s">
        <v>25</v>
      </c>
      <c r="E2293" t="s">
        <v>19</v>
      </c>
      <c r="F2293" t="s">
        <v>44</v>
      </c>
      <c r="G2293">
        <v>54.31</v>
      </c>
      <c r="H2293">
        <v>9</v>
      </c>
      <c r="I2293">
        <v>24.439499999999999</v>
      </c>
      <c r="J2293">
        <v>513.22950000000003</v>
      </c>
      <c r="K2293">
        <v>488.79</v>
      </c>
      <c r="L2293" s="1">
        <v>43518</v>
      </c>
      <c r="M2293" s="2">
        <v>0.45069444444444445</v>
      </c>
      <c r="N2293" t="s">
        <v>27</v>
      </c>
      <c r="O2293">
        <v>8.9</v>
      </c>
      <c r="P2293" t="s">
        <v>1125</v>
      </c>
    </row>
    <row r="2294" spans="1:16" x14ac:dyDescent="0.25">
      <c r="A2294" t="s">
        <v>585</v>
      </c>
      <c r="B2294" t="s">
        <v>40</v>
      </c>
      <c r="C2294" t="s">
        <v>41</v>
      </c>
      <c r="D2294" t="s">
        <v>25</v>
      </c>
      <c r="E2294" t="s">
        <v>19</v>
      </c>
      <c r="F2294" t="s">
        <v>44</v>
      </c>
      <c r="G2294">
        <v>54.31</v>
      </c>
      <c r="H2294">
        <v>10</v>
      </c>
      <c r="I2294">
        <v>24.439499999999999</v>
      </c>
      <c r="J2294">
        <v>513.06323459999999</v>
      </c>
      <c r="K2294">
        <v>488.79</v>
      </c>
      <c r="L2294" s="1">
        <v>45710</v>
      </c>
      <c r="M2294" s="2">
        <v>0.45069444444444445</v>
      </c>
      <c r="N2294" t="s">
        <v>27</v>
      </c>
      <c r="O2294">
        <v>9.2586857560000002</v>
      </c>
      <c r="P2294" t="s">
        <v>1125</v>
      </c>
    </row>
    <row r="2295" spans="1:16" x14ac:dyDescent="0.25">
      <c r="A2295" t="s">
        <v>158</v>
      </c>
      <c r="B2295" t="s">
        <v>40</v>
      </c>
      <c r="C2295" t="s">
        <v>41</v>
      </c>
      <c r="D2295" t="s">
        <v>18</v>
      </c>
      <c r="E2295" t="s">
        <v>19</v>
      </c>
      <c r="F2295" t="s">
        <v>44</v>
      </c>
      <c r="G2295">
        <v>56.47</v>
      </c>
      <c r="H2295">
        <v>8</v>
      </c>
      <c r="I2295">
        <v>22.588000000000001</v>
      </c>
      <c r="J2295">
        <v>500.54713349999997</v>
      </c>
      <c r="K2295">
        <v>451.76</v>
      </c>
      <c r="L2295" s="1">
        <v>45538</v>
      </c>
      <c r="M2295" s="2">
        <v>0.62291666666666667</v>
      </c>
      <c r="N2295" t="s">
        <v>21</v>
      </c>
      <c r="O2295">
        <v>7.9199807489999996</v>
      </c>
      <c r="P2295" t="s">
        <v>1125</v>
      </c>
    </row>
    <row r="2296" spans="1:16" x14ac:dyDescent="0.25">
      <c r="A2296" t="s">
        <v>158</v>
      </c>
      <c r="B2296" t="s">
        <v>40</v>
      </c>
      <c r="C2296" t="s">
        <v>41</v>
      </c>
      <c r="D2296" t="s">
        <v>18</v>
      </c>
      <c r="E2296" t="s">
        <v>19</v>
      </c>
      <c r="F2296" t="s">
        <v>44</v>
      </c>
      <c r="G2296">
        <v>56.47</v>
      </c>
      <c r="H2296">
        <v>9</v>
      </c>
      <c r="I2296">
        <v>22.588000000000001</v>
      </c>
      <c r="J2296">
        <v>474.1943306</v>
      </c>
      <c r="K2296">
        <v>451.76</v>
      </c>
      <c r="L2296" s="1">
        <v>45903</v>
      </c>
      <c r="M2296" s="2">
        <v>0.62291666666666667</v>
      </c>
      <c r="N2296" t="s">
        <v>21</v>
      </c>
      <c r="O2296">
        <v>7.5942029230000001</v>
      </c>
      <c r="P2296" t="s">
        <v>1125</v>
      </c>
    </row>
    <row r="2297" spans="1:16" x14ac:dyDescent="0.25">
      <c r="A2297" t="s">
        <v>184</v>
      </c>
      <c r="B2297" t="s">
        <v>40</v>
      </c>
      <c r="C2297" t="s">
        <v>41</v>
      </c>
      <c r="D2297" t="s">
        <v>18</v>
      </c>
      <c r="E2297" t="s">
        <v>19</v>
      </c>
      <c r="F2297" t="s">
        <v>44</v>
      </c>
      <c r="G2297">
        <v>91.54</v>
      </c>
      <c r="H2297">
        <v>4</v>
      </c>
      <c r="I2297">
        <v>18.308</v>
      </c>
      <c r="J2297">
        <v>405.70289179999997</v>
      </c>
      <c r="K2297">
        <v>366.16</v>
      </c>
      <c r="L2297" s="1">
        <v>45374</v>
      </c>
      <c r="M2297" s="2">
        <v>0.80555555555555547</v>
      </c>
      <c r="N2297" t="s">
        <v>31</v>
      </c>
      <c r="O2297">
        <v>5.207658575</v>
      </c>
      <c r="P2297" t="s">
        <v>1125</v>
      </c>
    </row>
    <row r="2298" spans="1:16" x14ac:dyDescent="0.25">
      <c r="A2298" t="s">
        <v>459</v>
      </c>
      <c r="B2298" t="s">
        <v>40</v>
      </c>
      <c r="C2298" t="s">
        <v>41</v>
      </c>
      <c r="D2298" t="s">
        <v>18</v>
      </c>
      <c r="E2298" t="s">
        <v>29</v>
      </c>
      <c r="F2298" t="s">
        <v>44</v>
      </c>
      <c r="G2298">
        <v>40.61</v>
      </c>
      <c r="H2298">
        <v>10</v>
      </c>
      <c r="I2298">
        <v>18.2745</v>
      </c>
      <c r="J2298">
        <v>404.96053619999998</v>
      </c>
      <c r="K2298">
        <v>365.49</v>
      </c>
      <c r="L2298" s="1">
        <v>45323</v>
      </c>
      <c r="M2298" s="2">
        <v>0.56944444444444442</v>
      </c>
      <c r="N2298" t="s">
        <v>27</v>
      </c>
      <c r="O2298">
        <v>7.5945020879999996</v>
      </c>
      <c r="P2298" t="s">
        <v>1125</v>
      </c>
    </row>
    <row r="2299" spans="1:16" x14ac:dyDescent="0.25">
      <c r="A2299" t="s">
        <v>184</v>
      </c>
      <c r="B2299" t="s">
        <v>40</v>
      </c>
      <c r="C2299" t="s">
        <v>41</v>
      </c>
      <c r="D2299" t="s">
        <v>18</v>
      </c>
      <c r="E2299" t="s">
        <v>19</v>
      </c>
      <c r="F2299" t="s">
        <v>44</v>
      </c>
      <c r="G2299">
        <v>91.54</v>
      </c>
      <c r="H2299">
        <v>4</v>
      </c>
      <c r="I2299">
        <v>18.308</v>
      </c>
      <c r="J2299">
        <v>384.46800000000002</v>
      </c>
      <c r="K2299">
        <v>366.16</v>
      </c>
      <c r="L2299" s="1">
        <v>43547</v>
      </c>
      <c r="M2299" s="2">
        <v>0.80555555555555547</v>
      </c>
      <c r="N2299" t="s">
        <v>31</v>
      </c>
      <c r="O2299">
        <v>4.8</v>
      </c>
      <c r="P2299" t="s">
        <v>1125</v>
      </c>
    </row>
    <row r="2300" spans="1:16" x14ac:dyDescent="0.25">
      <c r="A2300" t="s">
        <v>184</v>
      </c>
      <c r="B2300" t="s">
        <v>40</v>
      </c>
      <c r="C2300" t="s">
        <v>41</v>
      </c>
      <c r="D2300" t="s">
        <v>18</v>
      </c>
      <c r="E2300" t="s">
        <v>19</v>
      </c>
      <c r="F2300" t="s">
        <v>44</v>
      </c>
      <c r="G2300">
        <v>91.54</v>
      </c>
      <c r="H2300">
        <v>4</v>
      </c>
      <c r="I2300">
        <v>18.308</v>
      </c>
      <c r="J2300">
        <v>384.34344800000002</v>
      </c>
      <c r="K2300">
        <v>366.16</v>
      </c>
      <c r="L2300" s="1">
        <v>45739</v>
      </c>
      <c r="M2300" s="2">
        <v>0.80555555555555547</v>
      </c>
      <c r="N2300" t="s">
        <v>31</v>
      </c>
      <c r="O2300">
        <v>4.9934484980000002</v>
      </c>
      <c r="P2300" t="s">
        <v>1125</v>
      </c>
    </row>
    <row r="2301" spans="1:16" x14ac:dyDescent="0.25">
      <c r="A2301" t="s">
        <v>459</v>
      </c>
      <c r="B2301" t="s">
        <v>40</v>
      </c>
      <c r="C2301" t="s">
        <v>41</v>
      </c>
      <c r="D2301" t="s">
        <v>18</v>
      </c>
      <c r="E2301" t="s">
        <v>29</v>
      </c>
      <c r="F2301" t="s">
        <v>44</v>
      </c>
      <c r="G2301">
        <v>40.61</v>
      </c>
      <c r="H2301">
        <v>10</v>
      </c>
      <c r="I2301">
        <v>18.2745</v>
      </c>
      <c r="J2301">
        <v>383.64017589999997</v>
      </c>
      <c r="K2301">
        <v>365.49</v>
      </c>
      <c r="L2301" s="1">
        <v>45689</v>
      </c>
      <c r="M2301" s="2">
        <v>0.56944444444444442</v>
      </c>
      <c r="N2301" t="s">
        <v>27</v>
      </c>
      <c r="O2301">
        <v>7.2821123920000002</v>
      </c>
      <c r="P2301" t="s">
        <v>1125</v>
      </c>
    </row>
    <row r="2302" spans="1:16" x14ac:dyDescent="0.25">
      <c r="A2302" t="s">
        <v>889</v>
      </c>
      <c r="B2302" t="s">
        <v>40</v>
      </c>
      <c r="C2302" t="s">
        <v>41</v>
      </c>
      <c r="D2302" t="s">
        <v>25</v>
      </c>
      <c r="E2302" t="s">
        <v>19</v>
      </c>
      <c r="F2302" t="s">
        <v>44</v>
      </c>
      <c r="G2302">
        <v>36.51</v>
      </c>
      <c r="H2302">
        <v>8</v>
      </c>
      <c r="I2302">
        <v>16.429500000000001</v>
      </c>
      <c r="J2302">
        <v>371.34052609999998</v>
      </c>
      <c r="K2302">
        <v>328.59</v>
      </c>
      <c r="L2302" s="1">
        <v>44608</v>
      </c>
      <c r="M2302" s="2">
        <v>0.45277777777777778</v>
      </c>
      <c r="N2302" t="s">
        <v>27</v>
      </c>
      <c r="O2302">
        <v>4.0614264819999999</v>
      </c>
      <c r="P2302" t="s">
        <v>1125</v>
      </c>
    </row>
    <row r="2303" spans="1:16" x14ac:dyDescent="0.25">
      <c r="A2303" t="s">
        <v>696</v>
      </c>
      <c r="B2303" t="s">
        <v>40</v>
      </c>
      <c r="C2303" t="s">
        <v>41</v>
      </c>
      <c r="D2303" t="s">
        <v>18</v>
      </c>
      <c r="E2303" t="s">
        <v>19</v>
      </c>
      <c r="F2303" t="s">
        <v>44</v>
      </c>
      <c r="G2303">
        <v>58.75</v>
      </c>
      <c r="H2303">
        <v>6</v>
      </c>
      <c r="I2303">
        <v>17.625</v>
      </c>
      <c r="J2303">
        <v>370.00509460000001</v>
      </c>
      <c r="K2303">
        <v>352.5</v>
      </c>
      <c r="L2303" s="1">
        <v>45740</v>
      </c>
      <c r="M2303" s="2">
        <v>0.7597222222222223</v>
      </c>
      <c r="N2303" t="s">
        <v>31</v>
      </c>
      <c r="O2303">
        <v>6.1377804449999998</v>
      </c>
      <c r="P2303" t="s">
        <v>1125</v>
      </c>
    </row>
    <row r="2304" spans="1:16" x14ac:dyDescent="0.25">
      <c r="A2304" t="s">
        <v>1019</v>
      </c>
      <c r="B2304" t="s">
        <v>40</v>
      </c>
      <c r="C2304" t="s">
        <v>41</v>
      </c>
      <c r="D2304" t="s">
        <v>25</v>
      </c>
      <c r="E2304" t="s">
        <v>19</v>
      </c>
      <c r="F2304" t="s">
        <v>44</v>
      </c>
      <c r="G2304">
        <v>63.71</v>
      </c>
      <c r="H2304">
        <v>5</v>
      </c>
      <c r="I2304">
        <v>15.9275</v>
      </c>
      <c r="J2304">
        <v>334.36914289999999</v>
      </c>
      <c r="K2304">
        <v>318.55</v>
      </c>
      <c r="L2304" s="1">
        <v>45840</v>
      </c>
      <c r="M2304" s="2">
        <v>0.8125</v>
      </c>
      <c r="N2304" t="s">
        <v>21</v>
      </c>
      <c r="O2304">
        <v>8.8425650480000009</v>
      </c>
      <c r="P2304" t="s">
        <v>1125</v>
      </c>
    </row>
    <row r="2305" spans="1:16" x14ac:dyDescent="0.25">
      <c r="A2305" t="s">
        <v>267</v>
      </c>
      <c r="B2305" t="s">
        <v>40</v>
      </c>
      <c r="C2305" t="s">
        <v>41</v>
      </c>
      <c r="D2305" t="s">
        <v>18</v>
      </c>
      <c r="E2305" t="s">
        <v>29</v>
      </c>
      <c r="F2305" t="s">
        <v>44</v>
      </c>
      <c r="G2305">
        <v>73.819999999999993</v>
      </c>
      <c r="H2305">
        <v>4</v>
      </c>
      <c r="I2305">
        <v>14.763999999999999</v>
      </c>
      <c r="J2305">
        <v>310.04399999999998</v>
      </c>
      <c r="K2305">
        <v>295.27999999999997</v>
      </c>
      <c r="L2305" s="1">
        <v>43517</v>
      </c>
      <c r="M2305" s="2">
        <v>0.7715277777777777</v>
      </c>
      <c r="N2305" t="s">
        <v>27</v>
      </c>
      <c r="O2305">
        <v>6.7</v>
      </c>
      <c r="P2305" t="s">
        <v>1125</v>
      </c>
    </row>
    <row r="2306" spans="1:16" x14ac:dyDescent="0.25">
      <c r="A2306" t="s">
        <v>646</v>
      </c>
      <c r="B2306" t="s">
        <v>40</v>
      </c>
      <c r="C2306" t="s">
        <v>41</v>
      </c>
      <c r="D2306" t="s">
        <v>18</v>
      </c>
      <c r="E2306" t="s">
        <v>29</v>
      </c>
      <c r="F2306" t="s">
        <v>44</v>
      </c>
      <c r="G2306">
        <v>93.22</v>
      </c>
      <c r="H2306">
        <v>3</v>
      </c>
      <c r="I2306">
        <v>13.983000000000001</v>
      </c>
      <c r="J2306">
        <v>309.86145599999998</v>
      </c>
      <c r="K2306">
        <v>279.66000000000003</v>
      </c>
      <c r="L2306" s="1">
        <v>45315</v>
      </c>
      <c r="M2306" s="2">
        <v>0.48958333333333331</v>
      </c>
      <c r="N2306" t="s">
        <v>27</v>
      </c>
      <c r="O2306">
        <v>7.8114878619999999</v>
      </c>
      <c r="P2306" t="s">
        <v>1125</v>
      </c>
    </row>
    <row r="2307" spans="1:16" x14ac:dyDescent="0.25">
      <c r="A2307" t="s">
        <v>688</v>
      </c>
      <c r="B2307" t="s">
        <v>40</v>
      </c>
      <c r="C2307" t="s">
        <v>41</v>
      </c>
      <c r="D2307" t="s">
        <v>18</v>
      </c>
      <c r="E2307" t="s">
        <v>29</v>
      </c>
      <c r="F2307" t="s">
        <v>44</v>
      </c>
      <c r="G2307">
        <v>60.18</v>
      </c>
      <c r="H2307">
        <v>4</v>
      </c>
      <c r="I2307">
        <v>12.036</v>
      </c>
      <c r="J2307">
        <v>266.71618999999998</v>
      </c>
      <c r="K2307">
        <v>240.72</v>
      </c>
      <c r="L2307" s="1">
        <v>45338</v>
      </c>
      <c r="M2307" s="2">
        <v>0.75277777777777777</v>
      </c>
      <c r="N2307" t="s">
        <v>31</v>
      </c>
      <c r="O2307">
        <v>10</v>
      </c>
      <c r="P2307" t="s">
        <v>1125</v>
      </c>
    </row>
    <row r="2308" spans="1:16" x14ac:dyDescent="0.25">
      <c r="A2308" t="s">
        <v>688</v>
      </c>
      <c r="B2308" t="s">
        <v>40</v>
      </c>
      <c r="C2308" t="s">
        <v>41</v>
      </c>
      <c r="D2308" t="s">
        <v>18</v>
      </c>
      <c r="E2308" t="s">
        <v>29</v>
      </c>
      <c r="F2308" t="s">
        <v>44</v>
      </c>
      <c r="G2308">
        <v>60.18</v>
      </c>
      <c r="H2308">
        <v>4</v>
      </c>
      <c r="I2308">
        <v>12.036</v>
      </c>
      <c r="J2308">
        <v>252.756</v>
      </c>
      <c r="K2308">
        <v>240.72</v>
      </c>
      <c r="L2308" s="1">
        <v>43512</v>
      </c>
      <c r="M2308" s="2">
        <v>0.75277777777777777</v>
      </c>
      <c r="N2308" t="s">
        <v>31</v>
      </c>
      <c r="O2308">
        <v>9.4</v>
      </c>
      <c r="P2308" t="s">
        <v>1125</v>
      </c>
    </row>
    <row r="2309" spans="1:16" x14ac:dyDescent="0.25">
      <c r="A2309" t="s">
        <v>688</v>
      </c>
      <c r="B2309" t="s">
        <v>40</v>
      </c>
      <c r="C2309" t="s">
        <v>41</v>
      </c>
      <c r="D2309" t="s">
        <v>18</v>
      </c>
      <c r="E2309" t="s">
        <v>29</v>
      </c>
      <c r="F2309" t="s">
        <v>44</v>
      </c>
      <c r="G2309">
        <v>60.18</v>
      </c>
      <c r="H2309">
        <v>4</v>
      </c>
      <c r="I2309">
        <v>12.036</v>
      </c>
      <c r="J2309">
        <v>252.6741174</v>
      </c>
      <c r="K2309">
        <v>240.72</v>
      </c>
      <c r="L2309" s="1">
        <v>45704</v>
      </c>
      <c r="M2309" s="2">
        <v>0.75277777777777777</v>
      </c>
      <c r="N2309" t="s">
        <v>31</v>
      </c>
      <c r="O2309">
        <v>9.7788366409999998</v>
      </c>
      <c r="P2309" t="s">
        <v>1125</v>
      </c>
    </row>
    <row r="2310" spans="1:16" x14ac:dyDescent="0.25">
      <c r="A2310" t="s">
        <v>457</v>
      </c>
      <c r="B2310" t="s">
        <v>40</v>
      </c>
      <c r="C2310" t="s">
        <v>41</v>
      </c>
      <c r="D2310" t="s">
        <v>18</v>
      </c>
      <c r="E2310" t="s">
        <v>29</v>
      </c>
      <c r="F2310" t="s">
        <v>44</v>
      </c>
      <c r="G2310">
        <v>25.42</v>
      </c>
      <c r="H2310">
        <v>7</v>
      </c>
      <c r="I2310">
        <v>10.167999999999999</v>
      </c>
      <c r="J2310">
        <v>229.81773459999999</v>
      </c>
      <c r="K2310">
        <v>203.36</v>
      </c>
      <c r="L2310" s="1">
        <v>44639</v>
      </c>
      <c r="M2310" s="2">
        <v>0.8208333333333333</v>
      </c>
      <c r="N2310" t="s">
        <v>31</v>
      </c>
      <c r="O2310">
        <v>6.4789422439999997</v>
      </c>
      <c r="P2310" t="s">
        <v>1125</v>
      </c>
    </row>
    <row r="2311" spans="1:16" x14ac:dyDescent="0.25">
      <c r="A2311" t="s">
        <v>736</v>
      </c>
      <c r="B2311" t="s">
        <v>40</v>
      </c>
      <c r="C2311" t="s">
        <v>41</v>
      </c>
      <c r="D2311" t="s">
        <v>18</v>
      </c>
      <c r="E2311" t="s">
        <v>19</v>
      </c>
      <c r="F2311" t="s">
        <v>44</v>
      </c>
      <c r="G2311">
        <v>19.77</v>
      </c>
      <c r="H2311">
        <v>10</v>
      </c>
      <c r="I2311">
        <v>9.8849999999999998</v>
      </c>
      <c r="J2311">
        <v>207.58500000000001</v>
      </c>
      <c r="K2311">
        <v>197.7</v>
      </c>
      <c r="L2311" s="1">
        <v>43523</v>
      </c>
      <c r="M2311" s="2">
        <v>0.7895833333333333</v>
      </c>
      <c r="N2311" t="s">
        <v>31</v>
      </c>
      <c r="O2311">
        <v>5</v>
      </c>
      <c r="P2311" t="s">
        <v>1125</v>
      </c>
    </row>
    <row r="2312" spans="1:16" x14ac:dyDescent="0.25">
      <c r="A2312" t="s">
        <v>1027</v>
      </c>
      <c r="B2312" t="s">
        <v>40</v>
      </c>
      <c r="C2312" t="s">
        <v>41</v>
      </c>
      <c r="D2312" t="s">
        <v>25</v>
      </c>
      <c r="E2312" t="s">
        <v>29</v>
      </c>
      <c r="F2312" t="s">
        <v>44</v>
      </c>
      <c r="G2312">
        <v>17.489999999999998</v>
      </c>
      <c r="H2312">
        <v>11</v>
      </c>
      <c r="I2312">
        <v>8.7449999999999992</v>
      </c>
      <c r="J2312">
        <v>193.78805929999999</v>
      </c>
      <c r="K2312">
        <v>174.9</v>
      </c>
      <c r="L2312" s="1">
        <v>45344</v>
      </c>
      <c r="M2312" s="2">
        <v>0.77430555555555547</v>
      </c>
      <c r="N2312" t="s">
        <v>21</v>
      </c>
      <c r="O2312">
        <v>7.1605305399999999</v>
      </c>
      <c r="P2312" t="s">
        <v>1125</v>
      </c>
    </row>
    <row r="2313" spans="1:16" x14ac:dyDescent="0.25">
      <c r="A2313" t="s">
        <v>1027</v>
      </c>
      <c r="B2313" t="s">
        <v>40</v>
      </c>
      <c r="C2313" t="s">
        <v>41</v>
      </c>
      <c r="D2313" t="s">
        <v>25</v>
      </c>
      <c r="E2313" t="s">
        <v>29</v>
      </c>
      <c r="F2313" t="s">
        <v>44</v>
      </c>
      <c r="G2313">
        <v>17.489999999999998</v>
      </c>
      <c r="H2313">
        <v>11</v>
      </c>
      <c r="I2313">
        <v>8.7449999999999992</v>
      </c>
      <c r="J2313">
        <v>183.58550650000001</v>
      </c>
      <c r="K2313">
        <v>174.9</v>
      </c>
      <c r="L2313" s="1">
        <v>45710</v>
      </c>
      <c r="M2313" s="2">
        <v>0.77430555555555547</v>
      </c>
      <c r="N2313" t="s">
        <v>21</v>
      </c>
      <c r="O2313">
        <v>6.8659916839999999</v>
      </c>
      <c r="P2313" t="s">
        <v>1125</v>
      </c>
    </row>
    <row r="2314" spans="1:16" x14ac:dyDescent="0.25">
      <c r="A2314" t="s">
        <v>584</v>
      </c>
      <c r="B2314" t="s">
        <v>40</v>
      </c>
      <c r="C2314" t="s">
        <v>41</v>
      </c>
      <c r="D2314" t="s">
        <v>25</v>
      </c>
      <c r="E2314" t="s">
        <v>29</v>
      </c>
      <c r="F2314" t="s">
        <v>44</v>
      </c>
      <c r="G2314">
        <v>57.27</v>
      </c>
      <c r="H2314">
        <v>3</v>
      </c>
      <c r="I2314">
        <v>8.5905000000000005</v>
      </c>
      <c r="J2314">
        <v>180.40049999999999</v>
      </c>
      <c r="K2314">
        <v>171.81</v>
      </c>
      <c r="L2314" s="1">
        <v>43710</v>
      </c>
      <c r="M2314" s="2">
        <v>0.85486111111111107</v>
      </c>
      <c r="N2314" t="s">
        <v>21</v>
      </c>
      <c r="O2314">
        <v>6.5</v>
      </c>
      <c r="P2314" t="s">
        <v>1125</v>
      </c>
    </row>
    <row r="2315" spans="1:16" x14ac:dyDescent="0.25">
      <c r="A2315" t="s">
        <v>709</v>
      </c>
      <c r="B2315" t="s">
        <v>40</v>
      </c>
      <c r="C2315" t="s">
        <v>41</v>
      </c>
      <c r="D2315" t="s">
        <v>18</v>
      </c>
      <c r="E2315" t="s">
        <v>29</v>
      </c>
      <c r="F2315" t="s">
        <v>44</v>
      </c>
      <c r="G2315">
        <v>83.77</v>
      </c>
      <c r="H2315">
        <v>2</v>
      </c>
      <c r="I2315">
        <v>8.3770000000000007</v>
      </c>
      <c r="J2315">
        <v>175.86001010000001</v>
      </c>
      <c r="K2315">
        <v>167.54</v>
      </c>
      <c r="L2315" s="1">
        <v>45712</v>
      </c>
      <c r="M2315" s="2">
        <v>0.83124999999999993</v>
      </c>
      <c r="N2315" t="s">
        <v>27</v>
      </c>
      <c r="O2315">
        <v>4.7853881439999997</v>
      </c>
      <c r="P2315" t="s">
        <v>1125</v>
      </c>
    </row>
    <row r="2316" spans="1:16" x14ac:dyDescent="0.25">
      <c r="A2316" t="s">
        <v>560</v>
      </c>
      <c r="B2316" t="s">
        <v>40</v>
      </c>
      <c r="C2316" t="s">
        <v>41</v>
      </c>
      <c r="D2316" t="s">
        <v>25</v>
      </c>
      <c r="E2316" t="s">
        <v>29</v>
      </c>
      <c r="F2316" t="s">
        <v>44</v>
      </c>
      <c r="G2316">
        <v>39.21</v>
      </c>
      <c r="H2316">
        <v>4</v>
      </c>
      <c r="I2316">
        <v>7.8419999999999996</v>
      </c>
      <c r="J2316">
        <v>173.77769710000001</v>
      </c>
      <c r="K2316">
        <v>156.84</v>
      </c>
      <c r="L2316" s="1">
        <v>45307</v>
      </c>
      <c r="M2316" s="2">
        <v>0.8354166666666667</v>
      </c>
      <c r="N2316" t="s">
        <v>31</v>
      </c>
      <c r="O2316">
        <v>9.7643598279999999</v>
      </c>
      <c r="P2316" t="s">
        <v>1125</v>
      </c>
    </row>
    <row r="2317" spans="1:16" x14ac:dyDescent="0.25">
      <c r="A2317" t="s">
        <v>296</v>
      </c>
      <c r="B2317" t="s">
        <v>40</v>
      </c>
      <c r="C2317" t="s">
        <v>41</v>
      </c>
      <c r="D2317" t="s">
        <v>18</v>
      </c>
      <c r="E2317" t="s">
        <v>19</v>
      </c>
      <c r="F2317" t="s">
        <v>44</v>
      </c>
      <c r="G2317">
        <v>38.299999999999997</v>
      </c>
      <c r="H2317">
        <v>4</v>
      </c>
      <c r="I2317">
        <v>7.66</v>
      </c>
      <c r="J2317">
        <v>169.7446008</v>
      </c>
      <c r="K2317">
        <v>153.19999999999999</v>
      </c>
      <c r="L2317" s="1">
        <v>45364</v>
      </c>
      <c r="M2317" s="2">
        <v>0.80694444444444446</v>
      </c>
      <c r="N2317" t="s">
        <v>27</v>
      </c>
      <c r="O2317">
        <v>6.184094558</v>
      </c>
      <c r="P2317" t="s">
        <v>1125</v>
      </c>
    </row>
    <row r="2318" spans="1:16" x14ac:dyDescent="0.25">
      <c r="A2318" t="s">
        <v>590</v>
      </c>
      <c r="B2318" t="s">
        <v>40</v>
      </c>
      <c r="C2318" t="s">
        <v>41</v>
      </c>
      <c r="D2318" t="s">
        <v>18</v>
      </c>
      <c r="E2318" t="s">
        <v>19</v>
      </c>
      <c r="F2318" t="s">
        <v>44</v>
      </c>
      <c r="G2318">
        <v>72.040000000000006</v>
      </c>
      <c r="H2318">
        <v>2</v>
      </c>
      <c r="I2318">
        <v>7.2039999999999997</v>
      </c>
      <c r="J2318">
        <v>159.63970029999999</v>
      </c>
      <c r="K2318">
        <v>144.08000000000001</v>
      </c>
      <c r="L2318" s="1">
        <v>45384</v>
      </c>
      <c r="M2318" s="2">
        <v>0.81805555555555554</v>
      </c>
      <c r="N2318" t="s">
        <v>27</v>
      </c>
      <c r="O2318">
        <v>10</v>
      </c>
      <c r="P2318" t="s">
        <v>1125</v>
      </c>
    </row>
    <row r="2319" spans="1:16" x14ac:dyDescent="0.25">
      <c r="A2319" t="s">
        <v>225</v>
      </c>
      <c r="B2319" t="s">
        <v>40</v>
      </c>
      <c r="C2319" t="s">
        <v>41</v>
      </c>
      <c r="D2319" t="s">
        <v>25</v>
      </c>
      <c r="E2319" t="s">
        <v>19</v>
      </c>
      <c r="F2319" t="s">
        <v>44</v>
      </c>
      <c r="G2319">
        <v>73.52</v>
      </c>
      <c r="H2319">
        <v>2</v>
      </c>
      <c r="I2319">
        <v>7.3520000000000003</v>
      </c>
      <c r="J2319">
        <v>154.392</v>
      </c>
      <c r="K2319">
        <v>147.04</v>
      </c>
      <c r="L2319" s="1">
        <v>43480</v>
      </c>
      <c r="M2319" s="2">
        <v>0.57013888888888886</v>
      </c>
      <c r="N2319" t="s">
        <v>21</v>
      </c>
      <c r="O2319">
        <v>4.5999999999999996</v>
      </c>
      <c r="P2319" t="s">
        <v>1125</v>
      </c>
    </row>
    <row r="2320" spans="1:16" x14ac:dyDescent="0.25">
      <c r="A2320" t="s">
        <v>590</v>
      </c>
      <c r="B2320" t="s">
        <v>40</v>
      </c>
      <c r="C2320" t="s">
        <v>41</v>
      </c>
      <c r="D2320" t="s">
        <v>18</v>
      </c>
      <c r="E2320" t="s">
        <v>19</v>
      </c>
      <c r="F2320" t="s">
        <v>44</v>
      </c>
      <c r="G2320">
        <v>72.040000000000006</v>
      </c>
      <c r="H2320">
        <v>2</v>
      </c>
      <c r="I2320">
        <v>7.2039999999999997</v>
      </c>
      <c r="J2320">
        <v>151.28399999999999</v>
      </c>
      <c r="K2320">
        <v>144.08000000000001</v>
      </c>
      <c r="L2320" s="1">
        <v>43557</v>
      </c>
      <c r="M2320" s="2">
        <v>0.81805555555555554</v>
      </c>
      <c r="N2320" t="s">
        <v>27</v>
      </c>
      <c r="O2320">
        <v>9.5</v>
      </c>
      <c r="P2320" t="s">
        <v>1125</v>
      </c>
    </row>
    <row r="2321" spans="1:16" x14ac:dyDescent="0.25">
      <c r="A2321" t="s">
        <v>590</v>
      </c>
      <c r="B2321" t="s">
        <v>40</v>
      </c>
      <c r="C2321" t="s">
        <v>41</v>
      </c>
      <c r="D2321" t="s">
        <v>18</v>
      </c>
      <c r="E2321" t="s">
        <v>19</v>
      </c>
      <c r="F2321" t="s">
        <v>44</v>
      </c>
      <c r="G2321">
        <v>72.040000000000006</v>
      </c>
      <c r="H2321">
        <v>2</v>
      </c>
      <c r="I2321">
        <v>7.2039999999999997</v>
      </c>
      <c r="J2321">
        <v>151.2349902</v>
      </c>
      <c r="K2321">
        <v>144.08000000000001</v>
      </c>
      <c r="L2321" s="1">
        <v>45749</v>
      </c>
      <c r="M2321" s="2">
        <v>0.81805555555555554</v>
      </c>
      <c r="N2321" t="s">
        <v>27</v>
      </c>
      <c r="O2321">
        <v>9.8828668180000001</v>
      </c>
      <c r="P2321" t="s">
        <v>1125</v>
      </c>
    </row>
    <row r="2322" spans="1:16" x14ac:dyDescent="0.25">
      <c r="A2322" t="s">
        <v>464</v>
      </c>
      <c r="B2322" t="s">
        <v>40</v>
      </c>
      <c r="C2322" t="s">
        <v>41</v>
      </c>
      <c r="D2322" t="s">
        <v>25</v>
      </c>
      <c r="E2322" t="s">
        <v>29</v>
      </c>
      <c r="F2322" t="s">
        <v>44</v>
      </c>
      <c r="G2322">
        <v>69.08</v>
      </c>
      <c r="H2322">
        <v>2</v>
      </c>
      <c r="I2322">
        <v>6.9080000000000004</v>
      </c>
      <c r="J2322">
        <v>145.06800000000001</v>
      </c>
      <c r="K2322">
        <v>138.16</v>
      </c>
      <c r="L2322" s="1">
        <v>43496</v>
      </c>
      <c r="M2322" s="2">
        <v>0.82500000000000007</v>
      </c>
      <c r="N2322" t="s">
        <v>31</v>
      </c>
      <c r="O2322">
        <v>6.9</v>
      </c>
      <c r="P2322" t="s">
        <v>1125</v>
      </c>
    </row>
    <row r="2323" spans="1:16" x14ac:dyDescent="0.25">
      <c r="A2323" t="s">
        <v>464</v>
      </c>
      <c r="B2323" t="s">
        <v>40</v>
      </c>
      <c r="C2323" t="s">
        <v>41</v>
      </c>
      <c r="D2323" t="s">
        <v>25</v>
      </c>
      <c r="E2323" t="s">
        <v>29</v>
      </c>
      <c r="F2323" t="s">
        <v>44</v>
      </c>
      <c r="G2323">
        <v>69.08</v>
      </c>
      <c r="H2323">
        <v>2</v>
      </c>
      <c r="I2323">
        <v>6.9080000000000004</v>
      </c>
      <c r="J2323">
        <v>145.02100390000001</v>
      </c>
      <c r="K2323">
        <v>138.16</v>
      </c>
      <c r="L2323" s="1">
        <v>45688</v>
      </c>
      <c r="M2323" s="2">
        <v>0.82500000000000007</v>
      </c>
      <c r="N2323" t="s">
        <v>31</v>
      </c>
      <c r="O2323">
        <v>7.1780822149999999</v>
      </c>
      <c r="P2323" t="s">
        <v>1125</v>
      </c>
    </row>
    <row r="2324" spans="1:16" x14ac:dyDescent="0.25">
      <c r="A2324" t="s">
        <v>405</v>
      </c>
      <c r="B2324" t="s">
        <v>40</v>
      </c>
      <c r="C2324" t="s">
        <v>41</v>
      </c>
      <c r="D2324" t="s">
        <v>25</v>
      </c>
      <c r="E2324" t="s">
        <v>19</v>
      </c>
      <c r="F2324" t="s">
        <v>44</v>
      </c>
      <c r="G2324">
        <v>60.96</v>
      </c>
      <c r="H2324">
        <v>2</v>
      </c>
      <c r="I2324">
        <v>6.0960000000000001</v>
      </c>
      <c r="J2324">
        <v>128.01599999999999</v>
      </c>
      <c r="K2324">
        <v>121.92</v>
      </c>
      <c r="L2324" s="1">
        <v>43490</v>
      </c>
      <c r="M2324" s="2">
        <v>0.81874999999999998</v>
      </c>
      <c r="N2324" t="s">
        <v>31</v>
      </c>
      <c r="O2324">
        <v>4.9000000000000004</v>
      </c>
      <c r="P2324" t="s">
        <v>1125</v>
      </c>
    </row>
    <row r="2325" spans="1:16" x14ac:dyDescent="0.25">
      <c r="A2325" t="s">
        <v>561</v>
      </c>
      <c r="B2325" t="s">
        <v>40</v>
      </c>
      <c r="C2325" t="s">
        <v>41</v>
      </c>
      <c r="D2325" t="s">
        <v>18</v>
      </c>
      <c r="E2325" t="s">
        <v>29</v>
      </c>
      <c r="F2325" t="s">
        <v>44</v>
      </c>
      <c r="G2325">
        <v>59.86</v>
      </c>
      <c r="H2325">
        <v>2</v>
      </c>
      <c r="I2325">
        <v>5.9859999999999998</v>
      </c>
      <c r="J2325">
        <v>125.6652764</v>
      </c>
      <c r="K2325">
        <v>119.72</v>
      </c>
      <c r="L2325" s="1">
        <v>45670</v>
      </c>
      <c r="M2325" s="2">
        <v>0.62152777777777779</v>
      </c>
      <c r="N2325" t="s">
        <v>21</v>
      </c>
      <c r="O2325">
        <v>6.9700218610000002</v>
      </c>
      <c r="P2325" t="s">
        <v>1125</v>
      </c>
    </row>
    <row r="2326" spans="1:16" x14ac:dyDescent="0.25">
      <c r="A2326" t="s">
        <v>150</v>
      </c>
      <c r="B2326" t="s">
        <v>40</v>
      </c>
      <c r="C2326" t="s">
        <v>41</v>
      </c>
      <c r="D2326" t="s">
        <v>18</v>
      </c>
      <c r="E2326" t="s">
        <v>29</v>
      </c>
      <c r="F2326" t="s">
        <v>44</v>
      </c>
      <c r="G2326">
        <v>21.94</v>
      </c>
      <c r="H2326">
        <v>5</v>
      </c>
      <c r="I2326">
        <v>5.4850000000000003</v>
      </c>
      <c r="J2326">
        <v>121.5468845</v>
      </c>
      <c r="K2326">
        <v>109.7</v>
      </c>
      <c r="L2326" s="1">
        <v>45415</v>
      </c>
      <c r="M2326" s="2">
        <v>0.52013888888888882</v>
      </c>
      <c r="N2326" t="s">
        <v>21</v>
      </c>
      <c r="O2326">
        <v>5.7501230100000003</v>
      </c>
      <c r="P2326" t="s">
        <v>1125</v>
      </c>
    </row>
    <row r="2327" spans="1:16" x14ac:dyDescent="0.25">
      <c r="A2327" t="s">
        <v>753</v>
      </c>
      <c r="B2327" t="s">
        <v>40</v>
      </c>
      <c r="C2327" t="s">
        <v>41</v>
      </c>
      <c r="D2327" t="s">
        <v>18</v>
      </c>
      <c r="E2327" t="s">
        <v>19</v>
      </c>
      <c r="F2327" t="s">
        <v>44</v>
      </c>
      <c r="G2327">
        <v>17.48</v>
      </c>
      <c r="H2327">
        <v>5</v>
      </c>
      <c r="I2327">
        <v>5.2439999999999998</v>
      </c>
      <c r="J2327">
        <v>118.5251967</v>
      </c>
      <c r="K2327">
        <v>104.88</v>
      </c>
      <c r="L2327" s="1">
        <v>44579</v>
      </c>
      <c r="M2327" s="2">
        <v>0.62777777777777777</v>
      </c>
      <c r="N2327" t="s">
        <v>31</v>
      </c>
      <c r="O2327">
        <v>5.8987384609999998</v>
      </c>
      <c r="P2327" t="s">
        <v>1125</v>
      </c>
    </row>
    <row r="2328" spans="1:16" x14ac:dyDescent="0.25">
      <c r="A2328" t="s">
        <v>1009</v>
      </c>
      <c r="B2328" t="s">
        <v>40</v>
      </c>
      <c r="C2328" t="s">
        <v>41</v>
      </c>
      <c r="D2328" t="s">
        <v>18</v>
      </c>
      <c r="E2328" t="s">
        <v>29</v>
      </c>
      <c r="F2328" t="s">
        <v>44</v>
      </c>
      <c r="G2328">
        <v>49.92</v>
      </c>
      <c r="H2328">
        <v>2</v>
      </c>
      <c r="I2328">
        <v>4.992</v>
      </c>
      <c r="J2328">
        <v>112.8294779</v>
      </c>
      <c r="K2328">
        <v>99.84</v>
      </c>
      <c r="L2328" s="1">
        <v>44715</v>
      </c>
      <c r="M2328" s="2">
        <v>0.49652777777777773</v>
      </c>
      <c r="N2328" t="s">
        <v>31</v>
      </c>
      <c r="O2328">
        <v>6.7690441359999998</v>
      </c>
      <c r="P2328" t="s">
        <v>1125</v>
      </c>
    </row>
    <row r="2329" spans="1:16" x14ac:dyDescent="0.25">
      <c r="A2329" t="s">
        <v>1009</v>
      </c>
      <c r="B2329" t="s">
        <v>40</v>
      </c>
      <c r="C2329" t="s">
        <v>41</v>
      </c>
      <c r="D2329" t="s">
        <v>18</v>
      </c>
      <c r="E2329" t="s">
        <v>29</v>
      </c>
      <c r="F2329" t="s">
        <v>44</v>
      </c>
      <c r="G2329">
        <v>49.92</v>
      </c>
      <c r="H2329">
        <v>2</v>
      </c>
      <c r="I2329">
        <v>4.992</v>
      </c>
      <c r="J2329">
        <v>110.62206879999999</v>
      </c>
      <c r="K2329">
        <v>99.84</v>
      </c>
      <c r="L2329" s="1">
        <v>45446</v>
      </c>
      <c r="M2329" s="2">
        <v>0.49652777777777773</v>
      </c>
      <c r="N2329" t="s">
        <v>31</v>
      </c>
      <c r="O2329">
        <v>7.5945020879999996</v>
      </c>
      <c r="P2329" t="s">
        <v>1125</v>
      </c>
    </row>
    <row r="2330" spans="1:16" x14ac:dyDescent="0.25">
      <c r="A2330" t="s">
        <v>753</v>
      </c>
      <c r="B2330" t="s">
        <v>40</v>
      </c>
      <c r="C2330" t="s">
        <v>41</v>
      </c>
      <c r="D2330" t="s">
        <v>18</v>
      </c>
      <c r="E2330" t="s">
        <v>19</v>
      </c>
      <c r="F2330" t="s">
        <v>44</v>
      </c>
      <c r="G2330">
        <v>17.48</v>
      </c>
      <c r="H2330">
        <v>6</v>
      </c>
      <c r="I2330">
        <v>5.2439999999999998</v>
      </c>
      <c r="J2330">
        <v>110.0883243</v>
      </c>
      <c r="K2330">
        <v>104.88</v>
      </c>
      <c r="L2330" s="1">
        <v>45675</v>
      </c>
      <c r="M2330" s="2">
        <v>0.62777777777777777</v>
      </c>
      <c r="N2330" t="s">
        <v>31</v>
      </c>
      <c r="O2330">
        <v>6.3458407990000003</v>
      </c>
      <c r="P2330" t="s">
        <v>1125</v>
      </c>
    </row>
    <row r="2331" spans="1:16" x14ac:dyDescent="0.25">
      <c r="A2331" t="s">
        <v>1009</v>
      </c>
      <c r="B2331" t="s">
        <v>40</v>
      </c>
      <c r="C2331" t="s">
        <v>41</v>
      </c>
      <c r="D2331" t="s">
        <v>18</v>
      </c>
      <c r="E2331" t="s">
        <v>29</v>
      </c>
      <c r="F2331" t="s">
        <v>44</v>
      </c>
      <c r="G2331">
        <v>49.92</v>
      </c>
      <c r="H2331">
        <v>2</v>
      </c>
      <c r="I2331">
        <v>4.992</v>
      </c>
      <c r="J2331">
        <v>104.83199999999999</v>
      </c>
      <c r="K2331">
        <v>99.84</v>
      </c>
      <c r="L2331" s="1">
        <v>43619</v>
      </c>
      <c r="M2331" s="2">
        <v>0.49652777777777773</v>
      </c>
      <c r="N2331" t="s">
        <v>31</v>
      </c>
      <c r="O2331">
        <v>7</v>
      </c>
      <c r="P2331" t="s">
        <v>1125</v>
      </c>
    </row>
    <row r="2332" spans="1:16" x14ac:dyDescent="0.25">
      <c r="A2332" t="s">
        <v>242</v>
      </c>
      <c r="B2332" t="s">
        <v>40</v>
      </c>
      <c r="C2332" t="s">
        <v>41</v>
      </c>
      <c r="D2332" t="s">
        <v>25</v>
      </c>
      <c r="E2332" t="s">
        <v>19</v>
      </c>
      <c r="F2332" t="s">
        <v>44</v>
      </c>
      <c r="G2332">
        <v>30.37</v>
      </c>
      <c r="H2332">
        <v>3</v>
      </c>
      <c r="I2332">
        <v>4.5555000000000003</v>
      </c>
      <c r="J2332">
        <v>102.9636792</v>
      </c>
      <c r="K2332">
        <v>91.11</v>
      </c>
      <c r="L2332" s="1">
        <v>44648</v>
      </c>
      <c r="M2332" s="2">
        <v>0.57013888888888886</v>
      </c>
      <c r="N2332" t="s">
        <v>21</v>
      </c>
      <c r="O2332">
        <v>4.9317321559999998</v>
      </c>
      <c r="P2332" t="s">
        <v>1125</v>
      </c>
    </row>
    <row r="2333" spans="1:16" x14ac:dyDescent="0.25">
      <c r="A2333" t="s">
        <v>784</v>
      </c>
      <c r="B2333" t="s">
        <v>40</v>
      </c>
      <c r="C2333" t="s">
        <v>41</v>
      </c>
      <c r="D2333" t="s">
        <v>18</v>
      </c>
      <c r="E2333" t="s">
        <v>19</v>
      </c>
      <c r="F2333" t="s">
        <v>44</v>
      </c>
      <c r="G2333">
        <v>22.32</v>
      </c>
      <c r="H2333">
        <v>4</v>
      </c>
      <c r="I2333">
        <v>4.4640000000000004</v>
      </c>
      <c r="J2333">
        <v>100.89559079999999</v>
      </c>
      <c r="K2333">
        <v>89.28</v>
      </c>
      <c r="L2333" s="1">
        <v>44634</v>
      </c>
      <c r="M2333" s="2">
        <v>0.4694444444444445</v>
      </c>
      <c r="N2333" t="s">
        <v>21</v>
      </c>
      <c r="O2333">
        <v>3.9647258509999999</v>
      </c>
      <c r="P2333" t="s">
        <v>1125</v>
      </c>
    </row>
    <row r="2334" spans="1:16" x14ac:dyDescent="0.25">
      <c r="A2334" t="s">
        <v>658</v>
      </c>
      <c r="B2334" t="s">
        <v>40</v>
      </c>
      <c r="C2334" t="s">
        <v>41</v>
      </c>
      <c r="D2334" t="s">
        <v>18</v>
      </c>
      <c r="E2334" t="s">
        <v>29</v>
      </c>
      <c r="F2334" t="s">
        <v>44</v>
      </c>
      <c r="G2334">
        <v>91.35</v>
      </c>
      <c r="H2334">
        <v>1</v>
      </c>
      <c r="I2334">
        <v>4.5674999999999999</v>
      </c>
      <c r="J2334">
        <v>95.917500000000004</v>
      </c>
      <c r="K2334">
        <v>91.35</v>
      </c>
      <c r="L2334" s="1">
        <v>43512</v>
      </c>
      <c r="M2334" s="2">
        <v>0.65416666666666667</v>
      </c>
      <c r="N2334" t="s">
        <v>27</v>
      </c>
      <c r="O2334">
        <v>6.8</v>
      </c>
      <c r="P2334" t="s">
        <v>1125</v>
      </c>
    </row>
    <row r="2335" spans="1:16" x14ac:dyDescent="0.25">
      <c r="A2335" t="s">
        <v>242</v>
      </c>
      <c r="B2335" t="s">
        <v>40</v>
      </c>
      <c r="C2335" t="s">
        <v>41</v>
      </c>
      <c r="D2335" t="s">
        <v>25</v>
      </c>
      <c r="E2335" t="s">
        <v>19</v>
      </c>
      <c r="F2335" t="s">
        <v>44</v>
      </c>
      <c r="G2335">
        <v>30.37</v>
      </c>
      <c r="H2335">
        <v>3</v>
      </c>
      <c r="I2335">
        <v>4.5555000000000003</v>
      </c>
      <c r="J2335">
        <v>95.665499999999994</v>
      </c>
      <c r="K2335">
        <v>91.11</v>
      </c>
      <c r="L2335" s="1">
        <v>43552</v>
      </c>
      <c r="M2335" s="2">
        <v>0.57013888888888886</v>
      </c>
      <c r="N2335" t="s">
        <v>21</v>
      </c>
      <c r="O2335">
        <v>5.0999999999999996</v>
      </c>
      <c r="P2335" t="s">
        <v>1125</v>
      </c>
    </row>
    <row r="2336" spans="1:16" x14ac:dyDescent="0.25">
      <c r="A2336" t="s">
        <v>570</v>
      </c>
      <c r="B2336" t="s">
        <v>40</v>
      </c>
      <c r="C2336" t="s">
        <v>41</v>
      </c>
      <c r="D2336" t="s">
        <v>18</v>
      </c>
      <c r="E2336" t="s">
        <v>19</v>
      </c>
      <c r="F2336" t="s">
        <v>44</v>
      </c>
      <c r="G2336">
        <v>73.959999999999994</v>
      </c>
      <c r="H2336">
        <v>1</v>
      </c>
      <c r="I2336">
        <v>3.698</v>
      </c>
      <c r="J2336">
        <v>83.582413689999996</v>
      </c>
      <c r="K2336">
        <v>73.959999999999994</v>
      </c>
      <c r="L2336" s="1">
        <v>44682</v>
      </c>
      <c r="M2336" s="2">
        <v>0.48055555555555557</v>
      </c>
      <c r="N2336" t="s">
        <v>31</v>
      </c>
      <c r="O2336">
        <v>4.8350315259999999</v>
      </c>
      <c r="P2336" t="s">
        <v>1125</v>
      </c>
    </row>
    <row r="2337" spans="1:16" x14ac:dyDescent="0.25">
      <c r="A2337" t="s">
        <v>617</v>
      </c>
      <c r="B2337" t="s">
        <v>40</v>
      </c>
      <c r="C2337" t="s">
        <v>41</v>
      </c>
      <c r="D2337" t="s">
        <v>18</v>
      </c>
      <c r="E2337" t="s">
        <v>19</v>
      </c>
      <c r="F2337" t="s">
        <v>44</v>
      </c>
      <c r="G2337">
        <v>18.079999999999998</v>
      </c>
      <c r="H2337">
        <v>4</v>
      </c>
      <c r="I2337">
        <v>3.6160000000000001</v>
      </c>
      <c r="J2337">
        <v>81.729044860000002</v>
      </c>
      <c r="K2337">
        <v>72.319999999999993</v>
      </c>
      <c r="L2337" s="1">
        <v>44575</v>
      </c>
      <c r="M2337" s="2">
        <v>0.75208333333333333</v>
      </c>
      <c r="N2337" t="s">
        <v>31</v>
      </c>
      <c r="O2337">
        <v>9.1865598990000006</v>
      </c>
      <c r="P2337" t="s">
        <v>1125</v>
      </c>
    </row>
    <row r="2338" spans="1:16" x14ac:dyDescent="0.25">
      <c r="A2338" t="s">
        <v>524</v>
      </c>
      <c r="B2338" t="s">
        <v>40</v>
      </c>
      <c r="C2338" t="s">
        <v>41</v>
      </c>
      <c r="D2338" t="s">
        <v>25</v>
      </c>
      <c r="E2338" t="s">
        <v>19</v>
      </c>
      <c r="F2338" t="s">
        <v>44</v>
      </c>
      <c r="G2338">
        <v>34.700000000000003</v>
      </c>
      <c r="H2338">
        <v>2</v>
      </c>
      <c r="I2338">
        <v>3.47</v>
      </c>
      <c r="J2338">
        <v>78.429144269999995</v>
      </c>
      <c r="K2338">
        <v>69.400000000000006</v>
      </c>
      <c r="L2338" s="1">
        <v>44633</v>
      </c>
      <c r="M2338" s="2">
        <v>0.82500000000000007</v>
      </c>
      <c r="N2338" t="s">
        <v>21</v>
      </c>
      <c r="O2338">
        <v>7.9294517019999997</v>
      </c>
      <c r="P2338" t="s">
        <v>1125</v>
      </c>
    </row>
    <row r="2339" spans="1:16" x14ac:dyDescent="0.25">
      <c r="A2339" t="s">
        <v>570</v>
      </c>
      <c r="B2339" t="s">
        <v>40</v>
      </c>
      <c r="C2339" t="s">
        <v>41</v>
      </c>
      <c r="D2339" t="s">
        <v>18</v>
      </c>
      <c r="E2339" t="s">
        <v>19</v>
      </c>
      <c r="F2339" t="s">
        <v>44</v>
      </c>
      <c r="G2339">
        <v>73.959999999999994</v>
      </c>
      <c r="H2339">
        <v>1</v>
      </c>
      <c r="I2339">
        <v>3.698</v>
      </c>
      <c r="J2339">
        <v>77.658000000000001</v>
      </c>
      <c r="K2339">
        <v>73.959999999999994</v>
      </c>
      <c r="L2339" s="1">
        <v>43586</v>
      </c>
      <c r="M2339" s="2">
        <v>0.48055555555555557</v>
      </c>
      <c r="N2339" t="s">
        <v>31</v>
      </c>
      <c r="O2339">
        <v>5</v>
      </c>
      <c r="P2339" t="s">
        <v>1125</v>
      </c>
    </row>
    <row r="2340" spans="1:16" x14ac:dyDescent="0.25">
      <c r="A2340" t="s">
        <v>617</v>
      </c>
      <c r="B2340" t="s">
        <v>40</v>
      </c>
      <c r="C2340" t="s">
        <v>41</v>
      </c>
      <c r="D2340" t="s">
        <v>18</v>
      </c>
      <c r="E2340" t="s">
        <v>19</v>
      </c>
      <c r="F2340" t="s">
        <v>44</v>
      </c>
      <c r="G2340">
        <v>18.079999999999998</v>
      </c>
      <c r="H2340">
        <v>4</v>
      </c>
      <c r="I2340">
        <v>3.6160000000000001</v>
      </c>
      <c r="J2340">
        <v>75.911399829999993</v>
      </c>
      <c r="K2340">
        <v>72.319999999999993</v>
      </c>
      <c r="L2340" s="1">
        <v>45671</v>
      </c>
      <c r="M2340" s="2">
        <v>0.75208333333333333</v>
      </c>
      <c r="N2340" t="s">
        <v>31</v>
      </c>
      <c r="O2340">
        <v>9.8828668180000001</v>
      </c>
      <c r="P2340" t="s">
        <v>1125</v>
      </c>
    </row>
    <row r="2341" spans="1:16" x14ac:dyDescent="0.25">
      <c r="A2341" t="s">
        <v>524</v>
      </c>
      <c r="B2341" t="s">
        <v>40</v>
      </c>
      <c r="C2341" t="s">
        <v>41</v>
      </c>
      <c r="D2341" t="s">
        <v>25</v>
      </c>
      <c r="E2341" t="s">
        <v>19</v>
      </c>
      <c r="F2341" t="s">
        <v>44</v>
      </c>
      <c r="G2341">
        <v>34.700000000000003</v>
      </c>
      <c r="H2341">
        <v>2</v>
      </c>
      <c r="I2341">
        <v>3.47</v>
      </c>
      <c r="J2341">
        <v>72.846393090000007</v>
      </c>
      <c r="K2341">
        <v>69.400000000000006</v>
      </c>
      <c r="L2341" s="1">
        <v>45729</v>
      </c>
      <c r="M2341" s="2">
        <v>0.82500000000000007</v>
      </c>
      <c r="N2341" t="s">
        <v>21</v>
      </c>
      <c r="O2341">
        <v>8.530474517</v>
      </c>
      <c r="P2341" t="s">
        <v>1125</v>
      </c>
    </row>
    <row r="2342" spans="1:16" x14ac:dyDescent="0.25">
      <c r="A2342" t="s">
        <v>829</v>
      </c>
      <c r="B2342" t="s">
        <v>40</v>
      </c>
      <c r="C2342" t="s">
        <v>41</v>
      </c>
      <c r="D2342" t="s">
        <v>25</v>
      </c>
      <c r="E2342" t="s">
        <v>29</v>
      </c>
      <c r="F2342" t="s">
        <v>44</v>
      </c>
      <c r="G2342">
        <v>27.18</v>
      </c>
      <c r="H2342">
        <v>2</v>
      </c>
      <c r="I2342">
        <v>2.718</v>
      </c>
      <c r="J2342">
        <v>61.432395999999997</v>
      </c>
      <c r="K2342">
        <v>54.36</v>
      </c>
      <c r="L2342" s="1">
        <v>44635</v>
      </c>
      <c r="M2342" s="2">
        <v>0.68472222222222223</v>
      </c>
      <c r="N2342" t="s">
        <v>21</v>
      </c>
      <c r="O2342">
        <v>4.1581271119999998</v>
      </c>
      <c r="P2342" t="s">
        <v>1125</v>
      </c>
    </row>
    <row r="2343" spans="1:16" x14ac:dyDescent="0.25">
      <c r="A2343" t="s">
        <v>43</v>
      </c>
      <c r="B2343" t="s">
        <v>40</v>
      </c>
      <c r="C2343" t="s">
        <v>41</v>
      </c>
      <c r="D2343" t="s">
        <v>18</v>
      </c>
      <c r="E2343" t="s">
        <v>19</v>
      </c>
      <c r="F2343" t="s">
        <v>44</v>
      </c>
      <c r="G2343">
        <v>14.48</v>
      </c>
      <c r="H2343">
        <v>4</v>
      </c>
      <c r="I2343">
        <v>2.8959999999999999</v>
      </c>
      <c r="J2343">
        <v>60.816000000000003</v>
      </c>
      <c r="K2343">
        <v>57.92</v>
      </c>
      <c r="L2343" s="1">
        <v>43618</v>
      </c>
      <c r="M2343" s="2">
        <v>0.75486111111111109</v>
      </c>
      <c r="N2343" t="s">
        <v>21</v>
      </c>
      <c r="O2343">
        <v>4.5</v>
      </c>
      <c r="P2343" t="s">
        <v>1125</v>
      </c>
    </row>
    <row r="2344" spans="1:16" x14ac:dyDescent="0.25">
      <c r="A2344" t="s">
        <v>981</v>
      </c>
      <c r="B2344" t="s">
        <v>40</v>
      </c>
      <c r="C2344" t="s">
        <v>41</v>
      </c>
      <c r="D2344" t="s">
        <v>18</v>
      </c>
      <c r="E2344" t="s">
        <v>29</v>
      </c>
      <c r="F2344" t="s">
        <v>44</v>
      </c>
      <c r="G2344">
        <v>53.78</v>
      </c>
      <c r="H2344">
        <v>1</v>
      </c>
      <c r="I2344">
        <v>2.6890000000000001</v>
      </c>
      <c r="J2344">
        <v>59.587889240000003</v>
      </c>
      <c r="K2344">
        <v>53.78</v>
      </c>
      <c r="L2344" s="1">
        <v>45353</v>
      </c>
      <c r="M2344" s="2">
        <v>0.84236111111111101</v>
      </c>
      <c r="N2344" t="s">
        <v>21</v>
      </c>
      <c r="O2344">
        <v>5.0991656880000003</v>
      </c>
      <c r="P2344" t="s">
        <v>1125</v>
      </c>
    </row>
    <row r="2345" spans="1:16" x14ac:dyDescent="0.25">
      <c r="A2345" t="s">
        <v>829</v>
      </c>
      <c r="B2345" t="s">
        <v>40</v>
      </c>
      <c r="C2345" t="s">
        <v>41</v>
      </c>
      <c r="D2345" t="s">
        <v>25</v>
      </c>
      <c r="E2345" t="s">
        <v>29</v>
      </c>
      <c r="F2345" t="s">
        <v>44</v>
      </c>
      <c r="G2345">
        <v>27.18</v>
      </c>
      <c r="H2345">
        <v>2</v>
      </c>
      <c r="I2345">
        <v>2.718</v>
      </c>
      <c r="J2345">
        <v>57.059509060000003</v>
      </c>
      <c r="K2345">
        <v>54.36</v>
      </c>
      <c r="L2345" s="1">
        <v>45731</v>
      </c>
      <c r="M2345" s="2">
        <v>0.68472222222222223</v>
      </c>
      <c r="N2345" t="s">
        <v>21</v>
      </c>
      <c r="O2345">
        <v>4.4732976119999996</v>
      </c>
      <c r="P2345" t="s">
        <v>1125</v>
      </c>
    </row>
    <row r="2346" spans="1:16" x14ac:dyDescent="0.25">
      <c r="A2346" t="s">
        <v>981</v>
      </c>
      <c r="B2346" t="s">
        <v>40</v>
      </c>
      <c r="C2346" t="s">
        <v>41</v>
      </c>
      <c r="D2346" t="s">
        <v>18</v>
      </c>
      <c r="E2346" t="s">
        <v>29</v>
      </c>
      <c r="F2346" t="s">
        <v>44</v>
      </c>
      <c r="G2346">
        <v>53.78</v>
      </c>
      <c r="H2346">
        <v>1</v>
      </c>
      <c r="I2346">
        <v>2.6890000000000001</v>
      </c>
      <c r="J2346">
        <v>56.450706349999997</v>
      </c>
      <c r="K2346">
        <v>53.78</v>
      </c>
      <c r="L2346" s="1">
        <v>45718</v>
      </c>
      <c r="M2346" s="2">
        <v>0.84236111111111101</v>
      </c>
      <c r="N2346" t="s">
        <v>21</v>
      </c>
      <c r="O2346">
        <v>4.889418321</v>
      </c>
      <c r="P2346" t="s">
        <v>1125</v>
      </c>
    </row>
    <row r="2347" spans="1:16" x14ac:dyDescent="0.25">
      <c r="A2347" t="s">
        <v>151</v>
      </c>
      <c r="B2347" t="s">
        <v>40</v>
      </c>
      <c r="C2347" t="s">
        <v>41</v>
      </c>
      <c r="D2347" t="s">
        <v>18</v>
      </c>
      <c r="E2347" t="s">
        <v>29</v>
      </c>
      <c r="F2347" t="s">
        <v>44</v>
      </c>
      <c r="G2347">
        <v>51.36</v>
      </c>
      <c r="H2347">
        <v>1</v>
      </c>
      <c r="I2347">
        <v>2.5680000000000001</v>
      </c>
      <c r="J2347">
        <v>53.927999999999997</v>
      </c>
      <c r="K2347">
        <v>51.36</v>
      </c>
      <c r="L2347" s="1">
        <v>43481</v>
      </c>
      <c r="M2347" s="2">
        <v>0.6430555555555556</v>
      </c>
      <c r="N2347" t="s">
        <v>21</v>
      </c>
      <c r="O2347">
        <v>5.2</v>
      </c>
      <c r="P2347" t="s">
        <v>1125</v>
      </c>
    </row>
    <row r="2348" spans="1:16" x14ac:dyDescent="0.25">
      <c r="A2348" t="s">
        <v>151</v>
      </c>
      <c r="B2348" t="s">
        <v>40</v>
      </c>
      <c r="C2348" t="s">
        <v>41</v>
      </c>
      <c r="D2348" t="s">
        <v>18</v>
      </c>
      <c r="E2348" t="s">
        <v>29</v>
      </c>
      <c r="F2348" t="s">
        <v>44</v>
      </c>
      <c r="G2348">
        <v>51.36</v>
      </c>
      <c r="H2348">
        <v>1</v>
      </c>
      <c r="I2348">
        <v>2.5680000000000001</v>
      </c>
      <c r="J2348">
        <v>53.910529529999998</v>
      </c>
      <c r="K2348">
        <v>51.36</v>
      </c>
      <c r="L2348" s="1">
        <v>45673</v>
      </c>
      <c r="M2348" s="2">
        <v>0.6430555555555556</v>
      </c>
      <c r="N2348" t="s">
        <v>21</v>
      </c>
      <c r="O2348">
        <v>5.4095692059999996</v>
      </c>
      <c r="P2348" t="s">
        <v>1125</v>
      </c>
    </row>
    <row r="2349" spans="1:16" x14ac:dyDescent="0.25">
      <c r="A2349" t="s">
        <v>681</v>
      </c>
      <c r="B2349" t="s">
        <v>40</v>
      </c>
      <c r="C2349" t="s">
        <v>41</v>
      </c>
      <c r="D2349" t="s">
        <v>18</v>
      </c>
      <c r="E2349" t="s">
        <v>29</v>
      </c>
      <c r="F2349" t="s">
        <v>44</v>
      </c>
      <c r="G2349">
        <v>33.630000000000003</v>
      </c>
      <c r="H2349">
        <v>1</v>
      </c>
      <c r="I2349">
        <v>1.6815</v>
      </c>
      <c r="J2349">
        <v>38.005361980000004</v>
      </c>
      <c r="K2349">
        <v>33.630000000000003</v>
      </c>
      <c r="L2349" s="1">
        <v>44640</v>
      </c>
      <c r="M2349" s="2">
        <v>0.82986111111111116</v>
      </c>
      <c r="N2349" t="s">
        <v>27</v>
      </c>
      <c r="O2349">
        <v>5.4152353089999998</v>
      </c>
      <c r="P2349" t="s">
        <v>1125</v>
      </c>
    </row>
    <row r="2350" spans="1:16" x14ac:dyDescent="0.25">
      <c r="A2350" t="s">
        <v>60</v>
      </c>
      <c r="B2350" t="s">
        <v>40</v>
      </c>
      <c r="C2350" t="s">
        <v>41</v>
      </c>
      <c r="D2350" t="s">
        <v>25</v>
      </c>
      <c r="E2350" t="s">
        <v>29</v>
      </c>
      <c r="F2350" t="s">
        <v>44</v>
      </c>
      <c r="G2350">
        <v>33.520000000000003</v>
      </c>
      <c r="H2350">
        <v>1</v>
      </c>
      <c r="I2350">
        <v>1.6759999999999999</v>
      </c>
      <c r="J2350">
        <v>37.88105066</v>
      </c>
      <c r="K2350">
        <v>33.520000000000003</v>
      </c>
      <c r="L2350" s="1">
        <v>44775</v>
      </c>
      <c r="M2350" s="2">
        <v>0.64652777777777781</v>
      </c>
      <c r="N2350" t="s">
        <v>27</v>
      </c>
      <c r="O2350">
        <v>6.4789422439999997</v>
      </c>
      <c r="P2350" t="s">
        <v>1125</v>
      </c>
    </row>
    <row r="2351" spans="1:16" x14ac:dyDescent="0.25">
      <c r="A2351" t="s">
        <v>60</v>
      </c>
      <c r="B2351" t="s">
        <v>40</v>
      </c>
      <c r="C2351" t="s">
        <v>41</v>
      </c>
      <c r="D2351" t="s">
        <v>25</v>
      </c>
      <c r="E2351" t="s">
        <v>29</v>
      </c>
      <c r="F2351" t="s">
        <v>44</v>
      </c>
      <c r="G2351">
        <v>33.520000000000003</v>
      </c>
      <c r="H2351">
        <v>1</v>
      </c>
      <c r="I2351">
        <v>1.6759999999999999</v>
      </c>
      <c r="J2351">
        <v>35.195999999999998</v>
      </c>
      <c r="K2351">
        <v>33.520000000000003</v>
      </c>
      <c r="L2351" s="1">
        <v>43679</v>
      </c>
      <c r="M2351" s="2">
        <v>0.64652777777777781</v>
      </c>
      <c r="N2351" t="s">
        <v>27</v>
      </c>
      <c r="O2351">
        <v>6.7</v>
      </c>
      <c r="P2351" t="s">
        <v>1125</v>
      </c>
    </row>
    <row r="2352" spans="1:16" x14ac:dyDescent="0.25">
      <c r="A2352" t="s">
        <v>60</v>
      </c>
      <c r="B2352" t="s">
        <v>40</v>
      </c>
      <c r="C2352" t="s">
        <v>41</v>
      </c>
      <c r="D2352" t="s">
        <v>25</v>
      </c>
      <c r="E2352" t="s">
        <v>29</v>
      </c>
      <c r="F2352" t="s">
        <v>44</v>
      </c>
      <c r="G2352">
        <v>33.520000000000003</v>
      </c>
      <c r="H2352">
        <v>1</v>
      </c>
      <c r="I2352">
        <v>1.6759999999999999</v>
      </c>
      <c r="J2352">
        <v>35.184597930000002</v>
      </c>
      <c r="K2352">
        <v>33.520000000000003</v>
      </c>
      <c r="L2352" s="1">
        <v>45871</v>
      </c>
      <c r="M2352" s="2">
        <v>0.64652777777777781</v>
      </c>
      <c r="N2352" t="s">
        <v>27</v>
      </c>
      <c r="O2352">
        <v>6.9700218610000002</v>
      </c>
      <c r="P2352" t="s">
        <v>1125</v>
      </c>
    </row>
    <row r="2353" spans="1:16" x14ac:dyDescent="0.25">
      <c r="A2353" t="s">
        <v>1004</v>
      </c>
      <c r="B2353" t="s">
        <v>40</v>
      </c>
      <c r="C2353" t="s">
        <v>41</v>
      </c>
      <c r="D2353" t="s">
        <v>18</v>
      </c>
      <c r="E2353" t="s">
        <v>19</v>
      </c>
      <c r="F2353" t="s">
        <v>42</v>
      </c>
      <c r="G2353">
        <v>84.63</v>
      </c>
      <c r="H2353">
        <v>9</v>
      </c>
      <c r="I2353">
        <v>42.314999999999998</v>
      </c>
      <c r="J2353">
        <v>956.40612090000002</v>
      </c>
      <c r="K2353">
        <v>846.3</v>
      </c>
      <c r="L2353" s="1">
        <v>44562</v>
      </c>
      <c r="M2353" s="2">
        <v>0.48333333333333334</v>
      </c>
      <c r="N2353" t="s">
        <v>31</v>
      </c>
      <c r="O2353">
        <v>8.7030567459999997</v>
      </c>
      <c r="P2353" t="s">
        <v>1125</v>
      </c>
    </row>
    <row r="2354" spans="1:16" x14ac:dyDescent="0.25">
      <c r="A2354" t="s">
        <v>794</v>
      </c>
      <c r="B2354" t="s">
        <v>40</v>
      </c>
      <c r="C2354" t="s">
        <v>41</v>
      </c>
      <c r="D2354" t="s">
        <v>18</v>
      </c>
      <c r="E2354" t="s">
        <v>19</v>
      </c>
      <c r="F2354" t="s">
        <v>42</v>
      </c>
      <c r="G2354">
        <v>77.2</v>
      </c>
      <c r="H2354">
        <v>11</v>
      </c>
      <c r="I2354">
        <v>38.6</v>
      </c>
      <c r="J2354">
        <v>855.37096489999999</v>
      </c>
      <c r="K2354">
        <v>772</v>
      </c>
      <c r="L2354" s="1">
        <v>45598</v>
      </c>
      <c r="M2354" s="2">
        <v>0.44305555555555554</v>
      </c>
      <c r="N2354" t="s">
        <v>31</v>
      </c>
      <c r="O2354">
        <v>6.0756016710000003</v>
      </c>
      <c r="P2354" t="s">
        <v>1125</v>
      </c>
    </row>
    <row r="2355" spans="1:16" x14ac:dyDescent="0.25">
      <c r="A2355" t="s">
        <v>301</v>
      </c>
      <c r="B2355" t="s">
        <v>40</v>
      </c>
      <c r="C2355" t="s">
        <v>41</v>
      </c>
      <c r="D2355" t="s">
        <v>18</v>
      </c>
      <c r="E2355" t="s">
        <v>19</v>
      </c>
      <c r="F2355" t="s">
        <v>42</v>
      </c>
      <c r="G2355">
        <v>74.599999999999994</v>
      </c>
      <c r="H2355">
        <v>9</v>
      </c>
      <c r="I2355">
        <v>37.299999999999997</v>
      </c>
      <c r="J2355">
        <v>843.05679569999995</v>
      </c>
      <c r="K2355">
        <v>746</v>
      </c>
      <c r="L2355" s="1">
        <v>44774</v>
      </c>
      <c r="M2355" s="2">
        <v>0.87152777777777779</v>
      </c>
      <c r="N2355" t="s">
        <v>27</v>
      </c>
      <c r="O2355">
        <v>9.1865598990000006</v>
      </c>
      <c r="P2355" t="s">
        <v>1125</v>
      </c>
    </row>
    <row r="2356" spans="1:16" x14ac:dyDescent="0.25">
      <c r="A2356" t="s">
        <v>301</v>
      </c>
      <c r="B2356" t="s">
        <v>40</v>
      </c>
      <c r="C2356" t="s">
        <v>41</v>
      </c>
      <c r="D2356" t="s">
        <v>18</v>
      </c>
      <c r="E2356" t="s">
        <v>19</v>
      </c>
      <c r="F2356" t="s">
        <v>42</v>
      </c>
      <c r="G2356">
        <v>74.599999999999994</v>
      </c>
      <c r="H2356">
        <v>11</v>
      </c>
      <c r="I2356">
        <v>37.299999999999997</v>
      </c>
      <c r="J2356">
        <v>826.56313439999997</v>
      </c>
      <c r="K2356">
        <v>746</v>
      </c>
      <c r="L2356" s="1">
        <v>45505</v>
      </c>
      <c r="M2356" s="2">
        <v>0.87152777777777779</v>
      </c>
      <c r="N2356" t="s">
        <v>27</v>
      </c>
      <c r="O2356">
        <v>10</v>
      </c>
      <c r="P2356" t="s">
        <v>1125</v>
      </c>
    </row>
    <row r="2357" spans="1:16" x14ac:dyDescent="0.25">
      <c r="A2357" t="s">
        <v>794</v>
      </c>
      <c r="B2357" t="s">
        <v>40</v>
      </c>
      <c r="C2357" t="s">
        <v>41</v>
      </c>
      <c r="D2357" t="s">
        <v>18</v>
      </c>
      <c r="E2357" t="s">
        <v>19</v>
      </c>
      <c r="F2357" t="s">
        <v>42</v>
      </c>
      <c r="G2357">
        <v>77.2</v>
      </c>
      <c r="H2357">
        <v>10</v>
      </c>
      <c r="I2357">
        <v>38.6</v>
      </c>
      <c r="J2357">
        <v>810.6</v>
      </c>
      <c r="K2357">
        <v>772</v>
      </c>
      <c r="L2357" s="1">
        <v>43771</v>
      </c>
      <c r="M2357" s="2">
        <v>0.44305555555555554</v>
      </c>
      <c r="N2357" t="s">
        <v>31</v>
      </c>
      <c r="O2357">
        <v>5.6</v>
      </c>
      <c r="P2357" t="s">
        <v>1125</v>
      </c>
    </row>
    <row r="2358" spans="1:16" x14ac:dyDescent="0.25">
      <c r="A2358" t="s">
        <v>301</v>
      </c>
      <c r="B2358" t="s">
        <v>40</v>
      </c>
      <c r="C2358" t="s">
        <v>41</v>
      </c>
      <c r="D2358" t="s">
        <v>18</v>
      </c>
      <c r="E2358" t="s">
        <v>19</v>
      </c>
      <c r="F2358" t="s">
        <v>42</v>
      </c>
      <c r="G2358">
        <v>74.599999999999994</v>
      </c>
      <c r="H2358">
        <v>10</v>
      </c>
      <c r="I2358">
        <v>37.299999999999997</v>
      </c>
      <c r="J2358">
        <v>783.3</v>
      </c>
      <c r="K2358">
        <v>746</v>
      </c>
      <c r="L2358" s="1">
        <v>43678</v>
      </c>
      <c r="M2358" s="2">
        <v>0.87152777777777779</v>
      </c>
      <c r="N2358" t="s">
        <v>27</v>
      </c>
      <c r="O2358">
        <v>9.5</v>
      </c>
      <c r="P2358" t="s">
        <v>1125</v>
      </c>
    </row>
    <row r="2359" spans="1:16" x14ac:dyDescent="0.25">
      <c r="A2359" t="s">
        <v>490</v>
      </c>
      <c r="B2359" t="s">
        <v>40</v>
      </c>
      <c r="C2359" t="s">
        <v>41</v>
      </c>
      <c r="D2359" t="s">
        <v>18</v>
      </c>
      <c r="E2359" t="s">
        <v>19</v>
      </c>
      <c r="F2359" t="s">
        <v>42</v>
      </c>
      <c r="G2359">
        <v>77.400000000000006</v>
      </c>
      <c r="H2359">
        <v>10</v>
      </c>
      <c r="I2359">
        <v>34.83</v>
      </c>
      <c r="J2359">
        <v>771.82825660000003</v>
      </c>
      <c r="K2359">
        <v>696.6</v>
      </c>
      <c r="L2359" s="1">
        <v>45337</v>
      </c>
      <c r="M2359" s="2">
        <v>0.59375</v>
      </c>
      <c r="N2359" t="s">
        <v>31</v>
      </c>
      <c r="O2359">
        <v>4.882179914</v>
      </c>
      <c r="P2359" t="s">
        <v>1125</v>
      </c>
    </row>
    <row r="2360" spans="1:16" x14ac:dyDescent="0.25">
      <c r="A2360" t="s">
        <v>541</v>
      </c>
      <c r="B2360" t="s">
        <v>40</v>
      </c>
      <c r="C2360" t="s">
        <v>41</v>
      </c>
      <c r="D2360" t="s">
        <v>25</v>
      </c>
      <c r="E2360" t="s">
        <v>19</v>
      </c>
      <c r="F2360" t="s">
        <v>42</v>
      </c>
      <c r="G2360">
        <v>84.05</v>
      </c>
      <c r="H2360">
        <v>5</v>
      </c>
      <c r="I2360">
        <v>25.215</v>
      </c>
      <c r="J2360">
        <v>569.91091429999994</v>
      </c>
      <c r="K2360">
        <v>504.3</v>
      </c>
      <c r="L2360" s="1">
        <v>44590</v>
      </c>
      <c r="M2360" s="2">
        <v>0.45</v>
      </c>
      <c r="N2360" t="s">
        <v>31</v>
      </c>
      <c r="O2360">
        <v>7.4459485499999998</v>
      </c>
      <c r="P2360" t="s">
        <v>1125</v>
      </c>
    </row>
    <row r="2361" spans="1:16" x14ac:dyDescent="0.25">
      <c r="A2361" t="s">
        <v>541</v>
      </c>
      <c r="B2361" t="s">
        <v>40</v>
      </c>
      <c r="C2361" t="s">
        <v>41</v>
      </c>
      <c r="D2361" t="s">
        <v>25</v>
      </c>
      <c r="E2361" t="s">
        <v>19</v>
      </c>
      <c r="F2361" t="s">
        <v>42</v>
      </c>
      <c r="G2361">
        <v>84.05</v>
      </c>
      <c r="H2361">
        <v>6</v>
      </c>
      <c r="I2361">
        <v>25.215</v>
      </c>
      <c r="J2361">
        <v>529.34345870000004</v>
      </c>
      <c r="K2361">
        <v>504.3</v>
      </c>
      <c r="L2361" s="1">
        <v>45686</v>
      </c>
      <c r="M2361" s="2">
        <v>0.45</v>
      </c>
      <c r="N2361" t="s">
        <v>31</v>
      </c>
      <c r="O2361">
        <v>8.0103236320000004</v>
      </c>
      <c r="P2361" t="s">
        <v>1125</v>
      </c>
    </row>
    <row r="2362" spans="1:16" x14ac:dyDescent="0.25">
      <c r="A2362" t="s">
        <v>416</v>
      </c>
      <c r="B2362" t="s">
        <v>40</v>
      </c>
      <c r="C2362" t="s">
        <v>41</v>
      </c>
      <c r="D2362" t="s">
        <v>25</v>
      </c>
      <c r="E2362" t="s">
        <v>19</v>
      </c>
      <c r="F2362" t="s">
        <v>42</v>
      </c>
      <c r="G2362">
        <v>99.69</v>
      </c>
      <c r="H2362">
        <v>5</v>
      </c>
      <c r="I2362">
        <v>24.922499999999999</v>
      </c>
      <c r="J2362">
        <v>523.37249999999995</v>
      </c>
      <c r="K2362">
        <v>498.45</v>
      </c>
      <c r="L2362" s="1">
        <v>43479</v>
      </c>
      <c r="M2362" s="2">
        <v>0.50624999999999998</v>
      </c>
      <c r="N2362" t="s">
        <v>27</v>
      </c>
      <c r="O2362">
        <v>9.9</v>
      </c>
      <c r="P2362" t="s">
        <v>1125</v>
      </c>
    </row>
    <row r="2363" spans="1:16" x14ac:dyDescent="0.25">
      <c r="A2363" t="s">
        <v>255</v>
      </c>
      <c r="B2363" t="s">
        <v>40</v>
      </c>
      <c r="C2363" t="s">
        <v>41</v>
      </c>
      <c r="D2363" t="s">
        <v>25</v>
      </c>
      <c r="E2363" t="s">
        <v>29</v>
      </c>
      <c r="F2363" t="s">
        <v>42</v>
      </c>
      <c r="G2363">
        <v>62.08</v>
      </c>
      <c r="H2363">
        <v>7</v>
      </c>
      <c r="I2363">
        <v>21.728000000000002</v>
      </c>
      <c r="J2363">
        <v>481.48964569999998</v>
      </c>
      <c r="K2363">
        <v>434.56</v>
      </c>
      <c r="L2363" s="1">
        <v>45446</v>
      </c>
      <c r="M2363" s="2">
        <v>0.57361111111111118</v>
      </c>
      <c r="N2363" t="s">
        <v>21</v>
      </c>
      <c r="O2363">
        <v>5.858615897</v>
      </c>
      <c r="P2363" t="s">
        <v>1125</v>
      </c>
    </row>
    <row r="2364" spans="1:16" x14ac:dyDescent="0.25">
      <c r="A2364" t="s">
        <v>849</v>
      </c>
      <c r="B2364" t="s">
        <v>40</v>
      </c>
      <c r="C2364" t="s">
        <v>41</v>
      </c>
      <c r="D2364" t="s">
        <v>25</v>
      </c>
      <c r="E2364" t="s">
        <v>19</v>
      </c>
      <c r="F2364" t="s">
        <v>42</v>
      </c>
      <c r="G2364">
        <v>53.21</v>
      </c>
      <c r="H2364">
        <v>7</v>
      </c>
      <c r="I2364">
        <v>21.283999999999999</v>
      </c>
      <c r="J2364">
        <v>481.0622209</v>
      </c>
      <c r="K2364">
        <v>425.68</v>
      </c>
      <c r="L2364" s="1">
        <v>44634</v>
      </c>
      <c r="M2364" s="2">
        <v>0.69791666666666663</v>
      </c>
      <c r="N2364" t="s">
        <v>21</v>
      </c>
      <c r="O2364">
        <v>4.8350315259999999</v>
      </c>
      <c r="P2364" t="s">
        <v>1125</v>
      </c>
    </row>
    <row r="2365" spans="1:16" x14ac:dyDescent="0.25">
      <c r="A2365" t="s">
        <v>849</v>
      </c>
      <c r="B2365" t="s">
        <v>40</v>
      </c>
      <c r="C2365" t="s">
        <v>41</v>
      </c>
      <c r="D2365" t="s">
        <v>25</v>
      </c>
      <c r="E2365" t="s">
        <v>19</v>
      </c>
      <c r="F2365" t="s">
        <v>42</v>
      </c>
      <c r="G2365">
        <v>53.21</v>
      </c>
      <c r="H2365">
        <v>8</v>
      </c>
      <c r="I2365">
        <v>21.283999999999999</v>
      </c>
      <c r="J2365">
        <v>471.65066359999997</v>
      </c>
      <c r="K2365">
        <v>425.68</v>
      </c>
      <c r="L2365" s="1">
        <v>45365</v>
      </c>
      <c r="M2365" s="2">
        <v>0.69791666666666663</v>
      </c>
      <c r="N2365" t="s">
        <v>21</v>
      </c>
      <c r="O2365">
        <v>5.4246443490000003</v>
      </c>
      <c r="P2365" t="s">
        <v>1125</v>
      </c>
    </row>
    <row r="2366" spans="1:16" x14ac:dyDescent="0.25">
      <c r="A2366" t="s">
        <v>373</v>
      </c>
      <c r="B2366" t="s">
        <v>40</v>
      </c>
      <c r="C2366" t="s">
        <v>41</v>
      </c>
      <c r="D2366" t="s">
        <v>18</v>
      </c>
      <c r="E2366" t="s">
        <v>19</v>
      </c>
      <c r="F2366" t="s">
        <v>42</v>
      </c>
      <c r="G2366">
        <v>42.82</v>
      </c>
      <c r="H2366">
        <v>8</v>
      </c>
      <c r="I2366">
        <v>19.268999999999998</v>
      </c>
      <c r="J2366">
        <v>435.5190723</v>
      </c>
      <c r="K2366">
        <v>385.38</v>
      </c>
      <c r="L2366" s="1">
        <v>44683</v>
      </c>
      <c r="M2366" s="2">
        <v>0.6430555555555556</v>
      </c>
      <c r="N2366" t="s">
        <v>31</v>
      </c>
      <c r="O2366">
        <v>8.6063561160000006</v>
      </c>
      <c r="P2366" t="s">
        <v>1125</v>
      </c>
    </row>
    <row r="2367" spans="1:16" x14ac:dyDescent="0.25">
      <c r="A2367" t="s">
        <v>205</v>
      </c>
      <c r="B2367" t="s">
        <v>40</v>
      </c>
      <c r="C2367" t="s">
        <v>41</v>
      </c>
      <c r="D2367" t="s">
        <v>18</v>
      </c>
      <c r="E2367" t="s">
        <v>29</v>
      </c>
      <c r="F2367" t="s">
        <v>42</v>
      </c>
      <c r="G2367">
        <v>80.05</v>
      </c>
      <c r="H2367">
        <v>5</v>
      </c>
      <c r="I2367">
        <v>20.012499999999999</v>
      </c>
      <c r="J2367">
        <v>420.26249999999999</v>
      </c>
      <c r="K2367">
        <v>400.25</v>
      </c>
      <c r="L2367" s="1">
        <v>43491</v>
      </c>
      <c r="M2367" s="2">
        <v>0.53125</v>
      </c>
      <c r="N2367" t="s">
        <v>31</v>
      </c>
      <c r="O2367">
        <v>9.4</v>
      </c>
      <c r="P2367" t="s">
        <v>1125</v>
      </c>
    </row>
    <row r="2368" spans="1:16" x14ac:dyDescent="0.25">
      <c r="A2368" t="s">
        <v>198</v>
      </c>
      <c r="B2368" t="s">
        <v>40</v>
      </c>
      <c r="C2368" t="s">
        <v>41</v>
      </c>
      <c r="D2368" t="s">
        <v>25</v>
      </c>
      <c r="E2368" t="s">
        <v>29</v>
      </c>
      <c r="F2368" t="s">
        <v>42</v>
      </c>
      <c r="G2368">
        <v>39.9</v>
      </c>
      <c r="H2368">
        <v>10</v>
      </c>
      <c r="I2368">
        <v>19.95</v>
      </c>
      <c r="J2368">
        <v>418.95</v>
      </c>
      <c r="K2368">
        <v>399</v>
      </c>
      <c r="L2368" s="1">
        <v>43516</v>
      </c>
      <c r="M2368" s="2">
        <v>0.64166666666666672</v>
      </c>
      <c r="N2368" t="s">
        <v>31</v>
      </c>
      <c r="O2368">
        <v>5.9</v>
      </c>
      <c r="P2368" t="s">
        <v>1125</v>
      </c>
    </row>
    <row r="2369" spans="1:16" x14ac:dyDescent="0.25">
      <c r="A2369" t="s">
        <v>373</v>
      </c>
      <c r="B2369" t="s">
        <v>40</v>
      </c>
      <c r="C2369" t="s">
        <v>41</v>
      </c>
      <c r="D2369" t="s">
        <v>18</v>
      </c>
      <c r="E2369" t="s">
        <v>19</v>
      </c>
      <c r="F2369" t="s">
        <v>42</v>
      </c>
      <c r="G2369">
        <v>42.82</v>
      </c>
      <c r="H2369">
        <v>9</v>
      </c>
      <c r="I2369">
        <v>19.268999999999998</v>
      </c>
      <c r="J2369">
        <v>404.649</v>
      </c>
      <c r="K2369">
        <v>385.38</v>
      </c>
      <c r="L2369" s="1">
        <v>43587</v>
      </c>
      <c r="M2369" s="2">
        <v>0.6430555555555556</v>
      </c>
      <c r="N2369" t="s">
        <v>31</v>
      </c>
      <c r="O2369">
        <v>8.9</v>
      </c>
      <c r="P2369" t="s">
        <v>1125</v>
      </c>
    </row>
    <row r="2370" spans="1:16" x14ac:dyDescent="0.25">
      <c r="A2370" t="s">
        <v>389</v>
      </c>
      <c r="B2370" t="s">
        <v>40</v>
      </c>
      <c r="C2370" t="s">
        <v>41</v>
      </c>
      <c r="D2370" t="s">
        <v>18</v>
      </c>
      <c r="E2370" t="s">
        <v>19</v>
      </c>
      <c r="F2370" t="s">
        <v>42</v>
      </c>
      <c r="G2370">
        <v>89.14</v>
      </c>
      <c r="H2370">
        <v>4</v>
      </c>
      <c r="I2370">
        <v>17.827999999999999</v>
      </c>
      <c r="J2370">
        <v>395.06615440000002</v>
      </c>
      <c r="K2370">
        <v>356.56</v>
      </c>
      <c r="L2370" s="1">
        <v>45474</v>
      </c>
      <c r="M2370" s="2">
        <v>0.51388888888888895</v>
      </c>
      <c r="N2370" t="s">
        <v>31</v>
      </c>
      <c r="O2370">
        <v>8.4624451839999999</v>
      </c>
      <c r="P2370" t="s">
        <v>1125</v>
      </c>
    </row>
    <row r="2371" spans="1:16" x14ac:dyDescent="0.25">
      <c r="A2371" t="s">
        <v>914</v>
      </c>
      <c r="B2371" t="s">
        <v>40</v>
      </c>
      <c r="C2371" t="s">
        <v>41</v>
      </c>
      <c r="D2371" t="s">
        <v>18</v>
      </c>
      <c r="E2371" t="s">
        <v>19</v>
      </c>
      <c r="F2371" t="s">
        <v>42</v>
      </c>
      <c r="G2371">
        <v>33.21</v>
      </c>
      <c r="H2371">
        <v>9</v>
      </c>
      <c r="I2371">
        <v>16.605</v>
      </c>
      <c r="J2371">
        <v>375.3071875</v>
      </c>
      <c r="K2371">
        <v>332.1</v>
      </c>
      <c r="L2371" s="1">
        <v>44774</v>
      </c>
      <c r="M2371" s="2">
        <v>0.60069444444444442</v>
      </c>
      <c r="N2371" t="s">
        <v>21</v>
      </c>
      <c r="O2371">
        <v>5.8020378309999998</v>
      </c>
      <c r="P2371" t="s">
        <v>1125</v>
      </c>
    </row>
    <row r="2372" spans="1:16" x14ac:dyDescent="0.25">
      <c r="A2372" t="s">
        <v>389</v>
      </c>
      <c r="B2372" t="s">
        <v>40</v>
      </c>
      <c r="C2372" t="s">
        <v>41</v>
      </c>
      <c r="D2372" t="s">
        <v>18</v>
      </c>
      <c r="E2372" t="s">
        <v>19</v>
      </c>
      <c r="F2372" t="s">
        <v>42</v>
      </c>
      <c r="G2372">
        <v>89.14</v>
      </c>
      <c r="H2372">
        <v>4</v>
      </c>
      <c r="I2372">
        <v>17.827999999999999</v>
      </c>
      <c r="J2372">
        <v>374.2667136</v>
      </c>
      <c r="K2372">
        <v>356.56</v>
      </c>
      <c r="L2372" s="1">
        <v>45839</v>
      </c>
      <c r="M2372" s="2">
        <v>0.51388888888888895</v>
      </c>
      <c r="N2372" t="s">
        <v>31</v>
      </c>
      <c r="O2372">
        <v>8.1143538090000007</v>
      </c>
      <c r="P2372" t="s">
        <v>1125</v>
      </c>
    </row>
    <row r="2373" spans="1:16" x14ac:dyDescent="0.25">
      <c r="A2373" t="s">
        <v>914</v>
      </c>
      <c r="B2373" t="s">
        <v>40</v>
      </c>
      <c r="C2373" t="s">
        <v>41</v>
      </c>
      <c r="D2373" t="s">
        <v>18</v>
      </c>
      <c r="E2373" t="s">
        <v>19</v>
      </c>
      <c r="F2373" t="s">
        <v>42</v>
      </c>
      <c r="G2373">
        <v>33.21</v>
      </c>
      <c r="H2373">
        <v>11</v>
      </c>
      <c r="I2373">
        <v>16.605</v>
      </c>
      <c r="J2373">
        <v>367.96463399999999</v>
      </c>
      <c r="K2373">
        <v>332.1</v>
      </c>
      <c r="L2373" s="1">
        <v>45505</v>
      </c>
      <c r="M2373" s="2">
        <v>0.60069444444444442</v>
      </c>
      <c r="N2373" t="s">
        <v>21</v>
      </c>
      <c r="O2373">
        <v>6.5095732179999999</v>
      </c>
      <c r="P2373" t="s">
        <v>1125</v>
      </c>
    </row>
    <row r="2374" spans="1:16" x14ac:dyDescent="0.25">
      <c r="A2374" t="s">
        <v>914</v>
      </c>
      <c r="B2374" t="s">
        <v>40</v>
      </c>
      <c r="C2374" t="s">
        <v>41</v>
      </c>
      <c r="D2374" t="s">
        <v>18</v>
      </c>
      <c r="E2374" t="s">
        <v>19</v>
      </c>
      <c r="F2374" t="s">
        <v>42</v>
      </c>
      <c r="G2374">
        <v>33.21</v>
      </c>
      <c r="H2374">
        <v>11</v>
      </c>
      <c r="I2374">
        <v>16.605</v>
      </c>
      <c r="J2374">
        <v>348.59203380000002</v>
      </c>
      <c r="K2374">
        <v>332.1</v>
      </c>
      <c r="L2374" s="1">
        <v>45870</v>
      </c>
      <c r="M2374" s="2">
        <v>0.60069444444444442</v>
      </c>
      <c r="N2374" t="s">
        <v>21</v>
      </c>
      <c r="O2374">
        <v>6.241810622</v>
      </c>
      <c r="P2374" t="s">
        <v>1125</v>
      </c>
    </row>
    <row r="2375" spans="1:16" x14ac:dyDescent="0.25">
      <c r="A2375" t="s">
        <v>674</v>
      </c>
      <c r="B2375" t="s">
        <v>40</v>
      </c>
      <c r="C2375" t="s">
        <v>41</v>
      </c>
      <c r="D2375" t="s">
        <v>18</v>
      </c>
      <c r="E2375" t="s">
        <v>19</v>
      </c>
      <c r="F2375" t="s">
        <v>42</v>
      </c>
      <c r="G2375">
        <v>98.79</v>
      </c>
      <c r="H2375">
        <v>3</v>
      </c>
      <c r="I2375">
        <v>14.8185</v>
      </c>
      <c r="J2375">
        <v>334.92860930000001</v>
      </c>
      <c r="K2375">
        <v>296.37</v>
      </c>
      <c r="L2375" s="1">
        <v>44615</v>
      </c>
      <c r="M2375" s="2">
        <v>0.83333333333333337</v>
      </c>
      <c r="N2375" t="s">
        <v>21</v>
      </c>
      <c r="O2375">
        <v>6.1888403529999998</v>
      </c>
      <c r="P2375" t="s">
        <v>1125</v>
      </c>
    </row>
    <row r="2376" spans="1:16" x14ac:dyDescent="0.25">
      <c r="A2376" t="s">
        <v>115</v>
      </c>
      <c r="B2376" t="s">
        <v>40</v>
      </c>
      <c r="C2376" t="s">
        <v>41</v>
      </c>
      <c r="D2376" t="s">
        <v>25</v>
      </c>
      <c r="E2376" t="s">
        <v>19</v>
      </c>
      <c r="F2376" t="s">
        <v>42</v>
      </c>
      <c r="G2376">
        <v>96.68</v>
      </c>
      <c r="H2376">
        <v>3</v>
      </c>
      <c r="I2376">
        <v>14.502000000000001</v>
      </c>
      <c r="J2376">
        <v>327.77505769999999</v>
      </c>
      <c r="K2376">
        <v>290.04000000000002</v>
      </c>
      <c r="L2376" s="1">
        <v>44587</v>
      </c>
      <c r="M2376" s="2">
        <v>0.8305555555555556</v>
      </c>
      <c r="N2376" t="s">
        <v>21</v>
      </c>
      <c r="O2376">
        <v>6.1888403529999998</v>
      </c>
      <c r="P2376" t="s">
        <v>1125</v>
      </c>
    </row>
    <row r="2377" spans="1:16" x14ac:dyDescent="0.25">
      <c r="A2377" t="s">
        <v>674</v>
      </c>
      <c r="B2377" t="s">
        <v>40</v>
      </c>
      <c r="C2377" t="s">
        <v>41</v>
      </c>
      <c r="D2377" t="s">
        <v>18</v>
      </c>
      <c r="E2377" t="s">
        <v>19</v>
      </c>
      <c r="F2377" t="s">
        <v>42</v>
      </c>
      <c r="G2377">
        <v>98.79</v>
      </c>
      <c r="H2377">
        <v>3</v>
      </c>
      <c r="I2377">
        <v>14.8185</v>
      </c>
      <c r="J2377">
        <v>311.18849999999998</v>
      </c>
      <c r="K2377">
        <v>296.37</v>
      </c>
      <c r="L2377" s="1">
        <v>43519</v>
      </c>
      <c r="M2377" s="2">
        <v>0.83333333333333337</v>
      </c>
      <c r="N2377" t="s">
        <v>21</v>
      </c>
      <c r="O2377">
        <v>6.4</v>
      </c>
      <c r="P2377" t="s">
        <v>1125</v>
      </c>
    </row>
    <row r="2378" spans="1:16" x14ac:dyDescent="0.25">
      <c r="A2378" t="s">
        <v>668</v>
      </c>
      <c r="B2378" t="s">
        <v>40</v>
      </c>
      <c r="C2378" t="s">
        <v>41</v>
      </c>
      <c r="D2378" t="s">
        <v>18</v>
      </c>
      <c r="E2378" t="s">
        <v>29</v>
      </c>
      <c r="F2378" t="s">
        <v>42</v>
      </c>
      <c r="G2378">
        <v>79.91</v>
      </c>
      <c r="H2378">
        <v>3</v>
      </c>
      <c r="I2378">
        <v>11.986499999999999</v>
      </c>
      <c r="J2378">
        <v>265.61927639999999</v>
      </c>
      <c r="K2378">
        <v>239.73</v>
      </c>
      <c r="L2378" s="1">
        <v>45371</v>
      </c>
      <c r="M2378" s="2">
        <v>0.81111111111111101</v>
      </c>
      <c r="N2378" t="s">
        <v>31</v>
      </c>
      <c r="O2378">
        <v>5.4246443490000003</v>
      </c>
      <c r="P2378" t="s">
        <v>1125</v>
      </c>
    </row>
    <row r="2379" spans="1:16" x14ac:dyDescent="0.25">
      <c r="A2379" t="s">
        <v>986</v>
      </c>
      <c r="B2379" t="s">
        <v>40</v>
      </c>
      <c r="C2379" t="s">
        <v>41</v>
      </c>
      <c r="D2379" t="s">
        <v>18</v>
      </c>
      <c r="E2379" t="s">
        <v>19</v>
      </c>
      <c r="F2379" t="s">
        <v>42</v>
      </c>
      <c r="G2379">
        <v>62.85</v>
      </c>
      <c r="H2379">
        <v>4</v>
      </c>
      <c r="I2379">
        <v>12.57</v>
      </c>
      <c r="J2379">
        <v>263.97000000000003</v>
      </c>
      <c r="K2379">
        <v>251.4</v>
      </c>
      <c r="L2379" s="1">
        <v>43521</v>
      </c>
      <c r="M2379" s="2">
        <v>0.55694444444444446</v>
      </c>
      <c r="N2379" t="s">
        <v>21</v>
      </c>
      <c r="O2379">
        <v>8.6999999999999993</v>
      </c>
      <c r="P2379" t="s">
        <v>1125</v>
      </c>
    </row>
    <row r="2380" spans="1:16" x14ac:dyDescent="0.25">
      <c r="A2380" t="s">
        <v>853</v>
      </c>
      <c r="B2380" t="s">
        <v>40</v>
      </c>
      <c r="C2380" t="s">
        <v>41</v>
      </c>
      <c r="D2380" t="s">
        <v>18</v>
      </c>
      <c r="E2380" t="s">
        <v>29</v>
      </c>
      <c r="F2380" t="s">
        <v>42</v>
      </c>
      <c r="G2380">
        <v>47.16</v>
      </c>
      <c r="H2380">
        <v>5</v>
      </c>
      <c r="I2380">
        <v>11.79</v>
      </c>
      <c r="J2380">
        <v>247.50979090000001</v>
      </c>
      <c r="K2380">
        <v>235.8</v>
      </c>
      <c r="L2380" s="1">
        <v>45718</v>
      </c>
      <c r="M2380" s="2">
        <v>0.60763888888888895</v>
      </c>
      <c r="N2380" t="s">
        <v>31</v>
      </c>
      <c r="O2380">
        <v>6.241810622</v>
      </c>
      <c r="P2380" t="s">
        <v>1125</v>
      </c>
    </row>
    <row r="2381" spans="1:16" x14ac:dyDescent="0.25">
      <c r="A2381" t="s">
        <v>983</v>
      </c>
      <c r="B2381" t="s">
        <v>40</v>
      </c>
      <c r="C2381" t="s">
        <v>41</v>
      </c>
      <c r="D2381" t="s">
        <v>25</v>
      </c>
      <c r="E2381" t="s">
        <v>19</v>
      </c>
      <c r="F2381" t="s">
        <v>42</v>
      </c>
      <c r="G2381">
        <v>26.43</v>
      </c>
      <c r="H2381">
        <v>7</v>
      </c>
      <c r="I2381">
        <v>10.571999999999999</v>
      </c>
      <c r="J2381">
        <v>238.9489663</v>
      </c>
      <c r="K2381">
        <v>211.44</v>
      </c>
      <c r="L2381" s="1">
        <v>44616</v>
      </c>
      <c r="M2381" s="2">
        <v>0.60138888888888886</v>
      </c>
      <c r="N2381" t="s">
        <v>21</v>
      </c>
      <c r="O2381">
        <v>8.6063561160000006</v>
      </c>
      <c r="P2381" t="s">
        <v>1125</v>
      </c>
    </row>
    <row r="2382" spans="1:16" x14ac:dyDescent="0.25">
      <c r="A2382" t="s">
        <v>983</v>
      </c>
      <c r="B2382" t="s">
        <v>40</v>
      </c>
      <c r="C2382" t="s">
        <v>41</v>
      </c>
      <c r="D2382" t="s">
        <v>25</v>
      </c>
      <c r="E2382" t="s">
        <v>19</v>
      </c>
      <c r="F2382" t="s">
        <v>42</v>
      </c>
      <c r="G2382">
        <v>26.43</v>
      </c>
      <c r="H2382">
        <v>8</v>
      </c>
      <c r="I2382">
        <v>10.571999999999999</v>
      </c>
      <c r="J2382">
        <v>222.012</v>
      </c>
      <c r="K2382">
        <v>211.44</v>
      </c>
      <c r="L2382" s="1">
        <v>43520</v>
      </c>
      <c r="M2382" s="2">
        <v>0.60138888888888886</v>
      </c>
      <c r="N2382" t="s">
        <v>21</v>
      </c>
      <c r="O2382">
        <v>8.9</v>
      </c>
      <c r="P2382" t="s">
        <v>1125</v>
      </c>
    </row>
    <row r="2383" spans="1:16" x14ac:dyDescent="0.25">
      <c r="A2383" t="s">
        <v>705</v>
      </c>
      <c r="B2383" t="s">
        <v>40</v>
      </c>
      <c r="C2383" t="s">
        <v>41</v>
      </c>
      <c r="D2383" t="s">
        <v>18</v>
      </c>
      <c r="E2383" t="s">
        <v>29</v>
      </c>
      <c r="F2383" t="s">
        <v>42</v>
      </c>
      <c r="G2383">
        <v>93.4</v>
      </c>
      <c r="H2383">
        <v>2</v>
      </c>
      <c r="I2383">
        <v>9.34</v>
      </c>
      <c r="J2383">
        <v>206.9731817</v>
      </c>
      <c r="K2383">
        <v>186.8</v>
      </c>
      <c r="L2383" s="1">
        <v>45381</v>
      </c>
      <c r="M2383" s="2">
        <v>0.69027777777777777</v>
      </c>
      <c r="N2383" t="s">
        <v>27</v>
      </c>
      <c r="O2383">
        <v>5.9671087839999997</v>
      </c>
      <c r="P2383" t="s">
        <v>1125</v>
      </c>
    </row>
    <row r="2384" spans="1:16" x14ac:dyDescent="0.25">
      <c r="A2384" t="s">
        <v>81</v>
      </c>
      <c r="B2384" t="s">
        <v>40</v>
      </c>
      <c r="C2384" t="s">
        <v>41</v>
      </c>
      <c r="D2384" t="s">
        <v>18</v>
      </c>
      <c r="E2384" t="s">
        <v>19</v>
      </c>
      <c r="F2384" t="s">
        <v>42</v>
      </c>
      <c r="G2384">
        <v>20.010000000000002</v>
      </c>
      <c r="H2384">
        <v>8</v>
      </c>
      <c r="I2384">
        <v>9.0045000000000002</v>
      </c>
      <c r="J2384">
        <v>203.5202391</v>
      </c>
      <c r="K2384">
        <v>180.09</v>
      </c>
      <c r="L2384" s="1">
        <v>44714</v>
      </c>
      <c r="M2384" s="2">
        <v>0.65763888888888888</v>
      </c>
      <c r="N2384" t="s">
        <v>21</v>
      </c>
      <c r="O2384">
        <v>3.9647258509999999</v>
      </c>
      <c r="P2384" t="s">
        <v>1125</v>
      </c>
    </row>
    <row r="2385" spans="1:16" x14ac:dyDescent="0.25">
      <c r="A2385" t="s">
        <v>700</v>
      </c>
      <c r="B2385" t="s">
        <v>40</v>
      </c>
      <c r="C2385" t="s">
        <v>41</v>
      </c>
      <c r="D2385" t="s">
        <v>18</v>
      </c>
      <c r="E2385" t="s">
        <v>29</v>
      </c>
      <c r="F2385" t="s">
        <v>42</v>
      </c>
      <c r="G2385">
        <v>57.74</v>
      </c>
      <c r="H2385">
        <v>3</v>
      </c>
      <c r="I2385">
        <v>8.6609999999999996</v>
      </c>
      <c r="J2385">
        <v>195.7564318</v>
      </c>
      <c r="K2385">
        <v>173.22</v>
      </c>
      <c r="L2385" s="1">
        <v>44612</v>
      </c>
      <c r="M2385" s="2">
        <v>0.54583333333333328</v>
      </c>
      <c r="N2385" t="s">
        <v>21</v>
      </c>
      <c r="O2385">
        <v>7.4459485499999998</v>
      </c>
      <c r="P2385" t="s">
        <v>1125</v>
      </c>
    </row>
    <row r="2386" spans="1:16" x14ac:dyDescent="0.25">
      <c r="A2386" t="s">
        <v>700</v>
      </c>
      <c r="B2386" t="s">
        <v>40</v>
      </c>
      <c r="C2386" t="s">
        <v>41</v>
      </c>
      <c r="D2386" t="s">
        <v>18</v>
      </c>
      <c r="E2386" t="s">
        <v>29</v>
      </c>
      <c r="F2386" t="s">
        <v>42</v>
      </c>
      <c r="G2386">
        <v>57.74</v>
      </c>
      <c r="H2386">
        <v>3</v>
      </c>
      <c r="I2386">
        <v>8.6609999999999996</v>
      </c>
      <c r="J2386">
        <v>191.92663020000001</v>
      </c>
      <c r="K2386">
        <v>173.22</v>
      </c>
      <c r="L2386" s="1">
        <v>45342</v>
      </c>
      <c r="M2386" s="2">
        <v>0.54583333333333328</v>
      </c>
      <c r="N2386" t="s">
        <v>21</v>
      </c>
      <c r="O2386">
        <v>8.3539522969999993</v>
      </c>
      <c r="P2386" t="s">
        <v>1125</v>
      </c>
    </row>
    <row r="2387" spans="1:16" x14ac:dyDescent="0.25">
      <c r="A2387" t="s">
        <v>890</v>
      </c>
      <c r="B2387" t="s">
        <v>40</v>
      </c>
      <c r="C2387" t="s">
        <v>41</v>
      </c>
      <c r="D2387" t="s">
        <v>25</v>
      </c>
      <c r="E2387" t="s">
        <v>29</v>
      </c>
      <c r="F2387" t="s">
        <v>42</v>
      </c>
      <c r="G2387">
        <v>21.12</v>
      </c>
      <c r="H2387">
        <v>7</v>
      </c>
      <c r="I2387">
        <v>8.4480000000000004</v>
      </c>
      <c r="J2387">
        <v>190.94219330000001</v>
      </c>
      <c r="K2387">
        <v>168.96</v>
      </c>
      <c r="L2387" s="1">
        <v>44562</v>
      </c>
      <c r="M2387" s="2">
        <v>0.81319444444444444</v>
      </c>
      <c r="N2387" t="s">
        <v>27</v>
      </c>
      <c r="O2387">
        <v>6.0921397219999998</v>
      </c>
      <c r="P2387" t="s">
        <v>1125</v>
      </c>
    </row>
    <row r="2388" spans="1:16" x14ac:dyDescent="0.25">
      <c r="A2388" t="s">
        <v>890</v>
      </c>
      <c r="B2388" t="s">
        <v>40</v>
      </c>
      <c r="C2388" t="s">
        <v>41</v>
      </c>
      <c r="D2388" t="s">
        <v>25</v>
      </c>
      <c r="E2388" t="s">
        <v>29</v>
      </c>
      <c r="F2388" t="s">
        <v>42</v>
      </c>
      <c r="G2388">
        <v>21.12</v>
      </c>
      <c r="H2388">
        <v>8</v>
      </c>
      <c r="I2388">
        <v>8.4480000000000004</v>
      </c>
      <c r="J2388">
        <v>187.20657800000001</v>
      </c>
      <c r="K2388">
        <v>168.96</v>
      </c>
      <c r="L2388" s="1">
        <v>45292</v>
      </c>
      <c r="M2388" s="2">
        <v>0.81319444444444444</v>
      </c>
      <c r="N2388" t="s">
        <v>27</v>
      </c>
      <c r="O2388">
        <v>6.8350518789999999</v>
      </c>
      <c r="P2388" t="s">
        <v>1125</v>
      </c>
    </row>
    <row r="2389" spans="1:16" x14ac:dyDescent="0.25">
      <c r="A2389" t="s">
        <v>39</v>
      </c>
      <c r="B2389" t="s">
        <v>40</v>
      </c>
      <c r="C2389" t="s">
        <v>41</v>
      </c>
      <c r="D2389" t="s">
        <v>18</v>
      </c>
      <c r="E2389" t="s">
        <v>19</v>
      </c>
      <c r="F2389" t="s">
        <v>42</v>
      </c>
      <c r="G2389">
        <v>54.84</v>
      </c>
      <c r="H2389">
        <v>3</v>
      </c>
      <c r="I2389">
        <v>8.2260000000000009</v>
      </c>
      <c r="J2389">
        <v>185.92453620000001</v>
      </c>
      <c r="K2389">
        <v>164.52</v>
      </c>
      <c r="L2389" s="1">
        <v>44612</v>
      </c>
      <c r="M2389" s="2">
        <v>0.56041666666666667</v>
      </c>
      <c r="N2389" t="s">
        <v>31</v>
      </c>
      <c r="O2389">
        <v>5.7053371999999998</v>
      </c>
      <c r="P2389" t="s">
        <v>1125</v>
      </c>
    </row>
    <row r="2390" spans="1:16" x14ac:dyDescent="0.25">
      <c r="A2390" t="s">
        <v>700</v>
      </c>
      <c r="B2390" t="s">
        <v>40</v>
      </c>
      <c r="C2390" t="s">
        <v>41</v>
      </c>
      <c r="D2390" t="s">
        <v>18</v>
      </c>
      <c r="E2390" t="s">
        <v>29</v>
      </c>
      <c r="F2390" t="s">
        <v>42</v>
      </c>
      <c r="G2390">
        <v>57.74</v>
      </c>
      <c r="H2390">
        <v>3</v>
      </c>
      <c r="I2390">
        <v>8.6609999999999996</v>
      </c>
      <c r="J2390">
        <v>181.822078</v>
      </c>
      <c r="K2390">
        <v>173.22</v>
      </c>
      <c r="L2390" s="1">
        <v>45708</v>
      </c>
      <c r="M2390" s="2">
        <v>0.54583333333333328</v>
      </c>
      <c r="N2390" t="s">
        <v>21</v>
      </c>
      <c r="O2390">
        <v>8.0103236320000004</v>
      </c>
      <c r="P2390" t="s">
        <v>1125</v>
      </c>
    </row>
    <row r="2391" spans="1:16" x14ac:dyDescent="0.25">
      <c r="A2391" t="s">
        <v>253</v>
      </c>
      <c r="B2391" t="s">
        <v>40</v>
      </c>
      <c r="C2391" t="s">
        <v>41</v>
      </c>
      <c r="D2391" t="s">
        <v>25</v>
      </c>
      <c r="E2391" t="s">
        <v>19</v>
      </c>
      <c r="F2391" t="s">
        <v>42</v>
      </c>
      <c r="G2391">
        <v>57.34</v>
      </c>
      <c r="H2391">
        <v>3</v>
      </c>
      <c r="I2391">
        <v>8.6010000000000009</v>
      </c>
      <c r="J2391">
        <v>180.62100000000001</v>
      </c>
      <c r="K2391">
        <v>172.02</v>
      </c>
      <c r="L2391" s="1">
        <v>43741</v>
      </c>
      <c r="M2391" s="2">
        <v>0.7909722222222223</v>
      </c>
      <c r="N2391" t="s">
        <v>31</v>
      </c>
      <c r="O2391">
        <v>7.9</v>
      </c>
      <c r="P2391" t="s">
        <v>1125</v>
      </c>
    </row>
    <row r="2392" spans="1:16" x14ac:dyDescent="0.25">
      <c r="A2392" t="s">
        <v>253</v>
      </c>
      <c r="B2392" t="s">
        <v>40</v>
      </c>
      <c r="C2392" t="s">
        <v>41</v>
      </c>
      <c r="D2392" t="s">
        <v>25</v>
      </c>
      <c r="E2392" t="s">
        <v>19</v>
      </c>
      <c r="F2392" t="s">
        <v>42</v>
      </c>
      <c r="G2392">
        <v>57.34</v>
      </c>
      <c r="H2392">
        <v>3</v>
      </c>
      <c r="I2392">
        <v>8.6010000000000009</v>
      </c>
      <c r="J2392">
        <v>180.5624862</v>
      </c>
      <c r="K2392">
        <v>172.02</v>
      </c>
      <c r="L2392" s="1">
        <v>45933</v>
      </c>
      <c r="M2392" s="2">
        <v>0.7909722222222223</v>
      </c>
      <c r="N2392" t="s">
        <v>31</v>
      </c>
      <c r="O2392">
        <v>8.2183839859999992</v>
      </c>
      <c r="P2392" t="s">
        <v>1125</v>
      </c>
    </row>
    <row r="2393" spans="1:16" x14ac:dyDescent="0.25">
      <c r="A2393" t="s">
        <v>1011</v>
      </c>
      <c r="B2393" t="s">
        <v>40</v>
      </c>
      <c r="C2393" t="s">
        <v>41</v>
      </c>
      <c r="D2393" t="s">
        <v>18</v>
      </c>
      <c r="E2393" t="s">
        <v>29</v>
      </c>
      <c r="F2393" t="s">
        <v>42</v>
      </c>
      <c r="G2393">
        <v>26.6</v>
      </c>
      <c r="H2393">
        <v>5</v>
      </c>
      <c r="I2393">
        <v>7.98</v>
      </c>
      <c r="J2393">
        <v>180.36442980000001</v>
      </c>
      <c r="K2393">
        <v>159.6</v>
      </c>
      <c r="L2393" s="1">
        <v>44618</v>
      </c>
      <c r="M2393" s="2">
        <v>0.63194444444444442</v>
      </c>
      <c r="N2393" t="s">
        <v>21</v>
      </c>
      <c r="O2393">
        <v>4.7383308949999998</v>
      </c>
      <c r="P2393" t="s">
        <v>1125</v>
      </c>
    </row>
    <row r="2394" spans="1:16" x14ac:dyDescent="0.25">
      <c r="A2394" t="s">
        <v>208</v>
      </c>
      <c r="B2394" t="s">
        <v>40</v>
      </c>
      <c r="C2394" t="s">
        <v>41</v>
      </c>
      <c r="D2394" t="s">
        <v>25</v>
      </c>
      <c r="E2394" t="s">
        <v>29</v>
      </c>
      <c r="F2394" t="s">
        <v>42</v>
      </c>
      <c r="G2394">
        <v>19.79</v>
      </c>
      <c r="H2394">
        <v>7</v>
      </c>
      <c r="I2394">
        <v>7.9160000000000004</v>
      </c>
      <c r="J2394">
        <v>178.91789800000001</v>
      </c>
      <c r="K2394">
        <v>158.32</v>
      </c>
      <c r="L2394" s="1">
        <v>44579</v>
      </c>
      <c r="M2394" s="2">
        <v>0.50277777777777777</v>
      </c>
      <c r="N2394" t="s">
        <v>21</v>
      </c>
      <c r="O2394">
        <v>8.4129548550000006</v>
      </c>
      <c r="P2394" t="s">
        <v>1125</v>
      </c>
    </row>
    <row r="2395" spans="1:16" x14ac:dyDescent="0.25">
      <c r="A2395" t="s">
        <v>208</v>
      </c>
      <c r="B2395" t="s">
        <v>40</v>
      </c>
      <c r="C2395" t="s">
        <v>41</v>
      </c>
      <c r="D2395" t="s">
        <v>25</v>
      </c>
      <c r="E2395" t="s">
        <v>29</v>
      </c>
      <c r="F2395" t="s">
        <v>42</v>
      </c>
      <c r="G2395">
        <v>19.79</v>
      </c>
      <c r="H2395">
        <v>8</v>
      </c>
      <c r="I2395">
        <v>7.9160000000000004</v>
      </c>
      <c r="J2395">
        <v>175.41752740000001</v>
      </c>
      <c r="K2395">
        <v>158.32</v>
      </c>
      <c r="L2395" s="1">
        <v>45309</v>
      </c>
      <c r="M2395" s="2">
        <v>0.50277777777777777</v>
      </c>
      <c r="N2395" t="s">
        <v>21</v>
      </c>
      <c r="O2395">
        <v>9.4388811669999999</v>
      </c>
      <c r="P2395" t="s">
        <v>1125</v>
      </c>
    </row>
    <row r="2396" spans="1:16" x14ac:dyDescent="0.25">
      <c r="A2396" t="s">
        <v>659</v>
      </c>
      <c r="B2396" t="s">
        <v>40</v>
      </c>
      <c r="C2396" t="s">
        <v>41</v>
      </c>
      <c r="D2396" t="s">
        <v>18</v>
      </c>
      <c r="E2396" t="s">
        <v>19</v>
      </c>
      <c r="F2396" t="s">
        <v>42</v>
      </c>
      <c r="G2396">
        <v>78.88</v>
      </c>
      <c r="H2396">
        <v>2</v>
      </c>
      <c r="I2396">
        <v>7.8879999999999999</v>
      </c>
      <c r="J2396">
        <v>174.7970511</v>
      </c>
      <c r="K2396">
        <v>157.76</v>
      </c>
      <c r="L2396" s="1">
        <v>45317</v>
      </c>
      <c r="M2396" s="2">
        <v>0.6694444444444444</v>
      </c>
      <c r="N2396" t="s">
        <v>27</v>
      </c>
      <c r="O2396">
        <v>9.8728527150000005</v>
      </c>
      <c r="P2396" t="s">
        <v>1125</v>
      </c>
    </row>
    <row r="2397" spans="1:16" x14ac:dyDescent="0.25">
      <c r="A2397" t="s">
        <v>39</v>
      </c>
      <c r="B2397" t="s">
        <v>40</v>
      </c>
      <c r="C2397" t="s">
        <v>41</v>
      </c>
      <c r="D2397" t="s">
        <v>18</v>
      </c>
      <c r="E2397" t="s">
        <v>19</v>
      </c>
      <c r="F2397" t="s">
        <v>42</v>
      </c>
      <c r="G2397">
        <v>54.84</v>
      </c>
      <c r="H2397">
        <v>3</v>
      </c>
      <c r="I2397">
        <v>8.2260000000000009</v>
      </c>
      <c r="J2397">
        <v>172.6900373</v>
      </c>
      <c r="K2397">
        <v>164.52</v>
      </c>
      <c r="L2397" s="1">
        <v>45708</v>
      </c>
      <c r="M2397" s="2">
        <v>0.56041666666666667</v>
      </c>
      <c r="N2397" t="s">
        <v>31</v>
      </c>
      <c r="O2397">
        <v>6.1377804449999998</v>
      </c>
      <c r="P2397" t="s">
        <v>1125</v>
      </c>
    </row>
    <row r="2398" spans="1:16" x14ac:dyDescent="0.25">
      <c r="A2398" t="s">
        <v>1011</v>
      </c>
      <c r="B2398" t="s">
        <v>40</v>
      </c>
      <c r="C2398" t="s">
        <v>41</v>
      </c>
      <c r="D2398" t="s">
        <v>18</v>
      </c>
      <c r="E2398" t="s">
        <v>29</v>
      </c>
      <c r="F2398" t="s">
        <v>42</v>
      </c>
      <c r="G2398">
        <v>26.6</v>
      </c>
      <c r="H2398">
        <v>6</v>
      </c>
      <c r="I2398">
        <v>7.98</v>
      </c>
      <c r="J2398">
        <v>167.52571090000001</v>
      </c>
      <c r="K2398">
        <v>159.6</v>
      </c>
      <c r="L2398" s="1">
        <v>45714</v>
      </c>
      <c r="M2398" s="2">
        <v>0.63194444444444442</v>
      </c>
      <c r="N2398" t="s">
        <v>21</v>
      </c>
      <c r="O2398">
        <v>5.0974786749999996</v>
      </c>
      <c r="P2398" t="s">
        <v>1125</v>
      </c>
    </row>
    <row r="2399" spans="1:16" x14ac:dyDescent="0.25">
      <c r="A2399" t="s">
        <v>659</v>
      </c>
      <c r="B2399" t="s">
        <v>40</v>
      </c>
      <c r="C2399" t="s">
        <v>41</v>
      </c>
      <c r="D2399" t="s">
        <v>18</v>
      </c>
      <c r="E2399" t="s">
        <v>19</v>
      </c>
      <c r="F2399" t="s">
        <v>42</v>
      </c>
      <c r="G2399">
        <v>78.88</v>
      </c>
      <c r="H2399">
        <v>2</v>
      </c>
      <c r="I2399">
        <v>7.8879999999999999</v>
      </c>
      <c r="J2399">
        <v>165.59433680000001</v>
      </c>
      <c r="K2399">
        <v>157.76</v>
      </c>
      <c r="L2399" s="1">
        <v>45683</v>
      </c>
      <c r="M2399" s="2">
        <v>0.6694444444444444</v>
      </c>
      <c r="N2399" t="s">
        <v>27</v>
      </c>
      <c r="O2399">
        <v>9.4667461100000008</v>
      </c>
      <c r="P2399" t="s">
        <v>1125</v>
      </c>
    </row>
    <row r="2400" spans="1:16" x14ac:dyDescent="0.25">
      <c r="A2400" t="s">
        <v>106</v>
      </c>
      <c r="B2400" t="s">
        <v>40</v>
      </c>
      <c r="C2400" t="s">
        <v>41</v>
      </c>
      <c r="D2400" t="s">
        <v>18</v>
      </c>
      <c r="E2400" t="s">
        <v>19</v>
      </c>
      <c r="F2400" t="s">
        <v>42</v>
      </c>
      <c r="G2400">
        <v>48.52</v>
      </c>
      <c r="H2400">
        <v>3</v>
      </c>
      <c r="I2400">
        <v>7.2779999999999996</v>
      </c>
      <c r="J2400">
        <v>164.4977844</v>
      </c>
      <c r="K2400">
        <v>145.56</v>
      </c>
      <c r="L2400" s="1">
        <v>44684</v>
      </c>
      <c r="M2400" s="2">
        <v>0.76180555555555562</v>
      </c>
      <c r="N2400" t="s">
        <v>21</v>
      </c>
      <c r="O2400">
        <v>3.8680252209999999</v>
      </c>
      <c r="P2400" t="s">
        <v>1125</v>
      </c>
    </row>
    <row r="2401" spans="1:16" x14ac:dyDescent="0.25">
      <c r="A2401" t="s">
        <v>607</v>
      </c>
      <c r="B2401" t="s">
        <v>40</v>
      </c>
      <c r="C2401" t="s">
        <v>41</v>
      </c>
      <c r="D2401" t="s">
        <v>25</v>
      </c>
      <c r="E2401" t="s">
        <v>29</v>
      </c>
      <c r="F2401" t="s">
        <v>42</v>
      </c>
      <c r="G2401">
        <v>72.39</v>
      </c>
      <c r="H2401">
        <v>2</v>
      </c>
      <c r="I2401">
        <v>7.2389999999999999</v>
      </c>
      <c r="J2401">
        <v>160.4152957</v>
      </c>
      <c r="K2401">
        <v>144.78</v>
      </c>
      <c r="L2401" s="1">
        <v>45304</v>
      </c>
      <c r="M2401" s="2">
        <v>0.82986111111111116</v>
      </c>
      <c r="N2401" t="s">
        <v>31</v>
      </c>
      <c r="O2401">
        <v>8.7879238449999999</v>
      </c>
      <c r="P2401" t="s">
        <v>1125</v>
      </c>
    </row>
    <row r="2402" spans="1:16" x14ac:dyDescent="0.25">
      <c r="A2402" t="s">
        <v>809</v>
      </c>
      <c r="B2402" t="s">
        <v>40</v>
      </c>
      <c r="C2402" t="s">
        <v>41</v>
      </c>
      <c r="D2402" t="s">
        <v>25</v>
      </c>
      <c r="E2402" t="s">
        <v>19</v>
      </c>
      <c r="F2402" t="s">
        <v>42</v>
      </c>
      <c r="G2402">
        <v>28.86</v>
      </c>
      <c r="H2402">
        <v>5</v>
      </c>
      <c r="I2402">
        <v>7.2149999999999999</v>
      </c>
      <c r="J2402">
        <v>159.8834588</v>
      </c>
      <c r="K2402">
        <v>144.30000000000001</v>
      </c>
      <c r="L2402" s="1">
        <v>45313</v>
      </c>
      <c r="M2402" s="2">
        <v>0.75555555555555554</v>
      </c>
      <c r="N2402" t="s">
        <v>31</v>
      </c>
      <c r="O2402">
        <v>8.6794309579999993</v>
      </c>
      <c r="P2402" t="s">
        <v>1125</v>
      </c>
    </row>
    <row r="2403" spans="1:16" x14ac:dyDescent="0.25">
      <c r="A2403" t="s">
        <v>106</v>
      </c>
      <c r="B2403" t="s">
        <v>40</v>
      </c>
      <c r="C2403" t="s">
        <v>41</v>
      </c>
      <c r="D2403" t="s">
        <v>18</v>
      </c>
      <c r="E2403" t="s">
        <v>19</v>
      </c>
      <c r="F2403" t="s">
        <v>42</v>
      </c>
      <c r="G2403">
        <v>48.52</v>
      </c>
      <c r="H2403">
        <v>3</v>
      </c>
      <c r="I2403">
        <v>7.2779999999999996</v>
      </c>
      <c r="J2403">
        <v>152.78848669999999</v>
      </c>
      <c r="K2403">
        <v>145.56</v>
      </c>
      <c r="L2403" s="1">
        <v>45780</v>
      </c>
      <c r="M2403" s="2">
        <v>0.76180555555555562</v>
      </c>
      <c r="N2403" t="s">
        <v>21</v>
      </c>
      <c r="O2403">
        <v>4.1612070809999997</v>
      </c>
      <c r="P2403" t="s">
        <v>1125</v>
      </c>
    </row>
    <row r="2404" spans="1:16" x14ac:dyDescent="0.25">
      <c r="A2404" t="s">
        <v>607</v>
      </c>
      <c r="B2404" t="s">
        <v>40</v>
      </c>
      <c r="C2404" t="s">
        <v>41</v>
      </c>
      <c r="D2404" t="s">
        <v>25</v>
      </c>
      <c r="E2404" t="s">
        <v>29</v>
      </c>
      <c r="F2404" t="s">
        <v>42</v>
      </c>
      <c r="G2404">
        <v>72.39</v>
      </c>
      <c r="H2404">
        <v>2</v>
      </c>
      <c r="I2404">
        <v>7.2389999999999999</v>
      </c>
      <c r="J2404">
        <v>152.01900000000001</v>
      </c>
      <c r="K2404">
        <v>144.78</v>
      </c>
      <c r="L2404" s="1">
        <v>43478</v>
      </c>
      <c r="M2404" s="2">
        <v>0.82986111111111116</v>
      </c>
      <c r="N2404" t="s">
        <v>31</v>
      </c>
      <c r="O2404">
        <v>8.1</v>
      </c>
      <c r="P2404" t="s">
        <v>1125</v>
      </c>
    </row>
    <row r="2405" spans="1:16" x14ac:dyDescent="0.25">
      <c r="A2405" t="s">
        <v>607</v>
      </c>
      <c r="B2405" t="s">
        <v>40</v>
      </c>
      <c r="C2405" t="s">
        <v>41</v>
      </c>
      <c r="D2405" t="s">
        <v>25</v>
      </c>
      <c r="E2405" t="s">
        <v>29</v>
      </c>
      <c r="F2405" t="s">
        <v>42</v>
      </c>
      <c r="G2405">
        <v>72.39</v>
      </c>
      <c r="H2405">
        <v>2</v>
      </c>
      <c r="I2405">
        <v>7.2389999999999999</v>
      </c>
      <c r="J2405">
        <v>151.969752</v>
      </c>
      <c r="K2405">
        <v>144.78</v>
      </c>
      <c r="L2405" s="1">
        <v>45670</v>
      </c>
      <c r="M2405" s="2">
        <v>0.82986111111111116</v>
      </c>
      <c r="N2405" t="s">
        <v>31</v>
      </c>
      <c r="O2405">
        <v>8.4264443399999998</v>
      </c>
      <c r="P2405" t="s">
        <v>1125</v>
      </c>
    </row>
    <row r="2406" spans="1:16" x14ac:dyDescent="0.25">
      <c r="A2406" t="s">
        <v>809</v>
      </c>
      <c r="B2406" t="s">
        <v>40</v>
      </c>
      <c r="C2406" t="s">
        <v>41</v>
      </c>
      <c r="D2406" t="s">
        <v>25</v>
      </c>
      <c r="E2406" t="s">
        <v>19</v>
      </c>
      <c r="F2406" t="s">
        <v>42</v>
      </c>
      <c r="G2406">
        <v>28.86</v>
      </c>
      <c r="H2406">
        <v>5</v>
      </c>
      <c r="I2406">
        <v>7.2149999999999999</v>
      </c>
      <c r="J2406">
        <v>151.51499999999999</v>
      </c>
      <c r="K2406">
        <v>144.30000000000001</v>
      </c>
      <c r="L2406" s="1">
        <v>43487</v>
      </c>
      <c r="M2406" s="2">
        <v>0.75555555555555554</v>
      </c>
      <c r="N2406" t="s">
        <v>31</v>
      </c>
      <c r="O2406">
        <v>8</v>
      </c>
      <c r="P2406" t="s">
        <v>1125</v>
      </c>
    </row>
    <row r="2407" spans="1:16" x14ac:dyDescent="0.25">
      <c r="A2407" t="s">
        <v>809</v>
      </c>
      <c r="B2407" t="s">
        <v>40</v>
      </c>
      <c r="C2407" t="s">
        <v>41</v>
      </c>
      <c r="D2407" t="s">
        <v>25</v>
      </c>
      <c r="E2407" t="s">
        <v>19</v>
      </c>
      <c r="F2407" t="s">
        <v>42</v>
      </c>
      <c r="G2407">
        <v>28.86</v>
      </c>
      <c r="H2407">
        <v>5</v>
      </c>
      <c r="I2407">
        <v>7.2149999999999999</v>
      </c>
      <c r="J2407">
        <v>151.46591530000001</v>
      </c>
      <c r="K2407">
        <v>144.30000000000001</v>
      </c>
      <c r="L2407" s="1">
        <v>45679</v>
      </c>
      <c r="M2407" s="2">
        <v>0.75555555555555554</v>
      </c>
      <c r="N2407" t="s">
        <v>31</v>
      </c>
      <c r="O2407">
        <v>8.3224141629999995</v>
      </c>
      <c r="P2407" t="s">
        <v>1125</v>
      </c>
    </row>
    <row r="2408" spans="1:16" x14ac:dyDescent="0.25">
      <c r="A2408" t="s">
        <v>423</v>
      </c>
      <c r="B2408" t="s">
        <v>40</v>
      </c>
      <c r="C2408" t="s">
        <v>41</v>
      </c>
      <c r="D2408" t="s">
        <v>25</v>
      </c>
      <c r="E2408" t="s">
        <v>29</v>
      </c>
      <c r="F2408" t="s">
        <v>42</v>
      </c>
      <c r="G2408">
        <v>18.22</v>
      </c>
      <c r="H2408">
        <v>7</v>
      </c>
      <c r="I2408">
        <v>6.3769999999999998</v>
      </c>
      <c r="J2408">
        <v>141.31348819999999</v>
      </c>
      <c r="K2408">
        <v>127.54</v>
      </c>
      <c r="L2408" s="1">
        <v>45568</v>
      </c>
      <c r="M2408" s="2">
        <v>0.58611111111111114</v>
      </c>
      <c r="N2408" t="s">
        <v>31</v>
      </c>
      <c r="O2408">
        <v>7.1605305399999999</v>
      </c>
      <c r="P2408" t="s">
        <v>1125</v>
      </c>
    </row>
    <row r="2409" spans="1:16" x14ac:dyDescent="0.25">
      <c r="A2409" t="s">
        <v>758</v>
      </c>
      <c r="B2409" t="s">
        <v>40</v>
      </c>
      <c r="C2409" t="s">
        <v>41</v>
      </c>
      <c r="D2409" t="s">
        <v>18</v>
      </c>
      <c r="E2409" t="s">
        <v>29</v>
      </c>
      <c r="F2409" t="s">
        <v>42</v>
      </c>
      <c r="G2409">
        <v>23.34</v>
      </c>
      <c r="H2409">
        <v>4</v>
      </c>
      <c r="I2409">
        <v>4.6680000000000001</v>
      </c>
      <c r="J2409">
        <v>103.4422711</v>
      </c>
      <c r="K2409">
        <v>93.36</v>
      </c>
      <c r="L2409" s="1">
        <v>45384</v>
      </c>
      <c r="M2409" s="2">
        <v>0.78680555555555554</v>
      </c>
      <c r="N2409" t="s">
        <v>21</v>
      </c>
      <c r="O2409">
        <v>8.0284736359999993</v>
      </c>
      <c r="P2409" t="s">
        <v>1125</v>
      </c>
    </row>
    <row r="2410" spans="1:16" x14ac:dyDescent="0.25">
      <c r="A2410" t="s">
        <v>944</v>
      </c>
      <c r="B2410" t="s">
        <v>40</v>
      </c>
      <c r="C2410" t="s">
        <v>41</v>
      </c>
      <c r="D2410" t="s">
        <v>18</v>
      </c>
      <c r="E2410" t="s">
        <v>19</v>
      </c>
      <c r="F2410" t="s">
        <v>42</v>
      </c>
      <c r="G2410">
        <v>29.15</v>
      </c>
      <c r="H2410">
        <v>3</v>
      </c>
      <c r="I2410">
        <v>4.3724999999999996</v>
      </c>
      <c r="J2410">
        <v>98.827502390000006</v>
      </c>
      <c r="K2410">
        <v>87.45</v>
      </c>
      <c r="L2410" s="1">
        <v>44647</v>
      </c>
      <c r="M2410" s="2">
        <v>0.8534722222222223</v>
      </c>
      <c r="N2410" t="s">
        <v>31</v>
      </c>
      <c r="O2410">
        <v>7.0591460269999997</v>
      </c>
      <c r="P2410" t="s">
        <v>1125</v>
      </c>
    </row>
    <row r="2411" spans="1:16" x14ac:dyDescent="0.25">
      <c r="A2411" t="s">
        <v>758</v>
      </c>
      <c r="B2411" t="s">
        <v>40</v>
      </c>
      <c r="C2411" t="s">
        <v>41</v>
      </c>
      <c r="D2411" t="s">
        <v>18</v>
      </c>
      <c r="E2411" t="s">
        <v>29</v>
      </c>
      <c r="F2411" t="s">
        <v>42</v>
      </c>
      <c r="G2411">
        <v>23.34</v>
      </c>
      <c r="H2411">
        <v>4</v>
      </c>
      <c r="I2411">
        <v>4.6680000000000001</v>
      </c>
      <c r="J2411">
        <v>98.028000000000006</v>
      </c>
      <c r="K2411">
        <v>93.36</v>
      </c>
      <c r="L2411" s="1">
        <v>43557</v>
      </c>
      <c r="M2411" s="2">
        <v>0.78680555555555554</v>
      </c>
      <c r="N2411" t="s">
        <v>21</v>
      </c>
      <c r="O2411">
        <v>7.4</v>
      </c>
      <c r="P2411" t="s">
        <v>1125</v>
      </c>
    </row>
    <row r="2412" spans="1:16" x14ac:dyDescent="0.25">
      <c r="A2412" t="s">
        <v>758</v>
      </c>
      <c r="B2412" t="s">
        <v>40</v>
      </c>
      <c r="C2412" t="s">
        <v>41</v>
      </c>
      <c r="D2412" t="s">
        <v>18</v>
      </c>
      <c r="E2412" t="s">
        <v>29</v>
      </c>
      <c r="F2412" t="s">
        <v>42</v>
      </c>
      <c r="G2412">
        <v>23.34</v>
      </c>
      <c r="H2412">
        <v>4</v>
      </c>
      <c r="I2412">
        <v>4.6680000000000001</v>
      </c>
      <c r="J2412">
        <v>97.99624292</v>
      </c>
      <c r="K2412">
        <v>93.36</v>
      </c>
      <c r="L2412" s="1">
        <v>45749</v>
      </c>
      <c r="M2412" s="2">
        <v>0.78680555555555554</v>
      </c>
      <c r="N2412" t="s">
        <v>21</v>
      </c>
      <c r="O2412">
        <v>7.6982331000000004</v>
      </c>
      <c r="P2412" t="s">
        <v>1125</v>
      </c>
    </row>
    <row r="2413" spans="1:16" x14ac:dyDescent="0.25">
      <c r="A2413" t="s">
        <v>578</v>
      </c>
      <c r="B2413" t="s">
        <v>40</v>
      </c>
      <c r="C2413" t="s">
        <v>41</v>
      </c>
      <c r="D2413" t="s">
        <v>25</v>
      </c>
      <c r="E2413" t="s">
        <v>19</v>
      </c>
      <c r="F2413" t="s">
        <v>42</v>
      </c>
      <c r="G2413">
        <v>71.2</v>
      </c>
      <c r="H2413">
        <v>1</v>
      </c>
      <c r="I2413">
        <v>3.56</v>
      </c>
      <c r="J2413">
        <v>80.463329560000005</v>
      </c>
      <c r="K2413">
        <v>71.2</v>
      </c>
      <c r="L2413" s="1">
        <v>44682</v>
      </c>
      <c r="M2413" s="2">
        <v>0.86111111111111116</v>
      </c>
      <c r="N2413" t="s">
        <v>31</v>
      </c>
      <c r="O2413">
        <v>8.8964580069999997</v>
      </c>
      <c r="P2413" t="s">
        <v>1125</v>
      </c>
    </row>
    <row r="2414" spans="1:16" x14ac:dyDescent="0.25">
      <c r="A2414" t="s">
        <v>998</v>
      </c>
      <c r="B2414" t="s">
        <v>40</v>
      </c>
      <c r="C2414" t="s">
        <v>41</v>
      </c>
      <c r="D2414" t="s">
        <v>25</v>
      </c>
      <c r="E2414" t="s">
        <v>29</v>
      </c>
      <c r="F2414" t="s">
        <v>42</v>
      </c>
      <c r="G2414">
        <v>33.33</v>
      </c>
      <c r="H2414">
        <v>2</v>
      </c>
      <c r="I2414">
        <v>3.3330000000000002</v>
      </c>
      <c r="J2414">
        <v>73.85884523</v>
      </c>
      <c r="K2414">
        <v>66.66</v>
      </c>
      <c r="L2414" s="1">
        <v>45317</v>
      </c>
      <c r="M2414" s="2">
        <v>0.6118055555555556</v>
      </c>
      <c r="N2414" t="s">
        <v>31</v>
      </c>
      <c r="O2414">
        <v>6.9435447659999996</v>
      </c>
      <c r="P2414" t="s">
        <v>1125</v>
      </c>
    </row>
    <row r="2415" spans="1:16" x14ac:dyDescent="0.25">
      <c r="A2415" t="s">
        <v>1013</v>
      </c>
      <c r="B2415" t="s">
        <v>40</v>
      </c>
      <c r="C2415" t="s">
        <v>41</v>
      </c>
      <c r="D2415" t="s">
        <v>25</v>
      </c>
      <c r="E2415" t="s">
        <v>19</v>
      </c>
      <c r="F2415" t="s">
        <v>42</v>
      </c>
      <c r="G2415">
        <v>67.77</v>
      </c>
      <c r="H2415">
        <v>1</v>
      </c>
      <c r="I2415">
        <v>3.3885000000000001</v>
      </c>
      <c r="J2415">
        <v>71.135447549999995</v>
      </c>
      <c r="K2415">
        <v>67.77</v>
      </c>
      <c r="L2415" s="1">
        <v>45749</v>
      </c>
      <c r="M2415" s="2">
        <v>0.86319444444444438</v>
      </c>
      <c r="N2415" t="s">
        <v>31</v>
      </c>
      <c r="O2415">
        <v>6.7619615069999996</v>
      </c>
      <c r="P2415" t="s">
        <v>1125</v>
      </c>
    </row>
    <row r="2416" spans="1:16" x14ac:dyDescent="0.25">
      <c r="A2416" t="s">
        <v>998</v>
      </c>
      <c r="B2416" t="s">
        <v>40</v>
      </c>
      <c r="C2416" t="s">
        <v>41</v>
      </c>
      <c r="D2416" t="s">
        <v>25</v>
      </c>
      <c r="E2416" t="s">
        <v>29</v>
      </c>
      <c r="F2416" t="s">
        <v>42</v>
      </c>
      <c r="G2416">
        <v>33.33</v>
      </c>
      <c r="H2416">
        <v>2</v>
      </c>
      <c r="I2416">
        <v>3.3330000000000002</v>
      </c>
      <c r="J2416">
        <v>69.992999999999995</v>
      </c>
      <c r="K2416">
        <v>66.66</v>
      </c>
      <c r="L2416" s="1">
        <v>43491</v>
      </c>
      <c r="M2416" s="2">
        <v>0.6118055555555556</v>
      </c>
      <c r="N2416" t="s">
        <v>31</v>
      </c>
      <c r="O2416">
        <v>6.4</v>
      </c>
      <c r="P2416" t="s">
        <v>1125</v>
      </c>
    </row>
    <row r="2417" spans="1:16" x14ac:dyDescent="0.25">
      <c r="A2417" t="s">
        <v>998</v>
      </c>
      <c r="B2417" t="s">
        <v>40</v>
      </c>
      <c r="C2417" t="s">
        <v>41</v>
      </c>
      <c r="D2417" t="s">
        <v>25</v>
      </c>
      <c r="E2417" t="s">
        <v>29</v>
      </c>
      <c r="F2417" t="s">
        <v>42</v>
      </c>
      <c r="G2417">
        <v>33.33</v>
      </c>
      <c r="H2417">
        <v>2</v>
      </c>
      <c r="I2417">
        <v>3.3330000000000002</v>
      </c>
      <c r="J2417">
        <v>69.970325119999998</v>
      </c>
      <c r="K2417">
        <v>66.66</v>
      </c>
      <c r="L2417" s="1">
        <v>45683</v>
      </c>
      <c r="M2417" s="2">
        <v>0.6118055555555556</v>
      </c>
      <c r="N2417" t="s">
        <v>31</v>
      </c>
      <c r="O2417">
        <v>6.6579313300000003</v>
      </c>
      <c r="P2417" t="s">
        <v>1125</v>
      </c>
    </row>
    <row r="2418" spans="1:16" x14ac:dyDescent="0.25">
      <c r="A2418" t="s">
        <v>461</v>
      </c>
      <c r="B2418" t="s">
        <v>40</v>
      </c>
      <c r="C2418" t="s">
        <v>41</v>
      </c>
      <c r="D2418" t="s">
        <v>18</v>
      </c>
      <c r="E2418" t="s">
        <v>19</v>
      </c>
      <c r="F2418" t="s">
        <v>42</v>
      </c>
      <c r="G2418">
        <v>20.87</v>
      </c>
      <c r="H2418">
        <v>3</v>
      </c>
      <c r="I2418">
        <v>3.1305000000000001</v>
      </c>
      <c r="J2418">
        <v>69.371471650000004</v>
      </c>
      <c r="K2418">
        <v>62.61</v>
      </c>
      <c r="L2418" s="1">
        <v>45371</v>
      </c>
      <c r="M2418" s="2">
        <v>0.57847222222222217</v>
      </c>
      <c r="N2418" t="s">
        <v>31</v>
      </c>
      <c r="O2418">
        <v>8.6794309579999993</v>
      </c>
      <c r="P2418" t="s">
        <v>1125</v>
      </c>
    </row>
    <row r="2419" spans="1:16" x14ac:dyDescent="0.25">
      <c r="A2419" t="s">
        <v>219</v>
      </c>
      <c r="B2419" t="s">
        <v>40</v>
      </c>
      <c r="C2419" t="s">
        <v>41</v>
      </c>
      <c r="D2419" t="s">
        <v>18</v>
      </c>
      <c r="E2419" t="s">
        <v>29</v>
      </c>
      <c r="F2419" t="s">
        <v>42</v>
      </c>
      <c r="G2419">
        <v>18.079999999999998</v>
      </c>
      <c r="H2419">
        <v>3</v>
      </c>
      <c r="I2419">
        <v>2.7120000000000002</v>
      </c>
      <c r="J2419">
        <v>56.93354987</v>
      </c>
      <c r="K2419">
        <v>54.24</v>
      </c>
      <c r="L2419" s="1">
        <v>45780</v>
      </c>
      <c r="M2419" s="2">
        <v>0.82361111111111107</v>
      </c>
      <c r="N2419" t="s">
        <v>21</v>
      </c>
      <c r="O2419">
        <v>8.3224141629999995</v>
      </c>
      <c r="P2419" t="s">
        <v>1125</v>
      </c>
    </row>
    <row r="2420" spans="1:16" x14ac:dyDescent="0.25">
      <c r="A2420" t="s">
        <v>768</v>
      </c>
      <c r="B2420" t="s">
        <v>40</v>
      </c>
      <c r="C2420" t="s">
        <v>41</v>
      </c>
      <c r="D2420" t="s">
        <v>18</v>
      </c>
      <c r="E2420" t="s">
        <v>29</v>
      </c>
      <c r="F2420" t="s">
        <v>42</v>
      </c>
      <c r="G2420">
        <v>53.72</v>
      </c>
      <c r="H2420">
        <v>1</v>
      </c>
      <c r="I2420">
        <v>2.6859999999999999</v>
      </c>
      <c r="J2420">
        <v>56.405999999999999</v>
      </c>
      <c r="K2420">
        <v>53.72</v>
      </c>
      <c r="L2420" s="1">
        <v>43468</v>
      </c>
      <c r="M2420" s="2">
        <v>0.8354166666666667</v>
      </c>
      <c r="N2420" t="s">
        <v>21</v>
      </c>
      <c r="O2420">
        <v>6.4</v>
      </c>
      <c r="P2420" t="s">
        <v>1125</v>
      </c>
    </row>
    <row r="2421" spans="1:16" x14ac:dyDescent="0.25">
      <c r="A2421" t="s">
        <v>768</v>
      </c>
      <c r="B2421" t="s">
        <v>40</v>
      </c>
      <c r="C2421" t="s">
        <v>41</v>
      </c>
      <c r="D2421" t="s">
        <v>18</v>
      </c>
      <c r="E2421" t="s">
        <v>29</v>
      </c>
      <c r="F2421" t="s">
        <v>42</v>
      </c>
      <c r="G2421">
        <v>53.72</v>
      </c>
      <c r="H2421">
        <v>1</v>
      </c>
      <c r="I2421">
        <v>2.6859999999999999</v>
      </c>
      <c r="J2421">
        <v>56.38772676</v>
      </c>
      <c r="K2421">
        <v>53.72</v>
      </c>
      <c r="L2421" s="1">
        <v>45660</v>
      </c>
      <c r="M2421" s="2">
        <v>0.8354166666666667</v>
      </c>
      <c r="N2421" t="s">
        <v>21</v>
      </c>
      <c r="O2421">
        <v>6.6579313300000003</v>
      </c>
      <c r="P2421" t="s">
        <v>1125</v>
      </c>
    </row>
    <row r="2422" spans="1:16" x14ac:dyDescent="0.25">
      <c r="A2422" t="s">
        <v>130</v>
      </c>
      <c r="B2422" t="s">
        <v>40</v>
      </c>
      <c r="C2422" t="s">
        <v>41</v>
      </c>
      <c r="D2422" t="s">
        <v>25</v>
      </c>
      <c r="E2422" t="s">
        <v>29</v>
      </c>
      <c r="F2422" t="s">
        <v>20</v>
      </c>
      <c r="G2422">
        <v>87.87</v>
      </c>
      <c r="H2422">
        <v>11</v>
      </c>
      <c r="I2422">
        <v>43.935000000000002</v>
      </c>
      <c r="J2422">
        <v>973.59386889999996</v>
      </c>
      <c r="K2422">
        <v>878.7</v>
      </c>
      <c r="L2422" s="1">
        <v>45380</v>
      </c>
      <c r="M2422" s="2">
        <v>0.43402777777777773</v>
      </c>
      <c r="N2422" t="s">
        <v>21</v>
      </c>
      <c r="O2422">
        <v>5.533137236</v>
      </c>
      <c r="P2422" t="s">
        <v>1125</v>
      </c>
    </row>
    <row r="2423" spans="1:16" x14ac:dyDescent="0.25">
      <c r="A2423" t="s">
        <v>192</v>
      </c>
      <c r="B2423" t="s">
        <v>40</v>
      </c>
      <c r="C2423" t="s">
        <v>41</v>
      </c>
      <c r="D2423" t="s">
        <v>18</v>
      </c>
      <c r="E2423" t="s">
        <v>29</v>
      </c>
      <c r="F2423" t="s">
        <v>20</v>
      </c>
      <c r="G2423">
        <v>97.22</v>
      </c>
      <c r="H2423">
        <v>10</v>
      </c>
      <c r="I2423">
        <v>43.749000000000002</v>
      </c>
      <c r="J2423">
        <v>969.47213320000003</v>
      </c>
      <c r="K2423">
        <v>874.98</v>
      </c>
      <c r="L2423" s="1">
        <v>45381</v>
      </c>
      <c r="M2423" s="2">
        <v>0.61319444444444449</v>
      </c>
      <c r="N2423" t="s">
        <v>21</v>
      </c>
      <c r="O2423">
        <v>6.5095732179999999</v>
      </c>
      <c r="P2423" t="s">
        <v>1125</v>
      </c>
    </row>
    <row r="2424" spans="1:16" x14ac:dyDescent="0.25">
      <c r="A2424" t="s">
        <v>192</v>
      </c>
      <c r="B2424" t="s">
        <v>40</v>
      </c>
      <c r="C2424" t="s">
        <v>41</v>
      </c>
      <c r="D2424" t="s">
        <v>18</v>
      </c>
      <c r="E2424" t="s">
        <v>29</v>
      </c>
      <c r="F2424" t="s">
        <v>20</v>
      </c>
      <c r="G2424">
        <v>97.22</v>
      </c>
      <c r="H2424">
        <v>9</v>
      </c>
      <c r="I2424">
        <v>43.749000000000002</v>
      </c>
      <c r="J2424">
        <v>918.72900000000004</v>
      </c>
      <c r="K2424">
        <v>874.98</v>
      </c>
      <c r="L2424" s="1">
        <v>43554</v>
      </c>
      <c r="M2424" s="2">
        <v>0.61319444444444449</v>
      </c>
      <c r="N2424" t="s">
        <v>21</v>
      </c>
      <c r="O2424">
        <v>6</v>
      </c>
      <c r="P2424" t="s">
        <v>1125</v>
      </c>
    </row>
    <row r="2425" spans="1:16" x14ac:dyDescent="0.25">
      <c r="A2425" t="s">
        <v>192</v>
      </c>
      <c r="B2425" t="s">
        <v>40</v>
      </c>
      <c r="C2425" t="s">
        <v>41</v>
      </c>
      <c r="D2425" t="s">
        <v>18</v>
      </c>
      <c r="E2425" t="s">
        <v>29</v>
      </c>
      <c r="F2425" t="s">
        <v>20</v>
      </c>
      <c r="G2425">
        <v>97.22</v>
      </c>
      <c r="H2425">
        <v>10</v>
      </c>
      <c r="I2425">
        <v>43.749000000000002</v>
      </c>
      <c r="J2425">
        <v>918.43136930000003</v>
      </c>
      <c r="K2425">
        <v>874.98</v>
      </c>
      <c r="L2425" s="1">
        <v>45746</v>
      </c>
      <c r="M2425" s="2">
        <v>0.61319444444444449</v>
      </c>
      <c r="N2425" t="s">
        <v>21</v>
      </c>
      <c r="O2425">
        <v>6.241810622</v>
      </c>
      <c r="P2425" t="s">
        <v>1125</v>
      </c>
    </row>
    <row r="2426" spans="1:16" x14ac:dyDescent="0.25">
      <c r="A2426" t="s">
        <v>929</v>
      </c>
      <c r="B2426" t="s">
        <v>40</v>
      </c>
      <c r="C2426" t="s">
        <v>41</v>
      </c>
      <c r="D2426" t="s">
        <v>25</v>
      </c>
      <c r="E2426" t="s">
        <v>29</v>
      </c>
      <c r="F2426" t="s">
        <v>20</v>
      </c>
      <c r="G2426">
        <v>99.16</v>
      </c>
      <c r="H2426">
        <v>7</v>
      </c>
      <c r="I2426">
        <v>39.664000000000001</v>
      </c>
      <c r="J2426">
        <v>896.48806290000005</v>
      </c>
      <c r="K2426">
        <v>793.28</v>
      </c>
      <c r="L2426" s="1">
        <v>44589</v>
      </c>
      <c r="M2426" s="2">
        <v>0.74097222222222225</v>
      </c>
      <c r="N2426" t="s">
        <v>31</v>
      </c>
      <c r="O2426">
        <v>4.0614264819999999</v>
      </c>
      <c r="P2426" t="s">
        <v>1125</v>
      </c>
    </row>
    <row r="2427" spans="1:16" x14ac:dyDescent="0.25">
      <c r="A2427" t="s">
        <v>737</v>
      </c>
      <c r="B2427" t="s">
        <v>40</v>
      </c>
      <c r="C2427" t="s">
        <v>41</v>
      </c>
      <c r="D2427" t="s">
        <v>18</v>
      </c>
      <c r="E2427" t="s">
        <v>29</v>
      </c>
      <c r="F2427" t="s">
        <v>20</v>
      </c>
      <c r="G2427">
        <v>80.47</v>
      </c>
      <c r="H2427">
        <v>8</v>
      </c>
      <c r="I2427">
        <v>36.211500000000001</v>
      </c>
      <c r="J2427">
        <v>818.45445459999996</v>
      </c>
      <c r="K2427">
        <v>724.23</v>
      </c>
      <c r="L2427" s="1">
        <v>44713</v>
      </c>
      <c r="M2427" s="2">
        <v>0.47083333333333338</v>
      </c>
      <c r="N2427" t="s">
        <v>27</v>
      </c>
      <c r="O2427">
        <v>8.8964580069999997</v>
      </c>
      <c r="P2427" t="s">
        <v>1125</v>
      </c>
    </row>
    <row r="2428" spans="1:16" x14ac:dyDescent="0.25">
      <c r="A2428" t="s">
        <v>266</v>
      </c>
      <c r="B2428" t="s">
        <v>40</v>
      </c>
      <c r="C2428" t="s">
        <v>41</v>
      </c>
      <c r="D2428" t="s">
        <v>25</v>
      </c>
      <c r="E2428" t="s">
        <v>19</v>
      </c>
      <c r="F2428" t="s">
        <v>20</v>
      </c>
      <c r="G2428">
        <v>84.09</v>
      </c>
      <c r="H2428">
        <v>10</v>
      </c>
      <c r="I2428">
        <v>37.840499999999999</v>
      </c>
      <c r="J2428">
        <v>794.3930656</v>
      </c>
      <c r="K2428">
        <v>756.81</v>
      </c>
      <c r="L2428" s="1">
        <v>45963</v>
      </c>
      <c r="M2428" s="2">
        <v>0.45416666666666666</v>
      </c>
      <c r="N2428" t="s">
        <v>27</v>
      </c>
      <c r="O2428">
        <v>8.3224141629999995</v>
      </c>
      <c r="P2428" t="s">
        <v>1125</v>
      </c>
    </row>
    <row r="2429" spans="1:16" x14ac:dyDescent="0.25">
      <c r="A2429" t="s">
        <v>737</v>
      </c>
      <c r="B2429" t="s">
        <v>40</v>
      </c>
      <c r="C2429" t="s">
        <v>41</v>
      </c>
      <c r="D2429" t="s">
        <v>18</v>
      </c>
      <c r="E2429" t="s">
        <v>29</v>
      </c>
      <c r="F2429" t="s">
        <v>20</v>
      </c>
      <c r="G2429">
        <v>80.47</v>
      </c>
      <c r="H2429">
        <v>9</v>
      </c>
      <c r="I2429">
        <v>36.211500000000001</v>
      </c>
      <c r="J2429">
        <v>760.44150000000002</v>
      </c>
      <c r="K2429">
        <v>724.23</v>
      </c>
      <c r="L2429" s="1">
        <v>43617</v>
      </c>
      <c r="M2429" s="2">
        <v>0.47083333333333338</v>
      </c>
      <c r="N2429" t="s">
        <v>27</v>
      </c>
      <c r="O2429">
        <v>9.1999999999999993</v>
      </c>
      <c r="P2429" t="s">
        <v>1125</v>
      </c>
    </row>
    <row r="2430" spans="1:16" x14ac:dyDescent="0.25">
      <c r="A2430" t="s">
        <v>669</v>
      </c>
      <c r="B2430" t="s">
        <v>40</v>
      </c>
      <c r="C2430" t="s">
        <v>41</v>
      </c>
      <c r="D2430" t="s">
        <v>18</v>
      </c>
      <c r="E2430" t="s">
        <v>29</v>
      </c>
      <c r="F2430" t="s">
        <v>20</v>
      </c>
      <c r="G2430">
        <v>66.47</v>
      </c>
      <c r="H2430">
        <v>9</v>
      </c>
      <c r="I2430">
        <v>33.234999999999999</v>
      </c>
      <c r="J2430">
        <v>751.17942640000001</v>
      </c>
      <c r="K2430">
        <v>664.7</v>
      </c>
      <c r="L2430" s="1">
        <v>44576</v>
      </c>
      <c r="M2430" s="2">
        <v>0.62569444444444444</v>
      </c>
      <c r="N2430" t="s">
        <v>31</v>
      </c>
      <c r="O2430">
        <v>4.8350315259999999</v>
      </c>
      <c r="P2430" t="s">
        <v>1125</v>
      </c>
    </row>
    <row r="2431" spans="1:16" x14ac:dyDescent="0.25">
      <c r="A2431" t="s">
        <v>669</v>
      </c>
      <c r="B2431" t="s">
        <v>40</v>
      </c>
      <c r="C2431" t="s">
        <v>41</v>
      </c>
      <c r="D2431" t="s">
        <v>18</v>
      </c>
      <c r="E2431" t="s">
        <v>29</v>
      </c>
      <c r="F2431" t="s">
        <v>20</v>
      </c>
      <c r="G2431">
        <v>66.47</v>
      </c>
      <c r="H2431">
        <v>11</v>
      </c>
      <c r="I2431">
        <v>33.234999999999999</v>
      </c>
      <c r="J2431">
        <v>736.48326469999995</v>
      </c>
      <c r="K2431">
        <v>664.7</v>
      </c>
      <c r="L2431" s="1">
        <v>45306</v>
      </c>
      <c r="M2431" s="2">
        <v>0.62569444444444444</v>
      </c>
      <c r="N2431" t="s">
        <v>31</v>
      </c>
      <c r="O2431">
        <v>5.4246443490000003</v>
      </c>
      <c r="P2431" t="s">
        <v>1125</v>
      </c>
    </row>
    <row r="2432" spans="1:16" x14ac:dyDescent="0.25">
      <c r="A2432" t="s">
        <v>860</v>
      </c>
      <c r="B2432" t="s">
        <v>40</v>
      </c>
      <c r="C2432" t="s">
        <v>41</v>
      </c>
      <c r="D2432" t="s">
        <v>18</v>
      </c>
      <c r="E2432" t="s">
        <v>19</v>
      </c>
      <c r="F2432" t="s">
        <v>20</v>
      </c>
      <c r="G2432">
        <v>72.11</v>
      </c>
      <c r="H2432">
        <v>10</v>
      </c>
      <c r="I2432">
        <v>32.4495</v>
      </c>
      <c r="J2432">
        <v>719.07668720000004</v>
      </c>
      <c r="K2432">
        <v>648.99</v>
      </c>
      <c r="L2432" s="1">
        <v>45319</v>
      </c>
      <c r="M2432" s="2">
        <v>0.57847222222222217</v>
      </c>
      <c r="N2432" t="s">
        <v>31</v>
      </c>
      <c r="O2432">
        <v>8.3539522969999993</v>
      </c>
      <c r="P2432" t="s">
        <v>1125</v>
      </c>
    </row>
    <row r="2433" spans="1:16" x14ac:dyDescent="0.25">
      <c r="A2433" t="s">
        <v>260</v>
      </c>
      <c r="B2433" t="s">
        <v>40</v>
      </c>
      <c r="C2433" t="s">
        <v>41</v>
      </c>
      <c r="D2433" t="s">
        <v>18</v>
      </c>
      <c r="E2433" t="s">
        <v>29</v>
      </c>
      <c r="F2433" t="s">
        <v>20</v>
      </c>
      <c r="G2433">
        <v>69.37</v>
      </c>
      <c r="H2433">
        <v>10</v>
      </c>
      <c r="I2433">
        <v>31.2165</v>
      </c>
      <c r="J2433">
        <v>691.75356799999997</v>
      </c>
      <c r="K2433">
        <v>624.33000000000004</v>
      </c>
      <c r="L2433" s="1">
        <v>45317</v>
      </c>
      <c r="M2433" s="2">
        <v>0.80138888888888893</v>
      </c>
      <c r="N2433" t="s">
        <v>21</v>
      </c>
      <c r="O2433">
        <v>4.3397154789999997</v>
      </c>
      <c r="P2433" t="s">
        <v>1125</v>
      </c>
    </row>
    <row r="2434" spans="1:16" x14ac:dyDescent="0.25">
      <c r="A2434" t="s">
        <v>860</v>
      </c>
      <c r="B2434" t="s">
        <v>40</v>
      </c>
      <c r="C2434" t="s">
        <v>41</v>
      </c>
      <c r="D2434" t="s">
        <v>18</v>
      </c>
      <c r="E2434" t="s">
        <v>19</v>
      </c>
      <c r="F2434" t="s">
        <v>20</v>
      </c>
      <c r="G2434">
        <v>72.11</v>
      </c>
      <c r="H2434">
        <v>10</v>
      </c>
      <c r="I2434">
        <v>32.4495</v>
      </c>
      <c r="J2434">
        <v>681.2187414</v>
      </c>
      <c r="K2434">
        <v>648.99</v>
      </c>
      <c r="L2434" s="1">
        <v>45685</v>
      </c>
      <c r="M2434" s="2">
        <v>0.57847222222222217</v>
      </c>
      <c r="N2434" t="s">
        <v>31</v>
      </c>
      <c r="O2434">
        <v>8.0103236320000004</v>
      </c>
      <c r="P2434" t="s">
        <v>1125</v>
      </c>
    </row>
    <row r="2435" spans="1:16" x14ac:dyDescent="0.25">
      <c r="A2435" t="s">
        <v>308</v>
      </c>
      <c r="B2435" t="s">
        <v>40</v>
      </c>
      <c r="C2435" t="s">
        <v>41</v>
      </c>
      <c r="D2435" t="s">
        <v>25</v>
      </c>
      <c r="E2435" t="s">
        <v>19</v>
      </c>
      <c r="F2435" t="s">
        <v>20</v>
      </c>
      <c r="G2435">
        <v>99.71</v>
      </c>
      <c r="H2435">
        <v>5</v>
      </c>
      <c r="I2435">
        <v>29.913</v>
      </c>
      <c r="J2435">
        <v>676.09538689999999</v>
      </c>
      <c r="K2435">
        <v>598.26</v>
      </c>
      <c r="L2435" s="1">
        <v>44618</v>
      </c>
      <c r="M2435" s="2">
        <v>0.70277777777777783</v>
      </c>
      <c r="N2435" t="s">
        <v>21</v>
      </c>
      <c r="O2435">
        <v>7.6393498109999998</v>
      </c>
      <c r="P2435" t="s">
        <v>1125</v>
      </c>
    </row>
    <row r="2436" spans="1:16" x14ac:dyDescent="0.25">
      <c r="A2436" t="s">
        <v>308</v>
      </c>
      <c r="B2436" t="s">
        <v>40</v>
      </c>
      <c r="C2436" t="s">
        <v>41</v>
      </c>
      <c r="D2436" t="s">
        <v>25</v>
      </c>
      <c r="E2436" t="s">
        <v>19</v>
      </c>
      <c r="F2436" t="s">
        <v>20</v>
      </c>
      <c r="G2436">
        <v>99.71</v>
      </c>
      <c r="H2436">
        <v>6</v>
      </c>
      <c r="I2436">
        <v>29.913</v>
      </c>
      <c r="J2436">
        <v>662.86817799999994</v>
      </c>
      <c r="K2436">
        <v>598.26</v>
      </c>
      <c r="L2436" s="1">
        <v>45348</v>
      </c>
      <c r="M2436" s="2">
        <v>0.70277777777777783</v>
      </c>
      <c r="N2436" t="s">
        <v>21</v>
      </c>
      <c r="O2436">
        <v>8.5709380710000005</v>
      </c>
      <c r="P2436" t="s">
        <v>1125</v>
      </c>
    </row>
    <row r="2437" spans="1:16" x14ac:dyDescent="0.25">
      <c r="A2437" t="s">
        <v>260</v>
      </c>
      <c r="B2437" t="s">
        <v>40</v>
      </c>
      <c r="C2437" t="s">
        <v>41</v>
      </c>
      <c r="D2437" t="s">
        <v>18</v>
      </c>
      <c r="E2437" t="s">
        <v>29</v>
      </c>
      <c r="F2437" t="s">
        <v>20</v>
      </c>
      <c r="G2437">
        <v>69.37</v>
      </c>
      <c r="H2437">
        <v>9</v>
      </c>
      <c r="I2437">
        <v>31.2165</v>
      </c>
      <c r="J2437">
        <v>655.54650000000004</v>
      </c>
      <c r="K2437">
        <v>624.33000000000004</v>
      </c>
      <c r="L2437" s="1">
        <v>43491</v>
      </c>
      <c r="M2437" s="2">
        <v>0.80138888888888893</v>
      </c>
      <c r="N2437" t="s">
        <v>21</v>
      </c>
      <c r="O2437">
        <v>4</v>
      </c>
      <c r="P2437" t="s">
        <v>1125</v>
      </c>
    </row>
    <row r="2438" spans="1:16" x14ac:dyDescent="0.25">
      <c r="A2438" t="s">
        <v>127</v>
      </c>
      <c r="B2438" t="s">
        <v>40</v>
      </c>
      <c r="C2438" t="s">
        <v>41</v>
      </c>
      <c r="D2438" t="s">
        <v>18</v>
      </c>
      <c r="E2438" t="s">
        <v>29</v>
      </c>
      <c r="F2438" t="s">
        <v>20</v>
      </c>
      <c r="G2438">
        <v>64.36</v>
      </c>
      <c r="H2438">
        <v>8</v>
      </c>
      <c r="I2438">
        <v>28.962</v>
      </c>
      <c r="J2438">
        <v>654.60082890000001</v>
      </c>
      <c r="K2438">
        <v>579.24</v>
      </c>
      <c r="L2438" s="1">
        <v>44898</v>
      </c>
      <c r="M2438" s="2">
        <v>0.50624999999999998</v>
      </c>
      <c r="N2438" t="s">
        <v>31</v>
      </c>
      <c r="O2438">
        <v>8.3162542239999997</v>
      </c>
      <c r="P2438" t="s">
        <v>1125</v>
      </c>
    </row>
    <row r="2439" spans="1:16" x14ac:dyDescent="0.25">
      <c r="A2439" t="s">
        <v>127</v>
      </c>
      <c r="B2439" t="s">
        <v>40</v>
      </c>
      <c r="C2439" t="s">
        <v>41</v>
      </c>
      <c r="D2439" t="s">
        <v>18</v>
      </c>
      <c r="E2439" t="s">
        <v>29</v>
      </c>
      <c r="F2439" t="s">
        <v>20</v>
      </c>
      <c r="G2439">
        <v>64.36</v>
      </c>
      <c r="H2439">
        <v>9</v>
      </c>
      <c r="I2439">
        <v>28.962</v>
      </c>
      <c r="J2439">
        <v>608.202</v>
      </c>
      <c r="K2439">
        <v>579.24</v>
      </c>
      <c r="L2439" s="1">
        <v>43802</v>
      </c>
      <c r="M2439" s="2">
        <v>0.50624999999999998</v>
      </c>
      <c r="N2439" t="s">
        <v>31</v>
      </c>
      <c r="O2439">
        <v>8.6</v>
      </c>
      <c r="P2439" t="s">
        <v>1125</v>
      </c>
    </row>
    <row r="2440" spans="1:16" x14ac:dyDescent="0.25">
      <c r="A2440" t="s">
        <v>586</v>
      </c>
      <c r="B2440" t="s">
        <v>40</v>
      </c>
      <c r="C2440" t="s">
        <v>41</v>
      </c>
      <c r="D2440" t="s">
        <v>25</v>
      </c>
      <c r="E2440" t="s">
        <v>19</v>
      </c>
      <c r="F2440" t="s">
        <v>20</v>
      </c>
      <c r="G2440">
        <v>58.24</v>
      </c>
      <c r="H2440">
        <v>10</v>
      </c>
      <c r="I2440">
        <v>26.207999999999998</v>
      </c>
      <c r="J2440">
        <v>580.76586129999998</v>
      </c>
      <c r="K2440">
        <v>524.16</v>
      </c>
      <c r="L2440" s="1">
        <v>45414</v>
      </c>
      <c r="M2440" s="2">
        <v>0.52361111111111114</v>
      </c>
      <c r="N2440" t="s">
        <v>27</v>
      </c>
      <c r="O2440">
        <v>10</v>
      </c>
      <c r="P2440" t="s">
        <v>1125</v>
      </c>
    </row>
    <row r="2441" spans="1:16" x14ac:dyDescent="0.25">
      <c r="A2441" t="s">
        <v>739</v>
      </c>
      <c r="B2441" t="s">
        <v>40</v>
      </c>
      <c r="C2441" t="s">
        <v>41</v>
      </c>
      <c r="D2441" t="s">
        <v>25</v>
      </c>
      <c r="E2441" t="s">
        <v>29</v>
      </c>
      <c r="F2441" t="s">
        <v>20</v>
      </c>
      <c r="G2441">
        <v>71.77</v>
      </c>
      <c r="H2441">
        <v>6</v>
      </c>
      <c r="I2441">
        <v>25.119499999999999</v>
      </c>
      <c r="J2441">
        <v>567.75241770000002</v>
      </c>
      <c r="K2441">
        <v>502.39</v>
      </c>
      <c r="L2441" s="1">
        <v>44649</v>
      </c>
      <c r="M2441" s="2">
        <v>0.58750000000000002</v>
      </c>
      <c r="N2441" t="s">
        <v>27</v>
      </c>
      <c r="O2441">
        <v>8.6063561160000006</v>
      </c>
      <c r="P2441" t="s">
        <v>1125</v>
      </c>
    </row>
    <row r="2442" spans="1:16" x14ac:dyDescent="0.25">
      <c r="A2442" t="s">
        <v>376</v>
      </c>
      <c r="B2442" t="s">
        <v>40</v>
      </c>
      <c r="C2442" t="s">
        <v>41</v>
      </c>
      <c r="D2442" t="s">
        <v>18</v>
      </c>
      <c r="E2442" t="s">
        <v>19</v>
      </c>
      <c r="F2442" t="s">
        <v>20</v>
      </c>
      <c r="G2442">
        <v>76.900000000000006</v>
      </c>
      <c r="H2442">
        <v>7</v>
      </c>
      <c r="I2442">
        <v>26.914999999999999</v>
      </c>
      <c r="J2442">
        <v>565.21500000000003</v>
      </c>
      <c r="K2442">
        <v>538.29999999999995</v>
      </c>
      <c r="L2442" s="1">
        <v>43511</v>
      </c>
      <c r="M2442" s="2">
        <v>0.84791666666666676</v>
      </c>
      <c r="N2442" t="s">
        <v>27</v>
      </c>
      <c r="O2442">
        <v>7.7</v>
      </c>
      <c r="P2442" t="s">
        <v>1125</v>
      </c>
    </row>
    <row r="2443" spans="1:16" x14ac:dyDescent="0.25">
      <c r="A2443" t="s">
        <v>376</v>
      </c>
      <c r="B2443" t="s">
        <v>40</v>
      </c>
      <c r="C2443" t="s">
        <v>41</v>
      </c>
      <c r="D2443" t="s">
        <v>18</v>
      </c>
      <c r="E2443" t="s">
        <v>19</v>
      </c>
      <c r="F2443" t="s">
        <v>20</v>
      </c>
      <c r="G2443">
        <v>76.900000000000006</v>
      </c>
      <c r="H2443">
        <v>8</v>
      </c>
      <c r="I2443">
        <v>26.914999999999999</v>
      </c>
      <c r="J2443">
        <v>565.03189339999994</v>
      </c>
      <c r="K2443">
        <v>538.29999999999995</v>
      </c>
      <c r="L2443" s="1">
        <v>45703</v>
      </c>
      <c r="M2443" s="2">
        <v>0.84791666666666676</v>
      </c>
      <c r="N2443" t="s">
        <v>27</v>
      </c>
      <c r="O2443">
        <v>8.0103236320000004</v>
      </c>
      <c r="P2443" t="s">
        <v>1125</v>
      </c>
    </row>
    <row r="2444" spans="1:16" x14ac:dyDescent="0.25">
      <c r="A2444" t="s">
        <v>739</v>
      </c>
      <c r="B2444" t="s">
        <v>40</v>
      </c>
      <c r="C2444" t="s">
        <v>41</v>
      </c>
      <c r="D2444" t="s">
        <v>25</v>
      </c>
      <c r="E2444" t="s">
        <v>29</v>
      </c>
      <c r="F2444" t="s">
        <v>20</v>
      </c>
      <c r="G2444">
        <v>71.77</v>
      </c>
      <c r="H2444">
        <v>7</v>
      </c>
      <c r="I2444">
        <v>25.119499999999999</v>
      </c>
      <c r="J2444">
        <v>556.64484330000005</v>
      </c>
      <c r="K2444">
        <v>502.39</v>
      </c>
      <c r="L2444" s="1">
        <v>45380</v>
      </c>
      <c r="M2444" s="2">
        <v>0.58750000000000002</v>
      </c>
      <c r="N2444" t="s">
        <v>27</v>
      </c>
      <c r="O2444">
        <v>9.6558669409999993</v>
      </c>
      <c r="P2444" t="s">
        <v>1125</v>
      </c>
    </row>
    <row r="2445" spans="1:16" x14ac:dyDescent="0.25">
      <c r="A2445" t="s">
        <v>586</v>
      </c>
      <c r="B2445" t="s">
        <v>40</v>
      </c>
      <c r="C2445" t="s">
        <v>41</v>
      </c>
      <c r="D2445" t="s">
        <v>25</v>
      </c>
      <c r="E2445" t="s">
        <v>19</v>
      </c>
      <c r="F2445" t="s">
        <v>20</v>
      </c>
      <c r="G2445">
        <v>58.24</v>
      </c>
      <c r="H2445">
        <v>10</v>
      </c>
      <c r="I2445">
        <v>26.207999999999998</v>
      </c>
      <c r="J2445">
        <v>550.18970320000005</v>
      </c>
      <c r="K2445">
        <v>524.16</v>
      </c>
      <c r="L2445" s="1">
        <v>45779</v>
      </c>
      <c r="M2445" s="2">
        <v>0.52361111111111114</v>
      </c>
      <c r="N2445" t="s">
        <v>27</v>
      </c>
      <c r="O2445">
        <v>10</v>
      </c>
      <c r="P2445" t="s">
        <v>1125</v>
      </c>
    </row>
    <row r="2446" spans="1:16" x14ac:dyDescent="0.25">
      <c r="A2446" t="s">
        <v>739</v>
      </c>
      <c r="B2446" t="s">
        <v>40</v>
      </c>
      <c r="C2446" t="s">
        <v>41</v>
      </c>
      <c r="D2446" t="s">
        <v>25</v>
      </c>
      <c r="E2446" t="s">
        <v>29</v>
      </c>
      <c r="F2446" t="s">
        <v>20</v>
      </c>
      <c r="G2446">
        <v>71.77</v>
      </c>
      <c r="H2446">
        <v>7</v>
      </c>
      <c r="I2446">
        <v>25.119499999999999</v>
      </c>
      <c r="J2446">
        <v>527.5095</v>
      </c>
      <c r="K2446">
        <v>502.39</v>
      </c>
      <c r="L2446" s="1">
        <v>43553</v>
      </c>
      <c r="M2446" s="2">
        <v>0.58750000000000002</v>
      </c>
      <c r="N2446" t="s">
        <v>27</v>
      </c>
      <c r="O2446">
        <v>8.9</v>
      </c>
      <c r="P2446" t="s">
        <v>1125</v>
      </c>
    </row>
    <row r="2447" spans="1:16" x14ac:dyDescent="0.25">
      <c r="A2447" t="s">
        <v>1021</v>
      </c>
      <c r="B2447" t="s">
        <v>40</v>
      </c>
      <c r="C2447" t="s">
        <v>41</v>
      </c>
      <c r="D2447" t="s">
        <v>18</v>
      </c>
      <c r="E2447" t="s">
        <v>29</v>
      </c>
      <c r="F2447" t="s">
        <v>20</v>
      </c>
      <c r="G2447">
        <v>62</v>
      </c>
      <c r="H2447">
        <v>8</v>
      </c>
      <c r="I2447">
        <v>24.8</v>
      </c>
      <c r="J2447">
        <v>520.79999999999995</v>
      </c>
      <c r="K2447">
        <v>496</v>
      </c>
      <c r="L2447" s="1">
        <v>43525</v>
      </c>
      <c r="M2447" s="2">
        <v>0.79722222222222217</v>
      </c>
      <c r="N2447" t="s">
        <v>31</v>
      </c>
      <c r="O2447">
        <v>6.2</v>
      </c>
      <c r="P2447" t="s">
        <v>1125</v>
      </c>
    </row>
    <row r="2448" spans="1:16" x14ac:dyDescent="0.25">
      <c r="A2448" t="s">
        <v>941</v>
      </c>
      <c r="B2448" t="s">
        <v>40</v>
      </c>
      <c r="C2448" t="s">
        <v>41</v>
      </c>
      <c r="D2448" t="s">
        <v>25</v>
      </c>
      <c r="E2448" t="s">
        <v>19</v>
      </c>
      <c r="F2448" t="s">
        <v>20</v>
      </c>
      <c r="G2448">
        <v>82.88</v>
      </c>
      <c r="H2448">
        <v>4</v>
      </c>
      <c r="I2448">
        <v>20.72</v>
      </c>
      <c r="J2448">
        <v>468.31465969999999</v>
      </c>
      <c r="K2448">
        <v>414.4</v>
      </c>
      <c r="L2448" s="1">
        <v>44644</v>
      </c>
      <c r="M2448" s="2">
        <v>0.58888888888888891</v>
      </c>
      <c r="N2448" t="s">
        <v>31</v>
      </c>
      <c r="O2448">
        <v>6.3822416139999998</v>
      </c>
      <c r="P2448" t="s">
        <v>1125</v>
      </c>
    </row>
    <row r="2449" spans="1:16" x14ac:dyDescent="0.25">
      <c r="A2449" t="s">
        <v>941</v>
      </c>
      <c r="B2449" t="s">
        <v>40</v>
      </c>
      <c r="C2449" t="s">
        <v>41</v>
      </c>
      <c r="D2449" t="s">
        <v>25</v>
      </c>
      <c r="E2449" t="s">
        <v>19</v>
      </c>
      <c r="F2449" t="s">
        <v>20</v>
      </c>
      <c r="G2449">
        <v>82.88</v>
      </c>
      <c r="H2449">
        <v>5</v>
      </c>
      <c r="I2449">
        <v>20.72</v>
      </c>
      <c r="J2449">
        <v>435.12</v>
      </c>
      <c r="K2449">
        <v>414.4</v>
      </c>
      <c r="L2449" s="1">
        <v>43548</v>
      </c>
      <c r="M2449" s="2">
        <v>0.58888888888888891</v>
      </c>
      <c r="N2449" t="s">
        <v>31</v>
      </c>
      <c r="O2449">
        <v>6.6</v>
      </c>
      <c r="P2449" t="s">
        <v>1125</v>
      </c>
    </row>
    <row r="2450" spans="1:16" x14ac:dyDescent="0.25">
      <c r="A2450" t="s">
        <v>375</v>
      </c>
      <c r="B2450" t="s">
        <v>40</v>
      </c>
      <c r="C2450" t="s">
        <v>41</v>
      </c>
      <c r="D2450" t="s">
        <v>18</v>
      </c>
      <c r="E2450" t="s">
        <v>19</v>
      </c>
      <c r="F2450" t="s">
        <v>20</v>
      </c>
      <c r="G2450">
        <v>55.97</v>
      </c>
      <c r="H2450">
        <v>7</v>
      </c>
      <c r="I2450">
        <v>19.589500000000001</v>
      </c>
      <c r="J2450">
        <v>411.37950000000001</v>
      </c>
      <c r="K2450">
        <v>391.79</v>
      </c>
      <c r="L2450" s="1">
        <v>43588</v>
      </c>
      <c r="M2450" s="2">
        <v>0.79583333333333339</v>
      </c>
      <c r="N2450" t="s">
        <v>21</v>
      </c>
      <c r="O2450">
        <v>8.9</v>
      </c>
      <c r="P2450" t="s">
        <v>1125</v>
      </c>
    </row>
    <row r="2451" spans="1:16" x14ac:dyDescent="0.25">
      <c r="A2451" t="s">
        <v>852</v>
      </c>
      <c r="B2451" t="s">
        <v>40</v>
      </c>
      <c r="C2451" t="s">
        <v>41</v>
      </c>
      <c r="D2451" t="s">
        <v>18</v>
      </c>
      <c r="E2451" t="s">
        <v>29</v>
      </c>
      <c r="F2451" t="s">
        <v>20</v>
      </c>
      <c r="G2451">
        <v>96.16</v>
      </c>
      <c r="H2451">
        <v>4</v>
      </c>
      <c r="I2451">
        <v>19.231999999999999</v>
      </c>
      <c r="J2451">
        <v>403.87200000000001</v>
      </c>
      <c r="K2451">
        <v>384.64</v>
      </c>
      <c r="L2451" s="1">
        <v>43492</v>
      </c>
      <c r="M2451" s="2">
        <v>0.8354166666666667</v>
      </c>
      <c r="N2451" t="s">
        <v>31</v>
      </c>
      <c r="O2451">
        <v>8.4</v>
      </c>
      <c r="P2451" t="s">
        <v>1125</v>
      </c>
    </row>
    <row r="2452" spans="1:16" x14ac:dyDescent="0.25">
      <c r="A2452" t="s">
        <v>852</v>
      </c>
      <c r="B2452" t="s">
        <v>40</v>
      </c>
      <c r="C2452" t="s">
        <v>41</v>
      </c>
      <c r="D2452" t="s">
        <v>18</v>
      </c>
      <c r="E2452" t="s">
        <v>29</v>
      </c>
      <c r="F2452" t="s">
        <v>20</v>
      </c>
      <c r="G2452">
        <v>96.16</v>
      </c>
      <c r="H2452">
        <v>4</v>
      </c>
      <c r="I2452">
        <v>19.231999999999999</v>
      </c>
      <c r="J2452">
        <v>403.74116190000001</v>
      </c>
      <c r="K2452">
        <v>384.64</v>
      </c>
      <c r="L2452" s="1">
        <v>45684</v>
      </c>
      <c r="M2452" s="2">
        <v>0.8354166666666667</v>
      </c>
      <c r="N2452" t="s">
        <v>31</v>
      </c>
      <c r="O2452">
        <v>8.7385348710000006</v>
      </c>
      <c r="P2452" t="s">
        <v>1125</v>
      </c>
    </row>
    <row r="2453" spans="1:16" x14ac:dyDescent="0.25">
      <c r="A2453" t="s">
        <v>444</v>
      </c>
      <c r="B2453" t="s">
        <v>40</v>
      </c>
      <c r="C2453" t="s">
        <v>41</v>
      </c>
      <c r="D2453" t="s">
        <v>25</v>
      </c>
      <c r="E2453" t="s">
        <v>19</v>
      </c>
      <c r="F2453" t="s">
        <v>20</v>
      </c>
      <c r="G2453">
        <v>34.21</v>
      </c>
      <c r="H2453">
        <v>9</v>
      </c>
      <c r="I2453">
        <v>17.105</v>
      </c>
      <c r="J2453">
        <v>386.6082169</v>
      </c>
      <c r="K2453">
        <v>342.1</v>
      </c>
      <c r="L2453" s="1">
        <v>44593</v>
      </c>
      <c r="M2453" s="2">
        <v>0.54166666666666663</v>
      </c>
      <c r="N2453" t="s">
        <v>27</v>
      </c>
      <c r="O2453">
        <v>4.9317321559999998</v>
      </c>
      <c r="P2453" t="s">
        <v>1125</v>
      </c>
    </row>
    <row r="2454" spans="1:16" x14ac:dyDescent="0.25">
      <c r="A2454" t="s">
        <v>199</v>
      </c>
      <c r="B2454" t="s">
        <v>40</v>
      </c>
      <c r="C2454" t="s">
        <v>41</v>
      </c>
      <c r="D2454" t="s">
        <v>18</v>
      </c>
      <c r="E2454" t="s">
        <v>29</v>
      </c>
      <c r="F2454" t="s">
        <v>20</v>
      </c>
      <c r="G2454">
        <v>42.57</v>
      </c>
      <c r="H2454">
        <v>7</v>
      </c>
      <c r="I2454">
        <v>17.027999999999999</v>
      </c>
      <c r="J2454">
        <v>384.86785839999999</v>
      </c>
      <c r="K2454">
        <v>340.56</v>
      </c>
      <c r="L2454" s="1">
        <v>44617</v>
      </c>
      <c r="M2454" s="2">
        <v>0.59166666666666667</v>
      </c>
      <c r="N2454" t="s">
        <v>21</v>
      </c>
      <c r="O2454">
        <v>5.4152353089999998</v>
      </c>
      <c r="P2454" t="s">
        <v>1125</v>
      </c>
    </row>
    <row r="2455" spans="1:16" x14ac:dyDescent="0.25">
      <c r="A2455" t="s">
        <v>444</v>
      </c>
      <c r="B2455" t="s">
        <v>40</v>
      </c>
      <c r="C2455" t="s">
        <v>41</v>
      </c>
      <c r="D2455" t="s">
        <v>25</v>
      </c>
      <c r="E2455" t="s">
        <v>19</v>
      </c>
      <c r="F2455" t="s">
        <v>20</v>
      </c>
      <c r="G2455">
        <v>34.21</v>
      </c>
      <c r="H2455">
        <v>11</v>
      </c>
      <c r="I2455">
        <v>17.105</v>
      </c>
      <c r="J2455">
        <v>379.04456879999998</v>
      </c>
      <c r="K2455">
        <v>342.1</v>
      </c>
      <c r="L2455" s="1">
        <v>45323</v>
      </c>
      <c r="M2455" s="2">
        <v>0.54166666666666663</v>
      </c>
      <c r="N2455" t="s">
        <v>27</v>
      </c>
      <c r="O2455">
        <v>5.533137236</v>
      </c>
      <c r="P2455" t="s">
        <v>1125</v>
      </c>
    </row>
    <row r="2456" spans="1:16" x14ac:dyDescent="0.25">
      <c r="A2456" t="s">
        <v>685</v>
      </c>
      <c r="B2456" t="s">
        <v>40</v>
      </c>
      <c r="C2456" t="s">
        <v>41</v>
      </c>
      <c r="D2456" t="s">
        <v>25</v>
      </c>
      <c r="E2456" t="s">
        <v>19</v>
      </c>
      <c r="F2456" t="s">
        <v>20</v>
      </c>
      <c r="G2456">
        <v>55.81</v>
      </c>
      <c r="H2456">
        <v>5</v>
      </c>
      <c r="I2456">
        <v>16.742999999999999</v>
      </c>
      <c r="J2456">
        <v>378.42627160000001</v>
      </c>
      <c r="K2456">
        <v>334.86</v>
      </c>
      <c r="L2456" s="1">
        <v>44583</v>
      </c>
      <c r="M2456" s="2">
        <v>0.49444444444444446</v>
      </c>
      <c r="N2456" t="s">
        <v>27</v>
      </c>
      <c r="O2456">
        <v>9.5733624210000006</v>
      </c>
      <c r="P2456" t="s">
        <v>1125</v>
      </c>
    </row>
    <row r="2457" spans="1:16" x14ac:dyDescent="0.25">
      <c r="A2457" t="s">
        <v>685</v>
      </c>
      <c r="B2457" t="s">
        <v>40</v>
      </c>
      <c r="C2457" t="s">
        <v>41</v>
      </c>
      <c r="D2457" t="s">
        <v>25</v>
      </c>
      <c r="E2457" t="s">
        <v>19</v>
      </c>
      <c r="F2457" t="s">
        <v>20</v>
      </c>
      <c r="G2457">
        <v>55.81</v>
      </c>
      <c r="H2457">
        <v>6</v>
      </c>
      <c r="I2457">
        <v>16.742999999999999</v>
      </c>
      <c r="J2457">
        <v>371.022696</v>
      </c>
      <c r="K2457">
        <v>334.86</v>
      </c>
      <c r="L2457" s="1">
        <v>45313</v>
      </c>
      <c r="M2457" s="2">
        <v>0.49444444444444446</v>
      </c>
      <c r="N2457" t="s">
        <v>27</v>
      </c>
      <c r="O2457">
        <v>10</v>
      </c>
      <c r="P2457" t="s">
        <v>1125</v>
      </c>
    </row>
    <row r="2458" spans="1:16" x14ac:dyDescent="0.25">
      <c r="A2458" t="s">
        <v>444</v>
      </c>
      <c r="B2458" t="s">
        <v>40</v>
      </c>
      <c r="C2458" t="s">
        <v>41</v>
      </c>
      <c r="D2458" t="s">
        <v>25</v>
      </c>
      <c r="E2458" t="s">
        <v>19</v>
      </c>
      <c r="F2458" t="s">
        <v>20</v>
      </c>
      <c r="G2458">
        <v>34.21</v>
      </c>
      <c r="H2458">
        <v>11</v>
      </c>
      <c r="I2458">
        <v>17.105</v>
      </c>
      <c r="J2458">
        <v>359.08863220000001</v>
      </c>
      <c r="K2458">
        <v>342.1</v>
      </c>
      <c r="L2458" s="1">
        <v>45689</v>
      </c>
      <c r="M2458" s="2">
        <v>0.54166666666666663</v>
      </c>
      <c r="N2458" t="s">
        <v>27</v>
      </c>
      <c r="O2458">
        <v>5.3055390290000002</v>
      </c>
      <c r="P2458" t="s">
        <v>1125</v>
      </c>
    </row>
    <row r="2459" spans="1:16" x14ac:dyDescent="0.25">
      <c r="A2459" t="s">
        <v>199</v>
      </c>
      <c r="B2459" t="s">
        <v>40</v>
      </c>
      <c r="C2459" t="s">
        <v>41</v>
      </c>
      <c r="D2459" t="s">
        <v>18</v>
      </c>
      <c r="E2459" t="s">
        <v>29</v>
      </c>
      <c r="F2459" t="s">
        <v>20</v>
      </c>
      <c r="G2459">
        <v>42.57</v>
      </c>
      <c r="H2459">
        <v>8</v>
      </c>
      <c r="I2459">
        <v>17.027999999999999</v>
      </c>
      <c r="J2459">
        <v>357.58800000000002</v>
      </c>
      <c r="K2459">
        <v>340.56</v>
      </c>
      <c r="L2459" s="1">
        <v>43521</v>
      </c>
      <c r="M2459" s="2">
        <v>0.59166666666666667</v>
      </c>
      <c r="N2459" t="s">
        <v>21</v>
      </c>
      <c r="O2459">
        <v>5.6</v>
      </c>
      <c r="P2459" t="s">
        <v>1125</v>
      </c>
    </row>
    <row r="2460" spans="1:16" x14ac:dyDescent="0.25">
      <c r="A2460" t="s">
        <v>319</v>
      </c>
      <c r="B2460" t="s">
        <v>40</v>
      </c>
      <c r="C2460" t="s">
        <v>41</v>
      </c>
      <c r="D2460" t="s">
        <v>25</v>
      </c>
      <c r="E2460" t="s">
        <v>29</v>
      </c>
      <c r="F2460" t="s">
        <v>20</v>
      </c>
      <c r="G2460">
        <v>66.680000000000007</v>
      </c>
      <c r="H2460">
        <v>5</v>
      </c>
      <c r="I2460">
        <v>16.670000000000002</v>
      </c>
      <c r="J2460">
        <v>350.07</v>
      </c>
      <c r="K2460">
        <v>333.4</v>
      </c>
      <c r="L2460" s="1">
        <v>43516</v>
      </c>
      <c r="M2460" s="2">
        <v>0.75069444444444444</v>
      </c>
      <c r="N2460" t="s">
        <v>27</v>
      </c>
      <c r="O2460">
        <v>7.6</v>
      </c>
      <c r="P2460" t="s">
        <v>1125</v>
      </c>
    </row>
    <row r="2461" spans="1:16" x14ac:dyDescent="0.25">
      <c r="A2461" t="s">
        <v>98</v>
      </c>
      <c r="B2461" t="s">
        <v>40</v>
      </c>
      <c r="C2461" t="s">
        <v>41</v>
      </c>
      <c r="D2461" t="s">
        <v>18</v>
      </c>
      <c r="E2461" t="s">
        <v>29</v>
      </c>
      <c r="F2461" t="s">
        <v>20</v>
      </c>
      <c r="G2461">
        <v>75.739999999999995</v>
      </c>
      <c r="H2461">
        <v>4</v>
      </c>
      <c r="I2461">
        <v>15.148</v>
      </c>
      <c r="J2461">
        <v>342.3759877</v>
      </c>
      <c r="K2461">
        <v>302.95999999999998</v>
      </c>
      <c r="L2461" s="1">
        <v>44606</v>
      </c>
      <c r="M2461" s="2">
        <v>0.60763888888888895</v>
      </c>
      <c r="N2461" t="s">
        <v>27</v>
      </c>
      <c r="O2461">
        <v>7.3492479189999997</v>
      </c>
      <c r="P2461" t="s">
        <v>1125</v>
      </c>
    </row>
    <row r="2462" spans="1:16" x14ac:dyDescent="0.25">
      <c r="A2462" t="s">
        <v>542</v>
      </c>
      <c r="B2462" t="s">
        <v>40</v>
      </c>
      <c r="C2462" t="s">
        <v>41</v>
      </c>
      <c r="D2462" t="s">
        <v>18</v>
      </c>
      <c r="E2462" t="s">
        <v>29</v>
      </c>
      <c r="F2462" t="s">
        <v>20</v>
      </c>
      <c r="G2462">
        <v>61.29</v>
      </c>
      <c r="H2462">
        <v>5</v>
      </c>
      <c r="I2462">
        <v>15.3225</v>
      </c>
      <c r="J2462">
        <v>339.54460130000001</v>
      </c>
      <c r="K2462">
        <v>306.45</v>
      </c>
      <c r="L2462" s="1">
        <v>45380</v>
      </c>
      <c r="M2462" s="2">
        <v>0.60277777777777775</v>
      </c>
      <c r="N2462" t="s">
        <v>27</v>
      </c>
      <c r="O2462">
        <v>7.5945020879999996</v>
      </c>
      <c r="P2462" t="s">
        <v>1125</v>
      </c>
    </row>
    <row r="2463" spans="1:16" x14ac:dyDescent="0.25">
      <c r="A2463" t="s">
        <v>542</v>
      </c>
      <c r="B2463" t="s">
        <v>40</v>
      </c>
      <c r="C2463" t="s">
        <v>41</v>
      </c>
      <c r="D2463" t="s">
        <v>18</v>
      </c>
      <c r="E2463" t="s">
        <v>29</v>
      </c>
      <c r="F2463" t="s">
        <v>20</v>
      </c>
      <c r="G2463">
        <v>61.29</v>
      </c>
      <c r="H2463">
        <v>5</v>
      </c>
      <c r="I2463">
        <v>15.3225</v>
      </c>
      <c r="J2463">
        <v>321.77249999999998</v>
      </c>
      <c r="K2463">
        <v>306.45</v>
      </c>
      <c r="L2463" s="1">
        <v>43553</v>
      </c>
      <c r="M2463" s="2">
        <v>0.60277777777777775</v>
      </c>
      <c r="N2463" t="s">
        <v>27</v>
      </c>
      <c r="O2463">
        <v>7</v>
      </c>
      <c r="P2463" t="s">
        <v>1125</v>
      </c>
    </row>
    <row r="2464" spans="1:16" x14ac:dyDescent="0.25">
      <c r="A2464" t="s">
        <v>98</v>
      </c>
      <c r="B2464" t="s">
        <v>40</v>
      </c>
      <c r="C2464" t="s">
        <v>41</v>
      </c>
      <c r="D2464" t="s">
        <v>18</v>
      </c>
      <c r="E2464" t="s">
        <v>29</v>
      </c>
      <c r="F2464" t="s">
        <v>20</v>
      </c>
      <c r="G2464">
        <v>75.739999999999995</v>
      </c>
      <c r="H2464">
        <v>4</v>
      </c>
      <c r="I2464">
        <v>15.148</v>
      </c>
      <c r="J2464">
        <v>318.108</v>
      </c>
      <c r="K2464">
        <v>302.95999999999998</v>
      </c>
      <c r="L2464" s="1">
        <v>43510</v>
      </c>
      <c r="M2464" s="2">
        <v>0.60763888888888895</v>
      </c>
      <c r="N2464" t="s">
        <v>27</v>
      </c>
      <c r="O2464">
        <v>7.6</v>
      </c>
      <c r="P2464" t="s">
        <v>1125</v>
      </c>
    </row>
    <row r="2465" spans="1:16" x14ac:dyDescent="0.25">
      <c r="A2465" t="s">
        <v>550</v>
      </c>
      <c r="B2465" t="s">
        <v>40</v>
      </c>
      <c r="C2465" t="s">
        <v>41</v>
      </c>
      <c r="D2465" t="s">
        <v>18</v>
      </c>
      <c r="E2465" t="s">
        <v>29</v>
      </c>
      <c r="F2465" t="s">
        <v>20</v>
      </c>
      <c r="G2465">
        <v>54.86</v>
      </c>
      <c r="H2465">
        <v>5</v>
      </c>
      <c r="I2465">
        <v>13.715</v>
      </c>
      <c r="J2465">
        <v>303.92261100000002</v>
      </c>
      <c r="K2465">
        <v>274.3</v>
      </c>
      <c r="L2465" s="1">
        <v>45380</v>
      </c>
      <c r="M2465" s="2">
        <v>0.70000000000000007</v>
      </c>
      <c r="N2465" t="s">
        <v>21</v>
      </c>
      <c r="O2465">
        <v>10</v>
      </c>
      <c r="P2465" t="s">
        <v>1125</v>
      </c>
    </row>
    <row r="2466" spans="1:16" x14ac:dyDescent="0.25">
      <c r="A2466" t="s">
        <v>237</v>
      </c>
      <c r="B2466" t="s">
        <v>40</v>
      </c>
      <c r="C2466" t="s">
        <v>41</v>
      </c>
      <c r="D2466" t="s">
        <v>18</v>
      </c>
      <c r="E2466" t="s">
        <v>29</v>
      </c>
      <c r="F2466" t="s">
        <v>20</v>
      </c>
      <c r="G2466">
        <v>25.9</v>
      </c>
      <c r="H2466">
        <v>9</v>
      </c>
      <c r="I2466">
        <v>12.95</v>
      </c>
      <c r="J2466">
        <v>292.69666230000001</v>
      </c>
      <c r="K2466">
        <v>259</v>
      </c>
      <c r="L2466" s="1">
        <v>44714</v>
      </c>
      <c r="M2466" s="2">
        <v>0.61875000000000002</v>
      </c>
      <c r="N2466" t="s">
        <v>21</v>
      </c>
      <c r="O2466">
        <v>8.4129548550000006</v>
      </c>
      <c r="P2466" t="s">
        <v>1125</v>
      </c>
    </row>
    <row r="2467" spans="1:16" x14ac:dyDescent="0.25">
      <c r="A2467" t="s">
        <v>55</v>
      </c>
      <c r="B2467" t="s">
        <v>40</v>
      </c>
      <c r="C2467" t="s">
        <v>41</v>
      </c>
      <c r="D2467" t="s">
        <v>25</v>
      </c>
      <c r="E2467" t="s">
        <v>29</v>
      </c>
      <c r="F2467" t="s">
        <v>20</v>
      </c>
      <c r="G2467">
        <v>87.98</v>
      </c>
      <c r="H2467">
        <v>3</v>
      </c>
      <c r="I2467">
        <v>13.196999999999999</v>
      </c>
      <c r="J2467">
        <v>292.44379850000001</v>
      </c>
      <c r="K2467">
        <v>263.94</v>
      </c>
      <c r="L2467" s="1">
        <v>45415</v>
      </c>
      <c r="M2467" s="2">
        <v>0.44444444444444442</v>
      </c>
      <c r="N2467" t="s">
        <v>21</v>
      </c>
      <c r="O2467">
        <v>5.533137236</v>
      </c>
      <c r="P2467" t="s">
        <v>1125</v>
      </c>
    </row>
    <row r="2468" spans="1:16" x14ac:dyDescent="0.25">
      <c r="A2468" t="s">
        <v>550</v>
      </c>
      <c r="B2468" t="s">
        <v>40</v>
      </c>
      <c r="C2468" t="s">
        <v>41</v>
      </c>
      <c r="D2468" t="s">
        <v>18</v>
      </c>
      <c r="E2468" t="s">
        <v>29</v>
      </c>
      <c r="F2468" t="s">
        <v>20</v>
      </c>
      <c r="G2468">
        <v>54.86</v>
      </c>
      <c r="H2468">
        <v>5</v>
      </c>
      <c r="I2468">
        <v>13.715</v>
      </c>
      <c r="J2468">
        <v>288.01499999999999</v>
      </c>
      <c r="K2468">
        <v>274.3</v>
      </c>
      <c r="L2468" s="1">
        <v>43553</v>
      </c>
      <c r="M2468" s="2">
        <v>0.70000000000000007</v>
      </c>
      <c r="N2468" t="s">
        <v>21</v>
      </c>
      <c r="O2468">
        <v>9.8000000000000007</v>
      </c>
      <c r="P2468" t="s">
        <v>1125</v>
      </c>
    </row>
    <row r="2469" spans="1:16" x14ac:dyDescent="0.25">
      <c r="A2469" t="s">
        <v>550</v>
      </c>
      <c r="B2469" t="s">
        <v>40</v>
      </c>
      <c r="C2469" t="s">
        <v>41</v>
      </c>
      <c r="D2469" t="s">
        <v>18</v>
      </c>
      <c r="E2469" t="s">
        <v>29</v>
      </c>
      <c r="F2469" t="s">
        <v>20</v>
      </c>
      <c r="G2469">
        <v>54.86</v>
      </c>
      <c r="H2469">
        <v>5</v>
      </c>
      <c r="I2469">
        <v>13.715</v>
      </c>
      <c r="J2469">
        <v>287.92169489999998</v>
      </c>
      <c r="K2469">
        <v>274.3</v>
      </c>
      <c r="L2469" s="1">
        <v>45745</v>
      </c>
      <c r="M2469" s="2">
        <v>0.70000000000000007</v>
      </c>
      <c r="N2469" t="s">
        <v>21</v>
      </c>
      <c r="O2469">
        <v>10</v>
      </c>
      <c r="P2469" t="s">
        <v>1125</v>
      </c>
    </row>
    <row r="2470" spans="1:16" x14ac:dyDescent="0.25">
      <c r="A2470" t="s">
        <v>237</v>
      </c>
      <c r="B2470" t="s">
        <v>40</v>
      </c>
      <c r="C2470" t="s">
        <v>41</v>
      </c>
      <c r="D2470" t="s">
        <v>18</v>
      </c>
      <c r="E2470" t="s">
        <v>29</v>
      </c>
      <c r="F2470" t="s">
        <v>20</v>
      </c>
      <c r="G2470">
        <v>25.9</v>
      </c>
      <c r="H2470">
        <v>11</v>
      </c>
      <c r="I2470">
        <v>12.95</v>
      </c>
      <c r="J2470">
        <v>286.97031079999999</v>
      </c>
      <c r="K2470">
        <v>259</v>
      </c>
      <c r="L2470" s="1">
        <v>45445</v>
      </c>
      <c r="M2470" s="2">
        <v>0.61875000000000002</v>
      </c>
      <c r="N2470" t="s">
        <v>21</v>
      </c>
      <c r="O2470">
        <v>9.4388811669999999</v>
      </c>
      <c r="P2470" t="s">
        <v>1125</v>
      </c>
    </row>
    <row r="2471" spans="1:16" x14ac:dyDescent="0.25">
      <c r="A2471" t="s">
        <v>865</v>
      </c>
      <c r="B2471" t="s">
        <v>40</v>
      </c>
      <c r="C2471" t="s">
        <v>41</v>
      </c>
      <c r="D2471" t="s">
        <v>25</v>
      </c>
      <c r="E2471" t="s">
        <v>29</v>
      </c>
      <c r="F2471" t="s">
        <v>20</v>
      </c>
      <c r="G2471">
        <v>62.57</v>
      </c>
      <c r="H2471">
        <v>4</v>
      </c>
      <c r="I2471">
        <v>12.513999999999999</v>
      </c>
      <c r="J2471">
        <v>282.84216470000001</v>
      </c>
      <c r="K2471">
        <v>250.28</v>
      </c>
      <c r="L2471" s="1">
        <v>44617</v>
      </c>
      <c r="M2471" s="2">
        <v>0.77569444444444446</v>
      </c>
      <c r="N2471" t="s">
        <v>27</v>
      </c>
      <c r="O2471">
        <v>9.1865598990000006</v>
      </c>
      <c r="P2471" t="s">
        <v>1125</v>
      </c>
    </row>
    <row r="2472" spans="1:16" x14ac:dyDescent="0.25">
      <c r="A2472" t="s">
        <v>432</v>
      </c>
      <c r="B2472" t="s">
        <v>40</v>
      </c>
      <c r="C2472" t="s">
        <v>41</v>
      </c>
      <c r="D2472" t="s">
        <v>18</v>
      </c>
      <c r="E2472" t="s">
        <v>19</v>
      </c>
      <c r="F2472" t="s">
        <v>20</v>
      </c>
      <c r="G2472">
        <v>41.06</v>
      </c>
      <c r="H2472">
        <v>5</v>
      </c>
      <c r="I2472">
        <v>12.318</v>
      </c>
      <c r="J2472">
        <v>278.41216109999999</v>
      </c>
      <c r="K2472">
        <v>246.36</v>
      </c>
      <c r="L2472" s="1">
        <v>44684</v>
      </c>
      <c r="M2472" s="2">
        <v>0.5625</v>
      </c>
      <c r="N2472" t="s">
        <v>31</v>
      </c>
      <c r="O2472">
        <v>8.0261523330000006</v>
      </c>
      <c r="P2472" t="s">
        <v>1125</v>
      </c>
    </row>
    <row r="2473" spans="1:16" x14ac:dyDescent="0.25">
      <c r="A2473" t="s">
        <v>432</v>
      </c>
      <c r="B2473" t="s">
        <v>40</v>
      </c>
      <c r="C2473" t="s">
        <v>41</v>
      </c>
      <c r="D2473" t="s">
        <v>18</v>
      </c>
      <c r="E2473" t="s">
        <v>19</v>
      </c>
      <c r="F2473" t="s">
        <v>20</v>
      </c>
      <c r="G2473">
        <v>41.06</v>
      </c>
      <c r="H2473">
        <v>6</v>
      </c>
      <c r="I2473">
        <v>12.318</v>
      </c>
      <c r="J2473">
        <v>272.96527320000001</v>
      </c>
      <c r="K2473">
        <v>246.36</v>
      </c>
      <c r="L2473" s="1">
        <v>45415</v>
      </c>
      <c r="M2473" s="2">
        <v>0.5625</v>
      </c>
      <c r="N2473" t="s">
        <v>31</v>
      </c>
      <c r="O2473">
        <v>9.0049096189999993</v>
      </c>
      <c r="P2473" t="s">
        <v>1125</v>
      </c>
    </row>
    <row r="2474" spans="1:16" x14ac:dyDescent="0.25">
      <c r="A2474" t="s">
        <v>237</v>
      </c>
      <c r="B2474" t="s">
        <v>40</v>
      </c>
      <c r="C2474" t="s">
        <v>41</v>
      </c>
      <c r="D2474" t="s">
        <v>18</v>
      </c>
      <c r="E2474" t="s">
        <v>29</v>
      </c>
      <c r="F2474" t="s">
        <v>20</v>
      </c>
      <c r="G2474">
        <v>25.9</v>
      </c>
      <c r="H2474">
        <v>10</v>
      </c>
      <c r="I2474">
        <v>12.95</v>
      </c>
      <c r="J2474">
        <v>271.95</v>
      </c>
      <c r="K2474">
        <v>259</v>
      </c>
      <c r="L2474" s="1">
        <v>43618</v>
      </c>
      <c r="M2474" s="2">
        <v>0.61875000000000002</v>
      </c>
      <c r="N2474" t="s">
        <v>21</v>
      </c>
      <c r="O2474">
        <v>8.6999999999999993</v>
      </c>
      <c r="P2474" t="s">
        <v>1125</v>
      </c>
    </row>
    <row r="2475" spans="1:16" x14ac:dyDescent="0.25">
      <c r="A2475" t="s">
        <v>237</v>
      </c>
      <c r="B2475" t="s">
        <v>40</v>
      </c>
      <c r="C2475" t="s">
        <v>41</v>
      </c>
      <c r="D2475" t="s">
        <v>18</v>
      </c>
      <c r="E2475" t="s">
        <v>29</v>
      </c>
      <c r="F2475" t="s">
        <v>20</v>
      </c>
      <c r="G2475">
        <v>25.9</v>
      </c>
      <c r="H2475">
        <v>11</v>
      </c>
      <c r="I2475">
        <v>12.95</v>
      </c>
      <c r="J2475">
        <v>271.8618993</v>
      </c>
      <c r="K2475">
        <v>259</v>
      </c>
      <c r="L2475" s="1">
        <v>45810</v>
      </c>
      <c r="M2475" s="2">
        <v>0.61875000000000002</v>
      </c>
      <c r="N2475" t="s">
        <v>21</v>
      </c>
      <c r="O2475">
        <v>9.0506254019999997</v>
      </c>
      <c r="P2475" t="s">
        <v>1125</v>
      </c>
    </row>
    <row r="2476" spans="1:16" x14ac:dyDescent="0.25">
      <c r="A2476" t="s">
        <v>865</v>
      </c>
      <c r="B2476" t="s">
        <v>40</v>
      </c>
      <c r="C2476" t="s">
        <v>41</v>
      </c>
      <c r="D2476" t="s">
        <v>25</v>
      </c>
      <c r="E2476" t="s">
        <v>29</v>
      </c>
      <c r="F2476" t="s">
        <v>20</v>
      </c>
      <c r="G2476">
        <v>62.57</v>
      </c>
      <c r="H2476">
        <v>4</v>
      </c>
      <c r="I2476">
        <v>12.513999999999999</v>
      </c>
      <c r="J2476">
        <v>262.7088655</v>
      </c>
      <c r="K2476">
        <v>250.28</v>
      </c>
      <c r="L2476" s="1">
        <v>45713</v>
      </c>
      <c r="M2476" s="2">
        <v>0.77569444444444446</v>
      </c>
      <c r="N2476" t="s">
        <v>27</v>
      </c>
      <c r="O2476">
        <v>9.8828668180000001</v>
      </c>
      <c r="P2476" t="s">
        <v>1125</v>
      </c>
    </row>
    <row r="2477" spans="1:16" x14ac:dyDescent="0.25">
      <c r="A2477" t="s">
        <v>706</v>
      </c>
      <c r="B2477" t="s">
        <v>40</v>
      </c>
      <c r="C2477" t="s">
        <v>41</v>
      </c>
      <c r="D2477" t="s">
        <v>25</v>
      </c>
      <c r="E2477" t="s">
        <v>19</v>
      </c>
      <c r="F2477" t="s">
        <v>20</v>
      </c>
      <c r="G2477">
        <v>73.41</v>
      </c>
      <c r="H2477">
        <v>3</v>
      </c>
      <c r="I2477">
        <v>11.0115</v>
      </c>
      <c r="J2477">
        <v>244.0134036</v>
      </c>
      <c r="K2477">
        <v>220.23</v>
      </c>
      <c r="L2477" s="1">
        <v>45325</v>
      </c>
      <c r="M2477" s="2">
        <v>0.54861111111111105</v>
      </c>
      <c r="N2477" t="s">
        <v>21</v>
      </c>
      <c r="O2477">
        <v>4.3397154789999997</v>
      </c>
      <c r="P2477" t="s">
        <v>1125</v>
      </c>
    </row>
    <row r="2478" spans="1:16" x14ac:dyDescent="0.25">
      <c r="A2478" t="s">
        <v>138</v>
      </c>
      <c r="B2478" t="s">
        <v>40</v>
      </c>
      <c r="C2478" t="s">
        <v>41</v>
      </c>
      <c r="D2478" t="s">
        <v>25</v>
      </c>
      <c r="E2478" t="s">
        <v>29</v>
      </c>
      <c r="F2478" t="s">
        <v>20</v>
      </c>
      <c r="G2478">
        <v>30.35</v>
      </c>
      <c r="H2478">
        <v>7</v>
      </c>
      <c r="I2478">
        <v>10.6225</v>
      </c>
      <c r="J2478">
        <v>235.39321440000001</v>
      </c>
      <c r="K2478">
        <v>212.45</v>
      </c>
      <c r="L2478" s="1">
        <v>45370</v>
      </c>
      <c r="M2478" s="2">
        <v>0.7631944444444444</v>
      </c>
      <c r="N2478" t="s">
        <v>27</v>
      </c>
      <c r="O2478">
        <v>8.6794309579999993</v>
      </c>
      <c r="P2478" t="s">
        <v>1125</v>
      </c>
    </row>
    <row r="2479" spans="1:16" x14ac:dyDescent="0.25">
      <c r="A2479" t="s">
        <v>706</v>
      </c>
      <c r="B2479" t="s">
        <v>40</v>
      </c>
      <c r="C2479" t="s">
        <v>41</v>
      </c>
      <c r="D2479" t="s">
        <v>25</v>
      </c>
      <c r="E2479" t="s">
        <v>19</v>
      </c>
      <c r="F2479" t="s">
        <v>20</v>
      </c>
      <c r="G2479">
        <v>73.41</v>
      </c>
      <c r="H2479">
        <v>3</v>
      </c>
      <c r="I2479">
        <v>11.0115</v>
      </c>
      <c r="J2479">
        <v>231.2415</v>
      </c>
      <c r="K2479">
        <v>220.23</v>
      </c>
      <c r="L2479" s="1">
        <v>43499</v>
      </c>
      <c r="M2479" s="2">
        <v>0.54861111111111105</v>
      </c>
      <c r="N2479" t="s">
        <v>21</v>
      </c>
      <c r="O2479">
        <v>4</v>
      </c>
      <c r="P2479" t="s">
        <v>1125</v>
      </c>
    </row>
    <row r="2480" spans="1:16" x14ac:dyDescent="0.25">
      <c r="A2480" t="s">
        <v>362</v>
      </c>
      <c r="B2480" t="s">
        <v>40</v>
      </c>
      <c r="C2480" t="s">
        <v>41</v>
      </c>
      <c r="D2480" t="s">
        <v>18</v>
      </c>
      <c r="E2480" t="s">
        <v>29</v>
      </c>
      <c r="F2480" t="s">
        <v>20</v>
      </c>
      <c r="G2480">
        <v>51.13</v>
      </c>
      <c r="H2480">
        <v>4</v>
      </c>
      <c r="I2480">
        <v>10.226000000000001</v>
      </c>
      <c r="J2480">
        <v>226.60682610000001</v>
      </c>
      <c r="K2480">
        <v>204.52</v>
      </c>
      <c r="L2480" s="1">
        <v>45316</v>
      </c>
      <c r="M2480" s="2">
        <v>0.42430555555555555</v>
      </c>
      <c r="N2480" t="s">
        <v>31</v>
      </c>
      <c r="O2480">
        <v>4.3397154789999997</v>
      </c>
      <c r="P2480" t="s">
        <v>1125</v>
      </c>
    </row>
    <row r="2481" spans="1:16" x14ac:dyDescent="0.25">
      <c r="A2481" t="s">
        <v>138</v>
      </c>
      <c r="B2481" t="s">
        <v>40</v>
      </c>
      <c r="C2481" t="s">
        <v>41</v>
      </c>
      <c r="D2481" t="s">
        <v>25</v>
      </c>
      <c r="E2481" t="s">
        <v>29</v>
      </c>
      <c r="F2481" t="s">
        <v>20</v>
      </c>
      <c r="G2481">
        <v>30.35</v>
      </c>
      <c r="H2481">
        <v>7</v>
      </c>
      <c r="I2481">
        <v>10.6225</v>
      </c>
      <c r="J2481">
        <v>223.07249999999999</v>
      </c>
      <c r="K2481">
        <v>212.45</v>
      </c>
      <c r="L2481" s="1">
        <v>43543</v>
      </c>
      <c r="M2481" s="2">
        <v>0.7631944444444444</v>
      </c>
      <c r="N2481" t="s">
        <v>27</v>
      </c>
      <c r="O2481">
        <v>8</v>
      </c>
      <c r="P2481" t="s">
        <v>1125</v>
      </c>
    </row>
    <row r="2482" spans="1:16" x14ac:dyDescent="0.25">
      <c r="A2482" t="s">
        <v>138</v>
      </c>
      <c r="B2482" t="s">
        <v>40</v>
      </c>
      <c r="C2482" t="s">
        <v>41</v>
      </c>
      <c r="D2482" t="s">
        <v>25</v>
      </c>
      <c r="E2482" t="s">
        <v>29</v>
      </c>
      <c r="F2482" t="s">
        <v>20</v>
      </c>
      <c r="G2482">
        <v>30.35</v>
      </c>
      <c r="H2482">
        <v>8</v>
      </c>
      <c r="I2482">
        <v>10.6225</v>
      </c>
      <c r="J2482">
        <v>223.0002336</v>
      </c>
      <c r="K2482">
        <v>212.45</v>
      </c>
      <c r="L2482" s="1">
        <v>45735</v>
      </c>
      <c r="M2482" s="2">
        <v>0.7631944444444444</v>
      </c>
      <c r="N2482" t="s">
        <v>27</v>
      </c>
      <c r="O2482">
        <v>8.3224141629999995</v>
      </c>
      <c r="P2482" t="s">
        <v>1125</v>
      </c>
    </row>
    <row r="2483" spans="1:16" x14ac:dyDescent="0.25">
      <c r="A2483" t="s">
        <v>526</v>
      </c>
      <c r="B2483" t="s">
        <v>40</v>
      </c>
      <c r="C2483" t="s">
        <v>41</v>
      </c>
      <c r="D2483" t="s">
        <v>18</v>
      </c>
      <c r="E2483" t="s">
        <v>19</v>
      </c>
      <c r="F2483" t="s">
        <v>20</v>
      </c>
      <c r="G2483">
        <v>25.32</v>
      </c>
      <c r="H2483">
        <v>9</v>
      </c>
      <c r="I2483">
        <v>10.128</v>
      </c>
      <c r="J2483">
        <v>212.61909779999999</v>
      </c>
      <c r="K2483">
        <v>202.56</v>
      </c>
      <c r="L2483" s="1">
        <v>45780</v>
      </c>
      <c r="M2483" s="2">
        <v>0.85</v>
      </c>
      <c r="N2483" t="s">
        <v>21</v>
      </c>
      <c r="O2483">
        <v>9.0506254019999997</v>
      </c>
      <c r="P2483" t="s">
        <v>1125</v>
      </c>
    </row>
    <row r="2484" spans="1:16" x14ac:dyDescent="0.25">
      <c r="A2484" t="s">
        <v>452</v>
      </c>
      <c r="B2484" t="s">
        <v>40</v>
      </c>
      <c r="C2484" t="s">
        <v>41</v>
      </c>
      <c r="D2484" t="s">
        <v>25</v>
      </c>
      <c r="E2484" t="s">
        <v>19</v>
      </c>
      <c r="F2484" t="s">
        <v>20</v>
      </c>
      <c r="G2484">
        <v>57.22</v>
      </c>
      <c r="H2484">
        <v>2</v>
      </c>
      <c r="I2484">
        <v>5.7220000000000004</v>
      </c>
      <c r="J2484">
        <v>129.32898080000001</v>
      </c>
      <c r="K2484">
        <v>114.44</v>
      </c>
      <c r="L2484" s="1">
        <v>44896</v>
      </c>
      <c r="M2484" s="2">
        <v>0.71736111111111101</v>
      </c>
      <c r="N2484" t="s">
        <v>21</v>
      </c>
      <c r="O2484">
        <v>8.0261523330000006</v>
      </c>
      <c r="P2484" t="s">
        <v>1125</v>
      </c>
    </row>
    <row r="2485" spans="1:16" x14ac:dyDescent="0.25">
      <c r="A2485" t="s">
        <v>984</v>
      </c>
      <c r="B2485" t="s">
        <v>40</v>
      </c>
      <c r="C2485" t="s">
        <v>41</v>
      </c>
      <c r="D2485" t="s">
        <v>18</v>
      </c>
      <c r="E2485" t="s">
        <v>29</v>
      </c>
      <c r="F2485" t="s">
        <v>20</v>
      </c>
      <c r="G2485">
        <v>39.909999999999997</v>
      </c>
      <c r="H2485">
        <v>3</v>
      </c>
      <c r="I2485">
        <v>5.9865000000000004</v>
      </c>
      <c r="J2485">
        <v>125.7165</v>
      </c>
      <c r="K2485">
        <v>119.73</v>
      </c>
      <c r="L2485" s="1">
        <v>43517</v>
      </c>
      <c r="M2485" s="2">
        <v>0.52777777777777779</v>
      </c>
      <c r="N2485" t="s">
        <v>21</v>
      </c>
      <c r="O2485">
        <v>9.3000000000000007</v>
      </c>
      <c r="P2485" t="s">
        <v>1125</v>
      </c>
    </row>
    <row r="2486" spans="1:16" x14ac:dyDescent="0.25">
      <c r="A2486" t="s">
        <v>449</v>
      </c>
      <c r="B2486" t="s">
        <v>40</v>
      </c>
      <c r="C2486" t="s">
        <v>41</v>
      </c>
      <c r="D2486" t="s">
        <v>25</v>
      </c>
      <c r="E2486" t="s">
        <v>29</v>
      </c>
      <c r="F2486" t="s">
        <v>20</v>
      </c>
      <c r="G2486">
        <v>96.11</v>
      </c>
      <c r="H2486">
        <v>1</v>
      </c>
      <c r="I2486">
        <v>4.8055000000000003</v>
      </c>
      <c r="J2486">
        <v>100.91549999999999</v>
      </c>
      <c r="K2486">
        <v>96.11</v>
      </c>
      <c r="L2486" s="1">
        <v>43490</v>
      </c>
      <c r="M2486" s="2">
        <v>0.68611111111111101</v>
      </c>
      <c r="N2486" t="s">
        <v>21</v>
      </c>
      <c r="O2486">
        <v>7.8</v>
      </c>
      <c r="P2486" t="s">
        <v>1125</v>
      </c>
    </row>
    <row r="2487" spans="1:16" x14ac:dyDescent="0.25">
      <c r="A2487" t="s">
        <v>832</v>
      </c>
      <c r="B2487" t="s">
        <v>40</v>
      </c>
      <c r="C2487" t="s">
        <v>41</v>
      </c>
      <c r="D2487" t="s">
        <v>25</v>
      </c>
      <c r="E2487" t="s">
        <v>29</v>
      </c>
      <c r="F2487" t="s">
        <v>20</v>
      </c>
      <c r="G2487">
        <v>92.78</v>
      </c>
      <c r="H2487">
        <v>1</v>
      </c>
      <c r="I2487">
        <v>4.6390000000000002</v>
      </c>
      <c r="J2487">
        <v>97.418999999999997</v>
      </c>
      <c r="K2487">
        <v>92.78</v>
      </c>
      <c r="L2487" s="1">
        <v>43539</v>
      </c>
      <c r="M2487" s="2">
        <v>0.4513888888888889</v>
      </c>
      <c r="N2487" t="s">
        <v>31</v>
      </c>
      <c r="O2487">
        <v>9.8000000000000007</v>
      </c>
      <c r="P2487" t="s">
        <v>1125</v>
      </c>
    </row>
    <row r="2488" spans="1:16" x14ac:dyDescent="0.25">
      <c r="A2488" t="s">
        <v>832</v>
      </c>
      <c r="B2488" t="s">
        <v>40</v>
      </c>
      <c r="C2488" t="s">
        <v>41</v>
      </c>
      <c r="D2488" t="s">
        <v>25</v>
      </c>
      <c r="E2488" t="s">
        <v>29</v>
      </c>
      <c r="F2488" t="s">
        <v>20</v>
      </c>
      <c r="G2488">
        <v>92.78</v>
      </c>
      <c r="H2488">
        <v>1</v>
      </c>
      <c r="I2488">
        <v>4.6390000000000002</v>
      </c>
      <c r="J2488">
        <v>97.387440220000002</v>
      </c>
      <c r="K2488">
        <v>92.78</v>
      </c>
      <c r="L2488" s="1">
        <v>45731</v>
      </c>
      <c r="M2488" s="2">
        <v>0.4513888888888889</v>
      </c>
      <c r="N2488" t="s">
        <v>31</v>
      </c>
      <c r="O2488">
        <v>10</v>
      </c>
      <c r="P2488" t="s">
        <v>1125</v>
      </c>
    </row>
    <row r="2489" spans="1:16" x14ac:dyDescent="0.25">
      <c r="A2489" t="s">
        <v>629</v>
      </c>
      <c r="B2489" t="s">
        <v>40</v>
      </c>
      <c r="C2489" t="s">
        <v>41</v>
      </c>
      <c r="D2489" t="s">
        <v>25</v>
      </c>
      <c r="E2489" t="s">
        <v>29</v>
      </c>
      <c r="F2489" t="s">
        <v>20</v>
      </c>
      <c r="G2489">
        <v>14.82</v>
      </c>
      <c r="H2489">
        <v>3</v>
      </c>
      <c r="I2489">
        <v>2.2229999999999999</v>
      </c>
      <c r="J2489">
        <v>46.66787661</v>
      </c>
      <c r="K2489">
        <v>44.46</v>
      </c>
      <c r="L2489" s="1">
        <v>45660</v>
      </c>
      <c r="M2489" s="2">
        <v>0.47916666666666669</v>
      </c>
      <c r="N2489" t="s">
        <v>31</v>
      </c>
      <c r="O2489">
        <v>9.0506254019999997</v>
      </c>
      <c r="P2489" t="s">
        <v>1125</v>
      </c>
    </row>
    <row r="2490" spans="1:16" x14ac:dyDescent="0.25">
      <c r="A2490" t="s">
        <v>335</v>
      </c>
      <c r="B2490" t="s">
        <v>40</v>
      </c>
      <c r="C2490" t="s">
        <v>41</v>
      </c>
      <c r="D2490" t="s">
        <v>18</v>
      </c>
      <c r="E2490" t="s">
        <v>29</v>
      </c>
      <c r="F2490" t="s">
        <v>20</v>
      </c>
      <c r="G2490">
        <v>39.01</v>
      </c>
      <c r="H2490">
        <v>1</v>
      </c>
      <c r="I2490">
        <v>1.9504999999999999</v>
      </c>
      <c r="J2490">
        <v>44.085315819999998</v>
      </c>
      <c r="K2490">
        <v>39.01</v>
      </c>
      <c r="L2490" s="1">
        <v>44898</v>
      </c>
      <c r="M2490" s="2">
        <v>0.69861111111111107</v>
      </c>
      <c r="N2490" t="s">
        <v>31</v>
      </c>
      <c r="O2490">
        <v>4.5449296339999998</v>
      </c>
      <c r="P2490" t="s">
        <v>1125</v>
      </c>
    </row>
    <row r="2491" spans="1:16" x14ac:dyDescent="0.25">
      <c r="A2491" t="s">
        <v>335</v>
      </c>
      <c r="B2491" t="s">
        <v>40</v>
      </c>
      <c r="C2491" t="s">
        <v>41</v>
      </c>
      <c r="D2491" t="s">
        <v>18</v>
      </c>
      <c r="E2491" t="s">
        <v>29</v>
      </c>
      <c r="F2491" t="s">
        <v>20</v>
      </c>
      <c r="G2491">
        <v>39.01</v>
      </c>
      <c r="H2491">
        <v>1</v>
      </c>
      <c r="I2491">
        <v>1.9504999999999999</v>
      </c>
      <c r="J2491">
        <v>43.222825569999998</v>
      </c>
      <c r="K2491">
        <v>39.01</v>
      </c>
      <c r="L2491" s="1">
        <v>45629</v>
      </c>
      <c r="M2491" s="2">
        <v>0.69861111111111107</v>
      </c>
      <c r="N2491" t="s">
        <v>31</v>
      </c>
      <c r="O2491">
        <v>5.0991656880000003</v>
      </c>
      <c r="P2491" t="s">
        <v>1125</v>
      </c>
    </row>
    <row r="2492" spans="1:16" x14ac:dyDescent="0.25">
      <c r="A2492" t="s">
        <v>1020</v>
      </c>
      <c r="B2492" t="s">
        <v>40</v>
      </c>
      <c r="C2492" t="s">
        <v>41</v>
      </c>
      <c r="D2492" t="s">
        <v>25</v>
      </c>
      <c r="E2492" t="s">
        <v>19</v>
      </c>
      <c r="F2492" t="s">
        <v>20</v>
      </c>
      <c r="G2492">
        <v>14.76</v>
      </c>
      <c r="H2492">
        <v>2</v>
      </c>
      <c r="I2492">
        <v>1.476</v>
      </c>
      <c r="J2492">
        <v>33.360638889999997</v>
      </c>
      <c r="K2492">
        <v>29.52</v>
      </c>
      <c r="L2492" s="1">
        <v>44610</v>
      </c>
      <c r="M2492" s="2">
        <v>0.61249999999999993</v>
      </c>
      <c r="N2492" t="s">
        <v>21</v>
      </c>
      <c r="O2492">
        <v>4.1581271119999998</v>
      </c>
      <c r="P2492" t="s">
        <v>1125</v>
      </c>
    </row>
    <row r="2493" spans="1:16" x14ac:dyDescent="0.25">
      <c r="A2493" t="s">
        <v>1020</v>
      </c>
      <c r="B2493" t="s">
        <v>40</v>
      </c>
      <c r="C2493" t="s">
        <v>41</v>
      </c>
      <c r="D2493" t="s">
        <v>25</v>
      </c>
      <c r="E2493" t="s">
        <v>19</v>
      </c>
      <c r="F2493" t="s">
        <v>20</v>
      </c>
      <c r="G2493">
        <v>14.76</v>
      </c>
      <c r="H2493">
        <v>2</v>
      </c>
      <c r="I2493">
        <v>1.476</v>
      </c>
      <c r="J2493">
        <v>32.707967459999999</v>
      </c>
      <c r="K2493">
        <v>29.52</v>
      </c>
      <c r="L2493" s="1">
        <v>45340</v>
      </c>
      <c r="M2493" s="2">
        <v>0.61249999999999993</v>
      </c>
      <c r="N2493" t="s">
        <v>21</v>
      </c>
      <c r="O2493">
        <v>4.6651941399999997</v>
      </c>
      <c r="P2493" t="s">
        <v>1125</v>
      </c>
    </row>
    <row r="2494" spans="1:16" x14ac:dyDescent="0.25">
      <c r="A2494" t="s">
        <v>482</v>
      </c>
      <c r="B2494" t="s">
        <v>40</v>
      </c>
      <c r="C2494" t="s">
        <v>41</v>
      </c>
      <c r="D2494" t="s">
        <v>18</v>
      </c>
      <c r="E2494" t="s">
        <v>19</v>
      </c>
      <c r="F2494" t="s">
        <v>20</v>
      </c>
      <c r="G2494">
        <v>27.07</v>
      </c>
      <c r="H2494">
        <v>1</v>
      </c>
      <c r="I2494">
        <v>1.3534999999999999</v>
      </c>
      <c r="J2494">
        <v>28.414291939999998</v>
      </c>
      <c r="K2494">
        <v>27.07</v>
      </c>
      <c r="L2494" s="1">
        <v>45992</v>
      </c>
      <c r="M2494" s="2">
        <v>0.83819444444444446</v>
      </c>
      <c r="N2494" t="s">
        <v>31</v>
      </c>
      <c r="O2494">
        <v>5.5135993829999999</v>
      </c>
      <c r="P2494" t="s">
        <v>1125</v>
      </c>
    </row>
    <row r="2495" spans="1:16" x14ac:dyDescent="0.25">
      <c r="A2495" t="s">
        <v>479</v>
      </c>
      <c r="B2495" t="s">
        <v>40</v>
      </c>
      <c r="C2495" t="s">
        <v>41</v>
      </c>
      <c r="D2495" t="s">
        <v>18</v>
      </c>
      <c r="E2495" t="s">
        <v>19</v>
      </c>
      <c r="F2495" t="s">
        <v>20</v>
      </c>
      <c r="G2495">
        <v>19.149999999999999</v>
      </c>
      <c r="H2495">
        <v>1</v>
      </c>
      <c r="I2495">
        <v>0.95750000000000002</v>
      </c>
      <c r="J2495">
        <v>21.641471360000001</v>
      </c>
      <c r="K2495">
        <v>19.149999999999999</v>
      </c>
      <c r="L2495" s="1">
        <v>44589</v>
      </c>
      <c r="M2495" s="2">
        <v>0.74861111111111101</v>
      </c>
      <c r="N2495" t="s">
        <v>31</v>
      </c>
      <c r="O2495">
        <v>9.1865598990000006</v>
      </c>
      <c r="P2495" t="s">
        <v>1125</v>
      </c>
    </row>
    <row r="2496" spans="1:16" x14ac:dyDescent="0.25">
      <c r="A2496" t="s">
        <v>479</v>
      </c>
      <c r="B2496" t="s">
        <v>40</v>
      </c>
      <c r="C2496" t="s">
        <v>41</v>
      </c>
      <c r="D2496" t="s">
        <v>18</v>
      </c>
      <c r="E2496" t="s">
        <v>19</v>
      </c>
      <c r="F2496" t="s">
        <v>20</v>
      </c>
      <c r="G2496">
        <v>19.149999999999999</v>
      </c>
      <c r="H2496">
        <v>1</v>
      </c>
      <c r="I2496">
        <v>0.95750000000000002</v>
      </c>
      <c r="J2496">
        <v>20.107500000000002</v>
      </c>
      <c r="K2496">
        <v>19.149999999999999</v>
      </c>
      <c r="L2496" s="1">
        <v>43493</v>
      </c>
      <c r="M2496" s="2">
        <v>0.74861111111111101</v>
      </c>
      <c r="N2496" t="s">
        <v>31</v>
      </c>
      <c r="O2496">
        <v>9.5</v>
      </c>
      <c r="P2496" t="s">
        <v>1125</v>
      </c>
    </row>
    <row r="2497" spans="1:16" x14ac:dyDescent="0.25">
      <c r="A2497" t="s">
        <v>842</v>
      </c>
      <c r="B2497" t="s">
        <v>40</v>
      </c>
      <c r="C2497" t="s">
        <v>41</v>
      </c>
      <c r="D2497" t="s">
        <v>25</v>
      </c>
      <c r="E2497" t="s">
        <v>19</v>
      </c>
      <c r="F2497" t="s">
        <v>20</v>
      </c>
      <c r="G2497">
        <v>17.75</v>
      </c>
      <c r="H2497">
        <v>1</v>
      </c>
      <c r="I2497">
        <v>0.88749999999999996</v>
      </c>
      <c r="J2497">
        <v>20.059327239999998</v>
      </c>
      <c r="K2497">
        <v>17.75</v>
      </c>
      <c r="L2497" s="1">
        <v>44575</v>
      </c>
      <c r="M2497" s="2">
        <v>0.44305555555555554</v>
      </c>
      <c r="N2497" t="s">
        <v>27</v>
      </c>
      <c r="O2497">
        <v>8.3162542239999997</v>
      </c>
      <c r="P2497" t="s">
        <v>1125</v>
      </c>
    </row>
    <row r="2498" spans="1:16" x14ac:dyDescent="0.25">
      <c r="A2498" t="s">
        <v>842</v>
      </c>
      <c r="B2498" t="s">
        <v>40</v>
      </c>
      <c r="C2498" t="s">
        <v>41</v>
      </c>
      <c r="D2498" t="s">
        <v>25</v>
      </c>
      <c r="E2498" t="s">
        <v>19</v>
      </c>
      <c r="F2498" t="s">
        <v>20</v>
      </c>
      <c r="G2498">
        <v>17.75</v>
      </c>
      <c r="H2498">
        <v>1</v>
      </c>
      <c r="I2498">
        <v>0.88749999999999996</v>
      </c>
      <c r="J2498">
        <v>18.637499999999999</v>
      </c>
      <c r="K2498">
        <v>17.75</v>
      </c>
      <c r="L2498" s="1">
        <v>43479</v>
      </c>
      <c r="M2498" s="2">
        <v>0.44305555555555554</v>
      </c>
      <c r="N2498" t="s">
        <v>27</v>
      </c>
      <c r="O2498">
        <v>8.6</v>
      </c>
      <c r="P2498" t="s">
        <v>1125</v>
      </c>
    </row>
    <row r="2499" spans="1:16" x14ac:dyDescent="0.25">
      <c r="A2499" t="s">
        <v>826</v>
      </c>
      <c r="B2499" t="s">
        <v>40</v>
      </c>
      <c r="C2499" t="s">
        <v>41</v>
      </c>
      <c r="D2499" t="s">
        <v>25</v>
      </c>
      <c r="E2499" t="s">
        <v>19</v>
      </c>
      <c r="F2499" t="s">
        <v>30</v>
      </c>
      <c r="G2499">
        <v>97.37</v>
      </c>
      <c r="H2499">
        <v>9</v>
      </c>
      <c r="I2499">
        <v>48.685000000000002</v>
      </c>
      <c r="J2499">
        <v>1100.3812359999999</v>
      </c>
      <c r="K2499">
        <v>973.7</v>
      </c>
      <c r="L2499" s="1">
        <v>44576</v>
      </c>
      <c r="M2499" s="2">
        <v>0.57500000000000007</v>
      </c>
      <c r="N2499" t="s">
        <v>31</v>
      </c>
      <c r="O2499">
        <v>4.7383308949999998</v>
      </c>
      <c r="P2499" t="s">
        <v>1125</v>
      </c>
    </row>
    <row r="2500" spans="1:16" x14ac:dyDescent="0.25">
      <c r="A2500" t="s">
        <v>826</v>
      </c>
      <c r="B2500" t="s">
        <v>40</v>
      </c>
      <c r="C2500" t="s">
        <v>41</v>
      </c>
      <c r="D2500" t="s">
        <v>25</v>
      </c>
      <c r="E2500" t="s">
        <v>19</v>
      </c>
      <c r="F2500" t="s">
        <v>30</v>
      </c>
      <c r="G2500">
        <v>97.37</v>
      </c>
      <c r="H2500">
        <v>11</v>
      </c>
      <c r="I2500">
        <v>48.685000000000002</v>
      </c>
      <c r="J2500">
        <v>1078.853249</v>
      </c>
      <c r="K2500">
        <v>973.7</v>
      </c>
      <c r="L2500" s="1">
        <v>45306</v>
      </c>
      <c r="M2500" s="2">
        <v>0.57500000000000007</v>
      </c>
      <c r="N2500" t="s">
        <v>31</v>
      </c>
      <c r="O2500">
        <v>5.3161514619999997</v>
      </c>
      <c r="P2500" t="s">
        <v>1125</v>
      </c>
    </row>
    <row r="2501" spans="1:16" x14ac:dyDescent="0.25">
      <c r="A2501" t="s">
        <v>1030</v>
      </c>
      <c r="B2501" t="s">
        <v>40</v>
      </c>
      <c r="C2501" t="s">
        <v>41</v>
      </c>
      <c r="D2501" t="s">
        <v>25</v>
      </c>
      <c r="E2501" t="s">
        <v>19</v>
      </c>
      <c r="F2501" t="s">
        <v>30</v>
      </c>
      <c r="G2501">
        <v>97.38</v>
      </c>
      <c r="H2501">
        <v>10</v>
      </c>
      <c r="I2501">
        <v>48.69</v>
      </c>
      <c r="J2501">
        <v>1022.49</v>
      </c>
      <c r="K2501">
        <v>973.8</v>
      </c>
      <c r="L2501" s="1">
        <v>43499</v>
      </c>
      <c r="M2501" s="2">
        <v>0.71944444444444444</v>
      </c>
      <c r="N2501" t="s">
        <v>21</v>
      </c>
      <c r="O2501">
        <v>4.4000000000000004</v>
      </c>
      <c r="P2501" t="s">
        <v>1125</v>
      </c>
    </row>
    <row r="2502" spans="1:16" x14ac:dyDescent="0.25">
      <c r="A2502" t="s">
        <v>826</v>
      </c>
      <c r="B2502" t="s">
        <v>40</v>
      </c>
      <c r="C2502" t="s">
        <v>41</v>
      </c>
      <c r="D2502" t="s">
        <v>25</v>
      </c>
      <c r="E2502" t="s">
        <v>19</v>
      </c>
      <c r="F2502" t="s">
        <v>30</v>
      </c>
      <c r="G2502">
        <v>97.37</v>
      </c>
      <c r="H2502">
        <v>10</v>
      </c>
      <c r="I2502">
        <v>48.685000000000002</v>
      </c>
      <c r="J2502">
        <v>1022.385</v>
      </c>
      <c r="K2502">
        <v>973.7</v>
      </c>
      <c r="L2502" s="1">
        <v>43480</v>
      </c>
      <c r="M2502" s="2">
        <v>0.57500000000000007</v>
      </c>
      <c r="N2502" t="s">
        <v>31</v>
      </c>
      <c r="O2502">
        <v>4.9000000000000004</v>
      </c>
      <c r="P2502" t="s">
        <v>1125</v>
      </c>
    </row>
    <row r="2503" spans="1:16" x14ac:dyDescent="0.25">
      <c r="A2503" t="s">
        <v>1030</v>
      </c>
      <c r="B2503" t="s">
        <v>40</v>
      </c>
      <c r="C2503" t="s">
        <v>41</v>
      </c>
      <c r="D2503" t="s">
        <v>25</v>
      </c>
      <c r="E2503" t="s">
        <v>19</v>
      </c>
      <c r="F2503" t="s">
        <v>30</v>
      </c>
      <c r="G2503">
        <v>97.38</v>
      </c>
      <c r="H2503">
        <v>11</v>
      </c>
      <c r="I2503">
        <v>48.69</v>
      </c>
      <c r="J2503">
        <v>1022.158755</v>
      </c>
      <c r="K2503">
        <v>973.8</v>
      </c>
      <c r="L2503" s="1">
        <v>45691</v>
      </c>
      <c r="M2503" s="2">
        <v>0.71944444444444444</v>
      </c>
      <c r="N2503" t="s">
        <v>21</v>
      </c>
      <c r="O2503">
        <v>4.5773277889999999</v>
      </c>
      <c r="P2503" t="s">
        <v>1125</v>
      </c>
    </row>
    <row r="2504" spans="1:16" x14ac:dyDescent="0.25">
      <c r="A2504" t="s">
        <v>826</v>
      </c>
      <c r="B2504" t="s">
        <v>40</v>
      </c>
      <c r="C2504" t="s">
        <v>41</v>
      </c>
      <c r="D2504" t="s">
        <v>25</v>
      </c>
      <c r="E2504" t="s">
        <v>19</v>
      </c>
      <c r="F2504" t="s">
        <v>30</v>
      </c>
      <c r="G2504">
        <v>97.37</v>
      </c>
      <c r="H2504">
        <v>11</v>
      </c>
      <c r="I2504">
        <v>48.685000000000002</v>
      </c>
      <c r="J2504">
        <v>1022.0537890000001</v>
      </c>
      <c r="K2504">
        <v>973.7</v>
      </c>
      <c r="L2504" s="1">
        <v>45672</v>
      </c>
      <c r="M2504" s="2">
        <v>0.57500000000000007</v>
      </c>
      <c r="N2504" t="s">
        <v>31</v>
      </c>
      <c r="O2504">
        <v>5.0974786749999996</v>
      </c>
      <c r="P2504" t="s">
        <v>1125</v>
      </c>
    </row>
    <row r="2505" spans="1:16" x14ac:dyDescent="0.25">
      <c r="A2505" t="s">
        <v>738</v>
      </c>
      <c r="B2505" t="s">
        <v>40</v>
      </c>
      <c r="C2505" t="s">
        <v>41</v>
      </c>
      <c r="D2505" t="s">
        <v>18</v>
      </c>
      <c r="E2505" t="s">
        <v>19</v>
      </c>
      <c r="F2505" t="s">
        <v>30</v>
      </c>
      <c r="G2505">
        <v>88.39</v>
      </c>
      <c r="H2505">
        <v>8</v>
      </c>
      <c r="I2505">
        <v>39.775500000000001</v>
      </c>
      <c r="J2505">
        <v>899.00819239999998</v>
      </c>
      <c r="K2505">
        <v>795.51</v>
      </c>
      <c r="L2505" s="1">
        <v>44595</v>
      </c>
      <c r="M2505" s="2">
        <v>0.52777777777777779</v>
      </c>
      <c r="N2505" t="s">
        <v>27</v>
      </c>
      <c r="O2505">
        <v>6.0921397219999998</v>
      </c>
      <c r="P2505" t="s">
        <v>1125</v>
      </c>
    </row>
    <row r="2506" spans="1:16" x14ac:dyDescent="0.25">
      <c r="A2506" t="s">
        <v>220</v>
      </c>
      <c r="B2506" t="s">
        <v>40</v>
      </c>
      <c r="C2506" t="s">
        <v>41</v>
      </c>
      <c r="D2506" t="s">
        <v>18</v>
      </c>
      <c r="E2506" t="s">
        <v>19</v>
      </c>
      <c r="F2506" t="s">
        <v>30</v>
      </c>
      <c r="G2506">
        <v>94.49</v>
      </c>
      <c r="H2506">
        <v>9</v>
      </c>
      <c r="I2506">
        <v>37.795999999999999</v>
      </c>
      <c r="J2506">
        <v>793.45886840000003</v>
      </c>
      <c r="K2506">
        <v>755.92</v>
      </c>
      <c r="L2506" s="1">
        <v>45719</v>
      </c>
      <c r="M2506" s="2">
        <v>0.79166666666666663</v>
      </c>
      <c r="N2506" t="s">
        <v>21</v>
      </c>
      <c r="O2506">
        <v>7.8022632769999998</v>
      </c>
      <c r="P2506" t="s">
        <v>1125</v>
      </c>
    </row>
    <row r="2507" spans="1:16" x14ac:dyDescent="0.25">
      <c r="A2507" t="s">
        <v>278</v>
      </c>
      <c r="B2507" t="s">
        <v>40</v>
      </c>
      <c r="C2507" t="s">
        <v>41</v>
      </c>
      <c r="D2507" t="s">
        <v>25</v>
      </c>
      <c r="E2507" t="s">
        <v>29</v>
      </c>
      <c r="F2507" t="s">
        <v>30</v>
      </c>
      <c r="G2507">
        <v>93.87</v>
      </c>
      <c r="H2507">
        <v>8</v>
      </c>
      <c r="I2507">
        <v>37.548000000000002</v>
      </c>
      <c r="J2507">
        <v>788.50800000000004</v>
      </c>
      <c r="K2507">
        <v>750.96</v>
      </c>
      <c r="L2507" s="1">
        <v>43498</v>
      </c>
      <c r="M2507" s="2">
        <v>0.77916666666666667</v>
      </c>
      <c r="N2507" t="s">
        <v>31</v>
      </c>
      <c r="O2507">
        <v>8.3000000000000007</v>
      </c>
      <c r="P2507" t="s">
        <v>1125</v>
      </c>
    </row>
    <row r="2508" spans="1:16" x14ac:dyDescent="0.25">
      <c r="A2508" t="s">
        <v>523</v>
      </c>
      <c r="B2508" t="s">
        <v>40</v>
      </c>
      <c r="C2508" t="s">
        <v>41</v>
      </c>
      <c r="D2508" t="s">
        <v>18</v>
      </c>
      <c r="E2508" t="s">
        <v>19</v>
      </c>
      <c r="F2508" t="s">
        <v>30</v>
      </c>
      <c r="G2508">
        <v>77.680000000000007</v>
      </c>
      <c r="H2508">
        <v>10</v>
      </c>
      <c r="I2508">
        <v>34.956000000000003</v>
      </c>
      <c r="J2508">
        <v>774.62040019999995</v>
      </c>
      <c r="K2508">
        <v>699.12</v>
      </c>
      <c r="L2508" s="1">
        <v>45384</v>
      </c>
      <c r="M2508" s="2">
        <v>0.55625000000000002</v>
      </c>
      <c r="N2508" t="s">
        <v>21</v>
      </c>
      <c r="O2508">
        <v>10</v>
      </c>
      <c r="P2508" t="s">
        <v>1125</v>
      </c>
    </row>
    <row r="2509" spans="1:16" x14ac:dyDescent="0.25">
      <c r="A2509" t="s">
        <v>523</v>
      </c>
      <c r="B2509" t="s">
        <v>40</v>
      </c>
      <c r="C2509" t="s">
        <v>41</v>
      </c>
      <c r="D2509" t="s">
        <v>18</v>
      </c>
      <c r="E2509" t="s">
        <v>19</v>
      </c>
      <c r="F2509" t="s">
        <v>30</v>
      </c>
      <c r="G2509">
        <v>77.680000000000007</v>
      </c>
      <c r="H2509">
        <v>9</v>
      </c>
      <c r="I2509">
        <v>34.956000000000003</v>
      </c>
      <c r="J2509">
        <v>734.07600000000002</v>
      </c>
      <c r="K2509">
        <v>699.12</v>
      </c>
      <c r="L2509" s="1">
        <v>43557</v>
      </c>
      <c r="M2509" s="2">
        <v>0.55625000000000002</v>
      </c>
      <c r="N2509" t="s">
        <v>21</v>
      </c>
      <c r="O2509">
        <v>9.8000000000000007</v>
      </c>
      <c r="P2509" t="s">
        <v>1125</v>
      </c>
    </row>
    <row r="2510" spans="1:16" x14ac:dyDescent="0.25">
      <c r="A2510" t="s">
        <v>523</v>
      </c>
      <c r="B2510" t="s">
        <v>40</v>
      </c>
      <c r="C2510" t="s">
        <v>41</v>
      </c>
      <c r="D2510" t="s">
        <v>18</v>
      </c>
      <c r="E2510" t="s">
        <v>19</v>
      </c>
      <c r="F2510" t="s">
        <v>30</v>
      </c>
      <c r="G2510">
        <v>77.680000000000007</v>
      </c>
      <c r="H2510">
        <v>10</v>
      </c>
      <c r="I2510">
        <v>34.956000000000003</v>
      </c>
      <c r="J2510">
        <v>733.83818929999995</v>
      </c>
      <c r="K2510">
        <v>699.12</v>
      </c>
      <c r="L2510" s="1">
        <v>45749</v>
      </c>
      <c r="M2510" s="2">
        <v>0.55625000000000002</v>
      </c>
      <c r="N2510" t="s">
        <v>21</v>
      </c>
      <c r="O2510">
        <v>10</v>
      </c>
      <c r="P2510" t="s">
        <v>1125</v>
      </c>
    </row>
    <row r="2511" spans="1:16" x14ac:dyDescent="0.25">
      <c r="A2511" t="s">
        <v>964</v>
      </c>
      <c r="B2511" t="s">
        <v>40</v>
      </c>
      <c r="C2511" t="s">
        <v>41</v>
      </c>
      <c r="D2511" t="s">
        <v>25</v>
      </c>
      <c r="E2511" t="s">
        <v>29</v>
      </c>
      <c r="F2511" t="s">
        <v>30</v>
      </c>
      <c r="G2511">
        <v>99.92</v>
      </c>
      <c r="H2511">
        <v>6</v>
      </c>
      <c r="I2511">
        <v>29.975999999999999</v>
      </c>
      <c r="J2511">
        <v>629.49599999999998</v>
      </c>
      <c r="K2511">
        <v>599.52</v>
      </c>
      <c r="L2511" s="1">
        <v>43548</v>
      </c>
      <c r="M2511" s="2">
        <v>0.56458333333333333</v>
      </c>
      <c r="N2511" t="s">
        <v>21</v>
      </c>
      <c r="O2511">
        <v>7.1</v>
      </c>
      <c r="P2511" t="s">
        <v>1125</v>
      </c>
    </row>
    <row r="2512" spans="1:16" x14ac:dyDescent="0.25">
      <c r="A2512" t="s">
        <v>182</v>
      </c>
      <c r="B2512" t="s">
        <v>40</v>
      </c>
      <c r="C2512" t="s">
        <v>41</v>
      </c>
      <c r="D2512" t="s">
        <v>18</v>
      </c>
      <c r="E2512" t="s">
        <v>29</v>
      </c>
      <c r="F2512" t="s">
        <v>30</v>
      </c>
      <c r="G2512">
        <v>71.86</v>
      </c>
      <c r="H2512">
        <v>9</v>
      </c>
      <c r="I2512">
        <v>28.744</v>
      </c>
      <c r="J2512">
        <v>603.42845039999997</v>
      </c>
      <c r="K2512">
        <v>574.88</v>
      </c>
      <c r="L2512" s="1">
        <v>45811</v>
      </c>
      <c r="M2512" s="2">
        <v>0.62986111111111109</v>
      </c>
      <c r="N2512" t="s">
        <v>31</v>
      </c>
      <c r="O2512">
        <v>6.4498709759999997</v>
      </c>
      <c r="P2512" t="s">
        <v>1125</v>
      </c>
    </row>
    <row r="2513" spans="1:16" x14ac:dyDescent="0.25">
      <c r="A2513" t="s">
        <v>943</v>
      </c>
      <c r="B2513" t="s">
        <v>40</v>
      </c>
      <c r="C2513" t="s">
        <v>41</v>
      </c>
      <c r="D2513" t="s">
        <v>25</v>
      </c>
      <c r="E2513" t="s">
        <v>19</v>
      </c>
      <c r="F2513" t="s">
        <v>30</v>
      </c>
      <c r="G2513">
        <v>49.01</v>
      </c>
      <c r="H2513">
        <v>9</v>
      </c>
      <c r="I2513">
        <v>24.504999999999999</v>
      </c>
      <c r="J2513">
        <v>553.86345249999999</v>
      </c>
      <c r="K2513">
        <v>490.1</v>
      </c>
      <c r="L2513" s="1">
        <v>44588</v>
      </c>
      <c r="M2513" s="2">
        <v>0.44722222222222219</v>
      </c>
      <c r="N2513" t="s">
        <v>31</v>
      </c>
      <c r="O2513">
        <v>4.0614264819999999</v>
      </c>
      <c r="P2513" t="s">
        <v>1125</v>
      </c>
    </row>
    <row r="2514" spans="1:16" x14ac:dyDescent="0.25">
      <c r="A2514" t="s">
        <v>133</v>
      </c>
      <c r="B2514" t="s">
        <v>40</v>
      </c>
      <c r="C2514" t="s">
        <v>41</v>
      </c>
      <c r="D2514" t="s">
        <v>25</v>
      </c>
      <c r="E2514" t="s">
        <v>29</v>
      </c>
      <c r="F2514" t="s">
        <v>30</v>
      </c>
      <c r="G2514">
        <v>82.7</v>
      </c>
      <c r="H2514">
        <v>6</v>
      </c>
      <c r="I2514">
        <v>24.81</v>
      </c>
      <c r="J2514">
        <v>549.78636370000004</v>
      </c>
      <c r="K2514">
        <v>496.2</v>
      </c>
      <c r="L2514" s="1">
        <v>45415</v>
      </c>
      <c r="M2514" s="2">
        <v>0.7597222222222223</v>
      </c>
      <c r="N2514" t="s">
        <v>27</v>
      </c>
      <c r="O2514">
        <v>8.0284736359999993</v>
      </c>
      <c r="P2514" t="s">
        <v>1125</v>
      </c>
    </row>
    <row r="2515" spans="1:16" x14ac:dyDescent="0.25">
      <c r="A2515" t="s">
        <v>943</v>
      </c>
      <c r="B2515" t="s">
        <v>40</v>
      </c>
      <c r="C2515" t="s">
        <v>41</v>
      </c>
      <c r="D2515" t="s">
        <v>25</v>
      </c>
      <c r="E2515" t="s">
        <v>19</v>
      </c>
      <c r="F2515" t="s">
        <v>30</v>
      </c>
      <c r="G2515">
        <v>49.01</v>
      </c>
      <c r="H2515">
        <v>11</v>
      </c>
      <c r="I2515">
        <v>24.504999999999999</v>
      </c>
      <c r="J2515">
        <v>543.02760350000005</v>
      </c>
      <c r="K2515">
        <v>490.1</v>
      </c>
      <c r="L2515" s="1">
        <v>45318</v>
      </c>
      <c r="M2515" s="2">
        <v>0.44722222222222219</v>
      </c>
      <c r="N2515" t="s">
        <v>31</v>
      </c>
      <c r="O2515">
        <v>4.556701253</v>
      </c>
      <c r="P2515" t="s">
        <v>1125</v>
      </c>
    </row>
    <row r="2516" spans="1:16" x14ac:dyDescent="0.25">
      <c r="A2516" t="s">
        <v>943</v>
      </c>
      <c r="B2516" t="s">
        <v>40</v>
      </c>
      <c r="C2516" t="s">
        <v>41</v>
      </c>
      <c r="D2516" t="s">
        <v>25</v>
      </c>
      <c r="E2516" t="s">
        <v>19</v>
      </c>
      <c r="F2516" t="s">
        <v>30</v>
      </c>
      <c r="G2516">
        <v>49.01</v>
      </c>
      <c r="H2516">
        <v>11</v>
      </c>
      <c r="I2516">
        <v>24.504999999999999</v>
      </c>
      <c r="J2516">
        <v>514.43828900000005</v>
      </c>
      <c r="K2516">
        <v>490.1</v>
      </c>
      <c r="L2516" s="1">
        <v>45684</v>
      </c>
      <c r="M2516" s="2">
        <v>0.44722222222222219</v>
      </c>
      <c r="N2516" t="s">
        <v>31</v>
      </c>
      <c r="O2516">
        <v>4.3692674350000003</v>
      </c>
      <c r="P2516" t="s">
        <v>1125</v>
      </c>
    </row>
    <row r="2517" spans="1:16" x14ac:dyDescent="0.25">
      <c r="A2517" t="s">
        <v>246</v>
      </c>
      <c r="B2517" t="s">
        <v>40</v>
      </c>
      <c r="C2517" t="s">
        <v>41</v>
      </c>
      <c r="D2517" t="s">
        <v>25</v>
      </c>
      <c r="E2517" t="s">
        <v>29</v>
      </c>
      <c r="F2517" t="s">
        <v>30</v>
      </c>
      <c r="G2517">
        <v>92.36</v>
      </c>
      <c r="H2517">
        <v>5</v>
      </c>
      <c r="I2517">
        <v>23.09</v>
      </c>
      <c r="J2517">
        <v>484.73291540000002</v>
      </c>
      <c r="K2517">
        <v>461.8</v>
      </c>
      <c r="L2517" s="1">
        <v>45736</v>
      </c>
      <c r="M2517" s="2">
        <v>0.80347222222222225</v>
      </c>
      <c r="N2517" t="s">
        <v>21</v>
      </c>
      <c r="O2517">
        <v>5.0974786749999996</v>
      </c>
      <c r="P2517" t="s">
        <v>1125</v>
      </c>
    </row>
    <row r="2518" spans="1:16" x14ac:dyDescent="0.25">
      <c r="A2518" t="s">
        <v>604</v>
      </c>
      <c r="B2518" t="s">
        <v>40</v>
      </c>
      <c r="C2518" t="s">
        <v>41</v>
      </c>
      <c r="D2518" t="s">
        <v>18</v>
      </c>
      <c r="E2518" t="s">
        <v>19</v>
      </c>
      <c r="F2518" t="s">
        <v>30</v>
      </c>
      <c r="G2518">
        <v>82.04</v>
      </c>
      <c r="H2518">
        <v>4</v>
      </c>
      <c r="I2518">
        <v>20.51</v>
      </c>
      <c r="J2518">
        <v>463.56822729999999</v>
      </c>
      <c r="K2518">
        <v>410.2</v>
      </c>
      <c r="L2518" s="1">
        <v>44617</v>
      </c>
      <c r="M2518" s="2">
        <v>0.71944444444444444</v>
      </c>
      <c r="N2518" t="s">
        <v>31</v>
      </c>
      <c r="O2518">
        <v>7.3492479189999997</v>
      </c>
      <c r="P2518" t="s">
        <v>1125</v>
      </c>
    </row>
    <row r="2519" spans="1:16" x14ac:dyDescent="0.25">
      <c r="A2519" t="s">
        <v>968</v>
      </c>
      <c r="B2519" t="s">
        <v>40</v>
      </c>
      <c r="C2519" t="s">
        <v>41</v>
      </c>
      <c r="D2519" t="s">
        <v>25</v>
      </c>
      <c r="E2519" t="s">
        <v>19</v>
      </c>
      <c r="F2519" t="s">
        <v>30</v>
      </c>
      <c r="G2519">
        <v>63.15</v>
      </c>
      <c r="H2519">
        <v>6</v>
      </c>
      <c r="I2519">
        <v>18.945</v>
      </c>
      <c r="J2519">
        <v>419.81872870000001</v>
      </c>
      <c r="K2519">
        <v>378.9</v>
      </c>
      <c r="L2519" s="1">
        <v>45352</v>
      </c>
      <c r="M2519" s="2">
        <v>0.85</v>
      </c>
      <c r="N2519" t="s">
        <v>21</v>
      </c>
      <c r="O2519">
        <v>10</v>
      </c>
      <c r="P2519" t="s">
        <v>1125</v>
      </c>
    </row>
    <row r="2520" spans="1:16" x14ac:dyDescent="0.25">
      <c r="A2520" t="s">
        <v>988</v>
      </c>
      <c r="B2520" t="s">
        <v>40</v>
      </c>
      <c r="C2520" t="s">
        <v>41</v>
      </c>
      <c r="D2520" t="s">
        <v>18</v>
      </c>
      <c r="E2520" t="s">
        <v>29</v>
      </c>
      <c r="F2520" t="s">
        <v>30</v>
      </c>
      <c r="G2520">
        <v>65.91</v>
      </c>
      <c r="H2520">
        <v>6</v>
      </c>
      <c r="I2520">
        <v>19.773</v>
      </c>
      <c r="J2520">
        <v>415.09848140000003</v>
      </c>
      <c r="K2520">
        <v>395.46</v>
      </c>
      <c r="L2520" s="1">
        <v>45902</v>
      </c>
      <c r="M2520" s="2">
        <v>0.48958333333333331</v>
      </c>
      <c r="N2520" t="s">
        <v>27</v>
      </c>
      <c r="O2520">
        <v>5.9297200910000001</v>
      </c>
      <c r="P2520" t="s">
        <v>1125</v>
      </c>
    </row>
    <row r="2521" spans="1:16" x14ac:dyDescent="0.25">
      <c r="A2521" t="s">
        <v>787</v>
      </c>
      <c r="B2521" t="s">
        <v>40</v>
      </c>
      <c r="C2521" t="s">
        <v>41</v>
      </c>
      <c r="D2521" t="s">
        <v>25</v>
      </c>
      <c r="E2521" t="s">
        <v>29</v>
      </c>
      <c r="F2521" t="s">
        <v>30</v>
      </c>
      <c r="G2521">
        <v>73.28</v>
      </c>
      <c r="H2521">
        <v>4</v>
      </c>
      <c r="I2521">
        <v>18.32</v>
      </c>
      <c r="J2521">
        <v>414.0697184</v>
      </c>
      <c r="K2521">
        <v>366.4</v>
      </c>
      <c r="L2521" s="1">
        <v>44585</v>
      </c>
      <c r="M2521" s="2">
        <v>0.62847222222222221</v>
      </c>
      <c r="N2521" t="s">
        <v>21</v>
      </c>
      <c r="O2521">
        <v>8.1228529629999997</v>
      </c>
      <c r="P2521" t="s">
        <v>1125</v>
      </c>
    </row>
    <row r="2522" spans="1:16" x14ac:dyDescent="0.25">
      <c r="A2522" t="s">
        <v>787</v>
      </c>
      <c r="B2522" t="s">
        <v>40</v>
      </c>
      <c r="C2522" t="s">
        <v>41</v>
      </c>
      <c r="D2522" t="s">
        <v>25</v>
      </c>
      <c r="E2522" t="s">
        <v>29</v>
      </c>
      <c r="F2522" t="s">
        <v>30</v>
      </c>
      <c r="G2522">
        <v>73.28</v>
      </c>
      <c r="H2522">
        <v>5</v>
      </c>
      <c r="I2522">
        <v>18.32</v>
      </c>
      <c r="J2522">
        <v>405.96881029999997</v>
      </c>
      <c r="K2522">
        <v>366.4</v>
      </c>
      <c r="L2522" s="1">
        <v>45315</v>
      </c>
      <c r="M2522" s="2">
        <v>0.62847222222222221</v>
      </c>
      <c r="N2522" t="s">
        <v>21</v>
      </c>
      <c r="O2522">
        <v>9.1134025059999999</v>
      </c>
      <c r="P2522" t="s">
        <v>1125</v>
      </c>
    </row>
    <row r="2523" spans="1:16" x14ac:dyDescent="0.25">
      <c r="A2523" t="s">
        <v>787</v>
      </c>
      <c r="B2523" t="s">
        <v>40</v>
      </c>
      <c r="C2523" t="s">
        <v>41</v>
      </c>
      <c r="D2523" t="s">
        <v>25</v>
      </c>
      <c r="E2523" t="s">
        <v>29</v>
      </c>
      <c r="F2523" t="s">
        <v>30</v>
      </c>
      <c r="G2523">
        <v>73.28</v>
      </c>
      <c r="H2523">
        <v>5</v>
      </c>
      <c r="I2523">
        <v>18.32</v>
      </c>
      <c r="J2523">
        <v>384.59536639999999</v>
      </c>
      <c r="K2523">
        <v>366.4</v>
      </c>
      <c r="L2523" s="1">
        <v>45681</v>
      </c>
      <c r="M2523" s="2">
        <v>0.62847222222222221</v>
      </c>
      <c r="N2523" t="s">
        <v>21</v>
      </c>
      <c r="O2523">
        <v>8.7385348710000006</v>
      </c>
      <c r="P2523" t="s">
        <v>1125</v>
      </c>
    </row>
    <row r="2524" spans="1:16" x14ac:dyDescent="0.25">
      <c r="A2524" t="s">
        <v>763</v>
      </c>
      <c r="B2524" t="s">
        <v>40</v>
      </c>
      <c r="C2524" t="s">
        <v>41</v>
      </c>
      <c r="D2524" t="s">
        <v>18</v>
      </c>
      <c r="E2524" t="s">
        <v>19</v>
      </c>
      <c r="F2524" t="s">
        <v>30</v>
      </c>
      <c r="G2524">
        <v>52.18</v>
      </c>
      <c r="H2524">
        <v>8</v>
      </c>
      <c r="I2524">
        <v>18.263000000000002</v>
      </c>
      <c r="J2524">
        <v>383.39875419999998</v>
      </c>
      <c r="K2524">
        <v>365.26</v>
      </c>
      <c r="L2524" s="1">
        <v>45903</v>
      </c>
      <c r="M2524" s="2">
        <v>0.45416666666666666</v>
      </c>
      <c r="N2524" t="s">
        <v>27</v>
      </c>
      <c r="O2524">
        <v>9.6748064639999996</v>
      </c>
      <c r="P2524" t="s">
        <v>1125</v>
      </c>
    </row>
    <row r="2525" spans="1:16" x14ac:dyDescent="0.25">
      <c r="A2525" t="s">
        <v>897</v>
      </c>
      <c r="B2525" t="s">
        <v>40</v>
      </c>
      <c r="C2525" t="s">
        <v>41</v>
      </c>
      <c r="D2525" t="s">
        <v>25</v>
      </c>
      <c r="E2525" t="s">
        <v>19</v>
      </c>
      <c r="F2525" t="s">
        <v>30</v>
      </c>
      <c r="G2525">
        <v>51.07</v>
      </c>
      <c r="H2525">
        <v>8</v>
      </c>
      <c r="I2525">
        <v>17.874500000000001</v>
      </c>
      <c r="J2525">
        <v>375.24289720000002</v>
      </c>
      <c r="K2525">
        <v>357.49</v>
      </c>
      <c r="L2525" s="1">
        <v>45992</v>
      </c>
      <c r="M2525" s="2">
        <v>0.48749999999999999</v>
      </c>
      <c r="N2525" t="s">
        <v>27</v>
      </c>
      <c r="O2525">
        <v>7.2821123920000002</v>
      </c>
      <c r="P2525" t="s">
        <v>1125</v>
      </c>
    </row>
    <row r="2526" spans="1:16" x14ac:dyDescent="0.25">
      <c r="A2526" t="s">
        <v>410</v>
      </c>
      <c r="B2526" t="s">
        <v>40</v>
      </c>
      <c r="C2526" t="s">
        <v>41</v>
      </c>
      <c r="D2526" t="s">
        <v>18</v>
      </c>
      <c r="E2526" t="s">
        <v>19</v>
      </c>
      <c r="F2526" t="s">
        <v>30</v>
      </c>
      <c r="G2526">
        <v>35.380000000000003</v>
      </c>
      <c r="H2526">
        <v>8</v>
      </c>
      <c r="I2526">
        <v>15.920999999999999</v>
      </c>
      <c r="J2526">
        <v>359.84737919999998</v>
      </c>
      <c r="K2526">
        <v>318.42</v>
      </c>
      <c r="L2526" s="1">
        <v>44682</v>
      </c>
      <c r="M2526" s="2">
        <v>0.82638888888888884</v>
      </c>
      <c r="N2526" t="s">
        <v>31</v>
      </c>
      <c r="O2526">
        <v>9.2832605289999997</v>
      </c>
      <c r="P2526" t="s">
        <v>1125</v>
      </c>
    </row>
    <row r="2527" spans="1:16" x14ac:dyDescent="0.25">
      <c r="A2527" t="s">
        <v>667</v>
      </c>
      <c r="B2527" t="s">
        <v>40</v>
      </c>
      <c r="C2527" t="s">
        <v>41</v>
      </c>
      <c r="D2527" t="s">
        <v>25</v>
      </c>
      <c r="E2527" t="s">
        <v>29</v>
      </c>
      <c r="F2527" t="s">
        <v>30</v>
      </c>
      <c r="G2527">
        <v>99.7</v>
      </c>
      <c r="H2527">
        <v>3</v>
      </c>
      <c r="I2527">
        <v>14.955</v>
      </c>
      <c r="J2527">
        <v>338.01379029999998</v>
      </c>
      <c r="K2527">
        <v>299.10000000000002</v>
      </c>
      <c r="L2527" s="1">
        <v>44638</v>
      </c>
      <c r="M2527" s="2">
        <v>0.47847222222222219</v>
      </c>
      <c r="N2527" t="s">
        <v>21</v>
      </c>
      <c r="O2527">
        <v>4.5449296339999998</v>
      </c>
      <c r="P2527" t="s">
        <v>1125</v>
      </c>
    </row>
    <row r="2528" spans="1:16" x14ac:dyDescent="0.25">
      <c r="A2528" t="s">
        <v>410</v>
      </c>
      <c r="B2528" t="s">
        <v>40</v>
      </c>
      <c r="C2528" t="s">
        <v>41</v>
      </c>
      <c r="D2528" t="s">
        <v>18</v>
      </c>
      <c r="E2528" t="s">
        <v>19</v>
      </c>
      <c r="F2528" t="s">
        <v>30</v>
      </c>
      <c r="G2528">
        <v>35.380000000000003</v>
      </c>
      <c r="H2528">
        <v>10</v>
      </c>
      <c r="I2528">
        <v>15.920999999999999</v>
      </c>
      <c r="J2528">
        <v>334.23268710000002</v>
      </c>
      <c r="K2528">
        <v>318.42</v>
      </c>
      <c r="L2528" s="1">
        <v>45778</v>
      </c>
      <c r="M2528" s="2">
        <v>0.82638888888888884</v>
      </c>
      <c r="N2528" t="s">
        <v>31</v>
      </c>
      <c r="O2528">
        <v>9.9868969950000004</v>
      </c>
      <c r="P2528" t="s">
        <v>1125</v>
      </c>
    </row>
    <row r="2529" spans="1:16" x14ac:dyDescent="0.25">
      <c r="A2529" t="s">
        <v>868</v>
      </c>
      <c r="B2529" t="s">
        <v>40</v>
      </c>
      <c r="C2529" t="s">
        <v>41</v>
      </c>
      <c r="D2529" t="s">
        <v>18</v>
      </c>
      <c r="E2529" t="s">
        <v>19</v>
      </c>
      <c r="F2529" t="s">
        <v>30</v>
      </c>
      <c r="G2529">
        <v>40.729999999999997</v>
      </c>
      <c r="H2529">
        <v>6</v>
      </c>
      <c r="I2529">
        <v>14.2555</v>
      </c>
      <c r="J2529">
        <v>322.20365020000003</v>
      </c>
      <c r="K2529">
        <v>285.11</v>
      </c>
      <c r="L2529" s="1">
        <v>44898</v>
      </c>
      <c r="M2529" s="2">
        <v>0.45902777777777781</v>
      </c>
      <c r="N2529" t="s">
        <v>21</v>
      </c>
      <c r="O2529">
        <v>5.2218340479999998</v>
      </c>
      <c r="P2529" t="s">
        <v>1125</v>
      </c>
    </row>
    <row r="2530" spans="1:16" x14ac:dyDescent="0.25">
      <c r="A2530" t="s">
        <v>191</v>
      </c>
      <c r="B2530" t="s">
        <v>40</v>
      </c>
      <c r="C2530" t="s">
        <v>41</v>
      </c>
      <c r="D2530" t="s">
        <v>25</v>
      </c>
      <c r="E2530" t="s">
        <v>29</v>
      </c>
      <c r="F2530" t="s">
        <v>30</v>
      </c>
      <c r="G2530">
        <v>50.28</v>
      </c>
      <c r="H2530">
        <v>4</v>
      </c>
      <c r="I2530">
        <v>12.57</v>
      </c>
      <c r="J2530">
        <v>284.1078799</v>
      </c>
      <c r="K2530">
        <v>251.4</v>
      </c>
      <c r="L2530" s="1">
        <v>44745</v>
      </c>
      <c r="M2530" s="2">
        <v>0.58194444444444449</v>
      </c>
      <c r="N2530" t="s">
        <v>21</v>
      </c>
      <c r="O2530">
        <v>9.3799611600000006</v>
      </c>
      <c r="P2530" t="s">
        <v>1125</v>
      </c>
    </row>
    <row r="2531" spans="1:16" x14ac:dyDescent="0.25">
      <c r="A2531" t="s">
        <v>387</v>
      </c>
      <c r="B2531" t="s">
        <v>40</v>
      </c>
      <c r="C2531" t="s">
        <v>41</v>
      </c>
      <c r="D2531" t="s">
        <v>18</v>
      </c>
      <c r="E2531" t="s">
        <v>29</v>
      </c>
      <c r="F2531" t="s">
        <v>30</v>
      </c>
      <c r="G2531">
        <v>27</v>
      </c>
      <c r="H2531">
        <v>8</v>
      </c>
      <c r="I2531">
        <v>12.15</v>
      </c>
      <c r="J2531">
        <v>274.61501520000002</v>
      </c>
      <c r="K2531">
        <v>243</v>
      </c>
      <c r="L2531" s="1">
        <v>44595</v>
      </c>
      <c r="M2531" s="2">
        <v>0.59444444444444444</v>
      </c>
      <c r="N2531" t="s">
        <v>27</v>
      </c>
      <c r="O2531">
        <v>4.6416302649999999</v>
      </c>
      <c r="P2531" t="s">
        <v>1125</v>
      </c>
    </row>
    <row r="2532" spans="1:16" x14ac:dyDescent="0.25">
      <c r="A2532" t="s">
        <v>73</v>
      </c>
      <c r="B2532" t="s">
        <v>40</v>
      </c>
      <c r="C2532" t="s">
        <v>41</v>
      </c>
      <c r="D2532" t="s">
        <v>18</v>
      </c>
      <c r="E2532" t="s">
        <v>29</v>
      </c>
      <c r="F2532" t="s">
        <v>30</v>
      </c>
      <c r="G2532">
        <v>30.12</v>
      </c>
      <c r="H2532">
        <v>7</v>
      </c>
      <c r="I2532">
        <v>12.048</v>
      </c>
      <c r="J2532">
        <v>272.30960520000002</v>
      </c>
      <c r="K2532">
        <v>240.96</v>
      </c>
      <c r="L2532" s="1">
        <v>44623</v>
      </c>
      <c r="M2532" s="2">
        <v>0.54236111111111118</v>
      </c>
      <c r="N2532" t="s">
        <v>27</v>
      </c>
      <c r="O2532">
        <v>7.4459485499999998</v>
      </c>
      <c r="P2532" t="s">
        <v>1125</v>
      </c>
    </row>
    <row r="2533" spans="1:16" x14ac:dyDescent="0.25">
      <c r="A2533" t="s">
        <v>73</v>
      </c>
      <c r="B2533" t="s">
        <v>40</v>
      </c>
      <c r="C2533" t="s">
        <v>41</v>
      </c>
      <c r="D2533" t="s">
        <v>18</v>
      </c>
      <c r="E2533" t="s">
        <v>29</v>
      </c>
      <c r="F2533" t="s">
        <v>30</v>
      </c>
      <c r="G2533">
        <v>30.12</v>
      </c>
      <c r="H2533">
        <v>8</v>
      </c>
      <c r="I2533">
        <v>12.048</v>
      </c>
      <c r="J2533">
        <v>266.98210840000002</v>
      </c>
      <c r="K2533">
        <v>240.96</v>
      </c>
      <c r="L2533" s="1">
        <v>45354</v>
      </c>
      <c r="M2533" s="2">
        <v>0.54236111111111118</v>
      </c>
      <c r="N2533" t="s">
        <v>27</v>
      </c>
      <c r="O2533">
        <v>8.3539522969999993</v>
      </c>
      <c r="P2533" t="s">
        <v>1125</v>
      </c>
    </row>
    <row r="2534" spans="1:16" x14ac:dyDescent="0.25">
      <c r="A2534" t="s">
        <v>191</v>
      </c>
      <c r="B2534" t="s">
        <v>40</v>
      </c>
      <c r="C2534" t="s">
        <v>41</v>
      </c>
      <c r="D2534" t="s">
        <v>25</v>
      </c>
      <c r="E2534" t="s">
        <v>29</v>
      </c>
      <c r="F2534" t="s">
        <v>30</v>
      </c>
      <c r="G2534">
        <v>50.28</v>
      </c>
      <c r="H2534">
        <v>5</v>
      </c>
      <c r="I2534">
        <v>12.57</v>
      </c>
      <c r="J2534">
        <v>263.88448449999999</v>
      </c>
      <c r="K2534">
        <v>251.4</v>
      </c>
      <c r="L2534" s="1">
        <v>45841</v>
      </c>
      <c r="M2534" s="2">
        <v>0.58194444444444449</v>
      </c>
      <c r="N2534" t="s">
        <v>21</v>
      </c>
      <c r="O2534">
        <v>10</v>
      </c>
      <c r="P2534" t="s">
        <v>1125</v>
      </c>
    </row>
    <row r="2535" spans="1:16" x14ac:dyDescent="0.25">
      <c r="A2535" t="s">
        <v>731</v>
      </c>
      <c r="B2535" t="s">
        <v>40</v>
      </c>
      <c r="C2535" t="s">
        <v>41</v>
      </c>
      <c r="D2535" t="s">
        <v>25</v>
      </c>
      <c r="E2535" t="s">
        <v>29</v>
      </c>
      <c r="F2535" t="s">
        <v>30</v>
      </c>
      <c r="G2535">
        <v>62.19</v>
      </c>
      <c r="H2535">
        <v>4</v>
      </c>
      <c r="I2535">
        <v>12.438000000000001</v>
      </c>
      <c r="J2535">
        <v>261.19799999999998</v>
      </c>
      <c r="K2535">
        <v>248.76</v>
      </c>
      <c r="L2535" s="1">
        <v>43617</v>
      </c>
      <c r="M2535" s="2">
        <v>0.82361111111111107</v>
      </c>
      <c r="N2535" t="s">
        <v>21</v>
      </c>
      <c r="O2535">
        <v>4.3</v>
      </c>
      <c r="P2535" t="s">
        <v>1125</v>
      </c>
    </row>
    <row r="2536" spans="1:16" x14ac:dyDescent="0.25">
      <c r="A2536" t="s">
        <v>224</v>
      </c>
      <c r="B2536" t="s">
        <v>40</v>
      </c>
      <c r="C2536" t="s">
        <v>41</v>
      </c>
      <c r="D2536" t="s">
        <v>25</v>
      </c>
      <c r="E2536" t="s">
        <v>19</v>
      </c>
      <c r="F2536" t="s">
        <v>30</v>
      </c>
      <c r="G2536">
        <v>77.040000000000006</v>
      </c>
      <c r="H2536">
        <v>3</v>
      </c>
      <c r="I2536">
        <v>11.555999999999999</v>
      </c>
      <c r="J2536">
        <v>261.18939230000001</v>
      </c>
      <c r="K2536">
        <v>231.12</v>
      </c>
      <c r="L2536" s="1">
        <v>44867</v>
      </c>
      <c r="M2536" s="2">
        <v>0.44375000000000003</v>
      </c>
      <c r="N2536" t="s">
        <v>31</v>
      </c>
      <c r="O2536">
        <v>6.9624453969999998</v>
      </c>
      <c r="P2536" t="s">
        <v>1125</v>
      </c>
    </row>
    <row r="2537" spans="1:16" x14ac:dyDescent="0.25">
      <c r="A2537" t="s">
        <v>387</v>
      </c>
      <c r="B2537" t="s">
        <v>40</v>
      </c>
      <c r="C2537" t="s">
        <v>41</v>
      </c>
      <c r="D2537" t="s">
        <v>18</v>
      </c>
      <c r="E2537" t="s">
        <v>29</v>
      </c>
      <c r="F2537" t="s">
        <v>30</v>
      </c>
      <c r="G2537">
        <v>27</v>
      </c>
      <c r="H2537">
        <v>10</v>
      </c>
      <c r="I2537">
        <v>12.15</v>
      </c>
      <c r="J2537">
        <v>255.06734180000001</v>
      </c>
      <c r="K2537">
        <v>243</v>
      </c>
      <c r="L2537" s="1">
        <v>45691</v>
      </c>
      <c r="M2537" s="2">
        <v>0.59444444444444444</v>
      </c>
      <c r="N2537" t="s">
        <v>27</v>
      </c>
      <c r="O2537">
        <v>4.9934484980000002</v>
      </c>
      <c r="P2537" t="s">
        <v>1125</v>
      </c>
    </row>
    <row r="2538" spans="1:16" x14ac:dyDescent="0.25">
      <c r="A2538" t="s">
        <v>224</v>
      </c>
      <c r="B2538" t="s">
        <v>40</v>
      </c>
      <c r="C2538" t="s">
        <v>41</v>
      </c>
      <c r="D2538" t="s">
        <v>25</v>
      </c>
      <c r="E2538" t="s">
        <v>19</v>
      </c>
      <c r="F2538" t="s">
        <v>30</v>
      </c>
      <c r="G2538">
        <v>77.040000000000006</v>
      </c>
      <c r="H2538">
        <v>3</v>
      </c>
      <c r="I2538">
        <v>11.555999999999999</v>
      </c>
      <c r="J2538">
        <v>242.67599999999999</v>
      </c>
      <c r="K2538">
        <v>231.12</v>
      </c>
      <c r="L2538" s="1">
        <v>43771</v>
      </c>
      <c r="M2538" s="2">
        <v>0.44375000000000003</v>
      </c>
      <c r="N2538" t="s">
        <v>31</v>
      </c>
      <c r="O2538">
        <v>7.2</v>
      </c>
      <c r="P2538" t="s">
        <v>1125</v>
      </c>
    </row>
    <row r="2539" spans="1:16" x14ac:dyDescent="0.25">
      <c r="A2539" t="s">
        <v>952</v>
      </c>
      <c r="B2539" t="s">
        <v>40</v>
      </c>
      <c r="C2539" t="s">
        <v>41</v>
      </c>
      <c r="D2539" t="s">
        <v>25</v>
      </c>
      <c r="E2539" t="s">
        <v>29</v>
      </c>
      <c r="F2539" t="s">
        <v>30</v>
      </c>
      <c r="G2539">
        <v>68.97</v>
      </c>
      <c r="H2539">
        <v>3</v>
      </c>
      <c r="I2539">
        <v>10.345499999999999</v>
      </c>
      <c r="J2539">
        <v>233.8296</v>
      </c>
      <c r="K2539">
        <v>206.91</v>
      </c>
      <c r="L2539" s="1">
        <v>44614</v>
      </c>
      <c r="M2539" s="2">
        <v>0.47638888888888892</v>
      </c>
      <c r="N2539" t="s">
        <v>21</v>
      </c>
      <c r="O2539">
        <v>8.4129548550000006</v>
      </c>
      <c r="P2539" t="s">
        <v>1125</v>
      </c>
    </row>
    <row r="2540" spans="1:16" x14ac:dyDescent="0.25">
      <c r="A2540" t="s">
        <v>952</v>
      </c>
      <c r="B2540" t="s">
        <v>40</v>
      </c>
      <c r="C2540" t="s">
        <v>41</v>
      </c>
      <c r="D2540" t="s">
        <v>25</v>
      </c>
      <c r="E2540" t="s">
        <v>29</v>
      </c>
      <c r="F2540" t="s">
        <v>30</v>
      </c>
      <c r="G2540">
        <v>68.97</v>
      </c>
      <c r="H2540">
        <v>3</v>
      </c>
      <c r="I2540">
        <v>10.345499999999999</v>
      </c>
      <c r="J2540">
        <v>229.2549305</v>
      </c>
      <c r="K2540">
        <v>206.91</v>
      </c>
      <c r="L2540" s="1">
        <v>45344</v>
      </c>
      <c r="M2540" s="2">
        <v>0.47638888888888892</v>
      </c>
      <c r="N2540" t="s">
        <v>21</v>
      </c>
      <c r="O2540">
        <v>9.4388811669999999</v>
      </c>
      <c r="P2540" t="s">
        <v>1125</v>
      </c>
    </row>
    <row r="2541" spans="1:16" x14ac:dyDescent="0.25">
      <c r="A2541" t="s">
        <v>364</v>
      </c>
      <c r="B2541" t="s">
        <v>40</v>
      </c>
      <c r="C2541" t="s">
        <v>41</v>
      </c>
      <c r="D2541" t="s">
        <v>25</v>
      </c>
      <c r="E2541" t="s">
        <v>29</v>
      </c>
      <c r="F2541" t="s">
        <v>30</v>
      </c>
      <c r="G2541">
        <v>22.02</v>
      </c>
      <c r="H2541">
        <v>9</v>
      </c>
      <c r="I2541">
        <v>9.9090000000000007</v>
      </c>
      <c r="J2541">
        <v>208.089</v>
      </c>
      <c r="K2541">
        <v>198.18</v>
      </c>
      <c r="L2541" s="1">
        <v>43648</v>
      </c>
      <c r="M2541" s="2">
        <v>0.78333333333333333</v>
      </c>
      <c r="N2541" t="s">
        <v>27</v>
      </c>
      <c r="O2541">
        <v>6.8</v>
      </c>
      <c r="P2541" t="s">
        <v>1125</v>
      </c>
    </row>
    <row r="2542" spans="1:16" x14ac:dyDescent="0.25">
      <c r="A2542" t="s">
        <v>935</v>
      </c>
      <c r="B2542" t="s">
        <v>40</v>
      </c>
      <c r="C2542" t="s">
        <v>41</v>
      </c>
      <c r="D2542" t="s">
        <v>25</v>
      </c>
      <c r="E2542" t="s">
        <v>29</v>
      </c>
      <c r="F2542" t="s">
        <v>30</v>
      </c>
      <c r="G2542">
        <v>45.97</v>
      </c>
      <c r="H2542">
        <v>4</v>
      </c>
      <c r="I2542">
        <v>9.1940000000000008</v>
      </c>
      <c r="J2542">
        <v>207.80332920000001</v>
      </c>
      <c r="K2542">
        <v>183.88</v>
      </c>
      <c r="L2542" s="1">
        <v>44806</v>
      </c>
      <c r="M2542" s="2">
        <v>0.50138888888888888</v>
      </c>
      <c r="N2542" t="s">
        <v>21</v>
      </c>
      <c r="O2542">
        <v>4.9317321559999998</v>
      </c>
      <c r="P2542" t="s">
        <v>1125</v>
      </c>
    </row>
    <row r="2543" spans="1:16" x14ac:dyDescent="0.25">
      <c r="A2543" t="s">
        <v>221</v>
      </c>
      <c r="B2543" t="s">
        <v>40</v>
      </c>
      <c r="C2543" t="s">
        <v>41</v>
      </c>
      <c r="D2543" t="s">
        <v>18</v>
      </c>
      <c r="E2543" t="s">
        <v>29</v>
      </c>
      <c r="F2543" t="s">
        <v>30</v>
      </c>
      <c r="G2543">
        <v>46.47</v>
      </c>
      <c r="H2543">
        <v>4</v>
      </c>
      <c r="I2543">
        <v>9.2940000000000005</v>
      </c>
      <c r="J2543">
        <v>205.95382770000001</v>
      </c>
      <c r="K2543">
        <v>185.88</v>
      </c>
      <c r="L2543" s="1">
        <v>45506</v>
      </c>
      <c r="M2543" s="2">
        <v>0.45347222222222222</v>
      </c>
      <c r="N2543" t="s">
        <v>27</v>
      </c>
      <c r="O2543">
        <v>7.5945020879999996</v>
      </c>
      <c r="P2543" t="s">
        <v>1125</v>
      </c>
    </row>
    <row r="2544" spans="1:16" x14ac:dyDescent="0.25">
      <c r="A2544" t="s">
        <v>935</v>
      </c>
      <c r="B2544" t="s">
        <v>40</v>
      </c>
      <c r="C2544" t="s">
        <v>41</v>
      </c>
      <c r="D2544" t="s">
        <v>25</v>
      </c>
      <c r="E2544" t="s">
        <v>29</v>
      </c>
      <c r="F2544" t="s">
        <v>30</v>
      </c>
      <c r="G2544">
        <v>45.97</v>
      </c>
      <c r="H2544">
        <v>4</v>
      </c>
      <c r="I2544">
        <v>9.1940000000000008</v>
      </c>
      <c r="J2544">
        <v>203.73784069999999</v>
      </c>
      <c r="K2544">
        <v>183.88</v>
      </c>
      <c r="L2544" s="1">
        <v>45537</v>
      </c>
      <c r="M2544" s="2">
        <v>0.50138888888888888</v>
      </c>
      <c r="N2544" t="s">
        <v>21</v>
      </c>
      <c r="O2544">
        <v>5.533137236</v>
      </c>
      <c r="P2544" t="s">
        <v>1125</v>
      </c>
    </row>
    <row r="2545" spans="1:16" x14ac:dyDescent="0.25">
      <c r="A2545" t="s">
        <v>221</v>
      </c>
      <c r="B2545" t="s">
        <v>40</v>
      </c>
      <c r="C2545" t="s">
        <v>41</v>
      </c>
      <c r="D2545" t="s">
        <v>18</v>
      </c>
      <c r="E2545" t="s">
        <v>29</v>
      </c>
      <c r="F2545" t="s">
        <v>30</v>
      </c>
      <c r="G2545">
        <v>46.47</v>
      </c>
      <c r="H2545">
        <v>4</v>
      </c>
      <c r="I2545">
        <v>9.2940000000000005</v>
      </c>
      <c r="J2545">
        <v>195.11077159999999</v>
      </c>
      <c r="K2545">
        <v>185.88</v>
      </c>
      <c r="L2545" s="1">
        <v>45871</v>
      </c>
      <c r="M2545" s="2">
        <v>0.45347222222222222</v>
      </c>
      <c r="N2545" t="s">
        <v>27</v>
      </c>
      <c r="O2545">
        <v>7.2821123920000002</v>
      </c>
      <c r="P2545" t="s">
        <v>1125</v>
      </c>
    </row>
    <row r="2546" spans="1:16" x14ac:dyDescent="0.25">
      <c r="A2546" t="s">
        <v>579</v>
      </c>
      <c r="B2546" t="s">
        <v>40</v>
      </c>
      <c r="C2546" t="s">
        <v>41</v>
      </c>
      <c r="D2546" t="s">
        <v>18</v>
      </c>
      <c r="E2546" t="s">
        <v>29</v>
      </c>
      <c r="F2546" t="s">
        <v>30</v>
      </c>
      <c r="G2546">
        <v>38.81</v>
      </c>
      <c r="H2546">
        <v>4</v>
      </c>
      <c r="I2546">
        <v>7.7619999999999996</v>
      </c>
      <c r="J2546">
        <v>175.43718089999999</v>
      </c>
      <c r="K2546">
        <v>155.24</v>
      </c>
      <c r="L2546" s="1">
        <v>44639</v>
      </c>
      <c r="M2546" s="2">
        <v>0.56944444444444442</v>
      </c>
      <c r="N2546" t="s">
        <v>21</v>
      </c>
      <c r="O2546">
        <v>4.7383308949999998</v>
      </c>
      <c r="P2546" t="s">
        <v>1125</v>
      </c>
    </row>
    <row r="2547" spans="1:16" x14ac:dyDescent="0.25">
      <c r="A2547" t="s">
        <v>579</v>
      </c>
      <c r="B2547" t="s">
        <v>40</v>
      </c>
      <c r="C2547" t="s">
        <v>41</v>
      </c>
      <c r="D2547" t="s">
        <v>18</v>
      </c>
      <c r="E2547" t="s">
        <v>29</v>
      </c>
      <c r="F2547" t="s">
        <v>30</v>
      </c>
      <c r="G2547">
        <v>38.81</v>
      </c>
      <c r="H2547">
        <v>4</v>
      </c>
      <c r="I2547">
        <v>7.7619999999999996</v>
      </c>
      <c r="J2547">
        <v>172.0049075</v>
      </c>
      <c r="K2547">
        <v>155.24</v>
      </c>
      <c r="L2547" s="1">
        <v>45370</v>
      </c>
      <c r="M2547" s="2">
        <v>0.56944444444444442</v>
      </c>
      <c r="N2547" t="s">
        <v>21</v>
      </c>
      <c r="O2547">
        <v>5.3161514619999997</v>
      </c>
      <c r="P2547" t="s">
        <v>1125</v>
      </c>
    </row>
    <row r="2548" spans="1:16" x14ac:dyDescent="0.25">
      <c r="A2548" t="s">
        <v>579</v>
      </c>
      <c r="B2548" t="s">
        <v>40</v>
      </c>
      <c r="C2548" t="s">
        <v>41</v>
      </c>
      <c r="D2548" t="s">
        <v>18</v>
      </c>
      <c r="E2548" t="s">
        <v>29</v>
      </c>
      <c r="F2548" t="s">
        <v>30</v>
      </c>
      <c r="G2548">
        <v>38.81</v>
      </c>
      <c r="H2548">
        <v>4</v>
      </c>
      <c r="I2548">
        <v>7.7619999999999996</v>
      </c>
      <c r="J2548">
        <v>162.94919400000001</v>
      </c>
      <c r="K2548">
        <v>155.24</v>
      </c>
      <c r="L2548" s="1">
        <v>45735</v>
      </c>
      <c r="M2548" s="2">
        <v>0.56944444444444442</v>
      </c>
      <c r="N2548" t="s">
        <v>21</v>
      </c>
      <c r="O2548">
        <v>5.0974786749999996</v>
      </c>
      <c r="P2548" t="s">
        <v>1125</v>
      </c>
    </row>
    <row r="2549" spans="1:16" x14ac:dyDescent="0.25">
      <c r="A2549" t="s">
        <v>756</v>
      </c>
      <c r="B2549" t="s">
        <v>40</v>
      </c>
      <c r="C2549" t="s">
        <v>41</v>
      </c>
      <c r="D2549" t="s">
        <v>25</v>
      </c>
      <c r="E2549" t="s">
        <v>29</v>
      </c>
      <c r="F2549" t="s">
        <v>30</v>
      </c>
      <c r="G2549">
        <v>44.12</v>
      </c>
      <c r="H2549">
        <v>3</v>
      </c>
      <c r="I2549">
        <v>6.6180000000000003</v>
      </c>
      <c r="J2549">
        <v>138.93297680000001</v>
      </c>
      <c r="K2549">
        <v>132.36000000000001</v>
      </c>
      <c r="L2549" s="1">
        <v>45734</v>
      </c>
      <c r="M2549" s="2">
        <v>0.57291666666666663</v>
      </c>
      <c r="N2549" t="s">
        <v>31</v>
      </c>
      <c r="O2549">
        <v>8.2183839859999992</v>
      </c>
      <c r="P2549" t="s">
        <v>1125</v>
      </c>
    </row>
    <row r="2550" spans="1:16" x14ac:dyDescent="0.25">
      <c r="A2550" t="s">
        <v>431</v>
      </c>
      <c r="B2550" t="s">
        <v>40</v>
      </c>
      <c r="C2550" t="s">
        <v>41</v>
      </c>
      <c r="D2550" t="s">
        <v>25</v>
      </c>
      <c r="E2550" t="s">
        <v>29</v>
      </c>
      <c r="F2550" t="s">
        <v>30</v>
      </c>
      <c r="G2550">
        <v>13.59</v>
      </c>
      <c r="H2550">
        <v>10</v>
      </c>
      <c r="I2550">
        <v>6.1154999999999999</v>
      </c>
      <c r="J2550">
        <v>135.51868229999999</v>
      </c>
      <c r="K2550">
        <v>122.31</v>
      </c>
      <c r="L2550" s="1">
        <v>45366</v>
      </c>
      <c r="M2550" s="2">
        <v>0.43472222222222223</v>
      </c>
      <c r="N2550" t="s">
        <v>27</v>
      </c>
      <c r="O2550">
        <v>6.2925874449999997</v>
      </c>
      <c r="P2550" t="s">
        <v>1125</v>
      </c>
    </row>
    <row r="2551" spans="1:16" x14ac:dyDescent="0.25">
      <c r="A2551" t="s">
        <v>639</v>
      </c>
      <c r="B2551" t="s">
        <v>40</v>
      </c>
      <c r="C2551" t="s">
        <v>41</v>
      </c>
      <c r="D2551" t="s">
        <v>25</v>
      </c>
      <c r="E2551" t="s">
        <v>29</v>
      </c>
      <c r="F2551" t="s">
        <v>30</v>
      </c>
      <c r="G2551">
        <v>31.75</v>
      </c>
      <c r="H2551">
        <v>4</v>
      </c>
      <c r="I2551">
        <v>6.35</v>
      </c>
      <c r="J2551">
        <v>133.30680000000001</v>
      </c>
      <c r="K2551">
        <v>127</v>
      </c>
      <c r="L2551" s="1">
        <v>45871</v>
      </c>
      <c r="M2551" s="2">
        <v>0.6430555555555556</v>
      </c>
      <c r="N2551" t="s">
        <v>27</v>
      </c>
      <c r="O2551">
        <v>8.9465952249999994</v>
      </c>
      <c r="P2551" t="s">
        <v>1125</v>
      </c>
    </row>
    <row r="2552" spans="1:16" x14ac:dyDescent="0.25">
      <c r="A2552" t="s">
        <v>589</v>
      </c>
      <c r="B2552" t="s">
        <v>40</v>
      </c>
      <c r="C2552" t="s">
        <v>41</v>
      </c>
      <c r="D2552" t="s">
        <v>25</v>
      </c>
      <c r="E2552" t="s">
        <v>29</v>
      </c>
      <c r="F2552" t="s">
        <v>30</v>
      </c>
      <c r="G2552">
        <v>37.479999999999997</v>
      </c>
      <c r="H2552">
        <v>3</v>
      </c>
      <c r="I2552">
        <v>5.6219999999999999</v>
      </c>
      <c r="J2552">
        <v>127.06877489999999</v>
      </c>
      <c r="K2552">
        <v>112.44</v>
      </c>
      <c r="L2552" s="1">
        <v>44581</v>
      </c>
      <c r="M2552" s="2">
        <v>0.57291666666666663</v>
      </c>
      <c r="N2552" t="s">
        <v>31</v>
      </c>
      <c r="O2552">
        <v>7.4459485499999998</v>
      </c>
      <c r="P2552" t="s">
        <v>1125</v>
      </c>
    </row>
    <row r="2553" spans="1:16" x14ac:dyDescent="0.25">
      <c r="A2553" t="s">
        <v>782</v>
      </c>
      <c r="B2553" t="s">
        <v>40</v>
      </c>
      <c r="C2553" t="s">
        <v>41</v>
      </c>
      <c r="D2553" t="s">
        <v>18</v>
      </c>
      <c r="E2553" t="s">
        <v>19</v>
      </c>
      <c r="F2553" t="s">
        <v>30</v>
      </c>
      <c r="G2553">
        <v>12.29</v>
      </c>
      <c r="H2553">
        <v>10</v>
      </c>
      <c r="I2553">
        <v>5.5305</v>
      </c>
      <c r="J2553">
        <v>122.5551586</v>
      </c>
      <c r="K2553">
        <v>110.61</v>
      </c>
      <c r="L2553" s="1">
        <v>45377</v>
      </c>
      <c r="M2553" s="2">
        <v>0.81111111111111101</v>
      </c>
      <c r="N2553" t="s">
        <v>31</v>
      </c>
      <c r="O2553">
        <v>8.6794309579999993</v>
      </c>
      <c r="P2553" t="s">
        <v>1125</v>
      </c>
    </row>
    <row r="2554" spans="1:16" x14ac:dyDescent="0.25">
      <c r="A2554" t="s">
        <v>589</v>
      </c>
      <c r="B2554" t="s">
        <v>40</v>
      </c>
      <c r="C2554" t="s">
        <v>41</v>
      </c>
      <c r="D2554" t="s">
        <v>25</v>
      </c>
      <c r="E2554" t="s">
        <v>29</v>
      </c>
      <c r="F2554" t="s">
        <v>30</v>
      </c>
      <c r="G2554">
        <v>37.479999999999997</v>
      </c>
      <c r="H2554">
        <v>3</v>
      </c>
      <c r="I2554">
        <v>5.6219999999999999</v>
      </c>
      <c r="J2554">
        <v>118.062</v>
      </c>
      <c r="K2554">
        <v>112.44</v>
      </c>
      <c r="L2554" s="1">
        <v>43485</v>
      </c>
      <c r="M2554" s="2">
        <v>0.57291666666666663</v>
      </c>
      <c r="N2554" t="s">
        <v>31</v>
      </c>
      <c r="O2554">
        <v>7.7</v>
      </c>
      <c r="P2554" t="s">
        <v>1125</v>
      </c>
    </row>
    <row r="2555" spans="1:16" x14ac:dyDescent="0.25">
      <c r="A2555" t="s">
        <v>782</v>
      </c>
      <c r="B2555" t="s">
        <v>40</v>
      </c>
      <c r="C2555" t="s">
        <v>41</v>
      </c>
      <c r="D2555" t="s">
        <v>18</v>
      </c>
      <c r="E2555" t="s">
        <v>19</v>
      </c>
      <c r="F2555" t="s">
        <v>30</v>
      </c>
      <c r="G2555">
        <v>12.29</v>
      </c>
      <c r="H2555">
        <v>10</v>
      </c>
      <c r="I2555">
        <v>5.5305</v>
      </c>
      <c r="J2555">
        <v>116.1028752</v>
      </c>
      <c r="K2555">
        <v>110.61</v>
      </c>
      <c r="L2555" s="1">
        <v>45742</v>
      </c>
      <c r="M2555" s="2">
        <v>0.81111111111111101</v>
      </c>
      <c r="N2555" t="s">
        <v>31</v>
      </c>
      <c r="O2555">
        <v>8.3224141629999995</v>
      </c>
      <c r="P2555" t="s">
        <v>1125</v>
      </c>
    </row>
    <row r="2556" spans="1:16" x14ac:dyDescent="0.25">
      <c r="A2556" t="s">
        <v>153</v>
      </c>
      <c r="B2556" t="s">
        <v>40</v>
      </c>
      <c r="C2556" t="s">
        <v>41</v>
      </c>
      <c r="D2556" t="s">
        <v>25</v>
      </c>
      <c r="E2556" t="s">
        <v>29</v>
      </c>
      <c r="F2556" t="s">
        <v>30</v>
      </c>
      <c r="G2556">
        <v>53.44</v>
      </c>
      <c r="H2556">
        <v>2</v>
      </c>
      <c r="I2556">
        <v>5.3440000000000003</v>
      </c>
      <c r="J2556">
        <v>112.18764400000001</v>
      </c>
      <c r="K2556">
        <v>106.88</v>
      </c>
      <c r="L2556" s="1">
        <v>45677</v>
      </c>
      <c r="M2556" s="2">
        <v>0.85972222222222217</v>
      </c>
      <c r="N2556" t="s">
        <v>21</v>
      </c>
      <c r="O2556">
        <v>4.265237258</v>
      </c>
      <c r="P2556" t="s">
        <v>1125</v>
      </c>
    </row>
    <row r="2557" spans="1:16" x14ac:dyDescent="0.25">
      <c r="A2557" t="s">
        <v>719</v>
      </c>
      <c r="B2557" t="s">
        <v>40</v>
      </c>
      <c r="C2557" t="s">
        <v>41</v>
      </c>
      <c r="D2557" t="s">
        <v>18</v>
      </c>
      <c r="E2557" t="s">
        <v>19</v>
      </c>
      <c r="F2557" t="s">
        <v>30</v>
      </c>
      <c r="G2557">
        <v>49.1</v>
      </c>
      <c r="H2557">
        <v>2</v>
      </c>
      <c r="I2557">
        <v>4.91</v>
      </c>
      <c r="J2557">
        <v>110.97610899999999</v>
      </c>
      <c r="K2557">
        <v>98.2</v>
      </c>
      <c r="L2557" s="1">
        <v>44774</v>
      </c>
      <c r="M2557" s="2">
        <v>0.54027777777777775</v>
      </c>
      <c r="N2557" t="s">
        <v>31</v>
      </c>
      <c r="O2557">
        <v>6.1888403529999998</v>
      </c>
      <c r="P2557" t="s">
        <v>1125</v>
      </c>
    </row>
    <row r="2558" spans="1:16" x14ac:dyDescent="0.25">
      <c r="A2558" t="s">
        <v>227</v>
      </c>
      <c r="B2558" t="s">
        <v>40</v>
      </c>
      <c r="C2558" t="s">
        <v>41</v>
      </c>
      <c r="D2558" t="s">
        <v>25</v>
      </c>
      <c r="E2558" t="s">
        <v>29</v>
      </c>
      <c r="F2558" t="s">
        <v>30</v>
      </c>
      <c r="G2558">
        <v>25.55</v>
      </c>
      <c r="H2558">
        <v>4</v>
      </c>
      <c r="I2558">
        <v>5.1100000000000003</v>
      </c>
      <c r="J2558">
        <v>107.31</v>
      </c>
      <c r="K2558">
        <v>102.2</v>
      </c>
      <c r="L2558" s="1">
        <v>43491</v>
      </c>
      <c r="M2558" s="2">
        <v>0.84930555555555554</v>
      </c>
      <c r="N2558" t="s">
        <v>21</v>
      </c>
      <c r="O2558">
        <v>5.7</v>
      </c>
      <c r="P2558" t="s">
        <v>1125</v>
      </c>
    </row>
    <row r="2559" spans="1:16" x14ac:dyDescent="0.25">
      <c r="A2559" t="s">
        <v>227</v>
      </c>
      <c r="B2559" t="s">
        <v>40</v>
      </c>
      <c r="C2559" t="s">
        <v>41</v>
      </c>
      <c r="D2559" t="s">
        <v>25</v>
      </c>
      <c r="E2559" t="s">
        <v>29</v>
      </c>
      <c r="F2559" t="s">
        <v>30</v>
      </c>
      <c r="G2559">
        <v>25.55</v>
      </c>
      <c r="H2559">
        <v>4</v>
      </c>
      <c r="I2559">
        <v>5.1100000000000003</v>
      </c>
      <c r="J2559">
        <v>107.2752359</v>
      </c>
      <c r="K2559">
        <v>102.2</v>
      </c>
      <c r="L2559" s="1">
        <v>45683</v>
      </c>
      <c r="M2559" s="2">
        <v>0.84930555555555554</v>
      </c>
      <c r="N2559" t="s">
        <v>21</v>
      </c>
      <c r="O2559">
        <v>5.9297200910000001</v>
      </c>
      <c r="P2559" t="s">
        <v>1125</v>
      </c>
    </row>
    <row r="2560" spans="1:16" x14ac:dyDescent="0.25">
      <c r="A2560" t="s">
        <v>896</v>
      </c>
      <c r="B2560" t="s">
        <v>40</v>
      </c>
      <c r="C2560" t="s">
        <v>41</v>
      </c>
      <c r="D2560" t="s">
        <v>25</v>
      </c>
      <c r="E2560" t="s">
        <v>19</v>
      </c>
      <c r="F2560" t="s">
        <v>30</v>
      </c>
      <c r="G2560">
        <v>11.28</v>
      </c>
      <c r="H2560">
        <v>10</v>
      </c>
      <c r="I2560">
        <v>5.0759999999999996</v>
      </c>
      <c r="J2560">
        <v>106.5614672</v>
      </c>
      <c r="K2560">
        <v>101.52</v>
      </c>
      <c r="L2560" s="1">
        <v>45733</v>
      </c>
      <c r="M2560" s="2">
        <v>0.49652777777777773</v>
      </c>
      <c r="N2560" t="s">
        <v>31</v>
      </c>
      <c r="O2560">
        <v>4.4732976119999996</v>
      </c>
      <c r="P2560" t="s">
        <v>1125</v>
      </c>
    </row>
    <row r="2561" spans="1:16" x14ac:dyDescent="0.25">
      <c r="A2561" t="s">
        <v>955</v>
      </c>
      <c r="B2561" t="s">
        <v>40</v>
      </c>
      <c r="C2561" t="s">
        <v>41</v>
      </c>
      <c r="D2561" t="s">
        <v>25</v>
      </c>
      <c r="E2561" t="s">
        <v>19</v>
      </c>
      <c r="F2561" t="s">
        <v>30</v>
      </c>
      <c r="G2561">
        <v>16.37</v>
      </c>
      <c r="H2561">
        <v>6</v>
      </c>
      <c r="I2561">
        <v>4.9109999999999996</v>
      </c>
      <c r="J2561">
        <v>103.131</v>
      </c>
      <c r="K2561">
        <v>98.22</v>
      </c>
      <c r="L2561" s="1">
        <v>43679</v>
      </c>
      <c r="M2561" s="2">
        <v>0.45694444444444443</v>
      </c>
      <c r="N2561" t="s">
        <v>27</v>
      </c>
      <c r="O2561">
        <v>7</v>
      </c>
      <c r="P2561" t="s">
        <v>1125</v>
      </c>
    </row>
    <row r="2562" spans="1:16" x14ac:dyDescent="0.25">
      <c r="A2562" t="s">
        <v>719</v>
      </c>
      <c r="B2562" t="s">
        <v>40</v>
      </c>
      <c r="C2562" t="s">
        <v>41</v>
      </c>
      <c r="D2562" t="s">
        <v>18</v>
      </c>
      <c r="E2562" t="s">
        <v>19</v>
      </c>
      <c r="F2562" t="s">
        <v>30</v>
      </c>
      <c r="G2562">
        <v>49.1</v>
      </c>
      <c r="H2562">
        <v>2</v>
      </c>
      <c r="I2562">
        <v>4.91</v>
      </c>
      <c r="J2562">
        <v>103.0765966</v>
      </c>
      <c r="K2562">
        <v>98.2</v>
      </c>
      <c r="L2562" s="1">
        <v>45870</v>
      </c>
      <c r="M2562" s="2">
        <v>0.54027777777777775</v>
      </c>
      <c r="N2562" t="s">
        <v>31</v>
      </c>
      <c r="O2562">
        <v>6.6579313300000003</v>
      </c>
      <c r="P2562" t="s">
        <v>1125</v>
      </c>
    </row>
    <row r="2563" spans="1:16" x14ac:dyDescent="0.25">
      <c r="A2563" t="s">
        <v>238</v>
      </c>
      <c r="B2563" t="s">
        <v>40</v>
      </c>
      <c r="C2563" t="s">
        <v>41</v>
      </c>
      <c r="D2563" t="s">
        <v>18</v>
      </c>
      <c r="E2563" t="s">
        <v>29</v>
      </c>
      <c r="F2563" t="s">
        <v>30</v>
      </c>
      <c r="G2563">
        <v>17.77</v>
      </c>
      <c r="H2563">
        <v>5</v>
      </c>
      <c r="I2563">
        <v>4.4424999999999999</v>
      </c>
      <c r="J2563">
        <v>93.262277030000007</v>
      </c>
      <c r="K2563">
        <v>88.85</v>
      </c>
      <c r="L2563" s="1">
        <v>45703</v>
      </c>
      <c r="M2563" s="2">
        <v>0.52916666666666667</v>
      </c>
      <c r="N2563" t="s">
        <v>31</v>
      </c>
      <c r="O2563">
        <v>5.6176295600000001</v>
      </c>
      <c r="P2563" t="s">
        <v>1125</v>
      </c>
    </row>
    <row r="2564" spans="1:16" x14ac:dyDescent="0.25">
      <c r="A2564" t="s">
        <v>53</v>
      </c>
      <c r="B2564" t="s">
        <v>40</v>
      </c>
      <c r="C2564" t="s">
        <v>41</v>
      </c>
      <c r="D2564" t="s">
        <v>25</v>
      </c>
      <c r="E2564" t="s">
        <v>19</v>
      </c>
      <c r="F2564" t="s">
        <v>30</v>
      </c>
      <c r="G2564">
        <v>40.299999999999997</v>
      </c>
      <c r="H2564">
        <v>2</v>
      </c>
      <c r="I2564">
        <v>4.03</v>
      </c>
      <c r="J2564">
        <v>89.304274309999997</v>
      </c>
      <c r="K2564">
        <v>80.599999999999994</v>
      </c>
      <c r="L2564" s="1">
        <v>45599</v>
      </c>
      <c r="M2564" s="2">
        <v>0.64583333333333337</v>
      </c>
      <c r="N2564" t="s">
        <v>21</v>
      </c>
      <c r="O2564">
        <v>4.7736870270000002</v>
      </c>
      <c r="P2564" t="s">
        <v>1125</v>
      </c>
    </row>
    <row r="2565" spans="1:16" x14ac:dyDescent="0.25">
      <c r="A2565" t="s">
        <v>56</v>
      </c>
      <c r="B2565" t="s">
        <v>40</v>
      </c>
      <c r="C2565" t="s">
        <v>41</v>
      </c>
      <c r="D2565" t="s">
        <v>25</v>
      </c>
      <c r="E2565" t="s">
        <v>29</v>
      </c>
      <c r="F2565" t="s">
        <v>30</v>
      </c>
      <c r="G2565">
        <v>33.200000000000003</v>
      </c>
      <c r="H2565">
        <v>2</v>
      </c>
      <c r="I2565">
        <v>3.32</v>
      </c>
      <c r="J2565">
        <v>75.03883544</v>
      </c>
      <c r="K2565">
        <v>66.400000000000006</v>
      </c>
      <c r="L2565" s="1">
        <v>44635</v>
      </c>
      <c r="M2565" s="2">
        <v>0.51388888888888895</v>
      </c>
      <c r="N2565" t="s">
        <v>31</v>
      </c>
      <c r="O2565">
        <v>4.2548277429999999</v>
      </c>
      <c r="P2565" t="s">
        <v>1125</v>
      </c>
    </row>
    <row r="2566" spans="1:16" x14ac:dyDescent="0.25">
      <c r="A2566" t="s">
        <v>985</v>
      </c>
      <c r="B2566" t="s">
        <v>40</v>
      </c>
      <c r="C2566" t="s">
        <v>41</v>
      </c>
      <c r="D2566" t="s">
        <v>18</v>
      </c>
      <c r="E2566" t="s">
        <v>19</v>
      </c>
      <c r="F2566" t="s">
        <v>30</v>
      </c>
      <c r="G2566">
        <v>21.9</v>
      </c>
      <c r="H2566">
        <v>3</v>
      </c>
      <c r="I2566">
        <v>3.2850000000000001</v>
      </c>
      <c r="J2566">
        <v>68.96265167</v>
      </c>
      <c r="K2566">
        <v>65.7</v>
      </c>
      <c r="L2566" s="1">
        <v>45901</v>
      </c>
      <c r="M2566" s="2">
        <v>0.77986111111111101</v>
      </c>
      <c r="N2566" t="s">
        <v>21</v>
      </c>
      <c r="O2566">
        <v>4.889418321</v>
      </c>
      <c r="P2566" t="s">
        <v>1125</v>
      </c>
    </row>
    <row r="2567" spans="1:16" x14ac:dyDescent="0.25">
      <c r="A2567" t="s">
        <v>88</v>
      </c>
      <c r="B2567" t="s">
        <v>40</v>
      </c>
      <c r="C2567" t="s">
        <v>41</v>
      </c>
      <c r="D2567" t="s">
        <v>25</v>
      </c>
      <c r="E2567" t="s">
        <v>29</v>
      </c>
      <c r="F2567" t="s">
        <v>30</v>
      </c>
      <c r="G2567">
        <v>16.16</v>
      </c>
      <c r="H2567">
        <v>2</v>
      </c>
      <c r="I2567">
        <v>1.6160000000000001</v>
      </c>
      <c r="J2567">
        <v>35.810349199999997</v>
      </c>
      <c r="K2567">
        <v>32.32</v>
      </c>
      <c r="L2567" s="1">
        <v>45476</v>
      </c>
      <c r="M2567" s="2">
        <v>0.49236111111111108</v>
      </c>
      <c r="N2567" t="s">
        <v>21</v>
      </c>
      <c r="O2567">
        <v>7.0520376530000002</v>
      </c>
      <c r="P2567" t="s">
        <v>1125</v>
      </c>
    </row>
    <row r="2568" spans="1:16" x14ac:dyDescent="0.25">
      <c r="A2568" t="s">
        <v>88</v>
      </c>
      <c r="B2568" t="s">
        <v>40</v>
      </c>
      <c r="C2568" t="s">
        <v>41</v>
      </c>
      <c r="D2568" t="s">
        <v>25</v>
      </c>
      <c r="E2568" t="s">
        <v>29</v>
      </c>
      <c r="F2568" t="s">
        <v>30</v>
      </c>
      <c r="G2568">
        <v>16.16</v>
      </c>
      <c r="H2568">
        <v>2</v>
      </c>
      <c r="I2568">
        <v>1.6160000000000001</v>
      </c>
      <c r="J2568">
        <v>33.936</v>
      </c>
      <c r="K2568">
        <v>32.32</v>
      </c>
      <c r="L2568" s="1">
        <v>43649</v>
      </c>
      <c r="M2568" s="2">
        <v>0.49236111111111108</v>
      </c>
      <c r="N2568" t="s">
        <v>21</v>
      </c>
      <c r="O2568">
        <v>6.5</v>
      </c>
      <c r="P2568" t="s">
        <v>1125</v>
      </c>
    </row>
    <row r="2569" spans="1:16" x14ac:dyDescent="0.25">
      <c r="A2569" t="s">
        <v>88</v>
      </c>
      <c r="B2569" t="s">
        <v>40</v>
      </c>
      <c r="C2569" t="s">
        <v>41</v>
      </c>
      <c r="D2569" t="s">
        <v>25</v>
      </c>
      <c r="E2569" t="s">
        <v>29</v>
      </c>
      <c r="F2569" t="s">
        <v>30</v>
      </c>
      <c r="G2569">
        <v>16.16</v>
      </c>
      <c r="H2569">
        <v>2</v>
      </c>
      <c r="I2569">
        <v>1.6160000000000001</v>
      </c>
      <c r="J2569">
        <v>33.925006119999999</v>
      </c>
      <c r="K2569">
        <v>32.32</v>
      </c>
      <c r="L2569" s="1">
        <v>45841</v>
      </c>
      <c r="M2569" s="2">
        <v>0.49236111111111108</v>
      </c>
      <c r="N2569" t="s">
        <v>21</v>
      </c>
      <c r="O2569">
        <v>6.7619615069999996</v>
      </c>
      <c r="P2569" t="s">
        <v>1125</v>
      </c>
    </row>
    <row r="2570" spans="1:16" x14ac:dyDescent="0.25">
      <c r="A2570" t="s">
        <v>156</v>
      </c>
      <c r="B2570" t="s">
        <v>40</v>
      </c>
      <c r="C2570" t="s">
        <v>41</v>
      </c>
      <c r="D2570" t="s">
        <v>18</v>
      </c>
      <c r="E2570" t="s">
        <v>29</v>
      </c>
      <c r="F2570" t="s">
        <v>34</v>
      </c>
      <c r="G2570">
        <v>99.96</v>
      </c>
      <c r="H2570">
        <v>9</v>
      </c>
      <c r="I2570">
        <v>44.981999999999999</v>
      </c>
      <c r="J2570">
        <v>944.62199999999996</v>
      </c>
      <c r="K2570">
        <v>899.64</v>
      </c>
      <c r="L2570" s="1">
        <v>43711</v>
      </c>
      <c r="M2570" s="2">
        <v>0.72638888888888886</v>
      </c>
      <c r="N2570" t="s">
        <v>31</v>
      </c>
      <c r="O2570">
        <v>4.2</v>
      </c>
      <c r="P2570" t="s">
        <v>1125</v>
      </c>
    </row>
    <row r="2571" spans="1:16" x14ac:dyDescent="0.25">
      <c r="A2571" t="s">
        <v>163</v>
      </c>
      <c r="B2571" t="s">
        <v>40</v>
      </c>
      <c r="C2571" t="s">
        <v>41</v>
      </c>
      <c r="D2571" t="s">
        <v>25</v>
      </c>
      <c r="E2571" t="s">
        <v>19</v>
      </c>
      <c r="F2571" t="s">
        <v>34</v>
      </c>
      <c r="G2571">
        <v>90.28</v>
      </c>
      <c r="H2571">
        <v>8</v>
      </c>
      <c r="I2571">
        <v>40.625999999999998</v>
      </c>
      <c r="J2571">
        <v>918.23124350000001</v>
      </c>
      <c r="K2571">
        <v>812.52</v>
      </c>
      <c r="L2571" s="1">
        <v>44775</v>
      </c>
      <c r="M2571" s="2">
        <v>0.46875</v>
      </c>
      <c r="N2571" t="s">
        <v>21</v>
      </c>
      <c r="O2571">
        <v>6.9624453969999998</v>
      </c>
      <c r="P2571" t="s">
        <v>1125</v>
      </c>
    </row>
    <row r="2572" spans="1:16" x14ac:dyDescent="0.25">
      <c r="A2572" t="s">
        <v>163</v>
      </c>
      <c r="B2572" t="s">
        <v>40</v>
      </c>
      <c r="C2572" t="s">
        <v>41</v>
      </c>
      <c r="D2572" t="s">
        <v>25</v>
      </c>
      <c r="E2572" t="s">
        <v>19</v>
      </c>
      <c r="F2572" t="s">
        <v>34</v>
      </c>
      <c r="G2572">
        <v>90.28</v>
      </c>
      <c r="H2572">
        <v>10</v>
      </c>
      <c r="I2572">
        <v>40.625999999999998</v>
      </c>
      <c r="J2572">
        <v>900.26686059999997</v>
      </c>
      <c r="K2572">
        <v>812.52</v>
      </c>
      <c r="L2572" s="1">
        <v>45506</v>
      </c>
      <c r="M2572" s="2">
        <v>0.46875</v>
      </c>
      <c r="N2572" t="s">
        <v>21</v>
      </c>
      <c r="O2572">
        <v>7.8114878619999999</v>
      </c>
      <c r="P2572" t="s">
        <v>1125</v>
      </c>
    </row>
    <row r="2573" spans="1:16" x14ac:dyDescent="0.25">
      <c r="A2573" t="s">
        <v>163</v>
      </c>
      <c r="B2573" t="s">
        <v>40</v>
      </c>
      <c r="C2573" t="s">
        <v>41</v>
      </c>
      <c r="D2573" t="s">
        <v>25</v>
      </c>
      <c r="E2573" t="s">
        <v>19</v>
      </c>
      <c r="F2573" t="s">
        <v>34</v>
      </c>
      <c r="G2573">
        <v>90.28</v>
      </c>
      <c r="H2573">
        <v>10</v>
      </c>
      <c r="I2573">
        <v>40.625999999999998</v>
      </c>
      <c r="J2573">
        <v>852.86961550000001</v>
      </c>
      <c r="K2573">
        <v>812.52</v>
      </c>
      <c r="L2573" s="1">
        <v>45871</v>
      </c>
      <c r="M2573" s="2">
        <v>0.46875</v>
      </c>
      <c r="N2573" t="s">
        <v>21</v>
      </c>
      <c r="O2573">
        <v>7.4901727459999998</v>
      </c>
      <c r="P2573" t="s">
        <v>1125</v>
      </c>
    </row>
    <row r="2574" spans="1:16" x14ac:dyDescent="0.25">
      <c r="A2574" t="s">
        <v>900</v>
      </c>
      <c r="B2574" t="s">
        <v>40</v>
      </c>
      <c r="C2574" t="s">
        <v>41</v>
      </c>
      <c r="D2574" t="s">
        <v>18</v>
      </c>
      <c r="E2574" t="s">
        <v>29</v>
      </c>
      <c r="F2574" t="s">
        <v>34</v>
      </c>
      <c r="G2574">
        <v>90.53</v>
      </c>
      <c r="H2574">
        <v>7</v>
      </c>
      <c r="I2574">
        <v>36.212000000000003</v>
      </c>
      <c r="J2574">
        <v>818.46575570000005</v>
      </c>
      <c r="K2574">
        <v>724.24</v>
      </c>
      <c r="L2574" s="1">
        <v>44635</v>
      </c>
      <c r="M2574" s="2">
        <v>0.6166666666666667</v>
      </c>
      <c r="N2574" t="s">
        <v>31</v>
      </c>
      <c r="O2574">
        <v>6.2855409829999997</v>
      </c>
      <c r="P2574" t="s">
        <v>1125</v>
      </c>
    </row>
    <row r="2575" spans="1:16" x14ac:dyDescent="0.25">
      <c r="A2575" t="s">
        <v>1025</v>
      </c>
      <c r="B2575" t="s">
        <v>40</v>
      </c>
      <c r="C2575" t="s">
        <v>41</v>
      </c>
      <c r="D2575" t="s">
        <v>25</v>
      </c>
      <c r="E2575" t="s">
        <v>19</v>
      </c>
      <c r="F2575" t="s">
        <v>34</v>
      </c>
      <c r="G2575">
        <v>76.599999999999994</v>
      </c>
      <c r="H2575">
        <v>10</v>
      </c>
      <c r="I2575">
        <v>38.299999999999997</v>
      </c>
      <c r="J2575">
        <v>804.3</v>
      </c>
      <c r="K2575">
        <v>766</v>
      </c>
      <c r="L2575" s="1">
        <v>43489</v>
      </c>
      <c r="M2575" s="2">
        <v>0.75694444444444453</v>
      </c>
      <c r="N2575" t="s">
        <v>21</v>
      </c>
      <c r="O2575">
        <v>6</v>
      </c>
      <c r="P2575" t="s">
        <v>1125</v>
      </c>
    </row>
    <row r="2576" spans="1:16" x14ac:dyDescent="0.25">
      <c r="A2576" t="s">
        <v>1025</v>
      </c>
      <c r="B2576" t="s">
        <v>40</v>
      </c>
      <c r="C2576" t="s">
        <v>41</v>
      </c>
      <c r="D2576" t="s">
        <v>25</v>
      </c>
      <c r="E2576" t="s">
        <v>19</v>
      </c>
      <c r="F2576" t="s">
        <v>34</v>
      </c>
      <c r="G2576">
        <v>76.599999999999994</v>
      </c>
      <c r="H2576">
        <v>11</v>
      </c>
      <c r="I2576">
        <v>38.299999999999997</v>
      </c>
      <c r="J2576">
        <v>804.03943960000004</v>
      </c>
      <c r="K2576">
        <v>766</v>
      </c>
      <c r="L2576" s="1">
        <v>45681</v>
      </c>
      <c r="M2576" s="2">
        <v>0.75694444444444453</v>
      </c>
      <c r="N2576" t="s">
        <v>21</v>
      </c>
      <c r="O2576">
        <v>6.241810622</v>
      </c>
      <c r="P2576" t="s">
        <v>1125</v>
      </c>
    </row>
    <row r="2577" spans="1:16" x14ac:dyDescent="0.25">
      <c r="A2577" t="s">
        <v>475</v>
      </c>
      <c r="B2577" t="s">
        <v>40</v>
      </c>
      <c r="C2577" t="s">
        <v>41</v>
      </c>
      <c r="D2577" t="s">
        <v>18</v>
      </c>
      <c r="E2577" t="s">
        <v>19</v>
      </c>
      <c r="F2577" t="s">
        <v>34</v>
      </c>
      <c r="G2577">
        <v>88.43</v>
      </c>
      <c r="H2577">
        <v>8</v>
      </c>
      <c r="I2577">
        <v>35.372</v>
      </c>
      <c r="J2577">
        <v>783.83890589999999</v>
      </c>
      <c r="K2577">
        <v>707.44</v>
      </c>
      <c r="L2577" s="1">
        <v>45373</v>
      </c>
      <c r="M2577" s="2">
        <v>0.81597222222222221</v>
      </c>
      <c r="N2577" t="s">
        <v>31</v>
      </c>
      <c r="O2577">
        <v>4.6651941399999997</v>
      </c>
      <c r="P2577" t="s">
        <v>1125</v>
      </c>
    </row>
    <row r="2578" spans="1:16" x14ac:dyDescent="0.25">
      <c r="A2578" t="s">
        <v>761</v>
      </c>
      <c r="B2578" t="s">
        <v>40</v>
      </c>
      <c r="C2578" t="s">
        <v>41</v>
      </c>
      <c r="D2578" t="s">
        <v>25</v>
      </c>
      <c r="E2578" t="s">
        <v>29</v>
      </c>
      <c r="F2578" t="s">
        <v>34</v>
      </c>
      <c r="G2578">
        <v>69.739999999999995</v>
      </c>
      <c r="H2578">
        <v>11</v>
      </c>
      <c r="I2578">
        <v>34.869999999999997</v>
      </c>
      <c r="J2578">
        <v>772.71465139999998</v>
      </c>
      <c r="K2578">
        <v>697.4</v>
      </c>
      <c r="L2578" s="1">
        <v>45415</v>
      </c>
      <c r="M2578" s="2">
        <v>0.74236111111111114</v>
      </c>
      <c r="N2578" t="s">
        <v>31</v>
      </c>
      <c r="O2578">
        <v>9.6558669409999993</v>
      </c>
      <c r="P2578" t="s">
        <v>1125</v>
      </c>
    </row>
    <row r="2579" spans="1:16" x14ac:dyDescent="0.25">
      <c r="A2579" t="s">
        <v>66</v>
      </c>
      <c r="B2579" t="s">
        <v>40</v>
      </c>
      <c r="C2579" t="s">
        <v>41</v>
      </c>
      <c r="D2579" t="s">
        <v>25</v>
      </c>
      <c r="E2579" t="s">
        <v>29</v>
      </c>
      <c r="F2579" t="s">
        <v>34</v>
      </c>
      <c r="G2579">
        <v>83.78</v>
      </c>
      <c r="H2579">
        <v>7</v>
      </c>
      <c r="I2579">
        <v>33.512</v>
      </c>
      <c r="J2579">
        <v>757.4401967</v>
      </c>
      <c r="K2579">
        <v>670.24</v>
      </c>
      <c r="L2579" s="1">
        <v>44835</v>
      </c>
      <c r="M2579" s="2">
        <v>0.61736111111111114</v>
      </c>
      <c r="N2579" t="s">
        <v>27</v>
      </c>
      <c r="O2579">
        <v>4.9317321559999998</v>
      </c>
      <c r="P2579" t="s">
        <v>1125</v>
      </c>
    </row>
    <row r="2580" spans="1:16" x14ac:dyDescent="0.25">
      <c r="A2580" t="s">
        <v>65</v>
      </c>
      <c r="B2580" t="s">
        <v>40</v>
      </c>
      <c r="C2580" t="s">
        <v>41</v>
      </c>
      <c r="D2580" t="s">
        <v>18</v>
      </c>
      <c r="E2580" t="s">
        <v>29</v>
      </c>
      <c r="F2580" t="s">
        <v>34</v>
      </c>
      <c r="G2580">
        <v>78.069999999999993</v>
      </c>
      <c r="H2580">
        <v>10</v>
      </c>
      <c r="I2580">
        <v>35.131500000000003</v>
      </c>
      <c r="J2580">
        <v>737.52249540000003</v>
      </c>
      <c r="K2580">
        <v>702.63</v>
      </c>
      <c r="L2580" s="1">
        <v>45685</v>
      </c>
      <c r="M2580" s="2">
        <v>0.52986111111111112</v>
      </c>
      <c r="N2580" t="s">
        <v>27</v>
      </c>
      <c r="O2580">
        <v>4.6813579660000002</v>
      </c>
      <c r="P2580" t="s">
        <v>1125</v>
      </c>
    </row>
    <row r="2581" spans="1:16" x14ac:dyDescent="0.25">
      <c r="A2581" t="s">
        <v>761</v>
      </c>
      <c r="B2581" t="s">
        <v>40</v>
      </c>
      <c r="C2581" t="s">
        <v>41</v>
      </c>
      <c r="D2581" t="s">
        <v>25</v>
      </c>
      <c r="E2581" t="s">
        <v>29</v>
      </c>
      <c r="F2581" t="s">
        <v>34</v>
      </c>
      <c r="G2581">
        <v>69.739999999999995</v>
      </c>
      <c r="H2581">
        <v>11</v>
      </c>
      <c r="I2581">
        <v>34.869999999999997</v>
      </c>
      <c r="J2581">
        <v>732.03277439999999</v>
      </c>
      <c r="K2581">
        <v>697.4</v>
      </c>
      <c r="L2581" s="1">
        <v>45780</v>
      </c>
      <c r="M2581" s="2">
        <v>0.74236111111111114</v>
      </c>
      <c r="N2581" t="s">
        <v>31</v>
      </c>
      <c r="O2581">
        <v>9.2586857560000002</v>
      </c>
      <c r="P2581" t="s">
        <v>1125</v>
      </c>
    </row>
    <row r="2582" spans="1:16" x14ac:dyDescent="0.25">
      <c r="A2582" t="s">
        <v>544</v>
      </c>
      <c r="B2582" t="s">
        <v>40</v>
      </c>
      <c r="C2582" t="s">
        <v>41</v>
      </c>
      <c r="D2582" t="s">
        <v>18</v>
      </c>
      <c r="E2582" t="s">
        <v>19</v>
      </c>
      <c r="F2582" t="s">
        <v>34</v>
      </c>
      <c r="G2582">
        <v>90.74</v>
      </c>
      <c r="H2582">
        <v>7</v>
      </c>
      <c r="I2582">
        <v>31.759</v>
      </c>
      <c r="J2582">
        <v>703.77529719999995</v>
      </c>
      <c r="K2582">
        <v>635.17999999999995</v>
      </c>
      <c r="L2582" s="1">
        <v>45307</v>
      </c>
      <c r="M2582" s="2">
        <v>0.75208333333333333</v>
      </c>
      <c r="N2582" t="s">
        <v>31</v>
      </c>
      <c r="O2582">
        <v>6.7265589920000002</v>
      </c>
      <c r="P2582" t="s">
        <v>1125</v>
      </c>
    </row>
    <row r="2583" spans="1:16" x14ac:dyDescent="0.25">
      <c r="A2583" t="s">
        <v>544</v>
      </c>
      <c r="B2583" t="s">
        <v>40</v>
      </c>
      <c r="C2583" t="s">
        <v>41</v>
      </c>
      <c r="D2583" t="s">
        <v>18</v>
      </c>
      <c r="E2583" t="s">
        <v>19</v>
      </c>
      <c r="F2583" t="s">
        <v>34</v>
      </c>
      <c r="G2583">
        <v>90.74</v>
      </c>
      <c r="H2583">
        <v>8</v>
      </c>
      <c r="I2583">
        <v>31.759</v>
      </c>
      <c r="J2583">
        <v>666.722939</v>
      </c>
      <c r="K2583">
        <v>635.17999999999995</v>
      </c>
      <c r="L2583" s="1">
        <v>45673</v>
      </c>
      <c r="M2583" s="2">
        <v>0.75208333333333333</v>
      </c>
      <c r="N2583" t="s">
        <v>31</v>
      </c>
      <c r="O2583">
        <v>6.4498709759999997</v>
      </c>
      <c r="P2583" t="s">
        <v>1125</v>
      </c>
    </row>
    <row r="2584" spans="1:16" x14ac:dyDescent="0.25">
      <c r="A2584" t="s">
        <v>49</v>
      </c>
      <c r="B2584" t="s">
        <v>40</v>
      </c>
      <c r="C2584" t="s">
        <v>41</v>
      </c>
      <c r="D2584" t="s">
        <v>18</v>
      </c>
      <c r="E2584" t="s">
        <v>19</v>
      </c>
      <c r="F2584" t="s">
        <v>34</v>
      </c>
      <c r="G2584">
        <v>93.72</v>
      </c>
      <c r="H2584">
        <v>6</v>
      </c>
      <c r="I2584">
        <v>28.116</v>
      </c>
      <c r="J2584">
        <v>590.24472279999998</v>
      </c>
      <c r="K2584">
        <v>562.32000000000005</v>
      </c>
      <c r="L2584" s="1">
        <v>45672</v>
      </c>
      <c r="M2584" s="2">
        <v>0.67986111111111114</v>
      </c>
      <c r="N2584" t="s">
        <v>27</v>
      </c>
      <c r="O2584">
        <v>4.6813579660000002</v>
      </c>
      <c r="P2584" t="s">
        <v>1125</v>
      </c>
    </row>
    <row r="2585" spans="1:16" x14ac:dyDescent="0.25">
      <c r="A2585" t="s">
        <v>172</v>
      </c>
      <c r="B2585" t="s">
        <v>40</v>
      </c>
      <c r="C2585" t="s">
        <v>41</v>
      </c>
      <c r="D2585" t="s">
        <v>25</v>
      </c>
      <c r="E2585" t="s">
        <v>29</v>
      </c>
      <c r="F2585" t="s">
        <v>34</v>
      </c>
      <c r="G2585">
        <v>51.91</v>
      </c>
      <c r="H2585">
        <v>9</v>
      </c>
      <c r="I2585">
        <v>25.954999999999998</v>
      </c>
      <c r="J2585">
        <v>586.63643790000003</v>
      </c>
      <c r="K2585">
        <v>519.1</v>
      </c>
      <c r="L2585" s="1">
        <v>44608</v>
      </c>
      <c r="M2585" s="2">
        <v>0.51458333333333328</v>
      </c>
      <c r="N2585" t="s">
        <v>27</v>
      </c>
      <c r="O2585">
        <v>7.9294517019999997</v>
      </c>
      <c r="P2585" t="s">
        <v>1125</v>
      </c>
    </row>
    <row r="2586" spans="1:16" x14ac:dyDescent="0.25">
      <c r="A2586" t="s">
        <v>172</v>
      </c>
      <c r="B2586" t="s">
        <v>40</v>
      </c>
      <c r="C2586" t="s">
        <v>41</v>
      </c>
      <c r="D2586" t="s">
        <v>25</v>
      </c>
      <c r="E2586" t="s">
        <v>29</v>
      </c>
      <c r="F2586" t="s">
        <v>34</v>
      </c>
      <c r="G2586">
        <v>51.91</v>
      </c>
      <c r="H2586">
        <v>11</v>
      </c>
      <c r="I2586">
        <v>25.954999999999998</v>
      </c>
      <c r="J2586">
        <v>575.15941429999998</v>
      </c>
      <c r="K2586">
        <v>519.1</v>
      </c>
      <c r="L2586" s="1">
        <v>45338</v>
      </c>
      <c r="M2586" s="2">
        <v>0.51458333333333328</v>
      </c>
      <c r="N2586" t="s">
        <v>27</v>
      </c>
      <c r="O2586">
        <v>8.8964167320000005</v>
      </c>
      <c r="P2586" t="s">
        <v>1125</v>
      </c>
    </row>
    <row r="2587" spans="1:16" x14ac:dyDescent="0.25">
      <c r="A2587" t="s">
        <v>172</v>
      </c>
      <c r="B2587" t="s">
        <v>40</v>
      </c>
      <c r="C2587" t="s">
        <v>41</v>
      </c>
      <c r="D2587" t="s">
        <v>25</v>
      </c>
      <c r="E2587" t="s">
        <v>29</v>
      </c>
      <c r="F2587" t="s">
        <v>34</v>
      </c>
      <c r="G2587">
        <v>51.91</v>
      </c>
      <c r="H2587">
        <v>11</v>
      </c>
      <c r="I2587">
        <v>25.954999999999998</v>
      </c>
      <c r="J2587">
        <v>544.87842439999997</v>
      </c>
      <c r="K2587">
        <v>519.1</v>
      </c>
      <c r="L2587" s="1">
        <v>45704</v>
      </c>
      <c r="M2587" s="2">
        <v>0.51458333333333328</v>
      </c>
      <c r="N2587" t="s">
        <v>27</v>
      </c>
      <c r="O2587">
        <v>8.530474517</v>
      </c>
      <c r="P2587" t="s">
        <v>1125</v>
      </c>
    </row>
    <row r="2588" spans="1:16" x14ac:dyDescent="0.25">
      <c r="A2588" t="s">
        <v>344</v>
      </c>
      <c r="B2588" t="s">
        <v>40</v>
      </c>
      <c r="C2588" t="s">
        <v>41</v>
      </c>
      <c r="D2588" t="s">
        <v>18</v>
      </c>
      <c r="E2588" t="s">
        <v>29</v>
      </c>
      <c r="F2588" t="s">
        <v>34</v>
      </c>
      <c r="G2588">
        <v>79.930000000000007</v>
      </c>
      <c r="H2588">
        <v>5</v>
      </c>
      <c r="I2588">
        <v>23.978999999999999</v>
      </c>
      <c r="J2588">
        <v>541.97476959999995</v>
      </c>
      <c r="K2588">
        <v>479.58</v>
      </c>
      <c r="L2588" s="1">
        <v>44592</v>
      </c>
      <c r="M2588" s="2">
        <v>0.58611111111111114</v>
      </c>
      <c r="N2588" t="s">
        <v>27</v>
      </c>
      <c r="O2588">
        <v>5.3185346779999998</v>
      </c>
      <c r="P2588" t="s">
        <v>1125</v>
      </c>
    </row>
    <row r="2589" spans="1:16" x14ac:dyDescent="0.25">
      <c r="A2589" t="s">
        <v>710</v>
      </c>
      <c r="B2589" t="s">
        <v>40</v>
      </c>
      <c r="C2589" t="s">
        <v>41</v>
      </c>
      <c r="D2589" t="s">
        <v>18</v>
      </c>
      <c r="E2589" t="s">
        <v>19</v>
      </c>
      <c r="F2589" t="s">
        <v>34</v>
      </c>
      <c r="G2589">
        <v>64.08</v>
      </c>
      <c r="H2589">
        <v>7</v>
      </c>
      <c r="I2589">
        <v>22.428000000000001</v>
      </c>
      <c r="J2589">
        <v>497.00155439999997</v>
      </c>
      <c r="K2589">
        <v>448.56</v>
      </c>
      <c r="L2589" s="1">
        <v>45341</v>
      </c>
      <c r="M2589" s="2">
        <v>0.81180555555555556</v>
      </c>
      <c r="N2589" t="s">
        <v>31</v>
      </c>
      <c r="O2589">
        <v>7.9199807489999996</v>
      </c>
      <c r="P2589" t="s">
        <v>1125</v>
      </c>
    </row>
    <row r="2590" spans="1:16" x14ac:dyDescent="0.25">
      <c r="A2590" t="s">
        <v>858</v>
      </c>
      <c r="B2590" t="s">
        <v>40</v>
      </c>
      <c r="C2590" t="s">
        <v>41</v>
      </c>
      <c r="D2590" t="s">
        <v>18</v>
      </c>
      <c r="E2590" t="s">
        <v>19</v>
      </c>
      <c r="F2590" t="s">
        <v>34</v>
      </c>
      <c r="G2590">
        <v>60.08</v>
      </c>
      <c r="H2590">
        <v>6</v>
      </c>
      <c r="I2590">
        <v>21.027999999999999</v>
      </c>
      <c r="J2590">
        <v>475.27609380000001</v>
      </c>
      <c r="K2590">
        <v>420.56</v>
      </c>
      <c r="L2590" s="1">
        <v>44606</v>
      </c>
      <c r="M2590" s="2">
        <v>0.48333333333333334</v>
      </c>
      <c r="N2590" t="s">
        <v>31</v>
      </c>
      <c r="O2590">
        <v>4.3515283729999998</v>
      </c>
      <c r="P2590" t="s">
        <v>1125</v>
      </c>
    </row>
    <row r="2591" spans="1:16" x14ac:dyDescent="0.25">
      <c r="A2591" t="s">
        <v>710</v>
      </c>
      <c r="B2591" t="s">
        <v>40</v>
      </c>
      <c r="C2591" t="s">
        <v>41</v>
      </c>
      <c r="D2591" t="s">
        <v>18</v>
      </c>
      <c r="E2591" t="s">
        <v>19</v>
      </c>
      <c r="F2591" t="s">
        <v>34</v>
      </c>
      <c r="G2591">
        <v>64.08</v>
      </c>
      <c r="H2591">
        <v>8</v>
      </c>
      <c r="I2591">
        <v>22.428000000000001</v>
      </c>
      <c r="J2591">
        <v>470.83541910000002</v>
      </c>
      <c r="K2591">
        <v>448.56</v>
      </c>
      <c r="L2591" s="1">
        <v>45707</v>
      </c>
      <c r="M2591" s="2">
        <v>0.81180555555555556</v>
      </c>
      <c r="N2591" t="s">
        <v>31</v>
      </c>
      <c r="O2591">
        <v>7.5942029230000001</v>
      </c>
      <c r="P2591" t="s">
        <v>1125</v>
      </c>
    </row>
    <row r="2592" spans="1:16" x14ac:dyDescent="0.25">
      <c r="A2592" t="s">
        <v>858</v>
      </c>
      <c r="B2592" t="s">
        <v>40</v>
      </c>
      <c r="C2592" t="s">
        <v>41</v>
      </c>
      <c r="D2592" t="s">
        <v>18</v>
      </c>
      <c r="E2592" t="s">
        <v>19</v>
      </c>
      <c r="F2592" t="s">
        <v>34</v>
      </c>
      <c r="G2592">
        <v>60.08</v>
      </c>
      <c r="H2592">
        <v>7</v>
      </c>
      <c r="I2592">
        <v>21.027999999999999</v>
      </c>
      <c r="J2592">
        <v>465.97773699999999</v>
      </c>
      <c r="K2592">
        <v>420.56</v>
      </c>
      <c r="L2592" s="1">
        <v>45336</v>
      </c>
      <c r="M2592" s="2">
        <v>0.48333333333333334</v>
      </c>
      <c r="N2592" t="s">
        <v>31</v>
      </c>
      <c r="O2592">
        <v>4.882179914</v>
      </c>
      <c r="P2592" t="s">
        <v>1125</v>
      </c>
    </row>
    <row r="2593" spans="1:16" x14ac:dyDescent="0.25">
      <c r="A2593" t="s">
        <v>650</v>
      </c>
      <c r="B2593" t="s">
        <v>40</v>
      </c>
      <c r="C2593" t="s">
        <v>41</v>
      </c>
      <c r="D2593" t="s">
        <v>18</v>
      </c>
      <c r="E2593" t="s">
        <v>29</v>
      </c>
      <c r="F2593" t="s">
        <v>34</v>
      </c>
      <c r="G2593">
        <v>72.599999999999994</v>
      </c>
      <c r="H2593">
        <v>6</v>
      </c>
      <c r="I2593">
        <v>21.78</v>
      </c>
      <c r="J2593">
        <v>457.38</v>
      </c>
      <c r="K2593">
        <v>435.6</v>
      </c>
      <c r="L2593" s="1">
        <v>43478</v>
      </c>
      <c r="M2593" s="2">
        <v>0.82708333333333339</v>
      </c>
      <c r="N2593" t="s">
        <v>27</v>
      </c>
      <c r="O2593">
        <v>6.9</v>
      </c>
      <c r="P2593" t="s">
        <v>1125</v>
      </c>
    </row>
    <row r="2594" spans="1:16" x14ac:dyDescent="0.25">
      <c r="A2594" t="s">
        <v>804</v>
      </c>
      <c r="B2594" t="s">
        <v>40</v>
      </c>
      <c r="C2594" t="s">
        <v>41</v>
      </c>
      <c r="D2594" t="s">
        <v>18</v>
      </c>
      <c r="E2594" t="s">
        <v>19</v>
      </c>
      <c r="F2594" t="s">
        <v>34</v>
      </c>
      <c r="G2594">
        <v>95.54</v>
      </c>
      <c r="H2594">
        <v>4</v>
      </c>
      <c r="I2594">
        <v>19.108000000000001</v>
      </c>
      <c r="J2594">
        <v>431.88014079999999</v>
      </c>
      <c r="K2594">
        <v>382.16</v>
      </c>
      <c r="L2594" s="1">
        <v>44618</v>
      </c>
      <c r="M2594" s="2">
        <v>0.49861111111111112</v>
      </c>
      <c r="N2594" t="s">
        <v>21</v>
      </c>
      <c r="O2594">
        <v>4.3515283729999998</v>
      </c>
      <c r="P2594" t="s">
        <v>1125</v>
      </c>
    </row>
    <row r="2595" spans="1:16" x14ac:dyDescent="0.25">
      <c r="A2595" t="s">
        <v>359</v>
      </c>
      <c r="B2595" t="s">
        <v>40</v>
      </c>
      <c r="C2595" t="s">
        <v>41</v>
      </c>
      <c r="D2595" t="s">
        <v>25</v>
      </c>
      <c r="E2595" t="s">
        <v>29</v>
      </c>
      <c r="F2595" t="s">
        <v>34</v>
      </c>
      <c r="G2595">
        <v>97.74</v>
      </c>
      <c r="H2595">
        <v>4</v>
      </c>
      <c r="I2595">
        <v>19.547999999999998</v>
      </c>
      <c r="J2595">
        <v>410.37501209999999</v>
      </c>
      <c r="K2595">
        <v>390.96</v>
      </c>
      <c r="L2595" s="1">
        <v>45994</v>
      </c>
      <c r="M2595" s="2">
        <v>0.82847222222222217</v>
      </c>
      <c r="N2595" t="s">
        <v>21</v>
      </c>
      <c r="O2595">
        <v>6.6579313300000003</v>
      </c>
      <c r="P2595" t="s">
        <v>1125</v>
      </c>
    </row>
    <row r="2596" spans="1:16" x14ac:dyDescent="0.25">
      <c r="A2596" t="s">
        <v>512</v>
      </c>
      <c r="B2596" t="s">
        <v>40</v>
      </c>
      <c r="C2596" t="s">
        <v>41</v>
      </c>
      <c r="D2596" t="s">
        <v>25</v>
      </c>
      <c r="E2596" t="s">
        <v>29</v>
      </c>
      <c r="F2596" t="s">
        <v>34</v>
      </c>
      <c r="G2596">
        <v>34.369999999999997</v>
      </c>
      <c r="H2596">
        <v>9</v>
      </c>
      <c r="I2596">
        <v>17.184999999999999</v>
      </c>
      <c r="J2596">
        <v>388.41638160000002</v>
      </c>
      <c r="K2596">
        <v>343.7</v>
      </c>
      <c r="L2596" s="1">
        <v>44636</v>
      </c>
      <c r="M2596" s="2">
        <v>0.42430555555555555</v>
      </c>
      <c r="N2596" t="s">
        <v>21</v>
      </c>
      <c r="O2596">
        <v>6.4789422439999997</v>
      </c>
      <c r="P2596" t="s">
        <v>1125</v>
      </c>
    </row>
    <row r="2597" spans="1:16" x14ac:dyDescent="0.25">
      <c r="A2597" t="s">
        <v>462</v>
      </c>
      <c r="B2597" t="s">
        <v>40</v>
      </c>
      <c r="C2597" t="s">
        <v>41</v>
      </c>
      <c r="D2597" t="s">
        <v>25</v>
      </c>
      <c r="E2597" t="s">
        <v>29</v>
      </c>
      <c r="F2597" t="s">
        <v>34</v>
      </c>
      <c r="G2597">
        <v>67.27</v>
      </c>
      <c r="H2597">
        <v>5</v>
      </c>
      <c r="I2597">
        <v>16.817499999999999</v>
      </c>
      <c r="J2597">
        <v>372.67360630000002</v>
      </c>
      <c r="K2597">
        <v>336.35</v>
      </c>
      <c r="L2597" s="1">
        <v>45349</v>
      </c>
      <c r="M2597" s="2">
        <v>0.7270833333333333</v>
      </c>
      <c r="N2597" t="s">
        <v>27</v>
      </c>
      <c r="O2597">
        <v>7.4860092009999999</v>
      </c>
      <c r="P2597" t="s">
        <v>1125</v>
      </c>
    </row>
    <row r="2598" spans="1:16" x14ac:dyDescent="0.25">
      <c r="A2598" t="s">
        <v>687</v>
      </c>
      <c r="B2598" t="s">
        <v>40</v>
      </c>
      <c r="C2598" t="s">
        <v>41</v>
      </c>
      <c r="D2598" t="s">
        <v>18</v>
      </c>
      <c r="E2598" t="s">
        <v>29</v>
      </c>
      <c r="F2598" t="s">
        <v>34</v>
      </c>
      <c r="G2598">
        <v>37.32</v>
      </c>
      <c r="H2598">
        <v>10</v>
      </c>
      <c r="I2598">
        <v>16.794</v>
      </c>
      <c r="J2598">
        <v>372.15284930000001</v>
      </c>
      <c r="K2598">
        <v>335.88</v>
      </c>
      <c r="L2598" s="1">
        <v>45446</v>
      </c>
      <c r="M2598" s="2">
        <v>0.64652777777777781</v>
      </c>
      <c r="N2598" t="s">
        <v>21</v>
      </c>
      <c r="O2598">
        <v>5.533137236</v>
      </c>
      <c r="P2598" t="s">
        <v>1125</v>
      </c>
    </row>
    <row r="2599" spans="1:16" x14ac:dyDescent="0.25">
      <c r="A2599" t="s">
        <v>916</v>
      </c>
      <c r="B2599" t="s">
        <v>40</v>
      </c>
      <c r="C2599" t="s">
        <v>41</v>
      </c>
      <c r="D2599" t="s">
        <v>18</v>
      </c>
      <c r="E2599" t="s">
        <v>29</v>
      </c>
      <c r="F2599" t="s">
        <v>34</v>
      </c>
      <c r="G2599">
        <v>31.99</v>
      </c>
      <c r="H2599">
        <v>9</v>
      </c>
      <c r="I2599">
        <v>15.994999999999999</v>
      </c>
      <c r="J2599">
        <v>361.51993160000001</v>
      </c>
      <c r="K2599">
        <v>319.89999999999998</v>
      </c>
      <c r="L2599" s="1">
        <v>44612</v>
      </c>
      <c r="M2599" s="2">
        <v>0.63750000000000007</v>
      </c>
      <c r="N2599" t="s">
        <v>31</v>
      </c>
      <c r="O2599">
        <v>9.5733624210000006</v>
      </c>
      <c r="P2599" t="s">
        <v>1125</v>
      </c>
    </row>
    <row r="2600" spans="1:16" x14ac:dyDescent="0.25">
      <c r="A2600" t="s">
        <v>512</v>
      </c>
      <c r="B2600" t="s">
        <v>40</v>
      </c>
      <c r="C2600" t="s">
        <v>41</v>
      </c>
      <c r="D2600" t="s">
        <v>25</v>
      </c>
      <c r="E2600" t="s">
        <v>29</v>
      </c>
      <c r="F2600" t="s">
        <v>34</v>
      </c>
      <c r="G2600">
        <v>34.369999999999997</v>
      </c>
      <c r="H2600">
        <v>10</v>
      </c>
      <c r="I2600">
        <v>17.184999999999999</v>
      </c>
      <c r="J2600">
        <v>360.88499999999999</v>
      </c>
      <c r="K2600">
        <v>343.7</v>
      </c>
      <c r="L2600" s="1">
        <v>43540</v>
      </c>
      <c r="M2600" s="2">
        <v>0.42430555555555555</v>
      </c>
      <c r="N2600" t="s">
        <v>21</v>
      </c>
      <c r="O2600">
        <v>6.7</v>
      </c>
      <c r="P2600" t="s">
        <v>1125</v>
      </c>
    </row>
    <row r="2601" spans="1:16" x14ac:dyDescent="0.25">
      <c r="A2601" t="s">
        <v>512</v>
      </c>
      <c r="B2601" t="s">
        <v>40</v>
      </c>
      <c r="C2601" t="s">
        <v>41</v>
      </c>
      <c r="D2601" t="s">
        <v>25</v>
      </c>
      <c r="E2601" t="s">
        <v>29</v>
      </c>
      <c r="F2601" t="s">
        <v>34</v>
      </c>
      <c r="G2601">
        <v>34.369999999999997</v>
      </c>
      <c r="H2601">
        <v>11</v>
      </c>
      <c r="I2601">
        <v>17.184999999999999</v>
      </c>
      <c r="J2601">
        <v>360.76808799999998</v>
      </c>
      <c r="K2601">
        <v>343.7</v>
      </c>
      <c r="L2601" s="1">
        <v>45732</v>
      </c>
      <c r="M2601" s="2">
        <v>0.42430555555555555</v>
      </c>
      <c r="N2601" t="s">
        <v>21</v>
      </c>
      <c r="O2601">
        <v>6.9700218610000002</v>
      </c>
      <c r="P2601" t="s">
        <v>1125</v>
      </c>
    </row>
    <row r="2602" spans="1:16" x14ac:dyDescent="0.25">
      <c r="A2602" t="s">
        <v>916</v>
      </c>
      <c r="B2602" t="s">
        <v>40</v>
      </c>
      <c r="C2602" t="s">
        <v>41</v>
      </c>
      <c r="D2602" t="s">
        <v>18</v>
      </c>
      <c r="E2602" t="s">
        <v>29</v>
      </c>
      <c r="F2602" t="s">
        <v>34</v>
      </c>
      <c r="G2602">
        <v>31.99</v>
      </c>
      <c r="H2602">
        <v>11</v>
      </c>
      <c r="I2602">
        <v>15.994999999999999</v>
      </c>
      <c r="J2602">
        <v>354.4471135</v>
      </c>
      <c r="K2602">
        <v>319.89999999999998</v>
      </c>
      <c r="L2602" s="1">
        <v>45342</v>
      </c>
      <c r="M2602" s="2">
        <v>0.63750000000000007</v>
      </c>
      <c r="N2602" t="s">
        <v>31</v>
      </c>
      <c r="O2602">
        <v>10</v>
      </c>
      <c r="P2602" t="s">
        <v>1125</v>
      </c>
    </row>
    <row r="2603" spans="1:16" x14ac:dyDescent="0.25">
      <c r="A2603" t="s">
        <v>304</v>
      </c>
      <c r="B2603" t="s">
        <v>40</v>
      </c>
      <c r="C2603" t="s">
        <v>41</v>
      </c>
      <c r="D2603" t="s">
        <v>25</v>
      </c>
      <c r="E2603" t="s">
        <v>19</v>
      </c>
      <c r="F2603" t="s">
        <v>34</v>
      </c>
      <c r="G2603">
        <v>67.430000000000007</v>
      </c>
      <c r="H2603">
        <v>5</v>
      </c>
      <c r="I2603">
        <v>16.857500000000002</v>
      </c>
      <c r="J2603">
        <v>354.00749999999999</v>
      </c>
      <c r="K2603">
        <v>337.15</v>
      </c>
      <c r="L2603" s="1">
        <v>43619</v>
      </c>
      <c r="M2603" s="2">
        <v>0.75902777777777775</v>
      </c>
      <c r="N2603" t="s">
        <v>21</v>
      </c>
      <c r="O2603">
        <v>6.3</v>
      </c>
      <c r="P2603" t="s">
        <v>1125</v>
      </c>
    </row>
    <row r="2604" spans="1:16" x14ac:dyDescent="0.25">
      <c r="A2604" t="s">
        <v>304</v>
      </c>
      <c r="B2604" t="s">
        <v>40</v>
      </c>
      <c r="C2604" t="s">
        <v>41</v>
      </c>
      <c r="D2604" t="s">
        <v>25</v>
      </c>
      <c r="E2604" t="s">
        <v>19</v>
      </c>
      <c r="F2604" t="s">
        <v>34</v>
      </c>
      <c r="G2604">
        <v>67.430000000000007</v>
      </c>
      <c r="H2604">
        <v>5</v>
      </c>
      <c r="I2604">
        <v>16.857500000000002</v>
      </c>
      <c r="J2604">
        <v>353.89281599999998</v>
      </c>
      <c r="K2604">
        <v>337.15</v>
      </c>
      <c r="L2604" s="1">
        <v>45811</v>
      </c>
      <c r="M2604" s="2">
        <v>0.75902777777777775</v>
      </c>
      <c r="N2604" t="s">
        <v>21</v>
      </c>
      <c r="O2604">
        <v>6.553901153</v>
      </c>
      <c r="P2604" t="s">
        <v>1125</v>
      </c>
    </row>
    <row r="2605" spans="1:16" x14ac:dyDescent="0.25">
      <c r="A2605" t="s">
        <v>462</v>
      </c>
      <c r="B2605" t="s">
        <v>40</v>
      </c>
      <c r="C2605" t="s">
        <v>41</v>
      </c>
      <c r="D2605" t="s">
        <v>25</v>
      </c>
      <c r="E2605" t="s">
        <v>29</v>
      </c>
      <c r="F2605" t="s">
        <v>34</v>
      </c>
      <c r="G2605">
        <v>67.27</v>
      </c>
      <c r="H2605">
        <v>5</v>
      </c>
      <c r="I2605">
        <v>16.817499999999999</v>
      </c>
      <c r="J2605">
        <v>353.16750000000002</v>
      </c>
      <c r="K2605">
        <v>336.35</v>
      </c>
      <c r="L2605" s="1">
        <v>43523</v>
      </c>
      <c r="M2605" s="2">
        <v>0.7270833333333333</v>
      </c>
      <c r="N2605" t="s">
        <v>27</v>
      </c>
      <c r="O2605">
        <v>6.9</v>
      </c>
      <c r="P2605" t="s">
        <v>1125</v>
      </c>
    </row>
    <row r="2606" spans="1:16" x14ac:dyDescent="0.25">
      <c r="A2606" t="s">
        <v>462</v>
      </c>
      <c r="B2606" t="s">
        <v>40</v>
      </c>
      <c r="C2606" t="s">
        <v>41</v>
      </c>
      <c r="D2606" t="s">
        <v>25</v>
      </c>
      <c r="E2606" t="s">
        <v>29</v>
      </c>
      <c r="F2606" t="s">
        <v>34</v>
      </c>
      <c r="G2606">
        <v>67.27</v>
      </c>
      <c r="H2606">
        <v>5</v>
      </c>
      <c r="I2606">
        <v>16.817499999999999</v>
      </c>
      <c r="J2606">
        <v>353.05308810000002</v>
      </c>
      <c r="K2606">
        <v>336.35</v>
      </c>
      <c r="L2606" s="1">
        <v>45715</v>
      </c>
      <c r="M2606" s="2">
        <v>0.7270833333333333</v>
      </c>
      <c r="N2606" t="s">
        <v>27</v>
      </c>
      <c r="O2606">
        <v>7.1780822149999999</v>
      </c>
      <c r="P2606" t="s">
        <v>1125</v>
      </c>
    </row>
    <row r="2607" spans="1:16" x14ac:dyDescent="0.25">
      <c r="A2607" t="s">
        <v>687</v>
      </c>
      <c r="B2607" t="s">
        <v>40</v>
      </c>
      <c r="C2607" t="s">
        <v>41</v>
      </c>
      <c r="D2607" t="s">
        <v>18</v>
      </c>
      <c r="E2607" t="s">
        <v>29</v>
      </c>
      <c r="F2607" t="s">
        <v>34</v>
      </c>
      <c r="G2607">
        <v>37.32</v>
      </c>
      <c r="H2607">
        <v>9</v>
      </c>
      <c r="I2607">
        <v>16.794</v>
      </c>
      <c r="J2607">
        <v>352.67399999999998</v>
      </c>
      <c r="K2607">
        <v>335.88</v>
      </c>
      <c r="L2607" s="1">
        <v>43619</v>
      </c>
      <c r="M2607" s="2">
        <v>0.64652777777777781</v>
      </c>
      <c r="N2607" t="s">
        <v>21</v>
      </c>
      <c r="O2607">
        <v>5.0999999999999996</v>
      </c>
      <c r="P2607" t="s">
        <v>1125</v>
      </c>
    </row>
    <row r="2608" spans="1:16" x14ac:dyDescent="0.25">
      <c r="A2608" t="s">
        <v>628</v>
      </c>
      <c r="B2608" t="s">
        <v>40</v>
      </c>
      <c r="C2608" t="s">
        <v>41</v>
      </c>
      <c r="D2608" t="s">
        <v>18</v>
      </c>
      <c r="E2608" t="s">
        <v>29</v>
      </c>
      <c r="F2608" t="s">
        <v>34</v>
      </c>
      <c r="G2608">
        <v>96.8</v>
      </c>
      <c r="H2608">
        <v>3</v>
      </c>
      <c r="I2608">
        <v>14.52</v>
      </c>
      <c r="J2608">
        <v>321.76130599999999</v>
      </c>
      <c r="K2608">
        <v>290.39999999999998</v>
      </c>
      <c r="L2608" s="1">
        <v>45366</v>
      </c>
      <c r="M2608" s="2">
        <v>0.54513888888888895</v>
      </c>
      <c r="N2608" t="s">
        <v>27</v>
      </c>
      <c r="O2608">
        <v>5.7501230100000003</v>
      </c>
      <c r="P2608" t="s">
        <v>1125</v>
      </c>
    </row>
    <row r="2609" spans="1:16" x14ac:dyDescent="0.25">
      <c r="A2609" t="s">
        <v>582</v>
      </c>
      <c r="B2609" t="s">
        <v>40</v>
      </c>
      <c r="C2609" t="s">
        <v>41</v>
      </c>
      <c r="D2609" t="s">
        <v>25</v>
      </c>
      <c r="E2609" t="s">
        <v>19</v>
      </c>
      <c r="F2609" t="s">
        <v>34</v>
      </c>
      <c r="G2609">
        <v>51.54</v>
      </c>
      <c r="H2609">
        <v>4</v>
      </c>
      <c r="I2609">
        <v>12.885</v>
      </c>
      <c r="J2609">
        <v>291.22752850000001</v>
      </c>
      <c r="K2609">
        <v>257.7</v>
      </c>
      <c r="L2609" s="1">
        <v>44587</v>
      </c>
      <c r="M2609" s="2">
        <v>0.73958333333333337</v>
      </c>
      <c r="N2609" t="s">
        <v>27</v>
      </c>
      <c r="O2609">
        <v>4.0614264819999999</v>
      </c>
      <c r="P2609" t="s">
        <v>1125</v>
      </c>
    </row>
    <row r="2610" spans="1:16" x14ac:dyDescent="0.25">
      <c r="A2610" t="s">
        <v>871</v>
      </c>
      <c r="B2610" t="s">
        <v>40</v>
      </c>
      <c r="C2610" t="s">
        <v>41</v>
      </c>
      <c r="D2610" t="s">
        <v>25</v>
      </c>
      <c r="E2610" t="s">
        <v>29</v>
      </c>
      <c r="F2610" t="s">
        <v>34</v>
      </c>
      <c r="G2610">
        <v>44.63</v>
      </c>
      <c r="H2610">
        <v>6</v>
      </c>
      <c r="I2610">
        <v>13.388999999999999</v>
      </c>
      <c r="J2610">
        <v>281.16899999999998</v>
      </c>
      <c r="K2610">
        <v>267.77999999999997</v>
      </c>
      <c r="L2610" s="1">
        <v>43497</v>
      </c>
      <c r="M2610" s="2">
        <v>0.83888888888888891</v>
      </c>
      <c r="N2610" t="s">
        <v>31</v>
      </c>
      <c r="O2610">
        <v>5.0999999999999996</v>
      </c>
      <c r="P2610" t="s">
        <v>1125</v>
      </c>
    </row>
    <row r="2611" spans="1:16" x14ac:dyDescent="0.25">
      <c r="A2611" t="s">
        <v>582</v>
      </c>
      <c r="B2611" t="s">
        <v>40</v>
      </c>
      <c r="C2611" t="s">
        <v>41</v>
      </c>
      <c r="D2611" t="s">
        <v>25</v>
      </c>
      <c r="E2611" t="s">
        <v>19</v>
      </c>
      <c r="F2611" t="s">
        <v>34</v>
      </c>
      <c r="G2611">
        <v>51.54</v>
      </c>
      <c r="H2611">
        <v>5</v>
      </c>
      <c r="I2611">
        <v>12.885</v>
      </c>
      <c r="J2611">
        <v>270.4973415</v>
      </c>
      <c r="K2611">
        <v>257.7</v>
      </c>
      <c r="L2611" s="1">
        <v>45683</v>
      </c>
      <c r="M2611" s="2">
        <v>0.73958333333333337</v>
      </c>
      <c r="N2611" t="s">
        <v>27</v>
      </c>
      <c r="O2611">
        <v>4.3692674350000003</v>
      </c>
      <c r="P2611" t="s">
        <v>1125</v>
      </c>
    </row>
    <row r="2612" spans="1:16" x14ac:dyDescent="0.25">
      <c r="A2612" t="s">
        <v>501</v>
      </c>
      <c r="B2612" t="s">
        <v>40</v>
      </c>
      <c r="C2612" t="s">
        <v>41</v>
      </c>
      <c r="D2612" t="s">
        <v>25</v>
      </c>
      <c r="E2612" t="s">
        <v>29</v>
      </c>
      <c r="F2612" t="s">
        <v>34</v>
      </c>
      <c r="G2612">
        <v>37.020000000000003</v>
      </c>
      <c r="H2612">
        <v>6</v>
      </c>
      <c r="I2612">
        <v>11.106</v>
      </c>
      <c r="J2612">
        <v>233.226</v>
      </c>
      <c r="K2612">
        <v>222.12</v>
      </c>
      <c r="L2612" s="1">
        <v>43546</v>
      </c>
      <c r="M2612" s="2">
        <v>0.7729166666666667</v>
      </c>
      <c r="N2612" t="s">
        <v>27</v>
      </c>
      <c r="O2612">
        <v>4.5</v>
      </c>
      <c r="P2612" t="s">
        <v>1125</v>
      </c>
    </row>
    <row r="2613" spans="1:16" x14ac:dyDescent="0.25">
      <c r="A2613" t="s">
        <v>618</v>
      </c>
      <c r="B2613" t="s">
        <v>40</v>
      </c>
      <c r="C2613" t="s">
        <v>41</v>
      </c>
      <c r="D2613" t="s">
        <v>25</v>
      </c>
      <c r="E2613" t="s">
        <v>29</v>
      </c>
      <c r="F2613" t="s">
        <v>34</v>
      </c>
      <c r="G2613">
        <v>63.06</v>
      </c>
      <c r="H2613">
        <v>3</v>
      </c>
      <c r="I2613">
        <v>9.4589999999999996</v>
      </c>
      <c r="J2613">
        <v>213.79287479999999</v>
      </c>
      <c r="K2613">
        <v>189.18</v>
      </c>
      <c r="L2613" s="1">
        <v>44580</v>
      </c>
      <c r="M2613" s="2">
        <v>0.66527777777777775</v>
      </c>
      <c r="N2613" t="s">
        <v>21</v>
      </c>
      <c r="O2613">
        <v>6.7690441359999998</v>
      </c>
      <c r="P2613" t="s">
        <v>1125</v>
      </c>
    </row>
    <row r="2614" spans="1:16" x14ac:dyDescent="0.25">
      <c r="A2614" t="s">
        <v>519</v>
      </c>
      <c r="B2614" t="s">
        <v>40</v>
      </c>
      <c r="C2614" t="s">
        <v>41</v>
      </c>
      <c r="D2614" t="s">
        <v>18</v>
      </c>
      <c r="E2614" t="s">
        <v>19</v>
      </c>
      <c r="F2614" t="s">
        <v>34</v>
      </c>
      <c r="G2614">
        <v>49.49</v>
      </c>
      <c r="H2614">
        <v>4</v>
      </c>
      <c r="I2614">
        <v>9.8979999999999997</v>
      </c>
      <c r="J2614">
        <v>207.7906625</v>
      </c>
      <c r="K2614">
        <v>197.96</v>
      </c>
      <c r="L2614" s="1">
        <v>45737</v>
      </c>
      <c r="M2614" s="2">
        <v>0.64236111111111105</v>
      </c>
      <c r="N2614" t="s">
        <v>21</v>
      </c>
      <c r="O2614">
        <v>6.8659916839999999</v>
      </c>
      <c r="P2614" t="s">
        <v>1125</v>
      </c>
    </row>
    <row r="2615" spans="1:16" x14ac:dyDescent="0.25">
      <c r="A2615" t="s">
        <v>537</v>
      </c>
      <c r="B2615" t="s">
        <v>40</v>
      </c>
      <c r="C2615" t="s">
        <v>41</v>
      </c>
      <c r="D2615" t="s">
        <v>25</v>
      </c>
      <c r="E2615" t="s">
        <v>19</v>
      </c>
      <c r="F2615" t="s">
        <v>34</v>
      </c>
      <c r="G2615">
        <v>93.31</v>
      </c>
      <c r="H2615">
        <v>2</v>
      </c>
      <c r="I2615">
        <v>9.3309999999999995</v>
      </c>
      <c r="J2615">
        <v>195.8875199</v>
      </c>
      <c r="K2615">
        <v>186.62</v>
      </c>
      <c r="L2615" s="1">
        <v>45741</v>
      </c>
      <c r="M2615" s="2">
        <v>0.74513888888888891</v>
      </c>
      <c r="N2615" t="s">
        <v>27</v>
      </c>
      <c r="O2615">
        <v>6.553901153</v>
      </c>
      <c r="P2615" t="s">
        <v>1125</v>
      </c>
    </row>
    <row r="2616" spans="1:16" x14ac:dyDescent="0.25">
      <c r="A2616" t="s">
        <v>540</v>
      </c>
      <c r="B2616" t="s">
        <v>40</v>
      </c>
      <c r="C2616" t="s">
        <v>41</v>
      </c>
      <c r="D2616" t="s">
        <v>18</v>
      </c>
      <c r="E2616" t="s">
        <v>19</v>
      </c>
      <c r="F2616" t="s">
        <v>34</v>
      </c>
      <c r="G2616">
        <v>48.5</v>
      </c>
      <c r="H2616">
        <v>3</v>
      </c>
      <c r="I2616">
        <v>7.2750000000000004</v>
      </c>
      <c r="J2616">
        <v>161.21305100000001</v>
      </c>
      <c r="K2616">
        <v>145.5</v>
      </c>
      <c r="L2616" s="1">
        <v>45505</v>
      </c>
      <c r="M2616" s="2">
        <v>0.53472222222222221</v>
      </c>
      <c r="N2616" t="s">
        <v>27</v>
      </c>
      <c r="O2616">
        <v>7.2690234269999996</v>
      </c>
      <c r="P2616" t="s">
        <v>1125</v>
      </c>
    </row>
    <row r="2617" spans="1:16" x14ac:dyDescent="0.25">
      <c r="A2617" t="s">
        <v>247</v>
      </c>
      <c r="B2617" t="s">
        <v>40</v>
      </c>
      <c r="C2617" t="s">
        <v>41</v>
      </c>
      <c r="D2617" t="s">
        <v>25</v>
      </c>
      <c r="E2617" t="s">
        <v>29</v>
      </c>
      <c r="F2617" t="s">
        <v>34</v>
      </c>
      <c r="G2617">
        <v>46.42</v>
      </c>
      <c r="H2617">
        <v>3</v>
      </c>
      <c r="I2617">
        <v>6.9630000000000001</v>
      </c>
      <c r="J2617">
        <v>157.37813589999999</v>
      </c>
      <c r="K2617">
        <v>139.26</v>
      </c>
      <c r="L2617" s="1">
        <v>44652</v>
      </c>
      <c r="M2617" s="2">
        <v>0.55833333333333335</v>
      </c>
      <c r="N2617" t="s">
        <v>31</v>
      </c>
      <c r="O2617">
        <v>4.2548277429999999</v>
      </c>
      <c r="P2617" t="s">
        <v>1125</v>
      </c>
    </row>
    <row r="2618" spans="1:16" x14ac:dyDescent="0.25">
      <c r="A2618" t="s">
        <v>247</v>
      </c>
      <c r="B2618" t="s">
        <v>40</v>
      </c>
      <c r="C2618" t="s">
        <v>41</v>
      </c>
      <c r="D2618" t="s">
        <v>25</v>
      </c>
      <c r="E2618" t="s">
        <v>29</v>
      </c>
      <c r="F2618" t="s">
        <v>34</v>
      </c>
      <c r="G2618">
        <v>46.42</v>
      </c>
      <c r="H2618">
        <v>3</v>
      </c>
      <c r="I2618">
        <v>6.9630000000000001</v>
      </c>
      <c r="J2618">
        <v>154.29917169999999</v>
      </c>
      <c r="K2618">
        <v>139.26</v>
      </c>
      <c r="L2618" s="1">
        <v>45383</v>
      </c>
      <c r="M2618" s="2">
        <v>0.55833333333333335</v>
      </c>
      <c r="N2618" t="s">
        <v>31</v>
      </c>
      <c r="O2618">
        <v>4.7736870270000002</v>
      </c>
      <c r="P2618" t="s">
        <v>1125</v>
      </c>
    </row>
    <row r="2619" spans="1:16" x14ac:dyDescent="0.25">
      <c r="A2619" t="s">
        <v>540</v>
      </c>
      <c r="B2619" t="s">
        <v>40</v>
      </c>
      <c r="C2619" t="s">
        <v>41</v>
      </c>
      <c r="D2619" t="s">
        <v>18</v>
      </c>
      <c r="E2619" t="s">
        <v>19</v>
      </c>
      <c r="F2619" t="s">
        <v>34</v>
      </c>
      <c r="G2619">
        <v>48.5</v>
      </c>
      <c r="H2619">
        <v>3</v>
      </c>
      <c r="I2619">
        <v>7.2750000000000004</v>
      </c>
      <c r="J2619">
        <v>152.72550709999999</v>
      </c>
      <c r="K2619">
        <v>145.5</v>
      </c>
      <c r="L2619" s="1">
        <v>45870</v>
      </c>
      <c r="M2619" s="2">
        <v>0.53472222222222221</v>
      </c>
      <c r="N2619" t="s">
        <v>27</v>
      </c>
      <c r="O2619">
        <v>6.9700218610000002</v>
      </c>
      <c r="P2619" t="s">
        <v>1125</v>
      </c>
    </row>
    <row r="2620" spans="1:16" x14ac:dyDescent="0.25">
      <c r="A2620" t="s">
        <v>247</v>
      </c>
      <c r="B2620" t="s">
        <v>40</v>
      </c>
      <c r="C2620" t="s">
        <v>41</v>
      </c>
      <c r="D2620" t="s">
        <v>25</v>
      </c>
      <c r="E2620" t="s">
        <v>29</v>
      </c>
      <c r="F2620" t="s">
        <v>34</v>
      </c>
      <c r="G2620">
        <v>46.42</v>
      </c>
      <c r="H2620">
        <v>3</v>
      </c>
      <c r="I2620">
        <v>6.9630000000000001</v>
      </c>
      <c r="J2620">
        <v>146.1756297</v>
      </c>
      <c r="K2620">
        <v>139.26</v>
      </c>
      <c r="L2620" s="1">
        <v>45748</v>
      </c>
      <c r="M2620" s="2">
        <v>0.55833333333333335</v>
      </c>
      <c r="N2620" t="s">
        <v>31</v>
      </c>
      <c r="O2620">
        <v>4.5773277889999999</v>
      </c>
      <c r="P2620" t="s">
        <v>1125</v>
      </c>
    </row>
    <row r="2621" spans="1:16" x14ac:dyDescent="0.25">
      <c r="A2621" t="s">
        <v>694</v>
      </c>
      <c r="B2621" t="s">
        <v>40</v>
      </c>
      <c r="C2621" t="s">
        <v>41</v>
      </c>
      <c r="D2621" t="s">
        <v>25</v>
      </c>
      <c r="E2621" t="s">
        <v>19</v>
      </c>
      <c r="F2621" t="s">
        <v>34</v>
      </c>
      <c r="G2621">
        <v>42.97</v>
      </c>
      <c r="H2621">
        <v>3</v>
      </c>
      <c r="I2621">
        <v>6.4455</v>
      </c>
      <c r="J2621">
        <v>142.83143920000001</v>
      </c>
      <c r="K2621">
        <v>128.91</v>
      </c>
      <c r="L2621" s="1">
        <v>45353</v>
      </c>
      <c r="M2621" s="2">
        <v>0.49027777777777781</v>
      </c>
      <c r="N2621" t="s">
        <v>27</v>
      </c>
      <c r="O2621">
        <v>10</v>
      </c>
      <c r="P2621" t="s">
        <v>1125</v>
      </c>
    </row>
    <row r="2622" spans="1:16" x14ac:dyDescent="0.25">
      <c r="A2622" t="s">
        <v>250</v>
      </c>
      <c r="B2622" t="s">
        <v>40</v>
      </c>
      <c r="C2622" t="s">
        <v>41</v>
      </c>
      <c r="D2622" t="s">
        <v>25</v>
      </c>
      <c r="E2622" t="s">
        <v>19</v>
      </c>
      <c r="F2622" t="s">
        <v>34</v>
      </c>
      <c r="G2622">
        <v>24.77</v>
      </c>
      <c r="H2622">
        <v>4</v>
      </c>
      <c r="I2622">
        <v>6.1924999999999999</v>
      </c>
      <c r="J2622">
        <v>139.96324949999999</v>
      </c>
      <c r="K2622">
        <v>123.85</v>
      </c>
      <c r="L2622" s="1">
        <v>44644</v>
      </c>
      <c r="M2622" s="2">
        <v>0.76874999999999993</v>
      </c>
      <c r="N2622" t="s">
        <v>27</v>
      </c>
      <c r="O2622">
        <v>8.2195535940000006</v>
      </c>
      <c r="P2622" t="s">
        <v>1125</v>
      </c>
    </row>
    <row r="2623" spans="1:16" x14ac:dyDescent="0.25">
      <c r="A2623" t="s">
        <v>250</v>
      </c>
      <c r="B2623" t="s">
        <v>40</v>
      </c>
      <c r="C2623" t="s">
        <v>41</v>
      </c>
      <c r="D2623" t="s">
        <v>25</v>
      </c>
      <c r="E2623" t="s">
        <v>19</v>
      </c>
      <c r="F2623" t="s">
        <v>34</v>
      </c>
      <c r="G2623">
        <v>24.77</v>
      </c>
      <c r="H2623">
        <v>5</v>
      </c>
      <c r="I2623">
        <v>6.1924999999999999</v>
      </c>
      <c r="J2623">
        <v>137.2249922</v>
      </c>
      <c r="K2623">
        <v>123.85</v>
      </c>
      <c r="L2623" s="1">
        <v>45375</v>
      </c>
      <c r="M2623" s="2">
        <v>0.76874999999999993</v>
      </c>
      <c r="N2623" t="s">
        <v>27</v>
      </c>
      <c r="O2623">
        <v>9.2218953930000005</v>
      </c>
      <c r="P2623" t="s">
        <v>1125</v>
      </c>
    </row>
    <row r="2624" spans="1:16" x14ac:dyDescent="0.25">
      <c r="A2624" t="s">
        <v>694</v>
      </c>
      <c r="B2624" t="s">
        <v>40</v>
      </c>
      <c r="C2624" t="s">
        <v>41</v>
      </c>
      <c r="D2624" t="s">
        <v>25</v>
      </c>
      <c r="E2624" t="s">
        <v>19</v>
      </c>
      <c r="F2624" t="s">
        <v>34</v>
      </c>
      <c r="G2624">
        <v>42.97</v>
      </c>
      <c r="H2624">
        <v>3</v>
      </c>
      <c r="I2624">
        <v>6.4455</v>
      </c>
      <c r="J2624">
        <v>135.3116503</v>
      </c>
      <c r="K2624">
        <v>128.91</v>
      </c>
      <c r="L2624" s="1">
        <v>45718</v>
      </c>
      <c r="M2624" s="2">
        <v>0.49027777777777781</v>
      </c>
      <c r="N2624" t="s">
        <v>27</v>
      </c>
      <c r="O2624">
        <v>9.6748064639999996</v>
      </c>
      <c r="P2624" t="s">
        <v>1125</v>
      </c>
    </row>
    <row r="2625" spans="1:16" x14ac:dyDescent="0.25">
      <c r="A2625" t="s">
        <v>250</v>
      </c>
      <c r="B2625" t="s">
        <v>40</v>
      </c>
      <c r="C2625" t="s">
        <v>41</v>
      </c>
      <c r="D2625" t="s">
        <v>25</v>
      </c>
      <c r="E2625" t="s">
        <v>19</v>
      </c>
      <c r="F2625" t="s">
        <v>34</v>
      </c>
      <c r="G2625">
        <v>24.77</v>
      </c>
      <c r="H2625">
        <v>5</v>
      </c>
      <c r="I2625">
        <v>6.1924999999999999</v>
      </c>
      <c r="J2625">
        <v>130.0003715</v>
      </c>
      <c r="K2625">
        <v>123.85</v>
      </c>
      <c r="L2625" s="1">
        <v>45740</v>
      </c>
      <c r="M2625" s="2">
        <v>0.76874999999999993</v>
      </c>
      <c r="N2625" t="s">
        <v>27</v>
      </c>
      <c r="O2625">
        <v>8.8425650480000009</v>
      </c>
      <c r="P2625" t="s">
        <v>1125</v>
      </c>
    </row>
    <row r="2626" spans="1:16" x14ac:dyDescent="0.25">
      <c r="A2626" t="s">
        <v>532</v>
      </c>
      <c r="B2626" t="s">
        <v>40</v>
      </c>
      <c r="C2626" t="s">
        <v>41</v>
      </c>
      <c r="D2626" t="s">
        <v>18</v>
      </c>
      <c r="E2626" t="s">
        <v>19</v>
      </c>
      <c r="F2626" t="s">
        <v>34</v>
      </c>
      <c r="G2626">
        <v>98.13</v>
      </c>
      <c r="H2626">
        <v>1</v>
      </c>
      <c r="I2626">
        <v>4.9065000000000003</v>
      </c>
      <c r="J2626">
        <v>103.0365</v>
      </c>
      <c r="K2626">
        <v>98.13</v>
      </c>
      <c r="L2626" s="1">
        <v>43486</v>
      </c>
      <c r="M2626" s="2">
        <v>0.73333333333333339</v>
      </c>
      <c r="N2626" t="s">
        <v>27</v>
      </c>
      <c r="O2626">
        <v>8.9</v>
      </c>
      <c r="P2626" t="s">
        <v>1125</v>
      </c>
    </row>
    <row r="2627" spans="1:16" x14ac:dyDescent="0.25">
      <c r="A2627" t="s">
        <v>866</v>
      </c>
      <c r="B2627" t="s">
        <v>40</v>
      </c>
      <c r="C2627" t="s">
        <v>41</v>
      </c>
      <c r="D2627" t="s">
        <v>18</v>
      </c>
      <c r="E2627" t="s">
        <v>19</v>
      </c>
      <c r="F2627" t="s">
        <v>34</v>
      </c>
      <c r="G2627">
        <v>11.85</v>
      </c>
      <c r="H2627">
        <v>8</v>
      </c>
      <c r="I2627">
        <v>4.74</v>
      </c>
      <c r="J2627">
        <v>99.54</v>
      </c>
      <c r="K2627">
        <v>94.8</v>
      </c>
      <c r="L2627" s="1">
        <v>43709</v>
      </c>
      <c r="M2627" s="2">
        <v>0.69027777777777777</v>
      </c>
      <c r="N2627" t="s">
        <v>27</v>
      </c>
      <c r="O2627">
        <v>4.0999999999999996</v>
      </c>
      <c r="P2627" t="s">
        <v>1125</v>
      </c>
    </row>
    <row r="2628" spans="1:16" x14ac:dyDescent="0.25">
      <c r="A2628" t="s">
        <v>960</v>
      </c>
      <c r="B2628" t="s">
        <v>40</v>
      </c>
      <c r="C2628" t="s">
        <v>41</v>
      </c>
      <c r="D2628" t="s">
        <v>18</v>
      </c>
      <c r="E2628" t="s">
        <v>29</v>
      </c>
      <c r="F2628" t="s">
        <v>34</v>
      </c>
      <c r="G2628">
        <v>88.31</v>
      </c>
      <c r="H2628">
        <v>1</v>
      </c>
      <c r="I2628">
        <v>4.4154999999999998</v>
      </c>
      <c r="J2628">
        <v>92.69546072</v>
      </c>
      <c r="K2628">
        <v>88.31</v>
      </c>
      <c r="L2628" s="1">
        <v>45703</v>
      </c>
      <c r="M2628" s="2">
        <v>0.73472222222222217</v>
      </c>
      <c r="N2628" t="s">
        <v>31</v>
      </c>
      <c r="O2628">
        <v>5.4095692059999996</v>
      </c>
      <c r="P2628" t="s">
        <v>1125</v>
      </c>
    </row>
    <row r="2629" spans="1:16" x14ac:dyDescent="0.25">
      <c r="A2629" t="s">
        <v>576</v>
      </c>
      <c r="B2629" t="s">
        <v>40</v>
      </c>
      <c r="C2629" t="s">
        <v>41</v>
      </c>
      <c r="D2629" t="s">
        <v>18</v>
      </c>
      <c r="E2629" t="s">
        <v>19</v>
      </c>
      <c r="F2629" t="s">
        <v>34</v>
      </c>
      <c r="G2629">
        <v>20.18</v>
      </c>
      <c r="H2629">
        <v>4</v>
      </c>
      <c r="I2629">
        <v>4.0359999999999996</v>
      </c>
      <c r="J2629">
        <v>91.221909580000002</v>
      </c>
      <c r="K2629">
        <v>80.72</v>
      </c>
      <c r="L2629" s="1">
        <v>44605</v>
      </c>
      <c r="M2629" s="2">
        <v>0.50972222222222219</v>
      </c>
      <c r="N2629" t="s">
        <v>31</v>
      </c>
      <c r="O2629">
        <v>4.8350315259999999</v>
      </c>
      <c r="P2629" t="s">
        <v>1125</v>
      </c>
    </row>
    <row r="2630" spans="1:16" x14ac:dyDescent="0.25">
      <c r="A2630" t="s">
        <v>576</v>
      </c>
      <c r="B2630" t="s">
        <v>40</v>
      </c>
      <c r="C2630" t="s">
        <v>41</v>
      </c>
      <c r="D2630" t="s">
        <v>18</v>
      </c>
      <c r="E2630" t="s">
        <v>19</v>
      </c>
      <c r="F2630" t="s">
        <v>34</v>
      </c>
      <c r="G2630">
        <v>20.18</v>
      </c>
      <c r="H2630">
        <v>4</v>
      </c>
      <c r="I2630">
        <v>4.0359999999999996</v>
      </c>
      <c r="J2630">
        <v>89.43723353</v>
      </c>
      <c r="K2630">
        <v>80.72</v>
      </c>
      <c r="L2630" s="1">
        <v>45335</v>
      </c>
      <c r="M2630" s="2">
        <v>0.50972222222222219</v>
      </c>
      <c r="N2630" t="s">
        <v>31</v>
      </c>
      <c r="O2630">
        <v>5.4246443490000003</v>
      </c>
      <c r="P2630" t="s">
        <v>1125</v>
      </c>
    </row>
    <row r="2631" spans="1:16" x14ac:dyDescent="0.25">
      <c r="A2631" t="s">
        <v>393</v>
      </c>
      <c r="B2631" t="s">
        <v>40</v>
      </c>
      <c r="C2631" t="s">
        <v>41</v>
      </c>
      <c r="D2631" t="s">
        <v>25</v>
      </c>
      <c r="E2631" t="s">
        <v>29</v>
      </c>
      <c r="F2631" t="s">
        <v>34</v>
      </c>
      <c r="G2631">
        <v>74.97</v>
      </c>
      <c r="H2631">
        <v>1</v>
      </c>
      <c r="I2631">
        <v>3.7484999999999999</v>
      </c>
      <c r="J2631">
        <v>84.723817659999995</v>
      </c>
      <c r="K2631">
        <v>74.97</v>
      </c>
      <c r="L2631" s="1">
        <v>44636</v>
      </c>
      <c r="M2631" s="2">
        <v>0.70694444444444438</v>
      </c>
      <c r="N2631" t="s">
        <v>27</v>
      </c>
      <c r="O2631">
        <v>5.4152353089999998</v>
      </c>
      <c r="P2631" t="s">
        <v>1125</v>
      </c>
    </row>
    <row r="2632" spans="1:16" x14ac:dyDescent="0.25">
      <c r="A2632" t="s">
        <v>534</v>
      </c>
      <c r="B2632" t="s">
        <v>40</v>
      </c>
      <c r="C2632" t="s">
        <v>41</v>
      </c>
      <c r="D2632" t="s">
        <v>18</v>
      </c>
      <c r="E2632" t="s">
        <v>29</v>
      </c>
      <c r="F2632" t="s">
        <v>34</v>
      </c>
      <c r="G2632">
        <v>73.97</v>
      </c>
      <c r="H2632">
        <v>1</v>
      </c>
      <c r="I2632">
        <v>3.6985000000000001</v>
      </c>
      <c r="J2632">
        <v>83.593714719999994</v>
      </c>
      <c r="K2632">
        <v>73.97</v>
      </c>
      <c r="L2632" s="1">
        <v>44622</v>
      </c>
      <c r="M2632" s="2">
        <v>0.66180555555555554</v>
      </c>
      <c r="N2632" t="s">
        <v>31</v>
      </c>
      <c r="O2632">
        <v>5.2218340479999998</v>
      </c>
      <c r="P2632" t="s">
        <v>1125</v>
      </c>
    </row>
    <row r="2633" spans="1:16" x14ac:dyDescent="0.25">
      <c r="A2633" t="s">
        <v>393</v>
      </c>
      <c r="B2633" t="s">
        <v>40</v>
      </c>
      <c r="C2633" t="s">
        <v>41</v>
      </c>
      <c r="D2633" t="s">
        <v>25</v>
      </c>
      <c r="E2633" t="s">
        <v>29</v>
      </c>
      <c r="F2633" t="s">
        <v>34</v>
      </c>
      <c r="G2633">
        <v>74.97</v>
      </c>
      <c r="H2633">
        <v>1</v>
      </c>
      <c r="I2633">
        <v>3.7484999999999999</v>
      </c>
      <c r="J2633">
        <v>83.066271029999996</v>
      </c>
      <c r="K2633">
        <v>74.97</v>
      </c>
      <c r="L2633" s="1">
        <v>45367</v>
      </c>
      <c r="M2633" s="2">
        <v>0.70694444444444438</v>
      </c>
      <c r="N2633" t="s">
        <v>27</v>
      </c>
      <c r="O2633">
        <v>6.0756016710000003</v>
      </c>
      <c r="P2633" t="s">
        <v>1125</v>
      </c>
    </row>
    <row r="2634" spans="1:16" x14ac:dyDescent="0.25">
      <c r="A2634" t="s">
        <v>419</v>
      </c>
      <c r="B2634" t="s">
        <v>40</v>
      </c>
      <c r="C2634" t="s">
        <v>41</v>
      </c>
      <c r="D2634" t="s">
        <v>18</v>
      </c>
      <c r="E2634" t="s">
        <v>29</v>
      </c>
      <c r="F2634" t="s">
        <v>34</v>
      </c>
      <c r="G2634">
        <v>75.819999999999993</v>
      </c>
      <c r="H2634">
        <v>1</v>
      </c>
      <c r="I2634">
        <v>3.7909999999999999</v>
      </c>
      <c r="J2634">
        <v>79.611000000000004</v>
      </c>
      <c r="K2634">
        <v>75.819999999999993</v>
      </c>
      <c r="L2634" s="1">
        <v>43496</v>
      </c>
      <c r="M2634" s="2">
        <v>0.55486111111111114</v>
      </c>
      <c r="N2634" t="s">
        <v>27</v>
      </c>
      <c r="O2634">
        <v>5.8</v>
      </c>
      <c r="P2634" t="s">
        <v>1125</v>
      </c>
    </row>
    <row r="2635" spans="1:16" x14ac:dyDescent="0.25">
      <c r="A2635" t="s">
        <v>298</v>
      </c>
      <c r="B2635" t="s">
        <v>40</v>
      </c>
      <c r="C2635" t="s">
        <v>41</v>
      </c>
      <c r="D2635" t="s">
        <v>25</v>
      </c>
      <c r="E2635" t="s">
        <v>29</v>
      </c>
      <c r="F2635" t="s">
        <v>34</v>
      </c>
      <c r="G2635">
        <v>54.45</v>
      </c>
      <c r="H2635">
        <v>1</v>
      </c>
      <c r="I2635">
        <v>2.7225000000000001</v>
      </c>
      <c r="J2635">
        <v>60.330244870000001</v>
      </c>
      <c r="K2635">
        <v>54.45</v>
      </c>
      <c r="L2635" s="1">
        <v>45348</v>
      </c>
      <c r="M2635" s="2">
        <v>0.80833333333333324</v>
      </c>
      <c r="N2635" t="s">
        <v>21</v>
      </c>
      <c r="O2635">
        <v>8.5709380710000005</v>
      </c>
      <c r="P2635" t="s">
        <v>1125</v>
      </c>
    </row>
    <row r="2636" spans="1:16" x14ac:dyDescent="0.25">
      <c r="A2636" t="s">
        <v>298</v>
      </c>
      <c r="B2636" t="s">
        <v>40</v>
      </c>
      <c r="C2636" t="s">
        <v>41</v>
      </c>
      <c r="D2636" t="s">
        <v>25</v>
      </c>
      <c r="E2636" t="s">
        <v>29</v>
      </c>
      <c r="F2636" t="s">
        <v>34</v>
      </c>
      <c r="G2636">
        <v>54.45</v>
      </c>
      <c r="H2636">
        <v>1</v>
      </c>
      <c r="I2636">
        <v>2.7225000000000001</v>
      </c>
      <c r="J2636">
        <v>57.153978440000003</v>
      </c>
      <c r="K2636">
        <v>54.45</v>
      </c>
      <c r="L2636" s="1">
        <v>45714</v>
      </c>
      <c r="M2636" s="2">
        <v>0.80833333333333324</v>
      </c>
      <c r="N2636" t="s">
        <v>21</v>
      </c>
      <c r="O2636">
        <v>8.2183839859999992</v>
      </c>
      <c r="P2636" t="s">
        <v>1125</v>
      </c>
    </row>
    <row r="2637" spans="1:16" x14ac:dyDescent="0.25">
      <c r="A2637" t="s">
        <v>963</v>
      </c>
      <c r="B2637" t="s">
        <v>40</v>
      </c>
      <c r="C2637" t="s">
        <v>41</v>
      </c>
      <c r="D2637" t="s">
        <v>25</v>
      </c>
      <c r="E2637" t="s">
        <v>29</v>
      </c>
      <c r="F2637" t="s">
        <v>34</v>
      </c>
      <c r="G2637">
        <v>25.31</v>
      </c>
      <c r="H2637">
        <v>2</v>
      </c>
      <c r="I2637">
        <v>2.5310000000000001</v>
      </c>
      <c r="J2637">
        <v>53.151000000000003</v>
      </c>
      <c r="K2637">
        <v>50.62</v>
      </c>
      <c r="L2637" s="1">
        <v>43499</v>
      </c>
      <c r="M2637" s="2">
        <v>0.80972222222222223</v>
      </c>
      <c r="N2637" t="s">
        <v>21</v>
      </c>
      <c r="O2637">
        <v>7.2</v>
      </c>
      <c r="P2637" t="s">
        <v>1125</v>
      </c>
    </row>
    <row r="2638" spans="1:16" x14ac:dyDescent="0.25">
      <c r="A2638" t="s">
        <v>445</v>
      </c>
      <c r="B2638" t="s">
        <v>40</v>
      </c>
      <c r="C2638" t="s">
        <v>41</v>
      </c>
      <c r="D2638" t="s">
        <v>25</v>
      </c>
      <c r="E2638" t="s">
        <v>29</v>
      </c>
      <c r="F2638" t="s">
        <v>34</v>
      </c>
      <c r="G2638">
        <v>21.87</v>
      </c>
      <c r="H2638">
        <v>2</v>
      </c>
      <c r="I2638">
        <v>2.1869999999999998</v>
      </c>
      <c r="J2638">
        <v>49.430702740000001</v>
      </c>
      <c r="K2638">
        <v>43.74</v>
      </c>
      <c r="L2638" s="1">
        <v>44586</v>
      </c>
      <c r="M2638" s="2">
        <v>0.60347222222222219</v>
      </c>
      <c r="N2638" t="s">
        <v>21</v>
      </c>
      <c r="O2638">
        <v>6.6723435049999997</v>
      </c>
      <c r="P2638" t="s">
        <v>1125</v>
      </c>
    </row>
    <row r="2639" spans="1:16" x14ac:dyDescent="0.25">
      <c r="A2639" t="s">
        <v>715</v>
      </c>
      <c r="B2639" t="s">
        <v>40</v>
      </c>
      <c r="C2639" t="s">
        <v>41</v>
      </c>
      <c r="D2639" t="s">
        <v>25</v>
      </c>
      <c r="E2639" t="s">
        <v>19</v>
      </c>
      <c r="F2639" t="s">
        <v>34</v>
      </c>
      <c r="G2639">
        <v>34.81</v>
      </c>
      <c r="H2639">
        <v>1</v>
      </c>
      <c r="I2639">
        <v>1.7404999999999999</v>
      </c>
      <c r="J2639">
        <v>39.338883459999998</v>
      </c>
      <c r="K2639">
        <v>34.81</v>
      </c>
      <c r="L2639" s="1">
        <v>44575</v>
      </c>
      <c r="M2639" s="2">
        <v>0.42430555555555555</v>
      </c>
      <c r="N2639" t="s">
        <v>31</v>
      </c>
      <c r="O2639">
        <v>6.7690441359999998</v>
      </c>
      <c r="P2639" t="s">
        <v>1125</v>
      </c>
    </row>
    <row r="2640" spans="1:16" x14ac:dyDescent="0.25">
      <c r="A2640" t="s">
        <v>144</v>
      </c>
      <c r="B2640" t="s">
        <v>40</v>
      </c>
      <c r="C2640" t="s">
        <v>41</v>
      </c>
      <c r="D2640" t="s">
        <v>18</v>
      </c>
      <c r="E2640" t="s">
        <v>19</v>
      </c>
      <c r="F2640" t="s">
        <v>34</v>
      </c>
      <c r="G2640">
        <v>16.489999999999998</v>
      </c>
      <c r="H2640">
        <v>2</v>
      </c>
      <c r="I2640">
        <v>1.649</v>
      </c>
      <c r="J2640">
        <v>37.270795069999998</v>
      </c>
      <c r="K2640">
        <v>32.979999999999997</v>
      </c>
      <c r="L2640" s="1">
        <v>44683</v>
      </c>
      <c r="M2640" s="2">
        <v>0.48055555555555557</v>
      </c>
      <c r="N2640" t="s">
        <v>21</v>
      </c>
      <c r="O2640">
        <v>4.4482290039999999</v>
      </c>
      <c r="P2640" t="s">
        <v>1125</v>
      </c>
    </row>
    <row r="2641" spans="1:16" x14ac:dyDescent="0.25">
      <c r="A2641" t="s">
        <v>715</v>
      </c>
      <c r="B2641" t="s">
        <v>40</v>
      </c>
      <c r="C2641" t="s">
        <v>41</v>
      </c>
      <c r="D2641" t="s">
        <v>25</v>
      </c>
      <c r="E2641" t="s">
        <v>19</v>
      </c>
      <c r="F2641" t="s">
        <v>34</v>
      </c>
      <c r="G2641">
        <v>34.81</v>
      </c>
      <c r="H2641">
        <v>1</v>
      </c>
      <c r="I2641">
        <v>1.7404999999999999</v>
      </c>
      <c r="J2641">
        <v>36.538659129999999</v>
      </c>
      <c r="K2641">
        <v>34.81</v>
      </c>
      <c r="L2641" s="1">
        <v>45671</v>
      </c>
      <c r="M2641" s="2">
        <v>0.42430555555555555</v>
      </c>
      <c r="N2641" t="s">
        <v>31</v>
      </c>
      <c r="O2641">
        <v>7.2821123920000002</v>
      </c>
      <c r="P2641" t="s">
        <v>1125</v>
      </c>
    </row>
    <row r="2642" spans="1:16" x14ac:dyDescent="0.25">
      <c r="A2642" t="s">
        <v>139</v>
      </c>
      <c r="B2642" t="s">
        <v>16</v>
      </c>
      <c r="C2642" t="s">
        <v>17</v>
      </c>
      <c r="D2642" t="s">
        <v>18</v>
      </c>
      <c r="E2642" t="s">
        <v>29</v>
      </c>
      <c r="F2642" t="s">
        <v>26</v>
      </c>
      <c r="G2642">
        <v>88.67</v>
      </c>
      <c r="H2642">
        <v>9</v>
      </c>
      <c r="I2642">
        <v>44.335000000000001</v>
      </c>
      <c r="J2642">
        <v>1002.06228</v>
      </c>
      <c r="K2642">
        <v>886.7</v>
      </c>
      <c r="L2642" s="1">
        <v>44896</v>
      </c>
      <c r="M2642" s="2">
        <v>0.61805555555555558</v>
      </c>
      <c r="N2642" t="s">
        <v>21</v>
      </c>
      <c r="O2642">
        <v>7.0591460269999997</v>
      </c>
      <c r="P2642" t="s">
        <v>1123</v>
      </c>
    </row>
    <row r="2643" spans="1:16" x14ac:dyDescent="0.25">
      <c r="A2643" t="s">
        <v>139</v>
      </c>
      <c r="B2643" t="s">
        <v>16</v>
      </c>
      <c r="C2643" t="s">
        <v>17</v>
      </c>
      <c r="D2643" t="s">
        <v>18</v>
      </c>
      <c r="E2643" t="s">
        <v>29</v>
      </c>
      <c r="F2643" t="s">
        <v>26</v>
      </c>
      <c r="G2643">
        <v>88.67</v>
      </c>
      <c r="H2643">
        <v>11</v>
      </c>
      <c r="I2643">
        <v>44.335000000000001</v>
      </c>
      <c r="J2643">
        <v>982.45781680000005</v>
      </c>
      <c r="K2643">
        <v>886.7</v>
      </c>
      <c r="L2643" s="1">
        <v>45627</v>
      </c>
      <c r="M2643" s="2">
        <v>0.61805555555555558</v>
      </c>
      <c r="N2643" t="s">
        <v>21</v>
      </c>
      <c r="O2643">
        <v>7.9199807489999996</v>
      </c>
      <c r="P2643" t="s">
        <v>1123</v>
      </c>
    </row>
    <row r="2644" spans="1:16" x14ac:dyDescent="0.25">
      <c r="A2644" t="s">
        <v>139</v>
      </c>
      <c r="B2644" t="s">
        <v>16</v>
      </c>
      <c r="C2644" t="s">
        <v>17</v>
      </c>
      <c r="D2644" t="s">
        <v>18</v>
      </c>
      <c r="E2644" t="s">
        <v>29</v>
      </c>
      <c r="F2644" t="s">
        <v>26</v>
      </c>
      <c r="G2644">
        <v>88.67</v>
      </c>
      <c r="H2644">
        <v>11</v>
      </c>
      <c r="I2644">
        <v>44.335000000000001</v>
      </c>
      <c r="J2644">
        <v>930.73338260000003</v>
      </c>
      <c r="K2644">
        <v>886.7</v>
      </c>
      <c r="L2644" s="1">
        <v>45992</v>
      </c>
      <c r="M2644" s="2">
        <v>0.61805555555555558</v>
      </c>
      <c r="N2644" t="s">
        <v>21</v>
      </c>
      <c r="O2644">
        <v>7.5942029230000001</v>
      </c>
      <c r="P2644" t="s">
        <v>1123</v>
      </c>
    </row>
    <row r="2645" spans="1:16" x14ac:dyDescent="0.25">
      <c r="A2645" t="s">
        <v>863</v>
      </c>
      <c r="B2645" t="s">
        <v>16</v>
      </c>
      <c r="C2645" t="s">
        <v>17</v>
      </c>
      <c r="D2645" t="s">
        <v>18</v>
      </c>
      <c r="E2645" t="s">
        <v>19</v>
      </c>
      <c r="F2645" t="s">
        <v>26</v>
      </c>
      <c r="G2645">
        <v>74.22</v>
      </c>
      <c r="H2645">
        <v>11</v>
      </c>
      <c r="I2645">
        <v>37.11</v>
      </c>
      <c r="J2645">
        <v>779.05753530000004</v>
      </c>
      <c r="K2645">
        <v>742.2</v>
      </c>
      <c r="L2645" s="1">
        <v>45658</v>
      </c>
      <c r="M2645" s="2">
        <v>0.61249999999999993</v>
      </c>
      <c r="N2645" t="s">
        <v>31</v>
      </c>
      <c r="O2645">
        <v>4.4732976119999996</v>
      </c>
      <c r="P2645" t="s">
        <v>1123</v>
      </c>
    </row>
    <row r="2646" spans="1:16" x14ac:dyDescent="0.25">
      <c r="A2646" t="s">
        <v>921</v>
      </c>
      <c r="B2646" t="s">
        <v>16</v>
      </c>
      <c r="C2646" t="s">
        <v>17</v>
      </c>
      <c r="D2646" t="s">
        <v>18</v>
      </c>
      <c r="E2646" t="s">
        <v>19</v>
      </c>
      <c r="F2646" t="s">
        <v>26</v>
      </c>
      <c r="G2646">
        <v>73.47</v>
      </c>
      <c r="H2646">
        <v>10</v>
      </c>
      <c r="I2646">
        <v>36.734999999999999</v>
      </c>
      <c r="J2646">
        <v>771.43499999999995</v>
      </c>
      <c r="K2646">
        <v>734.7</v>
      </c>
      <c r="L2646" s="1">
        <v>43547</v>
      </c>
      <c r="M2646" s="2">
        <v>0.55138888888888882</v>
      </c>
      <c r="N2646" t="s">
        <v>21</v>
      </c>
      <c r="O2646">
        <v>9.5</v>
      </c>
      <c r="P2646" t="s">
        <v>1123</v>
      </c>
    </row>
    <row r="2647" spans="1:16" x14ac:dyDescent="0.25">
      <c r="A2647" t="s">
        <v>921</v>
      </c>
      <c r="B2647" t="s">
        <v>16</v>
      </c>
      <c r="C2647" t="s">
        <v>17</v>
      </c>
      <c r="D2647" t="s">
        <v>18</v>
      </c>
      <c r="E2647" t="s">
        <v>19</v>
      </c>
      <c r="F2647" t="s">
        <v>26</v>
      </c>
      <c r="G2647">
        <v>73.47</v>
      </c>
      <c r="H2647">
        <v>11</v>
      </c>
      <c r="I2647">
        <v>36.734999999999999</v>
      </c>
      <c r="J2647">
        <v>771.18508650000001</v>
      </c>
      <c r="K2647">
        <v>734.7</v>
      </c>
      <c r="L2647" s="1">
        <v>45739</v>
      </c>
      <c r="M2647" s="2">
        <v>0.55138888888888882</v>
      </c>
      <c r="N2647" t="s">
        <v>21</v>
      </c>
      <c r="O2647">
        <v>9.8828668180000001</v>
      </c>
      <c r="P2647" t="s">
        <v>1123</v>
      </c>
    </row>
    <row r="2648" spans="1:16" x14ac:dyDescent="0.25">
      <c r="A2648" t="s">
        <v>979</v>
      </c>
      <c r="B2648" t="s">
        <v>16</v>
      </c>
      <c r="C2648" t="s">
        <v>17</v>
      </c>
      <c r="D2648" t="s">
        <v>25</v>
      </c>
      <c r="E2648" t="s">
        <v>19</v>
      </c>
      <c r="F2648" t="s">
        <v>26</v>
      </c>
      <c r="G2648">
        <v>93.88</v>
      </c>
      <c r="H2648">
        <v>6</v>
      </c>
      <c r="I2648">
        <v>32.857999999999997</v>
      </c>
      <c r="J2648">
        <v>742.65845019999995</v>
      </c>
      <c r="K2648">
        <v>657.16</v>
      </c>
      <c r="L2648" s="1">
        <v>44682</v>
      </c>
      <c r="M2648" s="2">
        <v>0.49374999999999997</v>
      </c>
      <c r="N2648" t="s">
        <v>31</v>
      </c>
      <c r="O2648">
        <v>7.0591460269999997</v>
      </c>
      <c r="P2648" t="s">
        <v>1123</v>
      </c>
    </row>
    <row r="2649" spans="1:16" x14ac:dyDescent="0.25">
      <c r="A2649" t="s">
        <v>827</v>
      </c>
      <c r="B2649" t="s">
        <v>16</v>
      </c>
      <c r="C2649" t="s">
        <v>17</v>
      </c>
      <c r="D2649" t="s">
        <v>18</v>
      </c>
      <c r="E2649" t="s">
        <v>29</v>
      </c>
      <c r="F2649" t="s">
        <v>26</v>
      </c>
      <c r="G2649">
        <v>92.6</v>
      </c>
      <c r="H2649">
        <v>6</v>
      </c>
      <c r="I2649">
        <v>32.409999999999997</v>
      </c>
      <c r="J2649">
        <v>732.53272790000005</v>
      </c>
      <c r="K2649">
        <v>648.20000000000005</v>
      </c>
      <c r="L2649" s="1">
        <v>44619</v>
      </c>
      <c r="M2649" s="2">
        <v>0.53611111111111109</v>
      </c>
      <c r="N2649" t="s">
        <v>31</v>
      </c>
      <c r="O2649">
        <v>8.9931586380000006</v>
      </c>
      <c r="P2649" t="s">
        <v>1123</v>
      </c>
    </row>
    <row r="2650" spans="1:16" x14ac:dyDescent="0.25">
      <c r="A2650" t="s">
        <v>547</v>
      </c>
      <c r="B2650" t="s">
        <v>16</v>
      </c>
      <c r="C2650" t="s">
        <v>17</v>
      </c>
      <c r="D2650" t="s">
        <v>25</v>
      </c>
      <c r="E2650" t="s">
        <v>29</v>
      </c>
      <c r="F2650" t="s">
        <v>26</v>
      </c>
      <c r="G2650">
        <v>99.55</v>
      </c>
      <c r="H2650">
        <v>7</v>
      </c>
      <c r="I2650">
        <v>34.842500000000001</v>
      </c>
      <c r="J2650">
        <v>731.6925</v>
      </c>
      <c r="K2650">
        <v>696.85</v>
      </c>
      <c r="L2650" s="1">
        <v>43538</v>
      </c>
      <c r="M2650" s="2">
        <v>0.50486111111111109</v>
      </c>
      <c r="N2650" t="s">
        <v>27</v>
      </c>
      <c r="O2650">
        <v>7.6</v>
      </c>
      <c r="P2650" t="s">
        <v>1123</v>
      </c>
    </row>
    <row r="2651" spans="1:16" x14ac:dyDescent="0.25">
      <c r="A2651" t="s">
        <v>827</v>
      </c>
      <c r="B2651" t="s">
        <v>16</v>
      </c>
      <c r="C2651" t="s">
        <v>17</v>
      </c>
      <c r="D2651" t="s">
        <v>18</v>
      </c>
      <c r="E2651" t="s">
        <v>29</v>
      </c>
      <c r="F2651" t="s">
        <v>26</v>
      </c>
      <c r="G2651">
        <v>92.6</v>
      </c>
      <c r="H2651">
        <v>7</v>
      </c>
      <c r="I2651">
        <v>32.409999999999997</v>
      </c>
      <c r="J2651">
        <v>718.2013723</v>
      </c>
      <c r="K2651">
        <v>648.20000000000005</v>
      </c>
      <c r="L2651" s="1">
        <v>45349</v>
      </c>
      <c r="M2651" s="2">
        <v>0.53611111111111109</v>
      </c>
      <c r="N2651" t="s">
        <v>31</v>
      </c>
      <c r="O2651">
        <v>10</v>
      </c>
      <c r="P2651" t="s">
        <v>1123</v>
      </c>
    </row>
    <row r="2652" spans="1:16" x14ac:dyDescent="0.25">
      <c r="A2652" t="s">
        <v>294</v>
      </c>
      <c r="B2652" t="s">
        <v>16</v>
      </c>
      <c r="C2652" t="s">
        <v>17</v>
      </c>
      <c r="D2652" t="s">
        <v>25</v>
      </c>
      <c r="E2652" t="s">
        <v>19</v>
      </c>
      <c r="F2652" t="s">
        <v>26</v>
      </c>
      <c r="G2652">
        <v>75.06</v>
      </c>
      <c r="H2652">
        <v>9</v>
      </c>
      <c r="I2652">
        <v>33.777000000000001</v>
      </c>
      <c r="J2652">
        <v>709.31700000000001</v>
      </c>
      <c r="K2652">
        <v>675.54</v>
      </c>
      <c r="L2652" s="1">
        <v>43543</v>
      </c>
      <c r="M2652" s="2">
        <v>0.55902777777777779</v>
      </c>
      <c r="N2652" t="s">
        <v>21</v>
      </c>
      <c r="O2652">
        <v>6.2</v>
      </c>
      <c r="P2652" t="s">
        <v>1123</v>
      </c>
    </row>
    <row r="2653" spans="1:16" x14ac:dyDescent="0.25">
      <c r="A2653" t="s">
        <v>294</v>
      </c>
      <c r="B2653" t="s">
        <v>16</v>
      </c>
      <c r="C2653" t="s">
        <v>17</v>
      </c>
      <c r="D2653" t="s">
        <v>25</v>
      </c>
      <c r="E2653" t="s">
        <v>19</v>
      </c>
      <c r="F2653" t="s">
        <v>26</v>
      </c>
      <c r="G2653">
        <v>75.06</v>
      </c>
      <c r="H2653">
        <v>10</v>
      </c>
      <c r="I2653">
        <v>33.777000000000001</v>
      </c>
      <c r="J2653">
        <v>709.08721019999996</v>
      </c>
      <c r="K2653">
        <v>675.54</v>
      </c>
      <c r="L2653" s="1">
        <v>45735</v>
      </c>
      <c r="M2653" s="2">
        <v>0.55902777777777779</v>
      </c>
      <c r="N2653" t="s">
        <v>21</v>
      </c>
      <c r="O2653">
        <v>6.4498709759999997</v>
      </c>
      <c r="P2653" t="s">
        <v>1123</v>
      </c>
    </row>
    <row r="2654" spans="1:16" x14ac:dyDescent="0.25">
      <c r="A2654" t="s">
        <v>732</v>
      </c>
      <c r="B2654" t="s">
        <v>16</v>
      </c>
      <c r="C2654" t="s">
        <v>17</v>
      </c>
      <c r="D2654" t="s">
        <v>18</v>
      </c>
      <c r="E2654" t="s">
        <v>29</v>
      </c>
      <c r="F2654" t="s">
        <v>26</v>
      </c>
      <c r="G2654">
        <v>69.58</v>
      </c>
      <c r="H2654">
        <v>8</v>
      </c>
      <c r="I2654">
        <v>31.311</v>
      </c>
      <c r="J2654">
        <v>707.69306519999998</v>
      </c>
      <c r="K2654">
        <v>626.22</v>
      </c>
      <c r="L2654" s="1">
        <v>44611</v>
      </c>
      <c r="M2654" s="2">
        <v>0.81805555555555554</v>
      </c>
      <c r="N2654" t="s">
        <v>31</v>
      </c>
      <c r="O2654">
        <v>7.5426491799999997</v>
      </c>
      <c r="P2654" t="s">
        <v>1123</v>
      </c>
    </row>
    <row r="2655" spans="1:16" x14ac:dyDescent="0.25">
      <c r="A2655" t="s">
        <v>71</v>
      </c>
      <c r="B2655" t="s">
        <v>16</v>
      </c>
      <c r="C2655" t="s">
        <v>17</v>
      </c>
      <c r="D2655" t="s">
        <v>25</v>
      </c>
      <c r="E2655" t="s">
        <v>19</v>
      </c>
      <c r="F2655" t="s">
        <v>26</v>
      </c>
      <c r="G2655">
        <v>60.88</v>
      </c>
      <c r="H2655">
        <v>8</v>
      </c>
      <c r="I2655">
        <v>27.396000000000001</v>
      </c>
      <c r="J2655">
        <v>619.20600469999999</v>
      </c>
      <c r="K2655">
        <v>547.91999999999996</v>
      </c>
      <c r="L2655" s="1">
        <v>44576</v>
      </c>
      <c r="M2655" s="2">
        <v>0.72013888888888899</v>
      </c>
      <c r="N2655" t="s">
        <v>21</v>
      </c>
      <c r="O2655">
        <v>4.5449296339999998</v>
      </c>
      <c r="P2655" t="s">
        <v>1123</v>
      </c>
    </row>
    <row r="2656" spans="1:16" x14ac:dyDescent="0.25">
      <c r="A2656" t="s">
        <v>819</v>
      </c>
      <c r="B2656" t="s">
        <v>16</v>
      </c>
      <c r="C2656" t="s">
        <v>17</v>
      </c>
      <c r="D2656" t="s">
        <v>25</v>
      </c>
      <c r="E2656" t="s">
        <v>29</v>
      </c>
      <c r="F2656" t="s">
        <v>26</v>
      </c>
      <c r="G2656">
        <v>74.58</v>
      </c>
      <c r="H2656">
        <v>6</v>
      </c>
      <c r="I2656">
        <v>26.103000000000002</v>
      </c>
      <c r="J2656">
        <v>589.98154260000001</v>
      </c>
      <c r="K2656">
        <v>522.05999999999995</v>
      </c>
      <c r="L2656" s="1">
        <v>44653</v>
      </c>
      <c r="M2656" s="2">
        <v>0.67291666666666661</v>
      </c>
      <c r="N2656" t="s">
        <v>31</v>
      </c>
      <c r="O2656">
        <v>8.7030567459999997</v>
      </c>
      <c r="P2656" t="s">
        <v>1123</v>
      </c>
    </row>
    <row r="2657" spans="1:16" x14ac:dyDescent="0.25">
      <c r="A2657" t="s">
        <v>819</v>
      </c>
      <c r="B2657" t="s">
        <v>16</v>
      </c>
      <c r="C2657" t="s">
        <v>17</v>
      </c>
      <c r="D2657" t="s">
        <v>25</v>
      </c>
      <c r="E2657" t="s">
        <v>29</v>
      </c>
      <c r="F2657" t="s">
        <v>26</v>
      </c>
      <c r="G2657">
        <v>74.58</v>
      </c>
      <c r="H2657">
        <v>7</v>
      </c>
      <c r="I2657">
        <v>26.103000000000002</v>
      </c>
      <c r="J2657">
        <v>578.439075</v>
      </c>
      <c r="K2657">
        <v>522.05999999999995</v>
      </c>
      <c r="L2657" s="1">
        <v>45384</v>
      </c>
      <c r="M2657" s="2">
        <v>0.67291666666666661</v>
      </c>
      <c r="N2657" t="s">
        <v>31</v>
      </c>
      <c r="O2657">
        <v>9.7643598279999999</v>
      </c>
      <c r="P2657" t="s">
        <v>1123</v>
      </c>
    </row>
    <row r="2658" spans="1:16" x14ac:dyDescent="0.25">
      <c r="A2658" t="s">
        <v>71</v>
      </c>
      <c r="B2658" t="s">
        <v>16</v>
      </c>
      <c r="C2658" t="s">
        <v>17</v>
      </c>
      <c r="D2658" t="s">
        <v>25</v>
      </c>
      <c r="E2658" t="s">
        <v>19</v>
      </c>
      <c r="F2658" t="s">
        <v>26</v>
      </c>
      <c r="G2658">
        <v>60.88</v>
      </c>
      <c r="H2658">
        <v>9</v>
      </c>
      <c r="I2658">
        <v>27.396000000000001</v>
      </c>
      <c r="J2658">
        <v>575.31600000000003</v>
      </c>
      <c r="K2658">
        <v>547.91999999999996</v>
      </c>
      <c r="L2658" s="1">
        <v>43480</v>
      </c>
      <c r="M2658" s="2">
        <v>0.72013888888888899</v>
      </c>
      <c r="N2658" t="s">
        <v>21</v>
      </c>
      <c r="O2658">
        <v>4.7</v>
      </c>
      <c r="P2658" t="s">
        <v>1123</v>
      </c>
    </row>
    <row r="2659" spans="1:16" x14ac:dyDescent="0.25">
      <c r="A2659" t="s">
        <v>339</v>
      </c>
      <c r="B2659" t="s">
        <v>16</v>
      </c>
      <c r="C2659" t="s">
        <v>17</v>
      </c>
      <c r="D2659" t="s">
        <v>18</v>
      </c>
      <c r="E2659" t="s">
        <v>29</v>
      </c>
      <c r="F2659" t="s">
        <v>26</v>
      </c>
      <c r="G2659">
        <v>72.2</v>
      </c>
      <c r="H2659">
        <v>6</v>
      </c>
      <c r="I2659">
        <v>25.27</v>
      </c>
      <c r="J2659">
        <v>571.15402749999998</v>
      </c>
      <c r="K2659">
        <v>505.4</v>
      </c>
      <c r="L2659" s="1">
        <v>44646</v>
      </c>
      <c r="M2659" s="2">
        <v>0.84305555555555556</v>
      </c>
      <c r="N2659" t="s">
        <v>21</v>
      </c>
      <c r="O2659">
        <v>4.1581271119999998</v>
      </c>
      <c r="P2659" t="s">
        <v>1123</v>
      </c>
    </row>
    <row r="2660" spans="1:16" x14ac:dyDescent="0.25">
      <c r="A2660" t="s">
        <v>339</v>
      </c>
      <c r="B2660" t="s">
        <v>16</v>
      </c>
      <c r="C2660" t="s">
        <v>17</v>
      </c>
      <c r="D2660" t="s">
        <v>18</v>
      </c>
      <c r="E2660" t="s">
        <v>29</v>
      </c>
      <c r="F2660" t="s">
        <v>26</v>
      </c>
      <c r="G2660">
        <v>72.2</v>
      </c>
      <c r="H2660">
        <v>7</v>
      </c>
      <c r="I2660">
        <v>25.27</v>
      </c>
      <c r="J2660">
        <v>559.97990370000002</v>
      </c>
      <c r="K2660">
        <v>505.4</v>
      </c>
      <c r="L2660" s="1">
        <v>45377</v>
      </c>
      <c r="M2660" s="2">
        <v>0.84305555555555556</v>
      </c>
      <c r="N2660" t="s">
        <v>21</v>
      </c>
      <c r="O2660">
        <v>4.6651941399999997</v>
      </c>
      <c r="P2660" t="s">
        <v>1123</v>
      </c>
    </row>
    <row r="2661" spans="1:16" x14ac:dyDescent="0.25">
      <c r="A2661" t="s">
        <v>819</v>
      </c>
      <c r="B2661" t="s">
        <v>16</v>
      </c>
      <c r="C2661" t="s">
        <v>17</v>
      </c>
      <c r="D2661" t="s">
        <v>25</v>
      </c>
      <c r="E2661" t="s">
        <v>29</v>
      </c>
      <c r="F2661" t="s">
        <v>26</v>
      </c>
      <c r="G2661">
        <v>74.58</v>
      </c>
      <c r="H2661">
        <v>7</v>
      </c>
      <c r="I2661">
        <v>26.103000000000002</v>
      </c>
      <c r="J2661">
        <v>548.16300000000001</v>
      </c>
      <c r="K2661">
        <v>522.05999999999995</v>
      </c>
      <c r="L2661" s="1">
        <v>43557</v>
      </c>
      <c r="M2661" s="2">
        <v>0.67291666666666661</v>
      </c>
      <c r="N2661" t="s">
        <v>31</v>
      </c>
      <c r="O2661">
        <v>9</v>
      </c>
      <c r="P2661" t="s">
        <v>1123</v>
      </c>
    </row>
    <row r="2662" spans="1:16" x14ac:dyDescent="0.25">
      <c r="A2662" t="s">
        <v>819</v>
      </c>
      <c r="B2662" t="s">
        <v>16</v>
      </c>
      <c r="C2662" t="s">
        <v>17</v>
      </c>
      <c r="D2662" t="s">
        <v>25</v>
      </c>
      <c r="E2662" t="s">
        <v>29</v>
      </c>
      <c r="F2662" t="s">
        <v>26</v>
      </c>
      <c r="G2662">
        <v>74.58</v>
      </c>
      <c r="H2662">
        <v>8</v>
      </c>
      <c r="I2662">
        <v>26.103000000000002</v>
      </c>
      <c r="J2662">
        <v>547.98541750000004</v>
      </c>
      <c r="K2662">
        <v>522.05999999999995</v>
      </c>
      <c r="L2662" s="1">
        <v>45749</v>
      </c>
      <c r="M2662" s="2">
        <v>0.67291666666666661</v>
      </c>
      <c r="N2662" t="s">
        <v>31</v>
      </c>
      <c r="O2662">
        <v>9.3627159330000005</v>
      </c>
      <c r="P2662" t="s">
        <v>1123</v>
      </c>
    </row>
    <row r="2663" spans="1:16" x14ac:dyDescent="0.25">
      <c r="A2663" t="s">
        <v>339</v>
      </c>
      <c r="B2663" t="s">
        <v>16</v>
      </c>
      <c r="C2663" t="s">
        <v>17</v>
      </c>
      <c r="D2663" t="s">
        <v>18</v>
      </c>
      <c r="E2663" t="s">
        <v>29</v>
      </c>
      <c r="F2663" t="s">
        <v>26</v>
      </c>
      <c r="G2663">
        <v>72.2</v>
      </c>
      <c r="H2663">
        <v>7</v>
      </c>
      <c r="I2663">
        <v>25.27</v>
      </c>
      <c r="J2663">
        <v>530.66999999999996</v>
      </c>
      <c r="K2663">
        <v>505.4</v>
      </c>
      <c r="L2663" s="1">
        <v>43550</v>
      </c>
      <c r="M2663" s="2">
        <v>0.84305555555555556</v>
      </c>
      <c r="N2663" t="s">
        <v>21</v>
      </c>
      <c r="O2663">
        <v>4.3</v>
      </c>
      <c r="P2663" t="s">
        <v>1123</v>
      </c>
    </row>
    <row r="2664" spans="1:16" x14ac:dyDescent="0.25">
      <c r="A2664" t="s">
        <v>597</v>
      </c>
      <c r="B2664" t="s">
        <v>16</v>
      </c>
      <c r="C2664" t="s">
        <v>17</v>
      </c>
      <c r="D2664" t="s">
        <v>18</v>
      </c>
      <c r="E2664" t="s">
        <v>29</v>
      </c>
      <c r="F2664" t="s">
        <v>26</v>
      </c>
      <c r="G2664">
        <v>74.510000000000005</v>
      </c>
      <c r="H2664">
        <v>5</v>
      </c>
      <c r="I2664">
        <v>22.353000000000002</v>
      </c>
      <c r="J2664">
        <v>505.2238218</v>
      </c>
      <c r="K2664">
        <v>447.06</v>
      </c>
      <c r="L2664" s="1">
        <v>44640</v>
      </c>
      <c r="M2664" s="2">
        <v>0.63055555555555554</v>
      </c>
      <c r="N2664" t="s">
        <v>21</v>
      </c>
      <c r="O2664">
        <v>4.8350315259999999</v>
      </c>
      <c r="P2664" t="s">
        <v>1123</v>
      </c>
    </row>
    <row r="2665" spans="1:16" x14ac:dyDescent="0.25">
      <c r="A2665" t="s">
        <v>845</v>
      </c>
      <c r="B2665" t="s">
        <v>16</v>
      </c>
      <c r="C2665" t="s">
        <v>17</v>
      </c>
      <c r="D2665" t="s">
        <v>25</v>
      </c>
      <c r="E2665" t="s">
        <v>19</v>
      </c>
      <c r="F2665" t="s">
        <v>26</v>
      </c>
      <c r="G2665">
        <v>40.26</v>
      </c>
      <c r="H2665">
        <v>9</v>
      </c>
      <c r="I2665">
        <v>20.13</v>
      </c>
      <c r="J2665">
        <v>454.979445</v>
      </c>
      <c r="K2665">
        <v>402.6</v>
      </c>
      <c r="L2665" s="1">
        <v>44616</v>
      </c>
      <c r="M2665" s="2">
        <v>0.75416666666666676</v>
      </c>
      <c r="N2665" t="s">
        <v>31</v>
      </c>
      <c r="O2665">
        <v>4.8350315259999999</v>
      </c>
      <c r="P2665" t="s">
        <v>1123</v>
      </c>
    </row>
    <row r="2666" spans="1:16" x14ac:dyDescent="0.25">
      <c r="A2666" t="s">
        <v>36</v>
      </c>
      <c r="B2666" t="s">
        <v>16</v>
      </c>
      <c r="C2666" t="s">
        <v>17</v>
      </c>
      <c r="D2666" t="s">
        <v>18</v>
      </c>
      <c r="E2666" t="s">
        <v>19</v>
      </c>
      <c r="F2666" t="s">
        <v>26</v>
      </c>
      <c r="G2666">
        <v>68.84</v>
      </c>
      <c r="H2666">
        <v>6</v>
      </c>
      <c r="I2666">
        <v>20.652000000000001</v>
      </c>
      <c r="J2666">
        <v>433.55150149999997</v>
      </c>
      <c r="K2666">
        <v>413.04</v>
      </c>
      <c r="L2666" s="1">
        <v>45713</v>
      </c>
      <c r="M2666" s="2">
        <v>0.60833333333333328</v>
      </c>
      <c r="N2666" t="s">
        <v>21</v>
      </c>
      <c r="O2666">
        <v>6.0337502680000004</v>
      </c>
      <c r="P2666" t="s">
        <v>1123</v>
      </c>
    </row>
    <row r="2667" spans="1:16" x14ac:dyDescent="0.25">
      <c r="A2667" t="s">
        <v>845</v>
      </c>
      <c r="B2667" t="s">
        <v>16</v>
      </c>
      <c r="C2667" t="s">
        <v>17</v>
      </c>
      <c r="D2667" t="s">
        <v>25</v>
      </c>
      <c r="E2667" t="s">
        <v>19</v>
      </c>
      <c r="F2667" t="s">
        <v>26</v>
      </c>
      <c r="G2667">
        <v>40.26</v>
      </c>
      <c r="H2667">
        <v>11</v>
      </c>
      <c r="I2667">
        <v>20.13</v>
      </c>
      <c r="J2667">
        <v>422.59305269999999</v>
      </c>
      <c r="K2667">
        <v>402.6</v>
      </c>
      <c r="L2667" s="1">
        <v>45712</v>
      </c>
      <c r="M2667" s="2">
        <v>0.75416666666666676</v>
      </c>
      <c r="N2667" t="s">
        <v>31</v>
      </c>
      <c r="O2667">
        <v>5.2015088519999999</v>
      </c>
      <c r="P2667" t="s">
        <v>1123</v>
      </c>
    </row>
    <row r="2668" spans="1:16" x14ac:dyDescent="0.25">
      <c r="A2668" t="s">
        <v>848</v>
      </c>
      <c r="B2668" t="s">
        <v>16</v>
      </c>
      <c r="C2668" t="s">
        <v>17</v>
      </c>
      <c r="D2668" t="s">
        <v>18</v>
      </c>
      <c r="E2668" t="s">
        <v>19</v>
      </c>
      <c r="F2668" t="s">
        <v>26</v>
      </c>
      <c r="G2668">
        <v>48.62</v>
      </c>
      <c r="H2668">
        <v>8</v>
      </c>
      <c r="I2668">
        <v>19.448</v>
      </c>
      <c r="J2668">
        <v>408.40800000000002</v>
      </c>
      <c r="K2668">
        <v>388.96</v>
      </c>
      <c r="L2668" s="1">
        <v>43489</v>
      </c>
      <c r="M2668" s="2">
        <v>0.45624999999999999</v>
      </c>
      <c r="N2668" t="s">
        <v>27</v>
      </c>
      <c r="O2668">
        <v>5</v>
      </c>
      <c r="P2668" t="s">
        <v>1123</v>
      </c>
    </row>
    <row r="2669" spans="1:16" x14ac:dyDescent="0.25">
      <c r="A2669" t="s">
        <v>385</v>
      </c>
      <c r="B2669" t="s">
        <v>16</v>
      </c>
      <c r="C2669" t="s">
        <v>17</v>
      </c>
      <c r="D2669" t="s">
        <v>25</v>
      </c>
      <c r="E2669" t="s">
        <v>29</v>
      </c>
      <c r="F2669" t="s">
        <v>26</v>
      </c>
      <c r="G2669">
        <v>51.69</v>
      </c>
      <c r="H2669">
        <v>7</v>
      </c>
      <c r="I2669">
        <v>18.0915</v>
      </c>
      <c r="J2669">
        <v>400.90528010000003</v>
      </c>
      <c r="K2669">
        <v>361.83</v>
      </c>
      <c r="L2669" s="1">
        <v>45317</v>
      </c>
      <c r="M2669" s="2">
        <v>0.76527777777777783</v>
      </c>
      <c r="N2669" t="s">
        <v>27</v>
      </c>
      <c r="O2669">
        <v>5.9671087839999997</v>
      </c>
      <c r="P2669" t="s">
        <v>1123</v>
      </c>
    </row>
    <row r="2670" spans="1:16" x14ac:dyDescent="0.25">
      <c r="A2670" t="s">
        <v>385</v>
      </c>
      <c r="B2670" t="s">
        <v>16</v>
      </c>
      <c r="C2670" t="s">
        <v>17</v>
      </c>
      <c r="D2670" t="s">
        <v>25</v>
      </c>
      <c r="E2670" t="s">
        <v>29</v>
      </c>
      <c r="F2670" t="s">
        <v>26</v>
      </c>
      <c r="G2670">
        <v>51.69</v>
      </c>
      <c r="H2670">
        <v>7</v>
      </c>
      <c r="I2670">
        <v>18.0915</v>
      </c>
      <c r="J2670">
        <v>379.92149999999998</v>
      </c>
      <c r="K2670">
        <v>361.83</v>
      </c>
      <c r="L2670" s="1">
        <v>43491</v>
      </c>
      <c r="M2670" s="2">
        <v>0.76527777777777783</v>
      </c>
      <c r="N2670" t="s">
        <v>27</v>
      </c>
      <c r="O2670">
        <v>5.5</v>
      </c>
      <c r="P2670" t="s">
        <v>1123</v>
      </c>
    </row>
    <row r="2671" spans="1:16" x14ac:dyDescent="0.25">
      <c r="A2671" t="s">
        <v>385</v>
      </c>
      <c r="B2671" t="s">
        <v>16</v>
      </c>
      <c r="C2671" t="s">
        <v>17</v>
      </c>
      <c r="D2671" t="s">
        <v>25</v>
      </c>
      <c r="E2671" t="s">
        <v>29</v>
      </c>
      <c r="F2671" t="s">
        <v>26</v>
      </c>
      <c r="G2671">
        <v>51.69</v>
      </c>
      <c r="H2671">
        <v>8</v>
      </c>
      <c r="I2671">
        <v>18.0915</v>
      </c>
      <c r="J2671">
        <v>379.7984209</v>
      </c>
      <c r="K2671">
        <v>361.83</v>
      </c>
      <c r="L2671" s="1">
        <v>45683</v>
      </c>
      <c r="M2671" s="2">
        <v>0.76527777777777783</v>
      </c>
      <c r="N2671" t="s">
        <v>27</v>
      </c>
      <c r="O2671">
        <v>5.7216597370000004</v>
      </c>
      <c r="P2671" t="s">
        <v>1123</v>
      </c>
    </row>
    <row r="2672" spans="1:16" x14ac:dyDescent="0.25">
      <c r="A2672" t="s">
        <v>282</v>
      </c>
      <c r="B2672" t="s">
        <v>16</v>
      </c>
      <c r="C2672" t="s">
        <v>17</v>
      </c>
      <c r="D2672" t="s">
        <v>18</v>
      </c>
      <c r="E2672" t="s">
        <v>29</v>
      </c>
      <c r="F2672" t="s">
        <v>26</v>
      </c>
      <c r="G2672">
        <v>77.72</v>
      </c>
      <c r="H2672">
        <v>4</v>
      </c>
      <c r="I2672">
        <v>15.544</v>
      </c>
      <c r="J2672">
        <v>344.45301239999998</v>
      </c>
      <c r="K2672">
        <v>310.88</v>
      </c>
      <c r="L2672" s="1">
        <v>45474</v>
      </c>
      <c r="M2672" s="2">
        <v>0.6743055555555556</v>
      </c>
      <c r="N2672" t="s">
        <v>31</v>
      </c>
      <c r="O2672">
        <v>9.5473740540000005</v>
      </c>
      <c r="P2672" t="s">
        <v>1123</v>
      </c>
    </row>
    <row r="2673" spans="1:16" x14ac:dyDescent="0.25">
      <c r="A2673" t="s">
        <v>282</v>
      </c>
      <c r="B2673" t="s">
        <v>16</v>
      </c>
      <c r="C2673" t="s">
        <v>17</v>
      </c>
      <c r="D2673" t="s">
        <v>18</v>
      </c>
      <c r="E2673" t="s">
        <v>29</v>
      </c>
      <c r="F2673" t="s">
        <v>26</v>
      </c>
      <c r="G2673">
        <v>77.72</v>
      </c>
      <c r="H2673">
        <v>4</v>
      </c>
      <c r="I2673">
        <v>15.544</v>
      </c>
      <c r="J2673">
        <v>326.42399999999998</v>
      </c>
      <c r="K2673">
        <v>310.88</v>
      </c>
      <c r="L2673" s="1">
        <v>43647</v>
      </c>
      <c r="M2673" s="2">
        <v>0.6743055555555556</v>
      </c>
      <c r="N2673" t="s">
        <v>31</v>
      </c>
      <c r="O2673">
        <v>8.8000000000000007</v>
      </c>
      <c r="P2673" t="s">
        <v>1123</v>
      </c>
    </row>
    <row r="2674" spans="1:16" x14ac:dyDescent="0.25">
      <c r="A2674" t="s">
        <v>879</v>
      </c>
      <c r="B2674" t="s">
        <v>16</v>
      </c>
      <c r="C2674" t="s">
        <v>17</v>
      </c>
      <c r="D2674" t="s">
        <v>18</v>
      </c>
      <c r="E2674" t="s">
        <v>29</v>
      </c>
      <c r="F2674" t="s">
        <v>26</v>
      </c>
      <c r="G2674">
        <v>93.78</v>
      </c>
      <c r="H2674">
        <v>3</v>
      </c>
      <c r="I2674">
        <v>14.067</v>
      </c>
      <c r="J2674">
        <v>311.72288500000002</v>
      </c>
      <c r="K2674">
        <v>281.33999999999997</v>
      </c>
      <c r="L2674" s="1">
        <v>45321</v>
      </c>
      <c r="M2674" s="2">
        <v>0.48055555555555557</v>
      </c>
      <c r="N2674" t="s">
        <v>31</v>
      </c>
      <c r="O2674">
        <v>6.4010803320000003</v>
      </c>
      <c r="P2674" t="s">
        <v>1123</v>
      </c>
    </row>
    <row r="2675" spans="1:16" x14ac:dyDescent="0.25">
      <c r="A2675" t="s">
        <v>244</v>
      </c>
      <c r="B2675" t="s">
        <v>16</v>
      </c>
      <c r="C2675" t="s">
        <v>17</v>
      </c>
      <c r="D2675" t="s">
        <v>25</v>
      </c>
      <c r="E2675" t="s">
        <v>29</v>
      </c>
      <c r="F2675" t="s">
        <v>26</v>
      </c>
      <c r="G2675">
        <v>26.23</v>
      </c>
      <c r="H2675">
        <v>10</v>
      </c>
      <c r="I2675">
        <v>11.8035</v>
      </c>
      <c r="J2675">
        <v>261.56402029999998</v>
      </c>
      <c r="K2675">
        <v>236.07</v>
      </c>
      <c r="L2675" s="1">
        <v>45316</v>
      </c>
      <c r="M2675" s="2">
        <v>0.85</v>
      </c>
      <c r="N2675" t="s">
        <v>21</v>
      </c>
      <c r="O2675">
        <v>6.4010803320000003</v>
      </c>
      <c r="P2675" t="s">
        <v>1123</v>
      </c>
    </row>
    <row r="2676" spans="1:16" x14ac:dyDescent="0.25">
      <c r="A2676" t="s">
        <v>665</v>
      </c>
      <c r="B2676" t="s">
        <v>16</v>
      </c>
      <c r="C2676" t="s">
        <v>17</v>
      </c>
      <c r="D2676" t="s">
        <v>25</v>
      </c>
      <c r="E2676" t="s">
        <v>29</v>
      </c>
      <c r="F2676" t="s">
        <v>26</v>
      </c>
      <c r="G2676">
        <v>78.31</v>
      </c>
      <c r="H2676">
        <v>3</v>
      </c>
      <c r="I2676">
        <v>11.746499999999999</v>
      </c>
      <c r="J2676">
        <v>260.30090769999998</v>
      </c>
      <c r="K2676">
        <v>234.93</v>
      </c>
      <c r="L2676" s="1">
        <v>45415</v>
      </c>
      <c r="M2676" s="2">
        <v>0.69305555555555554</v>
      </c>
      <c r="N2676" t="s">
        <v>21</v>
      </c>
      <c r="O2676">
        <v>5.858615897</v>
      </c>
      <c r="P2676" t="s">
        <v>1123</v>
      </c>
    </row>
    <row r="2677" spans="1:16" x14ac:dyDescent="0.25">
      <c r="A2677" t="s">
        <v>898</v>
      </c>
      <c r="B2677" t="s">
        <v>16</v>
      </c>
      <c r="C2677" t="s">
        <v>17</v>
      </c>
      <c r="D2677" t="s">
        <v>18</v>
      </c>
      <c r="E2677" t="s">
        <v>19</v>
      </c>
      <c r="F2677" t="s">
        <v>26</v>
      </c>
      <c r="G2677">
        <v>79.59</v>
      </c>
      <c r="H2677">
        <v>3</v>
      </c>
      <c r="I2677">
        <v>11.938499999999999</v>
      </c>
      <c r="J2677">
        <v>250.70849999999999</v>
      </c>
      <c r="K2677">
        <v>238.77</v>
      </c>
      <c r="L2677" s="1">
        <v>43678</v>
      </c>
      <c r="M2677" s="2">
        <v>0.60416666666666663</v>
      </c>
      <c r="N2677" t="s">
        <v>27</v>
      </c>
      <c r="O2677">
        <v>6.6</v>
      </c>
      <c r="P2677" t="s">
        <v>1123</v>
      </c>
    </row>
    <row r="2678" spans="1:16" x14ac:dyDescent="0.25">
      <c r="A2678" t="s">
        <v>403</v>
      </c>
      <c r="B2678" t="s">
        <v>16</v>
      </c>
      <c r="C2678" t="s">
        <v>17</v>
      </c>
      <c r="D2678" t="s">
        <v>18</v>
      </c>
      <c r="E2678" t="s">
        <v>29</v>
      </c>
      <c r="F2678" t="s">
        <v>26</v>
      </c>
      <c r="G2678">
        <v>21.5</v>
      </c>
      <c r="H2678">
        <v>8</v>
      </c>
      <c r="I2678">
        <v>9.6750000000000007</v>
      </c>
      <c r="J2678">
        <v>218.67491949999999</v>
      </c>
      <c r="K2678">
        <v>193.5</v>
      </c>
      <c r="L2678" s="1">
        <v>44715</v>
      </c>
      <c r="M2678" s="2">
        <v>0.53194444444444444</v>
      </c>
      <c r="N2678" t="s">
        <v>31</v>
      </c>
      <c r="O2678">
        <v>7.5426491799999997</v>
      </c>
      <c r="P2678" t="s">
        <v>1123</v>
      </c>
    </row>
    <row r="2679" spans="1:16" x14ac:dyDescent="0.25">
      <c r="A2679" t="s">
        <v>539</v>
      </c>
      <c r="B2679" t="s">
        <v>16</v>
      </c>
      <c r="C2679" t="s">
        <v>17</v>
      </c>
      <c r="D2679" t="s">
        <v>18</v>
      </c>
      <c r="E2679" t="s">
        <v>29</v>
      </c>
      <c r="F2679" t="s">
        <v>26</v>
      </c>
      <c r="G2679">
        <v>24.18</v>
      </c>
      <c r="H2679">
        <v>7</v>
      </c>
      <c r="I2679">
        <v>9.6720000000000006</v>
      </c>
      <c r="J2679">
        <v>218.6071134</v>
      </c>
      <c r="K2679">
        <v>193.44</v>
      </c>
      <c r="L2679" s="1">
        <v>44589</v>
      </c>
      <c r="M2679" s="2">
        <v>0.87083333333333324</v>
      </c>
      <c r="N2679" t="s">
        <v>21</v>
      </c>
      <c r="O2679">
        <v>9.4766617899999996</v>
      </c>
      <c r="P2679" t="s">
        <v>1123</v>
      </c>
    </row>
    <row r="2680" spans="1:16" x14ac:dyDescent="0.25">
      <c r="A2680" t="s">
        <v>337</v>
      </c>
      <c r="B2680" t="s">
        <v>16</v>
      </c>
      <c r="C2680" t="s">
        <v>17</v>
      </c>
      <c r="D2680" t="s">
        <v>25</v>
      </c>
      <c r="E2680" t="s">
        <v>19</v>
      </c>
      <c r="F2680" t="s">
        <v>26</v>
      </c>
      <c r="G2680">
        <v>51.19</v>
      </c>
      <c r="H2680">
        <v>4</v>
      </c>
      <c r="I2680">
        <v>10.238</v>
      </c>
      <c r="J2680">
        <v>214.99799999999999</v>
      </c>
      <c r="K2680">
        <v>204.76</v>
      </c>
      <c r="L2680" s="1">
        <v>43542</v>
      </c>
      <c r="M2680" s="2">
        <v>0.71875</v>
      </c>
      <c r="N2680" t="s">
        <v>31</v>
      </c>
      <c r="O2680">
        <v>4.7</v>
      </c>
      <c r="P2680" t="s">
        <v>1123</v>
      </c>
    </row>
    <row r="2681" spans="1:16" x14ac:dyDescent="0.25">
      <c r="A2681" t="s">
        <v>403</v>
      </c>
      <c r="B2681" t="s">
        <v>16</v>
      </c>
      <c r="C2681" t="s">
        <v>17</v>
      </c>
      <c r="D2681" t="s">
        <v>18</v>
      </c>
      <c r="E2681" t="s">
        <v>29</v>
      </c>
      <c r="F2681" t="s">
        <v>26</v>
      </c>
      <c r="G2681">
        <v>21.5</v>
      </c>
      <c r="H2681">
        <v>10</v>
      </c>
      <c r="I2681">
        <v>9.6750000000000007</v>
      </c>
      <c r="J2681">
        <v>214.396738</v>
      </c>
      <c r="K2681">
        <v>193.5</v>
      </c>
      <c r="L2681" s="1">
        <v>45446</v>
      </c>
      <c r="M2681" s="2">
        <v>0.53194444444444444</v>
      </c>
      <c r="N2681" t="s">
        <v>31</v>
      </c>
      <c r="O2681">
        <v>8.4624451839999999</v>
      </c>
      <c r="P2681" t="s">
        <v>1123</v>
      </c>
    </row>
    <row r="2682" spans="1:16" x14ac:dyDescent="0.25">
      <c r="A2682" t="s">
        <v>539</v>
      </c>
      <c r="B2682" t="s">
        <v>16</v>
      </c>
      <c r="C2682" t="s">
        <v>17</v>
      </c>
      <c r="D2682" t="s">
        <v>18</v>
      </c>
      <c r="E2682" t="s">
        <v>29</v>
      </c>
      <c r="F2682" t="s">
        <v>26</v>
      </c>
      <c r="G2682">
        <v>24.18</v>
      </c>
      <c r="H2682">
        <v>8</v>
      </c>
      <c r="I2682">
        <v>9.6720000000000006</v>
      </c>
      <c r="J2682">
        <v>214.3302583</v>
      </c>
      <c r="K2682">
        <v>193.44</v>
      </c>
      <c r="L2682" s="1">
        <v>45319</v>
      </c>
      <c r="M2682" s="2">
        <v>0.87083333333333324</v>
      </c>
      <c r="N2682" t="s">
        <v>21</v>
      </c>
      <c r="O2682">
        <v>10</v>
      </c>
      <c r="P2682" t="s">
        <v>1123</v>
      </c>
    </row>
    <row r="2683" spans="1:16" x14ac:dyDescent="0.25">
      <c r="A2683" t="s">
        <v>841</v>
      </c>
      <c r="B2683" t="s">
        <v>16</v>
      </c>
      <c r="C2683" t="s">
        <v>17</v>
      </c>
      <c r="D2683" t="s">
        <v>25</v>
      </c>
      <c r="E2683" t="s">
        <v>19</v>
      </c>
      <c r="F2683" t="s">
        <v>26</v>
      </c>
      <c r="G2683">
        <v>50.23</v>
      </c>
      <c r="H2683">
        <v>4</v>
      </c>
      <c r="I2683">
        <v>10.045999999999999</v>
      </c>
      <c r="J2683">
        <v>210.96600000000001</v>
      </c>
      <c r="K2683">
        <v>200.92</v>
      </c>
      <c r="L2683" s="1">
        <v>43678</v>
      </c>
      <c r="M2683" s="2">
        <v>0.71666666666666667</v>
      </c>
      <c r="N2683" t="s">
        <v>27</v>
      </c>
      <c r="O2683">
        <v>9</v>
      </c>
      <c r="P2683" t="s">
        <v>1123</v>
      </c>
    </row>
    <row r="2684" spans="1:16" x14ac:dyDescent="0.25">
      <c r="A2684" t="s">
        <v>841</v>
      </c>
      <c r="B2684" t="s">
        <v>16</v>
      </c>
      <c r="C2684" t="s">
        <v>17</v>
      </c>
      <c r="D2684" t="s">
        <v>25</v>
      </c>
      <c r="E2684" t="s">
        <v>19</v>
      </c>
      <c r="F2684" t="s">
        <v>26</v>
      </c>
      <c r="G2684">
        <v>50.23</v>
      </c>
      <c r="H2684">
        <v>4</v>
      </c>
      <c r="I2684">
        <v>10.045999999999999</v>
      </c>
      <c r="J2684">
        <v>210.89765560000001</v>
      </c>
      <c r="K2684">
        <v>200.92</v>
      </c>
      <c r="L2684" s="1">
        <v>45870</v>
      </c>
      <c r="M2684" s="2">
        <v>0.71666666666666667</v>
      </c>
      <c r="N2684" t="s">
        <v>27</v>
      </c>
      <c r="O2684">
        <v>9.3627159330000005</v>
      </c>
      <c r="P2684" t="s">
        <v>1123</v>
      </c>
    </row>
    <row r="2685" spans="1:16" x14ac:dyDescent="0.25">
      <c r="A2685" t="s">
        <v>382</v>
      </c>
      <c r="B2685" t="s">
        <v>16</v>
      </c>
      <c r="C2685" t="s">
        <v>17</v>
      </c>
      <c r="D2685" t="s">
        <v>25</v>
      </c>
      <c r="E2685" t="s">
        <v>29</v>
      </c>
      <c r="F2685" t="s">
        <v>26</v>
      </c>
      <c r="G2685">
        <v>26.02</v>
      </c>
      <c r="H2685">
        <v>6</v>
      </c>
      <c r="I2685">
        <v>9.1069999999999993</v>
      </c>
      <c r="J2685">
        <v>205.8369501</v>
      </c>
      <c r="K2685">
        <v>182.14</v>
      </c>
      <c r="L2685" s="1">
        <v>44648</v>
      </c>
      <c r="M2685" s="2">
        <v>0.73472222222222217</v>
      </c>
      <c r="N2685" t="s">
        <v>27</v>
      </c>
      <c r="O2685">
        <v>4.9317321559999998</v>
      </c>
      <c r="P2685" t="s">
        <v>1123</v>
      </c>
    </row>
    <row r="2686" spans="1:16" x14ac:dyDescent="0.25">
      <c r="A2686" t="s">
        <v>453</v>
      </c>
      <c r="B2686" t="s">
        <v>16</v>
      </c>
      <c r="C2686" t="s">
        <v>17</v>
      </c>
      <c r="D2686" t="s">
        <v>18</v>
      </c>
      <c r="E2686" t="s">
        <v>19</v>
      </c>
      <c r="F2686" t="s">
        <v>26</v>
      </c>
      <c r="G2686">
        <v>25.22</v>
      </c>
      <c r="H2686">
        <v>6</v>
      </c>
      <c r="I2686">
        <v>8.827</v>
      </c>
      <c r="J2686">
        <v>199.5083736</v>
      </c>
      <c r="K2686">
        <v>176.54</v>
      </c>
      <c r="L2686" s="1">
        <v>44653</v>
      </c>
      <c r="M2686" s="2">
        <v>0.43263888888888885</v>
      </c>
      <c r="N2686" t="s">
        <v>27</v>
      </c>
      <c r="O2686">
        <v>7.9294517019999997</v>
      </c>
      <c r="P2686" t="s">
        <v>1123</v>
      </c>
    </row>
    <row r="2687" spans="1:16" x14ac:dyDescent="0.25">
      <c r="A2687" t="s">
        <v>453</v>
      </c>
      <c r="B2687" t="s">
        <v>16</v>
      </c>
      <c r="C2687" t="s">
        <v>17</v>
      </c>
      <c r="D2687" t="s">
        <v>18</v>
      </c>
      <c r="E2687" t="s">
        <v>19</v>
      </c>
      <c r="F2687" t="s">
        <v>26</v>
      </c>
      <c r="G2687">
        <v>25.22</v>
      </c>
      <c r="H2687">
        <v>7</v>
      </c>
      <c r="I2687">
        <v>8.827</v>
      </c>
      <c r="J2687">
        <v>195.60516860000001</v>
      </c>
      <c r="K2687">
        <v>176.54</v>
      </c>
      <c r="L2687" s="1">
        <v>45384</v>
      </c>
      <c r="M2687" s="2">
        <v>0.43263888888888885</v>
      </c>
      <c r="N2687" t="s">
        <v>27</v>
      </c>
      <c r="O2687">
        <v>8.8964167320000005</v>
      </c>
      <c r="P2687" t="s">
        <v>1123</v>
      </c>
    </row>
    <row r="2688" spans="1:16" x14ac:dyDescent="0.25">
      <c r="A2688" t="s">
        <v>57</v>
      </c>
      <c r="B2688" t="s">
        <v>16</v>
      </c>
      <c r="C2688" t="s">
        <v>17</v>
      </c>
      <c r="D2688" t="s">
        <v>25</v>
      </c>
      <c r="E2688" t="s">
        <v>29</v>
      </c>
      <c r="F2688" t="s">
        <v>26</v>
      </c>
      <c r="G2688">
        <v>34.56</v>
      </c>
      <c r="H2688">
        <v>5</v>
      </c>
      <c r="I2688">
        <v>8.64</v>
      </c>
      <c r="J2688">
        <v>191.46127300000001</v>
      </c>
      <c r="K2688">
        <v>172.8</v>
      </c>
      <c r="L2688" s="1">
        <v>45339</v>
      </c>
      <c r="M2688" s="2">
        <v>0.46875</v>
      </c>
      <c r="N2688" t="s">
        <v>21</v>
      </c>
      <c r="O2688">
        <v>10</v>
      </c>
      <c r="P2688" t="s">
        <v>1123</v>
      </c>
    </row>
    <row r="2689" spans="1:16" x14ac:dyDescent="0.25">
      <c r="A2689" t="s">
        <v>786</v>
      </c>
      <c r="B2689" t="s">
        <v>16</v>
      </c>
      <c r="C2689" t="s">
        <v>17</v>
      </c>
      <c r="D2689" t="s">
        <v>18</v>
      </c>
      <c r="E2689" t="s">
        <v>19</v>
      </c>
      <c r="F2689" t="s">
        <v>26</v>
      </c>
      <c r="G2689">
        <v>17.420000000000002</v>
      </c>
      <c r="H2689">
        <v>11</v>
      </c>
      <c r="I2689">
        <v>8.7100000000000009</v>
      </c>
      <c r="J2689">
        <v>182.85074460000001</v>
      </c>
      <c r="K2689">
        <v>174.2</v>
      </c>
      <c r="L2689" s="1">
        <v>45710</v>
      </c>
      <c r="M2689" s="2">
        <v>0.52083333333333337</v>
      </c>
      <c r="N2689" t="s">
        <v>21</v>
      </c>
      <c r="O2689">
        <v>7.2821123920000002</v>
      </c>
      <c r="P2689" t="s">
        <v>1123</v>
      </c>
    </row>
    <row r="2690" spans="1:16" x14ac:dyDescent="0.25">
      <c r="A2690" t="s">
        <v>228</v>
      </c>
      <c r="B2690" t="s">
        <v>16</v>
      </c>
      <c r="C2690" t="s">
        <v>17</v>
      </c>
      <c r="D2690" t="s">
        <v>25</v>
      </c>
      <c r="E2690" t="s">
        <v>29</v>
      </c>
      <c r="F2690" t="s">
        <v>26</v>
      </c>
      <c r="G2690">
        <v>32.71</v>
      </c>
      <c r="H2690">
        <v>5</v>
      </c>
      <c r="I2690">
        <v>8.1775000000000002</v>
      </c>
      <c r="J2690">
        <v>181.21233330000001</v>
      </c>
      <c r="K2690">
        <v>163.55000000000001</v>
      </c>
      <c r="L2690" s="1">
        <v>45370</v>
      </c>
      <c r="M2690" s="2">
        <v>0.47916666666666669</v>
      </c>
      <c r="N2690" t="s">
        <v>31</v>
      </c>
      <c r="O2690">
        <v>10</v>
      </c>
      <c r="P2690" t="s">
        <v>1123</v>
      </c>
    </row>
    <row r="2691" spans="1:16" x14ac:dyDescent="0.25">
      <c r="A2691" t="s">
        <v>363</v>
      </c>
      <c r="B2691" t="s">
        <v>16</v>
      </c>
      <c r="C2691" t="s">
        <v>17</v>
      </c>
      <c r="D2691" t="s">
        <v>18</v>
      </c>
      <c r="E2691" t="s">
        <v>29</v>
      </c>
      <c r="F2691" t="s">
        <v>26</v>
      </c>
      <c r="G2691">
        <v>36.36</v>
      </c>
      <c r="H2691">
        <v>4</v>
      </c>
      <c r="I2691">
        <v>7.2720000000000002</v>
      </c>
      <c r="J2691">
        <v>164.36217210000001</v>
      </c>
      <c r="K2691">
        <v>145.44</v>
      </c>
      <c r="L2691" s="1">
        <v>44645</v>
      </c>
      <c r="M2691" s="2">
        <v>0.54652777777777783</v>
      </c>
      <c r="N2691" t="s">
        <v>27</v>
      </c>
      <c r="O2691">
        <v>7.3492479189999997</v>
      </c>
      <c r="P2691" t="s">
        <v>1123</v>
      </c>
    </row>
    <row r="2692" spans="1:16" x14ac:dyDescent="0.25">
      <c r="A2692" t="s">
        <v>369</v>
      </c>
      <c r="B2692" t="s">
        <v>16</v>
      </c>
      <c r="C2692" t="s">
        <v>17</v>
      </c>
      <c r="D2692" t="s">
        <v>18</v>
      </c>
      <c r="E2692" t="s">
        <v>19</v>
      </c>
      <c r="F2692" t="s">
        <v>26</v>
      </c>
      <c r="G2692">
        <v>28.45</v>
      </c>
      <c r="H2692">
        <v>5</v>
      </c>
      <c r="I2692">
        <v>7.1124999999999998</v>
      </c>
      <c r="J2692">
        <v>157.6120722</v>
      </c>
      <c r="K2692">
        <v>142.25</v>
      </c>
      <c r="L2692" s="1">
        <v>45372</v>
      </c>
      <c r="M2692" s="2">
        <v>0.4284722222222222</v>
      </c>
      <c r="N2692" t="s">
        <v>31</v>
      </c>
      <c r="O2692">
        <v>9.8728527150000005</v>
      </c>
      <c r="P2692" t="s">
        <v>1123</v>
      </c>
    </row>
    <row r="2693" spans="1:16" x14ac:dyDescent="0.25">
      <c r="A2693" t="s">
        <v>588</v>
      </c>
      <c r="B2693" t="s">
        <v>16</v>
      </c>
      <c r="C2693" t="s">
        <v>17</v>
      </c>
      <c r="D2693" t="s">
        <v>18</v>
      </c>
      <c r="E2693" t="s">
        <v>29</v>
      </c>
      <c r="F2693" t="s">
        <v>26</v>
      </c>
      <c r="G2693">
        <v>19.32</v>
      </c>
      <c r="H2693">
        <v>6</v>
      </c>
      <c r="I2693">
        <v>6.7619999999999996</v>
      </c>
      <c r="J2693">
        <v>152.83512210000001</v>
      </c>
      <c r="K2693">
        <v>135.24</v>
      </c>
      <c r="L2693" s="1">
        <v>44645</v>
      </c>
      <c r="M2693" s="2">
        <v>0.78541666666666676</v>
      </c>
      <c r="N2693" t="s">
        <v>27</v>
      </c>
      <c r="O2693">
        <v>6.6723435049999997</v>
      </c>
      <c r="P2693" t="s">
        <v>1123</v>
      </c>
    </row>
    <row r="2694" spans="1:16" x14ac:dyDescent="0.25">
      <c r="A2694" t="s">
        <v>363</v>
      </c>
      <c r="B2694" t="s">
        <v>16</v>
      </c>
      <c r="C2694" t="s">
        <v>17</v>
      </c>
      <c r="D2694" t="s">
        <v>18</v>
      </c>
      <c r="E2694" t="s">
        <v>29</v>
      </c>
      <c r="F2694" t="s">
        <v>26</v>
      </c>
      <c r="G2694">
        <v>36.36</v>
      </c>
      <c r="H2694">
        <v>4</v>
      </c>
      <c r="I2694">
        <v>7.2720000000000002</v>
      </c>
      <c r="J2694">
        <v>152.71199999999999</v>
      </c>
      <c r="K2694">
        <v>145.44</v>
      </c>
      <c r="L2694" s="1">
        <v>43549</v>
      </c>
      <c r="M2694" s="2">
        <v>0.54652777777777783</v>
      </c>
      <c r="N2694" t="s">
        <v>27</v>
      </c>
      <c r="O2694">
        <v>7.6</v>
      </c>
      <c r="P2694" t="s">
        <v>1123</v>
      </c>
    </row>
    <row r="2695" spans="1:16" x14ac:dyDescent="0.25">
      <c r="A2695" t="s">
        <v>588</v>
      </c>
      <c r="B2695" t="s">
        <v>16</v>
      </c>
      <c r="C2695" t="s">
        <v>17</v>
      </c>
      <c r="D2695" t="s">
        <v>18</v>
      </c>
      <c r="E2695" t="s">
        <v>29</v>
      </c>
      <c r="F2695" t="s">
        <v>26</v>
      </c>
      <c r="G2695">
        <v>19.32</v>
      </c>
      <c r="H2695">
        <v>7</v>
      </c>
      <c r="I2695">
        <v>6.7619999999999996</v>
      </c>
      <c r="J2695">
        <v>149.84503789999999</v>
      </c>
      <c r="K2695">
        <v>135.24</v>
      </c>
      <c r="L2695" s="1">
        <v>45376</v>
      </c>
      <c r="M2695" s="2">
        <v>0.78541666666666676</v>
      </c>
      <c r="N2695" t="s">
        <v>27</v>
      </c>
      <c r="O2695">
        <v>7.4860092009999999</v>
      </c>
      <c r="P2695" t="s">
        <v>1123</v>
      </c>
    </row>
    <row r="2696" spans="1:16" x14ac:dyDescent="0.25">
      <c r="A2696" t="s">
        <v>369</v>
      </c>
      <c r="B2696" t="s">
        <v>16</v>
      </c>
      <c r="C2696" t="s">
        <v>17</v>
      </c>
      <c r="D2696" t="s">
        <v>18</v>
      </c>
      <c r="E2696" t="s">
        <v>19</v>
      </c>
      <c r="F2696" t="s">
        <v>26</v>
      </c>
      <c r="G2696">
        <v>28.45</v>
      </c>
      <c r="H2696">
        <v>5</v>
      </c>
      <c r="I2696">
        <v>7.1124999999999998</v>
      </c>
      <c r="J2696">
        <v>149.31411259999999</v>
      </c>
      <c r="K2696">
        <v>142.25</v>
      </c>
      <c r="L2696" s="1">
        <v>45737</v>
      </c>
      <c r="M2696" s="2">
        <v>0.4284722222222222</v>
      </c>
      <c r="N2696" t="s">
        <v>31</v>
      </c>
      <c r="O2696">
        <v>9.4667461100000008</v>
      </c>
      <c r="P2696" t="s">
        <v>1123</v>
      </c>
    </row>
    <row r="2697" spans="1:16" x14ac:dyDescent="0.25">
      <c r="A2697" t="s">
        <v>588</v>
      </c>
      <c r="B2697" t="s">
        <v>16</v>
      </c>
      <c r="C2697" t="s">
        <v>17</v>
      </c>
      <c r="D2697" t="s">
        <v>18</v>
      </c>
      <c r="E2697" t="s">
        <v>29</v>
      </c>
      <c r="F2697" t="s">
        <v>26</v>
      </c>
      <c r="G2697">
        <v>19.32</v>
      </c>
      <c r="H2697">
        <v>7</v>
      </c>
      <c r="I2697">
        <v>6.7619999999999996</v>
      </c>
      <c r="J2697">
        <v>142.00200000000001</v>
      </c>
      <c r="K2697">
        <v>135.24</v>
      </c>
      <c r="L2697" s="1">
        <v>43549</v>
      </c>
      <c r="M2697" s="2">
        <v>0.78541666666666676</v>
      </c>
      <c r="N2697" t="s">
        <v>27</v>
      </c>
      <c r="O2697">
        <v>6.9</v>
      </c>
      <c r="P2697" t="s">
        <v>1123</v>
      </c>
    </row>
    <row r="2698" spans="1:16" x14ac:dyDescent="0.25">
      <c r="A2698" t="s">
        <v>588</v>
      </c>
      <c r="B2698" t="s">
        <v>16</v>
      </c>
      <c r="C2698" t="s">
        <v>17</v>
      </c>
      <c r="D2698" t="s">
        <v>18</v>
      </c>
      <c r="E2698" t="s">
        <v>29</v>
      </c>
      <c r="F2698" t="s">
        <v>26</v>
      </c>
      <c r="G2698">
        <v>19.32</v>
      </c>
      <c r="H2698">
        <v>8</v>
      </c>
      <c r="I2698">
        <v>6.7619999999999996</v>
      </c>
      <c r="J2698">
        <v>141.95599709999999</v>
      </c>
      <c r="K2698">
        <v>135.24</v>
      </c>
      <c r="L2698" s="1">
        <v>45741</v>
      </c>
      <c r="M2698" s="2">
        <v>0.78541666666666676</v>
      </c>
      <c r="N2698" t="s">
        <v>27</v>
      </c>
      <c r="O2698">
        <v>7.1780822149999999</v>
      </c>
      <c r="P2698" t="s">
        <v>1123</v>
      </c>
    </row>
    <row r="2699" spans="1:16" x14ac:dyDescent="0.25">
      <c r="A2699" t="s">
        <v>1026</v>
      </c>
      <c r="B2699" t="s">
        <v>16</v>
      </c>
      <c r="C2699" t="s">
        <v>17</v>
      </c>
      <c r="D2699" t="s">
        <v>25</v>
      </c>
      <c r="E2699" t="s">
        <v>29</v>
      </c>
      <c r="F2699" t="s">
        <v>26</v>
      </c>
      <c r="G2699">
        <v>58.03</v>
      </c>
      <c r="H2699">
        <v>2</v>
      </c>
      <c r="I2699">
        <v>5.8029999999999999</v>
      </c>
      <c r="J2699">
        <v>128.59372300000001</v>
      </c>
      <c r="K2699">
        <v>116.06</v>
      </c>
      <c r="L2699" s="1">
        <v>45568</v>
      </c>
      <c r="M2699" s="2">
        <v>0.8652777777777777</v>
      </c>
      <c r="N2699" t="s">
        <v>21</v>
      </c>
      <c r="O2699">
        <v>9.5473740540000005</v>
      </c>
      <c r="P2699" t="s">
        <v>1123</v>
      </c>
    </row>
    <row r="2700" spans="1:16" x14ac:dyDescent="0.25">
      <c r="A2700" t="s">
        <v>1026</v>
      </c>
      <c r="B2700" t="s">
        <v>16</v>
      </c>
      <c r="C2700" t="s">
        <v>17</v>
      </c>
      <c r="D2700" t="s">
        <v>25</v>
      </c>
      <c r="E2700" t="s">
        <v>29</v>
      </c>
      <c r="F2700" t="s">
        <v>26</v>
      </c>
      <c r="G2700">
        <v>58.03</v>
      </c>
      <c r="H2700">
        <v>2</v>
      </c>
      <c r="I2700">
        <v>5.8029999999999999</v>
      </c>
      <c r="J2700">
        <v>121.863</v>
      </c>
      <c r="K2700">
        <v>116.06</v>
      </c>
      <c r="L2700" s="1">
        <v>43741</v>
      </c>
      <c r="M2700" s="2">
        <v>0.8652777777777777</v>
      </c>
      <c r="N2700" t="s">
        <v>21</v>
      </c>
      <c r="O2700">
        <v>8.8000000000000007</v>
      </c>
      <c r="P2700" t="s">
        <v>1123</v>
      </c>
    </row>
    <row r="2701" spans="1:16" x14ac:dyDescent="0.25">
      <c r="A2701" t="s">
        <v>129</v>
      </c>
      <c r="B2701" t="s">
        <v>16</v>
      </c>
      <c r="C2701" t="s">
        <v>17</v>
      </c>
      <c r="D2701" t="s">
        <v>25</v>
      </c>
      <c r="E2701" t="s">
        <v>29</v>
      </c>
      <c r="F2701" t="s">
        <v>26</v>
      </c>
      <c r="G2701">
        <v>97.16</v>
      </c>
      <c r="H2701">
        <v>1</v>
      </c>
      <c r="I2701">
        <v>4.8579999999999997</v>
      </c>
      <c r="J2701">
        <v>109.800802</v>
      </c>
      <c r="K2701">
        <v>97.16</v>
      </c>
      <c r="L2701" s="1">
        <v>44776</v>
      </c>
      <c r="M2701" s="2">
        <v>0.85972222222222217</v>
      </c>
      <c r="N2701" t="s">
        <v>21</v>
      </c>
      <c r="O2701">
        <v>6.9624453969999998</v>
      </c>
      <c r="P2701" t="s">
        <v>1123</v>
      </c>
    </row>
    <row r="2702" spans="1:16" x14ac:dyDescent="0.25">
      <c r="A2702" t="s">
        <v>847</v>
      </c>
      <c r="B2702" t="s">
        <v>16</v>
      </c>
      <c r="C2702" t="s">
        <v>17</v>
      </c>
      <c r="D2702" t="s">
        <v>25</v>
      </c>
      <c r="E2702" t="s">
        <v>29</v>
      </c>
      <c r="F2702" t="s">
        <v>26</v>
      </c>
      <c r="G2702">
        <v>95.15</v>
      </c>
      <c r="H2702">
        <v>1</v>
      </c>
      <c r="I2702">
        <v>4.7575000000000003</v>
      </c>
      <c r="J2702">
        <v>107.5292951</v>
      </c>
      <c r="K2702">
        <v>95.15</v>
      </c>
      <c r="L2702" s="1">
        <v>44642</v>
      </c>
      <c r="M2702" s="2">
        <v>0.58333333333333337</v>
      </c>
      <c r="N2702" t="s">
        <v>27</v>
      </c>
      <c r="O2702">
        <v>5.8020378309999998</v>
      </c>
      <c r="P2702" t="s">
        <v>1123</v>
      </c>
    </row>
    <row r="2703" spans="1:16" x14ac:dyDescent="0.25">
      <c r="A2703" t="s">
        <v>828</v>
      </c>
      <c r="B2703" t="s">
        <v>16</v>
      </c>
      <c r="C2703" t="s">
        <v>17</v>
      </c>
      <c r="D2703" t="s">
        <v>25</v>
      </c>
      <c r="E2703" t="s">
        <v>19</v>
      </c>
      <c r="F2703" t="s">
        <v>26</v>
      </c>
      <c r="G2703">
        <v>46.61</v>
      </c>
      <c r="H2703">
        <v>2</v>
      </c>
      <c r="I2703">
        <v>4.6609999999999996</v>
      </c>
      <c r="J2703">
        <v>103.28715200000001</v>
      </c>
      <c r="K2703">
        <v>93.22</v>
      </c>
      <c r="L2703" s="1">
        <v>45348</v>
      </c>
      <c r="M2703" s="2">
        <v>0.51944444444444449</v>
      </c>
      <c r="N2703" t="s">
        <v>31</v>
      </c>
      <c r="O2703">
        <v>7.1605305399999999</v>
      </c>
      <c r="P2703" t="s">
        <v>1123</v>
      </c>
    </row>
    <row r="2704" spans="1:16" x14ac:dyDescent="0.25">
      <c r="A2704" t="s">
        <v>129</v>
      </c>
      <c r="B2704" t="s">
        <v>16</v>
      </c>
      <c r="C2704" t="s">
        <v>17</v>
      </c>
      <c r="D2704" t="s">
        <v>25</v>
      </c>
      <c r="E2704" t="s">
        <v>29</v>
      </c>
      <c r="F2704" t="s">
        <v>26</v>
      </c>
      <c r="G2704">
        <v>97.16</v>
      </c>
      <c r="H2704">
        <v>1</v>
      </c>
      <c r="I2704">
        <v>4.8579999999999997</v>
      </c>
      <c r="J2704">
        <v>102.018</v>
      </c>
      <c r="K2704">
        <v>97.16</v>
      </c>
      <c r="L2704" s="1">
        <v>43680</v>
      </c>
      <c r="M2704" s="2">
        <v>0.85972222222222217</v>
      </c>
      <c r="N2704" t="s">
        <v>21</v>
      </c>
      <c r="O2704">
        <v>7.2</v>
      </c>
      <c r="P2704" t="s">
        <v>1123</v>
      </c>
    </row>
    <row r="2705" spans="1:16" x14ac:dyDescent="0.25">
      <c r="A2705" t="s">
        <v>847</v>
      </c>
      <c r="B2705" t="s">
        <v>16</v>
      </c>
      <c r="C2705" t="s">
        <v>17</v>
      </c>
      <c r="D2705" t="s">
        <v>25</v>
      </c>
      <c r="E2705" t="s">
        <v>29</v>
      </c>
      <c r="F2705" t="s">
        <v>26</v>
      </c>
      <c r="G2705">
        <v>95.15</v>
      </c>
      <c r="H2705">
        <v>1</v>
      </c>
      <c r="I2705">
        <v>4.7575000000000003</v>
      </c>
      <c r="J2705">
        <v>99.907499999999999</v>
      </c>
      <c r="K2705">
        <v>95.15</v>
      </c>
      <c r="L2705" s="1">
        <v>43546</v>
      </c>
      <c r="M2705" s="2">
        <v>0.58333333333333337</v>
      </c>
      <c r="N2705" t="s">
        <v>27</v>
      </c>
      <c r="O2705">
        <v>6</v>
      </c>
      <c r="P2705" t="s">
        <v>1123</v>
      </c>
    </row>
    <row r="2706" spans="1:16" x14ac:dyDescent="0.25">
      <c r="A2706" t="s">
        <v>488</v>
      </c>
      <c r="B2706" t="s">
        <v>16</v>
      </c>
      <c r="C2706" t="s">
        <v>17</v>
      </c>
      <c r="D2706" t="s">
        <v>18</v>
      </c>
      <c r="E2706" t="s">
        <v>29</v>
      </c>
      <c r="F2706" t="s">
        <v>26</v>
      </c>
      <c r="G2706">
        <v>20.77</v>
      </c>
      <c r="H2706">
        <v>4</v>
      </c>
      <c r="I2706">
        <v>4.1539999999999999</v>
      </c>
      <c r="J2706">
        <v>93.888952529999997</v>
      </c>
      <c r="K2706">
        <v>83.08</v>
      </c>
      <c r="L2706" s="1">
        <v>44592</v>
      </c>
      <c r="M2706" s="2">
        <v>0.57430555555555551</v>
      </c>
      <c r="N2706" t="s">
        <v>27</v>
      </c>
      <c r="O2706">
        <v>4.5449296339999998</v>
      </c>
      <c r="P2706" t="s">
        <v>1123</v>
      </c>
    </row>
    <row r="2707" spans="1:16" x14ac:dyDescent="0.25">
      <c r="A2707" t="s">
        <v>864</v>
      </c>
      <c r="B2707" t="s">
        <v>16</v>
      </c>
      <c r="C2707" t="s">
        <v>17</v>
      </c>
      <c r="D2707" t="s">
        <v>25</v>
      </c>
      <c r="E2707" t="s">
        <v>29</v>
      </c>
      <c r="F2707" t="s">
        <v>26</v>
      </c>
      <c r="G2707">
        <v>10.56</v>
      </c>
      <c r="H2707">
        <v>8</v>
      </c>
      <c r="I2707">
        <v>4.2240000000000002</v>
      </c>
      <c r="J2707">
        <v>93.603289000000004</v>
      </c>
      <c r="K2707">
        <v>84.48</v>
      </c>
      <c r="L2707" s="1">
        <v>45315</v>
      </c>
      <c r="M2707" s="2">
        <v>0.73819444444444438</v>
      </c>
      <c r="N2707" t="s">
        <v>27</v>
      </c>
      <c r="O2707">
        <v>8.2454594100000005</v>
      </c>
      <c r="P2707" t="s">
        <v>1123</v>
      </c>
    </row>
    <row r="2708" spans="1:16" x14ac:dyDescent="0.25">
      <c r="A2708" t="s">
        <v>488</v>
      </c>
      <c r="B2708" t="s">
        <v>16</v>
      </c>
      <c r="C2708" t="s">
        <v>17</v>
      </c>
      <c r="D2708" t="s">
        <v>18</v>
      </c>
      <c r="E2708" t="s">
        <v>29</v>
      </c>
      <c r="F2708" t="s">
        <v>26</v>
      </c>
      <c r="G2708">
        <v>20.77</v>
      </c>
      <c r="H2708">
        <v>4</v>
      </c>
      <c r="I2708">
        <v>4.1539999999999999</v>
      </c>
      <c r="J2708">
        <v>92.052098139999998</v>
      </c>
      <c r="K2708">
        <v>83.08</v>
      </c>
      <c r="L2708" s="1">
        <v>45322</v>
      </c>
      <c r="M2708" s="2">
        <v>0.57430555555555551</v>
      </c>
      <c r="N2708" t="s">
        <v>27</v>
      </c>
      <c r="O2708">
        <v>5.0991656880000003</v>
      </c>
      <c r="P2708" t="s">
        <v>1123</v>
      </c>
    </row>
    <row r="2709" spans="1:16" x14ac:dyDescent="0.25">
      <c r="A2709" t="s">
        <v>864</v>
      </c>
      <c r="B2709" t="s">
        <v>16</v>
      </c>
      <c r="C2709" t="s">
        <v>17</v>
      </c>
      <c r="D2709" t="s">
        <v>25</v>
      </c>
      <c r="E2709" t="s">
        <v>29</v>
      </c>
      <c r="F2709" t="s">
        <v>26</v>
      </c>
      <c r="G2709">
        <v>10.56</v>
      </c>
      <c r="H2709">
        <v>8</v>
      </c>
      <c r="I2709">
        <v>4.2240000000000002</v>
      </c>
      <c r="J2709">
        <v>88.703999999999994</v>
      </c>
      <c r="K2709">
        <v>84.48</v>
      </c>
      <c r="L2709" s="1">
        <v>43489</v>
      </c>
      <c r="M2709" s="2">
        <v>0.73819444444444438</v>
      </c>
      <c r="N2709" t="s">
        <v>27</v>
      </c>
      <c r="O2709">
        <v>7.6</v>
      </c>
      <c r="P2709" t="s">
        <v>1123</v>
      </c>
    </row>
    <row r="2710" spans="1:16" x14ac:dyDescent="0.25">
      <c r="A2710" t="s">
        <v>426</v>
      </c>
      <c r="B2710" t="s">
        <v>16</v>
      </c>
      <c r="C2710" t="s">
        <v>17</v>
      </c>
      <c r="D2710" t="s">
        <v>18</v>
      </c>
      <c r="E2710" t="s">
        <v>29</v>
      </c>
      <c r="F2710" t="s">
        <v>26</v>
      </c>
      <c r="G2710">
        <v>76.819999999999993</v>
      </c>
      <c r="H2710">
        <v>1</v>
      </c>
      <c r="I2710">
        <v>3.8410000000000002</v>
      </c>
      <c r="J2710">
        <v>86.814508099999998</v>
      </c>
      <c r="K2710">
        <v>76.819999999999993</v>
      </c>
      <c r="L2710" s="1">
        <v>44605</v>
      </c>
      <c r="M2710" s="2">
        <v>0.76874999999999993</v>
      </c>
      <c r="N2710" t="s">
        <v>21</v>
      </c>
      <c r="O2710">
        <v>6.9624453969999998</v>
      </c>
      <c r="P2710" t="s">
        <v>1123</v>
      </c>
    </row>
    <row r="2711" spans="1:16" x14ac:dyDescent="0.25">
      <c r="A2711" t="s">
        <v>426</v>
      </c>
      <c r="B2711" t="s">
        <v>16</v>
      </c>
      <c r="C2711" t="s">
        <v>17</v>
      </c>
      <c r="D2711" t="s">
        <v>18</v>
      </c>
      <c r="E2711" t="s">
        <v>29</v>
      </c>
      <c r="F2711" t="s">
        <v>26</v>
      </c>
      <c r="G2711">
        <v>76.819999999999993</v>
      </c>
      <c r="H2711">
        <v>1</v>
      </c>
      <c r="I2711">
        <v>3.8410000000000002</v>
      </c>
      <c r="J2711">
        <v>85.116058960000004</v>
      </c>
      <c r="K2711">
        <v>76.819999999999993</v>
      </c>
      <c r="L2711" s="1">
        <v>45335</v>
      </c>
      <c r="M2711" s="2">
        <v>0.76874999999999993</v>
      </c>
      <c r="N2711" t="s">
        <v>21</v>
      </c>
      <c r="O2711">
        <v>7.8114878619999999</v>
      </c>
      <c r="P2711" t="s">
        <v>1123</v>
      </c>
    </row>
    <row r="2712" spans="1:16" x14ac:dyDescent="0.25">
      <c r="A2712" t="s">
        <v>342</v>
      </c>
      <c r="B2712" t="s">
        <v>16</v>
      </c>
      <c r="C2712" t="s">
        <v>17</v>
      </c>
      <c r="D2712" t="s">
        <v>18</v>
      </c>
      <c r="E2712" t="s">
        <v>19</v>
      </c>
      <c r="F2712" t="s">
        <v>26</v>
      </c>
      <c r="G2712">
        <v>26.48</v>
      </c>
      <c r="H2712">
        <v>3</v>
      </c>
      <c r="I2712">
        <v>3.972</v>
      </c>
      <c r="J2712">
        <v>83.412000000000006</v>
      </c>
      <c r="K2712">
        <v>79.44</v>
      </c>
      <c r="L2712" s="1">
        <v>43545</v>
      </c>
      <c r="M2712" s="2">
        <v>0.44444444444444442</v>
      </c>
      <c r="N2712" t="s">
        <v>21</v>
      </c>
      <c r="O2712">
        <v>4.7</v>
      </c>
      <c r="P2712" t="s">
        <v>1123</v>
      </c>
    </row>
    <row r="2713" spans="1:16" x14ac:dyDescent="0.25">
      <c r="A2713" t="s">
        <v>342</v>
      </c>
      <c r="B2713" t="s">
        <v>16</v>
      </c>
      <c r="C2713" t="s">
        <v>17</v>
      </c>
      <c r="D2713" t="s">
        <v>18</v>
      </c>
      <c r="E2713" t="s">
        <v>19</v>
      </c>
      <c r="F2713" t="s">
        <v>26</v>
      </c>
      <c r="G2713">
        <v>26.48</v>
      </c>
      <c r="H2713">
        <v>3</v>
      </c>
      <c r="I2713">
        <v>3.972</v>
      </c>
      <c r="J2713">
        <v>83.384977910000003</v>
      </c>
      <c r="K2713">
        <v>79.44</v>
      </c>
      <c r="L2713" s="1">
        <v>45737</v>
      </c>
      <c r="M2713" s="2">
        <v>0.44444444444444442</v>
      </c>
      <c r="N2713" t="s">
        <v>21</v>
      </c>
      <c r="O2713">
        <v>4.889418321</v>
      </c>
      <c r="P2713" t="s">
        <v>1123</v>
      </c>
    </row>
    <row r="2714" spans="1:16" x14ac:dyDescent="0.25">
      <c r="A2714" t="s">
        <v>426</v>
      </c>
      <c r="B2714" t="s">
        <v>16</v>
      </c>
      <c r="C2714" t="s">
        <v>17</v>
      </c>
      <c r="D2714" t="s">
        <v>18</v>
      </c>
      <c r="E2714" t="s">
        <v>29</v>
      </c>
      <c r="F2714" t="s">
        <v>26</v>
      </c>
      <c r="G2714">
        <v>76.819999999999993</v>
      </c>
      <c r="H2714">
        <v>1</v>
      </c>
      <c r="I2714">
        <v>3.8410000000000002</v>
      </c>
      <c r="J2714">
        <v>80.661000000000001</v>
      </c>
      <c r="K2714">
        <v>76.819999999999993</v>
      </c>
      <c r="L2714" s="1">
        <v>43509</v>
      </c>
      <c r="M2714" s="2">
        <v>0.76874999999999993</v>
      </c>
      <c r="N2714" t="s">
        <v>21</v>
      </c>
      <c r="O2714">
        <v>7.2</v>
      </c>
      <c r="P2714" t="s">
        <v>1123</v>
      </c>
    </row>
    <row r="2715" spans="1:16" x14ac:dyDescent="0.25">
      <c r="A2715" t="s">
        <v>426</v>
      </c>
      <c r="B2715" t="s">
        <v>16</v>
      </c>
      <c r="C2715" t="s">
        <v>17</v>
      </c>
      <c r="D2715" t="s">
        <v>18</v>
      </c>
      <c r="E2715" t="s">
        <v>29</v>
      </c>
      <c r="F2715" t="s">
        <v>26</v>
      </c>
      <c r="G2715">
        <v>76.819999999999993</v>
      </c>
      <c r="H2715">
        <v>1</v>
      </c>
      <c r="I2715">
        <v>3.8410000000000002</v>
      </c>
      <c r="J2715">
        <v>80.634869120000005</v>
      </c>
      <c r="K2715">
        <v>76.819999999999993</v>
      </c>
      <c r="L2715" s="1">
        <v>45701</v>
      </c>
      <c r="M2715" s="2">
        <v>0.76874999999999993</v>
      </c>
      <c r="N2715" t="s">
        <v>21</v>
      </c>
      <c r="O2715">
        <v>7.4901727459999998</v>
      </c>
      <c r="P2715" t="s">
        <v>1123</v>
      </c>
    </row>
    <row r="2716" spans="1:16" x14ac:dyDescent="0.25">
      <c r="A2716" t="s">
        <v>380</v>
      </c>
      <c r="B2716" t="s">
        <v>16</v>
      </c>
      <c r="C2716" t="s">
        <v>17</v>
      </c>
      <c r="D2716" t="s">
        <v>18</v>
      </c>
      <c r="E2716" t="s">
        <v>29</v>
      </c>
      <c r="F2716" t="s">
        <v>26</v>
      </c>
      <c r="G2716">
        <v>71.95</v>
      </c>
      <c r="H2716">
        <v>1</v>
      </c>
      <c r="I2716">
        <v>3.5975000000000001</v>
      </c>
      <c r="J2716">
        <v>79.720130729999994</v>
      </c>
      <c r="K2716">
        <v>71.95</v>
      </c>
      <c r="L2716" s="1">
        <v>45384</v>
      </c>
      <c r="M2716" s="2">
        <v>0.50972222222222219</v>
      </c>
      <c r="N2716" t="s">
        <v>27</v>
      </c>
      <c r="O2716">
        <v>7.9199807489999996</v>
      </c>
      <c r="P2716" t="s">
        <v>1123</v>
      </c>
    </row>
    <row r="2717" spans="1:16" x14ac:dyDescent="0.25">
      <c r="A2717" t="s">
        <v>880</v>
      </c>
      <c r="B2717" t="s">
        <v>16</v>
      </c>
      <c r="C2717" t="s">
        <v>17</v>
      </c>
      <c r="D2717" t="s">
        <v>18</v>
      </c>
      <c r="E2717" t="s">
        <v>29</v>
      </c>
      <c r="F2717" t="s">
        <v>26</v>
      </c>
      <c r="G2717">
        <v>73.260000000000005</v>
      </c>
      <c r="H2717">
        <v>1</v>
      </c>
      <c r="I2717">
        <v>3.6629999999999998</v>
      </c>
      <c r="J2717">
        <v>76.923000000000002</v>
      </c>
      <c r="K2717">
        <v>73.260000000000005</v>
      </c>
      <c r="L2717" s="1">
        <v>43492</v>
      </c>
      <c r="M2717" s="2">
        <v>0.75555555555555554</v>
      </c>
      <c r="N2717" t="s">
        <v>21</v>
      </c>
      <c r="O2717">
        <v>9.6999999999999993</v>
      </c>
      <c r="P2717" t="s">
        <v>1123</v>
      </c>
    </row>
    <row r="2718" spans="1:16" x14ac:dyDescent="0.25">
      <c r="A2718" t="s">
        <v>380</v>
      </c>
      <c r="B2718" t="s">
        <v>16</v>
      </c>
      <c r="C2718" t="s">
        <v>17</v>
      </c>
      <c r="D2718" t="s">
        <v>18</v>
      </c>
      <c r="E2718" t="s">
        <v>29</v>
      </c>
      <c r="F2718" t="s">
        <v>26</v>
      </c>
      <c r="G2718">
        <v>71.95</v>
      </c>
      <c r="H2718">
        <v>1</v>
      </c>
      <c r="I2718">
        <v>3.5975000000000001</v>
      </c>
      <c r="J2718">
        <v>75.523025689999997</v>
      </c>
      <c r="K2718">
        <v>71.95</v>
      </c>
      <c r="L2718" s="1">
        <v>45749</v>
      </c>
      <c r="M2718" s="2">
        <v>0.50972222222222219</v>
      </c>
      <c r="N2718" t="s">
        <v>27</v>
      </c>
      <c r="O2718">
        <v>7.5942029230000001</v>
      </c>
      <c r="P2718" t="s">
        <v>1123</v>
      </c>
    </row>
    <row r="2719" spans="1:16" x14ac:dyDescent="0.25">
      <c r="A2719" t="s">
        <v>290</v>
      </c>
      <c r="B2719" t="s">
        <v>16</v>
      </c>
      <c r="C2719" t="s">
        <v>17</v>
      </c>
      <c r="D2719" t="s">
        <v>18</v>
      </c>
      <c r="E2719" t="s">
        <v>29</v>
      </c>
      <c r="F2719" t="s">
        <v>26</v>
      </c>
      <c r="G2719">
        <v>66.349999999999994</v>
      </c>
      <c r="H2719">
        <v>1</v>
      </c>
      <c r="I2719">
        <v>3.3174999999999999</v>
      </c>
      <c r="J2719">
        <v>69.667500000000004</v>
      </c>
      <c r="K2719">
        <v>66.349999999999994</v>
      </c>
      <c r="L2719" s="1">
        <v>43496</v>
      </c>
      <c r="M2719" s="2">
        <v>0.44861111111111113</v>
      </c>
      <c r="N2719" t="s">
        <v>31</v>
      </c>
      <c r="O2719">
        <v>9.6999999999999993</v>
      </c>
      <c r="P2719" t="s">
        <v>1123</v>
      </c>
    </row>
    <row r="2720" spans="1:16" x14ac:dyDescent="0.25">
      <c r="A2720" t="s">
        <v>290</v>
      </c>
      <c r="B2720" t="s">
        <v>16</v>
      </c>
      <c r="C2720" t="s">
        <v>17</v>
      </c>
      <c r="D2720" t="s">
        <v>18</v>
      </c>
      <c r="E2720" t="s">
        <v>29</v>
      </c>
      <c r="F2720" t="s">
        <v>26</v>
      </c>
      <c r="G2720">
        <v>66.349999999999994</v>
      </c>
      <c r="H2720">
        <v>1</v>
      </c>
      <c r="I2720">
        <v>3.3174999999999999</v>
      </c>
      <c r="J2720">
        <v>69.64493057</v>
      </c>
      <c r="K2720">
        <v>66.349999999999994</v>
      </c>
      <c r="L2720" s="1">
        <v>45688</v>
      </c>
      <c r="M2720" s="2">
        <v>0.44861111111111113</v>
      </c>
      <c r="N2720" t="s">
        <v>31</v>
      </c>
      <c r="O2720">
        <v>10</v>
      </c>
      <c r="P2720" t="s">
        <v>1123</v>
      </c>
    </row>
    <row r="2721" spans="1:16" x14ac:dyDescent="0.25">
      <c r="A2721" t="s">
        <v>689</v>
      </c>
      <c r="B2721" t="s">
        <v>16</v>
      </c>
      <c r="C2721" t="s">
        <v>17</v>
      </c>
      <c r="D2721" t="s">
        <v>25</v>
      </c>
      <c r="E2721" t="s">
        <v>19</v>
      </c>
      <c r="F2721" t="s">
        <v>26</v>
      </c>
      <c r="G2721">
        <v>15.69</v>
      </c>
      <c r="H2721">
        <v>3</v>
      </c>
      <c r="I2721">
        <v>2.3534999999999999</v>
      </c>
      <c r="J2721">
        <v>53.193945540000001</v>
      </c>
      <c r="K2721">
        <v>47.07</v>
      </c>
      <c r="L2721" s="1">
        <v>44634</v>
      </c>
      <c r="M2721" s="2">
        <v>0.59236111111111112</v>
      </c>
      <c r="N2721" t="s">
        <v>31</v>
      </c>
      <c r="O2721">
        <v>5.6086365699999998</v>
      </c>
      <c r="P2721" t="s">
        <v>1123</v>
      </c>
    </row>
    <row r="2722" spans="1:16" x14ac:dyDescent="0.25">
      <c r="A2722" t="s">
        <v>995</v>
      </c>
      <c r="B2722" t="s">
        <v>16</v>
      </c>
      <c r="C2722" t="s">
        <v>17</v>
      </c>
      <c r="D2722" t="s">
        <v>18</v>
      </c>
      <c r="E2722" t="s">
        <v>29</v>
      </c>
      <c r="F2722" t="s">
        <v>26</v>
      </c>
      <c r="G2722">
        <v>20.89</v>
      </c>
      <c r="H2722">
        <v>2</v>
      </c>
      <c r="I2722">
        <v>2.089</v>
      </c>
      <c r="J2722">
        <v>47.21570097</v>
      </c>
      <c r="K2722">
        <v>41.78</v>
      </c>
      <c r="L2722" s="1">
        <v>44683</v>
      </c>
      <c r="M2722" s="2">
        <v>0.78125</v>
      </c>
      <c r="N2722" t="s">
        <v>27</v>
      </c>
      <c r="O2722">
        <v>9.4766617899999996</v>
      </c>
      <c r="P2722" t="s">
        <v>1123</v>
      </c>
    </row>
    <row r="2723" spans="1:16" x14ac:dyDescent="0.25">
      <c r="A2723" t="s">
        <v>995</v>
      </c>
      <c r="B2723" t="s">
        <v>16</v>
      </c>
      <c r="C2723" t="s">
        <v>17</v>
      </c>
      <c r="D2723" t="s">
        <v>18</v>
      </c>
      <c r="E2723" t="s">
        <v>29</v>
      </c>
      <c r="F2723" t="s">
        <v>26</v>
      </c>
      <c r="G2723">
        <v>20.89</v>
      </c>
      <c r="H2723">
        <v>2</v>
      </c>
      <c r="I2723">
        <v>2.089</v>
      </c>
      <c r="J2723">
        <v>46.291967499999998</v>
      </c>
      <c r="K2723">
        <v>41.78</v>
      </c>
      <c r="L2723" s="1">
        <v>45414</v>
      </c>
      <c r="M2723" s="2">
        <v>0.78125</v>
      </c>
      <c r="N2723" t="s">
        <v>27</v>
      </c>
      <c r="O2723">
        <v>10</v>
      </c>
      <c r="P2723" t="s">
        <v>1123</v>
      </c>
    </row>
    <row r="2724" spans="1:16" x14ac:dyDescent="0.25">
      <c r="A2724" t="s">
        <v>513</v>
      </c>
      <c r="B2724" t="s">
        <v>16</v>
      </c>
      <c r="C2724" t="s">
        <v>17</v>
      </c>
      <c r="D2724" t="s">
        <v>25</v>
      </c>
      <c r="E2724" t="s">
        <v>29</v>
      </c>
      <c r="F2724" t="s">
        <v>26</v>
      </c>
      <c r="G2724">
        <v>38.6</v>
      </c>
      <c r="H2724">
        <v>1</v>
      </c>
      <c r="I2724">
        <v>1.93</v>
      </c>
      <c r="J2724">
        <v>43.621973609999998</v>
      </c>
      <c r="K2724">
        <v>38.6</v>
      </c>
      <c r="L2724" s="1">
        <v>44590</v>
      </c>
      <c r="M2724" s="2">
        <v>0.47638888888888892</v>
      </c>
      <c r="N2724" t="s">
        <v>21</v>
      </c>
      <c r="O2724">
        <v>6.4789422439999997</v>
      </c>
      <c r="P2724" t="s">
        <v>1123</v>
      </c>
    </row>
    <row r="2725" spans="1:16" x14ac:dyDescent="0.25">
      <c r="A2725" t="s">
        <v>751</v>
      </c>
      <c r="B2725" t="s">
        <v>16</v>
      </c>
      <c r="C2725" t="s">
        <v>17</v>
      </c>
      <c r="D2725" t="s">
        <v>18</v>
      </c>
      <c r="E2725" t="s">
        <v>29</v>
      </c>
      <c r="F2725" t="s">
        <v>26</v>
      </c>
      <c r="G2725">
        <v>11.94</v>
      </c>
      <c r="H2725">
        <v>3</v>
      </c>
      <c r="I2725">
        <v>1.7909999999999999</v>
      </c>
      <c r="J2725">
        <v>40.480287429999997</v>
      </c>
      <c r="K2725">
        <v>35.82</v>
      </c>
      <c r="L2725" s="1">
        <v>44580</v>
      </c>
      <c r="M2725" s="2">
        <v>0.53263888888888888</v>
      </c>
      <c r="N2725" t="s">
        <v>31</v>
      </c>
      <c r="O2725">
        <v>7.8327510719999998</v>
      </c>
      <c r="P2725" t="s">
        <v>1123</v>
      </c>
    </row>
    <row r="2726" spans="1:16" x14ac:dyDescent="0.25">
      <c r="A2726" t="s">
        <v>751</v>
      </c>
      <c r="B2726" t="s">
        <v>16</v>
      </c>
      <c r="C2726" t="s">
        <v>17</v>
      </c>
      <c r="D2726" t="s">
        <v>18</v>
      </c>
      <c r="E2726" t="s">
        <v>29</v>
      </c>
      <c r="F2726" t="s">
        <v>26</v>
      </c>
      <c r="G2726">
        <v>11.94</v>
      </c>
      <c r="H2726">
        <v>3</v>
      </c>
      <c r="I2726">
        <v>1.7909999999999999</v>
      </c>
      <c r="J2726">
        <v>37.610999999999997</v>
      </c>
      <c r="K2726">
        <v>35.82</v>
      </c>
      <c r="L2726" s="1">
        <v>43484</v>
      </c>
      <c r="M2726" s="2">
        <v>0.53263888888888888</v>
      </c>
      <c r="N2726" t="s">
        <v>31</v>
      </c>
      <c r="O2726">
        <v>8.1</v>
      </c>
      <c r="P2726" t="s">
        <v>1123</v>
      </c>
    </row>
    <row r="2727" spans="1:16" x14ac:dyDescent="0.25">
      <c r="A2727" t="s">
        <v>644</v>
      </c>
      <c r="B2727" t="s">
        <v>16</v>
      </c>
      <c r="C2727" t="s">
        <v>17</v>
      </c>
      <c r="D2727" t="s">
        <v>25</v>
      </c>
      <c r="E2727" t="s">
        <v>19</v>
      </c>
      <c r="F2727" t="s">
        <v>26</v>
      </c>
      <c r="G2727">
        <v>28.96</v>
      </c>
      <c r="H2727">
        <v>1</v>
      </c>
      <c r="I2727">
        <v>1.448</v>
      </c>
      <c r="J2727">
        <v>30.408000000000001</v>
      </c>
      <c r="K2727">
        <v>28.96</v>
      </c>
      <c r="L2727" s="1">
        <v>43648</v>
      </c>
      <c r="M2727" s="2">
        <v>0.4291666666666667</v>
      </c>
      <c r="N2727" t="s">
        <v>31</v>
      </c>
      <c r="O2727">
        <v>6.2</v>
      </c>
      <c r="P2727" t="s">
        <v>1123</v>
      </c>
    </row>
    <row r="2728" spans="1:16" x14ac:dyDescent="0.25">
      <c r="A2728" t="s">
        <v>644</v>
      </c>
      <c r="B2728" t="s">
        <v>16</v>
      </c>
      <c r="C2728" t="s">
        <v>17</v>
      </c>
      <c r="D2728" t="s">
        <v>25</v>
      </c>
      <c r="E2728" t="s">
        <v>19</v>
      </c>
      <c r="F2728" t="s">
        <v>26</v>
      </c>
      <c r="G2728">
        <v>28.96</v>
      </c>
      <c r="H2728">
        <v>1</v>
      </c>
      <c r="I2728">
        <v>1.448</v>
      </c>
      <c r="J2728">
        <v>30.398149050000001</v>
      </c>
      <c r="K2728">
        <v>28.96</v>
      </c>
      <c r="L2728" s="1">
        <v>45840</v>
      </c>
      <c r="M2728" s="2">
        <v>0.4291666666666667</v>
      </c>
      <c r="N2728" t="s">
        <v>31</v>
      </c>
      <c r="O2728">
        <v>6.4498709759999997</v>
      </c>
      <c r="P2728" t="s">
        <v>1123</v>
      </c>
    </row>
    <row r="2729" spans="1:16" x14ac:dyDescent="0.25">
      <c r="A2729" t="s">
        <v>201</v>
      </c>
      <c r="B2729" t="s">
        <v>16</v>
      </c>
      <c r="C2729" t="s">
        <v>17</v>
      </c>
      <c r="D2729" t="s">
        <v>25</v>
      </c>
      <c r="E2729" t="s">
        <v>29</v>
      </c>
      <c r="F2729" t="s">
        <v>44</v>
      </c>
      <c r="G2729">
        <v>98.98</v>
      </c>
      <c r="H2729">
        <v>11</v>
      </c>
      <c r="I2729">
        <v>49.49</v>
      </c>
      <c r="J2729">
        <v>1038.9533120000001</v>
      </c>
      <c r="K2729">
        <v>989.8</v>
      </c>
      <c r="L2729" s="1">
        <v>45871</v>
      </c>
      <c r="M2729" s="2">
        <v>0.68055555555555547</v>
      </c>
      <c r="N2729" t="s">
        <v>31</v>
      </c>
      <c r="O2729">
        <v>9.0506254019999997</v>
      </c>
      <c r="P2729" t="s">
        <v>1123</v>
      </c>
    </row>
    <row r="2730" spans="1:16" x14ac:dyDescent="0.25">
      <c r="A2730" t="s">
        <v>789</v>
      </c>
      <c r="B2730" t="s">
        <v>16</v>
      </c>
      <c r="C2730" t="s">
        <v>17</v>
      </c>
      <c r="D2730" t="s">
        <v>25</v>
      </c>
      <c r="E2730" t="s">
        <v>19</v>
      </c>
      <c r="F2730" t="s">
        <v>44</v>
      </c>
      <c r="G2730">
        <v>97.29</v>
      </c>
      <c r="H2730">
        <v>7</v>
      </c>
      <c r="I2730">
        <v>38.915999999999997</v>
      </c>
      <c r="J2730">
        <v>879.58172279999997</v>
      </c>
      <c r="K2730">
        <v>778.32</v>
      </c>
      <c r="L2730" s="1">
        <v>44807</v>
      </c>
      <c r="M2730" s="2">
        <v>0.5541666666666667</v>
      </c>
      <c r="N2730" t="s">
        <v>31</v>
      </c>
      <c r="O2730">
        <v>5.9954390919999998</v>
      </c>
      <c r="P2730" t="s">
        <v>1123</v>
      </c>
    </row>
    <row r="2731" spans="1:16" x14ac:dyDescent="0.25">
      <c r="A2731" t="s">
        <v>186</v>
      </c>
      <c r="B2731" t="s">
        <v>16</v>
      </c>
      <c r="C2731" t="s">
        <v>17</v>
      </c>
      <c r="D2731" t="s">
        <v>25</v>
      </c>
      <c r="E2731" t="s">
        <v>29</v>
      </c>
      <c r="F2731" t="s">
        <v>44</v>
      </c>
      <c r="G2731">
        <v>83.24</v>
      </c>
      <c r="H2731">
        <v>8</v>
      </c>
      <c r="I2731">
        <v>37.457999999999998</v>
      </c>
      <c r="J2731">
        <v>846.62792100000001</v>
      </c>
      <c r="K2731">
        <v>749.16</v>
      </c>
      <c r="L2731" s="1">
        <v>44590</v>
      </c>
      <c r="M2731" s="2">
        <v>0.49722222222222223</v>
      </c>
      <c r="N2731" t="s">
        <v>31</v>
      </c>
      <c r="O2731">
        <v>7.1558466579999997</v>
      </c>
      <c r="P2731" t="s">
        <v>1123</v>
      </c>
    </row>
    <row r="2732" spans="1:16" x14ac:dyDescent="0.25">
      <c r="A2732" t="s">
        <v>186</v>
      </c>
      <c r="B2732" t="s">
        <v>16</v>
      </c>
      <c r="C2732" t="s">
        <v>17</v>
      </c>
      <c r="D2732" t="s">
        <v>25</v>
      </c>
      <c r="E2732" t="s">
        <v>29</v>
      </c>
      <c r="F2732" t="s">
        <v>44</v>
      </c>
      <c r="G2732">
        <v>83.24</v>
      </c>
      <c r="H2732">
        <v>10</v>
      </c>
      <c r="I2732">
        <v>37.457999999999998</v>
      </c>
      <c r="J2732">
        <v>830.06439379999995</v>
      </c>
      <c r="K2732">
        <v>749.16</v>
      </c>
      <c r="L2732" s="1">
        <v>45320</v>
      </c>
      <c r="M2732" s="2">
        <v>0.49722222222222223</v>
      </c>
      <c r="N2732" t="s">
        <v>31</v>
      </c>
      <c r="O2732">
        <v>8.0284736359999993</v>
      </c>
      <c r="P2732" t="s">
        <v>1123</v>
      </c>
    </row>
    <row r="2733" spans="1:16" x14ac:dyDescent="0.25">
      <c r="A2733" t="s">
        <v>186</v>
      </c>
      <c r="B2733" t="s">
        <v>16</v>
      </c>
      <c r="C2733" t="s">
        <v>17</v>
      </c>
      <c r="D2733" t="s">
        <v>25</v>
      </c>
      <c r="E2733" t="s">
        <v>29</v>
      </c>
      <c r="F2733" t="s">
        <v>44</v>
      </c>
      <c r="G2733">
        <v>83.24</v>
      </c>
      <c r="H2733">
        <v>10</v>
      </c>
      <c r="I2733">
        <v>37.457999999999998</v>
      </c>
      <c r="J2733">
        <v>786.36316780000004</v>
      </c>
      <c r="K2733">
        <v>749.16</v>
      </c>
      <c r="L2733" s="1">
        <v>45686</v>
      </c>
      <c r="M2733" s="2">
        <v>0.49722222222222223</v>
      </c>
      <c r="N2733" t="s">
        <v>31</v>
      </c>
      <c r="O2733">
        <v>7.6982331000000004</v>
      </c>
      <c r="P2733" t="s">
        <v>1123</v>
      </c>
    </row>
    <row r="2734" spans="1:16" x14ac:dyDescent="0.25">
      <c r="A2734" t="s">
        <v>565</v>
      </c>
      <c r="B2734" t="s">
        <v>16</v>
      </c>
      <c r="C2734" t="s">
        <v>17</v>
      </c>
      <c r="D2734" t="s">
        <v>18</v>
      </c>
      <c r="E2734" t="s">
        <v>29</v>
      </c>
      <c r="F2734" t="s">
        <v>44</v>
      </c>
      <c r="G2734">
        <v>86.68</v>
      </c>
      <c r="H2734">
        <v>8</v>
      </c>
      <c r="I2734">
        <v>34.671999999999997</v>
      </c>
      <c r="J2734">
        <v>768.32699720000005</v>
      </c>
      <c r="K2734">
        <v>693.44</v>
      </c>
      <c r="L2734" s="1">
        <v>45315</v>
      </c>
      <c r="M2734" s="2">
        <v>0.75277777777777777</v>
      </c>
      <c r="N2734" t="s">
        <v>31</v>
      </c>
      <c r="O2734">
        <v>7.8114878619999999</v>
      </c>
      <c r="P2734" t="s">
        <v>1123</v>
      </c>
    </row>
    <row r="2735" spans="1:16" x14ac:dyDescent="0.25">
      <c r="A2735" t="s">
        <v>379</v>
      </c>
      <c r="B2735" t="s">
        <v>16</v>
      </c>
      <c r="C2735" t="s">
        <v>17</v>
      </c>
      <c r="D2735" t="s">
        <v>25</v>
      </c>
      <c r="E2735" t="s">
        <v>19</v>
      </c>
      <c r="F2735" t="s">
        <v>44</v>
      </c>
      <c r="G2735">
        <v>77.930000000000007</v>
      </c>
      <c r="H2735">
        <v>9</v>
      </c>
      <c r="I2735">
        <v>35.0685</v>
      </c>
      <c r="J2735">
        <v>736.43849999999998</v>
      </c>
      <c r="K2735">
        <v>701.37</v>
      </c>
      <c r="L2735" s="1">
        <v>43523</v>
      </c>
      <c r="M2735" s="2">
        <v>0.67361111111111116</v>
      </c>
      <c r="N2735" t="s">
        <v>21</v>
      </c>
      <c r="O2735">
        <v>7.6</v>
      </c>
      <c r="P2735" t="s">
        <v>1123</v>
      </c>
    </row>
    <row r="2736" spans="1:16" x14ac:dyDescent="0.25">
      <c r="A2736" t="s">
        <v>379</v>
      </c>
      <c r="B2736" t="s">
        <v>16</v>
      </c>
      <c r="C2736" t="s">
        <v>17</v>
      </c>
      <c r="D2736" t="s">
        <v>25</v>
      </c>
      <c r="E2736" t="s">
        <v>19</v>
      </c>
      <c r="F2736" t="s">
        <v>44</v>
      </c>
      <c r="G2736">
        <v>77.930000000000007</v>
      </c>
      <c r="H2736">
        <v>10</v>
      </c>
      <c r="I2736">
        <v>35.0685</v>
      </c>
      <c r="J2736">
        <v>736.19992400000001</v>
      </c>
      <c r="K2736">
        <v>701.37</v>
      </c>
      <c r="L2736" s="1">
        <v>45715</v>
      </c>
      <c r="M2736" s="2">
        <v>0.67361111111111116</v>
      </c>
      <c r="N2736" t="s">
        <v>21</v>
      </c>
      <c r="O2736">
        <v>7.9062934550000001</v>
      </c>
      <c r="P2736" t="s">
        <v>1123</v>
      </c>
    </row>
    <row r="2737" spans="1:16" x14ac:dyDescent="0.25">
      <c r="A2737" t="s">
        <v>1033</v>
      </c>
      <c r="B2737" t="s">
        <v>16</v>
      </c>
      <c r="C2737" t="s">
        <v>17</v>
      </c>
      <c r="D2737" t="s">
        <v>18</v>
      </c>
      <c r="E2737" t="s">
        <v>19</v>
      </c>
      <c r="F2737" t="s">
        <v>44</v>
      </c>
      <c r="G2737">
        <v>88.34</v>
      </c>
      <c r="H2737">
        <v>7</v>
      </c>
      <c r="I2737">
        <v>30.919</v>
      </c>
      <c r="J2737">
        <v>685.1610068</v>
      </c>
      <c r="K2737">
        <v>618.38</v>
      </c>
      <c r="L2737" s="1">
        <v>45340</v>
      </c>
      <c r="M2737" s="2">
        <v>0.56111111111111112</v>
      </c>
      <c r="N2737" t="s">
        <v>27</v>
      </c>
      <c r="O2737">
        <v>7.1605305399999999</v>
      </c>
      <c r="P2737" t="s">
        <v>1123</v>
      </c>
    </row>
    <row r="2738" spans="1:16" x14ac:dyDescent="0.25">
      <c r="A2738" t="s">
        <v>883</v>
      </c>
      <c r="B2738" t="s">
        <v>16</v>
      </c>
      <c r="C2738" t="s">
        <v>17</v>
      </c>
      <c r="D2738" t="s">
        <v>25</v>
      </c>
      <c r="E2738" t="s">
        <v>19</v>
      </c>
      <c r="F2738" t="s">
        <v>44</v>
      </c>
      <c r="G2738">
        <v>99.1</v>
      </c>
      <c r="H2738">
        <v>5</v>
      </c>
      <c r="I2738">
        <v>29.73</v>
      </c>
      <c r="J2738">
        <v>671.95921009999995</v>
      </c>
      <c r="K2738">
        <v>594.6</v>
      </c>
      <c r="L2738" s="1">
        <v>44580</v>
      </c>
      <c r="M2738" s="2">
        <v>0.5493055555555556</v>
      </c>
      <c r="N2738" t="s">
        <v>27</v>
      </c>
      <c r="O2738">
        <v>4.0614264819999999</v>
      </c>
      <c r="P2738" t="s">
        <v>1123</v>
      </c>
    </row>
    <row r="2739" spans="1:16" x14ac:dyDescent="0.25">
      <c r="A2739" t="s">
        <v>601</v>
      </c>
      <c r="B2739" t="s">
        <v>16</v>
      </c>
      <c r="C2739" t="s">
        <v>17</v>
      </c>
      <c r="D2739" t="s">
        <v>25</v>
      </c>
      <c r="E2739" t="s">
        <v>19</v>
      </c>
      <c r="F2739" t="s">
        <v>44</v>
      </c>
      <c r="G2739">
        <v>65.739999999999995</v>
      </c>
      <c r="H2739">
        <v>8</v>
      </c>
      <c r="I2739">
        <v>29.582999999999998</v>
      </c>
      <c r="J2739">
        <v>668.63670739999998</v>
      </c>
      <c r="K2739">
        <v>591.66</v>
      </c>
      <c r="L2739" s="1">
        <v>44562</v>
      </c>
      <c r="M2739" s="2">
        <v>0.57986111111111105</v>
      </c>
      <c r="N2739" t="s">
        <v>27</v>
      </c>
      <c r="O2739">
        <v>7.4459485499999998</v>
      </c>
      <c r="P2739" t="s">
        <v>1123</v>
      </c>
    </row>
    <row r="2740" spans="1:16" x14ac:dyDescent="0.25">
      <c r="A2740" t="s">
        <v>883</v>
      </c>
      <c r="B2740" t="s">
        <v>16</v>
      </c>
      <c r="C2740" t="s">
        <v>17</v>
      </c>
      <c r="D2740" t="s">
        <v>25</v>
      </c>
      <c r="E2740" t="s">
        <v>19</v>
      </c>
      <c r="F2740" t="s">
        <v>44</v>
      </c>
      <c r="G2740">
        <v>99.1</v>
      </c>
      <c r="H2740">
        <v>6</v>
      </c>
      <c r="I2740">
        <v>29.73</v>
      </c>
      <c r="J2740">
        <v>658.81292189999999</v>
      </c>
      <c r="K2740">
        <v>594.6</v>
      </c>
      <c r="L2740" s="1">
        <v>45310</v>
      </c>
      <c r="M2740" s="2">
        <v>0.5493055555555556</v>
      </c>
      <c r="N2740" t="s">
        <v>27</v>
      </c>
      <c r="O2740">
        <v>4.556701253</v>
      </c>
      <c r="P2740" t="s">
        <v>1123</v>
      </c>
    </row>
    <row r="2741" spans="1:16" x14ac:dyDescent="0.25">
      <c r="A2741" t="s">
        <v>1033</v>
      </c>
      <c r="B2741" t="s">
        <v>16</v>
      </c>
      <c r="C2741" t="s">
        <v>17</v>
      </c>
      <c r="D2741" t="s">
        <v>18</v>
      </c>
      <c r="E2741" t="s">
        <v>19</v>
      </c>
      <c r="F2741" t="s">
        <v>44</v>
      </c>
      <c r="G2741">
        <v>88.34</v>
      </c>
      <c r="H2741">
        <v>8</v>
      </c>
      <c r="I2741">
        <v>30.919</v>
      </c>
      <c r="J2741">
        <v>649.08865360000004</v>
      </c>
      <c r="K2741">
        <v>618.38</v>
      </c>
      <c r="L2741" s="1">
        <v>45706</v>
      </c>
      <c r="M2741" s="2">
        <v>0.56111111111111112</v>
      </c>
      <c r="N2741" t="s">
        <v>27</v>
      </c>
      <c r="O2741">
        <v>6.8659916839999999</v>
      </c>
      <c r="P2741" t="s">
        <v>1123</v>
      </c>
    </row>
    <row r="2742" spans="1:16" x14ac:dyDescent="0.25">
      <c r="A2742" t="s">
        <v>704</v>
      </c>
      <c r="B2742" t="s">
        <v>16</v>
      </c>
      <c r="C2742" t="s">
        <v>17</v>
      </c>
      <c r="D2742" t="s">
        <v>18</v>
      </c>
      <c r="E2742" t="s">
        <v>29</v>
      </c>
      <c r="F2742" t="s">
        <v>44</v>
      </c>
      <c r="G2742">
        <v>56.04</v>
      </c>
      <c r="H2742">
        <v>9</v>
      </c>
      <c r="I2742">
        <v>28.02</v>
      </c>
      <c r="J2742">
        <v>633.30968940000002</v>
      </c>
      <c r="K2742">
        <v>560.4</v>
      </c>
      <c r="L2742" s="1">
        <v>44575</v>
      </c>
      <c r="M2742" s="2">
        <v>0.8125</v>
      </c>
      <c r="N2742" t="s">
        <v>21</v>
      </c>
      <c r="O2742">
        <v>4.2548277429999999</v>
      </c>
      <c r="P2742" t="s">
        <v>1123</v>
      </c>
    </row>
    <row r="2743" spans="1:16" x14ac:dyDescent="0.25">
      <c r="A2743" t="s">
        <v>601</v>
      </c>
      <c r="B2743" t="s">
        <v>16</v>
      </c>
      <c r="C2743" t="s">
        <v>17</v>
      </c>
      <c r="D2743" t="s">
        <v>25</v>
      </c>
      <c r="E2743" t="s">
        <v>19</v>
      </c>
      <c r="F2743" t="s">
        <v>44</v>
      </c>
      <c r="G2743">
        <v>65.739999999999995</v>
      </c>
      <c r="H2743">
        <v>9</v>
      </c>
      <c r="I2743">
        <v>29.582999999999998</v>
      </c>
      <c r="J2743">
        <v>621.24300000000005</v>
      </c>
      <c r="K2743">
        <v>591.66</v>
      </c>
      <c r="L2743" s="1">
        <v>43466</v>
      </c>
      <c r="M2743" s="2">
        <v>0.57986111111111105</v>
      </c>
      <c r="N2743" t="s">
        <v>27</v>
      </c>
      <c r="O2743">
        <v>7.7</v>
      </c>
      <c r="P2743" t="s">
        <v>1123</v>
      </c>
    </row>
    <row r="2744" spans="1:16" x14ac:dyDescent="0.25">
      <c r="A2744" t="s">
        <v>704</v>
      </c>
      <c r="B2744" t="s">
        <v>16</v>
      </c>
      <c r="C2744" t="s">
        <v>17</v>
      </c>
      <c r="D2744" t="s">
        <v>18</v>
      </c>
      <c r="E2744" t="s">
        <v>29</v>
      </c>
      <c r="F2744" t="s">
        <v>44</v>
      </c>
      <c r="G2744">
        <v>56.04</v>
      </c>
      <c r="H2744">
        <v>10</v>
      </c>
      <c r="I2744">
        <v>28.02</v>
      </c>
      <c r="J2744">
        <v>588.41999999999996</v>
      </c>
      <c r="K2744">
        <v>560.4</v>
      </c>
      <c r="L2744" s="1">
        <v>43479</v>
      </c>
      <c r="M2744" s="2">
        <v>0.8125</v>
      </c>
      <c r="N2744" t="s">
        <v>21</v>
      </c>
      <c r="O2744">
        <v>4.4000000000000004</v>
      </c>
      <c r="P2744" t="s">
        <v>1123</v>
      </c>
    </row>
    <row r="2745" spans="1:16" x14ac:dyDescent="0.25">
      <c r="A2745" t="s">
        <v>704</v>
      </c>
      <c r="B2745" t="s">
        <v>16</v>
      </c>
      <c r="C2745" t="s">
        <v>17</v>
      </c>
      <c r="D2745" t="s">
        <v>18</v>
      </c>
      <c r="E2745" t="s">
        <v>29</v>
      </c>
      <c r="F2745" t="s">
        <v>44</v>
      </c>
      <c r="G2745">
        <v>56.04</v>
      </c>
      <c r="H2745">
        <v>11</v>
      </c>
      <c r="I2745">
        <v>28.02</v>
      </c>
      <c r="J2745">
        <v>588.22937590000004</v>
      </c>
      <c r="K2745">
        <v>560.4</v>
      </c>
      <c r="L2745" s="1">
        <v>45671</v>
      </c>
      <c r="M2745" s="2">
        <v>0.8125</v>
      </c>
      <c r="N2745" t="s">
        <v>21</v>
      </c>
      <c r="O2745">
        <v>4.5773277889999999</v>
      </c>
      <c r="P2745" t="s">
        <v>1123</v>
      </c>
    </row>
    <row r="2746" spans="1:16" x14ac:dyDescent="0.25">
      <c r="A2746" t="s">
        <v>796</v>
      </c>
      <c r="B2746" t="s">
        <v>16</v>
      </c>
      <c r="C2746" t="s">
        <v>17</v>
      </c>
      <c r="D2746" t="s">
        <v>18</v>
      </c>
      <c r="E2746" t="s">
        <v>19</v>
      </c>
      <c r="F2746" t="s">
        <v>44</v>
      </c>
      <c r="G2746">
        <v>63.88</v>
      </c>
      <c r="H2746">
        <v>8</v>
      </c>
      <c r="I2746">
        <v>25.552</v>
      </c>
      <c r="J2746">
        <v>566.2289869</v>
      </c>
      <c r="K2746">
        <v>511.04</v>
      </c>
      <c r="L2746" s="1">
        <v>45311</v>
      </c>
      <c r="M2746" s="2">
        <v>0.7416666666666667</v>
      </c>
      <c r="N2746" t="s">
        <v>21</v>
      </c>
      <c r="O2746">
        <v>10</v>
      </c>
      <c r="P2746" t="s">
        <v>1123</v>
      </c>
    </row>
    <row r="2747" spans="1:16" x14ac:dyDescent="0.25">
      <c r="A2747" t="s">
        <v>750</v>
      </c>
      <c r="B2747" t="s">
        <v>16</v>
      </c>
      <c r="C2747" t="s">
        <v>17</v>
      </c>
      <c r="D2747" t="s">
        <v>18</v>
      </c>
      <c r="E2747" t="s">
        <v>19</v>
      </c>
      <c r="F2747" t="s">
        <v>44</v>
      </c>
      <c r="G2747">
        <v>71.459999999999994</v>
      </c>
      <c r="H2747">
        <v>8</v>
      </c>
      <c r="I2747">
        <v>25.010999999999999</v>
      </c>
      <c r="J2747">
        <v>525.06084659999999</v>
      </c>
      <c r="K2747">
        <v>500.22</v>
      </c>
      <c r="L2747" s="1">
        <v>45744</v>
      </c>
      <c r="M2747" s="2">
        <v>0.67083333333333339</v>
      </c>
      <c r="N2747" t="s">
        <v>21</v>
      </c>
      <c r="O2747">
        <v>4.6813579660000002</v>
      </c>
      <c r="P2747" t="s">
        <v>1123</v>
      </c>
    </row>
    <row r="2748" spans="1:16" x14ac:dyDescent="0.25">
      <c r="A2748" t="s">
        <v>409</v>
      </c>
      <c r="B2748" t="s">
        <v>16</v>
      </c>
      <c r="C2748" t="s">
        <v>17</v>
      </c>
      <c r="D2748" t="s">
        <v>18</v>
      </c>
      <c r="E2748" t="s">
        <v>19</v>
      </c>
      <c r="F2748" t="s">
        <v>44</v>
      </c>
      <c r="G2748">
        <v>96.7</v>
      </c>
      <c r="H2748">
        <v>5</v>
      </c>
      <c r="I2748">
        <v>24.175000000000001</v>
      </c>
      <c r="J2748">
        <v>507.67500000000001</v>
      </c>
      <c r="K2748">
        <v>483.5</v>
      </c>
      <c r="L2748" s="1">
        <v>43479</v>
      </c>
      <c r="M2748" s="2">
        <v>0.53611111111111109</v>
      </c>
      <c r="N2748" t="s">
        <v>21</v>
      </c>
      <c r="O2748">
        <v>7</v>
      </c>
      <c r="P2748" t="s">
        <v>1123</v>
      </c>
    </row>
    <row r="2749" spans="1:16" x14ac:dyDescent="0.25">
      <c r="A2749" t="s">
        <v>409</v>
      </c>
      <c r="B2749" t="s">
        <v>16</v>
      </c>
      <c r="C2749" t="s">
        <v>17</v>
      </c>
      <c r="D2749" t="s">
        <v>18</v>
      </c>
      <c r="E2749" t="s">
        <v>19</v>
      </c>
      <c r="F2749" t="s">
        <v>44</v>
      </c>
      <c r="G2749">
        <v>96.7</v>
      </c>
      <c r="H2749">
        <v>5</v>
      </c>
      <c r="I2749">
        <v>24.175000000000001</v>
      </c>
      <c r="J2749">
        <v>507.51053400000001</v>
      </c>
      <c r="K2749">
        <v>483.5</v>
      </c>
      <c r="L2749" s="1">
        <v>45671</v>
      </c>
      <c r="M2749" s="2">
        <v>0.53611111111111109</v>
      </c>
      <c r="N2749" t="s">
        <v>21</v>
      </c>
      <c r="O2749">
        <v>7.2821123920000002</v>
      </c>
      <c r="P2749" t="s">
        <v>1123</v>
      </c>
    </row>
    <row r="2750" spans="1:16" x14ac:dyDescent="0.25">
      <c r="A2750" t="s">
        <v>837</v>
      </c>
      <c r="B2750" t="s">
        <v>16</v>
      </c>
      <c r="C2750" t="s">
        <v>17</v>
      </c>
      <c r="D2750" t="s">
        <v>18</v>
      </c>
      <c r="E2750" t="s">
        <v>19</v>
      </c>
      <c r="F2750" t="s">
        <v>44</v>
      </c>
      <c r="G2750">
        <v>48.96</v>
      </c>
      <c r="H2750">
        <v>9</v>
      </c>
      <c r="I2750">
        <v>22.032</v>
      </c>
      <c r="J2750">
        <v>462.67200000000003</v>
      </c>
      <c r="K2750">
        <v>440.64</v>
      </c>
      <c r="L2750" s="1">
        <v>43558</v>
      </c>
      <c r="M2750" s="2">
        <v>0.4770833333333333</v>
      </c>
      <c r="N2750" t="s">
        <v>27</v>
      </c>
      <c r="O2750">
        <v>8</v>
      </c>
      <c r="P2750" t="s">
        <v>1123</v>
      </c>
    </row>
    <row r="2751" spans="1:16" x14ac:dyDescent="0.25">
      <c r="A2751" t="s">
        <v>947</v>
      </c>
      <c r="B2751" t="s">
        <v>16</v>
      </c>
      <c r="C2751" t="s">
        <v>17</v>
      </c>
      <c r="D2751" t="s">
        <v>18</v>
      </c>
      <c r="E2751" t="s">
        <v>29</v>
      </c>
      <c r="F2751" t="s">
        <v>44</v>
      </c>
      <c r="G2751">
        <v>51.34</v>
      </c>
      <c r="H2751">
        <v>8</v>
      </c>
      <c r="I2751">
        <v>20.536000000000001</v>
      </c>
      <c r="J2751">
        <v>455.0750812</v>
      </c>
      <c r="K2751">
        <v>410.72</v>
      </c>
      <c r="L2751" s="1">
        <v>45322</v>
      </c>
      <c r="M2751" s="2">
        <v>0.41666666666666669</v>
      </c>
      <c r="N2751" t="s">
        <v>21</v>
      </c>
      <c r="O2751">
        <v>8.2454594100000005</v>
      </c>
      <c r="P2751" t="s">
        <v>1123</v>
      </c>
    </row>
    <row r="2752" spans="1:16" x14ac:dyDescent="0.25">
      <c r="A2752" t="s">
        <v>506</v>
      </c>
      <c r="B2752" t="s">
        <v>16</v>
      </c>
      <c r="C2752" t="s">
        <v>17</v>
      </c>
      <c r="D2752" t="s">
        <v>18</v>
      </c>
      <c r="E2752" t="s">
        <v>29</v>
      </c>
      <c r="F2752" t="s">
        <v>44</v>
      </c>
      <c r="G2752">
        <v>43.13</v>
      </c>
      <c r="H2752">
        <v>10</v>
      </c>
      <c r="I2752">
        <v>21.565000000000001</v>
      </c>
      <c r="J2752">
        <v>452.86500000000001</v>
      </c>
      <c r="K2752">
        <v>431.3</v>
      </c>
      <c r="L2752" s="1">
        <v>43498</v>
      </c>
      <c r="M2752" s="2">
        <v>0.7715277777777777</v>
      </c>
      <c r="N2752" t="s">
        <v>31</v>
      </c>
      <c r="O2752">
        <v>5.5</v>
      </c>
      <c r="P2752" t="s">
        <v>1123</v>
      </c>
    </row>
    <row r="2753" spans="1:16" x14ac:dyDescent="0.25">
      <c r="A2753" t="s">
        <v>947</v>
      </c>
      <c r="B2753" t="s">
        <v>16</v>
      </c>
      <c r="C2753" t="s">
        <v>17</v>
      </c>
      <c r="D2753" t="s">
        <v>18</v>
      </c>
      <c r="E2753" t="s">
        <v>29</v>
      </c>
      <c r="F2753" t="s">
        <v>44</v>
      </c>
      <c r="G2753">
        <v>51.34</v>
      </c>
      <c r="H2753">
        <v>9</v>
      </c>
      <c r="I2753">
        <v>20.536000000000001</v>
      </c>
      <c r="J2753">
        <v>431.11629060000001</v>
      </c>
      <c r="K2753">
        <v>410.72</v>
      </c>
      <c r="L2753" s="1">
        <v>45688</v>
      </c>
      <c r="M2753" s="2">
        <v>0.41666666666666669</v>
      </c>
      <c r="N2753" t="s">
        <v>21</v>
      </c>
      <c r="O2753">
        <v>7.9062934550000001</v>
      </c>
      <c r="P2753" t="s">
        <v>1123</v>
      </c>
    </row>
    <row r="2754" spans="1:16" x14ac:dyDescent="0.25">
      <c r="A2754" t="s">
        <v>546</v>
      </c>
      <c r="B2754" t="s">
        <v>16</v>
      </c>
      <c r="C2754" t="s">
        <v>17</v>
      </c>
      <c r="D2754" t="s">
        <v>25</v>
      </c>
      <c r="E2754" t="s">
        <v>19</v>
      </c>
      <c r="F2754" t="s">
        <v>44</v>
      </c>
      <c r="G2754">
        <v>54.28</v>
      </c>
      <c r="H2754">
        <v>6</v>
      </c>
      <c r="I2754">
        <v>18.998000000000001</v>
      </c>
      <c r="J2754">
        <v>429.39391430000001</v>
      </c>
      <c r="K2754">
        <v>379.96</v>
      </c>
      <c r="L2754" s="1">
        <v>44588</v>
      </c>
      <c r="M2754" s="2">
        <v>0.75347222222222221</v>
      </c>
      <c r="N2754" t="s">
        <v>21</v>
      </c>
      <c r="O2754">
        <v>8.9931586380000006</v>
      </c>
      <c r="P2754" t="s">
        <v>1123</v>
      </c>
    </row>
    <row r="2755" spans="1:16" x14ac:dyDescent="0.25">
      <c r="A2755" t="s">
        <v>366</v>
      </c>
      <c r="B2755" t="s">
        <v>16</v>
      </c>
      <c r="C2755" t="s">
        <v>17</v>
      </c>
      <c r="D2755" t="s">
        <v>25</v>
      </c>
      <c r="E2755" t="s">
        <v>29</v>
      </c>
      <c r="F2755" t="s">
        <v>44</v>
      </c>
      <c r="G2755">
        <v>77.02</v>
      </c>
      <c r="H2755">
        <v>5</v>
      </c>
      <c r="I2755">
        <v>19.254999999999999</v>
      </c>
      <c r="J2755">
        <v>426.68828830000001</v>
      </c>
      <c r="K2755">
        <v>385.1</v>
      </c>
      <c r="L2755" s="1">
        <v>45353</v>
      </c>
      <c r="M2755" s="2">
        <v>0.66597222222222219</v>
      </c>
      <c r="N2755" t="s">
        <v>27</v>
      </c>
      <c r="O2755">
        <v>5.9671087839999997</v>
      </c>
      <c r="P2755" t="s">
        <v>1123</v>
      </c>
    </row>
    <row r="2756" spans="1:16" x14ac:dyDescent="0.25">
      <c r="A2756" t="s">
        <v>640</v>
      </c>
      <c r="B2756" t="s">
        <v>16</v>
      </c>
      <c r="C2756" t="s">
        <v>17</v>
      </c>
      <c r="D2756" t="s">
        <v>18</v>
      </c>
      <c r="E2756" t="s">
        <v>19</v>
      </c>
      <c r="F2756" t="s">
        <v>44</v>
      </c>
      <c r="G2756">
        <v>53.65</v>
      </c>
      <c r="H2756">
        <v>6</v>
      </c>
      <c r="I2756">
        <v>18.7775</v>
      </c>
      <c r="J2756">
        <v>424.4101604</v>
      </c>
      <c r="K2756">
        <v>375.55</v>
      </c>
      <c r="L2756" s="1">
        <v>44836</v>
      </c>
      <c r="M2756" s="2">
        <v>0.53888888888888886</v>
      </c>
      <c r="N2756" t="s">
        <v>21</v>
      </c>
      <c r="O2756">
        <v>5.0284327869999998</v>
      </c>
      <c r="P2756" t="s">
        <v>1123</v>
      </c>
    </row>
    <row r="2757" spans="1:16" x14ac:dyDescent="0.25">
      <c r="A2757" t="s">
        <v>989</v>
      </c>
      <c r="B2757" t="s">
        <v>16</v>
      </c>
      <c r="C2757" t="s">
        <v>17</v>
      </c>
      <c r="D2757" t="s">
        <v>25</v>
      </c>
      <c r="E2757" t="s">
        <v>19</v>
      </c>
      <c r="F2757" t="s">
        <v>44</v>
      </c>
      <c r="G2757">
        <v>42.57</v>
      </c>
      <c r="H2757">
        <v>6</v>
      </c>
      <c r="I2757">
        <v>14.8995</v>
      </c>
      <c r="J2757">
        <v>336.7593761</v>
      </c>
      <c r="K2757">
        <v>297.99</v>
      </c>
      <c r="L2757" s="1">
        <v>44713</v>
      </c>
      <c r="M2757" s="2">
        <v>0.49374999999999997</v>
      </c>
      <c r="N2757" t="s">
        <v>27</v>
      </c>
      <c r="O2757">
        <v>6.5756428749999998</v>
      </c>
      <c r="P2757" t="s">
        <v>1123</v>
      </c>
    </row>
    <row r="2758" spans="1:16" x14ac:dyDescent="0.25">
      <c r="A2758" t="s">
        <v>180</v>
      </c>
      <c r="B2758" t="s">
        <v>16</v>
      </c>
      <c r="C2758" t="s">
        <v>17</v>
      </c>
      <c r="D2758" t="s">
        <v>18</v>
      </c>
      <c r="E2758" t="s">
        <v>19</v>
      </c>
      <c r="F2758" t="s">
        <v>44</v>
      </c>
      <c r="G2758">
        <v>30.14</v>
      </c>
      <c r="H2758">
        <v>11</v>
      </c>
      <c r="I2758">
        <v>15.07</v>
      </c>
      <c r="J2758">
        <v>333.94923419999998</v>
      </c>
      <c r="K2758">
        <v>301.39999999999998</v>
      </c>
      <c r="L2758" s="1">
        <v>45567</v>
      </c>
      <c r="M2758" s="2">
        <v>0.51944444444444449</v>
      </c>
      <c r="N2758" t="s">
        <v>21</v>
      </c>
      <c r="O2758">
        <v>9.9813456019999993</v>
      </c>
      <c r="P2758" t="s">
        <v>1123</v>
      </c>
    </row>
    <row r="2759" spans="1:16" x14ac:dyDescent="0.25">
      <c r="A2759" t="s">
        <v>180</v>
      </c>
      <c r="B2759" t="s">
        <v>16</v>
      </c>
      <c r="C2759" t="s">
        <v>17</v>
      </c>
      <c r="D2759" t="s">
        <v>18</v>
      </c>
      <c r="E2759" t="s">
        <v>19</v>
      </c>
      <c r="F2759" t="s">
        <v>44</v>
      </c>
      <c r="G2759">
        <v>30.14</v>
      </c>
      <c r="H2759">
        <v>10</v>
      </c>
      <c r="I2759">
        <v>15.07</v>
      </c>
      <c r="J2759">
        <v>316.47000000000003</v>
      </c>
      <c r="K2759">
        <v>301.39999999999998</v>
      </c>
      <c r="L2759" s="1">
        <v>43740</v>
      </c>
      <c r="M2759" s="2">
        <v>0.51944444444444449</v>
      </c>
      <c r="N2759" t="s">
        <v>21</v>
      </c>
      <c r="O2759">
        <v>9.1999999999999993</v>
      </c>
      <c r="P2759" t="s">
        <v>1123</v>
      </c>
    </row>
    <row r="2760" spans="1:16" x14ac:dyDescent="0.25">
      <c r="A2760" t="s">
        <v>180</v>
      </c>
      <c r="B2760" t="s">
        <v>16</v>
      </c>
      <c r="C2760" t="s">
        <v>17</v>
      </c>
      <c r="D2760" t="s">
        <v>18</v>
      </c>
      <c r="E2760" t="s">
        <v>19</v>
      </c>
      <c r="F2760" t="s">
        <v>44</v>
      </c>
      <c r="G2760">
        <v>30.14</v>
      </c>
      <c r="H2760">
        <v>11</v>
      </c>
      <c r="I2760">
        <v>15.07</v>
      </c>
      <c r="J2760">
        <v>316.36747659999997</v>
      </c>
      <c r="K2760">
        <v>301.39999999999998</v>
      </c>
      <c r="L2760" s="1">
        <v>45932</v>
      </c>
      <c r="M2760" s="2">
        <v>0.51944444444444449</v>
      </c>
      <c r="N2760" t="s">
        <v>21</v>
      </c>
      <c r="O2760">
        <v>9.5707762869999993</v>
      </c>
      <c r="P2760" t="s">
        <v>1123</v>
      </c>
    </row>
    <row r="2761" spans="1:16" x14ac:dyDescent="0.25">
      <c r="A2761" t="s">
        <v>691</v>
      </c>
      <c r="B2761" t="s">
        <v>16</v>
      </c>
      <c r="C2761" t="s">
        <v>17</v>
      </c>
      <c r="D2761" t="s">
        <v>18</v>
      </c>
      <c r="E2761" t="s">
        <v>19</v>
      </c>
      <c r="F2761" t="s">
        <v>44</v>
      </c>
      <c r="G2761">
        <v>88.15</v>
      </c>
      <c r="H2761">
        <v>3</v>
      </c>
      <c r="I2761">
        <v>13.2225</v>
      </c>
      <c r="J2761">
        <v>298.85572339999999</v>
      </c>
      <c r="K2761">
        <v>264.45</v>
      </c>
      <c r="L2761" s="1">
        <v>44579</v>
      </c>
      <c r="M2761" s="2">
        <v>0.42430555555555555</v>
      </c>
      <c r="N2761" t="s">
        <v>21</v>
      </c>
      <c r="O2761">
        <v>7.6393498109999998</v>
      </c>
      <c r="P2761" t="s">
        <v>1123</v>
      </c>
    </row>
    <row r="2762" spans="1:16" x14ac:dyDescent="0.25">
      <c r="A2762" t="s">
        <v>691</v>
      </c>
      <c r="B2762" t="s">
        <v>16</v>
      </c>
      <c r="C2762" t="s">
        <v>17</v>
      </c>
      <c r="D2762" t="s">
        <v>18</v>
      </c>
      <c r="E2762" t="s">
        <v>19</v>
      </c>
      <c r="F2762" t="s">
        <v>44</v>
      </c>
      <c r="G2762">
        <v>88.15</v>
      </c>
      <c r="H2762">
        <v>3</v>
      </c>
      <c r="I2762">
        <v>13.2225</v>
      </c>
      <c r="J2762">
        <v>293.00887519999998</v>
      </c>
      <c r="K2762">
        <v>264.45</v>
      </c>
      <c r="L2762" s="1">
        <v>45309</v>
      </c>
      <c r="M2762" s="2">
        <v>0.42430555555555555</v>
      </c>
      <c r="N2762" t="s">
        <v>21</v>
      </c>
      <c r="O2762">
        <v>8.5709380710000005</v>
      </c>
      <c r="P2762" t="s">
        <v>1123</v>
      </c>
    </row>
    <row r="2763" spans="1:16" x14ac:dyDescent="0.25">
      <c r="A2763" t="s">
        <v>691</v>
      </c>
      <c r="B2763" t="s">
        <v>16</v>
      </c>
      <c r="C2763" t="s">
        <v>17</v>
      </c>
      <c r="D2763" t="s">
        <v>18</v>
      </c>
      <c r="E2763" t="s">
        <v>19</v>
      </c>
      <c r="F2763" t="s">
        <v>44</v>
      </c>
      <c r="G2763">
        <v>88.15</v>
      </c>
      <c r="H2763">
        <v>3</v>
      </c>
      <c r="I2763">
        <v>13.2225</v>
      </c>
      <c r="J2763">
        <v>277.67250000000001</v>
      </c>
      <c r="K2763">
        <v>264.45</v>
      </c>
      <c r="L2763" s="1">
        <v>43483</v>
      </c>
      <c r="M2763" s="2">
        <v>0.42430555555555555</v>
      </c>
      <c r="N2763" t="s">
        <v>21</v>
      </c>
      <c r="O2763">
        <v>7.9</v>
      </c>
      <c r="P2763" t="s">
        <v>1123</v>
      </c>
    </row>
    <row r="2764" spans="1:16" x14ac:dyDescent="0.25">
      <c r="A2764" t="s">
        <v>691</v>
      </c>
      <c r="B2764" t="s">
        <v>16</v>
      </c>
      <c r="C2764" t="s">
        <v>17</v>
      </c>
      <c r="D2764" t="s">
        <v>18</v>
      </c>
      <c r="E2764" t="s">
        <v>19</v>
      </c>
      <c r="F2764" t="s">
        <v>44</v>
      </c>
      <c r="G2764">
        <v>88.15</v>
      </c>
      <c r="H2764">
        <v>3</v>
      </c>
      <c r="I2764">
        <v>13.2225</v>
      </c>
      <c r="J2764">
        <v>277.58254540000001</v>
      </c>
      <c r="K2764">
        <v>264.45</v>
      </c>
      <c r="L2764" s="1">
        <v>45675</v>
      </c>
      <c r="M2764" s="2">
        <v>0.42430555555555555</v>
      </c>
      <c r="N2764" t="s">
        <v>21</v>
      </c>
      <c r="O2764">
        <v>8.2183839859999992</v>
      </c>
      <c r="P2764" t="s">
        <v>1123</v>
      </c>
    </row>
    <row r="2765" spans="1:16" x14ac:dyDescent="0.25">
      <c r="A2765" t="s">
        <v>525</v>
      </c>
      <c r="B2765" t="s">
        <v>16</v>
      </c>
      <c r="C2765" t="s">
        <v>17</v>
      </c>
      <c r="D2765" t="s">
        <v>18</v>
      </c>
      <c r="E2765" t="s">
        <v>19</v>
      </c>
      <c r="F2765" t="s">
        <v>44</v>
      </c>
      <c r="G2765">
        <v>19.66</v>
      </c>
      <c r="H2765">
        <v>9</v>
      </c>
      <c r="I2765">
        <v>9.83</v>
      </c>
      <c r="J2765">
        <v>222.17823870000001</v>
      </c>
      <c r="K2765">
        <v>196.6</v>
      </c>
      <c r="L2765" s="1">
        <v>44635</v>
      </c>
      <c r="M2765" s="2">
        <v>0.76388888888888884</v>
      </c>
      <c r="N2765" t="s">
        <v>31</v>
      </c>
      <c r="O2765">
        <v>6.9624453969999998</v>
      </c>
      <c r="P2765" t="s">
        <v>1123</v>
      </c>
    </row>
    <row r="2766" spans="1:16" x14ac:dyDescent="0.25">
      <c r="A2766" t="s">
        <v>699</v>
      </c>
      <c r="B2766" t="s">
        <v>16</v>
      </c>
      <c r="C2766" t="s">
        <v>17</v>
      </c>
      <c r="D2766" t="s">
        <v>25</v>
      </c>
      <c r="E2766" t="s">
        <v>19</v>
      </c>
      <c r="F2766" t="s">
        <v>44</v>
      </c>
      <c r="G2766">
        <v>48.63</v>
      </c>
      <c r="H2766">
        <v>4</v>
      </c>
      <c r="I2766">
        <v>9.7260000000000009</v>
      </c>
      <c r="J2766">
        <v>219.82762450000001</v>
      </c>
      <c r="K2766">
        <v>194.52</v>
      </c>
      <c r="L2766" s="1">
        <v>44653</v>
      </c>
      <c r="M2766" s="2">
        <v>0.65555555555555556</v>
      </c>
      <c r="N2766" t="s">
        <v>21</v>
      </c>
      <c r="O2766">
        <v>7.3492479189999997</v>
      </c>
      <c r="P2766" t="s">
        <v>1123</v>
      </c>
    </row>
    <row r="2767" spans="1:16" x14ac:dyDescent="0.25">
      <c r="A2767" t="s">
        <v>870</v>
      </c>
      <c r="B2767" t="s">
        <v>16</v>
      </c>
      <c r="C2767" t="s">
        <v>17</v>
      </c>
      <c r="D2767" t="s">
        <v>18</v>
      </c>
      <c r="E2767" t="s">
        <v>29</v>
      </c>
      <c r="F2767" t="s">
        <v>44</v>
      </c>
      <c r="G2767">
        <v>38.54</v>
      </c>
      <c r="H2767">
        <v>4</v>
      </c>
      <c r="I2767">
        <v>9.6349999999999998</v>
      </c>
      <c r="J2767">
        <v>217.77083719999999</v>
      </c>
      <c r="K2767">
        <v>192.7</v>
      </c>
      <c r="L2767" s="1">
        <v>44805</v>
      </c>
      <c r="M2767" s="2">
        <v>0.56527777777777777</v>
      </c>
      <c r="N2767" t="s">
        <v>21</v>
      </c>
      <c r="O2767">
        <v>5.4152353089999998</v>
      </c>
      <c r="P2767" t="s">
        <v>1123</v>
      </c>
    </row>
    <row r="2768" spans="1:16" x14ac:dyDescent="0.25">
      <c r="A2768" t="s">
        <v>885</v>
      </c>
      <c r="B2768" t="s">
        <v>16</v>
      </c>
      <c r="C2768" t="s">
        <v>17</v>
      </c>
      <c r="D2768" t="s">
        <v>25</v>
      </c>
      <c r="E2768" t="s">
        <v>19</v>
      </c>
      <c r="F2768" t="s">
        <v>44</v>
      </c>
      <c r="G2768">
        <v>98.48</v>
      </c>
      <c r="H2768">
        <v>2</v>
      </c>
      <c r="I2768">
        <v>9.8480000000000008</v>
      </c>
      <c r="J2768">
        <v>206.7410026</v>
      </c>
      <c r="K2768">
        <v>196.96</v>
      </c>
      <c r="L2768" s="1">
        <v>45707</v>
      </c>
      <c r="M2768" s="2">
        <v>0.42499999999999999</v>
      </c>
      <c r="N2768" t="s">
        <v>21</v>
      </c>
      <c r="O2768">
        <v>9.5707762869999993</v>
      </c>
      <c r="P2768" t="s">
        <v>1123</v>
      </c>
    </row>
    <row r="2769" spans="1:16" x14ac:dyDescent="0.25">
      <c r="A2769" t="s">
        <v>525</v>
      </c>
      <c r="B2769" t="s">
        <v>16</v>
      </c>
      <c r="C2769" t="s">
        <v>17</v>
      </c>
      <c r="D2769" t="s">
        <v>18</v>
      </c>
      <c r="E2769" t="s">
        <v>19</v>
      </c>
      <c r="F2769" t="s">
        <v>44</v>
      </c>
      <c r="G2769">
        <v>19.66</v>
      </c>
      <c r="H2769">
        <v>11</v>
      </c>
      <c r="I2769">
        <v>9.83</v>
      </c>
      <c r="J2769">
        <v>206.36312509999999</v>
      </c>
      <c r="K2769">
        <v>196.6</v>
      </c>
      <c r="L2769" s="1">
        <v>45731</v>
      </c>
      <c r="M2769" s="2">
        <v>0.76388888888888884</v>
      </c>
      <c r="N2769" t="s">
        <v>31</v>
      </c>
      <c r="O2769">
        <v>7.4901727459999998</v>
      </c>
      <c r="P2769" t="s">
        <v>1123</v>
      </c>
    </row>
    <row r="2770" spans="1:16" x14ac:dyDescent="0.25">
      <c r="A2770" t="s">
        <v>699</v>
      </c>
      <c r="B2770" t="s">
        <v>16</v>
      </c>
      <c r="C2770" t="s">
        <v>17</v>
      </c>
      <c r="D2770" t="s">
        <v>25</v>
      </c>
      <c r="E2770" t="s">
        <v>19</v>
      </c>
      <c r="F2770" t="s">
        <v>44</v>
      </c>
      <c r="G2770">
        <v>48.63</v>
      </c>
      <c r="H2770">
        <v>4</v>
      </c>
      <c r="I2770">
        <v>9.7260000000000009</v>
      </c>
      <c r="J2770">
        <v>204.1798326</v>
      </c>
      <c r="K2770">
        <v>194.52</v>
      </c>
      <c r="L2770" s="1">
        <v>45749</v>
      </c>
      <c r="M2770" s="2">
        <v>0.65555555555555556</v>
      </c>
      <c r="N2770" t="s">
        <v>21</v>
      </c>
      <c r="O2770">
        <v>7.9062934550000001</v>
      </c>
      <c r="P2770" t="s">
        <v>1123</v>
      </c>
    </row>
    <row r="2771" spans="1:16" x14ac:dyDescent="0.25">
      <c r="A2771" t="s">
        <v>870</v>
      </c>
      <c r="B2771" t="s">
        <v>16</v>
      </c>
      <c r="C2771" t="s">
        <v>17</v>
      </c>
      <c r="D2771" t="s">
        <v>18</v>
      </c>
      <c r="E2771" t="s">
        <v>29</v>
      </c>
      <c r="F2771" t="s">
        <v>44</v>
      </c>
      <c r="G2771">
        <v>38.54</v>
      </c>
      <c r="H2771">
        <v>5</v>
      </c>
      <c r="I2771">
        <v>9.6349999999999998</v>
      </c>
      <c r="J2771">
        <v>202.26945169999999</v>
      </c>
      <c r="K2771">
        <v>192.7</v>
      </c>
      <c r="L2771" s="1">
        <v>45901</v>
      </c>
      <c r="M2771" s="2">
        <v>0.56527777777777777</v>
      </c>
      <c r="N2771" t="s">
        <v>21</v>
      </c>
      <c r="O2771">
        <v>5.8256899139999998</v>
      </c>
      <c r="P2771" t="s">
        <v>1123</v>
      </c>
    </row>
    <row r="2772" spans="1:16" x14ac:dyDescent="0.25">
      <c r="A2772" t="s">
        <v>111</v>
      </c>
      <c r="B2772" t="s">
        <v>16</v>
      </c>
      <c r="C2772" t="s">
        <v>17</v>
      </c>
      <c r="D2772" t="s">
        <v>18</v>
      </c>
      <c r="E2772" t="s">
        <v>19</v>
      </c>
      <c r="F2772" t="s">
        <v>44</v>
      </c>
      <c r="G2772">
        <v>20.010000000000002</v>
      </c>
      <c r="H2772">
        <v>9</v>
      </c>
      <c r="I2772">
        <v>9.0045000000000002</v>
      </c>
      <c r="J2772">
        <v>189.09450000000001</v>
      </c>
      <c r="K2772">
        <v>180.09</v>
      </c>
      <c r="L2772" s="1">
        <v>43800</v>
      </c>
      <c r="M2772" s="2">
        <v>0.65833333333333333</v>
      </c>
      <c r="N2772" t="s">
        <v>31</v>
      </c>
      <c r="O2772">
        <v>5.7</v>
      </c>
      <c r="P2772" t="s">
        <v>1123</v>
      </c>
    </row>
    <row r="2773" spans="1:16" x14ac:dyDescent="0.25">
      <c r="A2773" t="s">
        <v>874</v>
      </c>
      <c r="B2773" t="s">
        <v>16</v>
      </c>
      <c r="C2773" t="s">
        <v>17</v>
      </c>
      <c r="D2773" t="s">
        <v>25</v>
      </c>
      <c r="E2773" t="s">
        <v>29</v>
      </c>
      <c r="F2773" t="s">
        <v>44</v>
      </c>
      <c r="G2773">
        <v>51.94</v>
      </c>
      <c r="H2773">
        <v>3</v>
      </c>
      <c r="I2773">
        <v>7.7910000000000004</v>
      </c>
      <c r="J2773">
        <v>176.09264060000001</v>
      </c>
      <c r="K2773">
        <v>155.82</v>
      </c>
      <c r="L2773" s="1">
        <v>44607</v>
      </c>
      <c r="M2773" s="2">
        <v>0.63958333333333328</v>
      </c>
      <c r="N2773" t="s">
        <v>27</v>
      </c>
      <c r="O2773">
        <v>7.6393498109999998</v>
      </c>
      <c r="P2773" t="s">
        <v>1123</v>
      </c>
    </row>
    <row r="2774" spans="1:16" x14ac:dyDescent="0.25">
      <c r="A2774" t="s">
        <v>343</v>
      </c>
      <c r="B2774" t="s">
        <v>16</v>
      </c>
      <c r="C2774" t="s">
        <v>17</v>
      </c>
      <c r="D2774" t="s">
        <v>25</v>
      </c>
      <c r="E2774" t="s">
        <v>19</v>
      </c>
      <c r="F2774" t="s">
        <v>44</v>
      </c>
      <c r="G2774">
        <v>81.91</v>
      </c>
      <c r="H2774">
        <v>2</v>
      </c>
      <c r="I2774">
        <v>8.1910000000000007</v>
      </c>
      <c r="J2774">
        <v>172.011</v>
      </c>
      <c r="K2774">
        <v>163.82</v>
      </c>
      <c r="L2774" s="1">
        <v>43588</v>
      </c>
      <c r="M2774" s="2">
        <v>0.73819444444444438</v>
      </c>
      <c r="N2774" t="s">
        <v>27</v>
      </c>
      <c r="O2774">
        <v>7.8</v>
      </c>
      <c r="P2774" t="s">
        <v>1123</v>
      </c>
    </row>
    <row r="2775" spans="1:16" x14ac:dyDescent="0.25">
      <c r="A2775" t="s">
        <v>521</v>
      </c>
      <c r="B2775" t="s">
        <v>16</v>
      </c>
      <c r="C2775" t="s">
        <v>17</v>
      </c>
      <c r="D2775" t="s">
        <v>25</v>
      </c>
      <c r="E2775" t="s">
        <v>29</v>
      </c>
      <c r="F2775" t="s">
        <v>44</v>
      </c>
      <c r="G2775">
        <v>37.15</v>
      </c>
      <c r="H2775">
        <v>4</v>
      </c>
      <c r="I2775">
        <v>7.43</v>
      </c>
      <c r="J2775">
        <v>167.93329739999999</v>
      </c>
      <c r="K2775">
        <v>148.6</v>
      </c>
      <c r="L2775" s="1">
        <v>44643</v>
      </c>
      <c r="M2775" s="2">
        <v>0.7909722222222223</v>
      </c>
      <c r="N2775" t="s">
        <v>21</v>
      </c>
      <c r="O2775">
        <v>8.0261523330000006</v>
      </c>
      <c r="P2775" t="s">
        <v>1123</v>
      </c>
    </row>
    <row r="2776" spans="1:16" x14ac:dyDescent="0.25">
      <c r="A2776" t="s">
        <v>521</v>
      </c>
      <c r="B2776" t="s">
        <v>16</v>
      </c>
      <c r="C2776" t="s">
        <v>17</v>
      </c>
      <c r="D2776" t="s">
        <v>25</v>
      </c>
      <c r="E2776" t="s">
        <v>29</v>
      </c>
      <c r="F2776" t="s">
        <v>44</v>
      </c>
      <c r="G2776">
        <v>37.15</v>
      </c>
      <c r="H2776">
        <v>4</v>
      </c>
      <c r="I2776">
        <v>7.43</v>
      </c>
      <c r="J2776">
        <v>164.64783080000001</v>
      </c>
      <c r="K2776">
        <v>148.6</v>
      </c>
      <c r="L2776" s="1">
        <v>45374</v>
      </c>
      <c r="M2776" s="2">
        <v>0.7909722222222223</v>
      </c>
      <c r="N2776" t="s">
        <v>21</v>
      </c>
      <c r="O2776">
        <v>9.0049096189999993</v>
      </c>
      <c r="P2776" t="s">
        <v>1123</v>
      </c>
    </row>
    <row r="2777" spans="1:16" x14ac:dyDescent="0.25">
      <c r="A2777" t="s">
        <v>874</v>
      </c>
      <c r="B2777" t="s">
        <v>16</v>
      </c>
      <c r="C2777" t="s">
        <v>17</v>
      </c>
      <c r="D2777" t="s">
        <v>25</v>
      </c>
      <c r="E2777" t="s">
        <v>29</v>
      </c>
      <c r="F2777" t="s">
        <v>44</v>
      </c>
      <c r="G2777">
        <v>51.94</v>
      </c>
      <c r="H2777">
        <v>3</v>
      </c>
      <c r="I2777">
        <v>7.7910000000000004</v>
      </c>
      <c r="J2777">
        <v>163.61099999999999</v>
      </c>
      <c r="K2777">
        <v>155.82</v>
      </c>
      <c r="L2777" s="1">
        <v>43511</v>
      </c>
      <c r="M2777" s="2">
        <v>0.63958333333333328</v>
      </c>
      <c r="N2777" t="s">
        <v>27</v>
      </c>
      <c r="O2777">
        <v>7.9</v>
      </c>
      <c r="P2777" t="s">
        <v>1123</v>
      </c>
    </row>
    <row r="2778" spans="1:16" x14ac:dyDescent="0.25">
      <c r="A2778" t="s">
        <v>521</v>
      </c>
      <c r="B2778" t="s">
        <v>16</v>
      </c>
      <c r="C2778" t="s">
        <v>17</v>
      </c>
      <c r="D2778" t="s">
        <v>25</v>
      </c>
      <c r="E2778" t="s">
        <v>29</v>
      </c>
      <c r="F2778" t="s">
        <v>44</v>
      </c>
      <c r="G2778">
        <v>37.15</v>
      </c>
      <c r="H2778">
        <v>4</v>
      </c>
      <c r="I2778">
        <v>7.43</v>
      </c>
      <c r="J2778">
        <v>156.03</v>
      </c>
      <c r="K2778">
        <v>148.6</v>
      </c>
      <c r="L2778" s="1">
        <v>43547</v>
      </c>
      <c r="M2778" s="2">
        <v>0.7909722222222223</v>
      </c>
      <c r="N2778" t="s">
        <v>21</v>
      </c>
      <c r="O2778">
        <v>8.3000000000000007</v>
      </c>
      <c r="P2778" t="s">
        <v>1123</v>
      </c>
    </row>
    <row r="2779" spans="1:16" x14ac:dyDescent="0.25">
      <c r="A2779" t="s">
        <v>752</v>
      </c>
      <c r="B2779" t="s">
        <v>16</v>
      </c>
      <c r="C2779" t="s">
        <v>17</v>
      </c>
      <c r="D2779" t="s">
        <v>25</v>
      </c>
      <c r="E2779" t="s">
        <v>29</v>
      </c>
      <c r="F2779" t="s">
        <v>44</v>
      </c>
      <c r="G2779">
        <v>45.38</v>
      </c>
      <c r="H2779">
        <v>3</v>
      </c>
      <c r="I2779">
        <v>6.8070000000000004</v>
      </c>
      <c r="J2779">
        <v>142.90069099999999</v>
      </c>
      <c r="K2779">
        <v>136.13999999999999</v>
      </c>
      <c r="L2779" s="1">
        <v>45705</v>
      </c>
      <c r="M2779" s="2">
        <v>0.56527777777777777</v>
      </c>
      <c r="N2779" t="s">
        <v>31</v>
      </c>
      <c r="O2779">
        <v>7.4901727459999998</v>
      </c>
      <c r="P2779" t="s">
        <v>1123</v>
      </c>
    </row>
    <row r="2780" spans="1:16" x14ac:dyDescent="0.25">
      <c r="A2780" t="s">
        <v>764</v>
      </c>
      <c r="B2780" t="s">
        <v>16</v>
      </c>
      <c r="C2780" t="s">
        <v>17</v>
      </c>
      <c r="D2780" t="s">
        <v>18</v>
      </c>
      <c r="E2780" t="s">
        <v>19</v>
      </c>
      <c r="F2780" t="s">
        <v>44</v>
      </c>
      <c r="G2780">
        <v>22.32</v>
      </c>
      <c r="H2780">
        <v>4</v>
      </c>
      <c r="I2780">
        <v>4.4640000000000004</v>
      </c>
      <c r="J2780">
        <v>93.744</v>
      </c>
      <c r="K2780">
        <v>89.28</v>
      </c>
      <c r="L2780" s="1">
        <v>43468</v>
      </c>
      <c r="M2780" s="2">
        <v>0.68263888888888891</v>
      </c>
      <c r="N2780" t="s">
        <v>31</v>
      </c>
      <c r="O2780">
        <v>4.4000000000000004</v>
      </c>
      <c r="P2780" t="s">
        <v>1123</v>
      </c>
    </row>
    <row r="2781" spans="1:16" x14ac:dyDescent="0.25">
      <c r="A2781" t="s">
        <v>884</v>
      </c>
      <c r="B2781" t="s">
        <v>16</v>
      </c>
      <c r="C2781" t="s">
        <v>17</v>
      </c>
      <c r="D2781" t="s">
        <v>25</v>
      </c>
      <c r="E2781" t="s">
        <v>29</v>
      </c>
      <c r="F2781" t="s">
        <v>44</v>
      </c>
      <c r="G2781">
        <v>74.099999999999994</v>
      </c>
      <c r="H2781">
        <v>1</v>
      </c>
      <c r="I2781">
        <v>3.7050000000000001</v>
      </c>
      <c r="J2781">
        <v>77.805000000000007</v>
      </c>
      <c r="K2781">
        <v>74.099999999999994</v>
      </c>
      <c r="L2781" s="1">
        <v>43490</v>
      </c>
      <c r="M2781" s="2">
        <v>0.46180555555555558</v>
      </c>
      <c r="N2781" t="s">
        <v>27</v>
      </c>
      <c r="O2781">
        <v>9.1999999999999993</v>
      </c>
      <c r="P2781" t="s">
        <v>1123</v>
      </c>
    </row>
    <row r="2782" spans="1:16" x14ac:dyDescent="0.25">
      <c r="A2782" t="s">
        <v>869</v>
      </c>
      <c r="B2782" t="s">
        <v>16</v>
      </c>
      <c r="C2782" t="s">
        <v>17</v>
      </c>
      <c r="D2782" t="s">
        <v>25</v>
      </c>
      <c r="E2782" t="s">
        <v>29</v>
      </c>
      <c r="F2782" t="s">
        <v>44</v>
      </c>
      <c r="G2782">
        <v>52.38</v>
      </c>
      <c r="H2782">
        <v>1</v>
      </c>
      <c r="I2782">
        <v>2.6190000000000002</v>
      </c>
      <c r="J2782">
        <v>59.194792169999999</v>
      </c>
      <c r="K2782">
        <v>52.38</v>
      </c>
      <c r="L2782" s="1">
        <v>44646</v>
      </c>
      <c r="M2782" s="2">
        <v>0.8222222222222223</v>
      </c>
      <c r="N2782" t="s">
        <v>27</v>
      </c>
      <c r="O2782">
        <v>5.6086365699999998</v>
      </c>
      <c r="P2782" t="s">
        <v>1123</v>
      </c>
    </row>
    <row r="2783" spans="1:16" x14ac:dyDescent="0.25">
      <c r="A2783" t="s">
        <v>869</v>
      </c>
      <c r="B2783" t="s">
        <v>16</v>
      </c>
      <c r="C2783" t="s">
        <v>17</v>
      </c>
      <c r="D2783" t="s">
        <v>25</v>
      </c>
      <c r="E2783" t="s">
        <v>29</v>
      </c>
      <c r="F2783" t="s">
        <v>44</v>
      </c>
      <c r="G2783">
        <v>52.38</v>
      </c>
      <c r="H2783">
        <v>1</v>
      </c>
      <c r="I2783">
        <v>2.6190000000000002</v>
      </c>
      <c r="J2783">
        <v>54.999000000000002</v>
      </c>
      <c r="K2783">
        <v>52.38</v>
      </c>
      <c r="L2783" s="1">
        <v>43550</v>
      </c>
      <c r="M2783" s="2">
        <v>0.8222222222222223</v>
      </c>
      <c r="N2783" t="s">
        <v>27</v>
      </c>
      <c r="O2783">
        <v>5.8</v>
      </c>
      <c r="P2783" t="s">
        <v>1123</v>
      </c>
    </row>
    <row r="2784" spans="1:16" x14ac:dyDescent="0.25">
      <c r="A2784" t="s">
        <v>824</v>
      </c>
      <c r="B2784" t="s">
        <v>16</v>
      </c>
      <c r="C2784" t="s">
        <v>17</v>
      </c>
      <c r="D2784" t="s">
        <v>25</v>
      </c>
      <c r="E2784" t="s">
        <v>29</v>
      </c>
      <c r="F2784" t="s">
        <v>44</v>
      </c>
      <c r="G2784">
        <v>46.41</v>
      </c>
      <c r="H2784">
        <v>1</v>
      </c>
      <c r="I2784">
        <v>2.3205</v>
      </c>
      <c r="J2784">
        <v>52.448077599999998</v>
      </c>
      <c r="K2784">
        <v>46.41</v>
      </c>
      <c r="L2784" s="1">
        <v>44623</v>
      </c>
      <c r="M2784" s="2">
        <v>0.83750000000000002</v>
      </c>
      <c r="N2784" t="s">
        <v>31</v>
      </c>
      <c r="O2784">
        <v>3.8680252209999999</v>
      </c>
      <c r="P2784" t="s">
        <v>1123</v>
      </c>
    </row>
    <row r="2785" spans="1:16" x14ac:dyDescent="0.25">
      <c r="A2785" t="s">
        <v>824</v>
      </c>
      <c r="B2785" t="s">
        <v>16</v>
      </c>
      <c r="C2785" t="s">
        <v>17</v>
      </c>
      <c r="D2785" t="s">
        <v>25</v>
      </c>
      <c r="E2785" t="s">
        <v>29</v>
      </c>
      <c r="F2785" t="s">
        <v>44</v>
      </c>
      <c r="G2785">
        <v>46.41</v>
      </c>
      <c r="H2785">
        <v>1</v>
      </c>
      <c r="I2785">
        <v>2.3205</v>
      </c>
      <c r="J2785">
        <v>51.421977300000002</v>
      </c>
      <c r="K2785">
        <v>46.41</v>
      </c>
      <c r="L2785" s="1">
        <v>45354</v>
      </c>
      <c r="M2785" s="2">
        <v>0.83750000000000002</v>
      </c>
      <c r="N2785" t="s">
        <v>31</v>
      </c>
      <c r="O2785">
        <v>4.3397154789999997</v>
      </c>
      <c r="P2785" t="s">
        <v>1123</v>
      </c>
    </row>
    <row r="2786" spans="1:16" x14ac:dyDescent="0.25">
      <c r="A2786" t="s">
        <v>816</v>
      </c>
      <c r="B2786" t="s">
        <v>16</v>
      </c>
      <c r="C2786" t="s">
        <v>17</v>
      </c>
      <c r="D2786" t="s">
        <v>18</v>
      </c>
      <c r="E2786" t="s">
        <v>19</v>
      </c>
      <c r="F2786" t="s">
        <v>44</v>
      </c>
      <c r="G2786">
        <v>30.62</v>
      </c>
      <c r="H2786">
        <v>1</v>
      </c>
      <c r="I2786">
        <v>1.5309999999999999</v>
      </c>
      <c r="J2786">
        <v>34.603752120000003</v>
      </c>
      <c r="K2786">
        <v>30.62</v>
      </c>
      <c r="L2786" s="1">
        <v>44683</v>
      </c>
      <c r="M2786" s="2">
        <v>0.59305555555555556</v>
      </c>
      <c r="N2786" t="s">
        <v>31</v>
      </c>
      <c r="O2786">
        <v>3.9647258509999999</v>
      </c>
      <c r="P2786" t="s">
        <v>1123</v>
      </c>
    </row>
    <row r="2787" spans="1:16" x14ac:dyDescent="0.25">
      <c r="A2787" t="s">
        <v>642</v>
      </c>
      <c r="B2787" t="s">
        <v>16</v>
      </c>
      <c r="C2787" t="s">
        <v>17</v>
      </c>
      <c r="D2787" t="s">
        <v>25</v>
      </c>
      <c r="E2787" t="s">
        <v>29</v>
      </c>
      <c r="F2787" t="s">
        <v>44</v>
      </c>
      <c r="G2787">
        <v>30.61</v>
      </c>
      <c r="H2787">
        <v>1</v>
      </c>
      <c r="I2787">
        <v>1.5305</v>
      </c>
      <c r="J2787">
        <v>34.592451089999997</v>
      </c>
      <c r="K2787">
        <v>30.61</v>
      </c>
      <c r="L2787" s="1">
        <v>44584</v>
      </c>
      <c r="M2787" s="2">
        <v>0.51388888888888895</v>
      </c>
      <c r="N2787" t="s">
        <v>21</v>
      </c>
      <c r="O2787">
        <v>5.0284327869999998</v>
      </c>
      <c r="P2787" t="s">
        <v>1123</v>
      </c>
    </row>
    <row r="2788" spans="1:16" x14ac:dyDescent="0.25">
      <c r="A2788" t="s">
        <v>816</v>
      </c>
      <c r="B2788" t="s">
        <v>16</v>
      </c>
      <c r="C2788" t="s">
        <v>17</v>
      </c>
      <c r="D2788" t="s">
        <v>18</v>
      </c>
      <c r="E2788" t="s">
        <v>19</v>
      </c>
      <c r="F2788" t="s">
        <v>44</v>
      </c>
      <c r="G2788">
        <v>30.62</v>
      </c>
      <c r="H2788">
        <v>1</v>
      </c>
      <c r="I2788">
        <v>1.5309999999999999</v>
      </c>
      <c r="J2788">
        <v>32.140584390000001</v>
      </c>
      <c r="K2788">
        <v>30.62</v>
      </c>
      <c r="L2788" s="1">
        <v>45779</v>
      </c>
      <c r="M2788" s="2">
        <v>0.59305555555555556</v>
      </c>
      <c r="N2788" t="s">
        <v>31</v>
      </c>
      <c r="O2788">
        <v>4.265237258</v>
      </c>
      <c r="P2788" t="s">
        <v>1123</v>
      </c>
    </row>
    <row r="2789" spans="1:16" x14ac:dyDescent="0.25">
      <c r="A2789" t="s">
        <v>878</v>
      </c>
      <c r="B2789" t="s">
        <v>16</v>
      </c>
      <c r="C2789" t="s">
        <v>17</v>
      </c>
      <c r="D2789" t="s">
        <v>25</v>
      </c>
      <c r="E2789" t="s">
        <v>29</v>
      </c>
      <c r="F2789" t="s">
        <v>44</v>
      </c>
      <c r="G2789">
        <v>21.32</v>
      </c>
      <c r="H2789">
        <v>1</v>
      </c>
      <c r="I2789">
        <v>1.0660000000000001</v>
      </c>
      <c r="J2789">
        <v>22.385999999999999</v>
      </c>
      <c r="K2789">
        <v>21.32</v>
      </c>
      <c r="L2789" s="1">
        <v>43491</v>
      </c>
      <c r="M2789" s="2">
        <v>0.52986111111111112</v>
      </c>
      <c r="N2789" t="s">
        <v>27</v>
      </c>
      <c r="O2789">
        <v>5.9</v>
      </c>
      <c r="P2789" t="s">
        <v>1123</v>
      </c>
    </row>
    <row r="2790" spans="1:16" x14ac:dyDescent="0.25">
      <c r="A2790" t="s">
        <v>878</v>
      </c>
      <c r="B2790" t="s">
        <v>16</v>
      </c>
      <c r="C2790" t="s">
        <v>17</v>
      </c>
      <c r="D2790" t="s">
        <v>25</v>
      </c>
      <c r="E2790" t="s">
        <v>29</v>
      </c>
      <c r="F2790" t="s">
        <v>44</v>
      </c>
      <c r="G2790">
        <v>21.32</v>
      </c>
      <c r="H2790">
        <v>1</v>
      </c>
      <c r="I2790">
        <v>1.0660000000000001</v>
      </c>
      <c r="J2790">
        <v>22.37874785</v>
      </c>
      <c r="K2790">
        <v>21.32</v>
      </c>
      <c r="L2790" s="1">
        <v>45683</v>
      </c>
      <c r="M2790" s="2">
        <v>0.52986111111111112</v>
      </c>
      <c r="N2790" t="s">
        <v>27</v>
      </c>
      <c r="O2790">
        <v>6.1377804449999998</v>
      </c>
      <c r="P2790" t="s">
        <v>1123</v>
      </c>
    </row>
    <row r="2791" spans="1:16" x14ac:dyDescent="0.25">
      <c r="A2791" t="s">
        <v>766</v>
      </c>
      <c r="B2791" t="s">
        <v>16</v>
      </c>
      <c r="C2791" t="s">
        <v>17</v>
      </c>
      <c r="D2791" t="s">
        <v>18</v>
      </c>
      <c r="E2791" t="s">
        <v>29</v>
      </c>
      <c r="F2791" t="s">
        <v>44</v>
      </c>
      <c r="G2791">
        <v>19.7</v>
      </c>
      <c r="H2791">
        <v>1</v>
      </c>
      <c r="I2791">
        <v>0.98499999999999999</v>
      </c>
      <c r="J2791">
        <v>21.827471509999999</v>
      </c>
      <c r="K2791">
        <v>19.7</v>
      </c>
      <c r="L2791" s="1">
        <v>45506</v>
      </c>
      <c r="M2791" s="2">
        <v>0.48541666666666666</v>
      </c>
      <c r="N2791" t="s">
        <v>21</v>
      </c>
      <c r="O2791">
        <v>10</v>
      </c>
      <c r="P2791" t="s">
        <v>1123</v>
      </c>
    </row>
    <row r="2792" spans="1:16" x14ac:dyDescent="0.25">
      <c r="A2792" t="s">
        <v>766</v>
      </c>
      <c r="B2792" t="s">
        <v>16</v>
      </c>
      <c r="C2792" t="s">
        <v>17</v>
      </c>
      <c r="D2792" t="s">
        <v>18</v>
      </c>
      <c r="E2792" t="s">
        <v>29</v>
      </c>
      <c r="F2792" t="s">
        <v>44</v>
      </c>
      <c r="G2792">
        <v>19.7</v>
      </c>
      <c r="H2792">
        <v>1</v>
      </c>
      <c r="I2792">
        <v>0.98499999999999999</v>
      </c>
      <c r="J2792">
        <v>20.684999999999999</v>
      </c>
      <c r="K2792">
        <v>19.7</v>
      </c>
      <c r="L2792" s="1">
        <v>43679</v>
      </c>
      <c r="M2792" s="2">
        <v>0.48541666666666666</v>
      </c>
      <c r="N2792" t="s">
        <v>21</v>
      </c>
      <c r="O2792">
        <v>9.5</v>
      </c>
      <c r="P2792" t="s">
        <v>1123</v>
      </c>
    </row>
    <row r="2793" spans="1:16" x14ac:dyDescent="0.25">
      <c r="A2793" t="s">
        <v>996</v>
      </c>
      <c r="B2793" t="s">
        <v>16</v>
      </c>
      <c r="C2793" t="s">
        <v>17</v>
      </c>
      <c r="D2793" t="s">
        <v>25</v>
      </c>
      <c r="E2793" t="s">
        <v>19</v>
      </c>
      <c r="F2793" t="s">
        <v>44</v>
      </c>
      <c r="G2793">
        <v>15.5</v>
      </c>
      <c r="H2793">
        <v>1</v>
      </c>
      <c r="I2793">
        <v>0.77500000000000002</v>
      </c>
      <c r="J2793">
        <v>16.274999999999999</v>
      </c>
      <c r="K2793">
        <v>15.5</v>
      </c>
      <c r="L2793" s="1">
        <v>43543</v>
      </c>
      <c r="M2793" s="2">
        <v>0.64097222222222217</v>
      </c>
      <c r="N2793" t="s">
        <v>31</v>
      </c>
      <c r="O2793">
        <v>7.4</v>
      </c>
      <c r="P2793" t="s">
        <v>1123</v>
      </c>
    </row>
    <row r="2794" spans="1:16" x14ac:dyDescent="0.25">
      <c r="A2794" t="s">
        <v>663</v>
      </c>
      <c r="B2794" t="s">
        <v>16</v>
      </c>
      <c r="C2794" t="s">
        <v>17</v>
      </c>
      <c r="D2794" t="s">
        <v>25</v>
      </c>
      <c r="E2794" t="s">
        <v>19</v>
      </c>
      <c r="F2794" t="s">
        <v>44</v>
      </c>
      <c r="G2794">
        <v>12.09</v>
      </c>
      <c r="H2794">
        <v>1</v>
      </c>
      <c r="I2794">
        <v>0.60450000000000004</v>
      </c>
      <c r="J2794">
        <v>12.6945</v>
      </c>
      <c r="K2794">
        <v>12.09</v>
      </c>
      <c r="L2794" s="1">
        <v>43491</v>
      </c>
      <c r="M2794" s="2">
        <v>0.7631944444444444</v>
      </c>
      <c r="N2794" t="s">
        <v>31</v>
      </c>
      <c r="O2794">
        <v>8.1999999999999993</v>
      </c>
      <c r="P2794" t="s">
        <v>1123</v>
      </c>
    </row>
    <row r="2795" spans="1:16" x14ac:dyDescent="0.25">
      <c r="A2795" t="s">
        <v>993</v>
      </c>
      <c r="B2795" t="s">
        <v>16</v>
      </c>
      <c r="C2795" t="s">
        <v>17</v>
      </c>
      <c r="D2795" t="s">
        <v>18</v>
      </c>
      <c r="E2795" t="s">
        <v>19</v>
      </c>
      <c r="F2795" t="s">
        <v>42</v>
      </c>
      <c r="G2795">
        <v>98.66</v>
      </c>
      <c r="H2795">
        <v>10</v>
      </c>
      <c r="I2795">
        <v>44.396999999999998</v>
      </c>
      <c r="J2795">
        <v>932.03496080000002</v>
      </c>
      <c r="K2795">
        <v>887.94</v>
      </c>
      <c r="L2795" s="1">
        <v>45707</v>
      </c>
      <c r="M2795" s="2">
        <v>0.62986111111111109</v>
      </c>
      <c r="N2795" t="s">
        <v>27</v>
      </c>
      <c r="O2795">
        <v>8.7385348710000006</v>
      </c>
      <c r="P2795" t="s">
        <v>1123</v>
      </c>
    </row>
    <row r="2796" spans="1:16" x14ac:dyDescent="0.25">
      <c r="A2796" t="s">
        <v>966</v>
      </c>
      <c r="B2796" t="s">
        <v>16</v>
      </c>
      <c r="C2796" t="s">
        <v>17</v>
      </c>
      <c r="D2796" t="s">
        <v>25</v>
      </c>
      <c r="E2796" t="s">
        <v>19</v>
      </c>
      <c r="F2796" t="s">
        <v>42</v>
      </c>
      <c r="G2796">
        <v>74.44</v>
      </c>
      <c r="H2796">
        <v>9</v>
      </c>
      <c r="I2796">
        <v>37.22</v>
      </c>
      <c r="J2796">
        <v>841.24863100000005</v>
      </c>
      <c r="K2796">
        <v>744.4</v>
      </c>
      <c r="L2796" s="1">
        <v>44619</v>
      </c>
      <c r="M2796" s="2">
        <v>0.4861111111111111</v>
      </c>
      <c r="N2796" t="s">
        <v>21</v>
      </c>
      <c r="O2796">
        <v>4.9317321559999998</v>
      </c>
      <c r="P2796" t="s">
        <v>1123</v>
      </c>
    </row>
    <row r="2797" spans="1:16" x14ac:dyDescent="0.25">
      <c r="A2797" t="s">
        <v>966</v>
      </c>
      <c r="B2797" t="s">
        <v>16</v>
      </c>
      <c r="C2797" t="s">
        <v>17</v>
      </c>
      <c r="D2797" t="s">
        <v>25</v>
      </c>
      <c r="E2797" t="s">
        <v>19</v>
      </c>
      <c r="F2797" t="s">
        <v>42</v>
      </c>
      <c r="G2797">
        <v>74.44</v>
      </c>
      <c r="H2797">
        <v>10</v>
      </c>
      <c r="I2797">
        <v>37.22</v>
      </c>
      <c r="J2797">
        <v>781.62</v>
      </c>
      <c r="K2797">
        <v>744.4</v>
      </c>
      <c r="L2797" s="1">
        <v>43523</v>
      </c>
      <c r="M2797" s="2">
        <v>0.4861111111111111</v>
      </c>
      <c r="N2797" t="s">
        <v>21</v>
      </c>
      <c r="O2797">
        <v>5.0999999999999996</v>
      </c>
      <c r="P2797" t="s">
        <v>1123</v>
      </c>
    </row>
    <row r="2798" spans="1:16" x14ac:dyDescent="0.25">
      <c r="A2798" t="s">
        <v>966</v>
      </c>
      <c r="B2798" t="s">
        <v>16</v>
      </c>
      <c r="C2798" t="s">
        <v>17</v>
      </c>
      <c r="D2798" t="s">
        <v>25</v>
      </c>
      <c r="E2798" t="s">
        <v>19</v>
      </c>
      <c r="F2798" t="s">
        <v>42</v>
      </c>
      <c r="G2798">
        <v>74.44</v>
      </c>
      <c r="H2798">
        <v>11</v>
      </c>
      <c r="I2798">
        <v>37.22</v>
      </c>
      <c r="J2798">
        <v>781.36678700000004</v>
      </c>
      <c r="K2798">
        <v>744.4</v>
      </c>
      <c r="L2798" s="1">
        <v>45715</v>
      </c>
      <c r="M2798" s="2">
        <v>0.4861111111111111</v>
      </c>
      <c r="N2798" t="s">
        <v>21</v>
      </c>
      <c r="O2798">
        <v>5.3055390290000002</v>
      </c>
      <c r="P2798" t="s">
        <v>1123</v>
      </c>
    </row>
    <row r="2799" spans="1:16" x14ac:dyDescent="0.25">
      <c r="A2799" t="s">
        <v>648</v>
      </c>
      <c r="B2799" t="s">
        <v>16</v>
      </c>
      <c r="C2799" t="s">
        <v>17</v>
      </c>
      <c r="D2799" t="s">
        <v>18</v>
      </c>
      <c r="E2799" t="s">
        <v>29</v>
      </c>
      <c r="F2799" t="s">
        <v>42</v>
      </c>
      <c r="G2799">
        <v>67.45</v>
      </c>
      <c r="H2799">
        <v>9</v>
      </c>
      <c r="I2799">
        <v>33.725000000000001</v>
      </c>
      <c r="J2799">
        <v>762.25443529999995</v>
      </c>
      <c r="K2799">
        <v>674.5</v>
      </c>
      <c r="L2799" s="1">
        <v>44622</v>
      </c>
      <c r="M2799" s="2">
        <v>0.47569444444444442</v>
      </c>
      <c r="N2799" t="s">
        <v>21</v>
      </c>
      <c r="O2799">
        <v>4.0614264819999999</v>
      </c>
      <c r="P2799" t="s">
        <v>1123</v>
      </c>
    </row>
    <row r="2800" spans="1:16" x14ac:dyDescent="0.25">
      <c r="A2800" t="s">
        <v>394</v>
      </c>
      <c r="B2800" t="s">
        <v>16</v>
      </c>
      <c r="C2800" t="s">
        <v>17</v>
      </c>
      <c r="D2800" t="s">
        <v>18</v>
      </c>
      <c r="E2800" t="s">
        <v>29</v>
      </c>
      <c r="F2800" t="s">
        <v>42</v>
      </c>
      <c r="G2800">
        <v>80.959999999999994</v>
      </c>
      <c r="H2800">
        <v>8</v>
      </c>
      <c r="I2800">
        <v>32.384</v>
      </c>
      <c r="J2800">
        <v>717.62521570000001</v>
      </c>
      <c r="K2800">
        <v>647.67999999999995</v>
      </c>
      <c r="L2800" s="1">
        <v>45339</v>
      </c>
      <c r="M2800" s="2">
        <v>0.46666666666666662</v>
      </c>
      <c r="N2800" t="s">
        <v>31</v>
      </c>
      <c r="O2800">
        <v>8.0284736359999993</v>
      </c>
      <c r="P2800" t="s">
        <v>1123</v>
      </c>
    </row>
    <row r="2801" spans="1:16" x14ac:dyDescent="0.25">
      <c r="A2801" t="s">
        <v>652</v>
      </c>
      <c r="B2801" t="s">
        <v>16</v>
      </c>
      <c r="C2801" t="s">
        <v>17</v>
      </c>
      <c r="D2801" t="s">
        <v>18</v>
      </c>
      <c r="E2801" t="s">
        <v>29</v>
      </c>
      <c r="F2801" t="s">
        <v>42</v>
      </c>
      <c r="G2801">
        <v>98.53</v>
      </c>
      <c r="H2801">
        <v>6</v>
      </c>
      <c r="I2801">
        <v>29.559000000000001</v>
      </c>
      <c r="J2801">
        <v>655.02358419999996</v>
      </c>
      <c r="K2801">
        <v>591.17999999999995</v>
      </c>
      <c r="L2801" s="1">
        <v>45314</v>
      </c>
      <c r="M2801" s="2">
        <v>0.47361111111111115</v>
      </c>
      <c r="N2801" t="s">
        <v>31</v>
      </c>
      <c r="O2801">
        <v>4.3397154789999997</v>
      </c>
      <c r="P2801" t="s">
        <v>1123</v>
      </c>
    </row>
    <row r="2802" spans="1:16" x14ac:dyDescent="0.25">
      <c r="A2802" t="s">
        <v>652</v>
      </c>
      <c r="B2802" t="s">
        <v>16</v>
      </c>
      <c r="C2802" t="s">
        <v>17</v>
      </c>
      <c r="D2802" t="s">
        <v>18</v>
      </c>
      <c r="E2802" t="s">
        <v>29</v>
      </c>
      <c r="F2802" t="s">
        <v>42</v>
      </c>
      <c r="G2802">
        <v>98.53</v>
      </c>
      <c r="H2802">
        <v>6</v>
      </c>
      <c r="I2802">
        <v>29.559000000000001</v>
      </c>
      <c r="J2802">
        <v>620.53790590000006</v>
      </c>
      <c r="K2802">
        <v>591.17999999999995</v>
      </c>
      <c r="L2802" s="1">
        <v>45680</v>
      </c>
      <c r="M2802" s="2">
        <v>0.47361111111111115</v>
      </c>
      <c r="N2802" t="s">
        <v>31</v>
      </c>
      <c r="O2802">
        <v>4.1612070809999997</v>
      </c>
      <c r="P2802" t="s">
        <v>1123</v>
      </c>
    </row>
    <row r="2803" spans="1:16" x14ac:dyDescent="0.25">
      <c r="A2803" t="s">
        <v>360</v>
      </c>
      <c r="B2803" t="s">
        <v>16</v>
      </c>
      <c r="C2803" t="s">
        <v>17</v>
      </c>
      <c r="D2803" t="s">
        <v>18</v>
      </c>
      <c r="E2803" t="s">
        <v>29</v>
      </c>
      <c r="F2803" t="s">
        <v>42</v>
      </c>
      <c r="G2803">
        <v>99.78</v>
      </c>
      <c r="H2803">
        <v>4</v>
      </c>
      <c r="I2803">
        <v>24.945</v>
      </c>
      <c r="J2803">
        <v>563.80835839999997</v>
      </c>
      <c r="K2803">
        <v>498.9</v>
      </c>
      <c r="L2803" s="1">
        <v>44807</v>
      </c>
      <c r="M2803" s="2">
        <v>0.79791666666666661</v>
      </c>
      <c r="N2803" t="s">
        <v>27</v>
      </c>
      <c r="O2803">
        <v>5.2218340479999998</v>
      </c>
      <c r="P2803" t="s">
        <v>1123</v>
      </c>
    </row>
    <row r="2804" spans="1:16" x14ac:dyDescent="0.25">
      <c r="A2804" t="s">
        <v>744</v>
      </c>
      <c r="B2804" t="s">
        <v>16</v>
      </c>
      <c r="C2804" t="s">
        <v>17</v>
      </c>
      <c r="D2804" t="s">
        <v>18</v>
      </c>
      <c r="E2804" t="s">
        <v>29</v>
      </c>
      <c r="F2804" t="s">
        <v>42</v>
      </c>
      <c r="G2804">
        <v>80.62</v>
      </c>
      <c r="H2804">
        <v>6</v>
      </c>
      <c r="I2804">
        <v>24.186</v>
      </c>
      <c r="J2804">
        <v>535.9586051</v>
      </c>
      <c r="K2804">
        <v>483.72</v>
      </c>
      <c r="L2804" s="1">
        <v>45350</v>
      </c>
      <c r="M2804" s="2">
        <v>0.84583333333333333</v>
      </c>
      <c r="N2804" t="s">
        <v>27</v>
      </c>
      <c r="O2804">
        <v>9.8728527150000005</v>
      </c>
      <c r="P2804" t="s">
        <v>1123</v>
      </c>
    </row>
    <row r="2805" spans="1:16" x14ac:dyDescent="0.25">
      <c r="A2805" t="s">
        <v>360</v>
      </c>
      <c r="B2805" t="s">
        <v>16</v>
      </c>
      <c r="C2805" t="s">
        <v>17</v>
      </c>
      <c r="D2805" t="s">
        <v>18</v>
      </c>
      <c r="E2805" t="s">
        <v>29</v>
      </c>
      <c r="F2805" t="s">
        <v>42</v>
      </c>
      <c r="G2805">
        <v>99.78</v>
      </c>
      <c r="H2805">
        <v>5</v>
      </c>
      <c r="I2805">
        <v>24.945</v>
      </c>
      <c r="J2805">
        <v>523.67529560000003</v>
      </c>
      <c r="K2805">
        <v>498.9</v>
      </c>
      <c r="L2805" s="1">
        <v>45903</v>
      </c>
      <c r="M2805" s="2">
        <v>0.79791666666666661</v>
      </c>
      <c r="N2805" t="s">
        <v>27</v>
      </c>
      <c r="O2805">
        <v>5.6176295600000001</v>
      </c>
      <c r="P2805" t="s">
        <v>1123</v>
      </c>
    </row>
    <row r="2806" spans="1:16" x14ac:dyDescent="0.25">
      <c r="A2806" t="s">
        <v>558</v>
      </c>
      <c r="B2806" t="s">
        <v>16</v>
      </c>
      <c r="C2806" t="s">
        <v>17</v>
      </c>
      <c r="D2806" t="s">
        <v>25</v>
      </c>
      <c r="E2806" t="s">
        <v>29</v>
      </c>
      <c r="F2806" t="s">
        <v>42</v>
      </c>
      <c r="G2806">
        <v>81.709999999999994</v>
      </c>
      <c r="H2806">
        <v>6</v>
      </c>
      <c r="I2806">
        <v>24.513000000000002</v>
      </c>
      <c r="J2806">
        <v>514.60623450000003</v>
      </c>
      <c r="K2806">
        <v>490.26</v>
      </c>
      <c r="L2806" s="1">
        <v>45684</v>
      </c>
      <c r="M2806" s="2">
        <v>0.60833333333333328</v>
      </c>
      <c r="N2806" t="s">
        <v>31</v>
      </c>
      <c r="O2806">
        <v>8.3224141629999995</v>
      </c>
      <c r="P2806" t="s">
        <v>1123</v>
      </c>
    </row>
    <row r="2807" spans="1:16" x14ac:dyDescent="0.25">
      <c r="A2807" t="s">
        <v>744</v>
      </c>
      <c r="B2807" t="s">
        <v>16</v>
      </c>
      <c r="C2807" t="s">
        <v>17</v>
      </c>
      <c r="D2807" t="s">
        <v>18</v>
      </c>
      <c r="E2807" t="s">
        <v>29</v>
      </c>
      <c r="F2807" t="s">
        <v>42</v>
      </c>
      <c r="G2807">
        <v>80.62</v>
      </c>
      <c r="H2807">
        <v>6</v>
      </c>
      <c r="I2807">
        <v>24.186</v>
      </c>
      <c r="J2807">
        <v>507.90600000000001</v>
      </c>
      <c r="K2807">
        <v>483.72</v>
      </c>
      <c r="L2807" s="1">
        <v>43524</v>
      </c>
      <c r="M2807" s="2">
        <v>0.84583333333333333</v>
      </c>
      <c r="N2807" t="s">
        <v>27</v>
      </c>
      <c r="O2807">
        <v>9.1</v>
      </c>
      <c r="P2807" t="s">
        <v>1123</v>
      </c>
    </row>
    <row r="2808" spans="1:16" x14ac:dyDescent="0.25">
      <c r="A2808" t="s">
        <v>47</v>
      </c>
      <c r="B2808" t="s">
        <v>16</v>
      </c>
      <c r="C2808" t="s">
        <v>17</v>
      </c>
      <c r="D2808" t="s">
        <v>25</v>
      </c>
      <c r="E2808" t="s">
        <v>29</v>
      </c>
      <c r="F2808" t="s">
        <v>42</v>
      </c>
      <c r="G2808">
        <v>43.19</v>
      </c>
      <c r="H2808">
        <v>9</v>
      </c>
      <c r="I2808">
        <v>21.594999999999999</v>
      </c>
      <c r="J2808">
        <v>488.09146120000003</v>
      </c>
      <c r="K2808">
        <v>431.9</v>
      </c>
      <c r="L2808" s="1">
        <v>44744</v>
      </c>
      <c r="M2808" s="2">
        <v>0.70000000000000007</v>
      </c>
      <c r="N2808" t="s">
        <v>21</v>
      </c>
      <c r="O2808">
        <v>7.9294517019999997</v>
      </c>
      <c r="P2808" t="s">
        <v>1123</v>
      </c>
    </row>
    <row r="2809" spans="1:16" x14ac:dyDescent="0.25">
      <c r="A2809" t="s">
        <v>893</v>
      </c>
      <c r="B2809" t="s">
        <v>16</v>
      </c>
      <c r="C2809" t="s">
        <v>17</v>
      </c>
      <c r="D2809" t="s">
        <v>18</v>
      </c>
      <c r="E2809" t="s">
        <v>19</v>
      </c>
      <c r="F2809" t="s">
        <v>42</v>
      </c>
      <c r="G2809">
        <v>47.63</v>
      </c>
      <c r="H2809">
        <v>8</v>
      </c>
      <c r="I2809">
        <v>21.433499999999999</v>
      </c>
      <c r="J2809">
        <v>484.44122870000001</v>
      </c>
      <c r="K2809">
        <v>428.67</v>
      </c>
      <c r="L2809" s="1">
        <v>44584</v>
      </c>
      <c r="M2809" s="2">
        <v>0.52430555555555558</v>
      </c>
      <c r="N2809" t="s">
        <v>27</v>
      </c>
      <c r="O2809">
        <v>4.8350315259999999</v>
      </c>
      <c r="P2809" t="s">
        <v>1123</v>
      </c>
    </row>
    <row r="2810" spans="1:16" x14ac:dyDescent="0.25">
      <c r="A2810" t="s">
        <v>189</v>
      </c>
      <c r="B2810" t="s">
        <v>16</v>
      </c>
      <c r="C2810" t="s">
        <v>17</v>
      </c>
      <c r="D2810" t="s">
        <v>18</v>
      </c>
      <c r="E2810" t="s">
        <v>29</v>
      </c>
      <c r="F2810" t="s">
        <v>42</v>
      </c>
      <c r="G2810">
        <v>92.29</v>
      </c>
      <c r="H2810">
        <v>5</v>
      </c>
      <c r="I2810">
        <v>23.072500000000002</v>
      </c>
      <c r="J2810">
        <v>484.36553450000002</v>
      </c>
      <c r="K2810">
        <v>461.45</v>
      </c>
      <c r="L2810" s="1">
        <v>45708</v>
      </c>
      <c r="M2810" s="2">
        <v>0.66319444444444442</v>
      </c>
      <c r="N2810" t="s">
        <v>31</v>
      </c>
      <c r="O2810">
        <v>9.3627159330000005</v>
      </c>
      <c r="P2810" t="s">
        <v>1123</v>
      </c>
    </row>
    <row r="2811" spans="1:16" x14ac:dyDescent="0.25">
      <c r="A2811" t="s">
        <v>47</v>
      </c>
      <c r="B2811" t="s">
        <v>16</v>
      </c>
      <c r="C2811" t="s">
        <v>17</v>
      </c>
      <c r="D2811" t="s">
        <v>25</v>
      </c>
      <c r="E2811" t="s">
        <v>29</v>
      </c>
      <c r="F2811" t="s">
        <v>42</v>
      </c>
      <c r="G2811">
        <v>43.19</v>
      </c>
      <c r="H2811">
        <v>11</v>
      </c>
      <c r="I2811">
        <v>21.594999999999999</v>
      </c>
      <c r="J2811">
        <v>453.34808609999999</v>
      </c>
      <c r="K2811">
        <v>431.9</v>
      </c>
      <c r="L2811" s="1">
        <v>45840</v>
      </c>
      <c r="M2811" s="2">
        <v>0.70000000000000007</v>
      </c>
      <c r="N2811" t="s">
        <v>21</v>
      </c>
      <c r="O2811">
        <v>8.530474517</v>
      </c>
      <c r="P2811" t="s">
        <v>1123</v>
      </c>
    </row>
    <row r="2812" spans="1:16" x14ac:dyDescent="0.25">
      <c r="A2812" t="s">
        <v>121</v>
      </c>
      <c r="B2812" t="s">
        <v>16</v>
      </c>
      <c r="C2812" t="s">
        <v>17</v>
      </c>
      <c r="D2812" t="s">
        <v>18</v>
      </c>
      <c r="E2812" t="s">
        <v>29</v>
      </c>
      <c r="F2812" t="s">
        <v>42</v>
      </c>
      <c r="G2812">
        <v>49.38</v>
      </c>
      <c r="H2812">
        <v>6</v>
      </c>
      <c r="I2812">
        <v>17.283000000000001</v>
      </c>
      <c r="J2812">
        <v>390.6313834</v>
      </c>
      <c r="K2812">
        <v>345.66</v>
      </c>
      <c r="L2812" s="1">
        <v>44647</v>
      </c>
      <c r="M2812" s="2">
        <v>0.85763888888888884</v>
      </c>
      <c r="N2812" t="s">
        <v>31</v>
      </c>
      <c r="O2812">
        <v>7.0591460269999997</v>
      </c>
      <c r="P2812" t="s">
        <v>1123</v>
      </c>
    </row>
    <row r="2813" spans="1:16" x14ac:dyDescent="0.25">
      <c r="A2813" t="s">
        <v>121</v>
      </c>
      <c r="B2813" t="s">
        <v>16</v>
      </c>
      <c r="C2813" t="s">
        <v>17</v>
      </c>
      <c r="D2813" t="s">
        <v>18</v>
      </c>
      <c r="E2813" t="s">
        <v>29</v>
      </c>
      <c r="F2813" t="s">
        <v>42</v>
      </c>
      <c r="G2813">
        <v>49.38</v>
      </c>
      <c r="H2813">
        <v>7</v>
      </c>
      <c r="I2813">
        <v>17.283000000000001</v>
      </c>
      <c r="J2813">
        <v>382.98902550000003</v>
      </c>
      <c r="K2813">
        <v>345.66</v>
      </c>
      <c r="L2813" s="1">
        <v>45378</v>
      </c>
      <c r="M2813" s="2">
        <v>0.85763888888888884</v>
      </c>
      <c r="N2813" t="s">
        <v>31</v>
      </c>
      <c r="O2813">
        <v>7.9199807489999996</v>
      </c>
      <c r="P2813" t="s">
        <v>1123</v>
      </c>
    </row>
    <row r="2814" spans="1:16" x14ac:dyDescent="0.25">
      <c r="A2814" t="s">
        <v>137</v>
      </c>
      <c r="B2814" t="s">
        <v>16</v>
      </c>
      <c r="C2814" t="s">
        <v>17</v>
      </c>
      <c r="D2814" t="s">
        <v>25</v>
      </c>
      <c r="E2814" t="s">
        <v>29</v>
      </c>
      <c r="F2814" t="s">
        <v>42</v>
      </c>
      <c r="G2814">
        <v>58.26</v>
      </c>
      <c r="H2814">
        <v>6</v>
      </c>
      <c r="I2814">
        <v>17.478000000000002</v>
      </c>
      <c r="J2814">
        <v>366.91909470000002</v>
      </c>
      <c r="K2814">
        <v>349.56</v>
      </c>
      <c r="L2814" s="1">
        <v>45744</v>
      </c>
      <c r="M2814" s="2">
        <v>0.6972222222222223</v>
      </c>
      <c r="N2814" t="s">
        <v>27</v>
      </c>
      <c r="O2814">
        <v>10</v>
      </c>
      <c r="P2814" t="s">
        <v>1123</v>
      </c>
    </row>
    <row r="2815" spans="1:16" x14ac:dyDescent="0.25">
      <c r="A2815" t="s">
        <v>121</v>
      </c>
      <c r="B2815" t="s">
        <v>16</v>
      </c>
      <c r="C2815" t="s">
        <v>17</v>
      </c>
      <c r="D2815" t="s">
        <v>18</v>
      </c>
      <c r="E2815" t="s">
        <v>29</v>
      </c>
      <c r="F2815" t="s">
        <v>42</v>
      </c>
      <c r="G2815">
        <v>49.38</v>
      </c>
      <c r="H2815">
        <v>7</v>
      </c>
      <c r="I2815">
        <v>17.283000000000001</v>
      </c>
      <c r="J2815">
        <v>362.94299999999998</v>
      </c>
      <c r="K2815">
        <v>345.66</v>
      </c>
      <c r="L2815" s="1">
        <v>43551</v>
      </c>
      <c r="M2815" s="2">
        <v>0.85763888888888884</v>
      </c>
      <c r="N2815" t="s">
        <v>31</v>
      </c>
      <c r="O2815">
        <v>7.3</v>
      </c>
      <c r="P2815" t="s">
        <v>1123</v>
      </c>
    </row>
    <row r="2816" spans="1:16" x14ac:dyDescent="0.25">
      <c r="A2816" t="s">
        <v>196</v>
      </c>
      <c r="B2816" t="s">
        <v>16</v>
      </c>
      <c r="C2816" t="s">
        <v>17</v>
      </c>
      <c r="D2816" t="s">
        <v>25</v>
      </c>
      <c r="E2816" t="s">
        <v>29</v>
      </c>
      <c r="F2816" t="s">
        <v>42</v>
      </c>
      <c r="G2816">
        <v>45.79</v>
      </c>
      <c r="H2816">
        <v>6</v>
      </c>
      <c r="I2816">
        <v>16.026499999999999</v>
      </c>
      <c r="J2816">
        <v>362.23189639999998</v>
      </c>
      <c r="K2816">
        <v>320.52999999999997</v>
      </c>
      <c r="L2816" s="1">
        <v>44633</v>
      </c>
      <c r="M2816" s="2">
        <v>0.8222222222222223</v>
      </c>
      <c r="N2816" t="s">
        <v>31</v>
      </c>
      <c r="O2816">
        <v>6.7690441359999998</v>
      </c>
      <c r="P2816" t="s">
        <v>1123</v>
      </c>
    </row>
    <row r="2817" spans="1:16" x14ac:dyDescent="0.25">
      <c r="A2817" t="s">
        <v>486</v>
      </c>
      <c r="B2817" t="s">
        <v>16</v>
      </c>
      <c r="C2817" t="s">
        <v>17</v>
      </c>
      <c r="D2817" t="s">
        <v>25</v>
      </c>
      <c r="E2817" t="s">
        <v>19</v>
      </c>
      <c r="F2817" t="s">
        <v>42</v>
      </c>
      <c r="G2817">
        <v>63.61</v>
      </c>
      <c r="H2817">
        <v>4</v>
      </c>
      <c r="I2817">
        <v>15.9025</v>
      </c>
      <c r="J2817">
        <v>359.42924110000001</v>
      </c>
      <c r="K2817">
        <v>318.05</v>
      </c>
      <c r="L2817" s="1">
        <v>44636</v>
      </c>
      <c r="M2817" s="2">
        <v>0.52986111111111112</v>
      </c>
      <c r="N2817" t="s">
        <v>21</v>
      </c>
      <c r="O2817">
        <v>4.6416302649999999</v>
      </c>
      <c r="P2817" t="s">
        <v>1123</v>
      </c>
    </row>
    <row r="2818" spans="1:16" x14ac:dyDescent="0.25">
      <c r="A2818" t="s">
        <v>933</v>
      </c>
      <c r="B2818" t="s">
        <v>16</v>
      </c>
      <c r="C2818" t="s">
        <v>17</v>
      </c>
      <c r="D2818" t="s">
        <v>18</v>
      </c>
      <c r="E2818" t="s">
        <v>29</v>
      </c>
      <c r="F2818" t="s">
        <v>42</v>
      </c>
      <c r="G2818">
        <v>35.04</v>
      </c>
      <c r="H2818">
        <v>8</v>
      </c>
      <c r="I2818">
        <v>15.768000000000001</v>
      </c>
      <c r="J2818">
        <v>356.38926420000001</v>
      </c>
      <c r="K2818">
        <v>315.36</v>
      </c>
      <c r="L2818" s="1">
        <v>44806</v>
      </c>
      <c r="M2818" s="2">
        <v>0.80347222222222225</v>
      </c>
      <c r="N2818" t="s">
        <v>21</v>
      </c>
      <c r="O2818">
        <v>4.4482290039999999</v>
      </c>
      <c r="P2818" t="s">
        <v>1123</v>
      </c>
    </row>
    <row r="2819" spans="1:16" x14ac:dyDescent="0.25">
      <c r="A2819" t="s">
        <v>933</v>
      </c>
      <c r="B2819" t="s">
        <v>16</v>
      </c>
      <c r="C2819" t="s">
        <v>17</v>
      </c>
      <c r="D2819" t="s">
        <v>18</v>
      </c>
      <c r="E2819" t="s">
        <v>29</v>
      </c>
      <c r="F2819" t="s">
        <v>42</v>
      </c>
      <c r="G2819">
        <v>35.04</v>
      </c>
      <c r="H2819">
        <v>10</v>
      </c>
      <c r="I2819">
        <v>15.768000000000001</v>
      </c>
      <c r="J2819">
        <v>349.41682320000001</v>
      </c>
      <c r="K2819">
        <v>315.36</v>
      </c>
      <c r="L2819" s="1">
        <v>45537</v>
      </c>
      <c r="M2819" s="2">
        <v>0.80347222222222225</v>
      </c>
      <c r="N2819" t="s">
        <v>21</v>
      </c>
      <c r="O2819">
        <v>4.9906728009999997</v>
      </c>
      <c r="P2819" t="s">
        <v>1123</v>
      </c>
    </row>
    <row r="2820" spans="1:16" x14ac:dyDescent="0.25">
      <c r="A2820" t="s">
        <v>202</v>
      </c>
      <c r="B2820" t="s">
        <v>16</v>
      </c>
      <c r="C2820" t="s">
        <v>17</v>
      </c>
      <c r="D2820" t="s">
        <v>25</v>
      </c>
      <c r="E2820" t="s">
        <v>29</v>
      </c>
      <c r="F2820" t="s">
        <v>42</v>
      </c>
      <c r="G2820">
        <v>51.28</v>
      </c>
      <c r="H2820">
        <v>5</v>
      </c>
      <c r="I2820">
        <v>15.384</v>
      </c>
      <c r="J2820">
        <v>347.71007359999999</v>
      </c>
      <c r="K2820">
        <v>307.68</v>
      </c>
      <c r="L2820" s="1">
        <v>44580</v>
      </c>
      <c r="M2820" s="2">
        <v>0.68819444444444444</v>
      </c>
      <c r="N2820" t="s">
        <v>27</v>
      </c>
      <c r="O2820">
        <v>6.2855409829999997</v>
      </c>
      <c r="P2820" t="s">
        <v>1123</v>
      </c>
    </row>
    <row r="2821" spans="1:16" x14ac:dyDescent="0.25">
      <c r="A2821" t="s">
        <v>196</v>
      </c>
      <c r="B2821" t="s">
        <v>16</v>
      </c>
      <c r="C2821" t="s">
        <v>17</v>
      </c>
      <c r="D2821" t="s">
        <v>25</v>
      </c>
      <c r="E2821" t="s">
        <v>29</v>
      </c>
      <c r="F2821" t="s">
        <v>42</v>
      </c>
      <c r="G2821">
        <v>45.79</v>
      </c>
      <c r="H2821">
        <v>8</v>
      </c>
      <c r="I2821">
        <v>16.026499999999999</v>
      </c>
      <c r="J2821">
        <v>336.44746939999999</v>
      </c>
      <c r="K2821">
        <v>320.52999999999997</v>
      </c>
      <c r="L2821" s="1">
        <v>45729</v>
      </c>
      <c r="M2821" s="2">
        <v>0.8222222222222223</v>
      </c>
      <c r="N2821" t="s">
        <v>31</v>
      </c>
      <c r="O2821">
        <v>7.2821123920000002</v>
      </c>
      <c r="P2821" t="s">
        <v>1123</v>
      </c>
    </row>
    <row r="2822" spans="1:16" x14ac:dyDescent="0.25">
      <c r="A2822" t="s">
        <v>948</v>
      </c>
      <c r="B2822" t="s">
        <v>16</v>
      </c>
      <c r="C2822" t="s">
        <v>17</v>
      </c>
      <c r="D2822" t="s">
        <v>18</v>
      </c>
      <c r="E2822" t="s">
        <v>19</v>
      </c>
      <c r="F2822" t="s">
        <v>42</v>
      </c>
      <c r="G2822">
        <v>99.6</v>
      </c>
      <c r="H2822">
        <v>3</v>
      </c>
      <c r="I2822">
        <v>14.94</v>
      </c>
      <c r="J2822">
        <v>331.06845120000003</v>
      </c>
      <c r="K2822">
        <v>298.8</v>
      </c>
      <c r="L2822" s="1">
        <v>45347</v>
      </c>
      <c r="M2822" s="2">
        <v>0.78125</v>
      </c>
      <c r="N2822" t="s">
        <v>27</v>
      </c>
      <c r="O2822">
        <v>6.2925874449999997</v>
      </c>
      <c r="P2822" t="s">
        <v>1123</v>
      </c>
    </row>
    <row r="2823" spans="1:16" x14ac:dyDescent="0.25">
      <c r="A2823" t="s">
        <v>933</v>
      </c>
      <c r="B2823" t="s">
        <v>16</v>
      </c>
      <c r="C2823" t="s">
        <v>17</v>
      </c>
      <c r="D2823" t="s">
        <v>18</v>
      </c>
      <c r="E2823" t="s">
        <v>29</v>
      </c>
      <c r="F2823" t="s">
        <v>42</v>
      </c>
      <c r="G2823">
        <v>35.04</v>
      </c>
      <c r="H2823">
        <v>10</v>
      </c>
      <c r="I2823">
        <v>15.768000000000001</v>
      </c>
      <c r="J2823">
        <v>331.02072800000002</v>
      </c>
      <c r="K2823">
        <v>315.36</v>
      </c>
      <c r="L2823" s="1">
        <v>45902</v>
      </c>
      <c r="M2823" s="2">
        <v>0.80347222222222225</v>
      </c>
      <c r="N2823" t="s">
        <v>21</v>
      </c>
      <c r="O2823">
        <v>4.7853881439999997</v>
      </c>
      <c r="P2823" t="s">
        <v>1123</v>
      </c>
    </row>
    <row r="2824" spans="1:16" x14ac:dyDescent="0.25">
      <c r="A2824" t="s">
        <v>1010</v>
      </c>
      <c r="B2824" t="s">
        <v>16</v>
      </c>
      <c r="C2824" t="s">
        <v>17</v>
      </c>
      <c r="D2824" t="s">
        <v>25</v>
      </c>
      <c r="E2824" t="s">
        <v>19</v>
      </c>
      <c r="F2824" t="s">
        <v>42</v>
      </c>
      <c r="G2824">
        <v>74.66</v>
      </c>
      <c r="H2824">
        <v>4</v>
      </c>
      <c r="I2824">
        <v>14.932</v>
      </c>
      <c r="J2824">
        <v>313.4704155</v>
      </c>
      <c r="K2824">
        <v>298.64</v>
      </c>
      <c r="L2824" s="1">
        <v>45750</v>
      </c>
      <c r="M2824" s="2">
        <v>0.44375000000000003</v>
      </c>
      <c r="N2824" t="s">
        <v>27</v>
      </c>
      <c r="O2824">
        <v>8.8425650480000009</v>
      </c>
      <c r="P2824" t="s">
        <v>1123</v>
      </c>
    </row>
    <row r="2825" spans="1:16" x14ac:dyDescent="0.25">
      <c r="A2825" t="s">
        <v>430</v>
      </c>
      <c r="B2825" t="s">
        <v>16</v>
      </c>
      <c r="C2825" t="s">
        <v>17</v>
      </c>
      <c r="D2825" t="s">
        <v>25</v>
      </c>
      <c r="E2825" t="s">
        <v>19</v>
      </c>
      <c r="F2825" t="s">
        <v>42</v>
      </c>
      <c r="G2825">
        <v>54.27</v>
      </c>
      <c r="H2825">
        <v>4</v>
      </c>
      <c r="I2825">
        <v>13.567500000000001</v>
      </c>
      <c r="J2825">
        <v>306.65343369999999</v>
      </c>
      <c r="K2825">
        <v>271.35000000000002</v>
      </c>
      <c r="L2825" s="1">
        <v>44633</v>
      </c>
      <c r="M2825" s="2">
        <v>0.59444444444444444</v>
      </c>
      <c r="N2825" t="s">
        <v>21</v>
      </c>
      <c r="O2825">
        <v>4.4482290039999999</v>
      </c>
      <c r="P2825" t="s">
        <v>1123</v>
      </c>
    </row>
    <row r="2826" spans="1:16" x14ac:dyDescent="0.25">
      <c r="A2826" t="s">
        <v>851</v>
      </c>
      <c r="B2826" t="s">
        <v>16</v>
      </c>
      <c r="C2826" t="s">
        <v>17</v>
      </c>
      <c r="D2826" t="s">
        <v>25</v>
      </c>
      <c r="E2826" t="s">
        <v>29</v>
      </c>
      <c r="F2826" t="s">
        <v>42</v>
      </c>
      <c r="G2826">
        <v>33.880000000000003</v>
      </c>
      <c r="H2826">
        <v>7</v>
      </c>
      <c r="I2826">
        <v>13.552</v>
      </c>
      <c r="J2826">
        <v>306.30310179999998</v>
      </c>
      <c r="K2826">
        <v>271.04000000000002</v>
      </c>
      <c r="L2826" s="1">
        <v>44580</v>
      </c>
      <c r="M2826" s="2">
        <v>0.8534722222222223</v>
      </c>
      <c r="N2826" t="s">
        <v>21</v>
      </c>
      <c r="O2826">
        <v>9.2832605289999997</v>
      </c>
      <c r="P2826" t="s">
        <v>1123</v>
      </c>
    </row>
    <row r="2827" spans="1:16" x14ac:dyDescent="0.25">
      <c r="A2827" t="s">
        <v>974</v>
      </c>
      <c r="B2827" t="s">
        <v>16</v>
      </c>
      <c r="C2827" t="s">
        <v>17</v>
      </c>
      <c r="D2827" t="s">
        <v>25</v>
      </c>
      <c r="E2827" t="s">
        <v>29</v>
      </c>
      <c r="F2827" t="s">
        <v>42</v>
      </c>
      <c r="G2827">
        <v>66.52</v>
      </c>
      <c r="H2827">
        <v>4</v>
      </c>
      <c r="I2827">
        <v>13.304</v>
      </c>
      <c r="J2827">
        <v>300.69779119999998</v>
      </c>
      <c r="K2827">
        <v>266.08</v>
      </c>
      <c r="L2827" s="1">
        <v>44595</v>
      </c>
      <c r="M2827" s="2">
        <v>0.7597222222222223</v>
      </c>
      <c r="N2827" t="s">
        <v>21</v>
      </c>
      <c r="O2827">
        <v>6.6723435049999997</v>
      </c>
      <c r="P2827" t="s">
        <v>1123</v>
      </c>
    </row>
    <row r="2828" spans="1:16" x14ac:dyDescent="0.25">
      <c r="A2828" t="s">
        <v>1024</v>
      </c>
      <c r="B2828" t="s">
        <v>16</v>
      </c>
      <c r="C2828" t="s">
        <v>17</v>
      </c>
      <c r="D2828" t="s">
        <v>25</v>
      </c>
      <c r="E2828" t="s">
        <v>19</v>
      </c>
      <c r="F2828" t="s">
        <v>42</v>
      </c>
      <c r="G2828">
        <v>56.56</v>
      </c>
      <c r="H2828">
        <v>5</v>
      </c>
      <c r="I2828">
        <v>14.14</v>
      </c>
      <c r="J2828">
        <v>296.94</v>
      </c>
      <c r="K2828">
        <v>282.8</v>
      </c>
      <c r="L2828" s="1">
        <v>43546</v>
      </c>
      <c r="M2828" s="2">
        <v>0.79583333333333339</v>
      </c>
      <c r="N2828" t="s">
        <v>31</v>
      </c>
      <c r="O2828">
        <v>4.5</v>
      </c>
      <c r="P2828" t="s">
        <v>1123</v>
      </c>
    </row>
    <row r="2829" spans="1:16" x14ac:dyDescent="0.25">
      <c r="A2829" t="s">
        <v>498</v>
      </c>
      <c r="B2829" t="s">
        <v>16</v>
      </c>
      <c r="C2829" t="s">
        <v>17</v>
      </c>
      <c r="D2829" t="s">
        <v>18</v>
      </c>
      <c r="E2829" t="s">
        <v>29</v>
      </c>
      <c r="F2829" t="s">
        <v>42</v>
      </c>
      <c r="G2829">
        <v>51.34</v>
      </c>
      <c r="H2829">
        <v>4</v>
      </c>
      <c r="I2829">
        <v>12.835000000000001</v>
      </c>
      <c r="J2829">
        <v>290.09742549999999</v>
      </c>
      <c r="K2829">
        <v>256.7</v>
      </c>
      <c r="L2829" s="1">
        <v>44648</v>
      </c>
      <c r="M2829" s="2">
        <v>0.64652777777777781</v>
      </c>
      <c r="N2829" t="s">
        <v>31</v>
      </c>
      <c r="O2829">
        <v>8.7997573770000006</v>
      </c>
      <c r="P2829" t="s">
        <v>1123</v>
      </c>
    </row>
    <row r="2830" spans="1:16" x14ac:dyDescent="0.25">
      <c r="A2830" t="s">
        <v>430</v>
      </c>
      <c r="B2830" t="s">
        <v>16</v>
      </c>
      <c r="C2830" t="s">
        <v>17</v>
      </c>
      <c r="D2830" t="s">
        <v>25</v>
      </c>
      <c r="E2830" t="s">
        <v>19</v>
      </c>
      <c r="F2830" t="s">
        <v>42</v>
      </c>
      <c r="G2830">
        <v>54.27</v>
      </c>
      <c r="H2830">
        <v>5</v>
      </c>
      <c r="I2830">
        <v>13.567500000000001</v>
      </c>
      <c r="J2830">
        <v>284.91750000000002</v>
      </c>
      <c r="K2830">
        <v>271.35000000000002</v>
      </c>
      <c r="L2830" s="1">
        <v>43537</v>
      </c>
      <c r="M2830" s="2">
        <v>0.59444444444444444</v>
      </c>
      <c r="N2830" t="s">
        <v>21</v>
      </c>
      <c r="O2830">
        <v>4.5999999999999996</v>
      </c>
      <c r="P2830" t="s">
        <v>1123</v>
      </c>
    </row>
    <row r="2831" spans="1:16" x14ac:dyDescent="0.25">
      <c r="A2831" t="s">
        <v>851</v>
      </c>
      <c r="B2831" t="s">
        <v>16</v>
      </c>
      <c r="C2831" t="s">
        <v>17</v>
      </c>
      <c r="D2831" t="s">
        <v>25</v>
      </c>
      <c r="E2831" t="s">
        <v>29</v>
      </c>
      <c r="F2831" t="s">
        <v>42</v>
      </c>
      <c r="G2831">
        <v>33.880000000000003</v>
      </c>
      <c r="H2831">
        <v>8</v>
      </c>
      <c r="I2831">
        <v>13.552</v>
      </c>
      <c r="J2831">
        <v>284.59199999999998</v>
      </c>
      <c r="K2831">
        <v>271.04000000000002</v>
      </c>
      <c r="L2831" s="1">
        <v>43484</v>
      </c>
      <c r="M2831" s="2">
        <v>0.8534722222222223</v>
      </c>
      <c r="N2831" t="s">
        <v>21</v>
      </c>
      <c r="O2831">
        <v>9.6</v>
      </c>
      <c r="P2831" t="s">
        <v>1123</v>
      </c>
    </row>
    <row r="2832" spans="1:16" x14ac:dyDescent="0.25">
      <c r="A2832" t="s">
        <v>851</v>
      </c>
      <c r="B2832" t="s">
        <v>16</v>
      </c>
      <c r="C2832" t="s">
        <v>17</v>
      </c>
      <c r="D2832" t="s">
        <v>25</v>
      </c>
      <c r="E2832" t="s">
        <v>29</v>
      </c>
      <c r="F2832" t="s">
        <v>42</v>
      </c>
      <c r="G2832">
        <v>33.880000000000003</v>
      </c>
      <c r="H2832">
        <v>9</v>
      </c>
      <c r="I2832">
        <v>13.552</v>
      </c>
      <c r="J2832">
        <v>284.4998038</v>
      </c>
      <c r="K2832">
        <v>271.04000000000002</v>
      </c>
      <c r="L2832" s="1">
        <v>45676</v>
      </c>
      <c r="M2832" s="2">
        <v>0.8534722222222223</v>
      </c>
      <c r="N2832" t="s">
        <v>21</v>
      </c>
      <c r="O2832">
        <v>9.9868969950000004</v>
      </c>
      <c r="P2832" t="s">
        <v>1123</v>
      </c>
    </row>
    <row r="2833" spans="1:16" x14ac:dyDescent="0.25">
      <c r="A2833" t="s">
        <v>592</v>
      </c>
      <c r="B2833" t="s">
        <v>16</v>
      </c>
      <c r="C2833" t="s">
        <v>17</v>
      </c>
      <c r="D2833" t="s">
        <v>18</v>
      </c>
      <c r="E2833" t="s">
        <v>29</v>
      </c>
      <c r="F2833" t="s">
        <v>42</v>
      </c>
      <c r="G2833">
        <v>41.66</v>
      </c>
      <c r="H2833">
        <v>6</v>
      </c>
      <c r="I2833">
        <v>12.497999999999999</v>
      </c>
      <c r="J2833">
        <v>276.95404969999998</v>
      </c>
      <c r="K2833">
        <v>249.96</v>
      </c>
      <c r="L2833" s="1">
        <v>45323</v>
      </c>
      <c r="M2833" s="2">
        <v>0.64166666666666672</v>
      </c>
      <c r="N2833" t="s">
        <v>21</v>
      </c>
      <c r="O2833">
        <v>6.0756016710000003</v>
      </c>
      <c r="P2833" t="s">
        <v>1123</v>
      </c>
    </row>
    <row r="2834" spans="1:16" x14ac:dyDescent="0.25">
      <c r="A2834" t="s">
        <v>274</v>
      </c>
      <c r="B2834" t="s">
        <v>16</v>
      </c>
      <c r="C2834" t="s">
        <v>17</v>
      </c>
      <c r="D2834" t="s">
        <v>25</v>
      </c>
      <c r="E2834" t="s">
        <v>29</v>
      </c>
      <c r="F2834" t="s">
        <v>42</v>
      </c>
      <c r="G2834">
        <v>24.94</v>
      </c>
      <c r="H2834">
        <v>8</v>
      </c>
      <c r="I2834">
        <v>11.223000000000001</v>
      </c>
      <c r="J2834">
        <v>253.66290670000001</v>
      </c>
      <c r="K2834">
        <v>224.46</v>
      </c>
      <c r="L2834" s="1">
        <v>44866</v>
      </c>
      <c r="M2834" s="2">
        <v>0.7006944444444444</v>
      </c>
      <c r="N2834" t="s">
        <v>31</v>
      </c>
      <c r="O2834">
        <v>5.4152353089999998</v>
      </c>
      <c r="P2834" t="s">
        <v>1123</v>
      </c>
    </row>
    <row r="2835" spans="1:16" x14ac:dyDescent="0.25">
      <c r="A2835" t="s">
        <v>793</v>
      </c>
      <c r="B2835" t="s">
        <v>16</v>
      </c>
      <c r="C2835" t="s">
        <v>17</v>
      </c>
      <c r="D2835" t="s">
        <v>25</v>
      </c>
      <c r="E2835" t="s">
        <v>19</v>
      </c>
      <c r="F2835" t="s">
        <v>42</v>
      </c>
      <c r="G2835">
        <v>55.39</v>
      </c>
      <c r="H2835">
        <v>4</v>
      </c>
      <c r="I2835">
        <v>11.077999999999999</v>
      </c>
      <c r="J2835">
        <v>250.38560810000001</v>
      </c>
      <c r="K2835">
        <v>221.56</v>
      </c>
      <c r="L2835" s="1">
        <v>44645</v>
      </c>
      <c r="M2835" s="2">
        <v>0.6381944444444444</v>
      </c>
      <c r="N2835" t="s">
        <v>21</v>
      </c>
      <c r="O2835">
        <v>7.7360504409999997</v>
      </c>
      <c r="P2835" t="s">
        <v>1123</v>
      </c>
    </row>
    <row r="2836" spans="1:16" x14ac:dyDescent="0.25">
      <c r="A2836" t="s">
        <v>793</v>
      </c>
      <c r="B2836" t="s">
        <v>16</v>
      </c>
      <c r="C2836" t="s">
        <v>17</v>
      </c>
      <c r="D2836" t="s">
        <v>25</v>
      </c>
      <c r="E2836" t="s">
        <v>19</v>
      </c>
      <c r="F2836" t="s">
        <v>42</v>
      </c>
      <c r="G2836">
        <v>55.39</v>
      </c>
      <c r="H2836">
        <v>4</v>
      </c>
      <c r="I2836">
        <v>11.077999999999999</v>
      </c>
      <c r="J2836">
        <v>245.4870349</v>
      </c>
      <c r="K2836">
        <v>221.56</v>
      </c>
      <c r="L2836" s="1">
        <v>45376</v>
      </c>
      <c r="M2836" s="2">
        <v>0.6381944444444444</v>
      </c>
      <c r="N2836" t="s">
        <v>21</v>
      </c>
      <c r="O2836">
        <v>8.6794309579999993</v>
      </c>
      <c r="P2836" t="s">
        <v>1123</v>
      </c>
    </row>
    <row r="2837" spans="1:16" x14ac:dyDescent="0.25">
      <c r="A2837" t="s">
        <v>274</v>
      </c>
      <c r="B2837" t="s">
        <v>16</v>
      </c>
      <c r="C2837" t="s">
        <v>17</v>
      </c>
      <c r="D2837" t="s">
        <v>25</v>
      </c>
      <c r="E2837" t="s">
        <v>29</v>
      </c>
      <c r="F2837" t="s">
        <v>42</v>
      </c>
      <c r="G2837">
        <v>24.94</v>
      </c>
      <c r="H2837">
        <v>10</v>
      </c>
      <c r="I2837">
        <v>11.223000000000001</v>
      </c>
      <c r="J2837">
        <v>235.60664829999999</v>
      </c>
      <c r="K2837">
        <v>224.46</v>
      </c>
      <c r="L2837" s="1">
        <v>45962</v>
      </c>
      <c r="M2837" s="2">
        <v>0.7006944444444444</v>
      </c>
      <c r="N2837" t="s">
        <v>31</v>
      </c>
      <c r="O2837">
        <v>5.8256899139999998</v>
      </c>
      <c r="P2837" t="s">
        <v>1123</v>
      </c>
    </row>
    <row r="2838" spans="1:16" x14ac:dyDescent="0.25">
      <c r="A2838" t="s">
        <v>793</v>
      </c>
      <c r="B2838" t="s">
        <v>16</v>
      </c>
      <c r="C2838" t="s">
        <v>17</v>
      </c>
      <c r="D2838" t="s">
        <v>25</v>
      </c>
      <c r="E2838" t="s">
        <v>19</v>
      </c>
      <c r="F2838" t="s">
        <v>42</v>
      </c>
      <c r="G2838">
        <v>55.39</v>
      </c>
      <c r="H2838">
        <v>4</v>
      </c>
      <c r="I2838">
        <v>11.077999999999999</v>
      </c>
      <c r="J2838">
        <v>232.63800000000001</v>
      </c>
      <c r="K2838">
        <v>221.56</v>
      </c>
      <c r="L2838" s="1">
        <v>43549</v>
      </c>
      <c r="M2838" s="2">
        <v>0.6381944444444444</v>
      </c>
      <c r="N2838" t="s">
        <v>21</v>
      </c>
      <c r="O2838">
        <v>8</v>
      </c>
      <c r="P2838" t="s">
        <v>1123</v>
      </c>
    </row>
    <row r="2839" spans="1:16" x14ac:dyDescent="0.25">
      <c r="A2839" t="s">
        <v>793</v>
      </c>
      <c r="B2839" t="s">
        <v>16</v>
      </c>
      <c r="C2839" t="s">
        <v>17</v>
      </c>
      <c r="D2839" t="s">
        <v>25</v>
      </c>
      <c r="E2839" t="s">
        <v>19</v>
      </c>
      <c r="F2839" t="s">
        <v>42</v>
      </c>
      <c r="G2839">
        <v>55.39</v>
      </c>
      <c r="H2839">
        <v>4</v>
      </c>
      <c r="I2839">
        <v>11.077999999999999</v>
      </c>
      <c r="J2839">
        <v>232.56263480000001</v>
      </c>
      <c r="K2839">
        <v>221.56</v>
      </c>
      <c r="L2839" s="1">
        <v>45741</v>
      </c>
      <c r="M2839" s="2">
        <v>0.6381944444444444</v>
      </c>
      <c r="N2839" t="s">
        <v>21</v>
      </c>
      <c r="O2839">
        <v>8.3224141629999995</v>
      </c>
      <c r="P2839" t="s">
        <v>1123</v>
      </c>
    </row>
    <row r="2840" spans="1:16" x14ac:dyDescent="0.25">
      <c r="A2840" t="s">
        <v>654</v>
      </c>
      <c r="B2840" t="s">
        <v>16</v>
      </c>
      <c r="C2840" t="s">
        <v>17</v>
      </c>
      <c r="D2840" t="s">
        <v>25</v>
      </c>
      <c r="E2840" t="s">
        <v>19</v>
      </c>
      <c r="F2840" t="s">
        <v>42</v>
      </c>
      <c r="G2840">
        <v>71.680000000000007</v>
      </c>
      <c r="H2840">
        <v>3</v>
      </c>
      <c r="I2840">
        <v>10.752000000000001</v>
      </c>
      <c r="J2840">
        <v>225.71885259999999</v>
      </c>
      <c r="K2840">
        <v>215.04</v>
      </c>
      <c r="L2840" s="1">
        <v>45744</v>
      </c>
      <c r="M2840" s="2">
        <v>0.64583333333333337</v>
      </c>
      <c r="N2840" t="s">
        <v>31</v>
      </c>
      <c r="O2840">
        <v>9.5707762869999993</v>
      </c>
      <c r="P2840" t="s">
        <v>1123</v>
      </c>
    </row>
    <row r="2841" spans="1:16" x14ac:dyDescent="0.25">
      <c r="A2841" t="s">
        <v>723</v>
      </c>
      <c r="B2841" t="s">
        <v>16</v>
      </c>
      <c r="C2841" t="s">
        <v>17</v>
      </c>
      <c r="D2841" t="s">
        <v>25</v>
      </c>
      <c r="E2841" t="s">
        <v>19</v>
      </c>
      <c r="F2841" t="s">
        <v>42</v>
      </c>
      <c r="G2841">
        <v>67.099999999999994</v>
      </c>
      <c r="H2841">
        <v>3</v>
      </c>
      <c r="I2841">
        <v>10.065</v>
      </c>
      <c r="J2841">
        <v>223.03908709999999</v>
      </c>
      <c r="K2841">
        <v>201.3</v>
      </c>
      <c r="L2841" s="1">
        <v>45337</v>
      </c>
      <c r="M2841" s="2">
        <v>0.44166666666666665</v>
      </c>
      <c r="N2841" t="s">
        <v>27</v>
      </c>
      <c r="O2841">
        <v>8.1369665229999999</v>
      </c>
      <c r="P2841" t="s">
        <v>1123</v>
      </c>
    </row>
    <row r="2842" spans="1:16" x14ac:dyDescent="0.25">
      <c r="A2842" t="s">
        <v>418</v>
      </c>
      <c r="B2842" t="s">
        <v>16</v>
      </c>
      <c r="C2842" t="s">
        <v>17</v>
      </c>
      <c r="D2842" t="s">
        <v>25</v>
      </c>
      <c r="E2842" t="s">
        <v>19</v>
      </c>
      <c r="F2842" t="s">
        <v>42</v>
      </c>
      <c r="G2842">
        <v>40.94</v>
      </c>
      <c r="H2842">
        <v>5</v>
      </c>
      <c r="I2842">
        <v>10.234999999999999</v>
      </c>
      <c r="J2842">
        <v>214.935</v>
      </c>
      <c r="K2842">
        <v>204.7</v>
      </c>
      <c r="L2842" s="1">
        <v>43617</v>
      </c>
      <c r="M2842" s="2">
        <v>0.58194444444444449</v>
      </c>
      <c r="N2842" t="s">
        <v>21</v>
      </c>
      <c r="O2842">
        <v>9.9</v>
      </c>
      <c r="P2842" t="s">
        <v>1123</v>
      </c>
    </row>
    <row r="2843" spans="1:16" x14ac:dyDescent="0.25">
      <c r="A2843" t="s">
        <v>418</v>
      </c>
      <c r="B2843" t="s">
        <v>16</v>
      </c>
      <c r="C2843" t="s">
        <v>17</v>
      </c>
      <c r="D2843" t="s">
        <v>25</v>
      </c>
      <c r="E2843" t="s">
        <v>19</v>
      </c>
      <c r="F2843" t="s">
        <v>42</v>
      </c>
      <c r="G2843">
        <v>40.94</v>
      </c>
      <c r="H2843">
        <v>5</v>
      </c>
      <c r="I2843">
        <v>10.234999999999999</v>
      </c>
      <c r="J2843">
        <v>214.8653698</v>
      </c>
      <c r="K2843">
        <v>204.7</v>
      </c>
      <c r="L2843" s="1">
        <v>45809</v>
      </c>
      <c r="M2843" s="2">
        <v>0.58194444444444449</v>
      </c>
      <c r="N2843" t="s">
        <v>21</v>
      </c>
      <c r="O2843">
        <v>10</v>
      </c>
      <c r="P2843" t="s">
        <v>1123</v>
      </c>
    </row>
    <row r="2844" spans="1:16" x14ac:dyDescent="0.25">
      <c r="A2844" t="s">
        <v>723</v>
      </c>
      <c r="B2844" t="s">
        <v>16</v>
      </c>
      <c r="C2844" t="s">
        <v>17</v>
      </c>
      <c r="D2844" t="s">
        <v>25</v>
      </c>
      <c r="E2844" t="s">
        <v>19</v>
      </c>
      <c r="F2844" t="s">
        <v>42</v>
      </c>
      <c r="G2844">
        <v>67.099999999999994</v>
      </c>
      <c r="H2844">
        <v>3</v>
      </c>
      <c r="I2844">
        <v>10.065</v>
      </c>
      <c r="J2844">
        <v>211.2965264</v>
      </c>
      <c r="K2844">
        <v>201.3</v>
      </c>
      <c r="L2844" s="1">
        <v>45703</v>
      </c>
      <c r="M2844" s="2">
        <v>0.44166666666666665</v>
      </c>
      <c r="N2844" t="s">
        <v>27</v>
      </c>
      <c r="O2844">
        <v>7.8022632769999998</v>
      </c>
      <c r="P2844" t="s">
        <v>1123</v>
      </c>
    </row>
    <row r="2845" spans="1:16" x14ac:dyDescent="0.25">
      <c r="A2845" t="s">
        <v>792</v>
      </c>
      <c r="B2845" t="s">
        <v>16</v>
      </c>
      <c r="C2845" t="s">
        <v>17</v>
      </c>
      <c r="D2845" t="s">
        <v>18</v>
      </c>
      <c r="E2845" t="s">
        <v>29</v>
      </c>
      <c r="F2845" t="s">
        <v>42</v>
      </c>
      <c r="G2845">
        <v>18.850000000000001</v>
      </c>
      <c r="H2845">
        <v>10</v>
      </c>
      <c r="I2845">
        <v>9.4250000000000007</v>
      </c>
      <c r="J2845">
        <v>197.92500000000001</v>
      </c>
      <c r="K2845">
        <v>188.5</v>
      </c>
      <c r="L2845" s="1">
        <v>43523</v>
      </c>
      <c r="M2845" s="2">
        <v>0.76666666666666661</v>
      </c>
      <c r="N2845" t="s">
        <v>21</v>
      </c>
      <c r="O2845">
        <v>5.6</v>
      </c>
      <c r="P2845" t="s">
        <v>1123</v>
      </c>
    </row>
    <row r="2846" spans="1:16" x14ac:dyDescent="0.25">
      <c r="A2846" t="s">
        <v>792</v>
      </c>
      <c r="B2846" t="s">
        <v>16</v>
      </c>
      <c r="C2846" t="s">
        <v>17</v>
      </c>
      <c r="D2846" t="s">
        <v>18</v>
      </c>
      <c r="E2846" t="s">
        <v>29</v>
      </c>
      <c r="F2846" t="s">
        <v>42</v>
      </c>
      <c r="G2846">
        <v>18.850000000000001</v>
      </c>
      <c r="H2846">
        <v>11</v>
      </c>
      <c r="I2846">
        <v>9.4250000000000007</v>
      </c>
      <c r="J2846">
        <v>197.86088040000001</v>
      </c>
      <c r="K2846">
        <v>188.5</v>
      </c>
      <c r="L2846" s="1">
        <v>45715</v>
      </c>
      <c r="M2846" s="2">
        <v>0.76666666666666661</v>
      </c>
      <c r="N2846" t="s">
        <v>21</v>
      </c>
      <c r="O2846">
        <v>5.8256899139999998</v>
      </c>
      <c r="P2846" t="s">
        <v>1123</v>
      </c>
    </row>
    <row r="2847" spans="1:16" x14ac:dyDescent="0.25">
      <c r="A2847" t="s">
        <v>210</v>
      </c>
      <c r="B2847" t="s">
        <v>16</v>
      </c>
      <c r="C2847" t="s">
        <v>17</v>
      </c>
      <c r="D2847" t="s">
        <v>18</v>
      </c>
      <c r="E2847" t="s">
        <v>29</v>
      </c>
      <c r="F2847" t="s">
        <v>42</v>
      </c>
      <c r="G2847">
        <v>22.17</v>
      </c>
      <c r="H2847">
        <v>8</v>
      </c>
      <c r="I2847">
        <v>8.8680000000000003</v>
      </c>
      <c r="J2847">
        <v>196.51372319999999</v>
      </c>
      <c r="K2847">
        <v>177.36</v>
      </c>
      <c r="L2847" s="1">
        <v>45354</v>
      </c>
      <c r="M2847" s="2">
        <v>0.7090277777777777</v>
      </c>
      <c r="N2847" t="s">
        <v>31</v>
      </c>
      <c r="O2847">
        <v>10</v>
      </c>
      <c r="P2847" t="s">
        <v>1123</v>
      </c>
    </row>
    <row r="2848" spans="1:16" x14ac:dyDescent="0.25">
      <c r="A2848" t="s">
        <v>210</v>
      </c>
      <c r="B2848" t="s">
        <v>16</v>
      </c>
      <c r="C2848" t="s">
        <v>17</v>
      </c>
      <c r="D2848" t="s">
        <v>18</v>
      </c>
      <c r="E2848" t="s">
        <v>29</v>
      </c>
      <c r="F2848" t="s">
        <v>42</v>
      </c>
      <c r="G2848">
        <v>22.17</v>
      </c>
      <c r="H2848">
        <v>8</v>
      </c>
      <c r="I2848">
        <v>8.8680000000000003</v>
      </c>
      <c r="J2848">
        <v>186.22800000000001</v>
      </c>
      <c r="K2848">
        <v>177.36</v>
      </c>
      <c r="L2848" s="1">
        <v>43527</v>
      </c>
      <c r="M2848" s="2">
        <v>0.7090277777777777</v>
      </c>
      <c r="N2848" t="s">
        <v>31</v>
      </c>
      <c r="O2848">
        <v>9.6</v>
      </c>
      <c r="P2848" t="s">
        <v>1123</v>
      </c>
    </row>
    <row r="2849" spans="1:16" x14ac:dyDescent="0.25">
      <c r="A2849" t="s">
        <v>132</v>
      </c>
      <c r="B2849" t="s">
        <v>16</v>
      </c>
      <c r="C2849" t="s">
        <v>17</v>
      </c>
      <c r="D2849" t="s">
        <v>25</v>
      </c>
      <c r="E2849" t="s">
        <v>29</v>
      </c>
      <c r="F2849" t="s">
        <v>42</v>
      </c>
      <c r="G2849">
        <v>52.75</v>
      </c>
      <c r="H2849">
        <v>3</v>
      </c>
      <c r="I2849">
        <v>7.9124999999999996</v>
      </c>
      <c r="J2849">
        <v>178.8387908</v>
      </c>
      <c r="K2849">
        <v>158.25</v>
      </c>
      <c r="L2849" s="1">
        <v>44643</v>
      </c>
      <c r="M2849" s="2">
        <v>0.42777777777777781</v>
      </c>
      <c r="N2849" t="s">
        <v>21</v>
      </c>
      <c r="O2849">
        <v>8.9931586380000006</v>
      </c>
      <c r="P2849" t="s">
        <v>1123</v>
      </c>
    </row>
    <row r="2850" spans="1:16" x14ac:dyDescent="0.25">
      <c r="A2850" t="s">
        <v>620</v>
      </c>
      <c r="B2850" t="s">
        <v>16</v>
      </c>
      <c r="C2850" t="s">
        <v>17</v>
      </c>
      <c r="D2850" t="s">
        <v>25</v>
      </c>
      <c r="E2850" t="s">
        <v>19</v>
      </c>
      <c r="F2850" t="s">
        <v>42</v>
      </c>
      <c r="G2850">
        <v>52.34</v>
      </c>
      <c r="H2850">
        <v>3</v>
      </c>
      <c r="I2850">
        <v>7.851</v>
      </c>
      <c r="J2850">
        <v>177.4487642</v>
      </c>
      <c r="K2850">
        <v>157.02000000000001</v>
      </c>
      <c r="L2850" s="1">
        <v>44647</v>
      </c>
      <c r="M2850" s="2">
        <v>0.5854166666666667</v>
      </c>
      <c r="N2850" t="s">
        <v>27</v>
      </c>
      <c r="O2850">
        <v>8.8964580069999997</v>
      </c>
      <c r="P2850" t="s">
        <v>1123</v>
      </c>
    </row>
    <row r="2851" spans="1:16" x14ac:dyDescent="0.25">
      <c r="A2851" t="s">
        <v>666</v>
      </c>
      <c r="B2851" t="s">
        <v>16</v>
      </c>
      <c r="C2851" t="s">
        <v>17</v>
      </c>
      <c r="D2851" t="s">
        <v>18</v>
      </c>
      <c r="E2851" t="s">
        <v>29</v>
      </c>
      <c r="F2851" t="s">
        <v>42</v>
      </c>
      <c r="G2851">
        <v>83.77</v>
      </c>
      <c r="H2851">
        <v>2</v>
      </c>
      <c r="I2851">
        <v>8.3770000000000007</v>
      </c>
      <c r="J2851">
        <v>175.917</v>
      </c>
      <c r="K2851">
        <v>167.54</v>
      </c>
      <c r="L2851" s="1">
        <v>43480</v>
      </c>
      <c r="M2851" s="2">
        <v>0.45416666666666666</v>
      </c>
      <c r="N2851" t="s">
        <v>31</v>
      </c>
      <c r="O2851">
        <v>7</v>
      </c>
      <c r="P2851" t="s">
        <v>1123</v>
      </c>
    </row>
    <row r="2852" spans="1:16" x14ac:dyDescent="0.25">
      <c r="A2852" t="s">
        <v>132</v>
      </c>
      <c r="B2852" t="s">
        <v>16</v>
      </c>
      <c r="C2852" t="s">
        <v>17</v>
      </c>
      <c r="D2852" t="s">
        <v>25</v>
      </c>
      <c r="E2852" t="s">
        <v>29</v>
      </c>
      <c r="F2852" t="s">
        <v>42</v>
      </c>
      <c r="G2852">
        <v>52.75</v>
      </c>
      <c r="H2852">
        <v>3</v>
      </c>
      <c r="I2852">
        <v>7.9124999999999996</v>
      </c>
      <c r="J2852">
        <v>175.3399679</v>
      </c>
      <c r="K2852">
        <v>158.25</v>
      </c>
      <c r="L2852" s="1">
        <v>45374</v>
      </c>
      <c r="M2852" s="2">
        <v>0.42777777777777781</v>
      </c>
      <c r="N2852" t="s">
        <v>21</v>
      </c>
      <c r="O2852">
        <v>10</v>
      </c>
      <c r="P2852" t="s">
        <v>1123</v>
      </c>
    </row>
    <row r="2853" spans="1:16" x14ac:dyDescent="0.25">
      <c r="A2853" t="s">
        <v>620</v>
      </c>
      <c r="B2853" t="s">
        <v>16</v>
      </c>
      <c r="C2853" t="s">
        <v>17</v>
      </c>
      <c r="D2853" t="s">
        <v>25</v>
      </c>
      <c r="E2853" t="s">
        <v>19</v>
      </c>
      <c r="F2853" t="s">
        <v>42</v>
      </c>
      <c r="G2853">
        <v>52.34</v>
      </c>
      <c r="H2853">
        <v>3</v>
      </c>
      <c r="I2853">
        <v>7.851</v>
      </c>
      <c r="J2853">
        <v>173.97713590000001</v>
      </c>
      <c r="K2853">
        <v>157.02000000000001</v>
      </c>
      <c r="L2853" s="1">
        <v>45378</v>
      </c>
      <c r="M2853" s="2">
        <v>0.5854166666666667</v>
      </c>
      <c r="N2853" t="s">
        <v>27</v>
      </c>
      <c r="O2853">
        <v>9.9813456019999993</v>
      </c>
      <c r="P2853" t="s">
        <v>1123</v>
      </c>
    </row>
    <row r="2854" spans="1:16" x14ac:dyDescent="0.25">
      <c r="A2854" t="s">
        <v>132</v>
      </c>
      <c r="B2854" t="s">
        <v>16</v>
      </c>
      <c r="C2854" t="s">
        <v>17</v>
      </c>
      <c r="D2854" t="s">
        <v>25</v>
      </c>
      <c r="E2854" t="s">
        <v>29</v>
      </c>
      <c r="F2854" t="s">
        <v>42</v>
      </c>
      <c r="G2854">
        <v>52.75</v>
      </c>
      <c r="H2854">
        <v>3</v>
      </c>
      <c r="I2854">
        <v>7.9124999999999996</v>
      </c>
      <c r="J2854">
        <v>166.10867010000001</v>
      </c>
      <c r="K2854">
        <v>158.25</v>
      </c>
      <c r="L2854" s="1">
        <v>45739</v>
      </c>
      <c r="M2854" s="2">
        <v>0.42777777777777781</v>
      </c>
      <c r="N2854" t="s">
        <v>21</v>
      </c>
      <c r="O2854">
        <v>9.6748064639999996</v>
      </c>
      <c r="P2854" t="s">
        <v>1123</v>
      </c>
    </row>
    <row r="2855" spans="1:16" x14ac:dyDescent="0.25">
      <c r="A2855" t="s">
        <v>620</v>
      </c>
      <c r="B2855" t="s">
        <v>16</v>
      </c>
      <c r="C2855" t="s">
        <v>17</v>
      </c>
      <c r="D2855" t="s">
        <v>25</v>
      </c>
      <c r="E2855" t="s">
        <v>19</v>
      </c>
      <c r="F2855" t="s">
        <v>42</v>
      </c>
      <c r="G2855">
        <v>52.34</v>
      </c>
      <c r="H2855">
        <v>3</v>
      </c>
      <c r="I2855">
        <v>7.851</v>
      </c>
      <c r="J2855">
        <v>164.87100000000001</v>
      </c>
      <c r="K2855">
        <v>157.02000000000001</v>
      </c>
      <c r="L2855" s="1">
        <v>43551</v>
      </c>
      <c r="M2855" s="2">
        <v>0.5854166666666667</v>
      </c>
      <c r="N2855" t="s">
        <v>27</v>
      </c>
      <c r="O2855">
        <v>9.1999999999999993</v>
      </c>
      <c r="P2855" t="s">
        <v>1123</v>
      </c>
    </row>
    <row r="2856" spans="1:16" x14ac:dyDescent="0.25">
      <c r="A2856" t="s">
        <v>152</v>
      </c>
      <c r="B2856" t="s">
        <v>16</v>
      </c>
      <c r="C2856" t="s">
        <v>17</v>
      </c>
      <c r="D2856" t="s">
        <v>25</v>
      </c>
      <c r="E2856" t="s">
        <v>19</v>
      </c>
      <c r="F2856" t="s">
        <v>42</v>
      </c>
      <c r="G2856">
        <v>10.96</v>
      </c>
      <c r="H2856">
        <v>9</v>
      </c>
      <c r="I2856">
        <v>5.48</v>
      </c>
      <c r="J2856">
        <v>123.8592826</v>
      </c>
      <c r="K2856">
        <v>109.6</v>
      </c>
      <c r="L2856" s="1">
        <v>44594</v>
      </c>
      <c r="M2856" s="2">
        <v>0.8666666666666667</v>
      </c>
      <c r="N2856" t="s">
        <v>21</v>
      </c>
      <c r="O2856">
        <v>5.8020378309999998</v>
      </c>
      <c r="P2856" t="s">
        <v>1123</v>
      </c>
    </row>
    <row r="2857" spans="1:16" x14ac:dyDescent="0.25">
      <c r="A2857" t="s">
        <v>152</v>
      </c>
      <c r="B2857" t="s">
        <v>16</v>
      </c>
      <c r="C2857" t="s">
        <v>17</v>
      </c>
      <c r="D2857" t="s">
        <v>25</v>
      </c>
      <c r="E2857" t="s">
        <v>19</v>
      </c>
      <c r="F2857" t="s">
        <v>42</v>
      </c>
      <c r="G2857">
        <v>10.96</v>
      </c>
      <c r="H2857">
        <v>11</v>
      </c>
      <c r="I2857">
        <v>5.48</v>
      </c>
      <c r="J2857">
        <v>115.0427188</v>
      </c>
      <c r="K2857">
        <v>109.6</v>
      </c>
      <c r="L2857" s="1">
        <v>45690</v>
      </c>
      <c r="M2857" s="2">
        <v>0.8666666666666667</v>
      </c>
      <c r="N2857" t="s">
        <v>21</v>
      </c>
      <c r="O2857">
        <v>6.241810622</v>
      </c>
      <c r="P2857" t="s">
        <v>1123</v>
      </c>
    </row>
    <row r="2858" spans="1:16" x14ac:dyDescent="0.25">
      <c r="A2858" t="s">
        <v>365</v>
      </c>
      <c r="B2858" t="s">
        <v>16</v>
      </c>
      <c r="C2858" t="s">
        <v>17</v>
      </c>
      <c r="D2858" t="s">
        <v>25</v>
      </c>
      <c r="E2858" t="s">
        <v>29</v>
      </c>
      <c r="F2858" t="s">
        <v>42</v>
      </c>
      <c r="G2858">
        <v>32.9</v>
      </c>
      <c r="H2858">
        <v>3</v>
      </c>
      <c r="I2858">
        <v>4.9349999999999996</v>
      </c>
      <c r="J2858">
        <v>111.5411605</v>
      </c>
      <c r="K2858">
        <v>98.7</v>
      </c>
      <c r="L2858" s="1">
        <v>44609</v>
      </c>
      <c r="M2858" s="2">
        <v>0.7270833333333333</v>
      </c>
      <c r="N2858" t="s">
        <v>31</v>
      </c>
      <c r="O2858">
        <v>8.7997573770000006</v>
      </c>
      <c r="P2858" t="s">
        <v>1123</v>
      </c>
    </row>
    <row r="2859" spans="1:16" x14ac:dyDescent="0.25">
      <c r="A2859" t="s">
        <v>655</v>
      </c>
      <c r="B2859" t="s">
        <v>16</v>
      </c>
      <c r="C2859" t="s">
        <v>17</v>
      </c>
      <c r="D2859" t="s">
        <v>18</v>
      </c>
      <c r="E2859" t="s">
        <v>19</v>
      </c>
      <c r="F2859" t="s">
        <v>42</v>
      </c>
      <c r="G2859">
        <v>91.61</v>
      </c>
      <c r="H2859">
        <v>1</v>
      </c>
      <c r="I2859">
        <v>4.5804999999999998</v>
      </c>
      <c r="J2859">
        <v>101.5032825</v>
      </c>
      <c r="K2859">
        <v>91.61</v>
      </c>
      <c r="L2859" s="1">
        <v>45371</v>
      </c>
      <c r="M2859" s="2">
        <v>0.8222222222222223</v>
      </c>
      <c r="N2859" t="s">
        <v>27</v>
      </c>
      <c r="O2859">
        <v>10</v>
      </c>
      <c r="P2859" t="s">
        <v>1123</v>
      </c>
    </row>
    <row r="2860" spans="1:16" x14ac:dyDescent="0.25">
      <c r="A2860" t="s">
        <v>258</v>
      </c>
      <c r="B2860" t="s">
        <v>16</v>
      </c>
      <c r="C2860" t="s">
        <v>17</v>
      </c>
      <c r="D2860" t="s">
        <v>25</v>
      </c>
      <c r="E2860" t="s">
        <v>29</v>
      </c>
      <c r="F2860" t="s">
        <v>42</v>
      </c>
      <c r="G2860">
        <v>43.25</v>
      </c>
      <c r="H2860">
        <v>2</v>
      </c>
      <c r="I2860">
        <v>4.3250000000000002</v>
      </c>
      <c r="J2860">
        <v>97.753904599999998</v>
      </c>
      <c r="K2860">
        <v>86.5</v>
      </c>
      <c r="L2860" s="1">
        <v>44640</v>
      </c>
      <c r="M2860" s="2">
        <v>0.66388888888888886</v>
      </c>
      <c r="N2860" t="s">
        <v>27</v>
      </c>
      <c r="O2860">
        <v>5.9954390919999998</v>
      </c>
      <c r="P2860" t="s">
        <v>1123</v>
      </c>
    </row>
    <row r="2861" spans="1:16" x14ac:dyDescent="0.25">
      <c r="A2861" t="s">
        <v>655</v>
      </c>
      <c r="B2861" t="s">
        <v>16</v>
      </c>
      <c r="C2861" t="s">
        <v>17</v>
      </c>
      <c r="D2861" t="s">
        <v>18</v>
      </c>
      <c r="E2861" t="s">
        <v>19</v>
      </c>
      <c r="F2861" t="s">
        <v>42</v>
      </c>
      <c r="G2861">
        <v>91.61</v>
      </c>
      <c r="H2861">
        <v>1</v>
      </c>
      <c r="I2861">
        <v>4.5804999999999998</v>
      </c>
      <c r="J2861">
        <v>96.159338199999993</v>
      </c>
      <c r="K2861">
        <v>91.61</v>
      </c>
      <c r="L2861" s="1">
        <v>45736</v>
      </c>
      <c r="M2861" s="2">
        <v>0.8222222222222223</v>
      </c>
      <c r="N2861" t="s">
        <v>27</v>
      </c>
      <c r="O2861">
        <v>10</v>
      </c>
      <c r="P2861" t="s">
        <v>1123</v>
      </c>
    </row>
    <row r="2862" spans="1:16" x14ac:dyDescent="0.25">
      <c r="A2862" t="s">
        <v>258</v>
      </c>
      <c r="B2862" t="s">
        <v>16</v>
      </c>
      <c r="C2862" t="s">
        <v>17</v>
      </c>
      <c r="D2862" t="s">
        <v>25</v>
      </c>
      <c r="E2862" t="s">
        <v>29</v>
      </c>
      <c r="F2862" t="s">
        <v>42</v>
      </c>
      <c r="G2862">
        <v>43.25</v>
      </c>
      <c r="H2862">
        <v>2</v>
      </c>
      <c r="I2862">
        <v>4.3250000000000002</v>
      </c>
      <c r="J2862">
        <v>90.795576400000002</v>
      </c>
      <c r="K2862">
        <v>86.5</v>
      </c>
      <c r="L2862" s="1">
        <v>45736</v>
      </c>
      <c r="M2862" s="2">
        <v>0.66388888888888886</v>
      </c>
      <c r="N2862" t="s">
        <v>27</v>
      </c>
      <c r="O2862">
        <v>6.4498709759999997</v>
      </c>
      <c r="P2862" t="s">
        <v>1123</v>
      </c>
    </row>
    <row r="2863" spans="1:16" x14ac:dyDescent="0.25">
      <c r="A2863" t="s">
        <v>937</v>
      </c>
      <c r="B2863" t="s">
        <v>16</v>
      </c>
      <c r="C2863" t="s">
        <v>17</v>
      </c>
      <c r="D2863" t="s">
        <v>25</v>
      </c>
      <c r="E2863" t="s">
        <v>29</v>
      </c>
      <c r="F2863" t="s">
        <v>42</v>
      </c>
      <c r="G2863">
        <v>11.53</v>
      </c>
      <c r="H2863">
        <v>8</v>
      </c>
      <c r="I2863">
        <v>4.0354999999999999</v>
      </c>
      <c r="J2863">
        <v>84.718045910000001</v>
      </c>
      <c r="K2863">
        <v>80.709999999999994</v>
      </c>
      <c r="L2863" s="1">
        <v>45685</v>
      </c>
      <c r="M2863" s="2">
        <v>0.73263888888888884</v>
      </c>
      <c r="N2863" t="s">
        <v>27</v>
      </c>
      <c r="O2863">
        <v>8.4264443399999998</v>
      </c>
      <c r="P2863" t="s">
        <v>1123</v>
      </c>
    </row>
    <row r="2864" spans="1:16" x14ac:dyDescent="0.25">
      <c r="A2864" t="s">
        <v>327</v>
      </c>
      <c r="B2864" t="s">
        <v>16</v>
      </c>
      <c r="C2864" t="s">
        <v>17</v>
      </c>
      <c r="D2864" t="s">
        <v>18</v>
      </c>
      <c r="E2864" t="s">
        <v>19</v>
      </c>
      <c r="F2864" t="s">
        <v>42</v>
      </c>
      <c r="G2864">
        <v>36.36</v>
      </c>
      <c r="H2864">
        <v>2</v>
      </c>
      <c r="I2864">
        <v>3.6360000000000001</v>
      </c>
      <c r="J2864">
        <v>80.573285709999993</v>
      </c>
      <c r="K2864">
        <v>72.72</v>
      </c>
      <c r="L2864" s="1">
        <v>45312</v>
      </c>
      <c r="M2864" s="2">
        <v>0.41666666666666669</v>
      </c>
      <c r="N2864" t="s">
        <v>27</v>
      </c>
      <c r="O2864">
        <v>7.7029949750000002</v>
      </c>
      <c r="P2864" t="s">
        <v>1123</v>
      </c>
    </row>
    <row r="2865" spans="1:16" x14ac:dyDescent="0.25">
      <c r="A2865" t="s">
        <v>327</v>
      </c>
      <c r="B2865" t="s">
        <v>16</v>
      </c>
      <c r="C2865" t="s">
        <v>17</v>
      </c>
      <c r="D2865" t="s">
        <v>18</v>
      </c>
      <c r="E2865" t="s">
        <v>19</v>
      </c>
      <c r="F2865" t="s">
        <v>42</v>
      </c>
      <c r="G2865">
        <v>36.36</v>
      </c>
      <c r="H2865">
        <v>2</v>
      </c>
      <c r="I2865">
        <v>3.6360000000000001</v>
      </c>
      <c r="J2865">
        <v>76.355999999999995</v>
      </c>
      <c r="K2865">
        <v>72.72</v>
      </c>
      <c r="L2865" s="1">
        <v>43486</v>
      </c>
      <c r="M2865" s="2">
        <v>0.41666666666666669</v>
      </c>
      <c r="N2865" t="s">
        <v>27</v>
      </c>
      <c r="O2865">
        <v>7.1</v>
      </c>
      <c r="P2865" t="s">
        <v>1123</v>
      </c>
    </row>
    <row r="2866" spans="1:16" x14ac:dyDescent="0.25">
      <c r="A2866" t="s">
        <v>346</v>
      </c>
      <c r="B2866" t="s">
        <v>16</v>
      </c>
      <c r="C2866" t="s">
        <v>17</v>
      </c>
      <c r="D2866" t="s">
        <v>18</v>
      </c>
      <c r="E2866" t="s">
        <v>19</v>
      </c>
      <c r="F2866" t="s">
        <v>42</v>
      </c>
      <c r="G2866">
        <v>14.23</v>
      </c>
      <c r="H2866">
        <v>5</v>
      </c>
      <c r="I2866">
        <v>3.5575000000000001</v>
      </c>
      <c r="J2866">
        <v>74.707499999999996</v>
      </c>
      <c r="K2866">
        <v>71.150000000000006</v>
      </c>
      <c r="L2866" s="1">
        <v>43467</v>
      </c>
      <c r="M2866" s="2">
        <v>0.42222222222222222</v>
      </c>
      <c r="N2866" t="s">
        <v>31</v>
      </c>
      <c r="O2866">
        <v>4.4000000000000004</v>
      </c>
      <c r="P2866" t="s">
        <v>1123</v>
      </c>
    </row>
    <row r="2867" spans="1:16" x14ac:dyDescent="0.25">
      <c r="A2867" t="s">
        <v>346</v>
      </c>
      <c r="B2867" t="s">
        <v>16</v>
      </c>
      <c r="C2867" t="s">
        <v>17</v>
      </c>
      <c r="D2867" t="s">
        <v>18</v>
      </c>
      <c r="E2867" t="s">
        <v>19</v>
      </c>
      <c r="F2867" t="s">
        <v>42</v>
      </c>
      <c r="G2867">
        <v>14.23</v>
      </c>
      <c r="H2867">
        <v>5</v>
      </c>
      <c r="I2867">
        <v>3.5575000000000001</v>
      </c>
      <c r="J2867">
        <v>74.683297820000007</v>
      </c>
      <c r="K2867">
        <v>71.150000000000006</v>
      </c>
      <c r="L2867" s="1">
        <v>45659</v>
      </c>
      <c r="M2867" s="2">
        <v>0.42222222222222222</v>
      </c>
      <c r="N2867" t="s">
        <v>31</v>
      </c>
      <c r="O2867">
        <v>4.5773277889999999</v>
      </c>
      <c r="P2867" t="s">
        <v>1123</v>
      </c>
    </row>
    <row r="2868" spans="1:16" x14ac:dyDescent="0.25">
      <c r="A2868" t="s">
        <v>606</v>
      </c>
      <c r="B2868" t="s">
        <v>16</v>
      </c>
      <c r="C2868" t="s">
        <v>17</v>
      </c>
      <c r="D2868" t="s">
        <v>18</v>
      </c>
      <c r="E2868" t="s">
        <v>29</v>
      </c>
      <c r="F2868" t="s">
        <v>42</v>
      </c>
      <c r="G2868">
        <v>10.130000000000001</v>
      </c>
      <c r="H2868">
        <v>7</v>
      </c>
      <c r="I2868">
        <v>3.5455000000000001</v>
      </c>
      <c r="J2868">
        <v>74.455500000000001</v>
      </c>
      <c r="K2868">
        <v>70.91</v>
      </c>
      <c r="L2868" s="1">
        <v>43741</v>
      </c>
      <c r="M2868" s="2">
        <v>0.81597222222222221</v>
      </c>
      <c r="N2868" t="s">
        <v>21</v>
      </c>
      <c r="O2868">
        <v>8.3000000000000007</v>
      </c>
      <c r="P2868" t="s">
        <v>1123</v>
      </c>
    </row>
    <row r="2869" spans="1:16" x14ac:dyDescent="0.25">
      <c r="A2869" t="s">
        <v>1031</v>
      </c>
      <c r="B2869" t="s">
        <v>16</v>
      </c>
      <c r="C2869" t="s">
        <v>17</v>
      </c>
      <c r="D2869" t="s">
        <v>18</v>
      </c>
      <c r="E2869" t="s">
        <v>29</v>
      </c>
      <c r="F2869" t="s">
        <v>42</v>
      </c>
      <c r="G2869">
        <v>31.84</v>
      </c>
      <c r="H2869">
        <v>1</v>
      </c>
      <c r="I2869">
        <v>1.5920000000000001</v>
      </c>
      <c r="J2869">
        <v>35.278512329999998</v>
      </c>
      <c r="K2869">
        <v>31.84</v>
      </c>
      <c r="L2869" s="1">
        <v>45537</v>
      </c>
      <c r="M2869" s="2">
        <v>0.55694444444444446</v>
      </c>
      <c r="N2869" t="s">
        <v>27</v>
      </c>
      <c r="O2869">
        <v>8.3539522969999993</v>
      </c>
      <c r="P2869" t="s">
        <v>1123</v>
      </c>
    </row>
    <row r="2870" spans="1:16" x14ac:dyDescent="0.25">
      <c r="A2870" t="s">
        <v>91</v>
      </c>
      <c r="B2870" t="s">
        <v>16</v>
      </c>
      <c r="C2870" t="s">
        <v>17</v>
      </c>
      <c r="D2870" t="s">
        <v>25</v>
      </c>
      <c r="E2870" t="s">
        <v>29</v>
      </c>
      <c r="F2870" t="s">
        <v>20</v>
      </c>
      <c r="G2870">
        <v>89.6</v>
      </c>
      <c r="H2870">
        <v>7</v>
      </c>
      <c r="I2870">
        <v>35.840000000000003</v>
      </c>
      <c r="J2870">
        <v>810.05778980000002</v>
      </c>
      <c r="K2870">
        <v>716.8</v>
      </c>
      <c r="L2870" s="1">
        <v>44744</v>
      </c>
      <c r="M2870" s="2">
        <v>0.4777777777777778</v>
      </c>
      <c r="N2870" t="s">
        <v>21</v>
      </c>
      <c r="O2870">
        <v>6.3822416139999998</v>
      </c>
      <c r="P2870" t="s">
        <v>1123</v>
      </c>
    </row>
    <row r="2871" spans="1:16" x14ac:dyDescent="0.25">
      <c r="A2871" t="s">
        <v>91</v>
      </c>
      <c r="B2871" t="s">
        <v>16</v>
      </c>
      <c r="C2871" t="s">
        <v>17</v>
      </c>
      <c r="D2871" t="s">
        <v>25</v>
      </c>
      <c r="E2871" t="s">
        <v>29</v>
      </c>
      <c r="F2871" t="s">
        <v>20</v>
      </c>
      <c r="G2871">
        <v>89.6</v>
      </c>
      <c r="H2871">
        <v>8</v>
      </c>
      <c r="I2871">
        <v>35.840000000000003</v>
      </c>
      <c r="J2871">
        <v>794.20972489999997</v>
      </c>
      <c r="K2871">
        <v>716.8</v>
      </c>
      <c r="L2871" s="1">
        <v>45475</v>
      </c>
      <c r="M2871" s="2">
        <v>0.4777777777777778</v>
      </c>
      <c r="N2871" t="s">
        <v>21</v>
      </c>
      <c r="O2871">
        <v>7.1605305399999999</v>
      </c>
      <c r="P2871" t="s">
        <v>1123</v>
      </c>
    </row>
    <row r="2872" spans="1:16" x14ac:dyDescent="0.25">
      <c r="A2872" t="s">
        <v>48</v>
      </c>
      <c r="B2872" t="s">
        <v>16</v>
      </c>
      <c r="C2872" t="s">
        <v>17</v>
      </c>
      <c r="D2872" t="s">
        <v>25</v>
      </c>
      <c r="E2872" t="s">
        <v>19</v>
      </c>
      <c r="F2872" t="s">
        <v>20</v>
      </c>
      <c r="G2872">
        <v>71.38</v>
      </c>
      <c r="H2872">
        <v>11</v>
      </c>
      <c r="I2872">
        <v>35.69</v>
      </c>
      <c r="J2872">
        <v>790.88574449999999</v>
      </c>
      <c r="K2872">
        <v>713.8</v>
      </c>
      <c r="L2872" s="1">
        <v>45380</v>
      </c>
      <c r="M2872" s="2">
        <v>0.80625000000000002</v>
      </c>
      <c r="N2872" t="s">
        <v>27</v>
      </c>
      <c r="O2872">
        <v>6.184094558</v>
      </c>
      <c r="P2872" t="s">
        <v>1123</v>
      </c>
    </row>
    <row r="2873" spans="1:16" x14ac:dyDescent="0.25">
      <c r="A2873" t="s">
        <v>317</v>
      </c>
      <c r="B2873" t="s">
        <v>16</v>
      </c>
      <c r="C2873" t="s">
        <v>17</v>
      </c>
      <c r="D2873" t="s">
        <v>18</v>
      </c>
      <c r="E2873" t="s">
        <v>29</v>
      </c>
      <c r="F2873" t="s">
        <v>20</v>
      </c>
      <c r="G2873">
        <v>99.83</v>
      </c>
      <c r="H2873">
        <v>5</v>
      </c>
      <c r="I2873">
        <v>29.949000000000002</v>
      </c>
      <c r="J2873">
        <v>676.90906099999995</v>
      </c>
      <c r="K2873">
        <v>598.98</v>
      </c>
      <c r="L2873" s="1">
        <v>44654</v>
      </c>
      <c r="M2873" s="2">
        <v>0.62638888888888888</v>
      </c>
      <c r="N2873" t="s">
        <v>21</v>
      </c>
      <c r="O2873">
        <v>8.2195535940000006</v>
      </c>
      <c r="P2873" t="s">
        <v>1123</v>
      </c>
    </row>
    <row r="2874" spans="1:16" x14ac:dyDescent="0.25">
      <c r="A2874" t="s">
        <v>317</v>
      </c>
      <c r="B2874" t="s">
        <v>16</v>
      </c>
      <c r="C2874" t="s">
        <v>17</v>
      </c>
      <c r="D2874" t="s">
        <v>18</v>
      </c>
      <c r="E2874" t="s">
        <v>29</v>
      </c>
      <c r="F2874" t="s">
        <v>20</v>
      </c>
      <c r="G2874">
        <v>99.83</v>
      </c>
      <c r="H2874">
        <v>6</v>
      </c>
      <c r="I2874">
        <v>29.949000000000002</v>
      </c>
      <c r="J2874">
        <v>628.92899999999997</v>
      </c>
      <c r="K2874">
        <v>598.98</v>
      </c>
      <c r="L2874" s="1">
        <v>43558</v>
      </c>
      <c r="M2874" s="2">
        <v>0.62638888888888888</v>
      </c>
      <c r="N2874" t="s">
        <v>21</v>
      </c>
      <c r="O2874">
        <v>8.5</v>
      </c>
      <c r="P2874" t="s">
        <v>1123</v>
      </c>
    </row>
    <row r="2875" spans="1:16" x14ac:dyDescent="0.25">
      <c r="A2875" t="s">
        <v>317</v>
      </c>
      <c r="B2875" t="s">
        <v>16</v>
      </c>
      <c r="C2875" t="s">
        <v>17</v>
      </c>
      <c r="D2875" t="s">
        <v>18</v>
      </c>
      <c r="E2875" t="s">
        <v>29</v>
      </c>
      <c r="F2875" t="s">
        <v>20</v>
      </c>
      <c r="G2875">
        <v>99.83</v>
      </c>
      <c r="H2875">
        <v>6</v>
      </c>
      <c r="I2875">
        <v>29.949000000000002</v>
      </c>
      <c r="J2875">
        <v>628.72525259999998</v>
      </c>
      <c r="K2875">
        <v>598.98</v>
      </c>
      <c r="L2875" s="1">
        <v>45750</v>
      </c>
      <c r="M2875" s="2">
        <v>0.62638888888888888</v>
      </c>
      <c r="N2875" t="s">
        <v>21</v>
      </c>
      <c r="O2875">
        <v>8.8425650480000009</v>
      </c>
      <c r="P2875" t="s">
        <v>1123</v>
      </c>
    </row>
    <row r="2876" spans="1:16" x14ac:dyDescent="0.25">
      <c r="A2876" t="s">
        <v>15</v>
      </c>
      <c r="B2876" t="s">
        <v>16</v>
      </c>
      <c r="C2876" t="s">
        <v>17</v>
      </c>
      <c r="D2876" t="s">
        <v>18</v>
      </c>
      <c r="E2876" t="s">
        <v>19</v>
      </c>
      <c r="F2876" t="s">
        <v>20</v>
      </c>
      <c r="G2876">
        <v>74.69</v>
      </c>
      <c r="H2876">
        <v>7</v>
      </c>
      <c r="I2876">
        <v>26.141500000000001</v>
      </c>
      <c r="J2876">
        <v>579.29223000000002</v>
      </c>
      <c r="K2876">
        <v>522.83000000000004</v>
      </c>
      <c r="L2876" s="1">
        <v>45413</v>
      </c>
      <c r="M2876" s="2">
        <v>0.54722222222222217</v>
      </c>
      <c r="N2876" t="s">
        <v>21</v>
      </c>
      <c r="O2876">
        <v>9.8728527150000005</v>
      </c>
      <c r="P2876" t="s">
        <v>1123</v>
      </c>
    </row>
    <row r="2877" spans="1:16" x14ac:dyDescent="0.25">
      <c r="A2877" t="s">
        <v>15</v>
      </c>
      <c r="B2877" t="s">
        <v>16</v>
      </c>
      <c r="C2877" t="s">
        <v>17</v>
      </c>
      <c r="D2877" t="s">
        <v>18</v>
      </c>
      <c r="E2877" t="s">
        <v>19</v>
      </c>
      <c r="F2877" t="s">
        <v>20</v>
      </c>
      <c r="G2877">
        <v>74.69</v>
      </c>
      <c r="H2877">
        <v>7</v>
      </c>
      <c r="I2877">
        <v>26.141500000000001</v>
      </c>
      <c r="J2877">
        <v>548.97149999999999</v>
      </c>
      <c r="K2877">
        <v>522.83000000000004</v>
      </c>
      <c r="L2877" s="1">
        <v>43586</v>
      </c>
      <c r="M2877" s="2">
        <v>0.54722222222222217</v>
      </c>
      <c r="N2877" t="s">
        <v>21</v>
      </c>
      <c r="O2877">
        <v>9.1</v>
      </c>
      <c r="P2877" t="s">
        <v>1123</v>
      </c>
    </row>
    <row r="2878" spans="1:16" x14ac:dyDescent="0.25">
      <c r="A2878" t="s">
        <v>15</v>
      </c>
      <c r="B2878" t="s">
        <v>16</v>
      </c>
      <c r="C2878" t="s">
        <v>17</v>
      </c>
      <c r="D2878" t="s">
        <v>18</v>
      </c>
      <c r="E2878" t="s">
        <v>19</v>
      </c>
      <c r="F2878" t="s">
        <v>20</v>
      </c>
      <c r="G2878">
        <v>74.69</v>
      </c>
      <c r="H2878">
        <v>8</v>
      </c>
      <c r="I2878">
        <v>26.141500000000001</v>
      </c>
      <c r="J2878">
        <v>548.79365559999997</v>
      </c>
      <c r="K2878">
        <v>522.83000000000004</v>
      </c>
      <c r="L2878" s="1">
        <v>45778</v>
      </c>
      <c r="M2878" s="2">
        <v>0.54722222222222217</v>
      </c>
      <c r="N2878" t="s">
        <v>21</v>
      </c>
      <c r="O2878">
        <v>9.4667461100000008</v>
      </c>
      <c r="P2878" t="s">
        <v>1123</v>
      </c>
    </row>
    <row r="2879" spans="1:16" x14ac:dyDescent="0.25">
      <c r="A2879" t="s">
        <v>50</v>
      </c>
      <c r="B2879" t="s">
        <v>16</v>
      </c>
      <c r="C2879" t="s">
        <v>17</v>
      </c>
      <c r="D2879" t="s">
        <v>18</v>
      </c>
      <c r="E2879" t="s">
        <v>19</v>
      </c>
      <c r="F2879" t="s">
        <v>20</v>
      </c>
      <c r="G2879">
        <v>68.930000000000007</v>
      </c>
      <c r="H2879">
        <v>6</v>
      </c>
      <c r="I2879">
        <v>24.125499999999999</v>
      </c>
      <c r="J2879">
        <v>545.28597119999995</v>
      </c>
      <c r="K2879">
        <v>482.51</v>
      </c>
      <c r="L2879" s="1">
        <v>44868</v>
      </c>
      <c r="M2879" s="2">
        <v>0.4604166666666667</v>
      </c>
      <c r="N2879" t="s">
        <v>31</v>
      </c>
      <c r="O2879">
        <v>4.4482290039999999</v>
      </c>
      <c r="P2879" t="s">
        <v>1123</v>
      </c>
    </row>
    <row r="2880" spans="1:16" x14ac:dyDescent="0.25">
      <c r="A2880" t="s">
        <v>268</v>
      </c>
      <c r="B2880" t="s">
        <v>16</v>
      </c>
      <c r="C2880" t="s">
        <v>17</v>
      </c>
      <c r="D2880" t="s">
        <v>18</v>
      </c>
      <c r="E2880" t="s">
        <v>29</v>
      </c>
      <c r="F2880" t="s">
        <v>20</v>
      </c>
      <c r="G2880">
        <v>51.94</v>
      </c>
      <c r="H2880">
        <v>11</v>
      </c>
      <c r="I2880">
        <v>25.97</v>
      </c>
      <c r="J2880">
        <v>545.19332240000006</v>
      </c>
      <c r="K2880">
        <v>519.4</v>
      </c>
      <c r="L2880" s="1">
        <v>45903</v>
      </c>
      <c r="M2880" s="2">
        <v>0.76666666666666661</v>
      </c>
      <c r="N2880" t="s">
        <v>21</v>
      </c>
      <c r="O2880">
        <v>6.7619615069999996</v>
      </c>
      <c r="P2880" t="s">
        <v>1123</v>
      </c>
    </row>
    <row r="2881" spans="1:16" x14ac:dyDescent="0.25">
      <c r="A2881" t="s">
        <v>726</v>
      </c>
      <c r="B2881" t="s">
        <v>16</v>
      </c>
      <c r="C2881" t="s">
        <v>17</v>
      </c>
      <c r="D2881" t="s">
        <v>18</v>
      </c>
      <c r="E2881" t="s">
        <v>29</v>
      </c>
      <c r="F2881" t="s">
        <v>20</v>
      </c>
      <c r="G2881">
        <v>48.63</v>
      </c>
      <c r="H2881">
        <v>11</v>
      </c>
      <c r="I2881">
        <v>24.315000000000001</v>
      </c>
      <c r="J2881">
        <v>538.81722830000001</v>
      </c>
      <c r="K2881">
        <v>486.3</v>
      </c>
      <c r="L2881" s="1">
        <v>45385</v>
      </c>
      <c r="M2881" s="2">
        <v>0.53055555555555556</v>
      </c>
      <c r="N2881" t="s">
        <v>27</v>
      </c>
      <c r="O2881">
        <v>9.5473740540000005</v>
      </c>
      <c r="P2881" t="s">
        <v>1123</v>
      </c>
    </row>
    <row r="2882" spans="1:16" x14ac:dyDescent="0.25">
      <c r="A2882" t="s">
        <v>726</v>
      </c>
      <c r="B2882" t="s">
        <v>16</v>
      </c>
      <c r="C2882" t="s">
        <v>17</v>
      </c>
      <c r="D2882" t="s">
        <v>18</v>
      </c>
      <c r="E2882" t="s">
        <v>29</v>
      </c>
      <c r="F2882" t="s">
        <v>20</v>
      </c>
      <c r="G2882">
        <v>48.63</v>
      </c>
      <c r="H2882">
        <v>11</v>
      </c>
      <c r="I2882">
        <v>24.315000000000001</v>
      </c>
      <c r="J2882">
        <v>510.44958159999999</v>
      </c>
      <c r="K2882">
        <v>486.3</v>
      </c>
      <c r="L2882" s="1">
        <v>45750</v>
      </c>
      <c r="M2882" s="2">
        <v>0.53055555555555556</v>
      </c>
      <c r="N2882" t="s">
        <v>27</v>
      </c>
      <c r="O2882">
        <v>9.1546555789999999</v>
      </c>
      <c r="P2882" t="s">
        <v>1123</v>
      </c>
    </row>
    <row r="2883" spans="1:16" x14ac:dyDescent="0.25">
      <c r="A2883" t="s">
        <v>32</v>
      </c>
      <c r="B2883" t="s">
        <v>16</v>
      </c>
      <c r="C2883" t="s">
        <v>17</v>
      </c>
      <c r="D2883" t="s">
        <v>18</v>
      </c>
      <c r="E2883" t="s">
        <v>29</v>
      </c>
      <c r="F2883" t="s">
        <v>20</v>
      </c>
      <c r="G2883">
        <v>58.22</v>
      </c>
      <c r="H2883">
        <v>9</v>
      </c>
      <c r="I2883">
        <v>23.288</v>
      </c>
      <c r="J2883">
        <v>488.88956839999997</v>
      </c>
      <c r="K2883">
        <v>465.76</v>
      </c>
      <c r="L2883" s="1">
        <v>45684</v>
      </c>
      <c r="M2883" s="2">
        <v>0.85625000000000007</v>
      </c>
      <c r="N2883" t="s">
        <v>21</v>
      </c>
      <c r="O2883">
        <v>8.7385348710000006</v>
      </c>
      <c r="P2883" t="s">
        <v>1123</v>
      </c>
    </row>
    <row r="2884" spans="1:16" x14ac:dyDescent="0.25">
      <c r="A2884" t="s">
        <v>460</v>
      </c>
      <c r="B2884" t="s">
        <v>16</v>
      </c>
      <c r="C2884" t="s">
        <v>17</v>
      </c>
      <c r="D2884" t="s">
        <v>18</v>
      </c>
      <c r="E2884" t="s">
        <v>29</v>
      </c>
      <c r="F2884" t="s">
        <v>20</v>
      </c>
      <c r="G2884">
        <v>53.17</v>
      </c>
      <c r="H2884">
        <v>7</v>
      </c>
      <c r="I2884">
        <v>18.609500000000001</v>
      </c>
      <c r="J2884">
        <v>412.38409250000001</v>
      </c>
      <c r="K2884">
        <v>372.19</v>
      </c>
      <c r="L2884" s="1">
        <v>45312</v>
      </c>
      <c r="M2884" s="2">
        <v>0.75069444444444444</v>
      </c>
      <c r="N2884" t="s">
        <v>27</v>
      </c>
      <c r="O2884">
        <v>9.6558669409999993</v>
      </c>
      <c r="P2884" t="s">
        <v>1123</v>
      </c>
    </row>
    <row r="2885" spans="1:16" x14ac:dyDescent="0.25">
      <c r="A2885" t="s">
        <v>961</v>
      </c>
      <c r="B2885" t="s">
        <v>16</v>
      </c>
      <c r="C2885" t="s">
        <v>17</v>
      </c>
      <c r="D2885" t="s">
        <v>18</v>
      </c>
      <c r="E2885" t="s">
        <v>19</v>
      </c>
      <c r="F2885" t="s">
        <v>20</v>
      </c>
      <c r="G2885">
        <v>39.619999999999997</v>
      </c>
      <c r="H2885">
        <v>10</v>
      </c>
      <c r="I2885">
        <v>17.829000000000001</v>
      </c>
      <c r="J2885">
        <v>395.08831429999998</v>
      </c>
      <c r="K2885">
        <v>356.58</v>
      </c>
      <c r="L2885" s="1">
        <v>45304</v>
      </c>
      <c r="M2885" s="2">
        <v>0.74583333333333324</v>
      </c>
      <c r="N2885" t="s">
        <v>31</v>
      </c>
      <c r="O2885">
        <v>7.3775163140000002</v>
      </c>
      <c r="P2885" t="s">
        <v>1123</v>
      </c>
    </row>
    <row r="2886" spans="1:16" x14ac:dyDescent="0.25">
      <c r="A2886" t="s">
        <v>460</v>
      </c>
      <c r="B2886" t="s">
        <v>16</v>
      </c>
      <c r="C2886" t="s">
        <v>17</v>
      </c>
      <c r="D2886" t="s">
        <v>18</v>
      </c>
      <c r="E2886" t="s">
        <v>29</v>
      </c>
      <c r="F2886" t="s">
        <v>20</v>
      </c>
      <c r="G2886">
        <v>53.17</v>
      </c>
      <c r="H2886">
        <v>8</v>
      </c>
      <c r="I2886">
        <v>18.609500000000001</v>
      </c>
      <c r="J2886">
        <v>390.67289690000001</v>
      </c>
      <c r="K2886">
        <v>372.19</v>
      </c>
      <c r="L2886" s="1">
        <v>45678</v>
      </c>
      <c r="M2886" s="2">
        <v>0.75069444444444444</v>
      </c>
      <c r="N2886" t="s">
        <v>27</v>
      </c>
      <c r="O2886">
        <v>9.2586857560000002</v>
      </c>
      <c r="P2886" t="s">
        <v>1123</v>
      </c>
    </row>
    <row r="2887" spans="1:16" x14ac:dyDescent="0.25">
      <c r="A2887" t="s">
        <v>961</v>
      </c>
      <c r="B2887" t="s">
        <v>16</v>
      </c>
      <c r="C2887" t="s">
        <v>17</v>
      </c>
      <c r="D2887" t="s">
        <v>18</v>
      </c>
      <c r="E2887" t="s">
        <v>19</v>
      </c>
      <c r="F2887" t="s">
        <v>20</v>
      </c>
      <c r="G2887">
        <v>39.619999999999997</v>
      </c>
      <c r="H2887">
        <v>9</v>
      </c>
      <c r="I2887">
        <v>17.829000000000001</v>
      </c>
      <c r="J2887">
        <v>374.40899999999999</v>
      </c>
      <c r="K2887">
        <v>356.58</v>
      </c>
      <c r="L2887" s="1">
        <v>43478</v>
      </c>
      <c r="M2887" s="2">
        <v>0.74583333333333324</v>
      </c>
      <c r="N2887" t="s">
        <v>31</v>
      </c>
      <c r="O2887">
        <v>6.8</v>
      </c>
      <c r="P2887" t="s">
        <v>1123</v>
      </c>
    </row>
    <row r="2888" spans="1:16" x14ac:dyDescent="0.25">
      <c r="A2888" t="s">
        <v>961</v>
      </c>
      <c r="B2888" t="s">
        <v>16</v>
      </c>
      <c r="C2888" t="s">
        <v>17</v>
      </c>
      <c r="D2888" t="s">
        <v>18</v>
      </c>
      <c r="E2888" t="s">
        <v>19</v>
      </c>
      <c r="F2888" t="s">
        <v>20</v>
      </c>
      <c r="G2888">
        <v>39.619999999999997</v>
      </c>
      <c r="H2888">
        <v>10</v>
      </c>
      <c r="I2888">
        <v>17.829000000000001</v>
      </c>
      <c r="J2888">
        <v>374.2877067</v>
      </c>
      <c r="K2888">
        <v>356.58</v>
      </c>
      <c r="L2888" s="1">
        <v>45670</v>
      </c>
      <c r="M2888" s="2">
        <v>0.74583333333333324</v>
      </c>
      <c r="N2888" t="s">
        <v>31</v>
      </c>
      <c r="O2888">
        <v>7.0740520379999996</v>
      </c>
      <c r="P2888" t="s">
        <v>1123</v>
      </c>
    </row>
    <row r="2889" spans="1:16" x14ac:dyDescent="0.25">
      <c r="A2889" t="s">
        <v>204</v>
      </c>
      <c r="B2889" t="s">
        <v>16</v>
      </c>
      <c r="C2889" t="s">
        <v>17</v>
      </c>
      <c r="D2889" t="s">
        <v>25</v>
      </c>
      <c r="E2889" t="s">
        <v>29</v>
      </c>
      <c r="F2889" t="s">
        <v>20</v>
      </c>
      <c r="G2889">
        <v>70.010000000000005</v>
      </c>
      <c r="H2889">
        <v>5</v>
      </c>
      <c r="I2889">
        <v>17.502500000000001</v>
      </c>
      <c r="J2889">
        <v>367.43342799999999</v>
      </c>
      <c r="K2889">
        <v>350.05</v>
      </c>
      <c r="L2889" s="1">
        <v>45717</v>
      </c>
      <c r="M2889" s="2">
        <v>0.48333333333333334</v>
      </c>
      <c r="N2889" t="s">
        <v>21</v>
      </c>
      <c r="O2889">
        <v>5.7216597370000004</v>
      </c>
      <c r="P2889" t="s">
        <v>1123</v>
      </c>
    </row>
    <row r="2890" spans="1:16" x14ac:dyDescent="0.25">
      <c r="A2890" t="s">
        <v>421</v>
      </c>
      <c r="B2890" t="s">
        <v>16</v>
      </c>
      <c r="C2890" t="s">
        <v>17</v>
      </c>
      <c r="D2890" t="s">
        <v>25</v>
      </c>
      <c r="E2890" t="s">
        <v>19</v>
      </c>
      <c r="F2890" t="s">
        <v>20</v>
      </c>
      <c r="G2890">
        <v>32.32</v>
      </c>
      <c r="H2890">
        <v>9</v>
      </c>
      <c r="I2890">
        <v>16.16</v>
      </c>
      <c r="J2890">
        <v>365.24927129999998</v>
      </c>
      <c r="K2890">
        <v>323.2</v>
      </c>
      <c r="L2890" s="1">
        <v>44612</v>
      </c>
      <c r="M2890" s="2">
        <v>0.7006944444444444</v>
      </c>
      <c r="N2890" t="s">
        <v>31</v>
      </c>
      <c r="O2890">
        <v>9.6700630509999996</v>
      </c>
      <c r="P2890" t="s">
        <v>1123</v>
      </c>
    </row>
    <row r="2891" spans="1:16" x14ac:dyDescent="0.25">
      <c r="A2891" t="s">
        <v>615</v>
      </c>
      <c r="B2891" t="s">
        <v>16</v>
      </c>
      <c r="C2891" t="s">
        <v>17</v>
      </c>
      <c r="D2891" t="s">
        <v>18</v>
      </c>
      <c r="E2891" t="s">
        <v>19</v>
      </c>
      <c r="F2891" t="s">
        <v>20</v>
      </c>
      <c r="G2891">
        <v>77.680000000000007</v>
      </c>
      <c r="H2891">
        <v>4</v>
      </c>
      <c r="I2891">
        <v>15.536</v>
      </c>
      <c r="J2891">
        <v>351.14558649999998</v>
      </c>
      <c r="K2891">
        <v>310.72000000000003</v>
      </c>
      <c r="L2891" s="1">
        <v>44563</v>
      </c>
      <c r="M2891" s="2">
        <v>0.82916666666666661</v>
      </c>
      <c r="N2891" t="s">
        <v>27</v>
      </c>
      <c r="O2891">
        <v>8.1228529629999997</v>
      </c>
      <c r="P2891" t="s">
        <v>1123</v>
      </c>
    </row>
    <row r="2892" spans="1:16" x14ac:dyDescent="0.25">
      <c r="A2892" t="s">
        <v>421</v>
      </c>
      <c r="B2892" t="s">
        <v>16</v>
      </c>
      <c r="C2892" t="s">
        <v>17</v>
      </c>
      <c r="D2892" t="s">
        <v>25</v>
      </c>
      <c r="E2892" t="s">
        <v>19</v>
      </c>
      <c r="F2892" t="s">
        <v>20</v>
      </c>
      <c r="G2892">
        <v>32.32</v>
      </c>
      <c r="H2892">
        <v>10</v>
      </c>
      <c r="I2892">
        <v>16.16</v>
      </c>
      <c r="J2892">
        <v>339.36</v>
      </c>
      <c r="K2892">
        <v>323.2</v>
      </c>
      <c r="L2892" s="1">
        <v>43516</v>
      </c>
      <c r="M2892" s="2">
        <v>0.7006944444444444</v>
      </c>
      <c r="N2892" t="s">
        <v>31</v>
      </c>
      <c r="O2892">
        <v>10</v>
      </c>
      <c r="P2892" t="s">
        <v>1123</v>
      </c>
    </row>
    <row r="2893" spans="1:16" x14ac:dyDescent="0.25">
      <c r="A2893" t="s">
        <v>615</v>
      </c>
      <c r="B2893" t="s">
        <v>16</v>
      </c>
      <c r="C2893" t="s">
        <v>17</v>
      </c>
      <c r="D2893" t="s">
        <v>18</v>
      </c>
      <c r="E2893" t="s">
        <v>19</v>
      </c>
      <c r="F2893" t="s">
        <v>20</v>
      </c>
      <c r="G2893">
        <v>77.680000000000007</v>
      </c>
      <c r="H2893">
        <v>4</v>
      </c>
      <c r="I2893">
        <v>15.536</v>
      </c>
      <c r="J2893">
        <v>326.15030639999998</v>
      </c>
      <c r="K2893">
        <v>310.72000000000003</v>
      </c>
      <c r="L2893" s="1">
        <v>45659</v>
      </c>
      <c r="M2893" s="2">
        <v>0.82916666666666661</v>
      </c>
      <c r="N2893" t="s">
        <v>27</v>
      </c>
      <c r="O2893">
        <v>8.7385348710000006</v>
      </c>
      <c r="P2893" t="s">
        <v>1123</v>
      </c>
    </row>
    <row r="2894" spans="1:16" x14ac:dyDescent="0.25">
      <c r="A2894" t="s">
        <v>972</v>
      </c>
      <c r="B2894" t="s">
        <v>16</v>
      </c>
      <c r="C2894" t="s">
        <v>17</v>
      </c>
      <c r="D2894" t="s">
        <v>18</v>
      </c>
      <c r="E2894" t="s">
        <v>19</v>
      </c>
      <c r="F2894" t="s">
        <v>20</v>
      </c>
      <c r="G2894">
        <v>92.09</v>
      </c>
      <c r="H2894">
        <v>3</v>
      </c>
      <c r="I2894">
        <v>13.813499999999999</v>
      </c>
      <c r="J2894">
        <v>306.10535809999999</v>
      </c>
      <c r="K2894">
        <v>276.27</v>
      </c>
      <c r="L2894" s="1">
        <v>45339</v>
      </c>
      <c r="M2894" s="2">
        <v>0.68541666666666667</v>
      </c>
      <c r="N2894" t="s">
        <v>27</v>
      </c>
      <c r="O2894">
        <v>4.556701253</v>
      </c>
      <c r="P2894" t="s">
        <v>1123</v>
      </c>
    </row>
    <row r="2895" spans="1:16" x14ac:dyDescent="0.25">
      <c r="A2895" t="s">
        <v>972</v>
      </c>
      <c r="B2895" t="s">
        <v>16</v>
      </c>
      <c r="C2895" t="s">
        <v>17</v>
      </c>
      <c r="D2895" t="s">
        <v>18</v>
      </c>
      <c r="E2895" t="s">
        <v>19</v>
      </c>
      <c r="F2895" t="s">
        <v>20</v>
      </c>
      <c r="G2895">
        <v>92.09</v>
      </c>
      <c r="H2895">
        <v>3</v>
      </c>
      <c r="I2895">
        <v>13.813499999999999</v>
      </c>
      <c r="J2895">
        <v>290.08350000000002</v>
      </c>
      <c r="K2895">
        <v>276.27</v>
      </c>
      <c r="L2895" s="1">
        <v>43513</v>
      </c>
      <c r="M2895" s="2">
        <v>0.68541666666666667</v>
      </c>
      <c r="N2895" t="s">
        <v>27</v>
      </c>
      <c r="O2895">
        <v>4.2</v>
      </c>
      <c r="P2895" t="s">
        <v>1123</v>
      </c>
    </row>
    <row r="2896" spans="1:16" x14ac:dyDescent="0.25">
      <c r="A2896" t="s">
        <v>972</v>
      </c>
      <c r="B2896" t="s">
        <v>16</v>
      </c>
      <c r="C2896" t="s">
        <v>17</v>
      </c>
      <c r="D2896" t="s">
        <v>18</v>
      </c>
      <c r="E2896" t="s">
        <v>19</v>
      </c>
      <c r="F2896" t="s">
        <v>20</v>
      </c>
      <c r="G2896">
        <v>92.09</v>
      </c>
      <c r="H2896">
        <v>3</v>
      </c>
      <c r="I2896">
        <v>13.813499999999999</v>
      </c>
      <c r="J2896">
        <v>289.98952480000003</v>
      </c>
      <c r="K2896">
        <v>276.27</v>
      </c>
      <c r="L2896" s="1">
        <v>45705</v>
      </c>
      <c r="M2896" s="2">
        <v>0.68541666666666667</v>
      </c>
      <c r="N2896" t="s">
        <v>27</v>
      </c>
      <c r="O2896">
        <v>4.3692674350000003</v>
      </c>
      <c r="P2896" t="s">
        <v>1123</v>
      </c>
    </row>
    <row r="2897" spans="1:16" x14ac:dyDescent="0.25">
      <c r="A2897" t="s">
        <v>183</v>
      </c>
      <c r="B2897" t="s">
        <v>16</v>
      </c>
      <c r="C2897" t="s">
        <v>17</v>
      </c>
      <c r="D2897" t="s">
        <v>25</v>
      </c>
      <c r="E2897" t="s">
        <v>29</v>
      </c>
      <c r="F2897" t="s">
        <v>20</v>
      </c>
      <c r="G2897">
        <v>32.46</v>
      </c>
      <c r="H2897">
        <v>8</v>
      </c>
      <c r="I2897">
        <v>12.984</v>
      </c>
      <c r="J2897">
        <v>287.72374630000002</v>
      </c>
      <c r="K2897">
        <v>259.68</v>
      </c>
      <c r="L2897" s="1">
        <v>45378</v>
      </c>
      <c r="M2897" s="2">
        <v>0.57500000000000007</v>
      </c>
      <c r="N2897" t="s">
        <v>31</v>
      </c>
      <c r="O2897">
        <v>5.3161514619999997</v>
      </c>
      <c r="P2897" t="s">
        <v>1123</v>
      </c>
    </row>
    <row r="2898" spans="1:16" x14ac:dyDescent="0.25">
      <c r="A2898" t="s">
        <v>612</v>
      </c>
      <c r="B2898" t="s">
        <v>16</v>
      </c>
      <c r="C2898" t="s">
        <v>17</v>
      </c>
      <c r="D2898" t="s">
        <v>25</v>
      </c>
      <c r="E2898" t="s">
        <v>19</v>
      </c>
      <c r="F2898" t="s">
        <v>20</v>
      </c>
      <c r="G2898">
        <v>64.27</v>
      </c>
      <c r="H2898">
        <v>4</v>
      </c>
      <c r="I2898">
        <v>12.853999999999999</v>
      </c>
      <c r="J2898">
        <v>284.84296330000001</v>
      </c>
      <c r="K2898">
        <v>257.08</v>
      </c>
      <c r="L2898" s="1">
        <v>45377</v>
      </c>
      <c r="M2898" s="2">
        <v>0.57916666666666672</v>
      </c>
      <c r="N2898" t="s">
        <v>27</v>
      </c>
      <c r="O2898">
        <v>8.3539522969999993</v>
      </c>
      <c r="P2898" t="s">
        <v>1123</v>
      </c>
    </row>
    <row r="2899" spans="1:16" x14ac:dyDescent="0.25">
      <c r="A2899" t="s">
        <v>612</v>
      </c>
      <c r="B2899" t="s">
        <v>16</v>
      </c>
      <c r="C2899" t="s">
        <v>17</v>
      </c>
      <c r="D2899" t="s">
        <v>25</v>
      </c>
      <c r="E2899" t="s">
        <v>19</v>
      </c>
      <c r="F2899" t="s">
        <v>20</v>
      </c>
      <c r="G2899">
        <v>64.27</v>
      </c>
      <c r="H2899">
        <v>4</v>
      </c>
      <c r="I2899">
        <v>12.853999999999999</v>
      </c>
      <c r="J2899">
        <v>269.84655240000001</v>
      </c>
      <c r="K2899">
        <v>257.08</v>
      </c>
      <c r="L2899" s="1">
        <v>45742</v>
      </c>
      <c r="M2899" s="2">
        <v>0.57916666666666672</v>
      </c>
      <c r="N2899" t="s">
        <v>27</v>
      </c>
      <c r="O2899">
        <v>8.0103236320000004</v>
      </c>
      <c r="P2899" t="s">
        <v>1123</v>
      </c>
    </row>
    <row r="2900" spans="1:16" x14ac:dyDescent="0.25">
      <c r="A2900" t="s">
        <v>977</v>
      </c>
      <c r="B2900" t="s">
        <v>16</v>
      </c>
      <c r="C2900" t="s">
        <v>17</v>
      </c>
      <c r="D2900" t="s">
        <v>25</v>
      </c>
      <c r="E2900" t="s">
        <v>29</v>
      </c>
      <c r="F2900" t="s">
        <v>20</v>
      </c>
      <c r="G2900">
        <v>50.79</v>
      </c>
      <c r="H2900">
        <v>5</v>
      </c>
      <c r="I2900">
        <v>12.6975</v>
      </c>
      <c r="J2900">
        <v>266.64749999999998</v>
      </c>
      <c r="K2900">
        <v>253.95</v>
      </c>
      <c r="L2900" s="1">
        <v>43515</v>
      </c>
      <c r="M2900" s="2">
        <v>0.62013888888888891</v>
      </c>
      <c r="N2900" t="s">
        <v>31</v>
      </c>
      <c r="O2900">
        <v>5.3</v>
      </c>
      <c r="P2900" t="s">
        <v>1123</v>
      </c>
    </row>
    <row r="2901" spans="1:16" x14ac:dyDescent="0.25">
      <c r="A2901" t="s">
        <v>977</v>
      </c>
      <c r="B2901" t="s">
        <v>16</v>
      </c>
      <c r="C2901" t="s">
        <v>17</v>
      </c>
      <c r="D2901" t="s">
        <v>25</v>
      </c>
      <c r="E2901" t="s">
        <v>29</v>
      </c>
      <c r="F2901" t="s">
        <v>20</v>
      </c>
      <c r="G2901">
        <v>50.79</v>
      </c>
      <c r="H2901">
        <v>5</v>
      </c>
      <c r="I2901">
        <v>12.6975</v>
      </c>
      <c r="J2901">
        <v>266.56111709999999</v>
      </c>
      <c r="K2901">
        <v>253.95</v>
      </c>
      <c r="L2901" s="1">
        <v>45707</v>
      </c>
      <c r="M2901" s="2">
        <v>0.62013888888888891</v>
      </c>
      <c r="N2901" t="s">
        <v>31</v>
      </c>
      <c r="O2901">
        <v>5.5135993829999999</v>
      </c>
      <c r="P2901" t="s">
        <v>1123</v>
      </c>
    </row>
    <row r="2902" spans="1:16" x14ac:dyDescent="0.25">
      <c r="A2902" t="s">
        <v>63</v>
      </c>
      <c r="B2902" t="s">
        <v>16</v>
      </c>
      <c r="C2902" t="s">
        <v>17</v>
      </c>
      <c r="D2902" t="s">
        <v>25</v>
      </c>
      <c r="E2902" t="s">
        <v>29</v>
      </c>
      <c r="F2902" t="s">
        <v>20</v>
      </c>
      <c r="G2902">
        <v>24.89</v>
      </c>
      <c r="H2902">
        <v>8</v>
      </c>
      <c r="I2902">
        <v>11.2005</v>
      </c>
      <c r="J2902">
        <v>253.15436030000001</v>
      </c>
      <c r="K2902">
        <v>224.01</v>
      </c>
      <c r="L2902" s="1">
        <v>44635</v>
      </c>
      <c r="M2902" s="2">
        <v>0.65</v>
      </c>
      <c r="N2902" t="s">
        <v>27</v>
      </c>
      <c r="O2902">
        <v>7.1558466579999997</v>
      </c>
      <c r="P2902" t="s">
        <v>1123</v>
      </c>
    </row>
    <row r="2903" spans="1:16" x14ac:dyDescent="0.25">
      <c r="A2903" t="s">
        <v>63</v>
      </c>
      <c r="B2903" t="s">
        <v>16</v>
      </c>
      <c r="C2903" t="s">
        <v>17</v>
      </c>
      <c r="D2903" t="s">
        <v>25</v>
      </c>
      <c r="E2903" t="s">
        <v>29</v>
      </c>
      <c r="F2903" t="s">
        <v>20</v>
      </c>
      <c r="G2903">
        <v>24.89</v>
      </c>
      <c r="H2903">
        <v>10</v>
      </c>
      <c r="I2903">
        <v>11.2005</v>
      </c>
      <c r="J2903">
        <v>248.20161899999999</v>
      </c>
      <c r="K2903">
        <v>224.01</v>
      </c>
      <c r="L2903" s="1">
        <v>45366</v>
      </c>
      <c r="M2903" s="2">
        <v>0.65</v>
      </c>
      <c r="N2903" t="s">
        <v>27</v>
      </c>
      <c r="O2903">
        <v>8.0284736359999993</v>
      </c>
      <c r="P2903" t="s">
        <v>1123</v>
      </c>
    </row>
    <row r="2904" spans="1:16" x14ac:dyDescent="0.25">
      <c r="A2904" t="s">
        <v>1015</v>
      </c>
      <c r="B2904" t="s">
        <v>16</v>
      </c>
      <c r="C2904" t="s">
        <v>17</v>
      </c>
      <c r="D2904" t="s">
        <v>25</v>
      </c>
      <c r="E2904" t="s">
        <v>29</v>
      </c>
      <c r="F2904" t="s">
        <v>20</v>
      </c>
      <c r="G2904">
        <v>58.15</v>
      </c>
      <c r="H2904">
        <v>4</v>
      </c>
      <c r="I2904">
        <v>11.63</v>
      </c>
      <c r="J2904">
        <v>244.23</v>
      </c>
      <c r="K2904">
        <v>232.6</v>
      </c>
      <c r="L2904" s="1">
        <v>43488</v>
      </c>
      <c r="M2904" s="2">
        <v>0.73888888888888893</v>
      </c>
      <c r="N2904" t="s">
        <v>27</v>
      </c>
      <c r="O2904">
        <v>8.4</v>
      </c>
      <c r="P2904" t="s">
        <v>1123</v>
      </c>
    </row>
    <row r="2905" spans="1:16" x14ac:dyDescent="0.25">
      <c r="A2905" t="s">
        <v>798</v>
      </c>
      <c r="B2905" t="s">
        <v>16</v>
      </c>
      <c r="C2905" t="s">
        <v>17</v>
      </c>
      <c r="D2905" t="s">
        <v>18</v>
      </c>
      <c r="E2905" t="s">
        <v>29</v>
      </c>
      <c r="F2905" t="s">
        <v>20</v>
      </c>
      <c r="G2905">
        <v>55.5</v>
      </c>
      <c r="H2905">
        <v>4</v>
      </c>
      <c r="I2905">
        <v>11.1</v>
      </c>
      <c r="J2905">
        <v>233.1</v>
      </c>
      <c r="K2905">
        <v>222</v>
      </c>
      <c r="L2905" s="1">
        <v>43485</v>
      </c>
      <c r="M2905" s="2">
        <v>0.65833333333333333</v>
      </c>
      <c r="N2905" t="s">
        <v>31</v>
      </c>
      <c r="O2905">
        <v>6.6</v>
      </c>
      <c r="P2905" t="s">
        <v>1123</v>
      </c>
    </row>
    <row r="2906" spans="1:16" x14ac:dyDescent="0.25">
      <c r="A2906" t="s">
        <v>857</v>
      </c>
      <c r="B2906" t="s">
        <v>16</v>
      </c>
      <c r="C2906" t="s">
        <v>17</v>
      </c>
      <c r="D2906" t="s">
        <v>25</v>
      </c>
      <c r="E2906" t="s">
        <v>19</v>
      </c>
      <c r="F2906" t="s">
        <v>20</v>
      </c>
      <c r="G2906">
        <v>68.709999999999994</v>
      </c>
      <c r="H2906">
        <v>3</v>
      </c>
      <c r="I2906">
        <v>10.3065</v>
      </c>
      <c r="J2906">
        <v>232.94811970000001</v>
      </c>
      <c r="K2906">
        <v>206.13</v>
      </c>
      <c r="L2906" s="1">
        <v>44654</v>
      </c>
      <c r="M2906" s="2">
        <v>0.4201388888888889</v>
      </c>
      <c r="N2906" t="s">
        <v>27</v>
      </c>
      <c r="O2906">
        <v>8.4129548550000006</v>
      </c>
      <c r="P2906" t="s">
        <v>1123</v>
      </c>
    </row>
    <row r="2907" spans="1:16" x14ac:dyDescent="0.25">
      <c r="A2907" t="s">
        <v>670</v>
      </c>
      <c r="B2907" t="s">
        <v>16</v>
      </c>
      <c r="C2907" t="s">
        <v>17</v>
      </c>
      <c r="D2907" t="s">
        <v>25</v>
      </c>
      <c r="E2907" t="s">
        <v>29</v>
      </c>
      <c r="F2907" t="s">
        <v>20</v>
      </c>
      <c r="G2907">
        <v>28.95</v>
      </c>
      <c r="H2907">
        <v>6</v>
      </c>
      <c r="I2907">
        <v>10.1325</v>
      </c>
      <c r="J2907">
        <v>229.01536150000001</v>
      </c>
      <c r="K2907">
        <v>202.65</v>
      </c>
      <c r="L2907" s="1">
        <v>44623</v>
      </c>
      <c r="M2907" s="2">
        <v>0.85486111111111107</v>
      </c>
      <c r="N2907" t="s">
        <v>31</v>
      </c>
      <c r="O2907">
        <v>5.8020378309999998</v>
      </c>
      <c r="P2907" t="s">
        <v>1123</v>
      </c>
    </row>
    <row r="2908" spans="1:16" x14ac:dyDescent="0.25">
      <c r="A2908" t="s">
        <v>67</v>
      </c>
      <c r="B2908" t="s">
        <v>16</v>
      </c>
      <c r="C2908" t="s">
        <v>17</v>
      </c>
      <c r="D2908" t="s">
        <v>25</v>
      </c>
      <c r="E2908" t="s">
        <v>29</v>
      </c>
      <c r="F2908" t="s">
        <v>20</v>
      </c>
      <c r="G2908">
        <v>96.58</v>
      </c>
      <c r="H2908">
        <v>2</v>
      </c>
      <c r="I2908">
        <v>9.6579999999999995</v>
      </c>
      <c r="J2908">
        <v>218.2906845</v>
      </c>
      <c r="K2908">
        <v>193.16</v>
      </c>
      <c r="L2908" s="1">
        <v>44635</v>
      </c>
      <c r="M2908" s="2">
        <v>0.42499999999999999</v>
      </c>
      <c r="N2908" t="s">
        <v>31</v>
      </c>
      <c r="O2908">
        <v>4.9317321559999998</v>
      </c>
      <c r="P2908" t="s">
        <v>1123</v>
      </c>
    </row>
    <row r="2909" spans="1:16" x14ac:dyDescent="0.25">
      <c r="A2909" t="s">
        <v>239</v>
      </c>
      <c r="B2909" t="s">
        <v>16</v>
      </c>
      <c r="C2909" t="s">
        <v>17</v>
      </c>
      <c r="D2909" t="s">
        <v>25</v>
      </c>
      <c r="E2909" t="s">
        <v>19</v>
      </c>
      <c r="F2909" t="s">
        <v>20</v>
      </c>
      <c r="G2909">
        <v>23.03</v>
      </c>
      <c r="H2909">
        <v>9</v>
      </c>
      <c r="I2909">
        <v>10.3635</v>
      </c>
      <c r="J2909">
        <v>217.6335</v>
      </c>
      <c r="K2909">
        <v>207.27</v>
      </c>
      <c r="L2909" s="1">
        <v>43525</v>
      </c>
      <c r="M2909" s="2">
        <v>0.50138888888888888</v>
      </c>
      <c r="N2909" t="s">
        <v>21</v>
      </c>
      <c r="O2909">
        <v>7.9</v>
      </c>
      <c r="P2909" t="s">
        <v>1123</v>
      </c>
    </row>
    <row r="2910" spans="1:16" x14ac:dyDescent="0.25">
      <c r="A2910" t="s">
        <v>239</v>
      </c>
      <c r="B2910" t="s">
        <v>16</v>
      </c>
      <c r="C2910" t="s">
        <v>17</v>
      </c>
      <c r="D2910" t="s">
        <v>25</v>
      </c>
      <c r="E2910" t="s">
        <v>19</v>
      </c>
      <c r="F2910" t="s">
        <v>20</v>
      </c>
      <c r="G2910">
        <v>23.03</v>
      </c>
      <c r="H2910">
        <v>10</v>
      </c>
      <c r="I2910">
        <v>10.3635</v>
      </c>
      <c r="J2910">
        <v>217.56299559999999</v>
      </c>
      <c r="K2910">
        <v>207.27</v>
      </c>
      <c r="L2910" s="1">
        <v>45717</v>
      </c>
      <c r="M2910" s="2">
        <v>0.50138888888888888</v>
      </c>
      <c r="N2910" t="s">
        <v>21</v>
      </c>
      <c r="O2910">
        <v>8.2183839859999992</v>
      </c>
      <c r="P2910" t="s">
        <v>1123</v>
      </c>
    </row>
    <row r="2911" spans="1:16" x14ac:dyDescent="0.25">
      <c r="A2911" t="s">
        <v>670</v>
      </c>
      <c r="B2911" t="s">
        <v>16</v>
      </c>
      <c r="C2911" t="s">
        <v>17</v>
      </c>
      <c r="D2911" t="s">
        <v>25</v>
      </c>
      <c r="E2911" t="s">
        <v>29</v>
      </c>
      <c r="F2911" t="s">
        <v>20</v>
      </c>
      <c r="G2911">
        <v>28.95</v>
      </c>
      <c r="H2911">
        <v>8</v>
      </c>
      <c r="I2911">
        <v>10.1325</v>
      </c>
      <c r="J2911">
        <v>212.71356710000001</v>
      </c>
      <c r="K2911">
        <v>202.65</v>
      </c>
      <c r="L2911" s="1">
        <v>45719</v>
      </c>
      <c r="M2911" s="2">
        <v>0.85486111111111107</v>
      </c>
      <c r="N2911" t="s">
        <v>31</v>
      </c>
      <c r="O2911">
        <v>6.241810622</v>
      </c>
      <c r="P2911" t="s">
        <v>1123</v>
      </c>
    </row>
    <row r="2912" spans="1:16" x14ac:dyDescent="0.25">
      <c r="A2912" t="s">
        <v>318</v>
      </c>
      <c r="B2912" t="s">
        <v>16</v>
      </c>
      <c r="C2912" t="s">
        <v>17</v>
      </c>
      <c r="D2912" t="s">
        <v>18</v>
      </c>
      <c r="E2912" t="s">
        <v>19</v>
      </c>
      <c r="F2912" t="s">
        <v>20</v>
      </c>
      <c r="G2912">
        <v>47.67</v>
      </c>
      <c r="H2912">
        <v>4</v>
      </c>
      <c r="I2912">
        <v>9.5340000000000007</v>
      </c>
      <c r="J2912">
        <v>211.27219629999999</v>
      </c>
      <c r="K2912">
        <v>190.68</v>
      </c>
      <c r="L2912" s="1">
        <v>45629</v>
      </c>
      <c r="M2912" s="2">
        <v>0.59791666666666665</v>
      </c>
      <c r="N2912" t="s">
        <v>27</v>
      </c>
      <c r="O2912">
        <v>9.8728527150000005</v>
      </c>
      <c r="P2912" t="s">
        <v>1123</v>
      </c>
    </row>
    <row r="2913" spans="1:16" x14ac:dyDescent="0.25">
      <c r="A2913" t="s">
        <v>509</v>
      </c>
      <c r="B2913" t="s">
        <v>16</v>
      </c>
      <c r="C2913" t="s">
        <v>17</v>
      </c>
      <c r="D2913" t="s">
        <v>25</v>
      </c>
      <c r="E2913" t="s">
        <v>29</v>
      </c>
      <c r="F2913" t="s">
        <v>20</v>
      </c>
      <c r="G2913">
        <v>65.180000000000007</v>
      </c>
      <c r="H2913">
        <v>3</v>
      </c>
      <c r="I2913">
        <v>9.7769999999999992</v>
      </c>
      <c r="J2913">
        <v>205.31700000000001</v>
      </c>
      <c r="K2913">
        <v>195.54</v>
      </c>
      <c r="L2913" s="1">
        <v>43521</v>
      </c>
      <c r="M2913" s="2">
        <v>0.85763888888888884</v>
      </c>
      <c r="N2913" t="s">
        <v>31</v>
      </c>
      <c r="O2913">
        <v>6.3</v>
      </c>
      <c r="P2913" t="s">
        <v>1123</v>
      </c>
    </row>
    <row r="2914" spans="1:16" x14ac:dyDescent="0.25">
      <c r="A2914" t="s">
        <v>509</v>
      </c>
      <c r="B2914" t="s">
        <v>16</v>
      </c>
      <c r="C2914" t="s">
        <v>17</v>
      </c>
      <c r="D2914" t="s">
        <v>25</v>
      </c>
      <c r="E2914" t="s">
        <v>29</v>
      </c>
      <c r="F2914" t="s">
        <v>20</v>
      </c>
      <c r="G2914">
        <v>65.180000000000007</v>
      </c>
      <c r="H2914">
        <v>3</v>
      </c>
      <c r="I2914">
        <v>9.7769999999999992</v>
      </c>
      <c r="J2914">
        <v>205.25048570000001</v>
      </c>
      <c r="K2914">
        <v>195.54</v>
      </c>
      <c r="L2914" s="1">
        <v>45713</v>
      </c>
      <c r="M2914" s="2">
        <v>0.85763888888888884</v>
      </c>
      <c r="N2914" t="s">
        <v>31</v>
      </c>
      <c r="O2914">
        <v>6.553901153</v>
      </c>
      <c r="P2914" t="s">
        <v>1123</v>
      </c>
    </row>
    <row r="2915" spans="1:16" x14ac:dyDescent="0.25">
      <c r="A2915" t="s">
        <v>765</v>
      </c>
      <c r="B2915" t="s">
        <v>16</v>
      </c>
      <c r="C2915" t="s">
        <v>17</v>
      </c>
      <c r="D2915" t="s">
        <v>25</v>
      </c>
      <c r="E2915" t="s">
        <v>29</v>
      </c>
      <c r="F2915" t="s">
        <v>20</v>
      </c>
      <c r="G2915">
        <v>56</v>
      </c>
      <c r="H2915">
        <v>3</v>
      </c>
      <c r="I2915">
        <v>8.4</v>
      </c>
      <c r="J2915">
        <v>189.85729449999999</v>
      </c>
      <c r="K2915">
        <v>168</v>
      </c>
      <c r="L2915" s="1">
        <v>44620</v>
      </c>
      <c r="M2915" s="2">
        <v>0.81458333333333333</v>
      </c>
      <c r="N2915" t="s">
        <v>21</v>
      </c>
      <c r="O2915">
        <v>4.6416302649999999</v>
      </c>
      <c r="P2915" t="s">
        <v>1123</v>
      </c>
    </row>
    <row r="2916" spans="1:16" x14ac:dyDescent="0.25">
      <c r="A2916" t="s">
        <v>749</v>
      </c>
      <c r="B2916" t="s">
        <v>16</v>
      </c>
      <c r="C2916" t="s">
        <v>17</v>
      </c>
      <c r="D2916" t="s">
        <v>25</v>
      </c>
      <c r="E2916" t="s">
        <v>19</v>
      </c>
      <c r="F2916" t="s">
        <v>20</v>
      </c>
      <c r="G2916">
        <v>35.68</v>
      </c>
      <c r="H2916">
        <v>5</v>
      </c>
      <c r="I2916">
        <v>8.92</v>
      </c>
      <c r="J2916">
        <v>187.25931600000001</v>
      </c>
      <c r="K2916">
        <v>178.4</v>
      </c>
      <c r="L2916" s="1">
        <v>45810</v>
      </c>
      <c r="M2916" s="2">
        <v>0.7729166666666667</v>
      </c>
      <c r="N2916" t="s">
        <v>31</v>
      </c>
      <c r="O2916">
        <v>6.8659916839999999</v>
      </c>
      <c r="P2916" t="s">
        <v>1123</v>
      </c>
    </row>
    <row r="2917" spans="1:16" x14ac:dyDescent="0.25">
      <c r="A2917" t="s">
        <v>99</v>
      </c>
      <c r="B2917" t="s">
        <v>16</v>
      </c>
      <c r="C2917" t="s">
        <v>17</v>
      </c>
      <c r="D2917" t="s">
        <v>18</v>
      </c>
      <c r="E2917" t="s">
        <v>29</v>
      </c>
      <c r="F2917" t="s">
        <v>20</v>
      </c>
      <c r="G2917">
        <v>15.87</v>
      </c>
      <c r="H2917">
        <v>11</v>
      </c>
      <c r="I2917">
        <v>7.9349999999999996</v>
      </c>
      <c r="J2917">
        <v>175.83856489999999</v>
      </c>
      <c r="K2917">
        <v>158.69999999999999</v>
      </c>
      <c r="L2917" s="1">
        <v>45364</v>
      </c>
      <c r="M2917" s="2">
        <v>0.69444444444444453</v>
      </c>
      <c r="N2917" t="s">
        <v>27</v>
      </c>
      <c r="O2917">
        <v>6.2925874449999997</v>
      </c>
      <c r="P2917" t="s">
        <v>1123</v>
      </c>
    </row>
    <row r="2918" spans="1:16" x14ac:dyDescent="0.25">
      <c r="A2918" t="s">
        <v>564</v>
      </c>
      <c r="B2918" t="s">
        <v>16</v>
      </c>
      <c r="C2918" t="s">
        <v>17</v>
      </c>
      <c r="D2918" t="s">
        <v>25</v>
      </c>
      <c r="E2918" t="s">
        <v>29</v>
      </c>
      <c r="F2918" t="s">
        <v>20</v>
      </c>
      <c r="G2918">
        <v>25.43</v>
      </c>
      <c r="H2918">
        <v>5</v>
      </c>
      <c r="I2918">
        <v>7.6289999999999996</v>
      </c>
      <c r="J2918">
        <v>172.43110709999999</v>
      </c>
      <c r="K2918">
        <v>152.58000000000001</v>
      </c>
      <c r="L2918" s="1">
        <v>44897</v>
      </c>
      <c r="M2918" s="2">
        <v>0.79236111111111107</v>
      </c>
      <c r="N2918" t="s">
        <v>21</v>
      </c>
      <c r="O2918">
        <v>6.7690441359999998</v>
      </c>
      <c r="P2918" t="s">
        <v>1123</v>
      </c>
    </row>
    <row r="2919" spans="1:16" x14ac:dyDescent="0.25">
      <c r="A2919" t="s">
        <v>564</v>
      </c>
      <c r="B2919" t="s">
        <v>16</v>
      </c>
      <c r="C2919" t="s">
        <v>17</v>
      </c>
      <c r="D2919" t="s">
        <v>25</v>
      </c>
      <c r="E2919" t="s">
        <v>29</v>
      </c>
      <c r="F2919" t="s">
        <v>20</v>
      </c>
      <c r="G2919">
        <v>25.43</v>
      </c>
      <c r="H2919">
        <v>6</v>
      </c>
      <c r="I2919">
        <v>7.6289999999999996</v>
      </c>
      <c r="J2919">
        <v>160.1570988</v>
      </c>
      <c r="K2919">
        <v>152.58000000000001</v>
      </c>
      <c r="L2919" s="1">
        <v>45993</v>
      </c>
      <c r="M2919" s="2">
        <v>0.79236111111111107</v>
      </c>
      <c r="N2919" t="s">
        <v>21</v>
      </c>
      <c r="O2919">
        <v>7.2821123920000002</v>
      </c>
      <c r="P2919" t="s">
        <v>1123</v>
      </c>
    </row>
    <row r="2920" spans="1:16" x14ac:dyDescent="0.25">
      <c r="A2920" t="s">
        <v>936</v>
      </c>
      <c r="B2920" t="s">
        <v>16</v>
      </c>
      <c r="C2920" t="s">
        <v>17</v>
      </c>
      <c r="D2920" t="s">
        <v>18</v>
      </c>
      <c r="E2920" t="s">
        <v>19</v>
      </c>
      <c r="F2920" t="s">
        <v>20</v>
      </c>
      <c r="G2920">
        <v>27.73</v>
      </c>
      <c r="H2920">
        <v>5</v>
      </c>
      <c r="I2920">
        <v>6.9325000000000001</v>
      </c>
      <c r="J2920">
        <v>153.6232957</v>
      </c>
      <c r="K2920">
        <v>138.65</v>
      </c>
      <c r="L2920" s="1">
        <v>45377</v>
      </c>
      <c r="M2920" s="2">
        <v>0.84791666666666676</v>
      </c>
      <c r="N2920" t="s">
        <v>31</v>
      </c>
      <c r="O2920">
        <v>4.556701253</v>
      </c>
      <c r="P2920" t="s">
        <v>1123</v>
      </c>
    </row>
    <row r="2921" spans="1:16" x14ac:dyDescent="0.25">
      <c r="A2921" t="s">
        <v>347</v>
      </c>
      <c r="B2921" t="s">
        <v>16</v>
      </c>
      <c r="C2921" t="s">
        <v>17</v>
      </c>
      <c r="D2921" t="s">
        <v>18</v>
      </c>
      <c r="E2921" t="s">
        <v>19</v>
      </c>
      <c r="F2921" t="s">
        <v>20</v>
      </c>
      <c r="G2921">
        <v>15.55</v>
      </c>
      <c r="H2921">
        <v>10</v>
      </c>
      <c r="I2921">
        <v>6.9974999999999996</v>
      </c>
      <c r="J2921">
        <v>146.89989499999999</v>
      </c>
      <c r="K2921">
        <v>139.94999999999999</v>
      </c>
      <c r="L2921" s="1">
        <v>45841</v>
      </c>
      <c r="M2921" s="2">
        <v>0.54999999999999993</v>
      </c>
      <c r="N2921" t="s">
        <v>27</v>
      </c>
      <c r="O2921">
        <v>5.2015088519999999</v>
      </c>
      <c r="P2921" t="s">
        <v>1123</v>
      </c>
    </row>
    <row r="2922" spans="1:16" x14ac:dyDescent="0.25">
      <c r="A2922" t="s">
        <v>936</v>
      </c>
      <c r="B2922" t="s">
        <v>16</v>
      </c>
      <c r="C2922" t="s">
        <v>17</v>
      </c>
      <c r="D2922" t="s">
        <v>18</v>
      </c>
      <c r="E2922" t="s">
        <v>19</v>
      </c>
      <c r="F2922" t="s">
        <v>20</v>
      </c>
      <c r="G2922">
        <v>27.73</v>
      </c>
      <c r="H2922">
        <v>5</v>
      </c>
      <c r="I2922">
        <v>6.9325000000000001</v>
      </c>
      <c r="J2922">
        <v>145.58250000000001</v>
      </c>
      <c r="K2922">
        <v>138.65</v>
      </c>
      <c r="L2922" s="1">
        <v>43550</v>
      </c>
      <c r="M2922" s="2">
        <v>0.84791666666666676</v>
      </c>
      <c r="N2922" t="s">
        <v>31</v>
      </c>
      <c r="O2922">
        <v>4.2</v>
      </c>
      <c r="P2922" t="s">
        <v>1123</v>
      </c>
    </row>
    <row r="2923" spans="1:16" x14ac:dyDescent="0.25">
      <c r="A2923" t="s">
        <v>936</v>
      </c>
      <c r="B2923" t="s">
        <v>16</v>
      </c>
      <c r="C2923" t="s">
        <v>17</v>
      </c>
      <c r="D2923" t="s">
        <v>18</v>
      </c>
      <c r="E2923" t="s">
        <v>19</v>
      </c>
      <c r="F2923" t="s">
        <v>20</v>
      </c>
      <c r="G2923">
        <v>27.73</v>
      </c>
      <c r="H2923">
        <v>5</v>
      </c>
      <c r="I2923">
        <v>6.9325000000000001</v>
      </c>
      <c r="J2923">
        <v>145.53533719999999</v>
      </c>
      <c r="K2923">
        <v>138.65</v>
      </c>
      <c r="L2923" s="1">
        <v>45742</v>
      </c>
      <c r="M2923" s="2">
        <v>0.84791666666666676</v>
      </c>
      <c r="N2923" t="s">
        <v>31</v>
      </c>
      <c r="O2923">
        <v>4.3692674350000003</v>
      </c>
      <c r="P2923" t="s">
        <v>1123</v>
      </c>
    </row>
    <row r="2924" spans="1:16" x14ac:dyDescent="0.25">
      <c r="A2924" t="s">
        <v>867</v>
      </c>
      <c r="B2924" t="s">
        <v>16</v>
      </c>
      <c r="C2924" t="s">
        <v>17</v>
      </c>
      <c r="D2924" t="s">
        <v>18</v>
      </c>
      <c r="E2924" t="s">
        <v>29</v>
      </c>
      <c r="F2924" t="s">
        <v>20</v>
      </c>
      <c r="G2924">
        <v>91.3</v>
      </c>
      <c r="H2924">
        <v>1</v>
      </c>
      <c r="I2924">
        <v>4.5650000000000004</v>
      </c>
      <c r="J2924">
        <v>103.1783987</v>
      </c>
      <c r="K2924">
        <v>91.3</v>
      </c>
      <c r="L2924" s="1">
        <v>44606</v>
      </c>
      <c r="M2924" s="2">
        <v>0.61249999999999993</v>
      </c>
      <c r="N2924" t="s">
        <v>21</v>
      </c>
      <c r="O2924">
        <v>8.8964580069999997</v>
      </c>
      <c r="P2924" t="s">
        <v>1123</v>
      </c>
    </row>
    <row r="2925" spans="1:16" x14ac:dyDescent="0.25">
      <c r="A2925" t="s">
        <v>356</v>
      </c>
      <c r="B2925" t="s">
        <v>16</v>
      </c>
      <c r="C2925" t="s">
        <v>17</v>
      </c>
      <c r="D2925" t="s">
        <v>25</v>
      </c>
      <c r="E2925" t="s">
        <v>29</v>
      </c>
      <c r="F2925" t="s">
        <v>20</v>
      </c>
      <c r="G2925">
        <v>15.26</v>
      </c>
      <c r="H2925">
        <v>6</v>
      </c>
      <c r="I2925">
        <v>4.5780000000000003</v>
      </c>
      <c r="J2925">
        <v>96.138000000000005</v>
      </c>
      <c r="K2925">
        <v>91.56</v>
      </c>
      <c r="L2925" s="1">
        <v>43511</v>
      </c>
      <c r="M2925" s="2">
        <v>0.75208333333333333</v>
      </c>
      <c r="N2925" t="s">
        <v>21</v>
      </c>
      <c r="O2925">
        <v>9.8000000000000007</v>
      </c>
      <c r="P2925" t="s">
        <v>1123</v>
      </c>
    </row>
    <row r="2926" spans="1:16" x14ac:dyDescent="0.25">
      <c r="A2926" t="s">
        <v>356</v>
      </c>
      <c r="B2926" t="s">
        <v>16</v>
      </c>
      <c r="C2926" t="s">
        <v>17</v>
      </c>
      <c r="D2926" t="s">
        <v>25</v>
      </c>
      <c r="E2926" t="s">
        <v>29</v>
      </c>
      <c r="F2926" t="s">
        <v>20</v>
      </c>
      <c r="G2926">
        <v>15.26</v>
      </c>
      <c r="H2926">
        <v>6</v>
      </c>
      <c r="I2926">
        <v>4.5780000000000003</v>
      </c>
      <c r="J2926">
        <v>96.106855210000006</v>
      </c>
      <c r="K2926">
        <v>91.56</v>
      </c>
      <c r="L2926" s="1">
        <v>45703</v>
      </c>
      <c r="M2926" s="2">
        <v>0.75208333333333333</v>
      </c>
      <c r="N2926" t="s">
        <v>21</v>
      </c>
      <c r="O2926">
        <v>10</v>
      </c>
      <c r="P2926" t="s">
        <v>1123</v>
      </c>
    </row>
    <row r="2927" spans="1:16" x14ac:dyDescent="0.25">
      <c r="A2927" t="s">
        <v>867</v>
      </c>
      <c r="B2927" t="s">
        <v>16</v>
      </c>
      <c r="C2927" t="s">
        <v>17</v>
      </c>
      <c r="D2927" t="s">
        <v>18</v>
      </c>
      <c r="E2927" t="s">
        <v>29</v>
      </c>
      <c r="F2927" t="s">
        <v>20</v>
      </c>
      <c r="G2927">
        <v>91.3</v>
      </c>
      <c r="H2927">
        <v>1</v>
      </c>
      <c r="I2927">
        <v>4.5650000000000004</v>
      </c>
      <c r="J2927">
        <v>95.833943649999995</v>
      </c>
      <c r="K2927">
        <v>91.3</v>
      </c>
      <c r="L2927" s="1">
        <v>45702</v>
      </c>
      <c r="M2927" s="2">
        <v>0.61249999999999993</v>
      </c>
      <c r="N2927" t="s">
        <v>21</v>
      </c>
      <c r="O2927">
        <v>9.5707762869999993</v>
      </c>
      <c r="P2927" t="s">
        <v>1123</v>
      </c>
    </row>
    <row r="2928" spans="1:16" x14ac:dyDescent="0.25">
      <c r="A2928" t="s">
        <v>428</v>
      </c>
      <c r="B2928" t="s">
        <v>16</v>
      </c>
      <c r="C2928" t="s">
        <v>17</v>
      </c>
      <c r="D2928" t="s">
        <v>25</v>
      </c>
      <c r="E2928" t="s">
        <v>19</v>
      </c>
      <c r="F2928" t="s">
        <v>20</v>
      </c>
      <c r="G2928">
        <v>79.739999999999995</v>
      </c>
      <c r="H2928">
        <v>1</v>
      </c>
      <c r="I2928">
        <v>3.9870000000000001</v>
      </c>
      <c r="J2928">
        <v>90.114408699999998</v>
      </c>
      <c r="K2928">
        <v>79.739999999999995</v>
      </c>
      <c r="L2928" s="1">
        <v>44715</v>
      </c>
      <c r="M2928" s="2">
        <v>0.44166666666666665</v>
      </c>
      <c r="N2928" t="s">
        <v>21</v>
      </c>
      <c r="O2928">
        <v>7.0591460269999997</v>
      </c>
      <c r="P2928" t="s">
        <v>1123</v>
      </c>
    </row>
    <row r="2929" spans="1:16" x14ac:dyDescent="0.25">
      <c r="A2929" t="s">
        <v>428</v>
      </c>
      <c r="B2929" t="s">
        <v>16</v>
      </c>
      <c r="C2929" t="s">
        <v>17</v>
      </c>
      <c r="D2929" t="s">
        <v>25</v>
      </c>
      <c r="E2929" t="s">
        <v>19</v>
      </c>
      <c r="F2929" t="s">
        <v>20</v>
      </c>
      <c r="G2929">
        <v>79.739999999999995</v>
      </c>
      <c r="H2929">
        <v>1</v>
      </c>
      <c r="I2929">
        <v>3.9870000000000001</v>
      </c>
      <c r="J2929">
        <v>83.69987587</v>
      </c>
      <c r="K2929">
        <v>79.739999999999995</v>
      </c>
      <c r="L2929" s="1">
        <v>45811</v>
      </c>
      <c r="M2929" s="2">
        <v>0.44166666666666665</v>
      </c>
      <c r="N2929" t="s">
        <v>21</v>
      </c>
      <c r="O2929">
        <v>7.5942029230000001</v>
      </c>
      <c r="P2929" t="s">
        <v>1123</v>
      </c>
    </row>
    <row r="2930" spans="1:16" x14ac:dyDescent="0.25">
      <c r="A2930" t="s">
        <v>623</v>
      </c>
      <c r="B2930" t="s">
        <v>16</v>
      </c>
      <c r="C2930" t="s">
        <v>17</v>
      </c>
      <c r="D2930" t="s">
        <v>25</v>
      </c>
      <c r="E2930" t="s">
        <v>29</v>
      </c>
      <c r="F2930" t="s">
        <v>20</v>
      </c>
      <c r="G2930">
        <v>14.62</v>
      </c>
      <c r="H2930">
        <v>4</v>
      </c>
      <c r="I2930">
        <v>3.6549999999999998</v>
      </c>
      <c r="J2930">
        <v>82.610525159999995</v>
      </c>
      <c r="K2930">
        <v>73.099999999999994</v>
      </c>
      <c r="L2930" s="1">
        <v>44654</v>
      </c>
      <c r="M2930" s="2">
        <v>0.51597222222222217</v>
      </c>
      <c r="N2930" t="s">
        <v>27</v>
      </c>
      <c r="O2930">
        <v>4.2548277429999999</v>
      </c>
      <c r="P2930" t="s">
        <v>1123</v>
      </c>
    </row>
    <row r="2931" spans="1:16" x14ac:dyDescent="0.25">
      <c r="A2931" t="s">
        <v>38</v>
      </c>
      <c r="B2931" t="s">
        <v>16</v>
      </c>
      <c r="C2931" t="s">
        <v>17</v>
      </c>
      <c r="D2931" t="s">
        <v>18</v>
      </c>
      <c r="E2931" t="s">
        <v>19</v>
      </c>
      <c r="F2931" t="s">
        <v>20</v>
      </c>
      <c r="G2931">
        <v>36.26</v>
      </c>
      <c r="H2931">
        <v>2</v>
      </c>
      <c r="I2931">
        <v>3.6259999999999999</v>
      </c>
      <c r="J2931">
        <v>81.955065450000006</v>
      </c>
      <c r="K2931">
        <v>72.52</v>
      </c>
      <c r="L2931" s="1">
        <v>44835</v>
      </c>
      <c r="M2931" s="2">
        <v>0.71875</v>
      </c>
      <c r="N2931" t="s">
        <v>31</v>
      </c>
      <c r="O2931">
        <v>6.9624453969999998</v>
      </c>
      <c r="P2931" t="s">
        <v>1123</v>
      </c>
    </row>
    <row r="2932" spans="1:16" x14ac:dyDescent="0.25">
      <c r="A2932" t="s">
        <v>623</v>
      </c>
      <c r="B2932" t="s">
        <v>16</v>
      </c>
      <c r="C2932" t="s">
        <v>17</v>
      </c>
      <c r="D2932" t="s">
        <v>25</v>
      </c>
      <c r="E2932" t="s">
        <v>29</v>
      </c>
      <c r="F2932" t="s">
        <v>20</v>
      </c>
      <c r="G2932">
        <v>14.62</v>
      </c>
      <c r="H2932">
        <v>5</v>
      </c>
      <c r="I2932">
        <v>3.6549999999999998</v>
      </c>
      <c r="J2932">
        <v>76.754999999999995</v>
      </c>
      <c r="K2932">
        <v>73.099999999999994</v>
      </c>
      <c r="L2932" s="1">
        <v>43558</v>
      </c>
      <c r="M2932" s="2">
        <v>0.51597222222222217</v>
      </c>
      <c r="N2932" t="s">
        <v>27</v>
      </c>
      <c r="O2932">
        <v>4.4000000000000004</v>
      </c>
      <c r="P2932" t="s">
        <v>1123</v>
      </c>
    </row>
    <row r="2933" spans="1:16" x14ac:dyDescent="0.25">
      <c r="A2933" t="s">
        <v>38</v>
      </c>
      <c r="B2933" t="s">
        <v>16</v>
      </c>
      <c r="C2933" t="s">
        <v>17</v>
      </c>
      <c r="D2933" t="s">
        <v>18</v>
      </c>
      <c r="E2933" t="s">
        <v>19</v>
      </c>
      <c r="F2933" t="s">
        <v>20</v>
      </c>
      <c r="G2933">
        <v>36.26</v>
      </c>
      <c r="H2933">
        <v>2</v>
      </c>
      <c r="I2933">
        <v>3.6259999999999999</v>
      </c>
      <c r="J2933">
        <v>76.121331799999993</v>
      </c>
      <c r="K2933">
        <v>72.52</v>
      </c>
      <c r="L2933" s="1">
        <v>45931</v>
      </c>
      <c r="M2933" s="2">
        <v>0.71875</v>
      </c>
      <c r="N2933" t="s">
        <v>31</v>
      </c>
      <c r="O2933">
        <v>7.4901727459999998</v>
      </c>
      <c r="P2933" t="s">
        <v>1123</v>
      </c>
    </row>
    <row r="2934" spans="1:16" x14ac:dyDescent="0.25">
      <c r="A2934" t="s">
        <v>797</v>
      </c>
      <c r="B2934" t="s">
        <v>16</v>
      </c>
      <c r="C2934" t="s">
        <v>17</v>
      </c>
      <c r="D2934" t="s">
        <v>18</v>
      </c>
      <c r="E2934" t="s">
        <v>19</v>
      </c>
      <c r="F2934" t="s">
        <v>20</v>
      </c>
      <c r="G2934">
        <v>10.69</v>
      </c>
      <c r="H2934">
        <v>5</v>
      </c>
      <c r="I2934">
        <v>2.6724999999999999</v>
      </c>
      <c r="J2934">
        <v>56.104318599999999</v>
      </c>
      <c r="K2934">
        <v>53.45</v>
      </c>
      <c r="L2934" s="1">
        <v>45742</v>
      </c>
      <c r="M2934" s="2">
        <v>0.46319444444444446</v>
      </c>
      <c r="N2934" t="s">
        <v>21</v>
      </c>
      <c r="O2934">
        <v>7.9062934550000001</v>
      </c>
      <c r="P2934" t="s">
        <v>1123</v>
      </c>
    </row>
    <row r="2935" spans="1:16" x14ac:dyDescent="0.25">
      <c r="A2935" t="s">
        <v>1002</v>
      </c>
      <c r="B2935" t="s">
        <v>16</v>
      </c>
      <c r="C2935" t="s">
        <v>17</v>
      </c>
      <c r="D2935" t="s">
        <v>25</v>
      </c>
      <c r="E2935" t="s">
        <v>19</v>
      </c>
      <c r="F2935" t="s">
        <v>20</v>
      </c>
      <c r="G2935">
        <v>15.8</v>
      </c>
      <c r="H2935">
        <v>3</v>
      </c>
      <c r="I2935">
        <v>2.37</v>
      </c>
      <c r="J2935">
        <v>49.753876550000001</v>
      </c>
      <c r="K2935">
        <v>47.4</v>
      </c>
      <c r="L2935" s="1">
        <v>45741</v>
      </c>
      <c r="M2935" s="2">
        <v>0.75138888888888899</v>
      </c>
      <c r="N2935" t="s">
        <v>27</v>
      </c>
      <c r="O2935">
        <v>9.8828668180000001</v>
      </c>
      <c r="P2935" t="s">
        <v>1123</v>
      </c>
    </row>
    <row r="2936" spans="1:16" x14ac:dyDescent="0.25">
      <c r="A2936" t="s">
        <v>773</v>
      </c>
      <c r="B2936" t="s">
        <v>16</v>
      </c>
      <c r="C2936" t="s">
        <v>17</v>
      </c>
      <c r="D2936" t="s">
        <v>25</v>
      </c>
      <c r="E2936" t="s">
        <v>29</v>
      </c>
      <c r="F2936" t="s">
        <v>30</v>
      </c>
      <c r="G2936">
        <v>93.96</v>
      </c>
      <c r="H2936">
        <v>10</v>
      </c>
      <c r="I2936">
        <v>42.281999999999996</v>
      </c>
      <c r="J2936">
        <v>936.96360460000005</v>
      </c>
      <c r="K2936">
        <v>845.64</v>
      </c>
      <c r="L2936" s="1">
        <v>45371</v>
      </c>
      <c r="M2936" s="2">
        <v>0.48055555555555557</v>
      </c>
      <c r="N2936" t="s">
        <v>27</v>
      </c>
      <c r="O2936">
        <v>10</v>
      </c>
      <c r="P2936" t="s">
        <v>1123</v>
      </c>
    </row>
    <row r="2937" spans="1:16" x14ac:dyDescent="0.25">
      <c r="A2937" t="s">
        <v>476</v>
      </c>
      <c r="B2937" t="s">
        <v>16</v>
      </c>
      <c r="C2937" t="s">
        <v>17</v>
      </c>
      <c r="D2937" t="s">
        <v>18</v>
      </c>
      <c r="E2937" t="s">
        <v>19</v>
      </c>
      <c r="F2937" t="s">
        <v>30</v>
      </c>
      <c r="G2937">
        <v>89.21</v>
      </c>
      <c r="H2937">
        <v>10</v>
      </c>
      <c r="I2937">
        <v>40.144500000000001</v>
      </c>
      <c r="J2937">
        <v>889.59688340000002</v>
      </c>
      <c r="K2937">
        <v>802.89</v>
      </c>
      <c r="L2937" s="1">
        <v>45306</v>
      </c>
      <c r="M2937" s="2">
        <v>0.65416666666666667</v>
      </c>
      <c r="N2937" t="s">
        <v>31</v>
      </c>
      <c r="O2937">
        <v>7.0520376530000002</v>
      </c>
      <c r="P2937" t="s">
        <v>1123</v>
      </c>
    </row>
    <row r="2938" spans="1:16" x14ac:dyDescent="0.25">
      <c r="A2938" t="s">
        <v>476</v>
      </c>
      <c r="B2938" t="s">
        <v>16</v>
      </c>
      <c r="C2938" t="s">
        <v>17</v>
      </c>
      <c r="D2938" t="s">
        <v>18</v>
      </c>
      <c r="E2938" t="s">
        <v>19</v>
      </c>
      <c r="F2938" t="s">
        <v>30</v>
      </c>
      <c r="G2938">
        <v>89.21</v>
      </c>
      <c r="H2938">
        <v>10</v>
      </c>
      <c r="I2938">
        <v>40.144500000000001</v>
      </c>
      <c r="J2938">
        <v>842.76139120000005</v>
      </c>
      <c r="K2938">
        <v>802.89</v>
      </c>
      <c r="L2938" s="1">
        <v>45672</v>
      </c>
      <c r="M2938" s="2">
        <v>0.65416666666666667</v>
      </c>
      <c r="N2938" t="s">
        <v>31</v>
      </c>
      <c r="O2938">
        <v>6.7619615069999996</v>
      </c>
      <c r="P2938" t="s">
        <v>1123</v>
      </c>
    </row>
    <row r="2939" spans="1:16" x14ac:dyDescent="0.25">
      <c r="A2939" t="s">
        <v>946</v>
      </c>
      <c r="B2939" t="s">
        <v>16</v>
      </c>
      <c r="C2939" t="s">
        <v>17</v>
      </c>
      <c r="D2939" t="s">
        <v>25</v>
      </c>
      <c r="E2939" t="s">
        <v>19</v>
      </c>
      <c r="F2939" t="s">
        <v>30</v>
      </c>
      <c r="G2939">
        <v>93.12</v>
      </c>
      <c r="H2939">
        <v>7</v>
      </c>
      <c r="I2939">
        <v>37.247999999999998</v>
      </c>
      <c r="J2939">
        <v>841.88148860000001</v>
      </c>
      <c r="K2939">
        <v>744.96</v>
      </c>
      <c r="L2939" s="1">
        <v>44744</v>
      </c>
      <c r="M2939" s="2">
        <v>0.42291666666666666</v>
      </c>
      <c r="N2939" t="s">
        <v>27</v>
      </c>
      <c r="O2939">
        <v>6.5756428749999998</v>
      </c>
      <c r="P2939" t="s">
        <v>1123</v>
      </c>
    </row>
    <row r="2940" spans="1:16" x14ac:dyDescent="0.25">
      <c r="A2940" t="s">
        <v>686</v>
      </c>
      <c r="B2940" t="s">
        <v>16</v>
      </c>
      <c r="C2940" t="s">
        <v>17</v>
      </c>
      <c r="D2940" t="s">
        <v>18</v>
      </c>
      <c r="E2940" t="s">
        <v>29</v>
      </c>
      <c r="F2940" t="s">
        <v>30</v>
      </c>
      <c r="G2940">
        <v>72.78</v>
      </c>
      <c r="H2940">
        <v>9</v>
      </c>
      <c r="I2940">
        <v>36.39</v>
      </c>
      <c r="J2940">
        <v>822.48892209999997</v>
      </c>
      <c r="K2940">
        <v>727.8</v>
      </c>
      <c r="L2940" s="1">
        <v>44622</v>
      </c>
      <c r="M2940" s="2">
        <v>0.72499999999999998</v>
      </c>
      <c r="N2940" t="s">
        <v>27</v>
      </c>
      <c r="O2940">
        <v>7.0591460269999997</v>
      </c>
      <c r="P2940" t="s">
        <v>1123</v>
      </c>
    </row>
    <row r="2941" spans="1:16" x14ac:dyDescent="0.25">
      <c r="A2941" t="s">
        <v>92</v>
      </c>
      <c r="B2941" t="s">
        <v>16</v>
      </c>
      <c r="C2941" t="s">
        <v>17</v>
      </c>
      <c r="D2941" t="s">
        <v>18</v>
      </c>
      <c r="E2941" t="s">
        <v>19</v>
      </c>
      <c r="F2941" t="s">
        <v>30</v>
      </c>
      <c r="G2941">
        <v>72.349999999999994</v>
      </c>
      <c r="H2941">
        <v>9</v>
      </c>
      <c r="I2941">
        <v>36.174999999999997</v>
      </c>
      <c r="J2941">
        <v>817.6294795</v>
      </c>
      <c r="K2941">
        <v>723.5</v>
      </c>
      <c r="L2941" s="1">
        <v>44581</v>
      </c>
      <c r="M2941" s="2">
        <v>0.66319444444444442</v>
      </c>
      <c r="N2941" t="s">
        <v>27</v>
      </c>
      <c r="O2941">
        <v>5.2218340479999998</v>
      </c>
      <c r="P2941" t="s">
        <v>1123</v>
      </c>
    </row>
    <row r="2942" spans="1:16" x14ac:dyDescent="0.25">
      <c r="A2942" t="s">
        <v>341</v>
      </c>
      <c r="B2942" t="s">
        <v>16</v>
      </c>
      <c r="C2942" t="s">
        <v>17</v>
      </c>
      <c r="D2942" t="s">
        <v>18</v>
      </c>
      <c r="E2942" t="s">
        <v>19</v>
      </c>
      <c r="F2942" t="s">
        <v>30</v>
      </c>
      <c r="G2942">
        <v>88.79</v>
      </c>
      <c r="H2942">
        <v>8</v>
      </c>
      <c r="I2942">
        <v>35.515999999999998</v>
      </c>
      <c r="J2942">
        <v>787.02992719999997</v>
      </c>
      <c r="K2942">
        <v>710.32</v>
      </c>
      <c r="L2942" s="1">
        <v>45339</v>
      </c>
      <c r="M2942" s="2">
        <v>0.71458333333333324</v>
      </c>
      <c r="N2942" t="s">
        <v>27</v>
      </c>
      <c r="O2942">
        <v>4.4482083660000002</v>
      </c>
      <c r="P2942" t="s">
        <v>1123</v>
      </c>
    </row>
    <row r="2943" spans="1:16" x14ac:dyDescent="0.25">
      <c r="A2943" t="s">
        <v>946</v>
      </c>
      <c r="B2943" t="s">
        <v>16</v>
      </c>
      <c r="C2943" t="s">
        <v>17</v>
      </c>
      <c r="D2943" t="s">
        <v>25</v>
      </c>
      <c r="E2943" t="s">
        <v>19</v>
      </c>
      <c r="F2943" t="s">
        <v>30</v>
      </c>
      <c r="G2943">
        <v>93.12</v>
      </c>
      <c r="H2943">
        <v>8</v>
      </c>
      <c r="I2943">
        <v>37.247999999999998</v>
      </c>
      <c r="J2943">
        <v>782.20799999999997</v>
      </c>
      <c r="K2943">
        <v>744.96</v>
      </c>
      <c r="L2943" s="1">
        <v>43648</v>
      </c>
      <c r="M2943" s="2">
        <v>0.42291666666666666</v>
      </c>
      <c r="N2943" t="s">
        <v>27</v>
      </c>
      <c r="O2943">
        <v>6.8</v>
      </c>
      <c r="P2943" t="s">
        <v>1123</v>
      </c>
    </row>
    <row r="2944" spans="1:16" x14ac:dyDescent="0.25">
      <c r="A2944" t="s">
        <v>946</v>
      </c>
      <c r="B2944" t="s">
        <v>16</v>
      </c>
      <c r="C2944" t="s">
        <v>17</v>
      </c>
      <c r="D2944" t="s">
        <v>25</v>
      </c>
      <c r="E2944" t="s">
        <v>19</v>
      </c>
      <c r="F2944" t="s">
        <v>30</v>
      </c>
      <c r="G2944">
        <v>93.12</v>
      </c>
      <c r="H2944">
        <v>9</v>
      </c>
      <c r="I2944">
        <v>37.247999999999998</v>
      </c>
      <c r="J2944">
        <v>781.95459649999998</v>
      </c>
      <c r="K2944">
        <v>744.96</v>
      </c>
      <c r="L2944" s="1">
        <v>45840</v>
      </c>
      <c r="M2944" s="2">
        <v>0.42291666666666666</v>
      </c>
      <c r="N2944" t="s">
        <v>27</v>
      </c>
      <c r="O2944">
        <v>7.0740520379999996</v>
      </c>
      <c r="P2944" t="s">
        <v>1123</v>
      </c>
    </row>
    <row r="2945" spans="1:16" x14ac:dyDescent="0.25">
      <c r="A2945" t="s">
        <v>108</v>
      </c>
      <c r="B2945" t="s">
        <v>16</v>
      </c>
      <c r="C2945" t="s">
        <v>17</v>
      </c>
      <c r="D2945" t="s">
        <v>25</v>
      </c>
      <c r="E2945" t="s">
        <v>29</v>
      </c>
      <c r="F2945" t="s">
        <v>30</v>
      </c>
      <c r="G2945">
        <v>74.67</v>
      </c>
      <c r="H2945">
        <v>8</v>
      </c>
      <c r="I2945">
        <v>33.601500000000001</v>
      </c>
      <c r="J2945">
        <v>759.46308099999999</v>
      </c>
      <c r="K2945">
        <v>672.03</v>
      </c>
      <c r="L2945" s="1">
        <v>44583</v>
      </c>
      <c r="M2945" s="2">
        <v>0.4548611111111111</v>
      </c>
      <c r="N2945" t="s">
        <v>21</v>
      </c>
      <c r="O2945">
        <v>9.0898592679999997</v>
      </c>
      <c r="P2945" t="s">
        <v>1123</v>
      </c>
    </row>
    <row r="2946" spans="1:16" x14ac:dyDescent="0.25">
      <c r="A2946" t="s">
        <v>341</v>
      </c>
      <c r="B2946" t="s">
        <v>16</v>
      </c>
      <c r="C2946" t="s">
        <v>17</v>
      </c>
      <c r="D2946" t="s">
        <v>18</v>
      </c>
      <c r="E2946" t="s">
        <v>19</v>
      </c>
      <c r="F2946" t="s">
        <v>30</v>
      </c>
      <c r="G2946">
        <v>88.79</v>
      </c>
      <c r="H2946">
        <v>9</v>
      </c>
      <c r="I2946">
        <v>35.515999999999998</v>
      </c>
      <c r="J2946">
        <v>745.59437949999995</v>
      </c>
      <c r="K2946">
        <v>710.32</v>
      </c>
      <c r="L2946" s="1">
        <v>45705</v>
      </c>
      <c r="M2946" s="2">
        <v>0.71458333333333324</v>
      </c>
      <c r="N2946" t="s">
        <v>27</v>
      </c>
      <c r="O2946">
        <v>4.265237258</v>
      </c>
      <c r="P2946" t="s">
        <v>1123</v>
      </c>
    </row>
    <row r="2947" spans="1:16" x14ac:dyDescent="0.25">
      <c r="A2947" t="s">
        <v>721</v>
      </c>
      <c r="B2947" t="s">
        <v>16</v>
      </c>
      <c r="C2947" t="s">
        <v>17</v>
      </c>
      <c r="D2947" t="s">
        <v>18</v>
      </c>
      <c r="E2947" t="s">
        <v>29</v>
      </c>
      <c r="F2947" t="s">
        <v>30</v>
      </c>
      <c r="G2947">
        <v>63.56</v>
      </c>
      <c r="H2947">
        <v>9</v>
      </c>
      <c r="I2947">
        <v>31.78</v>
      </c>
      <c r="J2947">
        <v>718.29343080000001</v>
      </c>
      <c r="K2947">
        <v>635.6</v>
      </c>
      <c r="L2947" s="1">
        <v>44577</v>
      </c>
      <c r="M2947" s="2">
        <v>0.74930555555555556</v>
      </c>
      <c r="N2947" t="s">
        <v>27</v>
      </c>
      <c r="O2947">
        <v>4.1581271119999998</v>
      </c>
      <c r="P2947" t="s">
        <v>1123</v>
      </c>
    </row>
    <row r="2948" spans="1:16" x14ac:dyDescent="0.25">
      <c r="A2948" t="s">
        <v>108</v>
      </c>
      <c r="B2948" t="s">
        <v>16</v>
      </c>
      <c r="C2948" t="s">
        <v>17</v>
      </c>
      <c r="D2948" t="s">
        <v>25</v>
      </c>
      <c r="E2948" t="s">
        <v>29</v>
      </c>
      <c r="F2948" t="s">
        <v>30</v>
      </c>
      <c r="G2948">
        <v>74.67</v>
      </c>
      <c r="H2948">
        <v>9</v>
      </c>
      <c r="I2948">
        <v>33.601500000000001</v>
      </c>
      <c r="J2948">
        <v>705.63149999999996</v>
      </c>
      <c r="K2948">
        <v>672.03</v>
      </c>
      <c r="L2948" s="1">
        <v>43487</v>
      </c>
      <c r="M2948" s="2">
        <v>0.4548611111111111</v>
      </c>
      <c r="N2948" t="s">
        <v>21</v>
      </c>
      <c r="O2948">
        <v>9.4</v>
      </c>
      <c r="P2948" t="s">
        <v>1123</v>
      </c>
    </row>
    <row r="2949" spans="1:16" x14ac:dyDescent="0.25">
      <c r="A2949" t="s">
        <v>721</v>
      </c>
      <c r="B2949" t="s">
        <v>16</v>
      </c>
      <c r="C2949" t="s">
        <v>17</v>
      </c>
      <c r="D2949" t="s">
        <v>18</v>
      </c>
      <c r="E2949" t="s">
        <v>29</v>
      </c>
      <c r="F2949" t="s">
        <v>30</v>
      </c>
      <c r="G2949">
        <v>63.56</v>
      </c>
      <c r="H2949">
        <v>11</v>
      </c>
      <c r="I2949">
        <v>31.78</v>
      </c>
      <c r="J2949">
        <v>667.16379610000001</v>
      </c>
      <c r="K2949">
        <v>635.6</v>
      </c>
      <c r="L2949" s="1">
        <v>45673</v>
      </c>
      <c r="M2949" s="2">
        <v>0.74930555555555556</v>
      </c>
      <c r="N2949" t="s">
        <v>27</v>
      </c>
      <c r="O2949">
        <v>4.4732976119999996</v>
      </c>
      <c r="P2949" t="s">
        <v>1123</v>
      </c>
    </row>
    <row r="2950" spans="1:16" x14ac:dyDescent="0.25">
      <c r="A2950" t="s">
        <v>314</v>
      </c>
      <c r="B2950" t="s">
        <v>16</v>
      </c>
      <c r="C2950" t="s">
        <v>17</v>
      </c>
      <c r="D2950" t="s">
        <v>25</v>
      </c>
      <c r="E2950" t="s">
        <v>19</v>
      </c>
      <c r="F2950" t="s">
        <v>30</v>
      </c>
      <c r="G2950">
        <v>69.959999999999994</v>
      </c>
      <c r="H2950">
        <v>8</v>
      </c>
      <c r="I2950">
        <v>27.984000000000002</v>
      </c>
      <c r="J2950">
        <v>620.12178970000002</v>
      </c>
      <c r="K2950">
        <v>559.67999999999995</v>
      </c>
      <c r="L2950" s="1">
        <v>45337</v>
      </c>
      <c r="M2950" s="2">
        <v>0.7090277777777777</v>
      </c>
      <c r="N2950" t="s">
        <v>31</v>
      </c>
      <c r="O2950">
        <v>6.9435447659999996</v>
      </c>
      <c r="P2950" t="s">
        <v>1123</v>
      </c>
    </row>
    <row r="2951" spans="1:16" x14ac:dyDescent="0.25">
      <c r="A2951" t="s">
        <v>791</v>
      </c>
      <c r="B2951" t="s">
        <v>16</v>
      </c>
      <c r="C2951" t="s">
        <v>17</v>
      </c>
      <c r="D2951" t="s">
        <v>25</v>
      </c>
      <c r="E2951" t="s">
        <v>19</v>
      </c>
      <c r="F2951" t="s">
        <v>30</v>
      </c>
      <c r="G2951">
        <v>96.52</v>
      </c>
      <c r="H2951">
        <v>6</v>
      </c>
      <c r="I2951">
        <v>28.956</v>
      </c>
      <c r="J2951">
        <v>607.87900820000004</v>
      </c>
      <c r="K2951">
        <v>579.12</v>
      </c>
      <c r="L2951" s="1">
        <v>45962</v>
      </c>
      <c r="M2951" s="2">
        <v>0.49444444444444446</v>
      </c>
      <c r="N2951" t="s">
        <v>27</v>
      </c>
      <c r="O2951">
        <v>4.6813579660000002</v>
      </c>
      <c r="P2951" t="s">
        <v>1123</v>
      </c>
    </row>
    <row r="2952" spans="1:16" x14ac:dyDescent="0.25">
      <c r="A2952" t="s">
        <v>147</v>
      </c>
      <c r="B2952" t="s">
        <v>16</v>
      </c>
      <c r="C2952" t="s">
        <v>17</v>
      </c>
      <c r="D2952" t="s">
        <v>18</v>
      </c>
      <c r="E2952" t="s">
        <v>29</v>
      </c>
      <c r="F2952" t="s">
        <v>30</v>
      </c>
      <c r="G2952">
        <v>58.07</v>
      </c>
      <c r="H2952">
        <v>9</v>
      </c>
      <c r="I2952">
        <v>26.131499999999999</v>
      </c>
      <c r="J2952">
        <v>548.76149999999996</v>
      </c>
      <c r="K2952">
        <v>522.63</v>
      </c>
      <c r="L2952" s="1">
        <v>43484</v>
      </c>
      <c r="M2952" s="2">
        <v>0.83819444444444446</v>
      </c>
      <c r="N2952" t="s">
        <v>21</v>
      </c>
      <c r="O2952">
        <v>4.3</v>
      </c>
      <c r="P2952" t="s">
        <v>1123</v>
      </c>
    </row>
    <row r="2953" spans="1:16" x14ac:dyDescent="0.25">
      <c r="A2953" t="s">
        <v>147</v>
      </c>
      <c r="B2953" t="s">
        <v>16</v>
      </c>
      <c r="C2953" t="s">
        <v>17</v>
      </c>
      <c r="D2953" t="s">
        <v>18</v>
      </c>
      <c r="E2953" t="s">
        <v>29</v>
      </c>
      <c r="F2953" t="s">
        <v>30</v>
      </c>
      <c r="G2953">
        <v>58.07</v>
      </c>
      <c r="H2953">
        <v>10</v>
      </c>
      <c r="I2953">
        <v>26.131499999999999</v>
      </c>
      <c r="J2953">
        <v>548.58372359999998</v>
      </c>
      <c r="K2953">
        <v>522.63</v>
      </c>
      <c r="L2953" s="1">
        <v>45676</v>
      </c>
      <c r="M2953" s="2">
        <v>0.83819444444444446</v>
      </c>
      <c r="N2953" t="s">
        <v>21</v>
      </c>
      <c r="O2953">
        <v>4.4732976119999996</v>
      </c>
      <c r="P2953" t="s">
        <v>1123</v>
      </c>
    </row>
    <row r="2954" spans="1:16" x14ac:dyDescent="0.25">
      <c r="A2954" t="s">
        <v>331</v>
      </c>
      <c r="B2954" t="s">
        <v>16</v>
      </c>
      <c r="C2954" t="s">
        <v>17</v>
      </c>
      <c r="D2954" t="s">
        <v>18</v>
      </c>
      <c r="E2954" t="s">
        <v>29</v>
      </c>
      <c r="F2954" t="s">
        <v>30</v>
      </c>
      <c r="G2954">
        <v>78.38</v>
      </c>
      <c r="H2954">
        <v>5</v>
      </c>
      <c r="I2954">
        <v>23.513999999999999</v>
      </c>
      <c r="J2954">
        <v>531.46481219999998</v>
      </c>
      <c r="K2954">
        <v>470.28</v>
      </c>
      <c r="L2954" s="1">
        <v>44835</v>
      </c>
      <c r="M2954" s="2">
        <v>0.59444444444444444</v>
      </c>
      <c r="N2954" t="s">
        <v>21</v>
      </c>
      <c r="O2954">
        <v>5.6086365699999998</v>
      </c>
      <c r="P2954" t="s">
        <v>1123</v>
      </c>
    </row>
    <row r="2955" spans="1:16" x14ac:dyDescent="0.25">
      <c r="A2955" t="s">
        <v>288</v>
      </c>
      <c r="B2955" t="s">
        <v>16</v>
      </c>
      <c r="C2955" t="s">
        <v>17</v>
      </c>
      <c r="D2955" t="s">
        <v>18</v>
      </c>
      <c r="E2955" t="s">
        <v>29</v>
      </c>
      <c r="F2955" t="s">
        <v>30</v>
      </c>
      <c r="G2955">
        <v>58.9</v>
      </c>
      <c r="H2955">
        <v>8</v>
      </c>
      <c r="I2955">
        <v>23.56</v>
      </c>
      <c r="J2955">
        <v>522.08652670000004</v>
      </c>
      <c r="K2955">
        <v>471.2</v>
      </c>
      <c r="L2955" s="1">
        <v>45444</v>
      </c>
      <c r="M2955" s="2">
        <v>0.47430555555555554</v>
      </c>
      <c r="N2955" t="s">
        <v>27</v>
      </c>
      <c r="O2955">
        <v>9.6558669409999993</v>
      </c>
      <c r="P2955" t="s">
        <v>1123</v>
      </c>
    </row>
    <row r="2956" spans="1:16" x14ac:dyDescent="0.25">
      <c r="A2956" t="s">
        <v>397</v>
      </c>
      <c r="B2956" t="s">
        <v>16</v>
      </c>
      <c r="C2956" t="s">
        <v>17</v>
      </c>
      <c r="D2956" t="s">
        <v>25</v>
      </c>
      <c r="E2956" t="s">
        <v>29</v>
      </c>
      <c r="F2956" t="s">
        <v>30</v>
      </c>
      <c r="G2956">
        <v>73.22</v>
      </c>
      <c r="H2956">
        <v>5</v>
      </c>
      <c r="I2956">
        <v>21.966000000000001</v>
      </c>
      <c r="J2956">
        <v>496.47682509999999</v>
      </c>
      <c r="K2956">
        <v>439.32</v>
      </c>
      <c r="L2956" s="1">
        <v>44582</v>
      </c>
      <c r="M2956" s="2">
        <v>0.73888888888888893</v>
      </c>
      <c r="N2956" t="s">
        <v>27</v>
      </c>
      <c r="O2956">
        <v>6.9624453969999998</v>
      </c>
      <c r="P2956" t="s">
        <v>1123</v>
      </c>
    </row>
    <row r="2957" spans="1:16" x14ac:dyDescent="0.25">
      <c r="A2957" t="s">
        <v>178</v>
      </c>
      <c r="B2957" t="s">
        <v>16</v>
      </c>
      <c r="C2957" t="s">
        <v>17</v>
      </c>
      <c r="D2957" t="s">
        <v>25</v>
      </c>
      <c r="E2957" t="s">
        <v>19</v>
      </c>
      <c r="F2957" t="s">
        <v>30</v>
      </c>
      <c r="G2957">
        <v>77.95</v>
      </c>
      <c r="H2957">
        <v>6</v>
      </c>
      <c r="I2957">
        <v>23.385000000000002</v>
      </c>
      <c r="J2957">
        <v>490.92590849999999</v>
      </c>
      <c r="K2957">
        <v>467.7</v>
      </c>
      <c r="L2957" s="1">
        <v>45678</v>
      </c>
      <c r="M2957" s="2">
        <v>0.69236111111111109</v>
      </c>
      <c r="N2957" t="s">
        <v>21</v>
      </c>
      <c r="O2957">
        <v>8.3224141629999995</v>
      </c>
      <c r="P2957" t="s">
        <v>1123</v>
      </c>
    </row>
    <row r="2958" spans="1:16" x14ac:dyDescent="0.25">
      <c r="A2958" t="s">
        <v>59</v>
      </c>
      <c r="B2958" t="s">
        <v>16</v>
      </c>
      <c r="C2958" t="s">
        <v>17</v>
      </c>
      <c r="D2958" t="s">
        <v>18</v>
      </c>
      <c r="E2958" t="s">
        <v>19</v>
      </c>
      <c r="F2958" t="s">
        <v>30</v>
      </c>
      <c r="G2958">
        <v>52.59</v>
      </c>
      <c r="H2958">
        <v>8</v>
      </c>
      <c r="I2958">
        <v>21.036000000000001</v>
      </c>
      <c r="J2958">
        <v>466.15501599999999</v>
      </c>
      <c r="K2958">
        <v>420.72</v>
      </c>
      <c r="L2958" s="1">
        <v>45373</v>
      </c>
      <c r="M2958" s="2">
        <v>0.80555555555555547</v>
      </c>
      <c r="N2958" t="s">
        <v>31</v>
      </c>
      <c r="O2958">
        <v>9.2218953930000005</v>
      </c>
      <c r="P2958" t="s">
        <v>1123</v>
      </c>
    </row>
    <row r="2959" spans="1:16" x14ac:dyDescent="0.25">
      <c r="A2959" t="s">
        <v>729</v>
      </c>
      <c r="B2959" t="s">
        <v>16</v>
      </c>
      <c r="C2959" t="s">
        <v>17</v>
      </c>
      <c r="D2959" t="s">
        <v>18</v>
      </c>
      <c r="E2959" t="s">
        <v>19</v>
      </c>
      <c r="F2959" t="s">
        <v>30</v>
      </c>
      <c r="G2959">
        <v>87.37</v>
      </c>
      <c r="H2959">
        <v>5</v>
      </c>
      <c r="I2959">
        <v>21.842500000000001</v>
      </c>
      <c r="J2959">
        <v>458.54390230000001</v>
      </c>
      <c r="K2959">
        <v>436.85</v>
      </c>
      <c r="L2959" s="1">
        <v>45686</v>
      </c>
      <c r="M2959" s="2">
        <v>0.82291666666666663</v>
      </c>
      <c r="N2959" t="s">
        <v>27</v>
      </c>
      <c r="O2959">
        <v>6.8659916839999999</v>
      </c>
      <c r="P2959" t="s">
        <v>1123</v>
      </c>
    </row>
    <row r="2960" spans="1:16" x14ac:dyDescent="0.25">
      <c r="A2960" t="s">
        <v>448</v>
      </c>
      <c r="B2960" t="s">
        <v>16</v>
      </c>
      <c r="C2960" t="s">
        <v>17</v>
      </c>
      <c r="D2960" t="s">
        <v>25</v>
      </c>
      <c r="E2960" t="s">
        <v>29</v>
      </c>
      <c r="F2960" t="s">
        <v>30</v>
      </c>
      <c r="G2960">
        <v>50.93</v>
      </c>
      <c r="H2960">
        <v>8</v>
      </c>
      <c r="I2960">
        <v>20.372</v>
      </c>
      <c r="J2960">
        <v>451.4408626</v>
      </c>
      <c r="K2960">
        <v>407.44</v>
      </c>
      <c r="L2960" s="1">
        <v>45373</v>
      </c>
      <c r="M2960" s="2">
        <v>0.81666666666666676</v>
      </c>
      <c r="N2960" t="s">
        <v>21</v>
      </c>
      <c r="O2960">
        <v>9.9813456019999993</v>
      </c>
      <c r="P2960" t="s">
        <v>1123</v>
      </c>
    </row>
    <row r="2961" spans="1:16" x14ac:dyDescent="0.25">
      <c r="A2961" t="s">
        <v>59</v>
      </c>
      <c r="B2961" t="s">
        <v>16</v>
      </c>
      <c r="C2961" t="s">
        <v>17</v>
      </c>
      <c r="D2961" t="s">
        <v>18</v>
      </c>
      <c r="E2961" t="s">
        <v>19</v>
      </c>
      <c r="F2961" t="s">
        <v>30</v>
      </c>
      <c r="G2961">
        <v>52.59</v>
      </c>
      <c r="H2961">
        <v>8</v>
      </c>
      <c r="I2961">
        <v>21.036000000000001</v>
      </c>
      <c r="J2961">
        <v>441.75599999999997</v>
      </c>
      <c r="K2961">
        <v>420.72</v>
      </c>
      <c r="L2961" s="1">
        <v>43546</v>
      </c>
      <c r="M2961" s="2">
        <v>0.80555555555555547</v>
      </c>
      <c r="N2961" t="s">
        <v>31</v>
      </c>
      <c r="O2961">
        <v>8.5</v>
      </c>
      <c r="P2961" t="s">
        <v>1123</v>
      </c>
    </row>
    <row r="2962" spans="1:16" x14ac:dyDescent="0.25">
      <c r="A2962" t="s">
        <v>279</v>
      </c>
      <c r="B2962" t="s">
        <v>16</v>
      </c>
      <c r="C2962" t="s">
        <v>17</v>
      </c>
      <c r="D2962" t="s">
        <v>18</v>
      </c>
      <c r="E2962" t="s">
        <v>29</v>
      </c>
      <c r="F2962" t="s">
        <v>30</v>
      </c>
      <c r="G2962">
        <v>47.59</v>
      </c>
      <c r="H2962">
        <v>7</v>
      </c>
      <c r="I2962">
        <v>19.036000000000001</v>
      </c>
      <c r="J2962">
        <v>430.25279260000002</v>
      </c>
      <c r="K2962">
        <v>380.72</v>
      </c>
      <c r="L2962" s="1">
        <v>44562</v>
      </c>
      <c r="M2962" s="2">
        <v>0.61597222222222225</v>
      </c>
      <c r="N2962" t="s">
        <v>27</v>
      </c>
      <c r="O2962">
        <v>5.5119359389999998</v>
      </c>
      <c r="P2962" t="s">
        <v>1123</v>
      </c>
    </row>
    <row r="2963" spans="1:16" x14ac:dyDescent="0.25">
      <c r="A2963" t="s">
        <v>448</v>
      </c>
      <c r="B2963" t="s">
        <v>16</v>
      </c>
      <c r="C2963" t="s">
        <v>17</v>
      </c>
      <c r="D2963" t="s">
        <v>25</v>
      </c>
      <c r="E2963" t="s">
        <v>29</v>
      </c>
      <c r="F2963" t="s">
        <v>30</v>
      </c>
      <c r="G2963">
        <v>50.93</v>
      </c>
      <c r="H2963">
        <v>8</v>
      </c>
      <c r="I2963">
        <v>20.372</v>
      </c>
      <c r="J2963">
        <v>427.81200000000001</v>
      </c>
      <c r="K2963">
        <v>407.44</v>
      </c>
      <c r="L2963" s="1">
        <v>43546</v>
      </c>
      <c r="M2963" s="2">
        <v>0.81666666666666676</v>
      </c>
      <c r="N2963" t="s">
        <v>21</v>
      </c>
      <c r="O2963">
        <v>9.1999999999999993</v>
      </c>
      <c r="P2963" t="s">
        <v>1123</v>
      </c>
    </row>
    <row r="2964" spans="1:16" x14ac:dyDescent="0.25">
      <c r="A2964" t="s">
        <v>448</v>
      </c>
      <c r="B2964" t="s">
        <v>16</v>
      </c>
      <c r="C2964" t="s">
        <v>17</v>
      </c>
      <c r="D2964" t="s">
        <v>25</v>
      </c>
      <c r="E2964" t="s">
        <v>29</v>
      </c>
      <c r="F2964" t="s">
        <v>30</v>
      </c>
      <c r="G2964">
        <v>50.93</v>
      </c>
      <c r="H2964">
        <v>9</v>
      </c>
      <c r="I2964">
        <v>20.372</v>
      </c>
      <c r="J2964">
        <v>427.67340639999998</v>
      </c>
      <c r="K2964">
        <v>407.44</v>
      </c>
      <c r="L2964" s="1">
        <v>45738</v>
      </c>
      <c r="M2964" s="2">
        <v>0.81666666666666676</v>
      </c>
      <c r="N2964" t="s">
        <v>21</v>
      </c>
      <c r="O2964">
        <v>9.5707762869999993</v>
      </c>
      <c r="P2964" t="s">
        <v>1123</v>
      </c>
    </row>
    <row r="2965" spans="1:16" x14ac:dyDescent="0.25">
      <c r="A2965" t="s">
        <v>279</v>
      </c>
      <c r="B2965" t="s">
        <v>16</v>
      </c>
      <c r="C2965" t="s">
        <v>17</v>
      </c>
      <c r="D2965" t="s">
        <v>18</v>
      </c>
      <c r="E2965" t="s">
        <v>29</v>
      </c>
      <c r="F2965" t="s">
        <v>30</v>
      </c>
      <c r="G2965">
        <v>47.59</v>
      </c>
      <c r="H2965">
        <v>8</v>
      </c>
      <c r="I2965">
        <v>19.036000000000001</v>
      </c>
      <c r="J2965">
        <v>399.75599999999997</v>
      </c>
      <c r="K2965">
        <v>380.72</v>
      </c>
      <c r="L2965" s="1">
        <v>43466</v>
      </c>
      <c r="M2965" s="2">
        <v>0.61597222222222225</v>
      </c>
      <c r="N2965" t="s">
        <v>27</v>
      </c>
      <c r="O2965">
        <v>5.7</v>
      </c>
      <c r="P2965" t="s">
        <v>1123</v>
      </c>
    </row>
    <row r="2966" spans="1:16" x14ac:dyDescent="0.25">
      <c r="A2966" t="s">
        <v>408</v>
      </c>
      <c r="B2966" t="s">
        <v>16</v>
      </c>
      <c r="C2966" t="s">
        <v>17</v>
      </c>
      <c r="D2966" t="s">
        <v>25</v>
      </c>
      <c r="E2966" t="s">
        <v>19</v>
      </c>
      <c r="F2966" t="s">
        <v>30</v>
      </c>
      <c r="G2966">
        <v>67.09</v>
      </c>
      <c r="H2966">
        <v>4</v>
      </c>
      <c r="I2966">
        <v>16.772500000000001</v>
      </c>
      <c r="J2966">
        <v>379.0930323</v>
      </c>
      <c r="K2966">
        <v>335.45</v>
      </c>
      <c r="L2966" s="1">
        <v>44621</v>
      </c>
      <c r="M2966" s="2">
        <v>0.69930555555555562</v>
      </c>
      <c r="N2966" t="s">
        <v>31</v>
      </c>
      <c r="O2966">
        <v>8.7997573770000006</v>
      </c>
      <c r="P2966" t="s">
        <v>1123</v>
      </c>
    </row>
    <row r="2967" spans="1:16" x14ac:dyDescent="0.25">
      <c r="A2967" t="s">
        <v>303</v>
      </c>
      <c r="B2967" t="s">
        <v>16</v>
      </c>
      <c r="C2967" t="s">
        <v>17</v>
      </c>
      <c r="D2967" t="s">
        <v>18</v>
      </c>
      <c r="E2967" t="s">
        <v>19</v>
      </c>
      <c r="F2967" t="s">
        <v>30</v>
      </c>
      <c r="G2967">
        <v>35.54</v>
      </c>
      <c r="H2967">
        <v>10</v>
      </c>
      <c r="I2967">
        <v>17.77</v>
      </c>
      <c r="J2967">
        <v>373.17</v>
      </c>
      <c r="K2967">
        <v>355.4</v>
      </c>
      <c r="L2967" s="1">
        <v>43556</v>
      </c>
      <c r="M2967" s="2">
        <v>0.56527777777777777</v>
      </c>
      <c r="N2967" t="s">
        <v>21</v>
      </c>
      <c r="O2967">
        <v>7</v>
      </c>
      <c r="P2967" t="s">
        <v>1123</v>
      </c>
    </row>
    <row r="2968" spans="1:16" x14ac:dyDescent="0.25">
      <c r="A2968" t="s">
        <v>303</v>
      </c>
      <c r="B2968" t="s">
        <v>16</v>
      </c>
      <c r="C2968" t="s">
        <v>17</v>
      </c>
      <c r="D2968" t="s">
        <v>18</v>
      </c>
      <c r="E2968" t="s">
        <v>19</v>
      </c>
      <c r="F2968" t="s">
        <v>30</v>
      </c>
      <c r="G2968">
        <v>35.54</v>
      </c>
      <c r="H2968">
        <v>11</v>
      </c>
      <c r="I2968">
        <v>17.77</v>
      </c>
      <c r="J2968">
        <v>373.04910810000001</v>
      </c>
      <c r="K2968">
        <v>355.4</v>
      </c>
      <c r="L2968" s="1">
        <v>45748</v>
      </c>
      <c r="M2968" s="2">
        <v>0.56527777777777777</v>
      </c>
      <c r="N2968" t="s">
        <v>21</v>
      </c>
      <c r="O2968">
        <v>7.2821123920000002</v>
      </c>
      <c r="P2968" t="s">
        <v>1123</v>
      </c>
    </row>
    <row r="2969" spans="1:16" x14ac:dyDescent="0.25">
      <c r="A2969" t="s">
        <v>408</v>
      </c>
      <c r="B2969" t="s">
        <v>16</v>
      </c>
      <c r="C2969" t="s">
        <v>17</v>
      </c>
      <c r="D2969" t="s">
        <v>25</v>
      </c>
      <c r="E2969" t="s">
        <v>19</v>
      </c>
      <c r="F2969" t="s">
        <v>30</v>
      </c>
      <c r="G2969">
        <v>67.09</v>
      </c>
      <c r="H2969">
        <v>5</v>
      </c>
      <c r="I2969">
        <v>16.772500000000001</v>
      </c>
      <c r="J2969">
        <v>352.22250000000003</v>
      </c>
      <c r="K2969">
        <v>335.45</v>
      </c>
      <c r="L2969" s="1">
        <v>43525</v>
      </c>
      <c r="M2969" s="2">
        <v>0.69930555555555562</v>
      </c>
      <c r="N2969" t="s">
        <v>31</v>
      </c>
      <c r="O2969">
        <v>9.1</v>
      </c>
      <c r="P2969" t="s">
        <v>1123</v>
      </c>
    </row>
    <row r="2970" spans="1:16" x14ac:dyDescent="0.25">
      <c r="A2970" t="s">
        <v>209</v>
      </c>
      <c r="B2970" t="s">
        <v>16</v>
      </c>
      <c r="C2970" t="s">
        <v>17</v>
      </c>
      <c r="D2970" t="s">
        <v>18</v>
      </c>
      <c r="E2970" t="s">
        <v>29</v>
      </c>
      <c r="F2970" t="s">
        <v>30</v>
      </c>
      <c r="G2970">
        <v>33.840000000000003</v>
      </c>
      <c r="H2970">
        <v>8</v>
      </c>
      <c r="I2970">
        <v>15.228</v>
      </c>
      <c r="J2970">
        <v>344.18415240000002</v>
      </c>
      <c r="K2970">
        <v>304.56</v>
      </c>
      <c r="L2970" s="1">
        <v>44641</v>
      </c>
      <c r="M2970" s="2">
        <v>0.68125000000000002</v>
      </c>
      <c r="N2970" t="s">
        <v>21</v>
      </c>
      <c r="O2970">
        <v>8.5096554849999997</v>
      </c>
      <c r="P2970" t="s">
        <v>1123</v>
      </c>
    </row>
    <row r="2971" spans="1:16" x14ac:dyDescent="0.25">
      <c r="A2971" t="s">
        <v>28</v>
      </c>
      <c r="B2971" t="s">
        <v>16</v>
      </c>
      <c r="C2971" t="s">
        <v>17</v>
      </c>
      <c r="D2971" t="s">
        <v>25</v>
      </c>
      <c r="E2971" t="s">
        <v>29</v>
      </c>
      <c r="F2971" t="s">
        <v>30</v>
      </c>
      <c r="G2971">
        <v>46.33</v>
      </c>
      <c r="H2971">
        <v>8</v>
      </c>
      <c r="I2971">
        <v>16.215499999999999</v>
      </c>
      <c r="J2971">
        <v>340.41518359999998</v>
      </c>
      <c r="K2971">
        <v>324.31</v>
      </c>
      <c r="L2971" s="1">
        <v>45719</v>
      </c>
      <c r="M2971" s="2">
        <v>0.55763888888888891</v>
      </c>
      <c r="N2971" t="s">
        <v>31</v>
      </c>
      <c r="O2971">
        <v>7.6982331000000004</v>
      </c>
      <c r="P2971" t="s">
        <v>1123</v>
      </c>
    </row>
    <row r="2972" spans="1:16" x14ac:dyDescent="0.25">
      <c r="A2972" t="s">
        <v>1000</v>
      </c>
      <c r="B2972" t="s">
        <v>16</v>
      </c>
      <c r="C2972" t="s">
        <v>17</v>
      </c>
      <c r="D2972" t="s">
        <v>25</v>
      </c>
      <c r="E2972" t="s">
        <v>19</v>
      </c>
      <c r="F2972" t="s">
        <v>30</v>
      </c>
      <c r="G2972">
        <v>33.299999999999997</v>
      </c>
      <c r="H2972">
        <v>10</v>
      </c>
      <c r="I2972">
        <v>14.984999999999999</v>
      </c>
      <c r="J2972">
        <v>332.06564530000003</v>
      </c>
      <c r="K2972">
        <v>299.7</v>
      </c>
      <c r="L2972" s="1">
        <v>45385</v>
      </c>
      <c r="M2972" s="2">
        <v>0.64374999999999993</v>
      </c>
      <c r="N2972" t="s">
        <v>21</v>
      </c>
      <c r="O2972">
        <v>7.8114878619999999</v>
      </c>
      <c r="P2972" t="s">
        <v>1123</v>
      </c>
    </row>
    <row r="2973" spans="1:16" x14ac:dyDescent="0.25">
      <c r="A2973" t="s">
        <v>209</v>
      </c>
      <c r="B2973" t="s">
        <v>16</v>
      </c>
      <c r="C2973" t="s">
        <v>17</v>
      </c>
      <c r="D2973" t="s">
        <v>18</v>
      </c>
      <c r="E2973" t="s">
        <v>29</v>
      </c>
      <c r="F2973" t="s">
        <v>30</v>
      </c>
      <c r="G2973">
        <v>33.840000000000003</v>
      </c>
      <c r="H2973">
        <v>9</v>
      </c>
      <c r="I2973">
        <v>15.228</v>
      </c>
      <c r="J2973">
        <v>319.78800000000001</v>
      </c>
      <c r="K2973">
        <v>304.56</v>
      </c>
      <c r="L2973" s="1">
        <v>43545</v>
      </c>
      <c r="M2973" s="2">
        <v>0.68125000000000002</v>
      </c>
      <c r="N2973" t="s">
        <v>21</v>
      </c>
      <c r="O2973">
        <v>8.8000000000000007</v>
      </c>
      <c r="P2973" t="s">
        <v>1123</v>
      </c>
    </row>
    <row r="2974" spans="1:16" x14ac:dyDescent="0.25">
      <c r="A2974" t="s">
        <v>1000</v>
      </c>
      <c r="B2974" t="s">
        <v>16</v>
      </c>
      <c r="C2974" t="s">
        <v>17</v>
      </c>
      <c r="D2974" t="s">
        <v>25</v>
      </c>
      <c r="E2974" t="s">
        <v>19</v>
      </c>
      <c r="F2974" t="s">
        <v>30</v>
      </c>
      <c r="G2974">
        <v>33.299999999999997</v>
      </c>
      <c r="H2974">
        <v>10</v>
      </c>
      <c r="I2974">
        <v>14.984999999999999</v>
      </c>
      <c r="J2974">
        <v>314.58305489999998</v>
      </c>
      <c r="K2974">
        <v>299.7</v>
      </c>
      <c r="L2974" s="1">
        <v>45750</v>
      </c>
      <c r="M2974" s="2">
        <v>0.64374999999999993</v>
      </c>
      <c r="N2974" t="s">
        <v>21</v>
      </c>
      <c r="O2974">
        <v>7.4901727459999998</v>
      </c>
      <c r="P2974" t="s">
        <v>1123</v>
      </c>
    </row>
    <row r="2975" spans="1:16" x14ac:dyDescent="0.25">
      <c r="A2975" t="s">
        <v>401</v>
      </c>
      <c r="B2975" t="s">
        <v>16</v>
      </c>
      <c r="C2975" t="s">
        <v>17</v>
      </c>
      <c r="D2975" t="s">
        <v>18</v>
      </c>
      <c r="E2975" t="s">
        <v>29</v>
      </c>
      <c r="F2975" t="s">
        <v>30</v>
      </c>
      <c r="G2975">
        <v>65.94</v>
      </c>
      <c r="H2975">
        <v>4</v>
      </c>
      <c r="I2975">
        <v>13.188000000000001</v>
      </c>
      <c r="J2975">
        <v>298.07595229999998</v>
      </c>
      <c r="K2975">
        <v>263.76</v>
      </c>
      <c r="L2975" s="1">
        <v>44644</v>
      </c>
      <c r="M2975" s="2">
        <v>0.4368055555555555</v>
      </c>
      <c r="N2975" t="s">
        <v>27</v>
      </c>
      <c r="O2975">
        <v>5.8020378309999998</v>
      </c>
      <c r="P2975" t="s">
        <v>1123</v>
      </c>
    </row>
    <row r="2976" spans="1:16" x14ac:dyDescent="0.25">
      <c r="A2976" t="s">
        <v>401</v>
      </c>
      <c r="B2976" t="s">
        <v>16</v>
      </c>
      <c r="C2976" t="s">
        <v>17</v>
      </c>
      <c r="D2976" t="s">
        <v>18</v>
      </c>
      <c r="E2976" t="s">
        <v>29</v>
      </c>
      <c r="F2976" t="s">
        <v>30</v>
      </c>
      <c r="G2976">
        <v>65.94</v>
      </c>
      <c r="H2976">
        <v>4</v>
      </c>
      <c r="I2976">
        <v>13.188000000000001</v>
      </c>
      <c r="J2976">
        <v>292.24435970000002</v>
      </c>
      <c r="K2976">
        <v>263.76</v>
      </c>
      <c r="L2976" s="1">
        <v>45375</v>
      </c>
      <c r="M2976" s="2">
        <v>0.4368055555555555</v>
      </c>
      <c r="N2976" t="s">
        <v>27</v>
      </c>
      <c r="O2976">
        <v>6.5095732179999999</v>
      </c>
      <c r="P2976" t="s">
        <v>1123</v>
      </c>
    </row>
    <row r="2977" spans="1:16" x14ac:dyDescent="0.25">
      <c r="A2977" t="s">
        <v>277</v>
      </c>
      <c r="B2977" t="s">
        <v>16</v>
      </c>
      <c r="C2977" t="s">
        <v>17</v>
      </c>
      <c r="D2977" t="s">
        <v>18</v>
      </c>
      <c r="E2977" t="s">
        <v>29</v>
      </c>
      <c r="F2977" t="s">
        <v>30</v>
      </c>
      <c r="G2977">
        <v>62.65</v>
      </c>
      <c r="H2977">
        <v>4</v>
      </c>
      <c r="I2977">
        <v>12.53</v>
      </c>
      <c r="J2977">
        <v>283.20379759999997</v>
      </c>
      <c r="K2977">
        <v>250.6</v>
      </c>
      <c r="L2977" s="1">
        <v>44682</v>
      </c>
      <c r="M2977" s="2">
        <v>0.47569444444444442</v>
      </c>
      <c r="N2977" t="s">
        <v>27</v>
      </c>
      <c r="O2977">
        <v>4.0614264819999999</v>
      </c>
      <c r="P2977" t="s">
        <v>1123</v>
      </c>
    </row>
    <row r="2978" spans="1:16" x14ac:dyDescent="0.25">
      <c r="A2978" t="s">
        <v>277</v>
      </c>
      <c r="B2978" t="s">
        <v>16</v>
      </c>
      <c r="C2978" t="s">
        <v>17</v>
      </c>
      <c r="D2978" t="s">
        <v>18</v>
      </c>
      <c r="E2978" t="s">
        <v>29</v>
      </c>
      <c r="F2978" t="s">
        <v>30</v>
      </c>
      <c r="G2978">
        <v>62.65</v>
      </c>
      <c r="H2978">
        <v>4</v>
      </c>
      <c r="I2978">
        <v>12.53</v>
      </c>
      <c r="J2978">
        <v>277.66316549999999</v>
      </c>
      <c r="K2978">
        <v>250.6</v>
      </c>
      <c r="L2978" s="1">
        <v>45413</v>
      </c>
      <c r="M2978" s="2">
        <v>0.47569444444444442</v>
      </c>
      <c r="N2978" t="s">
        <v>27</v>
      </c>
      <c r="O2978">
        <v>4.556701253</v>
      </c>
      <c r="P2978" t="s">
        <v>1123</v>
      </c>
    </row>
    <row r="2979" spans="1:16" x14ac:dyDescent="0.25">
      <c r="A2979" t="s">
        <v>1007</v>
      </c>
      <c r="B2979" t="s">
        <v>16</v>
      </c>
      <c r="C2979" t="s">
        <v>17</v>
      </c>
      <c r="D2979" t="s">
        <v>25</v>
      </c>
      <c r="E2979" t="s">
        <v>29</v>
      </c>
      <c r="F2979" t="s">
        <v>30</v>
      </c>
      <c r="G2979">
        <v>80.08</v>
      </c>
      <c r="H2979">
        <v>3</v>
      </c>
      <c r="I2979">
        <v>12.012</v>
      </c>
      <c r="J2979">
        <v>271.49593110000001</v>
      </c>
      <c r="K2979">
        <v>240.24</v>
      </c>
      <c r="L2979" s="1">
        <v>44867</v>
      </c>
      <c r="M2979" s="2">
        <v>0.64513888888888882</v>
      </c>
      <c r="N2979" t="s">
        <v>27</v>
      </c>
      <c r="O2979">
        <v>5.2218340479999998</v>
      </c>
      <c r="P2979" t="s">
        <v>1123</v>
      </c>
    </row>
    <row r="2980" spans="1:16" x14ac:dyDescent="0.25">
      <c r="A2980" t="s">
        <v>1001</v>
      </c>
      <c r="B2980" t="s">
        <v>16</v>
      </c>
      <c r="C2980" t="s">
        <v>17</v>
      </c>
      <c r="D2980" t="s">
        <v>18</v>
      </c>
      <c r="E2980" t="s">
        <v>29</v>
      </c>
      <c r="F2980" t="s">
        <v>30</v>
      </c>
      <c r="G2980">
        <v>81.010000000000005</v>
      </c>
      <c r="H2980">
        <v>3</v>
      </c>
      <c r="I2980">
        <v>12.1515</v>
      </c>
      <c r="J2980">
        <v>255.1815</v>
      </c>
      <c r="K2980">
        <v>243.03</v>
      </c>
      <c r="L2980" s="1">
        <v>43478</v>
      </c>
      <c r="M2980" s="2">
        <v>0.53819444444444442</v>
      </c>
      <c r="N2980" t="s">
        <v>31</v>
      </c>
      <c r="O2980">
        <v>9.3000000000000007</v>
      </c>
      <c r="P2980" t="s">
        <v>1123</v>
      </c>
    </row>
    <row r="2981" spans="1:16" x14ac:dyDescent="0.25">
      <c r="A2981" t="s">
        <v>1001</v>
      </c>
      <c r="B2981" t="s">
        <v>16</v>
      </c>
      <c r="C2981" t="s">
        <v>17</v>
      </c>
      <c r="D2981" t="s">
        <v>18</v>
      </c>
      <c r="E2981" t="s">
        <v>29</v>
      </c>
      <c r="F2981" t="s">
        <v>30</v>
      </c>
      <c r="G2981">
        <v>81.010000000000005</v>
      </c>
      <c r="H2981">
        <v>3</v>
      </c>
      <c r="I2981">
        <v>12.1515</v>
      </c>
      <c r="J2981">
        <v>255.09883160000001</v>
      </c>
      <c r="K2981">
        <v>243.03</v>
      </c>
      <c r="L2981" s="1">
        <v>45670</v>
      </c>
      <c r="M2981" s="2">
        <v>0.53819444444444442</v>
      </c>
      <c r="N2981" t="s">
        <v>31</v>
      </c>
      <c r="O2981">
        <v>9.6748064639999996</v>
      </c>
      <c r="P2981" t="s">
        <v>1123</v>
      </c>
    </row>
    <row r="2982" spans="1:16" x14ac:dyDescent="0.25">
      <c r="A2982" t="s">
        <v>1007</v>
      </c>
      <c r="B2982" t="s">
        <v>16</v>
      </c>
      <c r="C2982" t="s">
        <v>17</v>
      </c>
      <c r="D2982" t="s">
        <v>25</v>
      </c>
      <c r="E2982" t="s">
        <v>29</v>
      </c>
      <c r="F2982" t="s">
        <v>30</v>
      </c>
      <c r="G2982">
        <v>80.08</v>
      </c>
      <c r="H2982">
        <v>3</v>
      </c>
      <c r="I2982">
        <v>12.012</v>
      </c>
      <c r="J2982">
        <v>252.17028060000001</v>
      </c>
      <c r="K2982">
        <v>240.24</v>
      </c>
      <c r="L2982" s="1">
        <v>45963</v>
      </c>
      <c r="M2982" s="2">
        <v>0.64513888888888882</v>
      </c>
      <c r="N2982" t="s">
        <v>27</v>
      </c>
      <c r="O2982">
        <v>5.6176295600000001</v>
      </c>
      <c r="P2982" t="s">
        <v>1123</v>
      </c>
    </row>
    <row r="2983" spans="1:16" x14ac:dyDescent="0.25">
      <c r="A2983" t="s">
        <v>556</v>
      </c>
      <c r="B2983" t="s">
        <v>16</v>
      </c>
      <c r="C2983" t="s">
        <v>17</v>
      </c>
      <c r="D2983" t="s">
        <v>18</v>
      </c>
      <c r="E2983" t="s">
        <v>19</v>
      </c>
      <c r="F2983" t="s">
        <v>30</v>
      </c>
      <c r="G2983">
        <v>37.44</v>
      </c>
      <c r="H2983">
        <v>6</v>
      </c>
      <c r="I2983">
        <v>11.231999999999999</v>
      </c>
      <c r="J2983">
        <v>248.8996549</v>
      </c>
      <c r="K2983">
        <v>224.64</v>
      </c>
      <c r="L2983" s="1">
        <v>45445</v>
      </c>
      <c r="M2983" s="2">
        <v>0.57986111111111105</v>
      </c>
      <c r="N2983" t="s">
        <v>31</v>
      </c>
      <c r="O2983">
        <v>6.4010803320000003</v>
      </c>
      <c r="P2983" t="s">
        <v>1123</v>
      </c>
    </row>
    <row r="2984" spans="1:16" x14ac:dyDescent="0.25">
      <c r="A2984" t="s">
        <v>593</v>
      </c>
      <c r="B2984" t="s">
        <v>16</v>
      </c>
      <c r="C2984" t="s">
        <v>17</v>
      </c>
      <c r="D2984" t="s">
        <v>18</v>
      </c>
      <c r="E2984" t="s">
        <v>19</v>
      </c>
      <c r="F2984" t="s">
        <v>30</v>
      </c>
      <c r="G2984">
        <v>72.42</v>
      </c>
      <c r="H2984">
        <v>3</v>
      </c>
      <c r="I2984">
        <v>10.863</v>
      </c>
      <c r="J2984">
        <v>245.52616549999999</v>
      </c>
      <c r="K2984">
        <v>217.26</v>
      </c>
      <c r="L2984" s="1">
        <v>44649</v>
      </c>
      <c r="M2984" s="2">
        <v>0.70416666666666661</v>
      </c>
      <c r="N2984" t="s">
        <v>21</v>
      </c>
      <c r="O2984">
        <v>7.9294517019999997</v>
      </c>
      <c r="P2984" t="s">
        <v>1123</v>
      </c>
    </row>
    <row r="2985" spans="1:16" x14ac:dyDescent="0.25">
      <c r="A2985" t="s">
        <v>545</v>
      </c>
      <c r="B2985" t="s">
        <v>16</v>
      </c>
      <c r="C2985" t="s">
        <v>17</v>
      </c>
      <c r="D2985" t="s">
        <v>25</v>
      </c>
      <c r="E2985" t="s">
        <v>19</v>
      </c>
      <c r="F2985" t="s">
        <v>30</v>
      </c>
      <c r="G2985">
        <v>42.91</v>
      </c>
      <c r="H2985">
        <v>5</v>
      </c>
      <c r="I2985">
        <v>10.727499999999999</v>
      </c>
      <c r="J2985">
        <v>237.72000070000001</v>
      </c>
      <c r="K2985">
        <v>214.55</v>
      </c>
      <c r="L2985" s="1">
        <v>45413</v>
      </c>
      <c r="M2985" s="2">
        <v>0.7284722222222223</v>
      </c>
      <c r="N2985" t="s">
        <v>21</v>
      </c>
      <c r="O2985">
        <v>6.6180661049999996</v>
      </c>
      <c r="P2985" t="s">
        <v>1123</v>
      </c>
    </row>
    <row r="2986" spans="1:16" x14ac:dyDescent="0.25">
      <c r="A2986" t="s">
        <v>556</v>
      </c>
      <c r="B2986" t="s">
        <v>16</v>
      </c>
      <c r="C2986" t="s">
        <v>17</v>
      </c>
      <c r="D2986" t="s">
        <v>18</v>
      </c>
      <c r="E2986" t="s">
        <v>19</v>
      </c>
      <c r="F2986" t="s">
        <v>30</v>
      </c>
      <c r="G2986">
        <v>37.44</v>
      </c>
      <c r="H2986">
        <v>6</v>
      </c>
      <c r="I2986">
        <v>11.231999999999999</v>
      </c>
      <c r="J2986">
        <v>235.87200000000001</v>
      </c>
      <c r="K2986">
        <v>224.64</v>
      </c>
      <c r="L2986" s="1">
        <v>43618</v>
      </c>
      <c r="M2986" s="2">
        <v>0.57986111111111105</v>
      </c>
      <c r="N2986" t="s">
        <v>31</v>
      </c>
      <c r="O2986">
        <v>5.9</v>
      </c>
      <c r="P2986" t="s">
        <v>1123</v>
      </c>
    </row>
    <row r="2987" spans="1:16" x14ac:dyDescent="0.25">
      <c r="A2987" t="s">
        <v>171</v>
      </c>
      <c r="B2987" t="s">
        <v>16</v>
      </c>
      <c r="C2987" t="s">
        <v>17</v>
      </c>
      <c r="D2987" t="s">
        <v>18</v>
      </c>
      <c r="E2987" t="s">
        <v>19</v>
      </c>
      <c r="F2987" t="s">
        <v>30</v>
      </c>
      <c r="G2987">
        <v>34.42</v>
      </c>
      <c r="H2987">
        <v>5</v>
      </c>
      <c r="I2987">
        <v>10.326000000000001</v>
      </c>
      <c r="J2987">
        <v>233.3888599</v>
      </c>
      <c r="K2987">
        <v>206.52</v>
      </c>
      <c r="L2987" s="1">
        <v>44610</v>
      </c>
      <c r="M2987" s="2">
        <v>0.65208333333333335</v>
      </c>
      <c r="N2987" t="s">
        <v>27</v>
      </c>
      <c r="O2987">
        <v>9.4766617899999996</v>
      </c>
      <c r="P2987" t="s">
        <v>1123</v>
      </c>
    </row>
    <row r="2988" spans="1:16" x14ac:dyDescent="0.25">
      <c r="A2988" t="s">
        <v>917</v>
      </c>
      <c r="B2988" t="s">
        <v>16</v>
      </c>
      <c r="C2988" t="s">
        <v>17</v>
      </c>
      <c r="D2988" t="s">
        <v>18</v>
      </c>
      <c r="E2988" t="s">
        <v>19</v>
      </c>
      <c r="F2988" t="s">
        <v>30</v>
      </c>
      <c r="G2988">
        <v>34.42</v>
      </c>
      <c r="H2988">
        <v>6</v>
      </c>
      <c r="I2988">
        <v>10.326000000000001</v>
      </c>
      <c r="J2988">
        <v>228.822813</v>
      </c>
      <c r="K2988">
        <v>206.52</v>
      </c>
      <c r="L2988" s="1">
        <v>45381</v>
      </c>
      <c r="M2988" s="2">
        <v>0.53125</v>
      </c>
      <c r="N2988" t="s">
        <v>21</v>
      </c>
      <c r="O2988">
        <v>8.1369665229999999</v>
      </c>
      <c r="P2988" t="s">
        <v>1123</v>
      </c>
    </row>
    <row r="2989" spans="1:16" x14ac:dyDescent="0.25">
      <c r="A2989" t="s">
        <v>593</v>
      </c>
      <c r="B2989" t="s">
        <v>16</v>
      </c>
      <c r="C2989" t="s">
        <v>17</v>
      </c>
      <c r="D2989" t="s">
        <v>18</v>
      </c>
      <c r="E2989" t="s">
        <v>19</v>
      </c>
      <c r="F2989" t="s">
        <v>30</v>
      </c>
      <c r="G2989">
        <v>72.42</v>
      </c>
      <c r="H2989">
        <v>3</v>
      </c>
      <c r="I2989">
        <v>10.863</v>
      </c>
      <c r="J2989">
        <v>228.04909739999999</v>
      </c>
      <c r="K2989">
        <v>217.26</v>
      </c>
      <c r="L2989" s="1">
        <v>45745</v>
      </c>
      <c r="M2989" s="2">
        <v>0.70416666666666661</v>
      </c>
      <c r="N2989" t="s">
        <v>21</v>
      </c>
      <c r="O2989">
        <v>8.530474517</v>
      </c>
      <c r="P2989" t="s">
        <v>1123</v>
      </c>
    </row>
    <row r="2990" spans="1:16" x14ac:dyDescent="0.25">
      <c r="A2990" t="s">
        <v>471</v>
      </c>
      <c r="B2990" t="s">
        <v>16</v>
      </c>
      <c r="C2990" t="s">
        <v>17</v>
      </c>
      <c r="D2990" t="s">
        <v>25</v>
      </c>
      <c r="E2990" t="s">
        <v>29</v>
      </c>
      <c r="F2990" t="s">
        <v>30</v>
      </c>
      <c r="G2990">
        <v>33.99</v>
      </c>
      <c r="H2990">
        <v>6</v>
      </c>
      <c r="I2990">
        <v>10.196999999999999</v>
      </c>
      <c r="J2990">
        <v>225.96418990000001</v>
      </c>
      <c r="K2990">
        <v>203.94</v>
      </c>
      <c r="L2990" s="1">
        <v>45507</v>
      </c>
      <c r="M2990" s="2">
        <v>0.65069444444444446</v>
      </c>
      <c r="N2990" t="s">
        <v>31</v>
      </c>
      <c r="O2990">
        <v>8.3539522969999993</v>
      </c>
      <c r="P2990" t="s">
        <v>1123</v>
      </c>
    </row>
    <row r="2991" spans="1:16" x14ac:dyDescent="0.25">
      <c r="A2991" t="s">
        <v>545</v>
      </c>
      <c r="B2991" t="s">
        <v>16</v>
      </c>
      <c r="C2991" t="s">
        <v>17</v>
      </c>
      <c r="D2991" t="s">
        <v>25</v>
      </c>
      <c r="E2991" t="s">
        <v>19</v>
      </c>
      <c r="F2991" t="s">
        <v>30</v>
      </c>
      <c r="G2991">
        <v>42.91</v>
      </c>
      <c r="H2991">
        <v>5</v>
      </c>
      <c r="I2991">
        <v>10.727499999999999</v>
      </c>
      <c r="J2991">
        <v>225.2775</v>
      </c>
      <c r="K2991">
        <v>214.55</v>
      </c>
      <c r="L2991" s="1">
        <v>43586</v>
      </c>
      <c r="M2991" s="2">
        <v>0.7284722222222223</v>
      </c>
      <c r="N2991" t="s">
        <v>21</v>
      </c>
      <c r="O2991">
        <v>6.1</v>
      </c>
      <c r="P2991" t="s">
        <v>1123</v>
      </c>
    </row>
    <row r="2992" spans="1:16" x14ac:dyDescent="0.25">
      <c r="A2992" t="s">
        <v>306</v>
      </c>
      <c r="B2992" t="s">
        <v>16</v>
      </c>
      <c r="C2992" t="s">
        <v>17</v>
      </c>
      <c r="D2992" t="s">
        <v>18</v>
      </c>
      <c r="E2992" t="s">
        <v>19</v>
      </c>
      <c r="F2992" t="s">
        <v>30</v>
      </c>
      <c r="G2992">
        <v>21.54</v>
      </c>
      <c r="H2992">
        <v>8</v>
      </c>
      <c r="I2992">
        <v>9.6929999999999996</v>
      </c>
      <c r="J2992">
        <v>219.08175660000001</v>
      </c>
      <c r="K2992">
        <v>193.86</v>
      </c>
      <c r="L2992" s="1">
        <v>44743</v>
      </c>
      <c r="M2992" s="2">
        <v>0.48888888888888887</v>
      </c>
      <c r="N2992" t="s">
        <v>31</v>
      </c>
      <c r="O2992">
        <v>8.5096554849999997</v>
      </c>
      <c r="P2992" t="s">
        <v>1123</v>
      </c>
    </row>
    <row r="2993" spans="1:16" x14ac:dyDescent="0.25">
      <c r="A2993" t="s">
        <v>171</v>
      </c>
      <c r="B2993" t="s">
        <v>16</v>
      </c>
      <c r="C2993" t="s">
        <v>17</v>
      </c>
      <c r="D2993" t="s">
        <v>18</v>
      </c>
      <c r="E2993" t="s">
        <v>19</v>
      </c>
      <c r="F2993" t="s">
        <v>30</v>
      </c>
      <c r="G2993">
        <v>34.42</v>
      </c>
      <c r="H2993">
        <v>6</v>
      </c>
      <c r="I2993">
        <v>10.326000000000001</v>
      </c>
      <c r="J2993">
        <v>216.846</v>
      </c>
      <c r="K2993">
        <v>206.52</v>
      </c>
      <c r="L2993" s="1">
        <v>43514</v>
      </c>
      <c r="M2993" s="2">
        <v>0.65208333333333335</v>
      </c>
      <c r="N2993" t="s">
        <v>27</v>
      </c>
      <c r="O2993">
        <v>9.8000000000000007</v>
      </c>
      <c r="P2993" t="s">
        <v>1123</v>
      </c>
    </row>
    <row r="2994" spans="1:16" x14ac:dyDescent="0.25">
      <c r="A2994" t="s">
        <v>171</v>
      </c>
      <c r="B2994" t="s">
        <v>16</v>
      </c>
      <c r="C2994" t="s">
        <v>17</v>
      </c>
      <c r="D2994" t="s">
        <v>18</v>
      </c>
      <c r="E2994" t="s">
        <v>19</v>
      </c>
      <c r="F2994" t="s">
        <v>30</v>
      </c>
      <c r="G2994">
        <v>34.42</v>
      </c>
      <c r="H2994">
        <v>6</v>
      </c>
      <c r="I2994">
        <v>10.326000000000001</v>
      </c>
      <c r="J2994">
        <v>216.7757507</v>
      </c>
      <c r="K2994">
        <v>206.52</v>
      </c>
      <c r="L2994" s="1">
        <v>45706</v>
      </c>
      <c r="M2994" s="2">
        <v>0.65208333333333335</v>
      </c>
      <c r="N2994" t="s">
        <v>27</v>
      </c>
      <c r="O2994">
        <v>10</v>
      </c>
      <c r="P2994" t="s">
        <v>1123</v>
      </c>
    </row>
    <row r="2995" spans="1:16" x14ac:dyDescent="0.25">
      <c r="A2995" t="s">
        <v>917</v>
      </c>
      <c r="B2995" t="s">
        <v>16</v>
      </c>
      <c r="C2995" t="s">
        <v>17</v>
      </c>
      <c r="D2995" t="s">
        <v>18</v>
      </c>
      <c r="E2995" t="s">
        <v>19</v>
      </c>
      <c r="F2995" t="s">
        <v>30</v>
      </c>
      <c r="G2995">
        <v>34.42</v>
      </c>
      <c r="H2995">
        <v>6</v>
      </c>
      <c r="I2995">
        <v>10.326000000000001</v>
      </c>
      <c r="J2995">
        <v>216.7757507</v>
      </c>
      <c r="K2995">
        <v>206.52</v>
      </c>
      <c r="L2995" s="1">
        <v>45746</v>
      </c>
      <c r="M2995" s="2">
        <v>0.53125</v>
      </c>
      <c r="N2995" t="s">
        <v>21</v>
      </c>
      <c r="O2995">
        <v>7.8022632769999998</v>
      </c>
      <c r="P2995" t="s">
        <v>1123</v>
      </c>
    </row>
    <row r="2996" spans="1:16" x14ac:dyDescent="0.25">
      <c r="A2996" t="s">
        <v>679</v>
      </c>
      <c r="B2996" t="s">
        <v>16</v>
      </c>
      <c r="C2996" t="s">
        <v>17</v>
      </c>
      <c r="D2996" t="s">
        <v>18</v>
      </c>
      <c r="E2996" t="s">
        <v>29</v>
      </c>
      <c r="F2996" t="s">
        <v>30</v>
      </c>
      <c r="G2996">
        <v>19.36</v>
      </c>
      <c r="H2996">
        <v>10</v>
      </c>
      <c r="I2996">
        <v>8.7119999999999997</v>
      </c>
      <c r="J2996">
        <v>193.05678359999999</v>
      </c>
      <c r="K2996">
        <v>174.24</v>
      </c>
      <c r="L2996" s="1">
        <v>45309</v>
      </c>
      <c r="M2996" s="2">
        <v>0.77986111111111101</v>
      </c>
      <c r="N2996" t="s">
        <v>21</v>
      </c>
      <c r="O2996">
        <v>9.4388811669999999</v>
      </c>
      <c r="P2996" t="s">
        <v>1123</v>
      </c>
    </row>
    <row r="2997" spans="1:16" x14ac:dyDescent="0.25">
      <c r="A2997" t="s">
        <v>291</v>
      </c>
      <c r="B2997" t="s">
        <v>16</v>
      </c>
      <c r="C2997" t="s">
        <v>17</v>
      </c>
      <c r="D2997" t="s">
        <v>18</v>
      </c>
      <c r="E2997" t="s">
        <v>29</v>
      </c>
      <c r="F2997" t="s">
        <v>30</v>
      </c>
      <c r="G2997">
        <v>25.91</v>
      </c>
      <c r="H2997">
        <v>5</v>
      </c>
      <c r="I2997">
        <v>7.7729999999999997</v>
      </c>
      <c r="J2997">
        <v>175.68580360000001</v>
      </c>
      <c r="K2997">
        <v>155.46</v>
      </c>
      <c r="L2997" s="1">
        <v>44683</v>
      </c>
      <c r="M2997" s="2">
        <v>0.42777777777777781</v>
      </c>
      <c r="N2997" t="s">
        <v>21</v>
      </c>
      <c r="O2997">
        <v>8.4129548550000006</v>
      </c>
      <c r="P2997" t="s">
        <v>1123</v>
      </c>
    </row>
    <row r="2998" spans="1:16" x14ac:dyDescent="0.25">
      <c r="A2998" t="s">
        <v>662</v>
      </c>
      <c r="B2998" t="s">
        <v>16</v>
      </c>
      <c r="C2998" t="s">
        <v>17</v>
      </c>
      <c r="D2998" t="s">
        <v>18</v>
      </c>
      <c r="E2998" t="s">
        <v>29</v>
      </c>
      <c r="F2998" t="s">
        <v>30</v>
      </c>
      <c r="G2998">
        <v>53.3</v>
      </c>
      <c r="H2998">
        <v>3</v>
      </c>
      <c r="I2998">
        <v>7.9950000000000001</v>
      </c>
      <c r="J2998">
        <v>167.84060890000001</v>
      </c>
      <c r="K2998">
        <v>159.9</v>
      </c>
      <c r="L2998" s="1">
        <v>45682</v>
      </c>
      <c r="M2998" s="2">
        <v>0.59652777777777777</v>
      </c>
      <c r="N2998" t="s">
        <v>21</v>
      </c>
      <c r="O2998">
        <v>7.8022632769999998</v>
      </c>
      <c r="P2998" t="s">
        <v>1123</v>
      </c>
    </row>
    <row r="2999" spans="1:16" x14ac:dyDescent="0.25">
      <c r="A2999" t="s">
        <v>291</v>
      </c>
      <c r="B2999" t="s">
        <v>16</v>
      </c>
      <c r="C2999" t="s">
        <v>17</v>
      </c>
      <c r="D2999" t="s">
        <v>18</v>
      </c>
      <c r="E2999" t="s">
        <v>29</v>
      </c>
      <c r="F2999" t="s">
        <v>30</v>
      </c>
      <c r="G2999">
        <v>25.91</v>
      </c>
      <c r="H2999">
        <v>6</v>
      </c>
      <c r="I2999">
        <v>7.7729999999999997</v>
      </c>
      <c r="J2999">
        <v>163.233</v>
      </c>
      <c r="K2999">
        <v>155.46</v>
      </c>
      <c r="L2999" s="1">
        <v>43587</v>
      </c>
      <c r="M2999" s="2">
        <v>0.42777777777777781</v>
      </c>
      <c r="N2999" t="s">
        <v>21</v>
      </c>
      <c r="O2999">
        <v>8.6999999999999993</v>
      </c>
      <c r="P2999" t="s">
        <v>1123</v>
      </c>
    </row>
    <row r="3000" spans="1:16" x14ac:dyDescent="0.25">
      <c r="A3000" t="s">
        <v>291</v>
      </c>
      <c r="B3000" t="s">
        <v>16</v>
      </c>
      <c r="C3000" t="s">
        <v>17</v>
      </c>
      <c r="D3000" t="s">
        <v>18</v>
      </c>
      <c r="E3000" t="s">
        <v>29</v>
      </c>
      <c r="F3000" t="s">
        <v>30</v>
      </c>
      <c r="G3000">
        <v>25.91</v>
      </c>
      <c r="H3000">
        <v>6</v>
      </c>
      <c r="I3000">
        <v>7.7729999999999997</v>
      </c>
      <c r="J3000">
        <v>163.18011920000001</v>
      </c>
      <c r="K3000">
        <v>155.46</v>
      </c>
      <c r="L3000" s="1">
        <v>45779</v>
      </c>
      <c r="M3000" s="2">
        <v>0.42777777777777781</v>
      </c>
      <c r="N3000" t="s">
        <v>21</v>
      </c>
      <c r="O3000">
        <v>9.0506254019999997</v>
      </c>
      <c r="P3000" t="s">
        <v>1123</v>
      </c>
    </row>
    <row r="3001" spans="1:16" x14ac:dyDescent="0.25">
      <c r="A3001" t="s">
        <v>568</v>
      </c>
      <c r="B3001" t="s">
        <v>16</v>
      </c>
      <c r="C3001" t="s">
        <v>17</v>
      </c>
      <c r="D3001" t="s">
        <v>25</v>
      </c>
      <c r="E3001" t="s">
        <v>19</v>
      </c>
      <c r="F3001" t="s">
        <v>30</v>
      </c>
      <c r="G3001">
        <v>28.32</v>
      </c>
      <c r="H3001">
        <v>5</v>
      </c>
      <c r="I3001">
        <v>7.08</v>
      </c>
      <c r="J3001">
        <v>148.63183369999999</v>
      </c>
      <c r="K3001">
        <v>141.6</v>
      </c>
      <c r="L3001" s="1">
        <v>45964</v>
      </c>
      <c r="M3001" s="2">
        <v>0.56111111111111112</v>
      </c>
      <c r="N3001" t="s">
        <v>21</v>
      </c>
      <c r="O3001">
        <v>6.4498709759999997</v>
      </c>
      <c r="P3001" t="s">
        <v>1123</v>
      </c>
    </row>
    <row r="3002" spans="1:16" x14ac:dyDescent="0.25">
      <c r="A3002" t="s">
        <v>633</v>
      </c>
      <c r="B3002" t="s">
        <v>16</v>
      </c>
      <c r="C3002" t="s">
        <v>17</v>
      </c>
      <c r="D3002" t="s">
        <v>18</v>
      </c>
      <c r="E3002" t="s">
        <v>19</v>
      </c>
      <c r="F3002" t="s">
        <v>30</v>
      </c>
      <c r="G3002">
        <v>70.319999999999993</v>
      </c>
      <c r="H3002">
        <v>2</v>
      </c>
      <c r="I3002">
        <v>7.032</v>
      </c>
      <c r="J3002">
        <v>147.6241603</v>
      </c>
      <c r="K3002">
        <v>140.63999999999999</v>
      </c>
      <c r="L3002" s="1">
        <v>45740</v>
      </c>
      <c r="M3002" s="2">
        <v>0.59861111111111109</v>
      </c>
      <c r="N3002" t="s">
        <v>21</v>
      </c>
      <c r="O3002">
        <v>9.9868969950000004</v>
      </c>
      <c r="P3002" t="s">
        <v>1123</v>
      </c>
    </row>
    <row r="3003" spans="1:16" x14ac:dyDescent="0.25">
      <c r="A3003" t="s">
        <v>358</v>
      </c>
      <c r="B3003" t="s">
        <v>16</v>
      </c>
      <c r="C3003" t="s">
        <v>17</v>
      </c>
      <c r="D3003" t="s">
        <v>25</v>
      </c>
      <c r="E3003" t="s">
        <v>29</v>
      </c>
      <c r="F3003" t="s">
        <v>30</v>
      </c>
      <c r="G3003">
        <v>21.52</v>
      </c>
      <c r="H3003">
        <v>6</v>
      </c>
      <c r="I3003">
        <v>6.4560000000000004</v>
      </c>
      <c r="J3003">
        <v>143.06411790000001</v>
      </c>
      <c r="K3003">
        <v>129.12</v>
      </c>
      <c r="L3003" s="1">
        <v>45308</v>
      </c>
      <c r="M3003" s="2">
        <v>0.53333333333333333</v>
      </c>
      <c r="N3003" t="s">
        <v>31</v>
      </c>
      <c r="O3003">
        <v>10</v>
      </c>
      <c r="P3003" t="s">
        <v>1123</v>
      </c>
    </row>
    <row r="3004" spans="1:16" x14ac:dyDescent="0.25">
      <c r="A3004" t="s">
        <v>358</v>
      </c>
      <c r="B3004" t="s">
        <v>16</v>
      </c>
      <c r="C3004" t="s">
        <v>17</v>
      </c>
      <c r="D3004" t="s">
        <v>25</v>
      </c>
      <c r="E3004" t="s">
        <v>29</v>
      </c>
      <c r="F3004" t="s">
        <v>30</v>
      </c>
      <c r="G3004">
        <v>21.52</v>
      </c>
      <c r="H3004">
        <v>6</v>
      </c>
      <c r="I3004">
        <v>6.4560000000000004</v>
      </c>
      <c r="J3004">
        <v>135.53207889999999</v>
      </c>
      <c r="K3004">
        <v>129.12</v>
      </c>
      <c r="L3004" s="1">
        <v>45674</v>
      </c>
      <c r="M3004" s="2">
        <v>0.53333333333333333</v>
      </c>
      <c r="N3004" t="s">
        <v>31</v>
      </c>
      <c r="O3004">
        <v>9.7788366409999998</v>
      </c>
      <c r="P3004" t="s">
        <v>1123</v>
      </c>
    </row>
    <row r="3005" spans="1:16" x14ac:dyDescent="0.25">
      <c r="A3005" t="s">
        <v>891</v>
      </c>
      <c r="B3005" t="s">
        <v>16</v>
      </c>
      <c r="C3005" t="s">
        <v>17</v>
      </c>
      <c r="D3005" t="s">
        <v>18</v>
      </c>
      <c r="E3005" t="s">
        <v>19</v>
      </c>
      <c r="F3005" t="s">
        <v>30</v>
      </c>
      <c r="G3005">
        <v>28.31</v>
      </c>
      <c r="H3005">
        <v>4</v>
      </c>
      <c r="I3005">
        <v>5.6619999999999999</v>
      </c>
      <c r="J3005">
        <v>127.9728573</v>
      </c>
      <c r="K3005">
        <v>113.24</v>
      </c>
      <c r="L3005" s="1">
        <v>44745</v>
      </c>
      <c r="M3005" s="2">
        <v>0.77430555555555547</v>
      </c>
      <c r="N3005" t="s">
        <v>27</v>
      </c>
      <c r="O3005">
        <v>7.9294517019999997</v>
      </c>
      <c r="P3005" t="s">
        <v>1123</v>
      </c>
    </row>
    <row r="3006" spans="1:16" x14ac:dyDescent="0.25">
      <c r="A3006" t="s">
        <v>891</v>
      </c>
      <c r="B3006" t="s">
        <v>16</v>
      </c>
      <c r="C3006" t="s">
        <v>17</v>
      </c>
      <c r="D3006" t="s">
        <v>18</v>
      </c>
      <c r="E3006" t="s">
        <v>19</v>
      </c>
      <c r="F3006" t="s">
        <v>30</v>
      </c>
      <c r="G3006">
        <v>28.31</v>
      </c>
      <c r="H3006">
        <v>4</v>
      </c>
      <c r="I3006">
        <v>5.6619999999999999</v>
      </c>
      <c r="J3006">
        <v>125.4691814</v>
      </c>
      <c r="K3006">
        <v>113.24</v>
      </c>
      <c r="L3006" s="1">
        <v>45476</v>
      </c>
      <c r="M3006" s="2">
        <v>0.77430555555555547</v>
      </c>
      <c r="N3006" t="s">
        <v>27</v>
      </c>
      <c r="O3006">
        <v>8.8964167320000005</v>
      </c>
      <c r="P3006" t="s">
        <v>1123</v>
      </c>
    </row>
    <row r="3007" spans="1:16" x14ac:dyDescent="0.25">
      <c r="A3007" t="s">
        <v>891</v>
      </c>
      <c r="B3007" t="s">
        <v>16</v>
      </c>
      <c r="C3007" t="s">
        <v>17</v>
      </c>
      <c r="D3007" t="s">
        <v>18</v>
      </c>
      <c r="E3007" t="s">
        <v>19</v>
      </c>
      <c r="F3007" t="s">
        <v>30</v>
      </c>
      <c r="G3007">
        <v>28.31</v>
      </c>
      <c r="H3007">
        <v>4</v>
      </c>
      <c r="I3007">
        <v>5.6619999999999999</v>
      </c>
      <c r="J3007">
        <v>118.8634806</v>
      </c>
      <c r="K3007">
        <v>113.24</v>
      </c>
      <c r="L3007" s="1">
        <v>45841</v>
      </c>
      <c r="M3007" s="2">
        <v>0.77430555555555547</v>
      </c>
      <c r="N3007" t="s">
        <v>27</v>
      </c>
      <c r="O3007">
        <v>8.530474517</v>
      </c>
      <c r="P3007" t="s">
        <v>1123</v>
      </c>
    </row>
    <row r="3008" spans="1:16" x14ac:dyDescent="0.25">
      <c r="A3008" t="s">
        <v>571</v>
      </c>
      <c r="B3008" t="s">
        <v>16</v>
      </c>
      <c r="C3008" t="s">
        <v>17</v>
      </c>
      <c r="D3008" t="s">
        <v>25</v>
      </c>
      <c r="E3008" t="s">
        <v>29</v>
      </c>
      <c r="F3008" t="s">
        <v>30</v>
      </c>
      <c r="G3008">
        <v>97.94</v>
      </c>
      <c r="H3008">
        <v>1</v>
      </c>
      <c r="I3008">
        <v>4.8970000000000002</v>
      </c>
      <c r="J3008">
        <v>110.6822823</v>
      </c>
      <c r="K3008">
        <v>97.94</v>
      </c>
      <c r="L3008" s="1">
        <v>44745</v>
      </c>
      <c r="M3008" s="2">
        <v>0.48888888888888887</v>
      </c>
      <c r="N3008" t="s">
        <v>21</v>
      </c>
      <c r="O3008">
        <v>6.6723435049999997</v>
      </c>
      <c r="P3008" t="s">
        <v>1123</v>
      </c>
    </row>
    <row r="3009" spans="1:16" x14ac:dyDescent="0.25">
      <c r="A3009" t="s">
        <v>855</v>
      </c>
      <c r="B3009" t="s">
        <v>16</v>
      </c>
      <c r="C3009" t="s">
        <v>17</v>
      </c>
      <c r="D3009" t="s">
        <v>18</v>
      </c>
      <c r="E3009" t="s">
        <v>19</v>
      </c>
      <c r="F3009" t="s">
        <v>30</v>
      </c>
      <c r="G3009">
        <v>47.68</v>
      </c>
      <c r="H3009">
        <v>2</v>
      </c>
      <c r="I3009">
        <v>4.7679999999999998</v>
      </c>
      <c r="J3009">
        <v>107.7666167</v>
      </c>
      <c r="K3009">
        <v>95.36</v>
      </c>
      <c r="L3009" s="1">
        <v>44616</v>
      </c>
      <c r="M3009" s="2">
        <v>0.4236111111111111</v>
      </c>
      <c r="N3009" t="s">
        <v>31</v>
      </c>
      <c r="O3009">
        <v>3.9647258509999999</v>
      </c>
      <c r="P3009" t="s">
        <v>1123</v>
      </c>
    </row>
    <row r="3010" spans="1:16" x14ac:dyDescent="0.25">
      <c r="A3010" t="s">
        <v>908</v>
      </c>
      <c r="B3010" t="s">
        <v>16</v>
      </c>
      <c r="C3010" t="s">
        <v>17</v>
      </c>
      <c r="D3010" t="s">
        <v>18</v>
      </c>
      <c r="E3010" t="s">
        <v>29</v>
      </c>
      <c r="F3010" t="s">
        <v>30</v>
      </c>
      <c r="G3010">
        <v>23.29</v>
      </c>
      <c r="H3010">
        <v>4</v>
      </c>
      <c r="I3010">
        <v>4.6580000000000004</v>
      </c>
      <c r="J3010">
        <v>105.2803902</v>
      </c>
      <c r="K3010">
        <v>93.16</v>
      </c>
      <c r="L3010" s="1">
        <v>44639</v>
      </c>
      <c r="M3010" s="2">
        <v>0.49444444444444446</v>
      </c>
      <c r="N3010" t="s">
        <v>31</v>
      </c>
      <c r="O3010">
        <v>5.7053371999999998</v>
      </c>
      <c r="P3010" t="s">
        <v>1123</v>
      </c>
    </row>
    <row r="3011" spans="1:16" x14ac:dyDescent="0.25">
      <c r="A3011" t="s">
        <v>287</v>
      </c>
      <c r="B3011" t="s">
        <v>16</v>
      </c>
      <c r="C3011" t="s">
        <v>17</v>
      </c>
      <c r="D3011" t="s">
        <v>25</v>
      </c>
      <c r="E3011" t="s">
        <v>29</v>
      </c>
      <c r="F3011" t="s">
        <v>30</v>
      </c>
      <c r="G3011">
        <v>23.75</v>
      </c>
      <c r="H3011">
        <v>4</v>
      </c>
      <c r="I3011">
        <v>4.75</v>
      </c>
      <c r="J3011">
        <v>105.2593804</v>
      </c>
      <c r="K3011">
        <v>95</v>
      </c>
      <c r="L3011" s="1">
        <v>45367</v>
      </c>
      <c r="M3011" s="2">
        <v>0.47361111111111115</v>
      </c>
      <c r="N3011" t="s">
        <v>27</v>
      </c>
      <c r="O3011">
        <v>5.6416301229999997</v>
      </c>
      <c r="P3011" t="s">
        <v>1123</v>
      </c>
    </row>
    <row r="3012" spans="1:16" x14ac:dyDescent="0.25">
      <c r="A3012" t="s">
        <v>574</v>
      </c>
      <c r="B3012" t="s">
        <v>16</v>
      </c>
      <c r="C3012" t="s">
        <v>17</v>
      </c>
      <c r="D3012" t="s">
        <v>25</v>
      </c>
      <c r="E3012" t="s">
        <v>29</v>
      </c>
      <c r="F3012" t="s">
        <v>30</v>
      </c>
      <c r="G3012">
        <v>30.68</v>
      </c>
      <c r="H3012">
        <v>3</v>
      </c>
      <c r="I3012">
        <v>4.6020000000000003</v>
      </c>
      <c r="J3012">
        <v>104.0146749</v>
      </c>
      <c r="K3012">
        <v>92.04</v>
      </c>
      <c r="L3012" s="1">
        <v>44583</v>
      </c>
      <c r="M3012" s="2">
        <v>0.45833333333333331</v>
      </c>
      <c r="N3012" t="s">
        <v>21</v>
      </c>
      <c r="O3012">
        <v>8.7997573770000006</v>
      </c>
      <c r="P3012" t="s">
        <v>1123</v>
      </c>
    </row>
    <row r="3013" spans="1:16" x14ac:dyDescent="0.25">
      <c r="A3013" t="s">
        <v>855</v>
      </c>
      <c r="B3013" t="s">
        <v>16</v>
      </c>
      <c r="C3013" t="s">
        <v>17</v>
      </c>
      <c r="D3013" t="s">
        <v>18</v>
      </c>
      <c r="E3013" t="s">
        <v>19</v>
      </c>
      <c r="F3013" t="s">
        <v>30</v>
      </c>
      <c r="G3013">
        <v>47.68</v>
      </c>
      <c r="H3013">
        <v>2</v>
      </c>
      <c r="I3013">
        <v>4.7679999999999998</v>
      </c>
      <c r="J3013">
        <v>100.128</v>
      </c>
      <c r="K3013">
        <v>95.36</v>
      </c>
      <c r="L3013" s="1">
        <v>43520</v>
      </c>
      <c r="M3013" s="2">
        <v>0.4236111111111111</v>
      </c>
      <c r="N3013" t="s">
        <v>31</v>
      </c>
      <c r="O3013">
        <v>4.0999999999999996</v>
      </c>
      <c r="P3013" t="s">
        <v>1123</v>
      </c>
    </row>
    <row r="3014" spans="1:16" x14ac:dyDescent="0.25">
      <c r="A3014" t="s">
        <v>574</v>
      </c>
      <c r="B3014" t="s">
        <v>16</v>
      </c>
      <c r="C3014" t="s">
        <v>17</v>
      </c>
      <c r="D3014" t="s">
        <v>25</v>
      </c>
      <c r="E3014" t="s">
        <v>29</v>
      </c>
      <c r="F3014" t="s">
        <v>30</v>
      </c>
      <c r="G3014">
        <v>30.68</v>
      </c>
      <c r="H3014">
        <v>3</v>
      </c>
      <c r="I3014">
        <v>4.6020000000000003</v>
      </c>
      <c r="J3014">
        <v>96.641999999999996</v>
      </c>
      <c r="K3014">
        <v>92.04</v>
      </c>
      <c r="L3014" s="1">
        <v>43487</v>
      </c>
      <c r="M3014" s="2">
        <v>0.45833333333333331</v>
      </c>
      <c r="N3014" t="s">
        <v>21</v>
      </c>
      <c r="O3014">
        <v>9.1</v>
      </c>
      <c r="P3014" t="s">
        <v>1123</v>
      </c>
    </row>
    <row r="3015" spans="1:16" x14ac:dyDescent="0.25">
      <c r="A3015" t="s">
        <v>574</v>
      </c>
      <c r="B3015" t="s">
        <v>16</v>
      </c>
      <c r="C3015" t="s">
        <v>17</v>
      </c>
      <c r="D3015" t="s">
        <v>25</v>
      </c>
      <c r="E3015" t="s">
        <v>29</v>
      </c>
      <c r="F3015" t="s">
        <v>30</v>
      </c>
      <c r="G3015">
        <v>30.68</v>
      </c>
      <c r="H3015">
        <v>3</v>
      </c>
      <c r="I3015">
        <v>4.6020000000000003</v>
      </c>
      <c r="J3015">
        <v>96.610691930000002</v>
      </c>
      <c r="K3015">
        <v>92.04</v>
      </c>
      <c r="L3015" s="1">
        <v>45679</v>
      </c>
      <c r="M3015" s="2">
        <v>0.45833333333333331</v>
      </c>
      <c r="N3015" t="s">
        <v>21</v>
      </c>
      <c r="O3015">
        <v>9.4667461100000008</v>
      </c>
      <c r="P3015" t="s">
        <v>1123</v>
      </c>
    </row>
    <row r="3016" spans="1:16" x14ac:dyDescent="0.25">
      <c r="A3016" t="s">
        <v>777</v>
      </c>
      <c r="B3016" t="s">
        <v>16</v>
      </c>
      <c r="C3016" t="s">
        <v>17</v>
      </c>
      <c r="D3016" t="s">
        <v>18</v>
      </c>
      <c r="E3016" t="s">
        <v>29</v>
      </c>
      <c r="F3016" t="s">
        <v>30</v>
      </c>
      <c r="G3016">
        <v>37.69</v>
      </c>
      <c r="H3016">
        <v>2</v>
      </c>
      <c r="I3016">
        <v>3.7690000000000001</v>
      </c>
      <c r="J3016">
        <v>83.520548360000006</v>
      </c>
      <c r="K3016">
        <v>75.38</v>
      </c>
      <c r="L3016" s="1">
        <v>45342</v>
      </c>
      <c r="M3016" s="2">
        <v>0.64513888888888882</v>
      </c>
      <c r="N3016" t="s">
        <v>21</v>
      </c>
      <c r="O3016">
        <v>10</v>
      </c>
      <c r="P3016" t="s">
        <v>1123</v>
      </c>
    </row>
    <row r="3017" spans="1:16" x14ac:dyDescent="0.25">
      <c r="A3017" t="s">
        <v>777</v>
      </c>
      <c r="B3017" t="s">
        <v>16</v>
      </c>
      <c r="C3017" t="s">
        <v>17</v>
      </c>
      <c r="D3017" t="s">
        <v>18</v>
      </c>
      <c r="E3017" t="s">
        <v>29</v>
      </c>
      <c r="F3017" t="s">
        <v>30</v>
      </c>
      <c r="G3017">
        <v>37.69</v>
      </c>
      <c r="H3017">
        <v>2</v>
      </c>
      <c r="I3017">
        <v>3.7690000000000001</v>
      </c>
      <c r="J3017">
        <v>79.149000000000001</v>
      </c>
      <c r="K3017">
        <v>75.38</v>
      </c>
      <c r="L3017" s="1">
        <v>43516</v>
      </c>
      <c r="M3017" s="2">
        <v>0.64513888888888882</v>
      </c>
      <c r="N3017" t="s">
        <v>21</v>
      </c>
      <c r="O3017">
        <v>9.5</v>
      </c>
      <c r="P3017" t="s">
        <v>1123</v>
      </c>
    </row>
    <row r="3018" spans="1:16" x14ac:dyDescent="0.25">
      <c r="A3018" t="s">
        <v>777</v>
      </c>
      <c r="B3018" t="s">
        <v>16</v>
      </c>
      <c r="C3018" t="s">
        <v>17</v>
      </c>
      <c r="D3018" t="s">
        <v>18</v>
      </c>
      <c r="E3018" t="s">
        <v>29</v>
      </c>
      <c r="F3018" t="s">
        <v>30</v>
      </c>
      <c r="G3018">
        <v>37.69</v>
      </c>
      <c r="H3018">
        <v>2</v>
      </c>
      <c r="I3018">
        <v>3.7690000000000001</v>
      </c>
      <c r="J3018">
        <v>79.123358949999997</v>
      </c>
      <c r="K3018">
        <v>75.38</v>
      </c>
      <c r="L3018" s="1">
        <v>45708</v>
      </c>
      <c r="M3018" s="2">
        <v>0.64513888888888882</v>
      </c>
      <c r="N3018" t="s">
        <v>21</v>
      </c>
      <c r="O3018">
        <v>9.8828668180000001</v>
      </c>
      <c r="P3018" t="s">
        <v>1123</v>
      </c>
    </row>
    <row r="3019" spans="1:16" x14ac:dyDescent="0.25">
      <c r="A3019" t="s">
        <v>552</v>
      </c>
      <c r="B3019" t="s">
        <v>16</v>
      </c>
      <c r="C3019" t="s">
        <v>17</v>
      </c>
      <c r="D3019" t="s">
        <v>25</v>
      </c>
      <c r="E3019" t="s">
        <v>29</v>
      </c>
      <c r="F3019" t="s">
        <v>30</v>
      </c>
      <c r="G3019">
        <v>34.729999999999997</v>
      </c>
      <c r="H3019">
        <v>2</v>
      </c>
      <c r="I3019">
        <v>3.4729999999999999</v>
      </c>
      <c r="J3019">
        <v>78.496950440000006</v>
      </c>
      <c r="K3019">
        <v>69.459999999999994</v>
      </c>
      <c r="L3019" s="1">
        <v>44564</v>
      </c>
      <c r="M3019" s="2">
        <v>0.7597222222222223</v>
      </c>
      <c r="N3019" t="s">
        <v>21</v>
      </c>
      <c r="O3019">
        <v>9.3799611600000006</v>
      </c>
      <c r="P3019" t="s">
        <v>1123</v>
      </c>
    </row>
    <row r="3020" spans="1:16" x14ac:dyDescent="0.25">
      <c r="A3020" t="s">
        <v>222</v>
      </c>
      <c r="B3020" t="s">
        <v>16</v>
      </c>
      <c r="C3020" t="s">
        <v>17</v>
      </c>
      <c r="D3020" t="s">
        <v>25</v>
      </c>
      <c r="E3020" t="s">
        <v>29</v>
      </c>
      <c r="F3020" t="s">
        <v>30</v>
      </c>
      <c r="G3020">
        <v>74.069999999999993</v>
      </c>
      <c r="H3020">
        <v>1</v>
      </c>
      <c r="I3020">
        <v>3.7035</v>
      </c>
      <c r="J3020">
        <v>77.748304559999994</v>
      </c>
      <c r="K3020">
        <v>74.069999999999993</v>
      </c>
      <c r="L3020" s="1">
        <v>45932</v>
      </c>
      <c r="M3020" s="2">
        <v>0.53472222222222221</v>
      </c>
      <c r="N3020" t="s">
        <v>21</v>
      </c>
      <c r="O3020">
        <v>10</v>
      </c>
      <c r="P3020" t="s">
        <v>1123</v>
      </c>
    </row>
    <row r="3021" spans="1:16" x14ac:dyDescent="0.25">
      <c r="A3021" t="s">
        <v>1032</v>
      </c>
      <c r="B3021" t="s">
        <v>16</v>
      </c>
      <c r="C3021" t="s">
        <v>17</v>
      </c>
      <c r="D3021" t="s">
        <v>25</v>
      </c>
      <c r="E3021" t="s">
        <v>29</v>
      </c>
      <c r="F3021" t="s">
        <v>30</v>
      </c>
      <c r="G3021">
        <v>65.819999999999993</v>
      </c>
      <c r="H3021">
        <v>1</v>
      </c>
      <c r="I3021">
        <v>3.2909999999999999</v>
      </c>
      <c r="J3021">
        <v>74.383375729999997</v>
      </c>
      <c r="K3021">
        <v>65.819999999999993</v>
      </c>
      <c r="L3021" s="1">
        <v>44614</v>
      </c>
      <c r="M3021" s="2">
        <v>0.6479166666666667</v>
      </c>
      <c r="N3021" t="s">
        <v>27</v>
      </c>
      <c r="O3021">
        <v>3.9647258509999999</v>
      </c>
      <c r="P3021" t="s">
        <v>1123</v>
      </c>
    </row>
    <row r="3022" spans="1:16" x14ac:dyDescent="0.25">
      <c r="A3022" t="s">
        <v>1032</v>
      </c>
      <c r="B3022" t="s">
        <v>16</v>
      </c>
      <c r="C3022" t="s">
        <v>17</v>
      </c>
      <c r="D3022" t="s">
        <v>25</v>
      </c>
      <c r="E3022" t="s">
        <v>29</v>
      </c>
      <c r="F3022" t="s">
        <v>30</v>
      </c>
      <c r="G3022">
        <v>65.819999999999993</v>
      </c>
      <c r="H3022">
        <v>1</v>
      </c>
      <c r="I3022">
        <v>3.2909999999999999</v>
      </c>
      <c r="J3022">
        <v>72.928130710000005</v>
      </c>
      <c r="K3022">
        <v>65.819999999999993</v>
      </c>
      <c r="L3022" s="1">
        <v>45344</v>
      </c>
      <c r="M3022" s="2">
        <v>0.6479166666666667</v>
      </c>
      <c r="N3022" t="s">
        <v>27</v>
      </c>
      <c r="O3022">
        <v>4.4482083660000002</v>
      </c>
      <c r="P3022" t="s">
        <v>1123</v>
      </c>
    </row>
    <row r="3023" spans="1:16" x14ac:dyDescent="0.25">
      <c r="A3023" t="s">
        <v>552</v>
      </c>
      <c r="B3023" t="s">
        <v>16</v>
      </c>
      <c r="C3023" t="s">
        <v>17</v>
      </c>
      <c r="D3023" t="s">
        <v>25</v>
      </c>
      <c r="E3023" t="s">
        <v>29</v>
      </c>
      <c r="F3023" t="s">
        <v>30</v>
      </c>
      <c r="G3023">
        <v>34.729999999999997</v>
      </c>
      <c r="H3023">
        <v>2</v>
      </c>
      <c r="I3023">
        <v>3.4729999999999999</v>
      </c>
      <c r="J3023">
        <v>72.909372680000004</v>
      </c>
      <c r="K3023">
        <v>69.459999999999994</v>
      </c>
      <c r="L3023" s="1">
        <v>45660</v>
      </c>
      <c r="M3023" s="2">
        <v>0.7597222222222223</v>
      </c>
      <c r="N3023" t="s">
        <v>21</v>
      </c>
      <c r="O3023">
        <v>10</v>
      </c>
      <c r="P3023" t="s">
        <v>1123</v>
      </c>
    </row>
    <row r="3024" spans="1:16" x14ac:dyDescent="0.25">
      <c r="A3024" t="s">
        <v>1016</v>
      </c>
      <c r="B3024" t="s">
        <v>16</v>
      </c>
      <c r="C3024" t="s">
        <v>17</v>
      </c>
      <c r="D3024" t="s">
        <v>18</v>
      </c>
      <c r="E3024" t="s">
        <v>19</v>
      </c>
      <c r="F3024" t="s">
        <v>34</v>
      </c>
      <c r="G3024">
        <v>97.48</v>
      </c>
      <c r="H3024">
        <v>8</v>
      </c>
      <c r="I3024">
        <v>43.866</v>
      </c>
      <c r="J3024">
        <v>991.46191420000002</v>
      </c>
      <c r="K3024">
        <v>877.32</v>
      </c>
      <c r="L3024" s="1">
        <v>44634</v>
      </c>
      <c r="M3024" s="2">
        <v>0.59652777777777777</v>
      </c>
      <c r="N3024" t="s">
        <v>21</v>
      </c>
      <c r="O3024">
        <v>7.1558466579999997</v>
      </c>
      <c r="P3024" t="s">
        <v>1123</v>
      </c>
    </row>
    <row r="3025" spans="1:16" x14ac:dyDescent="0.25">
      <c r="A3025" t="s">
        <v>563</v>
      </c>
      <c r="B3025" t="s">
        <v>16</v>
      </c>
      <c r="C3025" t="s">
        <v>17</v>
      </c>
      <c r="D3025" t="s">
        <v>25</v>
      </c>
      <c r="E3025" t="s">
        <v>29</v>
      </c>
      <c r="F3025" t="s">
        <v>34</v>
      </c>
      <c r="G3025">
        <v>98.09</v>
      </c>
      <c r="H3025">
        <v>10</v>
      </c>
      <c r="I3025">
        <v>44.140500000000003</v>
      </c>
      <c r="J3025">
        <v>926.65020579999998</v>
      </c>
      <c r="K3025">
        <v>882.81</v>
      </c>
      <c r="L3025" s="1">
        <v>45705</v>
      </c>
      <c r="M3025" s="2">
        <v>0.82013888888888886</v>
      </c>
      <c r="N3025" t="s">
        <v>27</v>
      </c>
      <c r="O3025">
        <v>9.6748064639999996</v>
      </c>
      <c r="P3025" t="s">
        <v>1123</v>
      </c>
    </row>
    <row r="3026" spans="1:16" x14ac:dyDescent="0.25">
      <c r="A3026" t="s">
        <v>1016</v>
      </c>
      <c r="B3026" t="s">
        <v>16</v>
      </c>
      <c r="C3026" t="s">
        <v>17</v>
      </c>
      <c r="D3026" t="s">
        <v>18</v>
      </c>
      <c r="E3026" t="s">
        <v>19</v>
      </c>
      <c r="F3026" t="s">
        <v>34</v>
      </c>
      <c r="G3026">
        <v>97.48</v>
      </c>
      <c r="H3026">
        <v>10</v>
      </c>
      <c r="I3026">
        <v>43.866</v>
      </c>
      <c r="J3026">
        <v>920.88757329999999</v>
      </c>
      <c r="K3026">
        <v>877.32</v>
      </c>
      <c r="L3026" s="1">
        <v>45730</v>
      </c>
      <c r="M3026" s="2">
        <v>0.59652777777777777</v>
      </c>
      <c r="N3026" t="s">
        <v>21</v>
      </c>
      <c r="O3026">
        <v>7.6982331000000004</v>
      </c>
      <c r="P3026" t="s">
        <v>1123</v>
      </c>
    </row>
    <row r="3027" spans="1:16" x14ac:dyDescent="0.25">
      <c r="A3027" t="s">
        <v>102</v>
      </c>
      <c r="B3027" t="s">
        <v>16</v>
      </c>
      <c r="C3027" t="s">
        <v>17</v>
      </c>
      <c r="D3027" t="s">
        <v>25</v>
      </c>
      <c r="E3027" t="s">
        <v>29</v>
      </c>
      <c r="F3027" t="s">
        <v>34</v>
      </c>
      <c r="G3027">
        <v>78.77</v>
      </c>
      <c r="H3027">
        <v>11</v>
      </c>
      <c r="I3027">
        <v>39.384999999999998</v>
      </c>
      <c r="J3027">
        <v>826.81705820000002</v>
      </c>
      <c r="K3027">
        <v>787.7</v>
      </c>
      <c r="L3027" s="1">
        <v>45681</v>
      </c>
      <c r="M3027" s="2">
        <v>0.41944444444444445</v>
      </c>
      <c r="N3027" t="s">
        <v>27</v>
      </c>
      <c r="O3027">
        <v>6.6579313300000003</v>
      </c>
      <c r="P3027" t="s">
        <v>1123</v>
      </c>
    </row>
    <row r="3028" spans="1:16" x14ac:dyDescent="0.25">
      <c r="A3028" t="s">
        <v>923</v>
      </c>
      <c r="B3028" t="s">
        <v>16</v>
      </c>
      <c r="C3028" t="s">
        <v>17</v>
      </c>
      <c r="D3028" t="s">
        <v>18</v>
      </c>
      <c r="E3028" t="s">
        <v>29</v>
      </c>
      <c r="F3028" t="s">
        <v>34</v>
      </c>
      <c r="G3028">
        <v>76.92</v>
      </c>
      <c r="H3028">
        <v>11</v>
      </c>
      <c r="I3028">
        <v>38.46</v>
      </c>
      <c r="J3028">
        <v>807.39835110000001</v>
      </c>
      <c r="K3028">
        <v>769.2</v>
      </c>
      <c r="L3028" s="1">
        <v>45733</v>
      </c>
      <c r="M3028" s="2">
        <v>0.82847222222222217</v>
      </c>
      <c r="N3028" t="s">
        <v>21</v>
      </c>
      <c r="O3028">
        <v>5.8256899139999998</v>
      </c>
      <c r="P3028" t="s">
        <v>1123</v>
      </c>
    </row>
    <row r="3029" spans="1:16" x14ac:dyDescent="0.25">
      <c r="A3029" t="s">
        <v>33</v>
      </c>
      <c r="B3029" t="s">
        <v>16</v>
      </c>
      <c r="C3029" t="s">
        <v>17</v>
      </c>
      <c r="D3029" t="s">
        <v>25</v>
      </c>
      <c r="E3029" t="s">
        <v>29</v>
      </c>
      <c r="F3029" t="s">
        <v>34</v>
      </c>
      <c r="G3029">
        <v>86.31</v>
      </c>
      <c r="H3029">
        <v>6</v>
      </c>
      <c r="I3029">
        <v>30.208500000000001</v>
      </c>
      <c r="J3029">
        <v>682.77429529999995</v>
      </c>
      <c r="K3029">
        <v>604.16999999999996</v>
      </c>
      <c r="L3029" s="1">
        <v>44775</v>
      </c>
      <c r="M3029" s="2">
        <v>0.44236111111111115</v>
      </c>
      <c r="N3029" t="s">
        <v>21</v>
      </c>
      <c r="O3029">
        <v>5.1251334169999998</v>
      </c>
      <c r="P3029" t="s">
        <v>1123</v>
      </c>
    </row>
    <row r="3030" spans="1:16" x14ac:dyDescent="0.25">
      <c r="A3030" t="s">
        <v>664</v>
      </c>
      <c r="B3030" t="s">
        <v>16</v>
      </c>
      <c r="C3030" t="s">
        <v>17</v>
      </c>
      <c r="D3030" t="s">
        <v>25</v>
      </c>
      <c r="E3030" t="s">
        <v>29</v>
      </c>
      <c r="F3030" t="s">
        <v>34</v>
      </c>
      <c r="G3030">
        <v>64.19</v>
      </c>
      <c r="H3030">
        <v>11</v>
      </c>
      <c r="I3030">
        <v>32.094999999999999</v>
      </c>
      <c r="J3030">
        <v>673.77665309999998</v>
      </c>
      <c r="K3030">
        <v>641.9</v>
      </c>
      <c r="L3030" s="1">
        <v>45676</v>
      </c>
      <c r="M3030" s="2">
        <v>0.58888888888888891</v>
      </c>
      <c r="N3030" t="s">
        <v>31</v>
      </c>
      <c r="O3030">
        <v>6.9700218610000002</v>
      </c>
      <c r="P3030" t="s">
        <v>1123</v>
      </c>
    </row>
    <row r="3031" spans="1:16" x14ac:dyDescent="0.25">
      <c r="A3031" t="s">
        <v>33</v>
      </c>
      <c r="B3031" t="s">
        <v>16</v>
      </c>
      <c r="C3031" t="s">
        <v>17</v>
      </c>
      <c r="D3031" t="s">
        <v>25</v>
      </c>
      <c r="E3031" t="s">
        <v>29</v>
      </c>
      <c r="F3031" t="s">
        <v>34</v>
      </c>
      <c r="G3031">
        <v>86.31</v>
      </c>
      <c r="H3031">
        <v>7</v>
      </c>
      <c r="I3031">
        <v>30.208500000000001</v>
      </c>
      <c r="J3031">
        <v>634.37850000000003</v>
      </c>
      <c r="K3031">
        <v>604.16999999999996</v>
      </c>
      <c r="L3031" s="1">
        <v>43679</v>
      </c>
      <c r="M3031" s="2">
        <v>0.44236111111111115</v>
      </c>
      <c r="N3031" t="s">
        <v>21</v>
      </c>
      <c r="O3031">
        <v>5.3</v>
      </c>
      <c r="P3031" t="s">
        <v>1123</v>
      </c>
    </row>
    <row r="3032" spans="1:16" x14ac:dyDescent="0.25">
      <c r="A3032" t="s">
        <v>33</v>
      </c>
      <c r="B3032" t="s">
        <v>16</v>
      </c>
      <c r="C3032" t="s">
        <v>17</v>
      </c>
      <c r="D3032" t="s">
        <v>25</v>
      </c>
      <c r="E3032" t="s">
        <v>29</v>
      </c>
      <c r="F3032" t="s">
        <v>34</v>
      </c>
      <c r="G3032">
        <v>86.31</v>
      </c>
      <c r="H3032">
        <v>8</v>
      </c>
      <c r="I3032">
        <v>30.208500000000001</v>
      </c>
      <c r="J3032">
        <v>634.17298719999997</v>
      </c>
      <c r="K3032">
        <v>604.16999999999996</v>
      </c>
      <c r="L3032" s="1">
        <v>45871</v>
      </c>
      <c r="M3032" s="2">
        <v>0.44236111111111115</v>
      </c>
      <c r="N3032" t="s">
        <v>21</v>
      </c>
      <c r="O3032">
        <v>5.5135993829999999</v>
      </c>
      <c r="P3032" t="s">
        <v>1123</v>
      </c>
    </row>
    <row r="3033" spans="1:16" x14ac:dyDescent="0.25">
      <c r="A3033" t="s">
        <v>165</v>
      </c>
      <c r="B3033" t="s">
        <v>16</v>
      </c>
      <c r="C3033" t="s">
        <v>17</v>
      </c>
      <c r="D3033" t="s">
        <v>18</v>
      </c>
      <c r="E3033" t="s">
        <v>19</v>
      </c>
      <c r="F3033" t="s">
        <v>34</v>
      </c>
      <c r="G3033">
        <v>92.13</v>
      </c>
      <c r="H3033">
        <v>5</v>
      </c>
      <c r="I3033">
        <v>27.638999999999999</v>
      </c>
      <c r="J3033">
        <v>624.698305</v>
      </c>
      <c r="K3033">
        <v>552.78</v>
      </c>
      <c r="L3033" s="1">
        <v>44715</v>
      </c>
      <c r="M3033" s="2">
        <v>0.8569444444444444</v>
      </c>
      <c r="N3033" t="s">
        <v>27</v>
      </c>
      <c r="O3033">
        <v>8.0261523330000006</v>
      </c>
      <c r="P3033" t="s">
        <v>1123</v>
      </c>
    </row>
    <row r="3034" spans="1:16" x14ac:dyDescent="0.25">
      <c r="A3034" t="s">
        <v>165</v>
      </c>
      <c r="B3034" t="s">
        <v>16</v>
      </c>
      <c r="C3034" t="s">
        <v>17</v>
      </c>
      <c r="D3034" t="s">
        <v>18</v>
      </c>
      <c r="E3034" t="s">
        <v>19</v>
      </c>
      <c r="F3034" t="s">
        <v>34</v>
      </c>
      <c r="G3034">
        <v>92.13</v>
      </c>
      <c r="H3034">
        <v>6</v>
      </c>
      <c r="I3034">
        <v>27.638999999999999</v>
      </c>
      <c r="J3034">
        <v>612.47663469999998</v>
      </c>
      <c r="K3034">
        <v>552.78</v>
      </c>
      <c r="L3034" s="1">
        <v>45446</v>
      </c>
      <c r="M3034" s="2">
        <v>0.8569444444444444</v>
      </c>
      <c r="N3034" t="s">
        <v>27</v>
      </c>
      <c r="O3034">
        <v>9.0049096189999993</v>
      </c>
      <c r="P3034" t="s">
        <v>1123</v>
      </c>
    </row>
    <row r="3035" spans="1:16" x14ac:dyDescent="0.25">
      <c r="A3035" t="s">
        <v>907</v>
      </c>
      <c r="B3035" t="s">
        <v>16</v>
      </c>
      <c r="C3035" t="s">
        <v>17</v>
      </c>
      <c r="D3035" t="s">
        <v>18</v>
      </c>
      <c r="E3035" t="s">
        <v>29</v>
      </c>
      <c r="F3035" t="s">
        <v>34</v>
      </c>
      <c r="G3035">
        <v>89.06</v>
      </c>
      <c r="H3035">
        <v>5</v>
      </c>
      <c r="I3035">
        <v>26.718</v>
      </c>
      <c r="J3035">
        <v>603.88180880000004</v>
      </c>
      <c r="K3035">
        <v>534.36</v>
      </c>
      <c r="L3035" s="1">
        <v>44579</v>
      </c>
      <c r="M3035" s="2">
        <v>0.72638888888888886</v>
      </c>
      <c r="N3035" t="s">
        <v>27</v>
      </c>
      <c r="O3035">
        <v>9.5733624210000006</v>
      </c>
      <c r="P3035" t="s">
        <v>1123</v>
      </c>
    </row>
    <row r="3036" spans="1:16" x14ac:dyDescent="0.25">
      <c r="A3036" t="s">
        <v>581</v>
      </c>
      <c r="B3036" t="s">
        <v>16</v>
      </c>
      <c r="C3036" t="s">
        <v>17</v>
      </c>
      <c r="D3036" t="s">
        <v>25</v>
      </c>
      <c r="E3036" t="s">
        <v>29</v>
      </c>
      <c r="F3036" t="s">
        <v>34</v>
      </c>
      <c r="G3036">
        <v>60.95</v>
      </c>
      <c r="H3036">
        <v>9</v>
      </c>
      <c r="I3036">
        <v>27.427499999999998</v>
      </c>
      <c r="J3036">
        <v>575.97749999999996</v>
      </c>
      <c r="K3036">
        <v>548.54999999999995</v>
      </c>
      <c r="L3036" s="1">
        <v>43647</v>
      </c>
      <c r="M3036" s="2">
        <v>0.50555555555555554</v>
      </c>
      <c r="N3036" t="s">
        <v>31</v>
      </c>
      <c r="O3036">
        <v>6</v>
      </c>
      <c r="P3036" t="s">
        <v>1123</v>
      </c>
    </row>
    <row r="3037" spans="1:16" x14ac:dyDescent="0.25">
      <c r="A3037" t="s">
        <v>907</v>
      </c>
      <c r="B3037" t="s">
        <v>16</v>
      </c>
      <c r="C3037" t="s">
        <v>17</v>
      </c>
      <c r="D3037" t="s">
        <v>18</v>
      </c>
      <c r="E3037" t="s">
        <v>29</v>
      </c>
      <c r="F3037" t="s">
        <v>34</v>
      </c>
      <c r="G3037">
        <v>89.06</v>
      </c>
      <c r="H3037">
        <v>6</v>
      </c>
      <c r="I3037">
        <v>26.718</v>
      </c>
      <c r="J3037">
        <v>561.07799999999997</v>
      </c>
      <c r="K3037">
        <v>534.36</v>
      </c>
      <c r="L3037" s="1">
        <v>43483</v>
      </c>
      <c r="M3037" s="2">
        <v>0.72638888888888886</v>
      </c>
      <c r="N3037" t="s">
        <v>27</v>
      </c>
      <c r="O3037">
        <v>9.9</v>
      </c>
      <c r="P3037" t="s">
        <v>1123</v>
      </c>
    </row>
    <row r="3038" spans="1:16" x14ac:dyDescent="0.25">
      <c r="A3038" t="s">
        <v>559</v>
      </c>
      <c r="B3038" t="s">
        <v>16</v>
      </c>
      <c r="C3038" t="s">
        <v>17</v>
      </c>
      <c r="D3038" t="s">
        <v>18</v>
      </c>
      <c r="E3038" t="s">
        <v>19</v>
      </c>
      <c r="F3038" t="s">
        <v>34</v>
      </c>
      <c r="G3038">
        <v>91.41</v>
      </c>
      <c r="H3038">
        <v>4</v>
      </c>
      <c r="I3038">
        <v>22.852499999999999</v>
      </c>
      <c r="J3038">
        <v>516.51355020000005</v>
      </c>
      <c r="K3038">
        <v>457.05</v>
      </c>
      <c r="L3038" s="1">
        <v>44617</v>
      </c>
      <c r="M3038" s="2">
        <v>0.66875000000000007</v>
      </c>
      <c r="N3038" t="s">
        <v>21</v>
      </c>
      <c r="O3038">
        <v>6.8657447659999997</v>
      </c>
      <c r="P3038" t="s">
        <v>1123</v>
      </c>
    </row>
    <row r="3039" spans="1:16" x14ac:dyDescent="0.25">
      <c r="A3039" t="s">
        <v>203</v>
      </c>
      <c r="B3039" t="s">
        <v>16</v>
      </c>
      <c r="C3039" t="s">
        <v>17</v>
      </c>
      <c r="D3039" t="s">
        <v>18</v>
      </c>
      <c r="E3039" t="s">
        <v>29</v>
      </c>
      <c r="F3039" t="s">
        <v>34</v>
      </c>
      <c r="G3039">
        <v>69.52</v>
      </c>
      <c r="H3039">
        <v>7</v>
      </c>
      <c r="I3039">
        <v>24.332000000000001</v>
      </c>
      <c r="J3039">
        <v>510.97199999999998</v>
      </c>
      <c r="K3039">
        <v>486.64</v>
      </c>
      <c r="L3039" s="1">
        <v>43467</v>
      </c>
      <c r="M3039" s="2">
        <v>0.63194444444444442</v>
      </c>
      <c r="N3039" t="s">
        <v>31</v>
      </c>
      <c r="O3039">
        <v>8.5</v>
      </c>
      <c r="P3039" t="s">
        <v>1123</v>
      </c>
    </row>
    <row r="3040" spans="1:16" x14ac:dyDescent="0.25">
      <c r="A3040" t="s">
        <v>559</v>
      </c>
      <c r="B3040" t="s">
        <v>16</v>
      </c>
      <c r="C3040" t="s">
        <v>17</v>
      </c>
      <c r="D3040" t="s">
        <v>18</v>
      </c>
      <c r="E3040" t="s">
        <v>19</v>
      </c>
      <c r="F3040" t="s">
        <v>34</v>
      </c>
      <c r="G3040">
        <v>91.41</v>
      </c>
      <c r="H3040">
        <v>5</v>
      </c>
      <c r="I3040">
        <v>22.852499999999999</v>
      </c>
      <c r="J3040">
        <v>506.40841899999998</v>
      </c>
      <c r="K3040">
        <v>457.05</v>
      </c>
      <c r="L3040" s="1">
        <v>45347</v>
      </c>
      <c r="M3040" s="2">
        <v>0.66875000000000007</v>
      </c>
      <c r="N3040" t="s">
        <v>21</v>
      </c>
      <c r="O3040">
        <v>7.7029949750000002</v>
      </c>
      <c r="P3040" t="s">
        <v>1123</v>
      </c>
    </row>
    <row r="3041" spans="1:16" x14ac:dyDescent="0.25">
      <c r="A3041" t="s">
        <v>559</v>
      </c>
      <c r="B3041" t="s">
        <v>16</v>
      </c>
      <c r="C3041" t="s">
        <v>17</v>
      </c>
      <c r="D3041" t="s">
        <v>18</v>
      </c>
      <c r="E3041" t="s">
        <v>19</v>
      </c>
      <c r="F3041" t="s">
        <v>34</v>
      </c>
      <c r="G3041">
        <v>91.41</v>
      </c>
      <c r="H3041">
        <v>5</v>
      </c>
      <c r="I3041">
        <v>22.852499999999999</v>
      </c>
      <c r="J3041">
        <v>479.90249999999997</v>
      </c>
      <c r="K3041">
        <v>457.05</v>
      </c>
      <c r="L3041" s="1">
        <v>43521</v>
      </c>
      <c r="M3041" s="2">
        <v>0.66875000000000007</v>
      </c>
      <c r="N3041" t="s">
        <v>21</v>
      </c>
      <c r="O3041">
        <v>7.1</v>
      </c>
      <c r="P3041" t="s">
        <v>1123</v>
      </c>
    </row>
    <row r="3042" spans="1:16" x14ac:dyDescent="0.25">
      <c r="A3042" t="s">
        <v>971</v>
      </c>
      <c r="B3042" t="s">
        <v>16</v>
      </c>
      <c r="C3042" t="s">
        <v>17</v>
      </c>
      <c r="D3042" t="s">
        <v>25</v>
      </c>
      <c r="E3042" t="s">
        <v>19</v>
      </c>
      <c r="F3042" t="s">
        <v>34</v>
      </c>
      <c r="G3042">
        <v>89.48</v>
      </c>
      <c r="H3042">
        <v>5</v>
      </c>
      <c r="I3042">
        <v>22.37</v>
      </c>
      <c r="J3042">
        <v>469.6178137</v>
      </c>
      <c r="K3042">
        <v>447.4</v>
      </c>
      <c r="L3042" s="1">
        <v>45746</v>
      </c>
      <c r="M3042" s="2">
        <v>0.4291666666666667</v>
      </c>
      <c r="N3042" t="s">
        <v>27</v>
      </c>
      <c r="O3042">
        <v>7.6982331000000004</v>
      </c>
      <c r="P3042" t="s">
        <v>1123</v>
      </c>
    </row>
    <row r="3043" spans="1:16" x14ac:dyDescent="0.25">
      <c r="A3043" t="s">
        <v>823</v>
      </c>
      <c r="B3043" t="s">
        <v>16</v>
      </c>
      <c r="C3043" t="s">
        <v>17</v>
      </c>
      <c r="D3043" t="s">
        <v>25</v>
      </c>
      <c r="E3043" t="s">
        <v>29</v>
      </c>
      <c r="F3043" t="s">
        <v>34</v>
      </c>
      <c r="G3043">
        <v>58.91</v>
      </c>
      <c r="H3043">
        <v>6</v>
      </c>
      <c r="I3043">
        <v>20.618500000000001</v>
      </c>
      <c r="J3043">
        <v>466.0205507</v>
      </c>
      <c r="K3043">
        <v>412.37</v>
      </c>
      <c r="L3043" s="1">
        <v>44578</v>
      </c>
      <c r="M3043" s="2">
        <v>0.63541666666666663</v>
      </c>
      <c r="N3043" t="s">
        <v>21</v>
      </c>
      <c r="O3043">
        <v>9.3799611600000006</v>
      </c>
      <c r="P3043" t="s">
        <v>1123</v>
      </c>
    </row>
    <row r="3044" spans="1:16" x14ac:dyDescent="0.25">
      <c r="A3044" t="s">
        <v>313</v>
      </c>
      <c r="B3044" t="s">
        <v>16</v>
      </c>
      <c r="C3044" t="s">
        <v>17</v>
      </c>
      <c r="D3044" t="s">
        <v>18</v>
      </c>
      <c r="E3044" t="s">
        <v>29</v>
      </c>
      <c r="F3044" t="s">
        <v>34</v>
      </c>
      <c r="G3044">
        <v>44.02</v>
      </c>
      <c r="H3044">
        <v>10</v>
      </c>
      <c r="I3044">
        <v>22.01</v>
      </c>
      <c r="J3044">
        <v>462.21</v>
      </c>
      <c r="K3044">
        <v>440.2</v>
      </c>
      <c r="L3044" s="1">
        <v>43544</v>
      </c>
      <c r="M3044" s="2">
        <v>0.83124999999999993</v>
      </c>
      <c r="N3044" t="s">
        <v>31</v>
      </c>
      <c r="O3044">
        <v>9.6</v>
      </c>
      <c r="P3044" t="s">
        <v>1123</v>
      </c>
    </row>
    <row r="3045" spans="1:16" x14ac:dyDescent="0.25">
      <c r="A3045" t="s">
        <v>608</v>
      </c>
      <c r="B3045" t="s">
        <v>16</v>
      </c>
      <c r="C3045" t="s">
        <v>17</v>
      </c>
      <c r="D3045" t="s">
        <v>25</v>
      </c>
      <c r="E3045" t="s">
        <v>29</v>
      </c>
      <c r="F3045" t="s">
        <v>34</v>
      </c>
      <c r="G3045">
        <v>85.91</v>
      </c>
      <c r="H3045">
        <v>5</v>
      </c>
      <c r="I3045">
        <v>21.477499999999999</v>
      </c>
      <c r="J3045">
        <v>450.88138550000002</v>
      </c>
      <c r="K3045">
        <v>429.55</v>
      </c>
      <c r="L3045" s="1">
        <v>45738</v>
      </c>
      <c r="M3045" s="2">
        <v>0.60625000000000007</v>
      </c>
      <c r="N3045" t="s">
        <v>31</v>
      </c>
      <c r="O3045">
        <v>8.9465952249999994</v>
      </c>
      <c r="P3045" t="s">
        <v>1123</v>
      </c>
    </row>
    <row r="3046" spans="1:16" x14ac:dyDescent="0.25">
      <c r="A3046" t="s">
        <v>533</v>
      </c>
      <c r="B3046" t="s">
        <v>16</v>
      </c>
      <c r="C3046" t="s">
        <v>17</v>
      </c>
      <c r="D3046" t="s">
        <v>18</v>
      </c>
      <c r="E3046" t="s">
        <v>19</v>
      </c>
      <c r="F3046" t="s">
        <v>34</v>
      </c>
      <c r="G3046">
        <v>51.52</v>
      </c>
      <c r="H3046">
        <v>8</v>
      </c>
      <c r="I3046">
        <v>20.608000000000001</v>
      </c>
      <c r="J3046">
        <v>432.76799999999997</v>
      </c>
      <c r="K3046">
        <v>412.16</v>
      </c>
      <c r="L3046" s="1">
        <v>43498</v>
      </c>
      <c r="M3046" s="2">
        <v>0.65763888888888888</v>
      </c>
      <c r="N3046" t="s">
        <v>27</v>
      </c>
      <c r="O3046">
        <v>9.6</v>
      </c>
      <c r="P3046" t="s">
        <v>1123</v>
      </c>
    </row>
    <row r="3047" spans="1:16" x14ac:dyDescent="0.25">
      <c r="A3047" t="s">
        <v>141</v>
      </c>
      <c r="B3047" t="s">
        <v>16</v>
      </c>
      <c r="C3047" t="s">
        <v>17</v>
      </c>
      <c r="D3047" t="s">
        <v>25</v>
      </c>
      <c r="E3047" t="s">
        <v>29</v>
      </c>
      <c r="F3047" t="s">
        <v>34</v>
      </c>
      <c r="G3047">
        <v>62.13</v>
      </c>
      <c r="H3047">
        <v>5</v>
      </c>
      <c r="I3047">
        <v>18.638999999999999</v>
      </c>
      <c r="J3047">
        <v>421.27977520000002</v>
      </c>
      <c r="K3047">
        <v>372.78</v>
      </c>
      <c r="L3047" s="1">
        <v>44642</v>
      </c>
      <c r="M3047" s="2">
        <v>0.84652777777777777</v>
      </c>
      <c r="N3047" t="s">
        <v>27</v>
      </c>
      <c r="O3047">
        <v>7.1558466579999997</v>
      </c>
      <c r="P3047" t="s">
        <v>1123</v>
      </c>
    </row>
    <row r="3048" spans="1:16" x14ac:dyDescent="0.25">
      <c r="A3048" t="s">
        <v>815</v>
      </c>
      <c r="B3048" t="s">
        <v>16</v>
      </c>
      <c r="C3048" t="s">
        <v>17</v>
      </c>
      <c r="D3048" t="s">
        <v>25</v>
      </c>
      <c r="E3048" t="s">
        <v>19</v>
      </c>
      <c r="F3048" t="s">
        <v>34</v>
      </c>
      <c r="G3048">
        <v>94.76</v>
      </c>
      <c r="H3048">
        <v>4</v>
      </c>
      <c r="I3048">
        <v>18.952000000000002</v>
      </c>
      <c r="J3048">
        <v>397.86306680000001</v>
      </c>
      <c r="K3048">
        <v>379.04</v>
      </c>
      <c r="L3048" s="1">
        <v>45963</v>
      </c>
      <c r="M3048" s="2">
        <v>0.67083333333333339</v>
      </c>
      <c r="N3048" t="s">
        <v>21</v>
      </c>
      <c r="O3048">
        <v>8.1143538090000007</v>
      </c>
      <c r="P3048" t="s">
        <v>1123</v>
      </c>
    </row>
    <row r="3049" spans="1:16" x14ac:dyDescent="0.25">
      <c r="A3049" t="s">
        <v>141</v>
      </c>
      <c r="B3049" t="s">
        <v>16</v>
      </c>
      <c r="C3049" t="s">
        <v>17</v>
      </c>
      <c r="D3049" t="s">
        <v>25</v>
      </c>
      <c r="E3049" t="s">
        <v>29</v>
      </c>
      <c r="F3049" t="s">
        <v>34</v>
      </c>
      <c r="G3049">
        <v>62.13</v>
      </c>
      <c r="H3049">
        <v>6</v>
      </c>
      <c r="I3049">
        <v>18.638999999999999</v>
      </c>
      <c r="J3049">
        <v>391.29219619999998</v>
      </c>
      <c r="K3049">
        <v>372.78</v>
      </c>
      <c r="L3049" s="1">
        <v>45738</v>
      </c>
      <c r="M3049" s="2">
        <v>0.84652777777777777</v>
      </c>
      <c r="N3049" t="s">
        <v>27</v>
      </c>
      <c r="O3049">
        <v>7.6982331000000004</v>
      </c>
      <c r="P3049" t="s">
        <v>1123</v>
      </c>
    </row>
    <row r="3050" spans="1:16" x14ac:dyDescent="0.25">
      <c r="A3050" t="s">
        <v>649</v>
      </c>
      <c r="B3050" t="s">
        <v>16</v>
      </c>
      <c r="C3050" t="s">
        <v>17</v>
      </c>
      <c r="D3050" t="s">
        <v>18</v>
      </c>
      <c r="E3050" t="s">
        <v>19</v>
      </c>
      <c r="F3050" t="s">
        <v>34</v>
      </c>
      <c r="G3050">
        <v>38.72</v>
      </c>
      <c r="H3050">
        <v>9</v>
      </c>
      <c r="I3050">
        <v>17.423999999999999</v>
      </c>
      <c r="J3050">
        <v>365.904</v>
      </c>
      <c r="K3050">
        <v>348.48</v>
      </c>
      <c r="L3050" s="1">
        <v>43544</v>
      </c>
      <c r="M3050" s="2">
        <v>0.51666666666666672</v>
      </c>
      <c r="N3050" t="s">
        <v>21</v>
      </c>
      <c r="O3050">
        <v>4.2</v>
      </c>
      <c r="P3050" t="s">
        <v>1123</v>
      </c>
    </row>
    <row r="3051" spans="1:16" x14ac:dyDescent="0.25">
      <c r="A3051" t="s">
        <v>414</v>
      </c>
      <c r="B3051" t="s">
        <v>16</v>
      </c>
      <c r="C3051" t="s">
        <v>17</v>
      </c>
      <c r="D3051" t="s">
        <v>18</v>
      </c>
      <c r="E3051" t="s">
        <v>29</v>
      </c>
      <c r="F3051" t="s">
        <v>34</v>
      </c>
      <c r="G3051">
        <v>82.33</v>
      </c>
      <c r="H3051">
        <v>4</v>
      </c>
      <c r="I3051">
        <v>16.466000000000001</v>
      </c>
      <c r="J3051">
        <v>364.88441210000002</v>
      </c>
      <c r="K3051">
        <v>329.32</v>
      </c>
      <c r="L3051" s="1">
        <v>45597</v>
      </c>
      <c r="M3051" s="2">
        <v>0.44236111111111115</v>
      </c>
      <c r="N3051" t="s">
        <v>31</v>
      </c>
      <c r="O3051">
        <v>8.1369665229999999</v>
      </c>
      <c r="P3051" t="s">
        <v>1123</v>
      </c>
    </row>
    <row r="3052" spans="1:16" x14ac:dyDescent="0.25">
      <c r="A3052" t="s">
        <v>919</v>
      </c>
      <c r="B3052" t="s">
        <v>16</v>
      </c>
      <c r="C3052" t="s">
        <v>17</v>
      </c>
      <c r="D3052" t="s">
        <v>25</v>
      </c>
      <c r="E3052" t="s">
        <v>29</v>
      </c>
      <c r="F3052" t="s">
        <v>34</v>
      </c>
      <c r="G3052">
        <v>45.58</v>
      </c>
      <c r="H3052">
        <v>7</v>
      </c>
      <c r="I3052">
        <v>15.952999999999999</v>
      </c>
      <c r="J3052">
        <v>353.51639899999998</v>
      </c>
      <c r="K3052">
        <v>319.06</v>
      </c>
      <c r="L3052" s="1">
        <v>45304</v>
      </c>
      <c r="M3052" s="2">
        <v>0.41875000000000001</v>
      </c>
      <c r="N3052" t="s">
        <v>27</v>
      </c>
      <c r="O3052">
        <v>5.4246443490000003</v>
      </c>
      <c r="P3052" t="s">
        <v>1123</v>
      </c>
    </row>
    <row r="3053" spans="1:16" x14ac:dyDescent="0.25">
      <c r="A3053" t="s">
        <v>70</v>
      </c>
      <c r="B3053" t="s">
        <v>16</v>
      </c>
      <c r="C3053" t="s">
        <v>17</v>
      </c>
      <c r="D3053" t="s">
        <v>18</v>
      </c>
      <c r="E3053" t="s">
        <v>29</v>
      </c>
      <c r="F3053" t="s">
        <v>34</v>
      </c>
      <c r="G3053">
        <v>62.62</v>
      </c>
      <c r="H3053">
        <v>5</v>
      </c>
      <c r="I3053">
        <v>15.654999999999999</v>
      </c>
      <c r="J3053">
        <v>346.91275789999997</v>
      </c>
      <c r="K3053">
        <v>313.10000000000002</v>
      </c>
      <c r="L3053" s="1">
        <v>45568</v>
      </c>
      <c r="M3053" s="2">
        <v>0.80208333333333337</v>
      </c>
      <c r="N3053" t="s">
        <v>21</v>
      </c>
      <c r="O3053">
        <v>7.5945020879999996</v>
      </c>
      <c r="P3053" t="s">
        <v>1123</v>
      </c>
    </row>
    <row r="3054" spans="1:16" x14ac:dyDescent="0.25">
      <c r="A3054" t="s">
        <v>919</v>
      </c>
      <c r="B3054" t="s">
        <v>16</v>
      </c>
      <c r="C3054" t="s">
        <v>17</v>
      </c>
      <c r="D3054" t="s">
        <v>25</v>
      </c>
      <c r="E3054" t="s">
        <v>29</v>
      </c>
      <c r="F3054" t="s">
        <v>34</v>
      </c>
      <c r="G3054">
        <v>45.58</v>
      </c>
      <c r="H3054">
        <v>8</v>
      </c>
      <c r="I3054">
        <v>15.952999999999999</v>
      </c>
      <c r="J3054">
        <v>334.90446939999998</v>
      </c>
      <c r="K3054">
        <v>319.06</v>
      </c>
      <c r="L3054" s="1">
        <v>45670</v>
      </c>
      <c r="M3054" s="2">
        <v>0.41875000000000001</v>
      </c>
      <c r="N3054" t="s">
        <v>27</v>
      </c>
      <c r="O3054">
        <v>5.2015088519999999</v>
      </c>
      <c r="P3054" t="s">
        <v>1123</v>
      </c>
    </row>
    <row r="3055" spans="1:16" x14ac:dyDescent="0.25">
      <c r="A3055" t="s">
        <v>70</v>
      </c>
      <c r="B3055" t="s">
        <v>16</v>
      </c>
      <c r="C3055" t="s">
        <v>17</v>
      </c>
      <c r="D3055" t="s">
        <v>18</v>
      </c>
      <c r="E3055" t="s">
        <v>29</v>
      </c>
      <c r="F3055" t="s">
        <v>34</v>
      </c>
      <c r="G3055">
        <v>62.62</v>
      </c>
      <c r="H3055">
        <v>5</v>
      </c>
      <c r="I3055">
        <v>15.654999999999999</v>
      </c>
      <c r="J3055">
        <v>328.64849679999998</v>
      </c>
      <c r="K3055">
        <v>313.10000000000002</v>
      </c>
      <c r="L3055" s="1">
        <v>45933</v>
      </c>
      <c r="M3055" s="2">
        <v>0.80208333333333337</v>
      </c>
      <c r="N3055" t="s">
        <v>21</v>
      </c>
      <c r="O3055">
        <v>7.2821123920000002</v>
      </c>
      <c r="P3055" t="s">
        <v>1123</v>
      </c>
    </row>
    <row r="3056" spans="1:16" x14ac:dyDescent="0.25">
      <c r="A3056" t="s">
        <v>340</v>
      </c>
      <c r="B3056" t="s">
        <v>16</v>
      </c>
      <c r="C3056" t="s">
        <v>17</v>
      </c>
      <c r="D3056" t="s">
        <v>25</v>
      </c>
      <c r="E3056" t="s">
        <v>19</v>
      </c>
      <c r="F3056" t="s">
        <v>34</v>
      </c>
      <c r="G3056">
        <v>40.229999999999997</v>
      </c>
      <c r="H3056">
        <v>6</v>
      </c>
      <c r="I3056">
        <v>14.080500000000001</v>
      </c>
      <c r="J3056">
        <v>318.24828989999997</v>
      </c>
      <c r="K3056">
        <v>281.61</v>
      </c>
      <c r="L3056" s="1">
        <v>44650</v>
      </c>
      <c r="M3056" s="2">
        <v>0.55694444444444446</v>
      </c>
      <c r="N3056" t="s">
        <v>27</v>
      </c>
      <c r="O3056">
        <v>9.2832605289999997</v>
      </c>
      <c r="P3056" t="s">
        <v>1123</v>
      </c>
    </row>
    <row r="3057" spans="1:16" x14ac:dyDescent="0.25">
      <c r="A3057" t="s">
        <v>340</v>
      </c>
      <c r="B3057" t="s">
        <v>16</v>
      </c>
      <c r="C3057" t="s">
        <v>17</v>
      </c>
      <c r="D3057" t="s">
        <v>25</v>
      </c>
      <c r="E3057" t="s">
        <v>19</v>
      </c>
      <c r="F3057" t="s">
        <v>34</v>
      </c>
      <c r="G3057">
        <v>40.229999999999997</v>
      </c>
      <c r="H3057">
        <v>8</v>
      </c>
      <c r="I3057">
        <v>14.080500000000001</v>
      </c>
      <c r="J3057">
        <v>295.59470829999998</v>
      </c>
      <c r="K3057">
        <v>281.61</v>
      </c>
      <c r="L3057" s="1">
        <v>45746</v>
      </c>
      <c r="M3057" s="2">
        <v>0.55694444444444446</v>
      </c>
      <c r="N3057" t="s">
        <v>27</v>
      </c>
      <c r="O3057">
        <v>9.9868969950000004</v>
      </c>
      <c r="P3057" t="s">
        <v>1123</v>
      </c>
    </row>
    <row r="3058" spans="1:16" x14ac:dyDescent="0.25">
      <c r="A3058" t="s">
        <v>439</v>
      </c>
      <c r="B3058" t="s">
        <v>16</v>
      </c>
      <c r="C3058" t="s">
        <v>17</v>
      </c>
      <c r="D3058" t="s">
        <v>18</v>
      </c>
      <c r="E3058" t="s">
        <v>29</v>
      </c>
      <c r="F3058" t="s">
        <v>34</v>
      </c>
      <c r="G3058">
        <v>67.260000000000005</v>
      </c>
      <c r="H3058">
        <v>4</v>
      </c>
      <c r="I3058">
        <v>13.452</v>
      </c>
      <c r="J3058">
        <v>282.49200000000002</v>
      </c>
      <c r="K3058">
        <v>269.04000000000002</v>
      </c>
      <c r="L3058" s="1">
        <v>43484</v>
      </c>
      <c r="M3058" s="2">
        <v>0.64444444444444449</v>
      </c>
      <c r="N3058" t="s">
        <v>31</v>
      </c>
      <c r="O3058">
        <v>8</v>
      </c>
      <c r="P3058" t="s">
        <v>1123</v>
      </c>
    </row>
    <row r="3059" spans="1:16" x14ac:dyDescent="0.25">
      <c r="A3059" t="s">
        <v>439</v>
      </c>
      <c r="B3059" t="s">
        <v>16</v>
      </c>
      <c r="C3059" t="s">
        <v>17</v>
      </c>
      <c r="D3059" t="s">
        <v>18</v>
      </c>
      <c r="E3059" t="s">
        <v>29</v>
      </c>
      <c r="F3059" t="s">
        <v>34</v>
      </c>
      <c r="G3059">
        <v>67.260000000000005</v>
      </c>
      <c r="H3059">
        <v>4</v>
      </c>
      <c r="I3059">
        <v>13.452</v>
      </c>
      <c r="J3059">
        <v>282.40048410000003</v>
      </c>
      <c r="K3059">
        <v>269.04000000000002</v>
      </c>
      <c r="L3059" s="1">
        <v>45676</v>
      </c>
      <c r="M3059" s="2">
        <v>0.64444444444444449</v>
      </c>
      <c r="N3059" t="s">
        <v>31</v>
      </c>
      <c r="O3059">
        <v>8.3224141629999995</v>
      </c>
      <c r="P3059" t="s">
        <v>1123</v>
      </c>
    </row>
    <row r="3060" spans="1:16" x14ac:dyDescent="0.25">
      <c r="A3060" t="s">
        <v>58</v>
      </c>
      <c r="B3060" t="s">
        <v>16</v>
      </c>
      <c r="C3060" t="s">
        <v>17</v>
      </c>
      <c r="D3060" t="s">
        <v>18</v>
      </c>
      <c r="E3060" t="s">
        <v>29</v>
      </c>
      <c r="F3060" t="s">
        <v>34</v>
      </c>
      <c r="G3060">
        <v>88.63</v>
      </c>
      <c r="H3060">
        <v>3</v>
      </c>
      <c r="I3060">
        <v>13.294499999999999</v>
      </c>
      <c r="J3060">
        <v>279.18450000000001</v>
      </c>
      <c r="K3060">
        <v>265.89</v>
      </c>
      <c r="L3060" s="1">
        <v>43499</v>
      </c>
      <c r="M3060" s="2">
        <v>0.73333333333333339</v>
      </c>
      <c r="N3060" t="s">
        <v>21</v>
      </c>
      <c r="O3060">
        <v>6</v>
      </c>
      <c r="P3060" t="s">
        <v>1123</v>
      </c>
    </row>
    <row r="3061" spans="1:16" x14ac:dyDescent="0.25">
      <c r="A3061" t="s">
        <v>831</v>
      </c>
      <c r="B3061" t="s">
        <v>16</v>
      </c>
      <c r="C3061" t="s">
        <v>17</v>
      </c>
      <c r="D3061" t="s">
        <v>18</v>
      </c>
      <c r="E3061" t="s">
        <v>19</v>
      </c>
      <c r="F3061" t="s">
        <v>34</v>
      </c>
      <c r="G3061">
        <v>24.49</v>
      </c>
      <c r="H3061">
        <v>11</v>
      </c>
      <c r="I3061">
        <v>12.244999999999999</v>
      </c>
      <c r="J3061">
        <v>271.34760269999998</v>
      </c>
      <c r="K3061">
        <v>244.9</v>
      </c>
      <c r="L3061" s="1">
        <v>45344</v>
      </c>
      <c r="M3061" s="2">
        <v>0.63541666666666663</v>
      </c>
      <c r="N3061" t="s">
        <v>27</v>
      </c>
      <c r="O3061">
        <v>8.7879238449999999</v>
      </c>
      <c r="P3061" t="s">
        <v>1123</v>
      </c>
    </row>
    <row r="3062" spans="1:16" x14ac:dyDescent="0.25">
      <c r="A3062" t="s">
        <v>903</v>
      </c>
      <c r="B3062" t="s">
        <v>16</v>
      </c>
      <c r="C3062" t="s">
        <v>17</v>
      </c>
      <c r="D3062" t="s">
        <v>25</v>
      </c>
      <c r="E3062" t="s">
        <v>29</v>
      </c>
      <c r="F3062" t="s">
        <v>34</v>
      </c>
      <c r="G3062">
        <v>64.59</v>
      </c>
      <c r="H3062">
        <v>4</v>
      </c>
      <c r="I3062">
        <v>12.917999999999999</v>
      </c>
      <c r="J3062">
        <v>271.27800000000002</v>
      </c>
      <c r="K3062">
        <v>258.36</v>
      </c>
      <c r="L3062" s="1">
        <v>43617</v>
      </c>
      <c r="M3062" s="2">
        <v>0.56597222222222221</v>
      </c>
      <c r="N3062" t="s">
        <v>21</v>
      </c>
      <c r="O3062">
        <v>9.3000000000000007</v>
      </c>
      <c r="P3062" t="s">
        <v>1123</v>
      </c>
    </row>
    <row r="3063" spans="1:16" x14ac:dyDescent="0.25">
      <c r="A3063" t="s">
        <v>903</v>
      </c>
      <c r="B3063" t="s">
        <v>16</v>
      </c>
      <c r="C3063" t="s">
        <v>17</v>
      </c>
      <c r="D3063" t="s">
        <v>25</v>
      </c>
      <c r="E3063" t="s">
        <v>29</v>
      </c>
      <c r="F3063" t="s">
        <v>34</v>
      </c>
      <c r="G3063">
        <v>64.59</v>
      </c>
      <c r="H3063">
        <v>4</v>
      </c>
      <c r="I3063">
        <v>12.917999999999999</v>
      </c>
      <c r="J3063">
        <v>271.19011699999999</v>
      </c>
      <c r="K3063">
        <v>258.36</v>
      </c>
      <c r="L3063" s="1">
        <v>45809</v>
      </c>
      <c r="M3063" s="2">
        <v>0.56597222222222221</v>
      </c>
      <c r="N3063" t="s">
        <v>21</v>
      </c>
      <c r="O3063">
        <v>9.6748064639999996</v>
      </c>
      <c r="P3063" t="s">
        <v>1123</v>
      </c>
    </row>
    <row r="3064" spans="1:16" x14ac:dyDescent="0.25">
      <c r="A3064" t="s">
        <v>627</v>
      </c>
      <c r="B3064" t="s">
        <v>16</v>
      </c>
      <c r="C3064" t="s">
        <v>17</v>
      </c>
      <c r="D3064" t="s">
        <v>18</v>
      </c>
      <c r="E3064" t="s">
        <v>19</v>
      </c>
      <c r="F3064" t="s">
        <v>34</v>
      </c>
      <c r="G3064">
        <v>75.2</v>
      </c>
      <c r="H3064">
        <v>3</v>
      </c>
      <c r="I3064">
        <v>11.28</v>
      </c>
      <c r="J3064">
        <v>249.96332860000001</v>
      </c>
      <c r="K3064">
        <v>225.6</v>
      </c>
      <c r="L3064" s="1">
        <v>45414</v>
      </c>
      <c r="M3064" s="2">
        <v>0.49374999999999997</v>
      </c>
      <c r="N3064" t="s">
        <v>21</v>
      </c>
      <c r="O3064">
        <v>5.207658575</v>
      </c>
      <c r="P3064" t="s">
        <v>1123</v>
      </c>
    </row>
    <row r="3065" spans="1:16" x14ac:dyDescent="0.25">
      <c r="A3065" t="s">
        <v>621</v>
      </c>
      <c r="B3065" t="s">
        <v>16</v>
      </c>
      <c r="C3065" t="s">
        <v>17</v>
      </c>
      <c r="D3065" t="s">
        <v>25</v>
      </c>
      <c r="E3065" t="s">
        <v>19</v>
      </c>
      <c r="F3065" t="s">
        <v>34</v>
      </c>
      <c r="G3065">
        <v>43.06</v>
      </c>
      <c r="H3065">
        <v>5</v>
      </c>
      <c r="I3065">
        <v>10.765000000000001</v>
      </c>
      <c r="J3065">
        <v>238.55099580000001</v>
      </c>
      <c r="K3065">
        <v>215.3</v>
      </c>
      <c r="L3065" s="1">
        <v>45384</v>
      </c>
      <c r="M3065" s="2">
        <v>0.69305555555555554</v>
      </c>
      <c r="N3065" t="s">
        <v>21</v>
      </c>
      <c r="O3065">
        <v>8.3539522969999993</v>
      </c>
      <c r="P3065" t="s">
        <v>1123</v>
      </c>
    </row>
    <row r="3066" spans="1:16" x14ac:dyDescent="0.25">
      <c r="A3066" t="s">
        <v>297</v>
      </c>
      <c r="B3066" t="s">
        <v>16</v>
      </c>
      <c r="C3066" t="s">
        <v>17</v>
      </c>
      <c r="D3066" t="s">
        <v>18</v>
      </c>
      <c r="E3066" t="s">
        <v>19</v>
      </c>
      <c r="F3066" t="s">
        <v>34</v>
      </c>
      <c r="G3066">
        <v>22.24</v>
      </c>
      <c r="H3066">
        <v>11</v>
      </c>
      <c r="I3066">
        <v>11.12</v>
      </c>
      <c r="J3066">
        <v>233.44434899999999</v>
      </c>
      <c r="K3066">
        <v>222.4</v>
      </c>
      <c r="L3066" s="1">
        <v>45902</v>
      </c>
      <c r="M3066" s="2">
        <v>0.45833333333333331</v>
      </c>
      <c r="N3066" t="s">
        <v>27</v>
      </c>
      <c r="O3066">
        <v>4.3692674350000003</v>
      </c>
      <c r="P3066" t="s">
        <v>1123</v>
      </c>
    </row>
    <row r="3067" spans="1:16" x14ac:dyDescent="0.25">
      <c r="A3067" t="s">
        <v>840</v>
      </c>
      <c r="B3067" t="s">
        <v>16</v>
      </c>
      <c r="C3067" t="s">
        <v>17</v>
      </c>
      <c r="D3067" t="s">
        <v>25</v>
      </c>
      <c r="E3067" t="s">
        <v>19</v>
      </c>
      <c r="F3067" t="s">
        <v>34</v>
      </c>
      <c r="G3067">
        <v>93.18</v>
      </c>
      <c r="H3067">
        <v>2</v>
      </c>
      <c r="I3067">
        <v>9.3179999999999996</v>
      </c>
      <c r="J3067">
        <v>210.60598450000001</v>
      </c>
      <c r="K3067">
        <v>186.36</v>
      </c>
      <c r="L3067" s="1">
        <v>44577</v>
      </c>
      <c r="M3067" s="2">
        <v>0.77847222222222223</v>
      </c>
      <c r="N3067" t="s">
        <v>31</v>
      </c>
      <c r="O3067">
        <v>8.2195535940000006</v>
      </c>
      <c r="P3067" t="s">
        <v>1123</v>
      </c>
    </row>
    <row r="3068" spans="1:16" x14ac:dyDescent="0.25">
      <c r="A3068" t="s">
        <v>269</v>
      </c>
      <c r="B3068" t="s">
        <v>16</v>
      </c>
      <c r="C3068" t="s">
        <v>17</v>
      </c>
      <c r="D3068" t="s">
        <v>25</v>
      </c>
      <c r="E3068" t="s">
        <v>19</v>
      </c>
      <c r="F3068" t="s">
        <v>34</v>
      </c>
      <c r="G3068">
        <v>93.14</v>
      </c>
      <c r="H3068">
        <v>2</v>
      </c>
      <c r="I3068">
        <v>9.3140000000000001</v>
      </c>
      <c r="J3068">
        <v>210.51557629999999</v>
      </c>
      <c r="K3068">
        <v>186.28</v>
      </c>
      <c r="L3068" s="1">
        <v>44581</v>
      </c>
      <c r="M3068" s="2">
        <v>0.75624999999999998</v>
      </c>
      <c r="N3068" t="s">
        <v>21</v>
      </c>
      <c r="O3068">
        <v>3.9647258509999999</v>
      </c>
      <c r="P3068" t="s">
        <v>1123</v>
      </c>
    </row>
    <row r="3069" spans="1:16" x14ac:dyDescent="0.25">
      <c r="A3069" t="s">
        <v>516</v>
      </c>
      <c r="B3069" t="s">
        <v>16</v>
      </c>
      <c r="C3069" t="s">
        <v>17</v>
      </c>
      <c r="D3069" t="s">
        <v>25</v>
      </c>
      <c r="E3069" t="s">
        <v>29</v>
      </c>
      <c r="F3069" t="s">
        <v>34</v>
      </c>
      <c r="G3069">
        <v>37.14</v>
      </c>
      <c r="H3069">
        <v>4</v>
      </c>
      <c r="I3069">
        <v>9.2850000000000001</v>
      </c>
      <c r="J3069">
        <v>209.8601166</v>
      </c>
      <c r="K3069">
        <v>185.7</v>
      </c>
      <c r="L3069" s="1">
        <v>44774</v>
      </c>
      <c r="M3069" s="2">
        <v>0.54513888888888895</v>
      </c>
      <c r="N3069" t="s">
        <v>21</v>
      </c>
      <c r="O3069">
        <v>4.8350315259999999</v>
      </c>
      <c r="P3069" t="s">
        <v>1123</v>
      </c>
    </row>
    <row r="3070" spans="1:16" x14ac:dyDescent="0.25">
      <c r="A3070" t="s">
        <v>269</v>
      </c>
      <c r="B3070" t="s">
        <v>16</v>
      </c>
      <c r="C3070" t="s">
        <v>17</v>
      </c>
      <c r="D3070" t="s">
        <v>25</v>
      </c>
      <c r="E3070" t="s">
        <v>19</v>
      </c>
      <c r="F3070" t="s">
        <v>34</v>
      </c>
      <c r="G3070">
        <v>93.14</v>
      </c>
      <c r="H3070">
        <v>2</v>
      </c>
      <c r="I3070">
        <v>9.3140000000000001</v>
      </c>
      <c r="J3070">
        <v>206.39702500000001</v>
      </c>
      <c r="K3070">
        <v>186.28</v>
      </c>
      <c r="L3070" s="1">
        <v>45311</v>
      </c>
      <c r="M3070" s="2">
        <v>0.75624999999999998</v>
      </c>
      <c r="N3070" t="s">
        <v>21</v>
      </c>
      <c r="O3070">
        <v>4.4482083660000002</v>
      </c>
      <c r="P3070" t="s">
        <v>1123</v>
      </c>
    </row>
    <row r="3071" spans="1:16" x14ac:dyDescent="0.25">
      <c r="A3071" t="s">
        <v>516</v>
      </c>
      <c r="B3071" t="s">
        <v>16</v>
      </c>
      <c r="C3071" t="s">
        <v>17</v>
      </c>
      <c r="D3071" t="s">
        <v>25</v>
      </c>
      <c r="E3071" t="s">
        <v>29</v>
      </c>
      <c r="F3071" t="s">
        <v>34</v>
      </c>
      <c r="G3071">
        <v>37.14</v>
      </c>
      <c r="H3071">
        <v>5</v>
      </c>
      <c r="I3071">
        <v>9.2850000000000001</v>
      </c>
      <c r="J3071">
        <v>205.75438879999999</v>
      </c>
      <c r="K3071">
        <v>185.7</v>
      </c>
      <c r="L3071" s="1">
        <v>45505</v>
      </c>
      <c r="M3071" s="2">
        <v>0.54513888888888895</v>
      </c>
      <c r="N3071" t="s">
        <v>21</v>
      </c>
      <c r="O3071">
        <v>5.4246443490000003</v>
      </c>
      <c r="P3071" t="s">
        <v>1123</v>
      </c>
    </row>
    <row r="3072" spans="1:16" x14ac:dyDescent="0.25">
      <c r="A3072" t="s">
        <v>516</v>
      </c>
      <c r="B3072" t="s">
        <v>16</v>
      </c>
      <c r="C3072" t="s">
        <v>17</v>
      </c>
      <c r="D3072" t="s">
        <v>25</v>
      </c>
      <c r="E3072" t="s">
        <v>29</v>
      </c>
      <c r="F3072" t="s">
        <v>34</v>
      </c>
      <c r="G3072">
        <v>37.14</v>
      </c>
      <c r="H3072">
        <v>5</v>
      </c>
      <c r="I3072">
        <v>9.2850000000000001</v>
      </c>
      <c r="J3072">
        <v>194.98500000000001</v>
      </c>
      <c r="K3072">
        <v>185.7</v>
      </c>
      <c r="L3072" s="1">
        <v>43678</v>
      </c>
      <c r="M3072" s="2">
        <v>0.54513888888888895</v>
      </c>
      <c r="N3072" t="s">
        <v>21</v>
      </c>
      <c r="O3072">
        <v>5</v>
      </c>
      <c r="P3072" t="s">
        <v>1123</v>
      </c>
    </row>
    <row r="3073" spans="1:16" x14ac:dyDescent="0.25">
      <c r="A3073" t="s">
        <v>216</v>
      </c>
      <c r="B3073" t="s">
        <v>16</v>
      </c>
      <c r="C3073" t="s">
        <v>17</v>
      </c>
      <c r="D3073" t="s">
        <v>18</v>
      </c>
      <c r="E3073" t="s">
        <v>29</v>
      </c>
      <c r="F3073" t="s">
        <v>34</v>
      </c>
      <c r="G3073">
        <v>15.5</v>
      </c>
      <c r="H3073">
        <v>9</v>
      </c>
      <c r="I3073">
        <v>7.75</v>
      </c>
      <c r="J3073">
        <v>175.16595620000001</v>
      </c>
      <c r="K3073">
        <v>155</v>
      </c>
      <c r="L3073" s="1">
        <v>44643</v>
      </c>
      <c r="M3073" s="2">
        <v>0.4548611111111111</v>
      </c>
      <c r="N3073" t="s">
        <v>21</v>
      </c>
      <c r="O3073">
        <v>7.7360504409999997</v>
      </c>
      <c r="P3073" t="s">
        <v>1123</v>
      </c>
    </row>
    <row r="3074" spans="1:16" x14ac:dyDescent="0.25">
      <c r="A3074" t="s">
        <v>510</v>
      </c>
      <c r="B3074" t="s">
        <v>16</v>
      </c>
      <c r="C3074" t="s">
        <v>17</v>
      </c>
      <c r="D3074" t="s">
        <v>25</v>
      </c>
      <c r="E3074" t="s">
        <v>19</v>
      </c>
      <c r="F3074" t="s">
        <v>34</v>
      </c>
      <c r="G3074">
        <v>33.26</v>
      </c>
      <c r="H3074">
        <v>5</v>
      </c>
      <c r="I3074">
        <v>8.3149999999999995</v>
      </c>
      <c r="J3074">
        <v>174.61500000000001</v>
      </c>
      <c r="K3074">
        <v>166.3</v>
      </c>
      <c r="L3074" s="1">
        <v>43542</v>
      </c>
      <c r="M3074" s="2">
        <v>0.67361111111111116</v>
      </c>
      <c r="N3074" t="s">
        <v>31</v>
      </c>
      <c r="O3074">
        <v>4.2</v>
      </c>
      <c r="P3074" t="s">
        <v>1123</v>
      </c>
    </row>
    <row r="3075" spans="1:16" x14ac:dyDescent="0.25">
      <c r="A3075" t="s">
        <v>510</v>
      </c>
      <c r="B3075" t="s">
        <v>16</v>
      </c>
      <c r="C3075" t="s">
        <v>17</v>
      </c>
      <c r="D3075" t="s">
        <v>25</v>
      </c>
      <c r="E3075" t="s">
        <v>19</v>
      </c>
      <c r="F3075" t="s">
        <v>34</v>
      </c>
      <c r="G3075">
        <v>33.26</v>
      </c>
      <c r="H3075">
        <v>5</v>
      </c>
      <c r="I3075">
        <v>8.3149999999999995</v>
      </c>
      <c r="J3075">
        <v>174.55843189999999</v>
      </c>
      <c r="K3075">
        <v>166.3</v>
      </c>
      <c r="L3075" s="1">
        <v>45734</v>
      </c>
      <c r="M3075" s="2">
        <v>0.67361111111111116</v>
      </c>
      <c r="N3075" t="s">
        <v>31</v>
      </c>
      <c r="O3075">
        <v>4.3692674350000003</v>
      </c>
      <c r="P3075" t="s">
        <v>1123</v>
      </c>
    </row>
    <row r="3076" spans="1:16" x14ac:dyDescent="0.25">
      <c r="A3076" t="s">
        <v>126</v>
      </c>
      <c r="B3076" t="s">
        <v>16</v>
      </c>
      <c r="C3076" t="s">
        <v>17</v>
      </c>
      <c r="D3076" t="s">
        <v>18</v>
      </c>
      <c r="E3076" t="s">
        <v>19</v>
      </c>
      <c r="F3076" t="s">
        <v>34</v>
      </c>
      <c r="G3076">
        <v>21.98</v>
      </c>
      <c r="H3076">
        <v>6</v>
      </c>
      <c r="I3076">
        <v>7.6929999999999996</v>
      </c>
      <c r="J3076">
        <v>173.87763889999999</v>
      </c>
      <c r="K3076">
        <v>153.86000000000001</v>
      </c>
      <c r="L3076" s="1">
        <v>44835</v>
      </c>
      <c r="M3076" s="2">
        <v>0.6958333333333333</v>
      </c>
      <c r="N3076" t="s">
        <v>21</v>
      </c>
      <c r="O3076">
        <v>4.9317321559999998</v>
      </c>
      <c r="P3076" t="s">
        <v>1123</v>
      </c>
    </row>
    <row r="3077" spans="1:16" x14ac:dyDescent="0.25">
      <c r="A3077" t="s">
        <v>216</v>
      </c>
      <c r="B3077" t="s">
        <v>16</v>
      </c>
      <c r="C3077" t="s">
        <v>17</v>
      </c>
      <c r="D3077" t="s">
        <v>18</v>
      </c>
      <c r="E3077" t="s">
        <v>29</v>
      </c>
      <c r="F3077" t="s">
        <v>34</v>
      </c>
      <c r="G3077">
        <v>15.5</v>
      </c>
      <c r="H3077">
        <v>11</v>
      </c>
      <c r="I3077">
        <v>7.75</v>
      </c>
      <c r="J3077">
        <v>171.7389891</v>
      </c>
      <c r="K3077">
        <v>155</v>
      </c>
      <c r="L3077" s="1">
        <v>45374</v>
      </c>
      <c r="M3077" s="2">
        <v>0.4548611111111111</v>
      </c>
      <c r="N3077" t="s">
        <v>21</v>
      </c>
      <c r="O3077">
        <v>8.6794309579999993</v>
      </c>
      <c r="P3077" t="s">
        <v>1123</v>
      </c>
    </row>
    <row r="3078" spans="1:16" x14ac:dyDescent="0.25">
      <c r="A3078" t="s">
        <v>126</v>
      </c>
      <c r="B3078" t="s">
        <v>16</v>
      </c>
      <c r="C3078" t="s">
        <v>17</v>
      </c>
      <c r="D3078" t="s">
        <v>18</v>
      </c>
      <c r="E3078" t="s">
        <v>19</v>
      </c>
      <c r="F3078" t="s">
        <v>34</v>
      </c>
      <c r="G3078">
        <v>21.98</v>
      </c>
      <c r="H3078">
        <v>7</v>
      </c>
      <c r="I3078">
        <v>7.6929999999999996</v>
      </c>
      <c r="J3078">
        <v>170.4758765</v>
      </c>
      <c r="K3078">
        <v>153.86000000000001</v>
      </c>
      <c r="L3078" s="1">
        <v>45566</v>
      </c>
      <c r="M3078" s="2">
        <v>0.6958333333333333</v>
      </c>
      <c r="N3078" t="s">
        <v>21</v>
      </c>
      <c r="O3078">
        <v>5.533137236</v>
      </c>
      <c r="P3078" t="s">
        <v>1123</v>
      </c>
    </row>
    <row r="3079" spans="1:16" x14ac:dyDescent="0.25">
      <c r="A3079" t="s">
        <v>97</v>
      </c>
      <c r="B3079" t="s">
        <v>16</v>
      </c>
      <c r="C3079" t="s">
        <v>17</v>
      </c>
      <c r="D3079" t="s">
        <v>18</v>
      </c>
      <c r="E3079" t="s">
        <v>29</v>
      </c>
      <c r="F3079" t="s">
        <v>34</v>
      </c>
      <c r="G3079">
        <v>15.81</v>
      </c>
      <c r="H3079">
        <v>11</v>
      </c>
      <c r="I3079">
        <v>7.9050000000000002</v>
      </c>
      <c r="J3079">
        <v>165.9512211</v>
      </c>
      <c r="K3079">
        <v>158.1</v>
      </c>
      <c r="L3079" s="1">
        <v>45811</v>
      </c>
      <c r="M3079" s="2">
        <v>0.51874999999999993</v>
      </c>
      <c r="N3079" t="s">
        <v>31</v>
      </c>
      <c r="O3079">
        <v>8.9465952249999994</v>
      </c>
      <c r="P3079" t="s">
        <v>1123</v>
      </c>
    </row>
    <row r="3080" spans="1:16" x14ac:dyDescent="0.25">
      <c r="A3080" t="s">
        <v>216</v>
      </c>
      <c r="B3080" t="s">
        <v>16</v>
      </c>
      <c r="C3080" t="s">
        <v>17</v>
      </c>
      <c r="D3080" t="s">
        <v>18</v>
      </c>
      <c r="E3080" t="s">
        <v>29</v>
      </c>
      <c r="F3080" t="s">
        <v>34</v>
      </c>
      <c r="G3080">
        <v>15.5</v>
      </c>
      <c r="H3080">
        <v>11</v>
      </c>
      <c r="I3080">
        <v>7.75</v>
      </c>
      <c r="J3080">
        <v>162.69727560000001</v>
      </c>
      <c r="K3080">
        <v>155</v>
      </c>
      <c r="L3080" s="1">
        <v>45739</v>
      </c>
      <c r="M3080" s="2">
        <v>0.4548611111111111</v>
      </c>
      <c r="N3080" t="s">
        <v>21</v>
      </c>
      <c r="O3080">
        <v>8.3224141629999995</v>
      </c>
      <c r="P3080" t="s">
        <v>1123</v>
      </c>
    </row>
    <row r="3081" spans="1:16" x14ac:dyDescent="0.25">
      <c r="A3081" t="s">
        <v>126</v>
      </c>
      <c r="B3081" t="s">
        <v>16</v>
      </c>
      <c r="C3081" t="s">
        <v>17</v>
      </c>
      <c r="D3081" t="s">
        <v>18</v>
      </c>
      <c r="E3081" t="s">
        <v>19</v>
      </c>
      <c r="F3081" t="s">
        <v>34</v>
      </c>
      <c r="G3081">
        <v>21.98</v>
      </c>
      <c r="H3081">
        <v>8</v>
      </c>
      <c r="I3081">
        <v>7.6929999999999996</v>
      </c>
      <c r="J3081">
        <v>161.50066340000001</v>
      </c>
      <c r="K3081">
        <v>153.86000000000001</v>
      </c>
      <c r="L3081" s="1">
        <v>45931</v>
      </c>
      <c r="M3081" s="2">
        <v>0.6958333333333333</v>
      </c>
      <c r="N3081" t="s">
        <v>21</v>
      </c>
      <c r="O3081">
        <v>5.3055390290000002</v>
      </c>
      <c r="P3081" t="s">
        <v>1123</v>
      </c>
    </row>
    <row r="3082" spans="1:16" x14ac:dyDescent="0.25">
      <c r="A3082" t="s">
        <v>478</v>
      </c>
      <c r="B3082" t="s">
        <v>16</v>
      </c>
      <c r="C3082" t="s">
        <v>17</v>
      </c>
      <c r="D3082" t="s">
        <v>25</v>
      </c>
      <c r="E3082" t="s">
        <v>19</v>
      </c>
      <c r="F3082" t="s">
        <v>34</v>
      </c>
      <c r="G3082">
        <v>19.100000000000001</v>
      </c>
      <c r="H3082">
        <v>6</v>
      </c>
      <c r="I3082">
        <v>6.6849999999999996</v>
      </c>
      <c r="J3082">
        <v>151.0947635</v>
      </c>
      <c r="K3082">
        <v>133.69999999999999</v>
      </c>
      <c r="L3082" s="1">
        <v>44576</v>
      </c>
      <c r="M3082" s="2">
        <v>0.4465277777777778</v>
      </c>
      <c r="N3082" t="s">
        <v>27</v>
      </c>
      <c r="O3082">
        <v>9.3799611600000006</v>
      </c>
      <c r="P3082" t="s">
        <v>1123</v>
      </c>
    </row>
    <row r="3083" spans="1:16" x14ac:dyDescent="0.25">
      <c r="A3083" t="s">
        <v>776</v>
      </c>
      <c r="B3083" t="s">
        <v>16</v>
      </c>
      <c r="C3083" t="s">
        <v>17</v>
      </c>
      <c r="D3083" t="s">
        <v>18</v>
      </c>
      <c r="E3083" t="s">
        <v>19</v>
      </c>
      <c r="F3083" t="s">
        <v>34</v>
      </c>
      <c r="G3083">
        <v>71.63</v>
      </c>
      <c r="H3083">
        <v>2</v>
      </c>
      <c r="I3083">
        <v>7.1630000000000003</v>
      </c>
      <c r="J3083">
        <v>150.37426909999999</v>
      </c>
      <c r="K3083">
        <v>143.26</v>
      </c>
      <c r="L3083" s="1">
        <v>45993</v>
      </c>
      <c r="M3083" s="2">
        <v>0.60625000000000007</v>
      </c>
      <c r="N3083" t="s">
        <v>21</v>
      </c>
      <c r="O3083">
        <v>9.1546555789999999</v>
      </c>
      <c r="P3083" t="s">
        <v>1123</v>
      </c>
    </row>
    <row r="3084" spans="1:16" x14ac:dyDescent="0.25">
      <c r="A3084" t="s">
        <v>378</v>
      </c>
      <c r="B3084" t="s">
        <v>16</v>
      </c>
      <c r="C3084" t="s">
        <v>17</v>
      </c>
      <c r="D3084" t="s">
        <v>25</v>
      </c>
      <c r="E3084" t="s">
        <v>29</v>
      </c>
      <c r="F3084" t="s">
        <v>34</v>
      </c>
      <c r="G3084">
        <v>44.65</v>
      </c>
      <c r="H3084">
        <v>3</v>
      </c>
      <c r="I3084">
        <v>6.6974999999999998</v>
      </c>
      <c r="J3084">
        <v>148.41572640000001</v>
      </c>
      <c r="K3084">
        <v>133.94999999999999</v>
      </c>
      <c r="L3084" s="1">
        <v>45336</v>
      </c>
      <c r="M3084" s="2">
        <v>0.62777777777777777</v>
      </c>
      <c r="N3084" t="s">
        <v>27</v>
      </c>
      <c r="O3084">
        <v>6.7265589920000002</v>
      </c>
      <c r="P3084" t="s">
        <v>1123</v>
      </c>
    </row>
    <row r="3085" spans="1:16" x14ac:dyDescent="0.25">
      <c r="A3085" t="s">
        <v>378</v>
      </c>
      <c r="B3085" t="s">
        <v>16</v>
      </c>
      <c r="C3085" t="s">
        <v>17</v>
      </c>
      <c r="D3085" t="s">
        <v>25</v>
      </c>
      <c r="E3085" t="s">
        <v>29</v>
      </c>
      <c r="F3085" t="s">
        <v>34</v>
      </c>
      <c r="G3085">
        <v>44.65</v>
      </c>
      <c r="H3085">
        <v>3</v>
      </c>
      <c r="I3085">
        <v>6.6974999999999998</v>
      </c>
      <c r="J3085">
        <v>140.64750000000001</v>
      </c>
      <c r="K3085">
        <v>133.94999999999999</v>
      </c>
      <c r="L3085" s="1">
        <v>43510</v>
      </c>
      <c r="M3085" s="2">
        <v>0.62777777777777777</v>
      </c>
      <c r="N3085" t="s">
        <v>27</v>
      </c>
      <c r="O3085">
        <v>6.2</v>
      </c>
      <c r="P3085" t="s">
        <v>1123</v>
      </c>
    </row>
    <row r="3086" spans="1:16" x14ac:dyDescent="0.25">
      <c r="A3086" t="s">
        <v>378</v>
      </c>
      <c r="B3086" t="s">
        <v>16</v>
      </c>
      <c r="C3086" t="s">
        <v>17</v>
      </c>
      <c r="D3086" t="s">
        <v>25</v>
      </c>
      <c r="E3086" t="s">
        <v>29</v>
      </c>
      <c r="F3086" t="s">
        <v>34</v>
      </c>
      <c r="G3086">
        <v>44.65</v>
      </c>
      <c r="H3086">
        <v>3</v>
      </c>
      <c r="I3086">
        <v>6.6974999999999998</v>
      </c>
      <c r="J3086">
        <v>140.6019359</v>
      </c>
      <c r="K3086">
        <v>133.94999999999999</v>
      </c>
      <c r="L3086" s="1">
        <v>45702</v>
      </c>
      <c r="M3086" s="2">
        <v>0.62777777777777777</v>
      </c>
      <c r="N3086" t="s">
        <v>27</v>
      </c>
      <c r="O3086">
        <v>6.4498709759999997</v>
      </c>
      <c r="P3086" t="s">
        <v>1123</v>
      </c>
    </row>
    <row r="3087" spans="1:16" x14ac:dyDescent="0.25">
      <c r="A3087" t="s">
        <v>478</v>
      </c>
      <c r="B3087" t="s">
        <v>16</v>
      </c>
      <c r="C3087" t="s">
        <v>17</v>
      </c>
      <c r="D3087" t="s">
        <v>25</v>
      </c>
      <c r="E3087" t="s">
        <v>19</v>
      </c>
      <c r="F3087" t="s">
        <v>34</v>
      </c>
      <c r="G3087">
        <v>19.100000000000001</v>
      </c>
      <c r="H3087">
        <v>8</v>
      </c>
      <c r="I3087">
        <v>6.6849999999999996</v>
      </c>
      <c r="J3087">
        <v>140.33952099999999</v>
      </c>
      <c r="K3087">
        <v>133.69999999999999</v>
      </c>
      <c r="L3087" s="1">
        <v>45672</v>
      </c>
      <c r="M3087" s="2">
        <v>0.4465277777777778</v>
      </c>
      <c r="N3087" t="s">
        <v>27</v>
      </c>
      <c r="O3087">
        <v>10</v>
      </c>
      <c r="P3087" t="s">
        <v>1123</v>
      </c>
    </row>
    <row r="3088" spans="1:16" x14ac:dyDescent="0.25">
      <c r="A3088" t="s">
        <v>730</v>
      </c>
      <c r="B3088" t="s">
        <v>16</v>
      </c>
      <c r="C3088" t="s">
        <v>17</v>
      </c>
      <c r="D3088" t="s">
        <v>18</v>
      </c>
      <c r="E3088" t="s">
        <v>19</v>
      </c>
      <c r="F3088" t="s">
        <v>34</v>
      </c>
      <c r="G3088">
        <v>27.04</v>
      </c>
      <c r="H3088">
        <v>4</v>
      </c>
      <c r="I3088">
        <v>5.4080000000000004</v>
      </c>
      <c r="J3088">
        <v>119.8405746</v>
      </c>
      <c r="K3088">
        <v>108.16</v>
      </c>
      <c r="L3088" s="1">
        <v>45292</v>
      </c>
      <c r="M3088" s="2">
        <v>0.85138888888888886</v>
      </c>
      <c r="N3088" t="s">
        <v>21</v>
      </c>
      <c r="O3088">
        <v>7.4860092009999999</v>
      </c>
      <c r="P3088" t="s">
        <v>1123</v>
      </c>
    </row>
    <row r="3089" spans="1:16" x14ac:dyDescent="0.25">
      <c r="A3089" t="s">
        <v>859</v>
      </c>
      <c r="B3089" t="s">
        <v>16</v>
      </c>
      <c r="C3089" t="s">
        <v>17</v>
      </c>
      <c r="D3089" t="s">
        <v>18</v>
      </c>
      <c r="E3089" t="s">
        <v>19</v>
      </c>
      <c r="F3089" t="s">
        <v>34</v>
      </c>
      <c r="G3089">
        <v>22.01</v>
      </c>
      <c r="H3089">
        <v>4</v>
      </c>
      <c r="I3089">
        <v>4.4020000000000001</v>
      </c>
      <c r="J3089">
        <v>97.547745789999993</v>
      </c>
      <c r="K3089">
        <v>88.04</v>
      </c>
      <c r="L3089" s="1">
        <v>45320</v>
      </c>
      <c r="M3089" s="2">
        <v>0.76041666666666663</v>
      </c>
      <c r="N3089" t="s">
        <v>31</v>
      </c>
      <c r="O3089">
        <v>7.1605305399999999</v>
      </c>
      <c r="P3089" t="s">
        <v>1123</v>
      </c>
    </row>
    <row r="3090" spans="1:16" x14ac:dyDescent="0.25">
      <c r="A3090" t="s">
        <v>859</v>
      </c>
      <c r="B3090" t="s">
        <v>16</v>
      </c>
      <c r="C3090" t="s">
        <v>17</v>
      </c>
      <c r="D3090" t="s">
        <v>18</v>
      </c>
      <c r="E3090" t="s">
        <v>19</v>
      </c>
      <c r="F3090" t="s">
        <v>34</v>
      </c>
      <c r="G3090">
        <v>22.01</v>
      </c>
      <c r="H3090">
        <v>4</v>
      </c>
      <c r="I3090">
        <v>4.4020000000000001</v>
      </c>
      <c r="J3090">
        <v>92.412052560000006</v>
      </c>
      <c r="K3090">
        <v>88.04</v>
      </c>
      <c r="L3090" s="1">
        <v>45686</v>
      </c>
      <c r="M3090" s="2">
        <v>0.76041666666666663</v>
      </c>
      <c r="N3090" t="s">
        <v>31</v>
      </c>
      <c r="O3090">
        <v>6.8659916839999999</v>
      </c>
      <c r="P3090" t="s">
        <v>1123</v>
      </c>
    </row>
    <row r="3091" spans="1:16" x14ac:dyDescent="0.25">
      <c r="A3091" t="s">
        <v>876</v>
      </c>
      <c r="B3091" t="s">
        <v>16</v>
      </c>
      <c r="C3091" t="s">
        <v>17</v>
      </c>
      <c r="D3091" t="s">
        <v>18</v>
      </c>
      <c r="E3091" t="s">
        <v>19</v>
      </c>
      <c r="F3091" t="s">
        <v>34</v>
      </c>
      <c r="G3091">
        <v>39.47</v>
      </c>
      <c r="H3091">
        <v>2</v>
      </c>
      <c r="I3091">
        <v>3.9470000000000001</v>
      </c>
      <c r="J3091">
        <v>89.210326339999995</v>
      </c>
      <c r="K3091">
        <v>78.94</v>
      </c>
      <c r="L3091" s="1">
        <v>44595</v>
      </c>
      <c r="M3091" s="2">
        <v>0.6777777777777777</v>
      </c>
      <c r="N3091" t="s">
        <v>31</v>
      </c>
      <c r="O3091">
        <v>4.8350315259999999</v>
      </c>
      <c r="P3091" t="s">
        <v>1123</v>
      </c>
    </row>
    <row r="3092" spans="1:16" x14ac:dyDescent="0.25">
      <c r="A3092" t="s">
        <v>447</v>
      </c>
      <c r="B3092" t="s">
        <v>16</v>
      </c>
      <c r="C3092" t="s">
        <v>17</v>
      </c>
      <c r="D3092" t="s">
        <v>25</v>
      </c>
      <c r="E3092" t="s">
        <v>29</v>
      </c>
      <c r="F3092" t="s">
        <v>34</v>
      </c>
      <c r="G3092">
        <v>25.84</v>
      </c>
      <c r="H3092">
        <v>3</v>
      </c>
      <c r="I3092">
        <v>3.8759999999999999</v>
      </c>
      <c r="J3092">
        <v>87.605580160000002</v>
      </c>
      <c r="K3092">
        <v>77.52</v>
      </c>
      <c r="L3092" s="1">
        <v>44837</v>
      </c>
      <c r="M3092" s="2">
        <v>0.78819444444444453</v>
      </c>
      <c r="N3092" t="s">
        <v>21</v>
      </c>
      <c r="O3092">
        <v>6.3822416139999998</v>
      </c>
      <c r="P3092" t="s">
        <v>1123</v>
      </c>
    </row>
    <row r="3093" spans="1:16" x14ac:dyDescent="0.25">
      <c r="A3093" t="s">
        <v>743</v>
      </c>
      <c r="B3093" t="s">
        <v>16</v>
      </c>
      <c r="C3093" t="s">
        <v>17</v>
      </c>
      <c r="D3093" t="s">
        <v>25</v>
      </c>
      <c r="E3093" t="s">
        <v>29</v>
      </c>
      <c r="F3093" t="s">
        <v>34</v>
      </c>
      <c r="G3093">
        <v>25.7</v>
      </c>
      <c r="H3093">
        <v>3</v>
      </c>
      <c r="I3093">
        <v>3.855</v>
      </c>
      <c r="J3093">
        <v>87.130936930000004</v>
      </c>
      <c r="K3093">
        <v>77.099999999999994</v>
      </c>
      <c r="L3093" s="1">
        <v>44578</v>
      </c>
      <c r="M3093" s="2">
        <v>0.74930555555555556</v>
      </c>
      <c r="N3093" t="s">
        <v>21</v>
      </c>
      <c r="O3093">
        <v>5.8987384609999998</v>
      </c>
      <c r="P3093" t="s">
        <v>1123</v>
      </c>
    </row>
    <row r="3094" spans="1:16" x14ac:dyDescent="0.25">
      <c r="A3094" t="s">
        <v>743</v>
      </c>
      <c r="B3094" t="s">
        <v>16</v>
      </c>
      <c r="C3094" t="s">
        <v>17</v>
      </c>
      <c r="D3094" t="s">
        <v>25</v>
      </c>
      <c r="E3094" t="s">
        <v>29</v>
      </c>
      <c r="F3094" t="s">
        <v>34</v>
      </c>
      <c r="G3094">
        <v>25.7</v>
      </c>
      <c r="H3094">
        <v>3</v>
      </c>
      <c r="I3094">
        <v>3.855</v>
      </c>
      <c r="J3094">
        <v>85.426297140000003</v>
      </c>
      <c r="K3094">
        <v>77.099999999999994</v>
      </c>
      <c r="L3094" s="1">
        <v>45308</v>
      </c>
      <c r="M3094" s="2">
        <v>0.74930555555555556</v>
      </c>
      <c r="N3094" t="s">
        <v>21</v>
      </c>
      <c r="O3094">
        <v>6.6180661049999996</v>
      </c>
      <c r="P3094" t="s">
        <v>1123</v>
      </c>
    </row>
    <row r="3095" spans="1:16" x14ac:dyDescent="0.25">
      <c r="A3095" t="s">
        <v>876</v>
      </c>
      <c r="B3095" t="s">
        <v>16</v>
      </c>
      <c r="C3095" t="s">
        <v>17</v>
      </c>
      <c r="D3095" t="s">
        <v>18</v>
      </c>
      <c r="E3095" t="s">
        <v>19</v>
      </c>
      <c r="F3095" t="s">
        <v>34</v>
      </c>
      <c r="G3095">
        <v>39.47</v>
      </c>
      <c r="H3095">
        <v>2</v>
      </c>
      <c r="I3095">
        <v>3.9470000000000001</v>
      </c>
      <c r="J3095">
        <v>82.860147990000002</v>
      </c>
      <c r="K3095">
        <v>78.94</v>
      </c>
      <c r="L3095" s="1">
        <v>45691</v>
      </c>
      <c r="M3095" s="2">
        <v>0.6777777777777777</v>
      </c>
      <c r="N3095" t="s">
        <v>31</v>
      </c>
      <c r="O3095">
        <v>5.2015088519999999</v>
      </c>
      <c r="P3095" t="s">
        <v>1123</v>
      </c>
    </row>
    <row r="3096" spans="1:16" x14ac:dyDescent="0.25">
      <c r="A3096" t="s">
        <v>447</v>
      </c>
      <c r="B3096" t="s">
        <v>16</v>
      </c>
      <c r="C3096" t="s">
        <v>17</v>
      </c>
      <c r="D3096" t="s">
        <v>25</v>
      </c>
      <c r="E3096" t="s">
        <v>29</v>
      </c>
      <c r="F3096" t="s">
        <v>34</v>
      </c>
      <c r="G3096">
        <v>25.84</v>
      </c>
      <c r="H3096">
        <v>3</v>
      </c>
      <c r="I3096">
        <v>3.8759999999999999</v>
      </c>
      <c r="J3096">
        <v>81.396000000000001</v>
      </c>
      <c r="K3096">
        <v>77.52</v>
      </c>
      <c r="L3096" s="1">
        <v>43741</v>
      </c>
      <c r="M3096" s="2">
        <v>0.78819444444444453</v>
      </c>
      <c r="N3096" t="s">
        <v>21</v>
      </c>
      <c r="O3096">
        <v>6.6</v>
      </c>
      <c r="P3096" t="s">
        <v>1123</v>
      </c>
    </row>
    <row r="3097" spans="1:16" x14ac:dyDescent="0.25">
      <c r="A3097" t="s">
        <v>743</v>
      </c>
      <c r="B3097" t="s">
        <v>16</v>
      </c>
      <c r="C3097" t="s">
        <v>17</v>
      </c>
      <c r="D3097" t="s">
        <v>25</v>
      </c>
      <c r="E3097" t="s">
        <v>29</v>
      </c>
      <c r="F3097" t="s">
        <v>34</v>
      </c>
      <c r="G3097">
        <v>25.7</v>
      </c>
      <c r="H3097">
        <v>3</v>
      </c>
      <c r="I3097">
        <v>3.855</v>
      </c>
      <c r="J3097">
        <v>80.928773879999994</v>
      </c>
      <c r="K3097">
        <v>77.099999999999994</v>
      </c>
      <c r="L3097" s="1">
        <v>45674</v>
      </c>
      <c r="M3097" s="2">
        <v>0.74930555555555556</v>
      </c>
      <c r="N3097" t="s">
        <v>21</v>
      </c>
      <c r="O3097">
        <v>6.3458407990000003</v>
      </c>
      <c r="P3097" t="s">
        <v>1123</v>
      </c>
    </row>
    <row r="3098" spans="1:16" x14ac:dyDescent="0.25">
      <c r="A3098" t="s">
        <v>195</v>
      </c>
      <c r="B3098" t="s">
        <v>16</v>
      </c>
      <c r="C3098" t="s">
        <v>17</v>
      </c>
      <c r="D3098" t="s">
        <v>25</v>
      </c>
      <c r="E3098" t="s">
        <v>29</v>
      </c>
      <c r="F3098" t="s">
        <v>34</v>
      </c>
      <c r="G3098">
        <v>63.69</v>
      </c>
      <c r="H3098">
        <v>1</v>
      </c>
      <c r="I3098">
        <v>3.1844999999999999</v>
      </c>
      <c r="J3098">
        <v>70.568104599999998</v>
      </c>
      <c r="K3098">
        <v>63.69</v>
      </c>
      <c r="L3098" s="1">
        <v>45347</v>
      </c>
      <c r="M3098" s="2">
        <v>0.68125000000000002</v>
      </c>
      <c r="N3098" t="s">
        <v>27</v>
      </c>
      <c r="O3098">
        <v>6.5095732179999999</v>
      </c>
      <c r="P3098" t="s">
        <v>1123</v>
      </c>
    </row>
    <row r="3099" spans="1:16" x14ac:dyDescent="0.25">
      <c r="A3099" t="s">
        <v>195</v>
      </c>
      <c r="B3099" t="s">
        <v>16</v>
      </c>
      <c r="C3099" t="s">
        <v>17</v>
      </c>
      <c r="D3099" t="s">
        <v>25</v>
      </c>
      <c r="E3099" t="s">
        <v>29</v>
      </c>
      <c r="F3099" t="s">
        <v>34</v>
      </c>
      <c r="G3099">
        <v>63.69</v>
      </c>
      <c r="H3099">
        <v>1</v>
      </c>
      <c r="I3099">
        <v>3.1844999999999999</v>
      </c>
      <c r="J3099">
        <v>66.874499999999998</v>
      </c>
      <c r="K3099">
        <v>63.69</v>
      </c>
      <c r="L3099" s="1">
        <v>43521</v>
      </c>
      <c r="M3099" s="2">
        <v>0.68125000000000002</v>
      </c>
      <c r="N3099" t="s">
        <v>27</v>
      </c>
      <c r="O3099">
        <v>6</v>
      </c>
      <c r="P3099" t="s">
        <v>1123</v>
      </c>
    </row>
    <row r="3100" spans="1:16" x14ac:dyDescent="0.25">
      <c r="A3100" t="s">
        <v>626</v>
      </c>
      <c r="B3100" t="s">
        <v>16</v>
      </c>
      <c r="C3100" t="s">
        <v>17</v>
      </c>
      <c r="D3100" t="s">
        <v>18</v>
      </c>
      <c r="E3100" t="s">
        <v>19</v>
      </c>
      <c r="F3100" t="s">
        <v>34</v>
      </c>
      <c r="G3100">
        <v>45.58</v>
      </c>
      <c r="H3100">
        <v>1</v>
      </c>
      <c r="I3100">
        <v>2.2789999999999999</v>
      </c>
      <c r="J3100">
        <v>51.510092159999999</v>
      </c>
      <c r="K3100">
        <v>45.58</v>
      </c>
      <c r="L3100" s="1">
        <v>44744</v>
      </c>
      <c r="M3100" s="2">
        <v>0.59236111111111112</v>
      </c>
      <c r="N3100" t="s">
        <v>27</v>
      </c>
      <c r="O3100">
        <v>9.4766617899999996</v>
      </c>
      <c r="P3100" t="s">
        <v>1123</v>
      </c>
    </row>
    <row r="3101" spans="1:16" x14ac:dyDescent="0.25">
      <c r="A3101" t="s">
        <v>626</v>
      </c>
      <c r="B3101" t="s">
        <v>16</v>
      </c>
      <c r="C3101" t="s">
        <v>17</v>
      </c>
      <c r="D3101" t="s">
        <v>18</v>
      </c>
      <c r="E3101" t="s">
        <v>19</v>
      </c>
      <c r="F3101" t="s">
        <v>34</v>
      </c>
      <c r="G3101">
        <v>45.58</v>
      </c>
      <c r="H3101">
        <v>1</v>
      </c>
      <c r="I3101">
        <v>2.2789999999999999</v>
      </c>
      <c r="J3101">
        <v>50.502342720000001</v>
      </c>
      <c r="K3101">
        <v>45.58</v>
      </c>
      <c r="L3101" s="1">
        <v>45475</v>
      </c>
      <c r="M3101" s="2">
        <v>0.59236111111111112</v>
      </c>
      <c r="N3101" t="s">
        <v>27</v>
      </c>
      <c r="O3101">
        <v>10</v>
      </c>
      <c r="P3101" t="s">
        <v>1123</v>
      </c>
    </row>
    <row r="3102" spans="1:16" x14ac:dyDescent="0.25">
      <c r="A3102" t="s">
        <v>626</v>
      </c>
      <c r="B3102" t="s">
        <v>16</v>
      </c>
      <c r="C3102" t="s">
        <v>17</v>
      </c>
      <c r="D3102" t="s">
        <v>18</v>
      </c>
      <c r="E3102" t="s">
        <v>19</v>
      </c>
      <c r="F3102" t="s">
        <v>34</v>
      </c>
      <c r="G3102">
        <v>45.58</v>
      </c>
      <c r="H3102">
        <v>1</v>
      </c>
      <c r="I3102">
        <v>2.2789999999999999</v>
      </c>
      <c r="J3102">
        <v>47.859000000000002</v>
      </c>
      <c r="K3102">
        <v>45.58</v>
      </c>
      <c r="L3102" s="1">
        <v>43648</v>
      </c>
      <c r="M3102" s="2">
        <v>0.59236111111111112</v>
      </c>
      <c r="N3102" t="s">
        <v>27</v>
      </c>
      <c r="O3102">
        <v>9.8000000000000007</v>
      </c>
      <c r="P3102" t="s">
        <v>1123</v>
      </c>
    </row>
    <row r="3103" spans="1:16" x14ac:dyDescent="0.25">
      <c r="A3103" t="s">
        <v>122</v>
      </c>
      <c r="B3103" t="s">
        <v>16</v>
      </c>
      <c r="C3103" t="s">
        <v>17</v>
      </c>
      <c r="D3103" t="s">
        <v>25</v>
      </c>
      <c r="E3103" t="s">
        <v>29</v>
      </c>
      <c r="F3103" t="s">
        <v>34</v>
      </c>
      <c r="G3103">
        <v>42.47</v>
      </c>
      <c r="H3103">
        <v>1</v>
      </c>
      <c r="I3103">
        <v>2.1234999999999999</v>
      </c>
      <c r="J3103">
        <v>44.593499999999999</v>
      </c>
      <c r="K3103">
        <v>42.47</v>
      </c>
      <c r="L3103" s="1">
        <v>43497</v>
      </c>
      <c r="M3103" s="2">
        <v>0.70624999999999993</v>
      </c>
      <c r="N3103" t="s">
        <v>27</v>
      </c>
      <c r="O3103">
        <v>5.7</v>
      </c>
      <c r="P3103" t="s">
        <v>1123</v>
      </c>
    </row>
    <row r="3104" spans="1:16" x14ac:dyDescent="0.25">
      <c r="A3104" t="s">
        <v>895</v>
      </c>
      <c r="B3104" t="s">
        <v>16</v>
      </c>
      <c r="C3104" t="s">
        <v>17</v>
      </c>
      <c r="D3104" t="s">
        <v>18</v>
      </c>
      <c r="E3104" t="s">
        <v>29</v>
      </c>
      <c r="F3104" t="s">
        <v>34</v>
      </c>
      <c r="G3104">
        <v>12.76</v>
      </c>
      <c r="H3104">
        <v>2</v>
      </c>
      <c r="I3104">
        <v>1.276</v>
      </c>
      <c r="J3104">
        <v>26.795999999999999</v>
      </c>
      <c r="K3104">
        <v>25.52</v>
      </c>
      <c r="L3104" s="1">
        <v>43678</v>
      </c>
      <c r="M3104" s="2">
        <v>0.75416666666666676</v>
      </c>
      <c r="N3104" t="s">
        <v>21</v>
      </c>
      <c r="O3104">
        <v>7.8</v>
      </c>
      <c r="P3104" t="s">
        <v>1123</v>
      </c>
    </row>
    <row r="3105" spans="1:16" x14ac:dyDescent="0.25">
      <c r="A3105" t="s">
        <v>316</v>
      </c>
      <c r="B3105" t="s">
        <v>16</v>
      </c>
      <c r="C3105" t="s">
        <v>17</v>
      </c>
      <c r="D3105" t="s">
        <v>25</v>
      </c>
      <c r="E3105" t="s">
        <v>19</v>
      </c>
      <c r="F3105" t="s">
        <v>34</v>
      </c>
      <c r="G3105">
        <v>15.34</v>
      </c>
      <c r="H3105">
        <v>1</v>
      </c>
      <c r="I3105">
        <v>0.76700000000000002</v>
      </c>
      <c r="J3105">
        <v>16.106999999999999</v>
      </c>
      <c r="K3105">
        <v>15.34</v>
      </c>
      <c r="L3105" s="1">
        <v>43617</v>
      </c>
      <c r="M3105" s="2">
        <v>0.46458333333333335</v>
      </c>
      <c r="N3105" t="s">
        <v>27</v>
      </c>
      <c r="O3105">
        <v>6.5</v>
      </c>
      <c r="P3105" t="s">
        <v>1123</v>
      </c>
    </row>
    <row r="3106" spans="1:16" x14ac:dyDescent="0.25">
      <c r="A3106" t="s">
        <v>154</v>
      </c>
      <c r="B3106" t="s">
        <v>16</v>
      </c>
      <c r="C3106" t="s">
        <v>17</v>
      </c>
      <c r="D3106" t="s">
        <v>25</v>
      </c>
      <c r="E3106" t="s">
        <v>19</v>
      </c>
      <c r="F3106" t="s">
        <v>26</v>
      </c>
      <c r="G3106">
        <v>99.56</v>
      </c>
      <c r="H3106">
        <v>7</v>
      </c>
      <c r="I3106">
        <v>39.823999999999998</v>
      </c>
      <c r="J3106">
        <v>900.10439229999997</v>
      </c>
      <c r="K3106">
        <v>796.48</v>
      </c>
      <c r="L3106" s="1">
        <v>44606</v>
      </c>
      <c r="M3106" s="2">
        <v>0.7104166666666667</v>
      </c>
      <c r="N3106" t="s">
        <v>31</v>
      </c>
      <c r="O3106">
        <v>5.0284327869999998</v>
      </c>
      <c r="P3106" t="s">
        <v>1124</v>
      </c>
    </row>
    <row r="3107" spans="1:16" x14ac:dyDescent="0.25">
      <c r="A3107" t="s">
        <v>863</v>
      </c>
      <c r="B3107" t="s">
        <v>16</v>
      </c>
      <c r="C3107" t="s">
        <v>17</v>
      </c>
      <c r="D3107" t="s">
        <v>18</v>
      </c>
      <c r="E3107" t="s">
        <v>19</v>
      </c>
      <c r="F3107" t="s">
        <v>26</v>
      </c>
      <c r="G3107">
        <v>74.22</v>
      </c>
      <c r="H3107">
        <v>9</v>
      </c>
      <c r="I3107">
        <v>37.11</v>
      </c>
      <c r="J3107">
        <v>838.7624045</v>
      </c>
      <c r="K3107">
        <v>742.2</v>
      </c>
      <c r="L3107" s="1">
        <v>44562</v>
      </c>
      <c r="M3107" s="2">
        <v>0.61249999999999993</v>
      </c>
      <c r="N3107" t="s">
        <v>31</v>
      </c>
      <c r="O3107">
        <v>4.1581271119999998</v>
      </c>
      <c r="P3107" t="s">
        <v>1124</v>
      </c>
    </row>
    <row r="3108" spans="1:16" x14ac:dyDescent="0.25">
      <c r="A3108" t="s">
        <v>154</v>
      </c>
      <c r="B3108" t="s">
        <v>16</v>
      </c>
      <c r="C3108" t="s">
        <v>17</v>
      </c>
      <c r="D3108" t="s">
        <v>25</v>
      </c>
      <c r="E3108" t="s">
        <v>19</v>
      </c>
      <c r="F3108" t="s">
        <v>26</v>
      </c>
      <c r="G3108">
        <v>99.56</v>
      </c>
      <c r="H3108">
        <v>9</v>
      </c>
      <c r="I3108">
        <v>39.823999999999998</v>
      </c>
      <c r="J3108">
        <v>836.03307159999997</v>
      </c>
      <c r="K3108">
        <v>796.48</v>
      </c>
      <c r="L3108" s="1">
        <v>45702</v>
      </c>
      <c r="M3108" s="2">
        <v>0.7104166666666667</v>
      </c>
      <c r="N3108" t="s">
        <v>31</v>
      </c>
      <c r="O3108">
        <v>5.4095692059999996</v>
      </c>
      <c r="P3108" t="s">
        <v>1124</v>
      </c>
    </row>
    <row r="3109" spans="1:16" x14ac:dyDescent="0.25">
      <c r="A3109" t="s">
        <v>863</v>
      </c>
      <c r="B3109" t="s">
        <v>16</v>
      </c>
      <c r="C3109" t="s">
        <v>17</v>
      </c>
      <c r="D3109" t="s">
        <v>18</v>
      </c>
      <c r="E3109" t="s">
        <v>19</v>
      </c>
      <c r="F3109" t="s">
        <v>26</v>
      </c>
      <c r="G3109">
        <v>74.22</v>
      </c>
      <c r="H3109">
        <v>10</v>
      </c>
      <c r="I3109">
        <v>37.11</v>
      </c>
      <c r="J3109">
        <v>779.31</v>
      </c>
      <c r="K3109">
        <v>742.2</v>
      </c>
      <c r="L3109" s="1">
        <v>43466</v>
      </c>
      <c r="M3109" s="2">
        <v>0.61249999999999993</v>
      </c>
      <c r="N3109" t="s">
        <v>31</v>
      </c>
      <c r="O3109">
        <v>4.3</v>
      </c>
      <c r="P3109" t="s">
        <v>1124</v>
      </c>
    </row>
    <row r="3110" spans="1:16" x14ac:dyDescent="0.25">
      <c r="A3110" t="s">
        <v>547</v>
      </c>
      <c r="B3110" t="s">
        <v>16</v>
      </c>
      <c r="C3110" t="s">
        <v>17</v>
      </c>
      <c r="D3110" t="s">
        <v>25</v>
      </c>
      <c r="E3110" t="s">
        <v>29</v>
      </c>
      <c r="F3110" t="s">
        <v>26</v>
      </c>
      <c r="G3110">
        <v>99.55</v>
      </c>
      <c r="H3110">
        <v>7</v>
      </c>
      <c r="I3110">
        <v>34.842500000000001</v>
      </c>
      <c r="J3110">
        <v>772.10525500000006</v>
      </c>
      <c r="K3110">
        <v>696.85</v>
      </c>
      <c r="L3110" s="1">
        <v>45365</v>
      </c>
      <c r="M3110" s="2">
        <v>0.50486111111111109</v>
      </c>
      <c r="N3110" t="s">
        <v>27</v>
      </c>
      <c r="O3110">
        <v>8.2454594100000005</v>
      </c>
      <c r="P3110" t="s">
        <v>1124</v>
      </c>
    </row>
    <row r="3111" spans="1:16" x14ac:dyDescent="0.25">
      <c r="A3111" t="s">
        <v>294</v>
      </c>
      <c r="B3111" t="s">
        <v>16</v>
      </c>
      <c r="C3111" t="s">
        <v>17</v>
      </c>
      <c r="D3111" t="s">
        <v>25</v>
      </c>
      <c r="E3111" t="s">
        <v>19</v>
      </c>
      <c r="F3111" t="s">
        <v>26</v>
      </c>
      <c r="G3111">
        <v>75.06</v>
      </c>
      <c r="H3111">
        <v>8</v>
      </c>
      <c r="I3111">
        <v>33.777000000000001</v>
      </c>
      <c r="J3111">
        <v>763.42974230000004</v>
      </c>
      <c r="K3111">
        <v>675.54</v>
      </c>
      <c r="L3111" s="1">
        <v>44639</v>
      </c>
      <c r="M3111" s="2">
        <v>0.55902777777777779</v>
      </c>
      <c r="N3111" t="s">
        <v>21</v>
      </c>
      <c r="O3111">
        <v>5.9954390919999998</v>
      </c>
      <c r="P3111" t="s">
        <v>1124</v>
      </c>
    </row>
    <row r="3112" spans="1:16" x14ac:dyDescent="0.25">
      <c r="A3112" t="s">
        <v>912</v>
      </c>
      <c r="B3112" t="s">
        <v>16</v>
      </c>
      <c r="C3112" t="s">
        <v>17</v>
      </c>
      <c r="D3112" t="s">
        <v>25</v>
      </c>
      <c r="E3112" t="s">
        <v>19</v>
      </c>
      <c r="F3112" t="s">
        <v>26</v>
      </c>
      <c r="G3112">
        <v>90.02</v>
      </c>
      <c r="H3112">
        <v>8</v>
      </c>
      <c r="I3112">
        <v>36.008000000000003</v>
      </c>
      <c r="J3112">
        <v>756.16800000000001</v>
      </c>
      <c r="K3112">
        <v>720.16</v>
      </c>
      <c r="L3112" s="1">
        <v>43545</v>
      </c>
      <c r="M3112" s="2">
        <v>0.67222222222222217</v>
      </c>
      <c r="N3112" t="s">
        <v>31</v>
      </c>
      <c r="O3112">
        <v>4.5</v>
      </c>
      <c r="P3112" t="s">
        <v>1124</v>
      </c>
    </row>
    <row r="3113" spans="1:16" x14ac:dyDescent="0.25">
      <c r="A3113" t="s">
        <v>912</v>
      </c>
      <c r="B3113" t="s">
        <v>16</v>
      </c>
      <c r="C3113" t="s">
        <v>17</v>
      </c>
      <c r="D3113" t="s">
        <v>25</v>
      </c>
      <c r="E3113" t="s">
        <v>19</v>
      </c>
      <c r="F3113" t="s">
        <v>26</v>
      </c>
      <c r="G3113">
        <v>90.02</v>
      </c>
      <c r="H3113">
        <v>9</v>
      </c>
      <c r="I3113">
        <v>36.008000000000003</v>
      </c>
      <c r="J3113">
        <v>755.92303240000001</v>
      </c>
      <c r="K3113">
        <v>720.16</v>
      </c>
      <c r="L3113" s="1">
        <v>45737</v>
      </c>
      <c r="M3113" s="2">
        <v>0.67222222222222217</v>
      </c>
      <c r="N3113" t="s">
        <v>31</v>
      </c>
      <c r="O3113">
        <v>4.6813579660000002</v>
      </c>
      <c r="P3113" t="s">
        <v>1124</v>
      </c>
    </row>
    <row r="3114" spans="1:16" x14ac:dyDescent="0.25">
      <c r="A3114" t="s">
        <v>294</v>
      </c>
      <c r="B3114" t="s">
        <v>16</v>
      </c>
      <c r="C3114" t="s">
        <v>17</v>
      </c>
      <c r="D3114" t="s">
        <v>25</v>
      </c>
      <c r="E3114" t="s">
        <v>19</v>
      </c>
      <c r="F3114" t="s">
        <v>26</v>
      </c>
      <c r="G3114">
        <v>75.06</v>
      </c>
      <c r="H3114">
        <v>10</v>
      </c>
      <c r="I3114">
        <v>33.777000000000001</v>
      </c>
      <c r="J3114">
        <v>748.49391400000002</v>
      </c>
      <c r="K3114">
        <v>675.54</v>
      </c>
      <c r="L3114" s="1">
        <v>45370</v>
      </c>
      <c r="M3114" s="2">
        <v>0.55902777777777779</v>
      </c>
      <c r="N3114" t="s">
        <v>21</v>
      </c>
      <c r="O3114">
        <v>6.7265589920000002</v>
      </c>
      <c r="P3114" t="s">
        <v>1124</v>
      </c>
    </row>
    <row r="3115" spans="1:16" x14ac:dyDescent="0.25">
      <c r="A3115" t="s">
        <v>979</v>
      </c>
      <c r="B3115" t="s">
        <v>16</v>
      </c>
      <c r="C3115" t="s">
        <v>17</v>
      </c>
      <c r="D3115" t="s">
        <v>25</v>
      </c>
      <c r="E3115" t="s">
        <v>19</v>
      </c>
      <c r="F3115" t="s">
        <v>26</v>
      </c>
      <c r="G3115">
        <v>93.88</v>
      </c>
      <c r="H3115">
        <v>7</v>
      </c>
      <c r="I3115">
        <v>32.857999999999997</v>
      </c>
      <c r="J3115">
        <v>728.12899389999995</v>
      </c>
      <c r="K3115">
        <v>657.16</v>
      </c>
      <c r="L3115" s="1">
        <v>45413</v>
      </c>
      <c r="M3115" s="2">
        <v>0.49374999999999997</v>
      </c>
      <c r="N3115" t="s">
        <v>31</v>
      </c>
      <c r="O3115">
        <v>7.9199807489999996</v>
      </c>
      <c r="P3115" t="s">
        <v>1124</v>
      </c>
    </row>
    <row r="3116" spans="1:16" x14ac:dyDescent="0.25">
      <c r="A3116" t="s">
        <v>732</v>
      </c>
      <c r="B3116" t="s">
        <v>16</v>
      </c>
      <c r="C3116" t="s">
        <v>17</v>
      </c>
      <c r="D3116" t="s">
        <v>18</v>
      </c>
      <c r="E3116" t="s">
        <v>29</v>
      </c>
      <c r="F3116" t="s">
        <v>26</v>
      </c>
      <c r="G3116">
        <v>69.58</v>
      </c>
      <c r="H3116">
        <v>10</v>
      </c>
      <c r="I3116">
        <v>31.311</v>
      </c>
      <c r="J3116">
        <v>693.84767569999997</v>
      </c>
      <c r="K3116">
        <v>626.22</v>
      </c>
      <c r="L3116" s="1">
        <v>45341</v>
      </c>
      <c r="M3116" s="2">
        <v>0.81805555555555554</v>
      </c>
      <c r="N3116" t="s">
        <v>31</v>
      </c>
      <c r="O3116">
        <v>8.4624451839999999</v>
      </c>
      <c r="P3116" t="s">
        <v>1124</v>
      </c>
    </row>
    <row r="3117" spans="1:16" x14ac:dyDescent="0.25">
      <c r="A3117" t="s">
        <v>979</v>
      </c>
      <c r="B3117" t="s">
        <v>16</v>
      </c>
      <c r="C3117" t="s">
        <v>17</v>
      </c>
      <c r="D3117" t="s">
        <v>25</v>
      </c>
      <c r="E3117" t="s">
        <v>19</v>
      </c>
      <c r="F3117" t="s">
        <v>26</v>
      </c>
      <c r="G3117">
        <v>93.88</v>
      </c>
      <c r="H3117">
        <v>7</v>
      </c>
      <c r="I3117">
        <v>32.857999999999997</v>
      </c>
      <c r="J3117">
        <v>690.01800000000003</v>
      </c>
      <c r="K3117">
        <v>657.16</v>
      </c>
      <c r="L3117" s="1">
        <v>43586</v>
      </c>
      <c r="M3117" s="2">
        <v>0.49374999999999997</v>
      </c>
      <c r="N3117" t="s">
        <v>31</v>
      </c>
      <c r="O3117">
        <v>7.3</v>
      </c>
      <c r="P3117" t="s">
        <v>1124</v>
      </c>
    </row>
    <row r="3118" spans="1:16" x14ac:dyDescent="0.25">
      <c r="A3118" t="s">
        <v>979</v>
      </c>
      <c r="B3118" t="s">
        <v>16</v>
      </c>
      <c r="C3118" t="s">
        <v>17</v>
      </c>
      <c r="D3118" t="s">
        <v>25</v>
      </c>
      <c r="E3118" t="s">
        <v>19</v>
      </c>
      <c r="F3118" t="s">
        <v>26</v>
      </c>
      <c r="G3118">
        <v>93.88</v>
      </c>
      <c r="H3118">
        <v>8</v>
      </c>
      <c r="I3118">
        <v>32.857999999999997</v>
      </c>
      <c r="J3118">
        <v>689.79446229999996</v>
      </c>
      <c r="K3118">
        <v>657.16</v>
      </c>
      <c r="L3118" s="1">
        <v>45778</v>
      </c>
      <c r="M3118" s="2">
        <v>0.49374999999999997</v>
      </c>
      <c r="N3118" t="s">
        <v>31</v>
      </c>
      <c r="O3118">
        <v>7.5942029230000001</v>
      </c>
      <c r="P3118" t="s">
        <v>1124</v>
      </c>
    </row>
    <row r="3119" spans="1:16" x14ac:dyDescent="0.25">
      <c r="A3119" t="s">
        <v>732</v>
      </c>
      <c r="B3119" t="s">
        <v>16</v>
      </c>
      <c r="C3119" t="s">
        <v>17</v>
      </c>
      <c r="D3119" t="s">
        <v>18</v>
      </c>
      <c r="E3119" t="s">
        <v>29</v>
      </c>
      <c r="F3119" t="s">
        <v>26</v>
      </c>
      <c r="G3119">
        <v>69.58</v>
      </c>
      <c r="H3119">
        <v>9</v>
      </c>
      <c r="I3119">
        <v>31.311</v>
      </c>
      <c r="J3119">
        <v>657.53099999999995</v>
      </c>
      <c r="K3119">
        <v>626.22</v>
      </c>
      <c r="L3119" s="1">
        <v>43515</v>
      </c>
      <c r="M3119" s="2">
        <v>0.81805555555555554</v>
      </c>
      <c r="N3119" t="s">
        <v>31</v>
      </c>
      <c r="O3119">
        <v>7.8</v>
      </c>
      <c r="P3119" t="s">
        <v>1124</v>
      </c>
    </row>
    <row r="3120" spans="1:16" x14ac:dyDescent="0.25">
      <c r="A3120" t="s">
        <v>71</v>
      </c>
      <c r="B3120" t="s">
        <v>16</v>
      </c>
      <c r="C3120" t="s">
        <v>17</v>
      </c>
      <c r="D3120" t="s">
        <v>25</v>
      </c>
      <c r="E3120" t="s">
        <v>19</v>
      </c>
      <c r="F3120" t="s">
        <v>26</v>
      </c>
      <c r="G3120">
        <v>60.88</v>
      </c>
      <c r="H3120">
        <v>10</v>
      </c>
      <c r="I3120">
        <v>27.396000000000001</v>
      </c>
      <c r="J3120">
        <v>607.09178640000005</v>
      </c>
      <c r="K3120">
        <v>547.91999999999996</v>
      </c>
      <c r="L3120" s="1">
        <v>45306</v>
      </c>
      <c r="M3120" s="2">
        <v>0.72013888888888899</v>
      </c>
      <c r="N3120" t="s">
        <v>21</v>
      </c>
      <c r="O3120">
        <v>5.0991656880000003</v>
      </c>
      <c r="P3120" t="s">
        <v>1124</v>
      </c>
    </row>
    <row r="3121" spans="1:16" x14ac:dyDescent="0.25">
      <c r="A3121" t="s">
        <v>339</v>
      </c>
      <c r="B3121" t="s">
        <v>16</v>
      </c>
      <c r="C3121" t="s">
        <v>17</v>
      </c>
      <c r="D3121" t="s">
        <v>18</v>
      </c>
      <c r="E3121" t="s">
        <v>29</v>
      </c>
      <c r="F3121" t="s">
        <v>26</v>
      </c>
      <c r="G3121">
        <v>72.2</v>
      </c>
      <c r="H3121">
        <v>8</v>
      </c>
      <c r="I3121">
        <v>25.27</v>
      </c>
      <c r="J3121">
        <v>530.49808459999997</v>
      </c>
      <c r="K3121">
        <v>505.4</v>
      </c>
      <c r="L3121" s="1">
        <v>45742</v>
      </c>
      <c r="M3121" s="2">
        <v>0.84305555555555556</v>
      </c>
      <c r="N3121" t="s">
        <v>21</v>
      </c>
      <c r="O3121">
        <v>4.4732976119999996</v>
      </c>
      <c r="P3121" t="s">
        <v>1124</v>
      </c>
    </row>
    <row r="3122" spans="1:16" x14ac:dyDescent="0.25">
      <c r="A3122" t="s">
        <v>708</v>
      </c>
      <c r="B3122" t="s">
        <v>16</v>
      </c>
      <c r="C3122" t="s">
        <v>17</v>
      </c>
      <c r="D3122" t="s">
        <v>25</v>
      </c>
      <c r="E3122" t="s">
        <v>19</v>
      </c>
      <c r="F3122" t="s">
        <v>26</v>
      </c>
      <c r="G3122">
        <v>45.48</v>
      </c>
      <c r="H3122">
        <v>9</v>
      </c>
      <c r="I3122">
        <v>22.74</v>
      </c>
      <c r="J3122">
        <v>513.97081860000003</v>
      </c>
      <c r="K3122">
        <v>454.8</v>
      </c>
      <c r="L3122" s="1">
        <v>44564</v>
      </c>
      <c r="M3122" s="2">
        <v>0.43194444444444446</v>
      </c>
      <c r="N3122" t="s">
        <v>31</v>
      </c>
      <c r="O3122">
        <v>4.6416302649999999</v>
      </c>
      <c r="P3122" t="s">
        <v>1124</v>
      </c>
    </row>
    <row r="3123" spans="1:16" x14ac:dyDescent="0.25">
      <c r="A3123" t="s">
        <v>708</v>
      </c>
      <c r="B3123" t="s">
        <v>16</v>
      </c>
      <c r="C3123" t="s">
        <v>17</v>
      </c>
      <c r="D3123" t="s">
        <v>25</v>
      </c>
      <c r="E3123" t="s">
        <v>19</v>
      </c>
      <c r="F3123" t="s">
        <v>26</v>
      </c>
      <c r="G3123">
        <v>45.48</v>
      </c>
      <c r="H3123">
        <v>11</v>
      </c>
      <c r="I3123">
        <v>22.74</v>
      </c>
      <c r="J3123">
        <v>503.91543369999999</v>
      </c>
      <c r="K3123">
        <v>454.8</v>
      </c>
      <c r="L3123" s="1">
        <v>45294</v>
      </c>
      <c r="M3123" s="2">
        <v>0.43194444444444446</v>
      </c>
      <c r="N3123" t="s">
        <v>31</v>
      </c>
      <c r="O3123">
        <v>5.207658575</v>
      </c>
      <c r="P3123" t="s">
        <v>1124</v>
      </c>
    </row>
    <row r="3124" spans="1:16" x14ac:dyDescent="0.25">
      <c r="A3124" t="s">
        <v>597</v>
      </c>
      <c r="B3124" t="s">
        <v>16</v>
      </c>
      <c r="C3124" t="s">
        <v>17</v>
      </c>
      <c r="D3124" t="s">
        <v>18</v>
      </c>
      <c r="E3124" t="s">
        <v>29</v>
      </c>
      <c r="F3124" t="s">
        <v>26</v>
      </c>
      <c r="G3124">
        <v>74.510000000000005</v>
      </c>
      <c r="H3124">
        <v>6</v>
      </c>
      <c r="I3124">
        <v>22.353000000000002</v>
      </c>
      <c r="J3124">
        <v>469.41300000000001</v>
      </c>
      <c r="K3124">
        <v>447.06</v>
      </c>
      <c r="L3124" s="1">
        <v>43544</v>
      </c>
      <c r="M3124" s="2">
        <v>0.63055555555555554</v>
      </c>
      <c r="N3124" t="s">
        <v>21</v>
      </c>
      <c r="O3124">
        <v>5</v>
      </c>
      <c r="P3124" t="s">
        <v>1124</v>
      </c>
    </row>
    <row r="3125" spans="1:16" x14ac:dyDescent="0.25">
      <c r="A3125" t="s">
        <v>845</v>
      </c>
      <c r="B3125" t="s">
        <v>16</v>
      </c>
      <c r="C3125" t="s">
        <v>17</v>
      </c>
      <c r="D3125" t="s">
        <v>25</v>
      </c>
      <c r="E3125" t="s">
        <v>19</v>
      </c>
      <c r="F3125" t="s">
        <v>26</v>
      </c>
      <c r="G3125">
        <v>40.26</v>
      </c>
      <c r="H3125">
        <v>11</v>
      </c>
      <c r="I3125">
        <v>20.13</v>
      </c>
      <c r="J3125">
        <v>446.07817419999998</v>
      </c>
      <c r="K3125">
        <v>402.6</v>
      </c>
      <c r="L3125" s="1">
        <v>45346</v>
      </c>
      <c r="M3125" s="2">
        <v>0.75416666666666676</v>
      </c>
      <c r="N3125" t="s">
        <v>31</v>
      </c>
      <c r="O3125">
        <v>5.4246443490000003</v>
      </c>
      <c r="P3125" t="s">
        <v>1124</v>
      </c>
    </row>
    <row r="3126" spans="1:16" x14ac:dyDescent="0.25">
      <c r="A3126" t="s">
        <v>583</v>
      </c>
      <c r="B3126" t="s">
        <v>16</v>
      </c>
      <c r="C3126" t="s">
        <v>17</v>
      </c>
      <c r="D3126" t="s">
        <v>25</v>
      </c>
      <c r="E3126" t="s">
        <v>19</v>
      </c>
      <c r="F3126" t="s">
        <v>26</v>
      </c>
      <c r="G3126">
        <v>66.06</v>
      </c>
      <c r="H3126">
        <v>6</v>
      </c>
      <c r="I3126">
        <v>19.818000000000001</v>
      </c>
      <c r="J3126">
        <v>439.16429490000002</v>
      </c>
      <c r="K3126">
        <v>396.36</v>
      </c>
      <c r="L3126" s="1">
        <v>45314</v>
      </c>
      <c r="M3126" s="2">
        <v>0.43611111111111112</v>
      </c>
      <c r="N3126" t="s">
        <v>27</v>
      </c>
      <c r="O3126">
        <v>7.9199807489999996</v>
      </c>
      <c r="P3126" t="s">
        <v>1124</v>
      </c>
    </row>
    <row r="3127" spans="1:16" x14ac:dyDescent="0.25">
      <c r="A3127" t="s">
        <v>36</v>
      </c>
      <c r="B3127" t="s">
        <v>16</v>
      </c>
      <c r="C3127" t="s">
        <v>17</v>
      </c>
      <c r="D3127" t="s">
        <v>18</v>
      </c>
      <c r="E3127" t="s">
        <v>19</v>
      </c>
      <c r="F3127" t="s">
        <v>26</v>
      </c>
      <c r="G3127">
        <v>68.84</v>
      </c>
      <c r="H3127">
        <v>6</v>
      </c>
      <c r="I3127">
        <v>20.652000000000001</v>
      </c>
      <c r="J3127">
        <v>433.69200000000001</v>
      </c>
      <c r="K3127">
        <v>413.04</v>
      </c>
      <c r="L3127" s="1">
        <v>43521</v>
      </c>
      <c r="M3127" s="2">
        <v>0.60833333333333328</v>
      </c>
      <c r="N3127" t="s">
        <v>21</v>
      </c>
      <c r="O3127">
        <v>5.8</v>
      </c>
      <c r="P3127" t="s">
        <v>1124</v>
      </c>
    </row>
    <row r="3128" spans="1:16" x14ac:dyDescent="0.25">
      <c r="A3128" t="s">
        <v>848</v>
      </c>
      <c r="B3128" t="s">
        <v>16</v>
      </c>
      <c r="C3128" t="s">
        <v>17</v>
      </c>
      <c r="D3128" t="s">
        <v>18</v>
      </c>
      <c r="E3128" t="s">
        <v>19</v>
      </c>
      <c r="F3128" t="s">
        <v>26</v>
      </c>
      <c r="G3128">
        <v>48.62</v>
      </c>
      <c r="H3128">
        <v>8</v>
      </c>
      <c r="I3128">
        <v>19.448</v>
      </c>
      <c r="J3128">
        <v>430.96514309999998</v>
      </c>
      <c r="K3128">
        <v>388.96</v>
      </c>
      <c r="L3128" s="1">
        <v>45315</v>
      </c>
      <c r="M3128" s="2">
        <v>0.45624999999999999</v>
      </c>
      <c r="N3128" t="s">
        <v>27</v>
      </c>
      <c r="O3128">
        <v>5.4246443490000003</v>
      </c>
      <c r="P3128" t="s">
        <v>1124</v>
      </c>
    </row>
    <row r="3129" spans="1:16" x14ac:dyDescent="0.25">
      <c r="A3129" t="s">
        <v>845</v>
      </c>
      <c r="B3129" t="s">
        <v>16</v>
      </c>
      <c r="C3129" t="s">
        <v>17</v>
      </c>
      <c r="D3129" t="s">
        <v>25</v>
      </c>
      <c r="E3129" t="s">
        <v>19</v>
      </c>
      <c r="F3129" t="s">
        <v>26</v>
      </c>
      <c r="G3129">
        <v>40.26</v>
      </c>
      <c r="H3129">
        <v>10</v>
      </c>
      <c r="I3129">
        <v>20.13</v>
      </c>
      <c r="J3129">
        <v>422.73</v>
      </c>
      <c r="K3129">
        <v>402.6</v>
      </c>
      <c r="L3129" s="1">
        <v>43520</v>
      </c>
      <c r="M3129" s="2">
        <v>0.75416666666666676</v>
      </c>
      <c r="N3129" t="s">
        <v>31</v>
      </c>
      <c r="O3129">
        <v>5</v>
      </c>
      <c r="P3129" t="s">
        <v>1124</v>
      </c>
    </row>
    <row r="3130" spans="1:16" x14ac:dyDescent="0.25">
      <c r="A3130" t="s">
        <v>583</v>
      </c>
      <c r="B3130" t="s">
        <v>16</v>
      </c>
      <c r="C3130" t="s">
        <v>17</v>
      </c>
      <c r="D3130" t="s">
        <v>25</v>
      </c>
      <c r="E3130" t="s">
        <v>19</v>
      </c>
      <c r="F3130" t="s">
        <v>26</v>
      </c>
      <c r="G3130">
        <v>66.06</v>
      </c>
      <c r="H3130">
        <v>6</v>
      </c>
      <c r="I3130">
        <v>19.818000000000001</v>
      </c>
      <c r="J3130">
        <v>416.178</v>
      </c>
      <c r="K3130">
        <v>396.36</v>
      </c>
      <c r="L3130" s="1">
        <v>43488</v>
      </c>
      <c r="M3130" s="2">
        <v>0.43611111111111112</v>
      </c>
      <c r="N3130" t="s">
        <v>27</v>
      </c>
      <c r="O3130">
        <v>7.3</v>
      </c>
      <c r="P3130" t="s">
        <v>1124</v>
      </c>
    </row>
    <row r="3131" spans="1:16" x14ac:dyDescent="0.25">
      <c r="A3131" t="s">
        <v>385</v>
      </c>
      <c r="B3131" t="s">
        <v>16</v>
      </c>
      <c r="C3131" t="s">
        <v>17</v>
      </c>
      <c r="D3131" t="s">
        <v>25</v>
      </c>
      <c r="E3131" t="s">
        <v>29</v>
      </c>
      <c r="F3131" t="s">
        <v>26</v>
      </c>
      <c r="G3131">
        <v>51.69</v>
      </c>
      <c r="H3131">
        <v>6</v>
      </c>
      <c r="I3131">
        <v>18.0915</v>
      </c>
      <c r="J3131">
        <v>408.905148</v>
      </c>
      <c r="K3131">
        <v>361.83</v>
      </c>
      <c r="L3131" s="1">
        <v>44587</v>
      </c>
      <c r="M3131" s="2">
        <v>0.76527777777777783</v>
      </c>
      <c r="N3131" t="s">
        <v>27</v>
      </c>
      <c r="O3131">
        <v>5.3185346779999998</v>
      </c>
      <c r="P3131" t="s">
        <v>1124</v>
      </c>
    </row>
    <row r="3132" spans="1:16" x14ac:dyDescent="0.25">
      <c r="A3132" t="s">
        <v>848</v>
      </c>
      <c r="B3132" t="s">
        <v>16</v>
      </c>
      <c r="C3132" t="s">
        <v>17</v>
      </c>
      <c r="D3132" t="s">
        <v>18</v>
      </c>
      <c r="E3132" t="s">
        <v>19</v>
      </c>
      <c r="F3132" t="s">
        <v>26</v>
      </c>
      <c r="G3132">
        <v>48.62</v>
      </c>
      <c r="H3132">
        <v>9</v>
      </c>
      <c r="I3132">
        <v>19.448</v>
      </c>
      <c r="J3132">
        <v>408.27569249999999</v>
      </c>
      <c r="K3132">
        <v>388.96</v>
      </c>
      <c r="L3132" s="1">
        <v>45681</v>
      </c>
      <c r="M3132" s="2">
        <v>0.45624999999999999</v>
      </c>
      <c r="N3132" t="s">
        <v>27</v>
      </c>
      <c r="O3132">
        <v>5.2015088519999999</v>
      </c>
      <c r="P3132" t="s">
        <v>1124</v>
      </c>
    </row>
    <row r="3133" spans="1:16" x14ac:dyDescent="0.25">
      <c r="A3133" t="s">
        <v>508</v>
      </c>
      <c r="B3133" t="s">
        <v>16</v>
      </c>
      <c r="C3133" t="s">
        <v>17</v>
      </c>
      <c r="D3133" t="s">
        <v>18</v>
      </c>
      <c r="E3133" t="s">
        <v>19</v>
      </c>
      <c r="F3133" t="s">
        <v>26</v>
      </c>
      <c r="G3133">
        <v>64.44</v>
      </c>
      <c r="H3133">
        <v>5</v>
      </c>
      <c r="I3133">
        <v>16.11</v>
      </c>
      <c r="J3133">
        <v>356.9954985</v>
      </c>
      <c r="K3133">
        <v>322.2</v>
      </c>
      <c r="L3133" s="1">
        <v>45381</v>
      </c>
      <c r="M3133" s="2">
        <v>0.71111111111111114</v>
      </c>
      <c r="N3133" t="s">
        <v>27</v>
      </c>
      <c r="O3133">
        <v>7.1605305399999999</v>
      </c>
      <c r="P3133" t="s">
        <v>1124</v>
      </c>
    </row>
    <row r="3134" spans="1:16" x14ac:dyDescent="0.25">
      <c r="A3134" t="s">
        <v>282</v>
      </c>
      <c r="B3134" t="s">
        <v>16</v>
      </c>
      <c r="C3134" t="s">
        <v>17</v>
      </c>
      <c r="D3134" t="s">
        <v>18</v>
      </c>
      <c r="E3134" t="s">
        <v>29</v>
      </c>
      <c r="F3134" t="s">
        <v>26</v>
      </c>
      <c r="G3134">
        <v>77.72</v>
      </c>
      <c r="H3134">
        <v>4</v>
      </c>
      <c r="I3134">
        <v>15.544</v>
      </c>
      <c r="J3134">
        <v>351.32640300000003</v>
      </c>
      <c r="K3134">
        <v>310.88</v>
      </c>
      <c r="L3134" s="1">
        <v>44743</v>
      </c>
      <c r="M3134" s="2">
        <v>0.6743055555555556</v>
      </c>
      <c r="N3134" t="s">
        <v>31</v>
      </c>
      <c r="O3134">
        <v>8.5096554849999997</v>
      </c>
      <c r="P3134" t="s">
        <v>1124</v>
      </c>
    </row>
    <row r="3135" spans="1:16" x14ac:dyDescent="0.25">
      <c r="A3135" t="s">
        <v>508</v>
      </c>
      <c r="B3135" t="s">
        <v>16</v>
      </c>
      <c r="C3135" t="s">
        <v>17</v>
      </c>
      <c r="D3135" t="s">
        <v>18</v>
      </c>
      <c r="E3135" t="s">
        <v>19</v>
      </c>
      <c r="F3135" t="s">
        <v>26</v>
      </c>
      <c r="G3135">
        <v>64.44</v>
      </c>
      <c r="H3135">
        <v>5</v>
      </c>
      <c r="I3135">
        <v>16.11</v>
      </c>
      <c r="J3135">
        <v>338.31</v>
      </c>
      <c r="K3135">
        <v>322.2</v>
      </c>
      <c r="L3135" s="1">
        <v>43554</v>
      </c>
      <c r="M3135" s="2">
        <v>0.71111111111111114</v>
      </c>
      <c r="N3135" t="s">
        <v>27</v>
      </c>
      <c r="O3135">
        <v>6.6</v>
      </c>
      <c r="P3135" t="s">
        <v>1124</v>
      </c>
    </row>
    <row r="3136" spans="1:16" x14ac:dyDescent="0.25">
      <c r="A3136" t="s">
        <v>508</v>
      </c>
      <c r="B3136" t="s">
        <v>16</v>
      </c>
      <c r="C3136" t="s">
        <v>17</v>
      </c>
      <c r="D3136" t="s">
        <v>18</v>
      </c>
      <c r="E3136" t="s">
        <v>19</v>
      </c>
      <c r="F3136" t="s">
        <v>26</v>
      </c>
      <c r="G3136">
        <v>64.44</v>
      </c>
      <c r="H3136">
        <v>5</v>
      </c>
      <c r="I3136">
        <v>16.11</v>
      </c>
      <c r="J3136">
        <v>338.20040139999998</v>
      </c>
      <c r="K3136">
        <v>322.2</v>
      </c>
      <c r="L3136" s="1">
        <v>45746</v>
      </c>
      <c r="M3136" s="2">
        <v>0.71111111111111114</v>
      </c>
      <c r="N3136" t="s">
        <v>27</v>
      </c>
      <c r="O3136">
        <v>6.8659916839999999</v>
      </c>
      <c r="P3136" t="s">
        <v>1124</v>
      </c>
    </row>
    <row r="3137" spans="1:16" x14ac:dyDescent="0.25">
      <c r="A3137" t="s">
        <v>251</v>
      </c>
      <c r="B3137" t="s">
        <v>16</v>
      </c>
      <c r="C3137" t="s">
        <v>17</v>
      </c>
      <c r="D3137" t="s">
        <v>18</v>
      </c>
      <c r="E3137" t="s">
        <v>19</v>
      </c>
      <c r="F3137" t="s">
        <v>26</v>
      </c>
      <c r="G3137">
        <v>94.64</v>
      </c>
      <c r="H3137">
        <v>3</v>
      </c>
      <c r="I3137">
        <v>14.196</v>
      </c>
      <c r="J3137">
        <v>314.58150819999997</v>
      </c>
      <c r="K3137">
        <v>283.92</v>
      </c>
      <c r="L3137" s="1">
        <v>45343</v>
      </c>
      <c r="M3137" s="2">
        <v>0.70486111111111116</v>
      </c>
      <c r="N3137" t="s">
        <v>27</v>
      </c>
      <c r="O3137">
        <v>5.9671087839999997</v>
      </c>
      <c r="P3137" t="s">
        <v>1124</v>
      </c>
    </row>
    <row r="3138" spans="1:16" x14ac:dyDescent="0.25">
      <c r="A3138" t="s">
        <v>244</v>
      </c>
      <c r="B3138" t="s">
        <v>16</v>
      </c>
      <c r="C3138" t="s">
        <v>17</v>
      </c>
      <c r="D3138" t="s">
        <v>25</v>
      </c>
      <c r="E3138" t="s">
        <v>29</v>
      </c>
      <c r="F3138" t="s">
        <v>26</v>
      </c>
      <c r="G3138">
        <v>26.23</v>
      </c>
      <c r="H3138">
        <v>8</v>
      </c>
      <c r="I3138">
        <v>11.8035</v>
      </c>
      <c r="J3138">
        <v>266.78340179999998</v>
      </c>
      <c r="K3138">
        <v>236.07</v>
      </c>
      <c r="L3138" s="1">
        <v>44586</v>
      </c>
      <c r="M3138" s="2">
        <v>0.85</v>
      </c>
      <c r="N3138" t="s">
        <v>21</v>
      </c>
      <c r="O3138">
        <v>5.7053371999999998</v>
      </c>
      <c r="P3138" t="s">
        <v>1124</v>
      </c>
    </row>
    <row r="3139" spans="1:16" x14ac:dyDescent="0.25">
      <c r="A3139" t="s">
        <v>46</v>
      </c>
      <c r="B3139" t="s">
        <v>16</v>
      </c>
      <c r="C3139" t="s">
        <v>17</v>
      </c>
      <c r="D3139" t="s">
        <v>25</v>
      </c>
      <c r="E3139" t="s">
        <v>19</v>
      </c>
      <c r="F3139" t="s">
        <v>26</v>
      </c>
      <c r="G3139">
        <v>46.95</v>
      </c>
      <c r="H3139">
        <v>4</v>
      </c>
      <c r="I3139">
        <v>11.737500000000001</v>
      </c>
      <c r="J3139">
        <v>265.2916659</v>
      </c>
      <c r="K3139">
        <v>234.75</v>
      </c>
      <c r="L3139" s="1">
        <v>44897</v>
      </c>
      <c r="M3139" s="2">
        <v>0.43402777777777773</v>
      </c>
      <c r="N3139" t="s">
        <v>21</v>
      </c>
      <c r="O3139">
        <v>6.8657447659999997</v>
      </c>
      <c r="P3139" t="s">
        <v>1124</v>
      </c>
    </row>
    <row r="3140" spans="1:16" x14ac:dyDescent="0.25">
      <c r="A3140" t="s">
        <v>244</v>
      </c>
      <c r="B3140" t="s">
        <v>16</v>
      </c>
      <c r="C3140" t="s">
        <v>17</v>
      </c>
      <c r="D3140" t="s">
        <v>25</v>
      </c>
      <c r="E3140" t="s">
        <v>29</v>
      </c>
      <c r="F3140" t="s">
        <v>26</v>
      </c>
      <c r="G3140">
        <v>26.23</v>
      </c>
      <c r="H3140">
        <v>9</v>
      </c>
      <c r="I3140">
        <v>11.8035</v>
      </c>
      <c r="J3140">
        <v>247.87350000000001</v>
      </c>
      <c r="K3140">
        <v>236.07</v>
      </c>
      <c r="L3140" s="1">
        <v>43490</v>
      </c>
      <c r="M3140" s="2">
        <v>0.85</v>
      </c>
      <c r="N3140" t="s">
        <v>21</v>
      </c>
      <c r="O3140">
        <v>5.9</v>
      </c>
      <c r="P3140" t="s">
        <v>1124</v>
      </c>
    </row>
    <row r="3141" spans="1:16" x14ac:dyDescent="0.25">
      <c r="A3141" t="s">
        <v>244</v>
      </c>
      <c r="B3141" t="s">
        <v>16</v>
      </c>
      <c r="C3141" t="s">
        <v>17</v>
      </c>
      <c r="D3141" t="s">
        <v>25</v>
      </c>
      <c r="E3141" t="s">
        <v>29</v>
      </c>
      <c r="F3141" t="s">
        <v>26</v>
      </c>
      <c r="G3141">
        <v>26.23</v>
      </c>
      <c r="H3141">
        <v>10</v>
      </c>
      <c r="I3141">
        <v>11.8035</v>
      </c>
      <c r="J3141">
        <v>247.79319910000001</v>
      </c>
      <c r="K3141">
        <v>236.07</v>
      </c>
      <c r="L3141" s="1">
        <v>45682</v>
      </c>
      <c r="M3141" s="2">
        <v>0.85</v>
      </c>
      <c r="N3141" t="s">
        <v>21</v>
      </c>
      <c r="O3141">
        <v>6.1377804449999998</v>
      </c>
      <c r="P3141" t="s">
        <v>1124</v>
      </c>
    </row>
    <row r="3142" spans="1:16" x14ac:dyDescent="0.25">
      <c r="A3142" t="s">
        <v>665</v>
      </c>
      <c r="B3142" t="s">
        <v>16</v>
      </c>
      <c r="C3142" t="s">
        <v>17</v>
      </c>
      <c r="D3142" t="s">
        <v>25</v>
      </c>
      <c r="E3142" t="s">
        <v>29</v>
      </c>
      <c r="F3142" t="s">
        <v>26</v>
      </c>
      <c r="G3142">
        <v>78.31</v>
      </c>
      <c r="H3142">
        <v>3</v>
      </c>
      <c r="I3142">
        <v>11.746499999999999</v>
      </c>
      <c r="J3142">
        <v>246.6765</v>
      </c>
      <c r="K3142">
        <v>234.93</v>
      </c>
      <c r="L3142" s="1">
        <v>43588</v>
      </c>
      <c r="M3142" s="2">
        <v>0.69305555555555554</v>
      </c>
      <c r="N3142" t="s">
        <v>21</v>
      </c>
      <c r="O3142">
        <v>5.4</v>
      </c>
      <c r="P3142" t="s">
        <v>1124</v>
      </c>
    </row>
    <row r="3143" spans="1:16" x14ac:dyDescent="0.25">
      <c r="A3143" t="s">
        <v>665</v>
      </c>
      <c r="B3143" t="s">
        <v>16</v>
      </c>
      <c r="C3143" t="s">
        <v>17</v>
      </c>
      <c r="D3143" t="s">
        <v>25</v>
      </c>
      <c r="E3143" t="s">
        <v>29</v>
      </c>
      <c r="F3143" t="s">
        <v>26</v>
      </c>
      <c r="G3143">
        <v>78.31</v>
      </c>
      <c r="H3143">
        <v>3</v>
      </c>
      <c r="I3143">
        <v>11.746499999999999</v>
      </c>
      <c r="J3143">
        <v>246.59658690000001</v>
      </c>
      <c r="K3143">
        <v>234.93</v>
      </c>
      <c r="L3143" s="1">
        <v>45780</v>
      </c>
      <c r="M3143" s="2">
        <v>0.69305555555555554</v>
      </c>
      <c r="N3143" t="s">
        <v>21</v>
      </c>
      <c r="O3143">
        <v>5.6176295600000001</v>
      </c>
      <c r="P3143" t="s">
        <v>1124</v>
      </c>
    </row>
    <row r="3144" spans="1:16" x14ac:dyDescent="0.25">
      <c r="A3144" t="s">
        <v>337</v>
      </c>
      <c r="B3144" t="s">
        <v>16</v>
      </c>
      <c r="C3144" t="s">
        <v>17</v>
      </c>
      <c r="D3144" t="s">
        <v>25</v>
      </c>
      <c r="E3144" t="s">
        <v>19</v>
      </c>
      <c r="F3144" t="s">
        <v>26</v>
      </c>
      <c r="G3144">
        <v>51.19</v>
      </c>
      <c r="H3144">
        <v>4</v>
      </c>
      <c r="I3144">
        <v>10.238</v>
      </c>
      <c r="J3144">
        <v>231.39987869999999</v>
      </c>
      <c r="K3144">
        <v>204.76</v>
      </c>
      <c r="L3144" s="1">
        <v>44638</v>
      </c>
      <c r="M3144" s="2">
        <v>0.71875</v>
      </c>
      <c r="N3144" t="s">
        <v>31</v>
      </c>
      <c r="O3144">
        <v>4.5449296339999998</v>
      </c>
      <c r="P3144" t="s">
        <v>1124</v>
      </c>
    </row>
    <row r="3145" spans="1:16" x14ac:dyDescent="0.25">
      <c r="A3145" t="s">
        <v>841</v>
      </c>
      <c r="B3145" t="s">
        <v>16</v>
      </c>
      <c r="C3145" t="s">
        <v>17</v>
      </c>
      <c r="D3145" t="s">
        <v>25</v>
      </c>
      <c r="E3145" t="s">
        <v>19</v>
      </c>
      <c r="F3145" t="s">
        <v>26</v>
      </c>
      <c r="G3145">
        <v>50.23</v>
      </c>
      <c r="H3145">
        <v>4</v>
      </c>
      <c r="I3145">
        <v>10.045999999999999</v>
      </c>
      <c r="J3145">
        <v>227.0602834</v>
      </c>
      <c r="K3145">
        <v>200.92</v>
      </c>
      <c r="L3145" s="1">
        <v>44774</v>
      </c>
      <c r="M3145" s="2">
        <v>0.71666666666666667</v>
      </c>
      <c r="N3145" t="s">
        <v>27</v>
      </c>
      <c r="O3145">
        <v>8.7030567459999997</v>
      </c>
      <c r="P3145" t="s">
        <v>1124</v>
      </c>
    </row>
    <row r="3146" spans="1:16" x14ac:dyDescent="0.25">
      <c r="A3146" t="s">
        <v>841</v>
      </c>
      <c r="B3146" t="s">
        <v>16</v>
      </c>
      <c r="C3146" t="s">
        <v>17</v>
      </c>
      <c r="D3146" t="s">
        <v>25</v>
      </c>
      <c r="E3146" t="s">
        <v>19</v>
      </c>
      <c r="F3146" t="s">
        <v>26</v>
      </c>
      <c r="G3146">
        <v>50.23</v>
      </c>
      <c r="H3146">
        <v>4</v>
      </c>
      <c r="I3146">
        <v>10.045999999999999</v>
      </c>
      <c r="J3146">
        <v>222.61804960000001</v>
      </c>
      <c r="K3146">
        <v>200.92</v>
      </c>
      <c r="L3146" s="1">
        <v>45505</v>
      </c>
      <c r="M3146" s="2">
        <v>0.71666666666666667</v>
      </c>
      <c r="N3146" t="s">
        <v>27</v>
      </c>
      <c r="O3146">
        <v>9.7643598279999999</v>
      </c>
      <c r="P3146" t="s">
        <v>1124</v>
      </c>
    </row>
    <row r="3147" spans="1:16" x14ac:dyDescent="0.25">
      <c r="A3147" t="s">
        <v>337</v>
      </c>
      <c r="B3147" t="s">
        <v>16</v>
      </c>
      <c r="C3147" t="s">
        <v>17</v>
      </c>
      <c r="D3147" t="s">
        <v>25</v>
      </c>
      <c r="E3147" t="s">
        <v>19</v>
      </c>
      <c r="F3147" t="s">
        <v>26</v>
      </c>
      <c r="G3147">
        <v>51.19</v>
      </c>
      <c r="H3147">
        <v>4</v>
      </c>
      <c r="I3147">
        <v>10.238</v>
      </c>
      <c r="J3147">
        <v>214.9283494</v>
      </c>
      <c r="K3147">
        <v>204.76</v>
      </c>
      <c r="L3147" s="1">
        <v>45734</v>
      </c>
      <c r="M3147" s="2">
        <v>0.71875</v>
      </c>
      <c r="N3147" t="s">
        <v>31</v>
      </c>
      <c r="O3147">
        <v>4.889418321</v>
      </c>
      <c r="P3147" t="s">
        <v>1124</v>
      </c>
    </row>
    <row r="3148" spans="1:16" x14ac:dyDescent="0.25">
      <c r="A3148" t="s">
        <v>403</v>
      </c>
      <c r="B3148" t="s">
        <v>16</v>
      </c>
      <c r="C3148" t="s">
        <v>17</v>
      </c>
      <c r="D3148" t="s">
        <v>18</v>
      </c>
      <c r="E3148" t="s">
        <v>29</v>
      </c>
      <c r="F3148" t="s">
        <v>26</v>
      </c>
      <c r="G3148">
        <v>21.5</v>
      </c>
      <c r="H3148">
        <v>10</v>
      </c>
      <c r="I3148">
        <v>9.6750000000000007</v>
      </c>
      <c r="J3148">
        <v>203.1091796</v>
      </c>
      <c r="K3148">
        <v>193.5</v>
      </c>
      <c r="L3148" s="1">
        <v>45811</v>
      </c>
      <c r="M3148" s="2">
        <v>0.53194444444444444</v>
      </c>
      <c r="N3148" t="s">
        <v>31</v>
      </c>
      <c r="O3148">
        <v>8.1143538090000007</v>
      </c>
      <c r="P3148" t="s">
        <v>1124</v>
      </c>
    </row>
    <row r="3149" spans="1:16" x14ac:dyDescent="0.25">
      <c r="A3149" t="s">
        <v>786</v>
      </c>
      <c r="B3149" t="s">
        <v>16</v>
      </c>
      <c r="C3149" t="s">
        <v>17</v>
      </c>
      <c r="D3149" t="s">
        <v>18</v>
      </c>
      <c r="E3149" t="s">
        <v>19</v>
      </c>
      <c r="F3149" t="s">
        <v>26</v>
      </c>
      <c r="G3149">
        <v>17.420000000000002</v>
      </c>
      <c r="H3149">
        <v>9</v>
      </c>
      <c r="I3149">
        <v>8.7100000000000009</v>
      </c>
      <c r="J3149">
        <v>196.86393269999999</v>
      </c>
      <c r="K3149">
        <v>174.2</v>
      </c>
      <c r="L3149" s="1">
        <v>44614</v>
      </c>
      <c r="M3149" s="2">
        <v>0.52083333333333337</v>
      </c>
      <c r="N3149" t="s">
        <v>21</v>
      </c>
      <c r="O3149">
        <v>6.7690441359999998</v>
      </c>
      <c r="P3149" t="s">
        <v>1124</v>
      </c>
    </row>
    <row r="3150" spans="1:16" x14ac:dyDescent="0.25">
      <c r="A3150" t="s">
        <v>57</v>
      </c>
      <c r="B3150" t="s">
        <v>16</v>
      </c>
      <c r="C3150" t="s">
        <v>17</v>
      </c>
      <c r="D3150" t="s">
        <v>25</v>
      </c>
      <c r="E3150" t="s">
        <v>29</v>
      </c>
      <c r="F3150" t="s">
        <v>26</v>
      </c>
      <c r="G3150">
        <v>34.56</v>
      </c>
      <c r="H3150">
        <v>4</v>
      </c>
      <c r="I3150">
        <v>8.64</v>
      </c>
      <c r="J3150">
        <v>195.2817886</v>
      </c>
      <c r="K3150">
        <v>172.8</v>
      </c>
      <c r="L3150" s="1">
        <v>44609</v>
      </c>
      <c r="M3150" s="2">
        <v>0.46875</v>
      </c>
      <c r="N3150" t="s">
        <v>21</v>
      </c>
      <c r="O3150">
        <v>9.5733624210000006</v>
      </c>
      <c r="P3150" t="s">
        <v>1124</v>
      </c>
    </row>
    <row r="3151" spans="1:16" x14ac:dyDescent="0.25">
      <c r="A3151" t="s">
        <v>786</v>
      </c>
      <c r="B3151" t="s">
        <v>16</v>
      </c>
      <c r="C3151" t="s">
        <v>17</v>
      </c>
      <c r="D3151" t="s">
        <v>18</v>
      </c>
      <c r="E3151" t="s">
        <v>19</v>
      </c>
      <c r="F3151" t="s">
        <v>26</v>
      </c>
      <c r="G3151">
        <v>17.420000000000002</v>
      </c>
      <c r="H3151">
        <v>11</v>
      </c>
      <c r="I3151">
        <v>8.7100000000000009</v>
      </c>
      <c r="J3151">
        <v>193.01246380000001</v>
      </c>
      <c r="K3151">
        <v>174.2</v>
      </c>
      <c r="L3151" s="1">
        <v>45344</v>
      </c>
      <c r="M3151" s="2">
        <v>0.52083333333333337</v>
      </c>
      <c r="N3151" t="s">
        <v>21</v>
      </c>
      <c r="O3151">
        <v>7.5945020879999996</v>
      </c>
      <c r="P3151" t="s">
        <v>1124</v>
      </c>
    </row>
    <row r="3152" spans="1:16" x14ac:dyDescent="0.25">
      <c r="A3152" t="s">
        <v>382</v>
      </c>
      <c r="B3152" t="s">
        <v>16</v>
      </c>
      <c r="C3152" t="s">
        <v>17</v>
      </c>
      <c r="D3152" t="s">
        <v>25</v>
      </c>
      <c r="E3152" t="s">
        <v>29</v>
      </c>
      <c r="F3152" t="s">
        <v>26</v>
      </c>
      <c r="G3152">
        <v>26.02</v>
      </c>
      <c r="H3152">
        <v>8</v>
      </c>
      <c r="I3152">
        <v>9.1069999999999993</v>
      </c>
      <c r="J3152">
        <v>191.18504379999999</v>
      </c>
      <c r="K3152">
        <v>182.14</v>
      </c>
      <c r="L3152" s="1">
        <v>45744</v>
      </c>
      <c r="M3152" s="2">
        <v>0.73472222222222217</v>
      </c>
      <c r="N3152" t="s">
        <v>27</v>
      </c>
      <c r="O3152">
        <v>5.3055390290000002</v>
      </c>
      <c r="P3152" t="s">
        <v>1124</v>
      </c>
    </row>
    <row r="3153" spans="1:16" x14ac:dyDescent="0.25">
      <c r="A3153" t="s">
        <v>57</v>
      </c>
      <c r="C3153" t="s">
        <v>17</v>
      </c>
      <c r="D3153" t="s">
        <v>25</v>
      </c>
      <c r="E3153" t="s">
        <v>29</v>
      </c>
      <c r="F3153" t="s">
        <v>26</v>
      </c>
      <c r="G3153">
        <v>34.56</v>
      </c>
      <c r="H3153">
        <v>5</v>
      </c>
      <c r="I3153">
        <v>8.64</v>
      </c>
      <c r="J3153">
        <v>181.44</v>
      </c>
      <c r="K3153">
        <v>172.8</v>
      </c>
      <c r="L3153" s="1">
        <v>43513</v>
      </c>
      <c r="M3153" s="2">
        <v>0.46875</v>
      </c>
      <c r="N3153" t="s">
        <v>21</v>
      </c>
      <c r="O3153">
        <v>9.9</v>
      </c>
      <c r="P3153" t="s">
        <v>1124</v>
      </c>
    </row>
    <row r="3154" spans="1:16" x14ac:dyDescent="0.25">
      <c r="A3154" t="s">
        <v>228</v>
      </c>
      <c r="B3154" t="s">
        <v>16</v>
      </c>
      <c r="C3154" t="s">
        <v>17</v>
      </c>
      <c r="D3154" t="s">
        <v>25</v>
      </c>
      <c r="E3154" t="s">
        <v>29</v>
      </c>
      <c r="F3154" t="s">
        <v>26</v>
      </c>
      <c r="G3154">
        <v>32.71</v>
      </c>
      <c r="H3154">
        <v>5</v>
      </c>
      <c r="I3154">
        <v>8.1775000000000002</v>
      </c>
      <c r="J3154">
        <v>171.72749999999999</v>
      </c>
      <c r="K3154">
        <v>163.55000000000001</v>
      </c>
      <c r="L3154" s="1">
        <v>43543</v>
      </c>
      <c r="M3154" s="2">
        <v>0.47916666666666669</v>
      </c>
      <c r="N3154" t="s">
        <v>31</v>
      </c>
      <c r="O3154">
        <v>9.9</v>
      </c>
      <c r="P3154" t="s">
        <v>1124</v>
      </c>
    </row>
    <row r="3155" spans="1:16" x14ac:dyDescent="0.25">
      <c r="A3155" t="s">
        <v>466</v>
      </c>
      <c r="B3155" t="s">
        <v>16</v>
      </c>
      <c r="C3155" t="s">
        <v>17</v>
      </c>
      <c r="D3155" t="s">
        <v>25</v>
      </c>
      <c r="E3155" t="s">
        <v>19</v>
      </c>
      <c r="F3155" t="s">
        <v>26</v>
      </c>
      <c r="G3155">
        <v>23.46</v>
      </c>
      <c r="H3155">
        <v>5</v>
      </c>
      <c r="I3155">
        <v>7.0380000000000003</v>
      </c>
      <c r="J3155">
        <v>159.0732903</v>
      </c>
      <c r="K3155">
        <v>140.76</v>
      </c>
      <c r="L3155" s="1">
        <v>44574</v>
      </c>
      <c r="M3155" s="2">
        <v>0.80138888888888893</v>
      </c>
      <c r="N3155" t="s">
        <v>21</v>
      </c>
      <c r="O3155">
        <v>6.1888403529999998</v>
      </c>
      <c r="P3155" t="s">
        <v>1124</v>
      </c>
    </row>
    <row r="3156" spans="1:16" x14ac:dyDescent="0.25">
      <c r="A3156" t="s">
        <v>363</v>
      </c>
      <c r="B3156" t="s">
        <v>16</v>
      </c>
      <c r="C3156" t="s">
        <v>17</v>
      </c>
      <c r="D3156" t="s">
        <v>18</v>
      </c>
      <c r="E3156" t="s">
        <v>29</v>
      </c>
      <c r="F3156" t="s">
        <v>26</v>
      </c>
      <c r="G3156">
        <v>36.36</v>
      </c>
      <c r="H3156">
        <v>4</v>
      </c>
      <c r="I3156">
        <v>7.2720000000000002</v>
      </c>
      <c r="J3156">
        <v>152.66252750000001</v>
      </c>
      <c r="K3156">
        <v>145.44</v>
      </c>
      <c r="L3156" s="1">
        <v>45741</v>
      </c>
      <c r="M3156" s="2">
        <v>0.54652777777777783</v>
      </c>
      <c r="N3156" t="s">
        <v>27</v>
      </c>
      <c r="O3156">
        <v>7.9062934550000001</v>
      </c>
      <c r="P3156" t="s">
        <v>1124</v>
      </c>
    </row>
    <row r="3157" spans="1:16" x14ac:dyDescent="0.25">
      <c r="A3157" t="s">
        <v>369</v>
      </c>
      <c r="B3157" t="s">
        <v>16</v>
      </c>
      <c r="C3157" t="s">
        <v>17</v>
      </c>
      <c r="D3157" t="s">
        <v>18</v>
      </c>
      <c r="E3157" t="s">
        <v>19</v>
      </c>
      <c r="F3157" t="s">
        <v>26</v>
      </c>
      <c r="G3157">
        <v>28.45</v>
      </c>
      <c r="H3157">
        <v>5</v>
      </c>
      <c r="I3157">
        <v>7.1124999999999998</v>
      </c>
      <c r="J3157">
        <v>149.36250000000001</v>
      </c>
      <c r="K3157">
        <v>142.25</v>
      </c>
      <c r="L3157" s="1">
        <v>43545</v>
      </c>
      <c r="M3157" s="2">
        <v>0.4284722222222222</v>
      </c>
      <c r="N3157" t="s">
        <v>31</v>
      </c>
      <c r="O3157">
        <v>9.1</v>
      </c>
      <c r="P3157" t="s">
        <v>1124</v>
      </c>
    </row>
    <row r="3158" spans="1:16" x14ac:dyDescent="0.25">
      <c r="A3158" t="s">
        <v>170</v>
      </c>
      <c r="B3158" t="s">
        <v>16</v>
      </c>
      <c r="C3158" t="s">
        <v>17</v>
      </c>
      <c r="D3158" t="s">
        <v>25</v>
      </c>
      <c r="E3158" t="s">
        <v>19</v>
      </c>
      <c r="F3158" t="s">
        <v>26</v>
      </c>
      <c r="G3158">
        <v>26.31</v>
      </c>
      <c r="H3158">
        <v>4</v>
      </c>
      <c r="I3158">
        <v>6.5774999999999997</v>
      </c>
      <c r="J3158">
        <v>148.66504219999999</v>
      </c>
      <c r="K3158">
        <v>131.55000000000001</v>
      </c>
      <c r="L3158" s="1">
        <v>44579</v>
      </c>
      <c r="M3158" s="2">
        <v>0.87430555555555556</v>
      </c>
      <c r="N3158" t="s">
        <v>31</v>
      </c>
      <c r="O3158">
        <v>8.5096554849999997</v>
      </c>
      <c r="P3158" t="s">
        <v>1124</v>
      </c>
    </row>
    <row r="3159" spans="1:16" x14ac:dyDescent="0.25">
      <c r="A3159" t="s">
        <v>466</v>
      </c>
      <c r="B3159" t="s">
        <v>16</v>
      </c>
      <c r="C3159" t="s">
        <v>17</v>
      </c>
      <c r="D3159" t="s">
        <v>25</v>
      </c>
      <c r="E3159" t="s">
        <v>19</v>
      </c>
      <c r="F3159" t="s">
        <v>26</v>
      </c>
      <c r="G3159">
        <v>23.46</v>
      </c>
      <c r="H3159">
        <v>6</v>
      </c>
      <c r="I3159">
        <v>7.0380000000000003</v>
      </c>
      <c r="J3159">
        <v>147.798</v>
      </c>
      <c r="K3159">
        <v>140.76</v>
      </c>
      <c r="L3159" s="1">
        <v>43478</v>
      </c>
      <c r="M3159" s="2">
        <v>0.80138888888888893</v>
      </c>
      <c r="N3159" t="s">
        <v>21</v>
      </c>
      <c r="O3159">
        <v>6.4</v>
      </c>
      <c r="P3159" t="s">
        <v>1124</v>
      </c>
    </row>
    <row r="3160" spans="1:16" x14ac:dyDescent="0.25">
      <c r="A3160" t="s">
        <v>466</v>
      </c>
      <c r="B3160" t="s">
        <v>16</v>
      </c>
      <c r="C3160" t="s">
        <v>17</v>
      </c>
      <c r="D3160" t="s">
        <v>25</v>
      </c>
      <c r="E3160" t="s">
        <v>19</v>
      </c>
      <c r="F3160" t="s">
        <v>26</v>
      </c>
      <c r="G3160">
        <v>23.46</v>
      </c>
      <c r="H3160">
        <v>6</v>
      </c>
      <c r="I3160">
        <v>7.0380000000000003</v>
      </c>
      <c r="J3160">
        <v>147.75011950000001</v>
      </c>
      <c r="K3160">
        <v>140.76</v>
      </c>
      <c r="L3160" s="1">
        <v>45670</v>
      </c>
      <c r="M3160" s="2">
        <v>0.80138888888888893</v>
      </c>
      <c r="N3160" t="s">
        <v>21</v>
      </c>
      <c r="O3160">
        <v>6.6579313300000003</v>
      </c>
      <c r="P3160" t="s">
        <v>1124</v>
      </c>
    </row>
    <row r="3161" spans="1:16" x14ac:dyDescent="0.25">
      <c r="A3161" t="s">
        <v>170</v>
      </c>
      <c r="B3161" t="s">
        <v>16</v>
      </c>
      <c r="C3161" t="s">
        <v>17</v>
      </c>
      <c r="D3161" t="s">
        <v>25</v>
      </c>
      <c r="E3161" t="s">
        <v>19</v>
      </c>
      <c r="F3161" t="s">
        <v>26</v>
      </c>
      <c r="G3161">
        <v>26.31</v>
      </c>
      <c r="H3161">
        <v>5</v>
      </c>
      <c r="I3161">
        <v>6.5774999999999997</v>
      </c>
      <c r="J3161">
        <v>138.08275230000001</v>
      </c>
      <c r="K3161">
        <v>131.55000000000001</v>
      </c>
      <c r="L3161" s="1">
        <v>45675</v>
      </c>
      <c r="M3161" s="2">
        <v>0.87430555555555556</v>
      </c>
      <c r="N3161" t="s">
        <v>31</v>
      </c>
      <c r="O3161">
        <v>9.1546555789999999</v>
      </c>
      <c r="P3161" t="s">
        <v>1124</v>
      </c>
    </row>
    <row r="3162" spans="1:16" x14ac:dyDescent="0.25">
      <c r="A3162" t="s">
        <v>292</v>
      </c>
      <c r="B3162" t="s">
        <v>16</v>
      </c>
      <c r="C3162" t="s">
        <v>17</v>
      </c>
      <c r="D3162" t="s">
        <v>18</v>
      </c>
      <c r="E3162" t="s">
        <v>29</v>
      </c>
      <c r="F3162" t="s">
        <v>26</v>
      </c>
      <c r="G3162">
        <v>32.25</v>
      </c>
      <c r="H3162">
        <v>4</v>
      </c>
      <c r="I3162">
        <v>6.45</v>
      </c>
      <c r="J3162">
        <v>135.4061197</v>
      </c>
      <c r="K3162">
        <v>129</v>
      </c>
      <c r="L3162" s="1">
        <v>45701</v>
      </c>
      <c r="M3162" s="2">
        <v>0.52638888888888891</v>
      </c>
      <c r="N3162" t="s">
        <v>21</v>
      </c>
      <c r="O3162">
        <v>6.7619615069999996</v>
      </c>
      <c r="P3162" t="s">
        <v>1124</v>
      </c>
    </row>
    <row r="3163" spans="1:16" x14ac:dyDescent="0.25">
      <c r="A3163" t="s">
        <v>129</v>
      </c>
      <c r="B3163" t="s">
        <v>16</v>
      </c>
      <c r="C3163" t="s">
        <v>17</v>
      </c>
      <c r="D3163" t="s">
        <v>25</v>
      </c>
      <c r="E3163" t="s">
        <v>29</v>
      </c>
      <c r="F3163" t="s">
        <v>26</v>
      </c>
      <c r="G3163">
        <v>97.16</v>
      </c>
      <c r="H3163">
        <v>1</v>
      </c>
      <c r="I3163">
        <v>4.8579999999999997</v>
      </c>
      <c r="J3163">
        <v>107.6526463</v>
      </c>
      <c r="K3163">
        <v>97.16</v>
      </c>
      <c r="L3163" s="1">
        <v>45507</v>
      </c>
      <c r="M3163" s="2">
        <v>0.85972222222222217</v>
      </c>
      <c r="N3163" t="s">
        <v>21</v>
      </c>
      <c r="O3163">
        <v>7.8114878619999999</v>
      </c>
      <c r="P3163" t="s">
        <v>1124</v>
      </c>
    </row>
    <row r="3164" spans="1:16" x14ac:dyDescent="0.25">
      <c r="A3164" t="s">
        <v>828</v>
      </c>
      <c r="B3164" t="s">
        <v>16</v>
      </c>
      <c r="C3164" t="s">
        <v>17</v>
      </c>
      <c r="D3164" t="s">
        <v>25</v>
      </c>
      <c r="E3164" t="s">
        <v>19</v>
      </c>
      <c r="F3164" t="s">
        <v>26</v>
      </c>
      <c r="G3164">
        <v>46.61</v>
      </c>
      <c r="H3164">
        <v>2</v>
      </c>
      <c r="I3164">
        <v>4.6609999999999996</v>
      </c>
      <c r="J3164">
        <v>105.34819640000001</v>
      </c>
      <c r="K3164">
        <v>93.22</v>
      </c>
      <c r="L3164" s="1">
        <v>44618</v>
      </c>
      <c r="M3164" s="2">
        <v>0.51944444444444449</v>
      </c>
      <c r="N3164" t="s">
        <v>31</v>
      </c>
      <c r="O3164">
        <v>6.3822416139999998</v>
      </c>
      <c r="P3164" t="s">
        <v>1124</v>
      </c>
    </row>
    <row r="3165" spans="1:16" x14ac:dyDescent="0.25">
      <c r="A3165" t="s">
        <v>847</v>
      </c>
      <c r="B3165" t="s">
        <v>16</v>
      </c>
      <c r="C3165" t="s">
        <v>17</v>
      </c>
      <c r="D3165" t="s">
        <v>25</v>
      </c>
      <c r="E3165" t="s">
        <v>29</v>
      </c>
      <c r="F3165" t="s">
        <v>26</v>
      </c>
      <c r="G3165">
        <v>95.15</v>
      </c>
      <c r="H3165">
        <v>1</v>
      </c>
      <c r="I3165">
        <v>4.7575000000000003</v>
      </c>
      <c r="J3165">
        <v>99.875134040000006</v>
      </c>
      <c r="K3165">
        <v>95.15</v>
      </c>
      <c r="L3165" s="1">
        <v>45738</v>
      </c>
      <c r="M3165" s="2">
        <v>0.58333333333333337</v>
      </c>
      <c r="N3165" t="s">
        <v>27</v>
      </c>
      <c r="O3165">
        <v>6.241810622</v>
      </c>
      <c r="P3165" t="s">
        <v>1124</v>
      </c>
    </row>
    <row r="3166" spans="1:16" x14ac:dyDescent="0.25">
      <c r="A3166" t="s">
        <v>828</v>
      </c>
      <c r="B3166" t="s">
        <v>16</v>
      </c>
      <c r="C3166" t="s">
        <v>17</v>
      </c>
      <c r="D3166" t="s">
        <v>25</v>
      </c>
      <c r="E3166" t="s">
        <v>19</v>
      </c>
      <c r="F3166" t="s">
        <v>26</v>
      </c>
      <c r="G3166">
        <v>46.61</v>
      </c>
      <c r="H3166">
        <v>2</v>
      </c>
      <c r="I3166">
        <v>4.6609999999999996</v>
      </c>
      <c r="J3166">
        <v>97.849290550000006</v>
      </c>
      <c r="K3166">
        <v>93.22</v>
      </c>
      <c r="L3166" s="1">
        <v>45714</v>
      </c>
      <c r="M3166" s="2">
        <v>0.51944444444444449</v>
      </c>
      <c r="N3166" t="s">
        <v>31</v>
      </c>
      <c r="O3166">
        <v>6.8659916839999999</v>
      </c>
      <c r="P3166" t="s">
        <v>1124</v>
      </c>
    </row>
    <row r="3167" spans="1:16" x14ac:dyDescent="0.25">
      <c r="A3167" t="s">
        <v>864</v>
      </c>
      <c r="B3167" t="s">
        <v>16</v>
      </c>
      <c r="C3167" t="s">
        <v>17</v>
      </c>
      <c r="D3167" t="s">
        <v>25</v>
      </c>
      <c r="E3167" t="s">
        <v>29</v>
      </c>
      <c r="F3167" t="s">
        <v>26</v>
      </c>
      <c r="G3167">
        <v>10.56</v>
      </c>
      <c r="H3167">
        <v>7</v>
      </c>
      <c r="I3167">
        <v>4.2240000000000002</v>
      </c>
      <c r="J3167">
        <v>95.471096650000007</v>
      </c>
      <c r="K3167">
        <v>84.48</v>
      </c>
      <c r="L3167" s="1">
        <v>44585</v>
      </c>
      <c r="M3167" s="2">
        <v>0.73819444444444438</v>
      </c>
      <c r="N3167" t="s">
        <v>27</v>
      </c>
      <c r="O3167">
        <v>7.3492479189999997</v>
      </c>
      <c r="P3167" t="s">
        <v>1124</v>
      </c>
    </row>
    <row r="3168" spans="1:16" x14ac:dyDescent="0.25">
      <c r="A3168" t="s">
        <v>342</v>
      </c>
      <c r="B3168" t="s">
        <v>16</v>
      </c>
      <c r="C3168" t="s">
        <v>17</v>
      </c>
      <c r="D3168" t="s">
        <v>18</v>
      </c>
      <c r="E3168" t="s">
        <v>19</v>
      </c>
      <c r="F3168" t="s">
        <v>26</v>
      </c>
      <c r="G3168">
        <v>26.48</v>
      </c>
      <c r="H3168">
        <v>3</v>
      </c>
      <c r="I3168">
        <v>3.972</v>
      </c>
      <c r="J3168">
        <v>89.775377820000003</v>
      </c>
      <c r="K3168">
        <v>79.44</v>
      </c>
      <c r="L3168" s="1">
        <v>44641</v>
      </c>
      <c r="M3168" s="2">
        <v>0.44444444444444442</v>
      </c>
      <c r="N3168" t="s">
        <v>21</v>
      </c>
      <c r="O3168">
        <v>4.5449296339999998</v>
      </c>
      <c r="P3168" t="s">
        <v>1124</v>
      </c>
    </row>
    <row r="3169" spans="1:16" x14ac:dyDescent="0.25">
      <c r="A3169" t="s">
        <v>342</v>
      </c>
      <c r="B3169" t="s">
        <v>16</v>
      </c>
      <c r="C3169" t="s">
        <v>17</v>
      </c>
      <c r="D3169" t="s">
        <v>18</v>
      </c>
      <c r="E3169" t="s">
        <v>19</v>
      </c>
      <c r="F3169" t="s">
        <v>26</v>
      </c>
      <c r="G3169">
        <v>26.48</v>
      </c>
      <c r="H3169">
        <v>3</v>
      </c>
      <c r="I3169">
        <v>3.972</v>
      </c>
      <c r="J3169">
        <v>88.019001880000005</v>
      </c>
      <c r="K3169">
        <v>79.44</v>
      </c>
      <c r="L3169" s="1">
        <v>45372</v>
      </c>
      <c r="M3169" s="2">
        <v>0.44444444444444442</v>
      </c>
      <c r="N3169" t="s">
        <v>21</v>
      </c>
      <c r="O3169">
        <v>5.0991656880000003</v>
      </c>
      <c r="P3169" t="s">
        <v>1124</v>
      </c>
    </row>
    <row r="3170" spans="1:16" x14ac:dyDescent="0.25">
      <c r="A3170" t="s">
        <v>488</v>
      </c>
      <c r="B3170" t="s">
        <v>16</v>
      </c>
      <c r="C3170" t="s">
        <v>17</v>
      </c>
      <c r="D3170" t="s">
        <v>18</v>
      </c>
      <c r="E3170" t="s">
        <v>29</v>
      </c>
      <c r="F3170" t="s">
        <v>26</v>
      </c>
      <c r="G3170">
        <v>20.77</v>
      </c>
      <c r="H3170">
        <v>4</v>
      </c>
      <c r="I3170">
        <v>4.1539999999999999</v>
      </c>
      <c r="J3170">
        <v>87.233999999999995</v>
      </c>
      <c r="K3170">
        <v>83.08</v>
      </c>
      <c r="L3170" s="1">
        <v>43496</v>
      </c>
      <c r="M3170" s="2">
        <v>0.57430555555555551</v>
      </c>
      <c r="N3170" t="s">
        <v>27</v>
      </c>
      <c r="O3170">
        <v>4.7</v>
      </c>
      <c r="P3170" t="s">
        <v>1124</v>
      </c>
    </row>
    <row r="3171" spans="1:16" x14ac:dyDescent="0.25">
      <c r="A3171" t="s">
        <v>488</v>
      </c>
      <c r="B3171" t="s">
        <v>16</v>
      </c>
      <c r="C3171" t="s">
        <v>17</v>
      </c>
      <c r="D3171" t="s">
        <v>18</v>
      </c>
      <c r="E3171" t="s">
        <v>29</v>
      </c>
      <c r="F3171" t="s">
        <v>26</v>
      </c>
      <c r="G3171">
        <v>20.77</v>
      </c>
      <c r="H3171">
        <v>4</v>
      </c>
      <c r="I3171">
        <v>4.1539999999999999</v>
      </c>
      <c r="J3171">
        <v>87.205739739999999</v>
      </c>
      <c r="K3171">
        <v>83.08</v>
      </c>
      <c r="L3171" s="1">
        <v>45688</v>
      </c>
      <c r="M3171" s="2">
        <v>0.57430555555555551</v>
      </c>
      <c r="N3171" t="s">
        <v>27</v>
      </c>
      <c r="O3171">
        <v>4.889418321</v>
      </c>
      <c r="P3171" t="s">
        <v>1124</v>
      </c>
    </row>
    <row r="3172" spans="1:16" x14ac:dyDescent="0.25">
      <c r="A3172" t="s">
        <v>880</v>
      </c>
      <c r="B3172" t="s">
        <v>16</v>
      </c>
      <c r="C3172" t="s">
        <v>17</v>
      </c>
      <c r="D3172" t="s">
        <v>18</v>
      </c>
      <c r="E3172" t="s">
        <v>29</v>
      </c>
      <c r="F3172" t="s">
        <v>26</v>
      </c>
      <c r="G3172">
        <v>73.260000000000005</v>
      </c>
      <c r="H3172">
        <v>1</v>
      </c>
      <c r="I3172">
        <v>3.6629999999999998</v>
      </c>
      <c r="J3172">
        <v>82.791341630000005</v>
      </c>
      <c r="K3172">
        <v>73.260000000000005</v>
      </c>
      <c r="L3172" s="1">
        <v>44588</v>
      </c>
      <c r="M3172" s="2">
        <v>0.75555555555555554</v>
      </c>
      <c r="N3172" t="s">
        <v>21</v>
      </c>
      <c r="O3172">
        <v>9.3799611600000006</v>
      </c>
      <c r="P3172" t="s">
        <v>1124</v>
      </c>
    </row>
    <row r="3173" spans="1:16" x14ac:dyDescent="0.25">
      <c r="A3173" t="s">
        <v>880</v>
      </c>
      <c r="B3173" t="s">
        <v>16</v>
      </c>
      <c r="C3173" t="s">
        <v>17</v>
      </c>
      <c r="D3173" t="s">
        <v>18</v>
      </c>
      <c r="E3173" t="s">
        <v>29</v>
      </c>
      <c r="F3173" t="s">
        <v>26</v>
      </c>
      <c r="G3173">
        <v>73.260000000000005</v>
      </c>
      <c r="H3173">
        <v>1</v>
      </c>
      <c r="I3173">
        <v>3.6629999999999998</v>
      </c>
      <c r="J3173">
        <v>76.89808008</v>
      </c>
      <c r="K3173">
        <v>73.260000000000005</v>
      </c>
      <c r="L3173" s="1">
        <v>45684</v>
      </c>
      <c r="M3173" s="2">
        <v>0.75555555555555554</v>
      </c>
      <c r="N3173" t="s">
        <v>21</v>
      </c>
      <c r="O3173">
        <v>10</v>
      </c>
      <c r="P3173" t="s">
        <v>1124</v>
      </c>
    </row>
    <row r="3174" spans="1:16" x14ac:dyDescent="0.25">
      <c r="A3174" t="s">
        <v>290</v>
      </c>
      <c r="B3174" t="s">
        <v>16</v>
      </c>
      <c r="C3174" t="s">
        <v>17</v>
      </c>
      <c r="D3174" t="s">
        <v>18</v>
      </c>
      <c r="E3174" t="s">
        <v>29</v>
      </c>
      <c r="F3174" t="s">
        <v>26</v>
      </c>
      <c r="G3174">
        <v>66.349999999999994</v>
      </c>
      <c r="H3174">
        <v>1</v>
      </c>
      <c r="I3174">
        <v>3.3174999999999999</v>
      </c>
      <c r="J3174">
        <v>74.982330289999993</v>
      </c>
      <c r="K3174">
        <v>66.349999999999994</v>
      </c>
      <c r="L3174" s="1">
        <v>44592</v>
      </c>
      <c r="M3174" s="2">
        <v>0.44861111111111113</v>
      </c>
      <c r="N3174" t="s">
        <v>31</v>
      </c>
      <c r="O3174">
        <v>9.3799611600000006</v>
      </c>
      <c r="P3174" t="s">
        <v>1124</v>
      </c>
    </row>
    <row r="3175" spans="1:16" x14ac:dyDescent="0.25">
      <c r="A3175" t="s">
        <v>290</v>
      </c>
      <c r="B3175" t="s">
        <v>16</v>
      </c>
      <c r="C3175" t="s">
        <v>17</v>
      </c>
      <c r="D3175" t="s">
        <v>18</v>
      </c>
      <c r="E3175" t="s">
        <v>29</v>
      </c>
      <c r="F3175" t="s">
        <v>26</v>
      </c>
      <c r="G3175">
        <v>66.349999999999994</v>
      </c>
      <c r="H3175">
        <v>1</v>
      </c>
      <c r="I3175">
        <v>3.3174999999999999</v>
      </c>
      <c r="J3175">
        <v>73.515367249999997</v>
      </c>
      <c r="K3175">
        <v>66.349999999999994</v>
      </c>
      <c r="L3175" s="1">
        <v>45322</v>
      </c>
      <c r="M3175" s="2">
        <v>0.44861111111111113</v>
      </c>
      <c r="N3175" t="s">
        <v>31</v>
      </c>
      <c r="O3175">
        <v>10</v>
      </c>
      <c r="P3175" t="s">
        <v>1124</v>
      </c>
    </row>
    <row r="3176" spans="1:16" x14ac:dyDescent="0.25">
      <c r="A3176" t="s">
        <v>326</v>
      </c>
      <c r="B3176" t="s">
        <v>16</v>
      </c>
      <c r="C3176" t="s">
        <v>17</v>
      </c>
      <c r="D3176" t="s">
        <v>18</v>
      </c>
      <c r="E3176" t="s">
        <v>19</v>
      </c>
      <c r="F3176" t="s">
        <v>26</v>
      </c>
      <c r="G3176">
        <v>62.48</v>
      </c>
      <c r="H3176">
        <v>1</v>
      </c>
      <c r="I3176">
        <v>3.1240000000000001</v>
      </c>
      <c r="J3176">
        <v>69.227432489999998</v>
      </c>
      <c r="K3176">
        <v>62.48</v>
      </c>
      <c r="L3176" s="1">
        <v>45340</v>
      </c>
      <c r="M3176" s="2">
        <v>0.8534722222222223</v>
      </c>
      <c r="N3176" t="s">
        <v>27</v>
      </c>
      <c r="O3176">
        <v>5.0991656880000003</v>
      </c>
      <c r="P3176" t="s">
        <v>1124</v>
      </c>
    </row>
    <row r="3177" spans="1:16" x14ac:dyDescent="0.25">
      <c r="A3177" t="s">
        <v>326</v>
      </c>
      <c r="B3177" t="s">
        <v>16</v>
      </c>
      <c r="C3177" t="s">
        <v>17</v>
      </c>
      <c r="D3177" t="s">
        <v>18</v>
      </c>
      <c r="E3177" t="s">
        <v>19</v>
      </c>
      <c r="F3177" t="s">
        <v>26</v>
      </c>
      <c r="G3177">
        <v>62.48</v>
      </c>
      <c r="H3177">
        <v>1</v>
      </c>
      <c r="I3177">
        <v>3.1240000000000001</v>
      </c>
      <c r="J3177">
        <v>65.603999999999999</v>
      </c>
      <c r="K3177">
        <v>62.48</v>
      </c>
      <c r="L3177" s="1">
        <v>43514</v>
      </c>
      <c r="M3177" s="2">
        <v>0.8534722222222223</v>
      </c>
      <c r="N3177" t="s">
        <v>27</v>
      </c>
      <c r="O3177">
        <v>4.7</v>
      </c>
      <c r="P3177" t="s">
        <v>1124</v>
      </c>
    </row>
    <row r="3178" spans="1:16" x14ac:dyDescent="0.25">
      <c r="A3178" t="s">
        <v>326</v>
      </c>
      <c r="B3178" t="s">
        <v>16</v>
      </c>
      <c r="C3178" t="s">
        <v>17</v>
      </c>
      <c r="D3178" t="s">
        <v>18</v>
      </c>
      <c r="E3178" t="s">
        <v>19</v>
      </c>
      <c r="F3178" t="s">
        <v>26</v>
      </c>
      <c r="G3178">
        <v>62.48</v>
      </c>
      <c r="H3178">
        <v>1</v>
      </c>
      <c r="I3178">
        <v>3.1240000000000001</v>
      </c>
      <c r="J3178">
        <v>65.582746979999996</v>
      </c>
      <c r="K3178">
        <v>62.48</v>
      </c>
      <c r="L3178" s="1">
        <v>45706</v>
      </c>
      <c r="M3178" s="2">
        <v>0.8534722222222223</v>
      </c>
      <c r="N3178" t="s">
        <v>27</v>
      </c>
      <c r="O3178">
        <v>4.889418321</v>
      </c>
      <c r="P3178" t="s">
        <v>1124</v>
      </c>
    </row>
    <row r="3179" spans="1:16" x14ac:dyDescent="0.25">
      <c r="A3179" t="s">
        <v>689</v>
      </c>
      <c r="B3179" t="s">
        <v>16</v>
      </c>
      <c r="C3179" t="s">
        <v>17</v>
      </c>
      <c r="D3179" t="s">
        <v>25</v>
      </c>
      <c r="E3179" t="s">
        <v>19</v>
      </c>
      <c r="F3179" t="s">
        <v>26</v>
      </c>
      <c r="G3179">
        <v>15.69</v>
      </c>
      <c r="H3179">
        <v>3</v>
      </c>
      <c r="I3179">
        <v>2.3534999999999999</v>
      </c>
      <c r="J3179">
        <v>49.423499999999997</v>
      </c>
      <c r="K3179">
        <v>47.07</v>
      </c>
      <c r="L3179" s="1">
        <v>43538</v>
      </c>
      <c r="M3179" s="2">
        <v>0.59236111111111112</v>
      </c>
      <c r="N3179" t="s">
        <v>31</v>
      </c>
      <c r="O3179">
        <v>5.8</v>
      </c>
      <c r="P3179" t="s">
        <v>1124</v>
      </c>
    </row>
    <row r="3180" spans="1:16" x14ac:dyDescent="0.25">
      <c r="A3180" t="s">
        <v>995</v>
      </c>
      <c r="B3180" t="s">
        <v>16</v>
      </c>
      <c r="C3180" t="s">
        <v>17</v>
      </c>
      <c r="D3180" t="s">
        <v>18</v>
      </c>
      <c r="E3180" t="s">
        <v>29</v>
      </c>
      <c r="F3180" t="s">
        <v>26</v>
      </c>
      <c r="G3180">
        <v>20.89</v>
      </c>
      <c r="H3180">
        <v>2</v>
      </c>
      <c r="I3180">
        <v>2.089</v>
      </c>
      <c r="J3180">
        <v>43.869</v>
      </c>
      <c r="K3180">
        <v>41.78</v>
      </c>
      <c r="L3180" s="1">
        <v>43587</v>
      </c>
      <c r="M3180" s="2">
        <v>0.78125</v>
      </c>
      <c r="N3180" t="s">
        <v>27</v>
      </c>
      <c r="O3180">
        <v>9.8000000000000007</v>
      </c>
      <c r="P3180" t="s">
        <v>1124</v>
      </c>
    </row>
    <row r="3181" spans="1:16" x14ac:dyDescent="0.25">
      <c r="A3181" t="s">
        <v>513</v>
      </c>
      <c r="B3181" t="s">
        <v>16</v>
      </c>
      <c r="C3181" t="s">
        <v>17</v>
      </c>
      <c r="D3181" t="s">
        <v>25</v>
      </c>
      <c r="E3181" t="s">
        <v>29</v>
      </c>
      <c r="F3181" t="s">
        <v>26</v>
      </c>
      <c r="G3181">
        <v>38.6</v>
      </c>
      <c r="H3181">
        <v>1</v>
      </c>
      <c r="I3181">
        <v>1.93</v>
      </c>
      <c r="J3181">
        <v>42.768548240000001</v>
      </c>
      <c r="K3181">
        <v>38.6</v>
      </c>
      <c r="L3181" s="1">
        <v>45320</v>
      </c>
      <c r="M3181" s="2">
        <v>0.47638888888888892</v>
      </c>
      <c r="N3181" t="s">
        <v>21</v>
      </c>
      <c r="O3181">
        <v>7.2690234269999996</v>
      </c>
      <c r="P3181" t="s">
        <v>1124</v>
      </c>
    </row>
    <row r="3182" spans="1:16" x14ac:dyDescent="0.25">
      <c r="A3182" t="s">
        <v>644</v>
      </c>
      <c r="B3182" t="s">
        <v>16</v>
      </c>
      <c r="C3182" t="s">
        <v>17</v>
      </c>
      <c r="D3182" t="s">
        <v>25</v>
      </c>
      <c r="E3182" t="s">
        <v>19</v>
      </c>
      <c r="F3182" t="s">
        <v>26</v>
      </c>
      <c r="G3182">
        <v>28.96</v>
      </c>
      <c r="H3182">
        <v>1</v>
      </c>
      <c r="I3182">
        <v>1.448</v>
      </c>
      <c r="J3182">
        <v>32.087491120000003</v>
      </c>
      <c r="K3182">
        <v>28.96</v>
      </c>
      <c r="L3182" s="1">
        <v>45475</v>
      </c>
      <c r="M3182" s="2">
        <v>0.4291666666666667</v>
      </c>
      <c r="N3182" t="s">
        <v>31</v>
      </c>
      <c r="O3182">
        <v>6.7265589920000002</v>
      </c>
      <c r="P3182" t="s">
        <v>1124</v>
      </c>
    </row>
    <row r="3183" spans="1:16" x14ac:dyDescent="0.25">
      <c r="A3183" t="s">
        <v>201</v>
      </c>
      <c r="B3183" t="s">
        <v>16</v>
      </c>
      <c r="C3183" t="s">
        <v>17</v>
      </c>
      <c r="D3183" t="s">
        <v>25</v>
      </c>
      <c r="E3183" t="s">
        <v>29</v>
      </c>
      <c r="F3183" t="s">
        <v>44</v>
      </c>
      <c r="G3183">
        <v>98.98</v>
      </c>
      <c r="H3183">
        <v>10</v>
      </c>
      <c r="I3183">
        <v>49.49</v>
      </c>
      <c r="J3183">
        <v>1039.29</v>
      </c>
      <c r="K3183">
        <v>989.8</v>
      </c>
      <c r="L3183" s="1">
        <v>43679</v>
      </c>
      <c r="M3183" s="2">
        <v>0.68055555555555547</v>
      </c>
      <c r="N3183" t="s">
        <v>31</v>
      </c>
      <c r="O3183">
        <v>8.6999999999999993</v>
      </c>
      <c r="P3183" t="s">
        <v>1124</v>
      </c>
    </row>
    <row r="3184" spans="1:16" x14ac:dyDescent="0.25">
      <c r="A3184" t="s">
        <v>789</v>
      </c>
      <c r="B3184" t="s">
        <v>16</v>
      </c>
      <c r="C3184" t="s">
        <v>17</v>
      </c>
      <c r="D3184" t="s">
        <v>25</v>
      </c>
      <c r="E3184" t="s">
        <v>19</v>
      </c>
      <c r="F3184" t="s">
        <v>44</v>
      </c>
      <c r="G3184">
        <v>97.29</v>
      </c>
      <c r="H3184">
        <v>8</v>
      </c>
      <c r="I3184">
        <v>38.915999999999997</v>
      </c>
      <c r="J3184">
        <v>817.23599999999999</v>
      </c>
      <c r="K3184">
        <v>778.32</v>
      </c>
      <c r="L3184" s="1">
        <v>43711</v>
      </c>
      <c r="M3184" s="2">
        <v>0.5541666666666667</v>
      </c>
      <c r="N3184" t="s">
        <v>31</v>
      </c>
      <c r="O3184">
        <v>6.2</v>
      </c>
      <c r="P3184" t="s">
        <v>1124</v>
      </c>
    </row>
    <row r="3185" spans="1:16" x14ac:dyDescent="0.25">
      <c r="A3185" t="s">
        <v>379</v>
      </c>
      <c r="B3185" t="s">
        <v>16</v>
      </c>
      <c r="C3185" t="s">
        <v>17</v>
      </c>
      <c r="D3185" t="s">
        <v>25</v>
      </c>
      <c r="E3185" t="s">
        <v>19</v>
      </c>
      <c r="F3185" t="s">
        <v>44</v>
      </c>
      <c r="G3185">
        <v>77.930000000000007</v>
      </c>
      <c r="H3185">
        <v>10</v>
      </c>
      <c r="I3185">
        <v>35.0685</v>
      </c>
      <c r="J3185">
        <v>777.11338550000005</v>
      </c>
      <c r="K3185">
        <v>701.37</v>
      </c>
      <c r="L3185" s="1">
        <v>45349</v>
      </c>
      <c r="M3185" s="2">
        <v>0.67361111111111116</v>
      </c>
      <c r="N3185" t="s">
        <v>21</v>
      </c>
      <c r="O3185">
        <v>8.2454594100000005</v>
      </c>
      <c r="P3185" t="s">
        <v>1124</v>
      </c>
    </row>
    <row r="3186" spans="1:16" x14ac:dyDescent="0.25">
      <c r="A3186" t="s">
        <v>370</v>
      </c>
      <c r="B3186" t="s">
        <v>16</v>
      </c>
      <c r="C3186" t="s">
        <v>17</v>
      </c>
      <c r="D3186" t="s">
        <v>25</v>
      </c>
      <c r="E3186" t="s">
        <v>29</v>
      </c>
      <c r="F3186" t="s">
        <v>44</v>
      </c>
      <c r="G3186">
        <v>76.400000000000006</v>
      </c>
      <c r="H3186">
        <v>8</v>
      </c>
      <c r="I3186">
        <v>34.380000000000003</v>
      </c>
      <c r="J3186">
        <v>777.05878380000001</v>
      </c>
      <c r="K3186">
        <v>687.6</v>
      </c>
      <c r="L3186" s="1">
        <v>44639</v>
      </c>
      <c r="M3186" s="2">
        <v>0.65902777777777777</v>
      </c>
      <c r="N3186" t="s">
        <v>21</v>
      </c>
      <c r="O3186">
        <v>7.2525472879999997</v>
      </c>
      <c r="P3186" t="s">
        <v>1124</v>
      </c>
    </row>
    <row r="3187" spans="1:16" x14ac:dyDescent="0.25">
      <c r="A3187" t="s">
        <v>370</v>
      </c>
      <c r="B3187" t="s">
        <v>16</v>
      </c>
      <c r="C3187" t="s">
        <v>17</v>
      </c>
      <c r="D3187" t="s">
        <v>25</v>
      </c>
      <c r="E3187" t="s">
        <v>29</v>
      </c>
      <c r="F3187" t="s">
        <v>44</v>
      </c>
      <c r="G3187">
        <v>76.400000000000006</v>
      </c>
      <c r="H3187">
        <v>10</v>
      </c>
      <c r="I3187">
        <v>34.380000000000003</v>
      </c>
      <c r="J3187">
        <v>761.85631530000001</v>
      </c>
      <c r="K3187">
        <v>687.6</v>
      </c>
      <c r="L3187" s="1">
        <v>45370</v>
      </c>
      <c r="M3187" s="2">
        <v>0.65902777777777777</v>
      </c>
      <c r="N3187" t="s">
        <v>21</v>
      </c>
      <c r="O3187">
        <v>8.1369665229999999</v>
      </c>
      <c r="P3187" t="s">
        <v>1124</v>
      </c>
    </row>
    <row r="3188" spans="1:16" x14ac:dyDescent="0.25">
      <c r="A3188" t="s">
        <v>565</v>
      </c>
      <c r="B3188" t="s">
        <v>16</v>
      </c>
      <c r="C3188" t="s">
        <v>17</v>
      </c>
      <c r="D3188" t="s">
        <v>18</v>
      </c>
      <c r="E3188" t="s">
        <v>29</v>
      </c>
      <c r="F3188" t="s">
        <v>44</v>
      </c>
      <c r="G3188">
        <v>86.68</v>
      </c>
      <c r="H3188">
        <v>8</v>
      </c>
      <c r="I3188">
        <v>34.671999999999997</v>
      </c>
      <c r="J3188">
        <v>728.11199999999997</v>
      </c>
      <c r="K3188">
        <v>693.44</v>
      </c>
      <c r="L3188" s="1">
        <v>43489</v>
      </c>
      <c r="M3188" s="2">
        <v>0.75277777777777777</v>
      </c>
      <c r="N3188" t="s">
        <v>31</v>
      </c>
      <c r="O3188">
        <v>7.2</v>
      </c>
      <c r="P3188" t="s">
        <v>1124</v>
      </c>
    </row>
    <row r="3189" spans="1:16" x14ac:dyDescent="0.25">
      <c r="A3189" t="s">
        <v>370</v>
      </c>
      <c r="B3189" t="s">
        <v>16</v>
      </c>
      <c r="C3189" t="s">
        <v>17</v>
      </c>
      <c r="D3189" t="s">
        <v>25</v>
      </c>
      <c r="E3189" t="s">
        <v>29</v>
      </c>
      <c r="F3189" t="s">
        <v>44</v>
      </c>
      <c r="G3189">
        <v>76.400000000000006</v>
      </c>
      <c r="H3189">
        <v>10</v>
      </c>
      <c r="I3189">
        <v>34.380000000000003</v>
      </c>
      <c r="J3189">
        <v>721.74610789999997</v>
      </c>
      <c r="K3189">
        <v>687.6</v>
      </c>
      <c r="L3189" s="1">
        <v>45735</v>
      </c>
      <c r="M3189" s="2">
        <v>0.65902777777777777</v>
      </c>
      <c r="N3189" t="s">
        <v>21</v>
      </c>
      <c r="O3189">
        <v>7.8022632769999998</v>
      </c>
      <c r="P3189" t="s">
        <v>1124</v>
      </c>
    </row>
    <row r="3190" spans="1:16" x14ac:dyDescent="0.25">
      <c r="A3190" t="s">
        <v>601</v>
      </c>
      <c r="B3190" t="s">
        <v>16</v>
      </c>
      <c r="C3190" t="s">
        <v>17</v>
      </c>
      <c r="D3190" t="s">
        <v>25</v>
      </c>
      <c r="E3190" t="s">
        <v>19</v>
      </c>
      <c r="F3190" t="s">
        <v>44</v>
      </c>
      <c r="G3190">
        <v>65.739999999999995</v>
      </c>
      <c r="H3190">
        <v>10</v>
      </c>
      <c r="I3190">
        <v>29.582999999999998</v>
      </c>
      <c r="J3190">
        <v>655.55542109999999</v>
      </c>
      <c r="K3190">
        <v>591.66</v>
      </c>
      <c r="L3190" s="1">
        <v>45292</v>
      </c>
      <c r="M3190" s="2">
        <v>0.57986111111111105</v>
      </c>
      <c r="N3190" t="s">
        <v>27</v>
      </c>
      <c r="O3190">
        <v>8.3539522969999993</v>
      </c>
      <c r="P3190" t="s">
        <v>1124</v>
      </c>
    </row>
    <row r="3191" spans="1:16" x14ac:dyDescent="0.25">
      <c r="A3191" t="s">
        <v>1033</v>
      </c>
      <c r="B3191" t="s">
        <v>16</v>
      </c>
      <c r="C3191" t="s">
        <v>17</v>
      </c>
      <c r="D3191" t="s">
        <v>18</v>
      </c>
      <c r="E3191" t="s">
        <v>19</v>
      </c>
      <c r="F3191" t="s">
        <v>44</v>
      </c>
      <c r="G3191">
        <v>88.34</v>
      </c>
      <c r="H3191">
        <v>7</v>
      </c>
      <c r="I3191">
        <v>30.919</v>
      </c>
      <c r="J3191">
        <v>649.29899999999998</v>
      </c>
      <c r="K3191">
        <v>618.38</v>
      </c>
      <c r="L3191" s="1">
        <v>43514</v>
      </c>
      <c r="M3191" s="2">
        <v>0.56111111111111112</v>
      </c>
      <c r="N3191" t="s">
        <v>27</v>
      </c>
      <c r="O3191">
        <v>6.6</v>
      </c>
      <c r="P3191" t="s">
        <v>1124</v>
      </c>
    </row>
    <row r="3192" spans="1:16" x14ac:dyDescent="0.25">
      <c r="A3192" t="s">
        <v>883</v>
      </c>
      <c r="B3192" t="s">
        <v>16</v>
      </c>
      <c r="C3192" t="s">
        <v>17</v>
      </c>
      <c r="D3192" t="s">
        <v>25</v>
      </c>
      <c r="E3192" t="s">
        <v>19</v>
      </c>
      <c r="F3192" t="s">
        <v>44</v>
      </c>
      <c r="G3192">
        <v>99.1</v>
      </c>
      <c r="H3192">
        <v>6</v>
      </c>
      <c r="I3192">
        <v>29.73</v>
      </c>
      <c r="J3192">
        <v>624.12774249999995</v>
      </c>
      <c r="K3192">
        <v>594.6</v>
      </c>
      <c r="L3192" s="1">
        <v>45676</v>
      </c>
      <c r="M3192" s="2">
        <v>0.5493055555555556</v>
      </c>
      <c r="N3192" t="s">
        <v>27</v>
      </c>
      <c r="O3192">
        <v>4.3692674350000003</v>
      </c>
      <c r="P3192" t="s">
        <v>1124</v>
      </c>
    </row>
    <row r="3193" spans="1:16" x14ac:dyDescent="0.25">
      <c r="A3193" t="s">
        <v>704</v>
      </c>
      <c r="B3193" t="s">
        <v>16</v>
      </c>
      <c r="C3193" t="s">
        <v>17</v>
      </c>
      <c r="D3193" t="s">
        <v>18</v>
      </c>
      <c r="E3193" t="s">
        <v>29</v>
      </c>
      <c r="F3193" t="s">
        <v>44</v>
      </c>
      <c r="G3193">
        <v>56.04</v>
      </c>
      <c r="H3193">
        <v>11</v>
      </c>
      <c r="I3193">
        <v>28.02</v>
      </c>
      <c r="J3193">
        <v>620.91954499999997</v>
      </c>
      <c r="K3193">
        <v>560.4</v>
      </c>
      <c r="L3193" s="1">
        <v>45305</v>
      </c>
      <c r="M3193" s="2">
        <v>0.8125</v>
      </c>
      <c r="N3193" t="s">
        <v>21</v>
      </c>
      <c r="O3193">
        <v>4.7736870270000002</v>
      </c>
      <c r="P3193" t="s">
        <v>1124</v>
      </c>
    </row>
    <row r="3194" spans="1:16" x14ac:dyDescent="0.25">
      <c r="A3194" t="s">
        <v>409</v>
      </c>
      <c r="B3194" t="s">
        <v>16</v>
      </c>
      <c r="C3194" t="s">
        <v>17</v>
      </c>
      <c r="D3194" t="s">
        <v>18</v>
      </c>
      <c r="E3194" t="s">
        <v>19</v>
      </c>
      <c r="F3194" t="s">
        <v>44</v>
      </c>
      <c r="G3194">
        <v>96.7</v>
      </c>
      <c r="H3194">
        <v>4</v>
      </c>
      <c r="I3194">
        <v>24.175000000000001</v>
      </c>
      <c r="J3194">
        <v>546.40477310000006</v>
      </c>
      <c r="K3194">
        <v>483.5</v>
      </c>
      <c r="L3194" s="1">
        <v>44575</v>
      </c>
      <c r="M3194" s="2">
        <v>0.53611111111111109</v>
      </c>
      <c r="N3194" t="s">
        <v>21</v>
      </c>
      <c r="O3194">
        <v>6.7690441359999998</v>
      </c>
      <c r="P3194" t="s">
        <v>1124</v>
      </c>
    </row>
    <row r="3195" spans="1:16" x14ac:dyDescent="0.25">
      <c r="A3195" t="s">
        <v>837</v>
      </c>
      <c r="B3195" t="s">
        <v>16</v>
      </c>
      <c r="C3195" t="s">
        <v>17</v>
      </c>
      <c r="D3195" t="s">
        <v>18</v>
      </c>
      <c r="E3195" t="s">
        <v>19</v>
      </c>
      <c r="F3195" t="s">
        <v>44</v>
      </c>
      <c r="G3195">
        <v>48.96</v>
      </c>
      <c r="H3195">
        <v>8</v>
      </c>
      <c r="I3195">
        <v>22.032</v>
      </c>
      <c r="J3195">
        <v>497.9685609</v>
      </c>
      <c r="K3195">
        <v>440.64</v>
      </c>
      <c r="L3195" s="1">
        <v>44654</v>
      </c>
      <c r="M3195" s="2">
        <v>0.4770833333333333</v>
      </c>
      <c r="N3195" t="s">
        <v>27</v>
      </c>
      <c r="O3195">
        <v>7.7360504409999997</v>
      </c>
      <c r="P3195" t="s">
        <v>1124</v>
      </c>
    </row>
    <row r="3196" spans="1:16" x14ac:dyDescent="0.25">
      <c r="A3196" t="s">
        <v>837</v>
      </c>
      <c r="B3196" t="s">
        <v>16</v>
      </c>
      <c r="C3196" t="s">
        <v>17</v>
      </c>
      <c r="D3196" t="s">
        <v>18</v>
      </c>
      <c r="E3196" t="s">
        <v>19</v>
      </c>
      <c r="F3196" t="s">
        <v>44</v>
      </c>
      <c r="G3196">
        <v>48.96</v>
      </c>
      <c r="H3196">
        <v>10</v>
      </c>
      <c r="I3196">
        <v>22.032</v>
      </c>
      <c r="J3196">
        <v>488.22624610000003</v>
      </c>
      <c r="K3196">
        <v>440.64</v>
      </c>
      <c r="L3196" s="1">
        <v>45385</v>
      </c>
      <c r="M3196" s="2">
        <v>0.4770833333333333</v>
      </c>
      <c r="N3196" t="s">
        <v>27</v>
      </c>
      <c r="O3196">
        <v>8.6794309579999993</v>
      </c>
      <c r="P3196" t="s">
        <v>1124</v>
      </c>
    </row>
    <row r="3197" spans="1:16" x14ac:dyDescent="0.25">
      <c r="A3197" t="s">
        <v>947</v>
      </c>
      <c r="B3197" t="s">
        <v>16</v>
      </c>
      <c r="C3197" t="s">
        <v>17</v>
      </c>
      <c r="D3197" t="s">
        <v>18</v>
      </c>
      <c r="E3197" t="s">
        <v>29</v>
      </c>
      <c r="F3197" t="s">
        <v>44</v>
      </c>
      <c r="G3197">
        <v>51.34</v>
      </c>
      <c r="H3197">
        <v>7</v>
      </c>
      <c r="I3197">
        <v>20.536000000000001</v>
      </c>
      <c r="J3197">
        <v>464.1558809</v>
      </c>
      <c r="K3197">
        <v>410.72</v>
      </c>
      <c r="L3197" s="1">
        <v>44592</v>
      </c>
      <c r="M3197" s="2">
        <v>0.41666666666666669</v>
      </c>
      <c r="N3197" t="s">
        <v>21</v>
      </c>
      <c r="O3197">
        <v>7.3492479189999997</v>
      </c>
      <c r="P3197" t="s">
        <v>1124</v>
      </c>
    </row>
    <row r="3198" spans="1:16" x14ac:dyDescent="0.25">
      <c r="A3198" t="s">
        <v>546</v>
      </c>
      <c r="B3198" t="s">
        <v>16</v>
      </c>
      <c r="C3198" t="s">
        <v>17</v>
      </c>
      <c r="D3198" t="s">
        <v>25</v>
      </c>
      <c r="E3198" t="s">
        <v>19</v>
      </c>
      <c r="F3198" t="s">
        <v>44</v>
      </c>
      <c r="G3198">
        <v>54.28</v>
      </c>
      <c r="H3198">
        <v>7</v>
      </c>
      <c r="I3198">
        <v>18.998000000000001</v>
      </c>
      <c r="J3198">
        <v>420.99320180000001</v>
      </c>
      <c r="K3198">
        <v>379.96</v>
      </c>
      <c r="L3198" s="1">
        <v>45318</v>
      </c>
      <c r="M3198" s="2">
        <v>0.75347222222222221</v>
      </c>
      <c r="N3198" t="s">
        <v>21</v>
      </c>
      <c r="O3198">
        <v>10</v>
      </c>
      <c r="P3198" t="s">
        <v>1124</v>
      </c>
    </row>
    <row r="3199" spans="1:16" x14ac:dyDescent="0.25">
      <c r="A3199" t="s">
        <v>951</v>
      </c>
      <c r="B3199" t="s">
        <v>16</v>
      </c>
      <c r="C3199" t="s">
        <v>17</v>
      </c>
      <c r="D3199" t="s">
        <v>25</v>
      </c>
      <c r="E3199" t="s">
        <v>19</v>
      </c>
      <c r="F3199" t="s">
        <v>44</v>
      </c>
      <c r="G3199">
        <v>94.67</v>
      </c>
      <c r="H3199">
        <v>4</v>
      </c>
      <c r="I3199">
        <v>18.934000000000001</v>
      </c>
      <c r="J3199">
        <v>419.5749702</v>
      </c>
      <c r="K3199">
        <v>378.68</v>
      </c>
      <c r="L3199" s="1">
        <v>45599</v>
      </c>
      <c r="M3199" s="2">
        <v>0.50277777777777777</v>
      </c>
      <c r="N3199" t="s">
        <v>27</v>
      </c>
      <c r="O3199">
        <v>7.3775163140000002</v>
      </c>
      <c r="P3199" t="s">
        <v>1124</v>
      </c>
    </row>
    <row r="3200" spans="1:16" x14ac:dyDescent="0.25">
      <c r="A3200" t="s">
        <v>640</v>
      </c>
      <c r="B3200" t="s">
        <v>16</v>
      </c>
      <c r="C3200" t="s">
        <v>17</v>
      </c>
      <c r="D3200" t="s">
        <v>18</v>
      </c>
      <c r="E3200" t="s">
        <v>19</v>
      </c>
      <c r="F3200" t="s">
        <v>44</v>
      </c>
      <c r="G3200">
        <v>53.65</v>
      </c>
      <c r="H3200">
        <v>7</v>
      </c>
      <c r="I3200">
        <v>18.7775</v>
      </c>
      <c r="J3200">
        <v>416.1069506</v>
      </c>
      <c r="K3200">
        <v>375.55</v>
      </c>
      <c r="L3200" s="1">
        <v>45567</v>
      </c>
      <c r="M3200" s="2">
        <v>0.53888888888888886</v>
      </c>
      <c r="N3200" t="s">
        <v>21</v>
      </c>
      <c r="O3200">
        <v>5.6416301229999997</v>
      </c>
      <c r="P3200" t="s">
        <v>1124</v>
      </c>
    </row>
    <row r="3201" spans="1:16" x14ac:dyDescent="0.25">
      <c r="A3201" t="s">
        <v>546</v>
      </c>
      <c r="B3201" t="s">
        <v>16</v>
      </c>
      <c r="C3201" t="s">
        <v>17</v>
      </c>
      <c r="D3201" t="s">
        <v>25</v>
      </c>
      <c r="E3201" t="s">
        <v>19</v>
      </c>
      <c r="F3201" t="s">
        <v>44</v>
      </c>
      <c r="G3201">
        <v>54.28</v>
      </c>
      <c r="H3201">
        <v>7</v>
      </c>
      <c r="I3201">
        <v>18.998000000000001</v>
      </c>
      <c r="J3201">
        <v>398.95800000000003</v>
      </c>
      <c r="K3201">
        <v>379.96</v>
      </c>
      <c r="L3201" s="1">
        <v>43492</v>
      </c>
      <c r="M3201" s="2">
        <v>0.75347222222222221</v>
      </c>
      <c r="N3201" t="s">
        <v>21</v>
      </c>
      <c r="O3201">
        <v>9.3000000000000007</v>
      </c>
      <c r="P3201" t="s">
        <v>1124</v>
      </c>
    </row>
    <row r="3202" spans="1:16" x14ac:dyDescent="0.25">
      <c r="A3202" t="s">
        <v>951</v>
      </c>
      <c r="B3202" t="s">
        <v>16</v>
      </c>
      <c r="C3202" t="s">
        <v>17</v>
      </c>
      <c r="D3202" t="s">
        <v>25</v>
      </c>
      <c r="E3202" t="s">
        <v>19</v>
      </c>
      <c r="F3202" t="s">
        <v>44</v>
      </c>
      <c r="G3202">
        <v>94.67</v>
      </c>
      <c r="H3202">
        <v>4</v>
      </c>
      <c r="I3202">
        <v>18.934000000000001</v>
      </c>
      <c r="J3202">
        <v>397.61399999999998</v>
      </c>
      <c r="K3202">
        <v>378.68</v>
      </c>
      <c r="L3202" s="1">
        <v>43772</v>
      </c>
      <c r="M3202" s="2">
        <v>0.50277777777777777</v>
      </c>
      <c r="N3202" t="s">
        <v>27</v>
      </c>
      <c r="O3202">
        <v>6.8</v>
      </c>
      <c r="P3202" t="s">
        <v>1124</v>
      </c>
    </row>
    <row r="3203" spans="1:16" x14ac:dyDescent="0.25">
      <c r="A3203" t="s">
        <v>580</v>
      </c>
      <c r="B3203" t="s">
        <v>16</v>
      </c>
      <c r="C3203" t="s">
        <v>17</v>
      </c>
      <c r="D3203" t="s">
        <v>25</v>
      </c>
      <c r="E3203" t="s">
        <v>19</v>
      </c>
      <c r="F3203" t="s">
        <v>44</v>
      </c>
      <c r="G3203">
        <v>29.42</v>
      </c>
      <c r="H3203">
        <v>9</v>
      </c>
      <c r="I3203">
        <v>14.71</v>
      </c>
      <c r="J3203">
        <v>332.47628589999999</v>
      </c>
      <c r="K3203">
        <v>294.2</v>
      </c>
      <c r="L3203" s="1">
        <v>44896</v>
      </c>
      <c r="M3203" s="2">
        <v>0.68263888888888891</v>
      </c>
      <c r="N3203" t="s">
        <v>21</v>
      </c>
      <c r="O3203">
        <v>8.6063561160000006</v>
      </c>
      <c r="P3203" t="s">
        <v>1124</v>
      </c>
    </row>
    <row r="3204" spans="1:16" x14ac:dyDescent="0.25">
      <c r="A3204" t="s">
        <v>357</v>
      </c>
      <c r="B3204" t="s">
        <v>16</v>
      </c>
      <c r="C3204" t="s">
        <v>17</v>
      </c>
      <c r="D3204" t="s">
        <v>25</v>
      </c>
      <c r="E3204" t="s">
        <v>19</v>
      </c>
      <c r="F3204" t="s">
        <v>44</v>
      </c>
      <c r="G3204">
        <v>61.77</v>
      </c>
      <c r="H3204">
        <v>5</v>
      </c>
      <c r="I3204">
        <v>15.442500000000001</v>
      </c>
      <c r="J3204">
        <v>324.29250000000002</v>
      </c>
      <c r="K3204">
        <v>308.85000000000002</v>
      </c>
      <c r="L3204" s="1">
        <v>43680</v>
      </c>
      <c r="M3204" s="2">
        <v>0.55625000000000002</v>
      </c>
      <c r="N3204" t="s">
        <v>27</v>
      </c>
      <c r="O3204">
        <v>6.7</v>
      </c>
      <c r="P3204" t="s">
        <v>1124</v>
      </c>
    </row>
    <row r="3205" spans="1:16" x14ac:dyDescent="0.25">
      <c r="A3205" t="s">
        <v>870</v>
      </c>
      <c r="B3205" t="s">
        <v>16</v>
      </c>
      <c r="C3205" t="s">
        <v>17</v>
      </c>
      <c r="D3205" t="s">
        <v>18</v>
      </c>
      <c r="E3205" t="s">
        <v>29</v>
      </c>
      <c r="F3205" t="s">
        <v>44</v>
      </c>
      <c r="G3205">
        <v>38.54</v>
      </c>
      <c r="H3205">
        <v>5</v>
      </c>
      <c r="I3205">
        <v>9.6349999999999998</v>
      </c>
      <c r="J3205">
        <v>213.51034319999999</v>
      </c>
      <c r="K3205">
        <v>192.7</v>
      </c>
      <c r="L3205" s="1">
        <v>45536</v>
      </c>
      <c r="M3205" s="2">
        <v>0.56527777777777777</v>
      </c>
      <c r="N3205" t="s">
        <v>21</v>
      </c>
      <c r="O3205">
        <v>6.0756016710000003</v>
      </c>
      <c r="P3205" t="s">
        <v>1124</v>
      </c>
    </row>
    <row r="3206" spans="1:16" x14ac:dyDescent="0.25">
      <c r="A3206" t="s">
        <v>885</v>
      </c>
      <c r="B3206" t="s">
        <v>16</v>
      </c>
      <c r="C3206" t="s">
        <v>17</v>
      </c>
      <c r="D3206" t="s">
        <v>25</v>
      </c>
      <c r="E3206" t="s">
        <v>19</v>
      </c>
      <c r="F3206" t="s">
        <v>44</v>
      </c>
      <c r="G3206">
        <v>98.48</v>
      </c>
      <c r="H3206">
        <v>2</v>
      </c>
      <c r="I3206">
        <v>9.8480000000000008</v>
      </c>
      <c r="J3206">
        <v>206.80799999999999</v>
      </c>
      <c r="K3206">
        <v>196.96</v>
      </c>
      <c r="L3206" s="1">
        <v>43515</v>
      </c>
      <c r="M3206" s="2">
        <v>0.42499999999999999</v>
      </c>
      <c r="N3206" t="s">
        <v>21</v>
      </c>
      <c r="O3206">
        <v>9.1999999999999993</v>
      </c>
      <c r="P3206" t="s">
        <v>1124</v>
      </c>
    </row>
    <row r="3207" spans="1:16" x14ac:dyDescent="0.25">
      <c r="A3207" t="s">
        <v>699</v>
      </c>
      <c r="B3207" t="s">
        <v>16</v>
      </c>
      <c r="C3207" t="s">
        <v>17</v>
      </c>
      <c r="D3207" t="s">
        <v>25</v>
      </c>
      <c r="E3207" t="s">
        <v>19</v>
      </c>
      <c r="F3207" t="s">
        <v>44</v>
      </c>
      <c r="G3207">
        <v>48.63</v>
      </c>
      <c r="H3207">
        <v>4</v>
      </c>
      <c r="I3207">
        <v>9.7260000000000009</v>
      </c>
      <c r="J3207">
        <v>204.24600000000001</v>
      </c>
      <c r="K3207">
        <v>194.52</v>
      </c>
      <c r="L3207" s="1">
        <v>43557</v>
      </c>
      <c r="M3207" s="2">
        <v>0.65555555555555556</v>
      </c>
      <c r="N3207" t="s">
        <v>21</v>
      </c>
      <c r="O3207">
        <v>7.6</v>
      </c>
      <c r="P3207" t="s">
        <v>1124</v>
      </c>
    </row>
    <row r="3208" spans="1:16" x14ac:dyDescent="0.25">
      <c r="A3208" t="s">
        <v>111</v>
      </c>
      <c r="B3208" t="s">
        <v>16</v>
      </c>
      <c r="C3208" t="s">
        <v>17</v>
      </c>
      <c r="D3208" t="s">
        <v>18</v>
      </c>
      <c r="E3208" t="s">
        <v>19</v>
      </c>
      <c r="F3208" t="s">
        <v>44</v>
      </c>
      <c r="G3208">
        <v>20.010000000000002</v>
      </c>
      <c r="H3208">
        <v>10</v>
      </c>
      <c r="I3208">
        <v>9.0045000000000002</v>
      </c>
      <c r="J3208">
        <v>199.5385454</v>
      </c>
      <c r="K3208">
        <v>180.09</v>
      </c>
      <c r="L3208" s="1">
        <v>45627</v>
      </c>
      <c r="M3208" s="2">
        <v>0.65833333333333333</v>
      </c>
      <c r="N3208" t="s">
        <v>31</v>
      </c>
      <c r="O3208">
        <v>6.184094558</v>
      </c>
      <c r="P3208" t="s">
        <v>1124</v>
      </c>
    </row>
    <row r="3209" spans="1:16" x14ac:dyDescent="0.25">
      <c r="A3209" t="s">
        <v>111</v>
      </c>
      <c r="B3209" t="s">
        <v>16</v>
      </c>
      <c r="C3209" t="s">
        <v>17</v>
      </c>
      <c r="D3209" t="s">
        <v>18</v>
      </c>
      <c r="E3209" t="s">
        <v>19</v>
      </c>
      <c r="F3209" t="s">
        <v>44</v>
      </c>
      <c r="G3209">
        <v>20.010000000000002</v>
      </c>
      <c r="H3209">
        <v>10</v>
      </c>
      <c r="I3209">
        <v>9.0045000000000002</v>
      </c>
      <c r="J3209">
        <v>189.0332411</v>
      </c>
      <c r="K3209">
        <v>180.09</v>
      </c>
      <c r="L3209" s="1">
        <v>45992</v>
      </c>
      <c r="M3209" s="2">
        <v>0.65833333333333333</v>
      </c>
      <c r="N3209" t="s">
        <v>31</v>
      </c>
      <c r="O3209">
        <v>5.9297200910000001</v>
      </c>
      <c r="P3209" t="s">
        <v>1124</v>
      </c>
    </row>
    <row r="3210" spans="1:16" x14ac:dyDescent="0.25">
      <c r="A3210" t="s">
        <v>61</v>
      </c>
      <c r="C3210" t="s">
        <v>17</v>
      </c>
      <c r="D3210" t="s">
        <v>25</v>
      </c>
      <c r="E3210" t="s">
        <v>19</v>
      </c>
      <c r="F3210" t="s">
        <v>44</v>
      </c>
      <c r="G3210">
        <v>87.67</v>
      </c>
      <c r="H3210">
        <v>2</v>
      </c>
      <c r="I3210">
        <v>8.7669999999999995</v>
      </c>
      <c r="J3210">
        <v>184.107</v>
      </c>
      <c r="K3210">
        <v>175.34</v>
      </c>
      <c r="L3210" s="1">
        <v>43741</v>
      </c>
      <c r="M3210" s="2">
        <v>0.51180555555555551</v>
      </c>
      <c r="N3210" t="s">
        <v>31</v>
      </c>
      <c r="O3210">
        <v>7.7</v>
      </c>
      <c r="P3210" t="s">
        <v>1124</v>
      </c>
    </row>
    <row r="3211" spans="1:16" x14ac:dyDescent="0.25">
      <c r="A3211" t="s">
        <v>343</v>
      </c>
      <c r="B3211" t="s">
        <v>16</v>
      </c>
      <c r="C3211" t="s">
        <v>17</v>
      </c>
      <c r="D3211" t="s">
        <v>25</v>
      </c>
      <c r="E3211" t="s">
        <v>19</v>
      </c>
      <c r="F3211" t="s">
        <v>44</v>
      </c>
      <c r="G3211">
        <v>81.91</v>
      </c>
      <c r="H3211">
        <v>2</v>
      </c>
      <c r="I3211">
        <v>8.1910000000000007</v>
      </c>
      <c r="J3211">
        <v>181.51149150000001</v>
      </c>
      <c r="K3211">
        <v>163.82</v>
      </c>
      <c r="L3211" s="1">
        <v>45415</v>
      </c>
      <c r="M3211" s="2">
        <v>0.73819444444444438</v>
      </c>
      <c r="N3211" t="s">
        <v>27</v>
      </c>
      <c r="O3211">
        <v>8.4624451839999999</v>
      </c>
      <c r="P3211" t="s">
        <v>1124</v>
      </c>
    </row>
    <row r="3212" spans="1:16" x14ac:dyDescent="0.25">
      <c r="A3212" t="s">
        <v>874</v>
      </c>
      <c r="B3212" t="s">
        <v>16</v>
      </c>
      <c r="C3212" t="s">
        <v>17</v>
      </c>
      <c r="D3212" t="s">
        <v>25</v>
      </c>
      <c r="E3212" t="s">
        <v>29</v>
      </c>
      <c r="F3212" t="s">
        <v>44</v>
      </c>
      <c r="G3212">
        <v>51.94</v>
      </c>
      <c r="H3212">
        <v>3</v>
      </c>
      <c r="I3212">
        <v>7.7910000000000004</v>
      </c>
      <c r="J3212">
        <v>172.6475437</v>
      </c>
      <c r="K3212">
        <v>155.82</v>
      </c>
      <c r="L3212" s="1">
        <v>45337</v>
      </c>
      <c r="M3212" s="2">
        <v>0.63958333333333328</v>
      </c>
      <c r="N3212" t="s">
        <v>27</v>
      </c>
      <c r="O3212">
        <v>8.5709380710000005</v>
      </c>
      <c r="P3212" t="s">
        <v>1124</v>
      </c>
    </row>
    <row r="3213" spans="1:16" x14ac:dyDescent="0.25">
      <c r="A3213" t="s">
        <v>521</v>
      </c>
      <c r="B3213" t="s">
        <v>16</v>
      </c>
      <c r="C3213" t="s">
        <v>17</v>
      </c>
      <c r="D3213" t="s">
        <v>25</v>
      </c>
      <c r="E3213" t="s">
        <v>29</v>
      </c>
      <c r="F3213" t="s">
        <v>44</v>
      </c>
      <c r="G3213">
        <v>37.15</v>
      </c>
      <c r="H3213">
        <v>4</v>
      </c>
      <c r="I3213">
        <v>7.43</v>
      </c>
      <c r="J3213">
        <v>155.9794526</v>
      </c>
      <c r="K3213">
        <v>148.6</v>
      </c>
      <c r="L3213" s="1">
        <v>45739</v>
      </c>
      <c r="M3213" s="2">
        <v>0.7909722222222223</v>
      </c>
      <c r="N3213" t="s">
        <v>21</v>
      </c>
      <c r="O3213">
        <v>8.6345046940000003</v>
      </c>
      <c r="P3213" t="s">
        <v>1124</v>
      </c>
    </row>
    <row r="3214" spans="1:16" x14ac:dyDescent="0.25">
      <c r="A3214" t="s">
        <v>752</v>
      </c>
      <c r="B3214" t="s">
        <v>16</v>
      </c>
      <c r="C3214" t="s">
        <v>17</v>
      </c>
      <c r="D3214" t="s">
        <v>25</v>
      </c>
      <c r="E3214" t="s">
        <v>29</v>
      </c>
      <c r="F3214" t="s">
        <v>44</v>
      </c>
      <c r="G3214">
        <v>45.38</v>
      </c>
      <c r="H3214">
        <v>3</v>
      </c>
      <c r="I3214">
        <v>6.8070000000000004</v>
      </c>
      <c r="J3214">
        <v>150.84223209999999</v>
      </c>
      <c r="K3214">
        <v>136.13999999999999</v>
      </c>
      <c r="L3214" s="1">
        <v>45339</v>
      </c>
      <c r="M3214" s="2">
        <v>0.56527777777777777</v>
      </c>
      <c r="N3214" t="s">
        <v>31</v>
      </c>
      <c r="O3214">
        <v>7.8114878619999999</v>
      </c>
      <c r="P3214" t="s">
        <v>1124</v>
      </c>
    </row>
    <row r="3215" spans="1:16" x14ac:dyDescent="0.25">
      <c r="A3215" t="s">
        <v>861</v>
      </c>
      <c r="B3215" t="s">
        <v>16</v>
      </c>
      <c r="C3215" t="s">
        <v>17</v>
      </c>
      <c r="D3215" t="s">
        <v>18</v>
      </c>
      <c r="E3215" t="s">
        <v>29</v>
      </c>
      <c r="F3215" t="s">
        <v>44</v>
      </c>
      <c r="G3215">
        <v>41.28</v>
      </c>
      <c r="H3215">
        <v>3</v>
      </c>
      <c r="I3215">
        <v>6.1920000000000002</v>
      </c>
      <c r="J3215">
        <v>139.95194849999999</v>
      </c>
      <c r="K3215">
        <v>123.84</v>
      </c>
      <c r="L3215" s="1">
        <v>44646</v>
      </c>
      <c r="M3215" s="2">
        <v>0.77569444444444446</v>
      </c>
      <c r="N3215" t="s">
        <v>31</v>
      </c>
      <c r="O3215">
        <v>8.2195535940000006</v>
      </c>
      <c r="P3215" t="s">
        <v>1124</v>
      </c>
    </row>
    <row r="3216" spans="1:16" x14ac:dyDescent="0.25">
      <c r="A3216" t="s">
        <v>861</v>
      </c>
      <c r="B3216" t="s">
        <v>16</v>
      </c>
      <c r="C3216" t="s">
        <v>17</v>
      </c>
      <c r="D3216" t="s">
        <v>18</v>
      </c>
      <c r="E3216" t="s">
        <v>29</v>
      </c>
      <c r="F3216" t="s">
        <v>44</v>
      </c>
      <c r="G3216">
        <v>41.28</v>
      </c>
      <c r="H3216">
        <v>3</v>
      </c>
      <c r="I3216">
        <v>6.1920000000000002</v>
      </c>
      <c r="J3216">
        <v>137.2139123</v>
      </c>
      <c r="K3216">
        <v>123.84</v>
      </c>
      <c r="L3216" s="1">
        <v>45377</v>
      </c>
      <c r="M3216" s="2">
        <v>0.77569444444444446</v>
      </c>
      <c r="N3216" t="s">
        <v>31</v>
      </c>
      <c r="O3216">
        <v>9.2218953930000005</v>
      </c>
      <c r="P3216" t="s">
        <v>1124</v>
      </c>
    </row>
    <row r="3217" spans="1:16" x14ac:dyDescent="0.25">
      <c r="A3217" t="s">
        <v>861</v>
      </c>
      <c r="B3217" t="s">
        <v>16</v>
      </c>
      <c r="C3217" t="s">
        <v>17</v>
      </c>
      <c r="D3217" t="s">
        <v>18</v>
      </c>
      <c r="E3217" t="s">
        <v>29</v>
      </c>
      <c r="F3217" t="s">
        <v>44</v>
      </c>
      <c r="G3217">
        <v>41.28</v>
      </c>
      <c r="H3217">
        <v>3</v>
      </c>
      <c r="I3217">
        <v>6.1920000000000002</v>
      </c>
      <c r="J3217">
        <v>129.98987489999999</v>
      </c>
      <c r="K3217">
        <v>123.84</v>
      </c>
      <c r="L3217" s="1">
        <v>45742</v>
      </c>
      <c r="M3217" s="2">
        <v>0.77569444444444446</v>
      </c>
      <c r="N3217" t="s">
        <v>31</v>
      </c>
      <c r="O3217">
        <v>8.8425650480000009</v>
      </c>
      <c r="P3217" t="s">
        <v>1124</v>
      </c>
    </row>
    <row r="3218" spans="1:16" x14ac:dyDescent="0.25">
      <c r="A3218" t="s">
        <v>273</v>
      </c>
      <c r="B3218" t="s">
        <v>16</v>
      </c>
      <c r="C3218" t="s">
        <v>17</v>
      </c>
      <c r="D3218" t="s">
        <v>25</v>
      </c>
      <c r="E3218" t="s">
        <v>29</v>
      </c>
      <c r="F3218" t="s">
        <v>44</v>
      </c>
      <c r="G3218">
        <v>89.69</v>
      </c>
      <c r="H3218">
        <v>1</v>
      </c>
      <c r="I3218">
        <v>4.4844999999999997</v>
      </c>
      <c r="J3218">
        <v>101.35893299999999</v>
      </c>
      <c r="K3218">
        <v>89.69</v>
      </c>
      <c r="L3218" s="1">
        <v>44866</v>
      </c>
      <c r="M3218" s="2">
        <v>0.47222222222222227</v>
      </c>
      <c r="N3218" t="s">
        <v>21</v>
      </c>
      <c r="O3218">
        <v>4.7383308949999998</v>
      </c>
      <c r="P3218" t="s">
        <v>1124</v>
      </c>
    </row>
    <row r="3219" spans="1:16" x14ac:dyDescent="0.25">
      <c r="A3219" t="s">
        <v>764</v>
      </c>
      <c r="B3219" t="s">
        <v>16</v>
      </c>
      <c r="C3219" t="s">
        <v>17</v>
      </c>
      <c r="D3219" t="s">
        <v>18</v>
      </c>
      <c r="E3219" t="s">
        <v>19</v>
      </c>
      <c r="F3219" t="s">
        <v>44</v>
      </c>
      <c r="G3219">
        <v>22.32</v>
      </c>
      <c r="H3219">
        <v>4</v>
      </c>
      <c r="I3219">
        <v>4.4640000000000004</v>
      </c>
      <c r="J3219">
        <v>100.89559079999999</v>
      </c>
      <c r="K3219">
        <v>89.28</v>
      </c>
      <c r="L3219" s="1">
        <v>44564</v>
      </c>
      <c r="M3219" s="2">
        <v>0.68263888888888891</v>
      </c>
      <c r="N3219" t="s">
        <v>31</v>
      </c>
      <c r="O3219">
        <v>4.2548277429999999</v>
      </c>
      <c r="P3219" t="s">
        <v>1124</v>
      </c>
    </row>
    <row r="3220" spans="1:16" x14ac:dyDescent="0.25">
      <c r="A3220" t="s">
        <v>273</v>
      </c>
      <c r="B3220" t="s">
        <v>16</v>
      </c>
      <c r="C3220" t="s">
        <v>17</v>
      </c>
      <c r="D3220" t="s">
        <v>25</v>
      </c>
      <c r="E3220" t="s">
        <v>29</v>
      </c>
      <c r="F3220" t="s">
        <v>44</v>
      </c>
      <c r="G3220">
        <v>89.69</v>
      </c>
      <c r="H3220">
        <v>1</v>
      </c>
      <c r="I3220">
        <v>4.4844999999999997</v>
      </c>
      <c r="J3220">
        <v>99.37593502</v>
      </c>
      <c r="K3220">
        <v>89.69</v>
      </c>
      <c r="L3220" s="1">
        <v>45597</v>
      </c>
      <c r="M3220" s="2">
        <v>0.47222222222222227</v>
      </c>
      <c r="N3220" t="s">
        <v>21</v>
      </c>
      <c r="O3220">
        <v>5.3161514619999997</v>
      </c>
      <c r="P3220" t="s">
        <v>1124</v>
      </c>
    </row>
    <row r="3221" spans="1:16" x14ac:dyDescent="0.25">
      <c r="A3221" t="s">
        <v>764</v>
      </c>
      <c r="B3221" t="s">
        <v>16</v>
      </c>
      <c r="C3221" t="s">
        <v>17</v>
      </c>
      <c r="D3221" t="s">
        <v>18</v>
      </c>
      <c r="E3221" t="s">
        <v>19</v>
      </c>
      <c r="F3221" t="s">
        <v>44</v>
      </c>
      <c r="G3221">
        <v>22.32</v>
      </c>
      <c r="H3221">
        <v>4</v>
      </c>
      <c r="I3221">
        <v>4.4640000000000004</v>
      </c>
      <c r="J3221">
        <v>98.921657699999997</v>
      </c>
      <c r="K3221">
        <v>89.28</v>
      </c>
      <c r="L3221" s="1">
        <v>45294</v>
      </c>
      <c r="M3221" s="2">
        <v>0.68263888888888891</v>
      </c>
      <c r="N3221" t="s">
        <v>31</v>
      </c>
      <c r="O3221">
        <v>4.7736870270000002</v>
      </c>
      <c r="P3221" t="s">
        <v>1124</v>
      </c>
    </row>
    <row r="3222" spans="1:16" x14ac:dyDescent="0.25">
      <c r="A3222" t="s">
        <v>281</v>
      </c>
      <c r="B3222" t="s">
        <v>16</v>
      </c>
      <c r="C3222" t="s">
        <v>17</v>
      </c>
      <c r="D3222" t="s">
        <v>18</v>
      </c>
      <c r="E3222" t="s">
        <v>29</v>
      </c>
      <c r="F3222" t="s">
        <v>44</v>
      </c>
      <c r="G3222">
        <v>17.940000000000001</v>
      </c>
      <c r="H3222">
        <v>5</v>
      </c>
      <c r="I3222">
        <v>4.4850000000000003</v>
      </c>
      <c r="J3222">
        <v>94.185000000000002</v>
      </c>
      <c r="K3222">
        <v>89.7</v>
      </c>
      <c r="L3222" s="1">
        <v>43488</v>
      </c>
      <c r="M3222" s="2">
        <v>0.58611111111111114</v>
      </c>
      <c r="N3222" t="s">
        <v>21</v>
      </c>
      <c r="O3222">
        <v>6.8</v>
      </c>
      <c r="P3222" t="s">
        <v>1124</v>
      </c>
    </row>
    <row r="3223" spans="1:16" x14ac:dyDescent="0.25">
      <c r="A3223" t="s">
        <v>281</v>
      </c>
      <c r="B3223" t="s">
        <v>16</v>
      </c>
      <c r="C3223" t="s">
        <v>17</v>
      </c>
      <c r="D3223" t="s">
        <v>18</v>
      </c>
      <c r="E3223" t="s">
        <v>29</v>
      </c>
      <c r="F3223" t="s">
        <v>44</v>
      </c>
      <c r="G3223">
        <v>17.940000000000001</v>
      </c>
      <c r="H3223">
        <v>5</v>
      </c>
      <c r="I3223">
        <v>4.4850000000000003</v>
      </c>
      <c r="J3223">
        <v>94.154487900000007</v>
      </c>
      <c r="K3223">
        <v>89.7</v>
      </c>
      <c r="L3223" s="1">
        <v>45680</v>
      </c>
      <c r="M3223" s="2">
        <v>0.58611111111111114</v>
      </c>
      <c r="N3223" t="s">
        <v>21</v>
      </c>
      <c r="O3223">
        <v>7.0740520379999996</v>
      </c>
      <c r="P3223" t="s">
        <v>1124</v>
      </c>
    </row>
    <row r="3224" spans="1:16" x14ac:dyDescent="0.25">
      <c r="A3224" t="s">
        <v>764</v>
      </c>
      <c r="B3224" t="s">
        <v>16</v>
      </c>
      <c r="C3224" t="s">
        <v>17</v>
      </c>
      <c r="D3224" t="s">
        <v>18</v>
      </c>
      <c r="E3224" t="s">
        <v>19</v>
      </c>
      <c r="F3224" t="s">
        <v>44</v>
      </c>
      <c r="G3224">
        <v>22.32</v>
      </c>
      <c r="H3224">
        <v>4</v>
      </c>
      <c r="I3224">
        <v>4.4640000000000004</v>
      </c>
      <c r="J3224">
        <v>93.713630769999995</v>
      </c>
      <c r="K3224">
        <v>89.28</v>
      </c>
      <c r="L3224" s="1">
        <v>45660</v>
      </c>
      <c r="M3224" s="2">
        <v>0.68263888888888891</v>
      </c>
      <c r="N3224" t="s">
        <v>31</v>
      </c>
      <c r="O3224">
        <v>4.5773277889999999</v>
      </c>
      <c r="P3224" t="s">
        <v>1124</v>
      </c>
    </row>
    <row r="3225" spans="1:16" x14ac:dyDescent="0.25">
      <c r="A3225" t="s">
        <v>884</v>
      </c>
      <c r="B3225" t="s">
        <v>16</v>
      </c>
      <c r="C3225" t="s">
        <v>17</v>
      </c>
      <c r="D3225" t="s">
        <v>25</v>
      </c>
      <c r="E3225" t="s">
        <v>29</v>
      </c>
      <c r="F3225" t="s">
        <v>44</v>
      </c>
      <c r="G3225">
        <v>74.099999999999994</v>
      </c>
      <c r="H3225">
        <v>1</v>
      </c>
      <c r="I3225">
        <v>3.7050000000000001</v>
      </c>
      <c r="J3225">
        <v>77.779794350000003</v>
      </c>
      <c r="K3225">
        <v>74.099999999999994</v>
      </c>
      <c r="L3225" s="1">
        <v>45682</v>
      </c>
      <c r="M3225" s="2">
        <v>0.46180555555555558</v>
      </c>
      <c r="N3225" t="s">
        <v>27</v>
      </c>
      <c r="O3225">
        <v>9.5707762869999993</v>
      </c>
      <c r="P3225" t="s">
        <v>1124</v>
      </c>
    </row>
    <row r="3226" spans="1:16" x14ac:dyDescent="0.25">
      <c r="A3226" t="s">
        <v>693</v>
      </c>
      <c r="B3226" t="s">
        <v>16</v>
      </c>
      <c r="C3226" t="s">
        <v>17</v>
      </c>
      <c r="D3226" t="s">
        <v>18</v>
      </c>
      <c r="E3226" t="s">
        <v>29</v>
      </c>
      <c r="F3226" t="s">
        <v>44</v>
      </c>
      <c r="G3226">
        <v>55.45</v>
      </c>
      <c r="H3226">
        <v>1</v>
      </c>
      <c r="I3226">
        <v>2.7725</v>
      </c>
      <c r="J3226">
        <v>61.438238339999998</v>
      </c>
      <c r="K3226">
        <v>55.45</v>
      </c>
      <c r="L3226" s="1">
        <v>45348</v>
      </c>
      <c r="M3226" s="2">
        <v>0.7402777777777777</v>
      </c>
      <c r="N3226" t="s">
        <v>31</v>
      </c>
      <c r="O3226">
        <v>5.3161514619999997</v>
      </c>
      <c r="P3226" t="s">
        <v>1124</v>
      </c>
    </row>
    <row r="3227" spans="1:16" x14ac:dyDescent="0.25">
      <c r="A3227" t="s">
        <v>693</v>
      </c>
      <c r="B3227" t="s">
        <v>16</v>
      </c>
      <c r="C3227" t="s">
        <v>17</v>
      </c>
      <c r="D3227" t="s">
        <v>18</v>
      </c>
      <c r="E3227" t="s">
        <v>29</v>
      </c>
      <c r="F3227" t="s">
        <v>44</v>
      </c>
      <c r="G3227">
        <v>55.45</v>
      </c>
      <c r="H3227">
        <v>1</v>
      </c>
      <c r="I3227">
        <v>2.7725</v>
      </c>
      <c r="J3227">
        <v>58.222499999999997</v>
      </c>
      <c r="K3227">
        <v>55.45</v>
      </c>
      <c r="L3227" s="1">
        <v>43522</v>
      </c>
      <c r="M3227" s="2">
        <v>0.7402777777777777</v>
      </c>
      <c r="N3227" t="s">
        <v>31</v>
      </c>
      <c r="O3227">
        <v>4.9000000000000004</v>
      </c>
      <c r="P3227" t="s">
        <v>1124</v>
      </c>
    </row>
    <row r="3228" spans="1:16" x14ac:dyDescent="0.25">
      <c r="A3228" t="s">
        <v>869</v>
      </c>
      <c r="B3228" t="s">
        <v>16</v>
      </c>
      <c r="C3228" t="s">
        <v>17</v>
      </c>
      <c r="D3228" t="s">
        <v>25</v>
      </c>
      <c r="E3228" t="s">
        <v>29</v>
      </c>
      <c r="F3228" t="s">
        <v>44</v>
      </c>
      <c r="G3228">
        <v>52.38</v>
      </c>
      <c r="H3228">
        <v>1</v>
      </c>
      <c r="I3228">
        <v>2.6190000000000002</v>
      </c>
      <c r="J3228">
        <v>58.036698370000003</v>
      </c>
      <c r="K3228">
        <v>52.38</v>
      </c>
      <c r="L3228" s="1">
        <v>45377</v>
      </c>
      <c r="M3228" s="2">
        <v>0.8222222222222223</v>
      </c>
      <c r="N3228" t="s">
        <v>27</v>
      </c>
      <c r="O3228">
        <v>6.2925874449999997</v>
      </c>
      <c r="P3228" t="s">
        <v>1124</v>
      </c>
    </row>
    <row r="3229" spans="1:16" x14ac:dyDescent="0.25">
      <c r="A3229" t="s">
        <v>824</v>
      </c>
      <c r="B3229" t="s">
        <v>16</v>
      </c>
      <c r="C3229" t="s">
        <v>17</v>
      </c>
      <c r="D3229" t="s">
        <v>25</v>
      </c>
      <c r="E3229" t="s">
        <v>29</v>
      </c>
      <c r="F3229" t="s">
        <v>44</v>
      </c>
      <c r="G3229">
        <v>46.41</v>
      </c>
      <c r="H3229">
        <v>1</v>
      </c>
      <c r="I3229">
        <v>2.3205</v>
      </c>
      <c r="J3229">
        <v>48.730499999999999</v>
      </c>
      <c r="K3229">
        <v>46.41</v>
      </c>
      <c r="L3229" s="1">
        <v>43527</v>
      </c>
      <c r="M3229" s="2">
        <v>0.83750000000000002</v>
      </c>
      <c r="N3229" t="s">
        <v>31</v>
      </c>
      <c r="O3229">
        <v>4</v>
      </c>
      <c r="P3229" t="s">
        <v>1124</v>
      </c>
    </row>
    <row r="3230" spans="1:16" x14ac:dyDescent="0.25">
      <c r="A3230" t="s">
        <v>717</v>
      </c>
      <c r="B3230" t="s">
        <v>16</v>
      </c>
      <c r="C3230" t="s">
        <v>17</v>
      </c>
      <c r="D3230" t="s">
        <v>18</v>
      </c>
      <c r="E3230" t="s">
        <v>29</v>
      </c>
      <c r="F3230" t="s">
        <v>44</v>
      </c>
      <c r="G3230">
        <v>21.48</v>
      </c>
      <c r="H3230">
        <v>2</v>
      </c>
      <c r="I3230">
        <v>2.1480000000000001</v>
      </c>
      <c r="J3230">
        <v>48.549222440000001</v>
      </c>
      <c r="K3230">
        <v>42.96</v>
      </c>
      <c r="L3230" s="1">
        <v>44619</v>
      </c>
      <c r="M3230" s="2">
        <v>0.51527777777777783</v>
      </c>
      <c r="N3230" t="s">
        <v>21</v>
      </c>
      <c r="O3230">
        <v>6.3822416139999998</v>
      </c>
      <c r="P3230" t="s">
        <v>1124</v>
      </c>
    </row>
    <row r="3231" spans="1:16" x14ac:dyDescent="0.25">
      <c r="A3231" t="s">
        <v>717</v>
      </c>
      <c r="B3231" t="s">
        <v>16</v>
      </c>
      <c r="C3231" t="s">
        <v>17</v>
      </c>
      <c r="D3231" t="s">
        <v>18</v>
      </c>
      <c r="E3231" t="s">
        <v>29</v>
      </c>
      <c r="F3231" t="s">
        <v>44</v>
      </c>
      <c r="G3231">
        <v>21.48</v>
      </c>
      <c r="H3231">
        <v>2</v>
      </c>
      <c r="I3231">
        <v>2.1480000000000001</v>
      </c>
      <c r="J3231">
        <v>47.599399810000001</v>
      </c>
      <c r="K3231">
        <v>42.96</v>
      </c>
      <c r="L3231" s="1">
        <v>45349</v>
      </c>
      <c r="M3231" s="2">
        <v>0.51527777777777783</v>
      </c>
      <c r="N3231" t="s">
        <v>21</v>
      </c>
      <c r="O3231">
        <v>7.1605305399999999</v>
      </c>
      <c r="P3231" t="s">
        <v>1124</v>
      </c>
    </row>
    <row r="3232" spans="1:16" x14ac:dyDescent="0.25">
      <c r="A3232" t="s">
        <v>717</v>
      </c>
      <c r="B3232" t="s">
        <v>16</v>
      </c>
      <c r="C3232" t="s">
        <v>17</v>
      </c>
      <c r="D3232" t="s">
        <v>18</v>
      </c>
      <c r="E3232" t="s">
        <v>29</v>
      </c>
      <c r="F3232" t="s">
        <v>44</v>
      </c>
      <c r="G3232">
        <v>21.48</v>
      </c>
      <c r="H3232">
        <v>2</v>
      </c>
      <c r="I3232">
        <v>2.1480000000000001</v>
      </c>
      <c r="J3232">
        <v>45.107999999999997</v>
      </c>
      <c r="K3232">
        <v>42.96</v>
      </c>
      <c r="L3232" s="1">
        <v>43523</v>
      </c>
      <c r="M3232" s="2">
        <v>0.51527777777777783</v>
      </c>
      <c r="N3232" t="s">
        <v>21</v>
      </c>
      <c r="O3232">
        <v>6.6</v>
      </c>
      <c r="P3232" t="s">
        <v>1124</v>
      </c>
    </row>
    <row r="3233" spans="1:16" x14ac:dyDescent="0.25">
      <c r="A3233" t="s">
        <v>717</v>
      </c>
      <c r="B3233" t="s">
        <v>16</v>
      </c>
      <c r="C3233" t="s">
        <v>17</v>
      </c>
      <c r="D3233" t="s">
        <v>18</v>
      </c>
      <c r="E3233" t="s">
        <v>29</v>
      </c>
      <c r="F3233" t="s">
        <v>44</v>
      </c>
      <c r="G3233">
        <v>21.48</v>
      </c>
      <c r="H3233">
        <v>2</v>
      </c>
      <c r="I3233">
        <v>2.1480000000000001</v>
      </c>
      <c r="J3233">
        <v>45.093386850000002</v>
      </c>
      <c r="K3233">
        <v>42.96</v>
      </c>
      <c r="L3233" s="1">
        <v>45715</v>
      </c>
      <c r="M3233" s="2">
        <v>0.51527777777777783</v>
      </c>
      <c r="N3233" t="s">
        <v>21</v>
      </c>
      <c r="O3233">
        <v>6.8659916839999999</v>
      </c>
      <c r="P3233" t="s">
        <v>1124</v>
      </c>
    </row>
    <row r="3234" spans="1:16" x14ac:dyDescent="0.25">
      <c r="A3234" t="s">
        <v>642</v>
      </c>
      <c r="B3234" t="s">
        <v>16</v>
      </c>
      <c r="C3234" t="s">
        <v>17</v>
      </c>
      <c r="D3234" t="s">
        <v>25</v>
      </c>
      <c r="E3234" t="s">
        <v>29</v>
      </c>
      <c r="F3234" t="s">
        <v>44</v>
      </c>
      <c r="G3234">
        <v>30.61</v>
      </c>
      <c r="H3234">
        <v>1</v>
      </c>
      <c r="I3234">
        <v>1.5305</v>
      </c>
      <c r="J3234">
        <v>33.915680360000003</v>
      </c>
      <c r="K3234">
        <v>30.61</v>
      </c>
      <c r="L3234" s="1">
        <v>45314</v>
      </c>
      <c r="M3234" s="2">
        <v>0.51388888888888895</v>
      </c>
      <c r="N3234" t="s">
        <v>21</v>
      </c>
      <c r="O3234">
        <v>5.6416301229999997</v>
      </c>
      <c r="P3234" t="s">
        <v>1124</v>
      </c>
    </row>
    <row r="3235" spans="1:16" x14ac:dyDescent="0.25">
      <c r="A3235" t="s">
        <v>816</v>
      </c>
      <c r="B3235" t="s">
        <v>16</v>
      </c>
      <c r="C3235" t="s">
        <v>17</v>
      </c>
      <c r="D3235" t="s">
        <v>18</v>
      </c>
      <c r="E3235" t="s">
        <v>19</v>
      </c>
      <c r="F3235" t="s">
        <v>44</v>
      </c>
      <c r="G3235">
        <v>30.62</v>
      </c>
      <c r="H3235">
        <v>1</v>
      </c>
      <c r="I3235">
        <v>1.5309999999999999</v>
      </c>
      <c r="J3235">
        <v>32.151000000000003</v>
      </c>
      <c r="K3235">
        <v>30.62</v>
      </c>
      <c r="L3235" s="1">
        <v>43587</v>
      </c>
      <c r="M3235" s="2">
        <v>0.59305555555555556</v>
      </c>
      <c r="N3235" t="s">
        <v>31</v>
      </c>
      <c r="O3235">
        <v>4.0999999999999996</v>
      </c>
      <c r="P3235" t="s">
        <v>1124</v>
      </c>
    </row>
    <row r="3236" spans="1:16" x14ac:dyDescent="0.25">
      <c r="A3236" t="s">
        <v>642</v>
      </c>
      <c r="B3236" t="s">
        <v>16</v>
      </c>
      <c r="C3236" t="s">
        <v>17</v>
      </c>
      <c r="D3236" t="s">
        <v>25</v>
      </c>
      <c r="E3236" t="s">
        <v>29</v>
      </c>
      <c r="F3236" t="s">
        <v>44</v>
      </c>
      <c r="G3236">
        <v>30.61</v>
      </c>
      <c r="H3236">
        <v>1</v>
      </c>
      <c r="I3236">
        <v>1.5305</v>
      </c>
      <c r="J3236">
        <v>32.140500000000003</v>
      </c>
      <c r="K3236">
        <v>30.61</v>
      </c>
      <c r="L3236" s="1">
        <v>43488</v>
      </c>
      <c r="M3236" s="2">
        <v>0.51388888888888895</v>
      </c>
      <c r="N3236" t="s">
        <v>21</v>
      </c>
      <c r="O3236">
        <v>5.2</v>
      </c>
      <c r="P3236" t="s">
        <v>1124</v>
      </c>
    </row>
    <row r="3237" spans="1:16" x14ac:dyDescent="0.25">
      <c r="A3237" t="s">
        <v>642</v>
      </c>
      <c r="B3237" t="s">
        <v>16</v>
      </c>
      <c r="C3237" t="s">
        <v>17</v>
      </c>
      <c r="D3237" t="s">
        <v>25</v>
      </c>
      <c r="E3237" t="s">
        <v>29</v>
      </c>
      <c r="F3237" t="s">
        <v>44</v>
      </c>
      <c r="G3237">
        <v>30.61</v>
      </c>
      <c r="H3237">
        <v>1</v>
      </c>
      <c r="I3237">
        <v>1.5305</v>
      </c>
      <c r="J3237">
        <v>32.130087789999997</v>
      </c>
      <c r="K3237">
        <v>30.61</v>
      </c>
      <c r="L3237" s="1">
        <v>45680</v>
      </c>
      <c r="M3237" s="2">
        <v>0.51388888888888895</v>
      </c>
      <c r="N3237" t="s">
        <v>21</v>
      </c>
      <c r="O3237">
        <v>5.4095692059999996</v>
      </c>
      <c r="P3237" t="s">
        <v>1124</v>
      </c>
    </row>
    <row r="3238" spans="1:16" x14ac:dyDescent="0.25">
      <c r="A3238" t="s">
        <v>878</v>
      </c>
      <c r="B3238" t="s">
        <v>16</v>
      </c>
      <c r="C3238" t="s">
        <v>17</v>
      </c>
      <c r="D3238" t="s">
        <v>25</v>
      </c>
      <c r="E3238" t="s">
        <v>29</v>
      </c>
      <c r="F3238" t="s">
        <v>44</v>
      </c>
      <c r="G3238">
        <v>21.32</v>
      </c>
      <c r="H3238">
        <v>1</v>
      </c>
      <c r="I3238">
        <v>1.0660000000000001</v>
      </c>
      <c r="J3238">
        <v>24.093794750000001</v>
      </c>
      <c r="K3238">
        <v>21.32</v>
      </c>
      <c r="L3238" s="1">
        <v>44587</v>
      </c>
      <c r="M3238" s="2">
        <v>0.52986111111111112</v>
      </c>
      <c r="N3238" t="s">
        <v>27</v>
      </c>
      <c r="O3238">
        <v>5.7053371999999998</v>
      </c>
      <c r="P3238" t="s">
        <v>1124</v>
      </c>
    </row>
    <row r="3239" spans="1:16" x14ac:dyDescent="0.25">
      <c r="A3239" t="s">
        <v>766</v>
      </c>
      <c r="B3239" t="s">
        <v>16</v>
      </c>
      <c r="C3239" t="s">
        <v>17</v>
      </c>
      <c r="D3239" t="s">
        <v>18</v>
      </c>
      <c r="E3239" t="s">
        <v>29</v>
      </c>
      <c r="F3239" t="s">
        <v>44</v>
      </c>
      <c r="G3239">
        <v>19.7</v>
      </c>
      <c r="H3239">
        <v>1</v>
      </c>
      <c r="I3239">
        <v>0.98499999999999999</v>
      </c>
      <c r="J3239">
        <v>22.26302798</v>
      </c>
      <c r="K3239">
        <v>19.7</v>
      </c>
      <c r="L3239" s="1">
        <v>44775</v>
      </c>
      <c r="M3239" s="2">
        <v>0.48541666666666666</v>
      </c>
      <c r="N3239" t="s">
        <v>21</v>
      </c>
      <c r="O3239">
        <v>9.1865598990000006</v>
      </c>
      <c r="P3239" t="s">
        <v>1124</v>
      </c>
    </row>
    <row r="3240" spans="1:16" x14ac:dyDescent="0.25">
      <c r="A3240" t="s">
        <v>766</v>
      </c>
      <c r="B3240" t="s">
        <v>16</v>
      </c>
      <c r="C3240" t="s">
        <v>17</v>
      </c>
      <c r="D3240" t="s">
        <v>18</v>
      </c>
      <c r="E3240" t="s">
        <v>29</v>
      </c>
      <c r="F3240" t="s">
        <v>44</v>
      </c>
      <c r="G3240">
        <v>19.7</v>
      </c>
      <c r="H3240">
        <v>1</v>
      </c>
      <c r="I3240">
        <v>0.98499999999999999</v>
      </c>
      <c r="J3240">
        <v>20.678298900000001</v>
      </c>
      <c r="K3240">
        <v>19.7</v>
      </c>
      <c r="L3240" s="1">
        <v>45871</v>
      </c>
      <c r="M3240" s="2">
        <v>0.48541666666666666</v>
      </c>
      <c r="N3240" t="s">
        <v>21</v>
      </c>
      <c r="O3240">
        <v>9.8828668180000001</v>
      </c>
      <c r="P3240" t="s">
        <v>1124</v>
      </c>
    </row>
    <row r="3241" spans="1:16" x14ac:dyDescent="0.25">
      <c r="A3241" t="s">
        <v>996</v>
      </c>
      <c r="B3241" t="s">
        <v>16</v>
      </c>
      <c r="C3241" t="s">
        <v>17</v>
      </c>
      <c r="D3241" t="s">
        <v>25</v>
      </c>
      <c r="E3241" t="s">
        <v>19</v>
      </c>
      <c r="F3241" t="s">
        <v>44</v>
      </c>
      <c r="G3241">
        <v>15.5</v>
      </c>
      <c r="H3241">
        <v>1</v>
      </c>
      <c r="I3241">
        <v>0.77500000000000002</v>
      </c>
      <c r="J3241">
        <v>17.51659562</v>
      </c>
      <c r="K3241">
        <v>15.5</v>
      </c>
      <c r="L3241" s="1">
        <v>44639</v>
      </c>
      <c r="M3241" s="2">
        <v>0.64097222222222217</v>
      </c>
      <c r="N3241" t="s">
        <v>31</v>
      </c>
      <c r="O3241">
        <v>7.1558466579999997</v>
      </c>
      <c r="P3241" t="s">
        <v>1124</v>
      </c>
    </row>
    <row r="3242" spans="1:16" x14ac:dyDescent="0.25">
      <c r="A3242" t="s">
        <v>996</v>
      </c>
      <c r="B3242" t="s">
        <v>16</v>
      </c>
      <c r="C3242" t="s">
        <v>17</v>
      </c>
      <c r="D3242" t="s">
        <v>25</v>
      </c>
      <c r="E3242" t="s">
        <v>19</v>
      </c>
      <c r="F3242" t="s">
        <v>44</v>
      </c>
      <c r="G3242">
        <v>15.5</v>
      </c>
      <c r="H3242">
        <v>1</v>
      </c>
      <c r="I3242">
        <v>0.77500000000000002</v>
      </c>
      <c r="J3242">
        <v>17.173898909999998</v>
      </c>
      <c r="K3242">
        <v>15.5</v>
      </c>
      <c r="L3242" s="1">
        <v>45370</v>
      </c>
      <c r="M3242" s="2">
        <v>0.64097222222222217</v>
      </c>
      <c r="N3242" t="s">
        <v>31</v>
      </c>
      <c r="O3242">
        <v>8.0284736359999993</v>
      </c>
      <c r="P3242" t="s">
        <v>1124</v>
      </c>
    </row>
    <row r="3243" spans="1:16" x14ac:dyDescent="0.25">
      <c r="A3243" t="s">
        <v>996</v>
      </c>
      <c r="B3243" t="s">
        <v>16</v>
      </c>
      <c r="C3243" t="s">
        <v>17</v>
      </c>
      <c r="D3243" t="s">
        <v>25</v>
      </c>
      <c r="E3243" t="s">
        <v>19</v>
      </c>
      <c r="F3243" t="s">
        <v>44</v>
      </c>
      <c r="G3243">
        <v>15.5</v>
      </c>
      <c r="H3243">
        <v>1</v>
      </c>
      <c r="I3243">
        <v>0.77500000000000002</v>
      </c>
      <c r="J3243">
        <v>16.26972756</v>
      </c>
      <c r="K3243">
        <v>15.5</v>
      </c>
      <c r="L3243" s="1">
        <v>45735</v>
      </c>
      <c r="M3243" s="2">
        <v>0.64097222222222217</v>
      </c>
      <c r="N3243" t="s">
        <v>31</v>
      </c>
      <c r="O3243">
        <v>7.6982331000000004</v>
      </c>
      <c r="P3243" t="s">
        <v>1124</v>
      </c>
    </row>
    <row r="3244" spans="1:16" x14ac:dyDescent="0.25">
      <c r="A3244" t="s">
        <v>663</v>
      </c>
      <c r="B3244" t="s">
        <v>16</v>
      </c>
      <c r="C3244" t="s">
        <v>17</v>
      </c>
      <c r="D3244" t="s">
        <v>25</v>
      </c>
      <c r="E3244" t="s">
        <v>19</v>
      </c>
      <c r="F3244" t="s">
        <v>44</v>
      </c>
      <c r="G3244">
        <v>12.09</v>
      </c>
      <c r="H3244">
        <v>1</v>
      </c>
      <c r="I3244">
        <v>0.60450000000000004</v>
      </c>
      <c r="J3244">
        <v>12.6903875</v>
      </c>
      <c r="K3244">
        <v>12.09</v>
      </c>
      <c r="L3244" s="1">
        <v>45683</v>
      </c>
      <c r="M3244" s="2">
        <v>0.7631944444444444</v>
      </c>
      <c r="N3244" t="s">
        <v>31</v>
      </c>
      <c r="O3244">
        <v>8.530474517</v>
      </c>
      <c r="P3244" t="s">
        <v>1124</v>
      </c>
    </row>
    <row r="3245" spans="1:16" x14ac:dyDescent="0.25">
      <c r="A3245" t="s">
        <v>993</v>
      </c>
      <c r="B3245" t="s">
        <v>16</v>
      </c>
      <c r="C3245" t="s">
        <v>17</v>
      </c>
      <c r="D3245" t="s">
        <v>18</v>
      </c>
      <c r="E3245" t="s">
        <v>19</v>
      </c>
      <c r="F3245" t="s">
        <v>42</v>
      </c>
      <c r="G3245">
        <v>98.66</v>
      </c>
      <c r="H3245">
        <v>8</v>
      </c>
      <c r="I3245">
        <v>44.396999999999998</v>
      </c>
      <c r="J3245">
        <v>1003.463607</v>
      </c>
      <c r="K3245">
        <v>887.94</v>
      </c>
      <c r="L3245" s="1">
        <v>44611</v>
      </c>
      <c r="M3245" s="2">
        <v>0.62986111111111109</v>
      </c>
      <c r="N3245" t="s">
        <v>27</v>
      </c>
      <c r="O3245">
        <v>8.1228529629999997</v>
      </c>
      <c r="P3245" t="s">
        <v>1124</v>
      </c>
    </row>
    <row r="3246" spans="1:16" x14ac:dyDescent="0.25">
      <c r="A3246" t="s">
        <v>599</v>
      </c>
      <c r="B3246" t="s">
        <v>16</v>
      </c>
      <c r="C3246" t="s">
        <v>17</v>
      </c>
      <c r="D3246" t="s">
        <v>25</v>
      </c>
      <c r="E3246" t="s">
        <v>19</v>
      </c>
      <c r="F3246" t="s">
        <v>42</v>
      </c>
      <c r="G3246">
        <v>81.209999999999994</v>
      </c>
      <c r="H3246">
        <v>9</v>
      </c>
      <c r="I3246">
        <v>40.604999999999997</v>
      </c>
      <c r="J3246">
        <v>917.75660029999995</v>
      </c>
      <c r="K3246">
        <v>812.1</v>
      </c>
      <c r="L3246" s="1">
        <v>44578</v>
      </c>
      <c r="M3246" s="2">
        <v>0.54236111111111118</v>
      </c>
      <c r="N3246" t="s">
        <v>31</v>
      </c>
      <c r="O3246">
        <v>6.0921397219999998</v>
      </c>
      <c r="P3246" t="s">
        <v>1124</v>
      </c>
    </row>
    <row r="3247" spans="1:16" x14ac:dyDescent="0.25">
      <c r="A3247" t="s">
        <v>599</v>
      </c>
      <c r="B3247" t="s">
        <v>16</v>
      </c>
      <c r="C3247" t="s">
        <v>17</v>
      </c>
      <c r="D3247" t="s">
        <v>25</v>
      </c>
      <c r="E3247" t="s">
        <v>19</v>
      </c>
      <c r="F3247" t="s">
        <v>42</v>
      </c>
      <c r="G3247">
        <v>81.209999999999994</v>
      </c>
      <c r="H3247">
        <v>11</v>
      </c>
      <c r="I3247">
        <v>40.604999999999997</v>
      </c>
      <c r="J3247">
        <v>899.80150330000004</v>
      </c>
      <c r="K3247">
        <v>812.1</v>
      </c>
      <c r="L3247" s="1">
        <v>45308</v>
      </c>
      <c r="M3247" s="2">
        <v>0.54236111111111118</v>
      </c>
      <c r="N3247" t="s">
        <v>31</v>
      </c>
      <c r="O3247">
        <v>6.8350518789999999</v>
      </c>
      <c r="P3247" t="s">
        <v>1124</v>
      </c>
    </row>
    <row r="3248" spans="1:16" x14ac:dyDescent="0.25">
      <c r="A3248" t="s">
        <v>599</v>
      </c>
      <c r="B3248" t="s">
        <v>16</v>
      </c>
      <c r="C3248" t="s">
        <v>17</v>
      </c>
      <c r="D3248" t="s">
        <v>25</v>
      </c>
      <c r="E3248" t="s">
        <v>19</v>
      </c>
      <c r="F3248" t="s">
        <v>42</v>
      </c>
      <c r="G3248">
        <v>81.209999999999994</v>
      </c>
      <c r="H3248">
        <v>11</v>
      </c>
      <c r="I3248">
        <v>40.604999999999997</v>
      </c>
      <c r="J3248">
        <v>852.42875830000003</v>
      </c>
      <c r="K3248">
        <v>812.1</v>
      </c>
      <c r="L3248" s="1">
        <v>45674</v>
      </c>
      <c r="M3248" s="2">
        <v>0.54236111111111118</v>
      </c>
      <c r="N3248" t="s">
        <v>31</v>
      </c>
      <c r="O3248">
        <v>6.553901153</v>
      </c>
      <c r="P3248" t="s">
        <v>1124</v>
      </c>
    </row>
    <row r="3249" spans="1:16" x14ac:dyDescent="0.25">
      <c r="A3249" t="s">
        <v>966</v>
      </c>
      <c r="B3249" t="s">
        <v>16</v>
      </c>
      <c r="C3249" t="s">
        <v>17</v>
      </c>
      <c r="D3249" t="s">
        <v>25</v>
      </c>
      <c r="E3249" t="s">
        <v>19</v>
      </c>
      <c r="F3249" t="s">
        <v>42</v>
      </c>
      <c r="G3249">
        <v>74.44</v>
      </c>
      <c r="H3249">
        <v>11</v>
      </c>
      <c r="I3249">
        <v>37.22</v>
      </c>
      <c r="J3249">
        <v>824.79034490000004</v>
      </c>
      <c r="K3249">
        <v>744.4</v>
      </c>
      <c r="L3249" s="1">
        <v>45349</v>
      </c>
      <c r="M3249" s="2">
        <v>0.4861111111111111</v>
      </c>
      <c r="N3249" t="s">
        <v>21</v>
      </c>
      <c r="O3249">
        <v>5.533137236</v>
      </c>
      <c r="P3249" t="s">
        <v>1124</v>
      </c>
    </row>
    <row r="3250" spans="1:16" x14ac:dyDescent="0.25">
      <c r="A3250" t="s">
        <v>648</v>
      </c>
      <c r="B3250" t="s">
        <v>16</v>
      </c>
      <c r="C3250" t="s">
        <v>17</v>
      </c>
      <c r="D3250" t="s">
        <v>18</v>
      </c>
      <c r="E3250" t="s">
        <v>29</v>
      </c>
      <c r="F3250" t="s">
        <v>42</v>
      </c>
      <c r="G3250">
        <v>67.45</v>
      </c>
      <c r="H3250">
        <v>11</v>
      </c>
      <c r="I3250">
        <v>33.725000000000001</v>
      </c>
      <c r="J3250">
        <v>747.34160080000004</v>
      </c>
      <c r="K3250">
        <v>674.5</v>
      </c>
      <c r="L3250" s="1">
        <v>45353</v>
      </c>
      <c r="M3250" s="2">
        <v>0.47569444444444442</v>
      </c>
      <c r="N3250" t="s">
        <v>21</v>
      </c>
      <c r="O3250">
        <v>4.556701253</v>
      </c>
      <c r="P3250" t="s">
        <v>1124</v>
      </c>
    </row>
    <row r="3251" spans="1:16" x14ac:dyDescent="0.25">
      <c r="A3251" t="s">
        <v>394</v>
      </c>
      <c r="B3251" t="s">
        <v>16</v>
      </c>
      <c r="C3251" t="s">
        <v>17</v>
      </c>
      <c r="D3251" t="s">
        <v>18</v>
      </c>
      <c r="E3251" t="s">
        <v>29</v>
      </c>
      <c r="F3251" t="s">
        <v>42</v>
      </c>
      <c r="G3251">
        <v>80.959999999999994</v>
      </c>
      <c r="H3251">
        <v>7</v>
      </c>
      <c r="I3251">
        <v>32.384</v>
      </c>
      <c r="J3251">
        <v>731.94507429999999</v>
      </c>
      <c r="K3251">
        <v>647.67999999999995</v>
      </c>
      <c r="L3251" s="1">
        <v>44609</v>
      </c>
      <c r="M3251" s="2">
        <v>0.46666666666666662</v>
      </c>
      <c r="N3251" t="s">
        <v>31</v>
      </c>
      <c r="O3251">
        <v>7.1558466579999997</v>
      </c>
      <c r="P3251" t="s">
        <v>1124</v>
      </c>
    </row>
    <row r="3252" spans="1:16" x14ac:dyDescent="0.25">
      <c r="A3252" t="s">
        <v>648</v>
      </c>
      <c r="B3252" t="s">
        <v>16</v>
      </c>
      <c r="C3252" t="s">
        <v>17</v>
      </c>
      <c r="D3252" t="s">
        <v>18</v>
      </c>
      <c r="E3252" t="s">
        <v>29</v>
      </c>
      <c r="F3252" t="s">
        <v>42</v>
      </c>
      <c r="G3252">
        <v>67.45</v>
      </c>
      <c r="H3252">
        <v>10</v>
      </c>
      <c r="I3252">
        <v>33.725000000000001</v>
      </c>
      <c r="J3252">
        <v>708.22500000000002</v>
      </c>
      <c r="K3252">
        <v>674.5</v>
      </c>
      <c r="L3252" s="1">
        <v>43526</v>
      </c>
      <c r="M3252" s="2">
        <v>0.47569444444444442</v>
      </c>
      <c r="N3252" t="s">
        <v>21</v>
      </c>
      <c r="O3252">
        <v>4.2</v>
      </c>
      <c r="P3252" t="s">
        <v>1124</v>
      </c>
    </row>
    <row r="3253" spans="1:16" x14ac:dyDescent="0.25">
      <c r="A3253" t="s">
        <v>394</v>
      </c>
      <c r="B3253" t="s">
        <v>16</v>
      </c>
      <c r="C3253" t="s">
        <v>17</v>
      </c>
      <c r="D3253" t="s">
        <v>18</v>
      </c>
      <c r="E3253" t="s">
        <v>29</v>
      </c>
      <c r="F3253" t="s">
        <v>42</v>
      </c>
      <c r="G3253">
        <v>80.959999999999994</v>
      </c>
      <c r="H3253">
        <v>8</v>
      </c>
      <c r="I3253">
        <v>32.384</v>
      </c>
      <c r="J3253">
        <v>680.06399999999996</v>
      </c>
      <c r="K3253">
        <v>647.67999999999995</v>
      </c>
      <c r="L3253" s="1">
        <v>43513</v>
      </c>
      <c r="M3253" s="2">
        <v>0.46666666666666662</v>
      </c>
      <c r="N3253" t="s">
        <v>31</v>
      </c>
      <c r="O3253">
        <v>7.4</v>
      </c>
      <c r="P3253" t="s">
        <v>1124</v>
      </c>
    </row>
    <row r="3254" spans="1:16" x14ac:dyDescent="0.25">
      <c r="A3254" t="s">
        <v>558</v>
      </c>
      <c r="B3254" t="s">
        <v>16</v>
      </c>
      <c r="C3254" t="s">
        <v>17</v>
      </c>
      <c r="D3254" t="s">
        <v>25</v>
      </c>
      <c r="E3254" t="s">
        <v>29</v>
      </c>
      <c r="F3254" t="s">
        <v>42</v>
      </c>
      <c r="G3254">
        <v>81.709999999999994</v>
      </c>
      <c r="H3254">
        <v>5</v>
      </c>
      <c r="I3254">
        <v>24.513000000000002</v>
      </c>
      <c r="J3254">
        <v>554.04426899999999</v>
      </c>
      <c r="K3254">
        <v>490.26</v>
      </c>
      <c r="L3254" s="1">
        <v>44588</v>
      </c>
      <c r="M3254" s="2">
        <v>0.60833333333333328</v>
      </c>
      <c r="N3254" t="s">
        <v>31</v>
      </c>
      <c r="O3254">
        <v>7.7360504409999997</v>
      </c>
      <c r="P3254" t="s">
        <v>1124</v>
      </c>
    </row>
    <row r="3255" spans="1:16" x14ac:dyDescent="0.25">
      <c r="A3255" t="s">
        <v>360</v>
      </c>
      <c r="B3255" t="s">
        <v>16</v>
      </c>
      <c r="C3255" t="s">
        <v>17</v>
      </c>
      <c r="D3255" t="s">
        <v>18</v>
      </c>
      <c r="E3255" t="s">
        <v>29</v>
      </c>
      <c r="F3255" t="s">
        <v>42</v>
      </c>
      <c r="G3255">
        <v>99.78</v>
      </c>
      <c r="H3255">
        <v>5</v>
      </c>
      <c r="I3255">
        <v>24.945</v>
      </c>
      <c r="J3255">
        <v>523.84500000000003</v>
      </c>
      <c r="K3255">
        <v>498.9</v>
      </c>
      <c r="L3255" s="1">
        <v>43711</v>
      </c>
      <c r="M3255" s="2">
        <v>0.79791666666666661</v>
      </c>
      <c r="N3255" t="s">
        <v>27</v>
      </c>
      <c r="O3255">
        <v>5.4</v>
      </c>
      <c r="P3255" t="s">
        <v>1124</v>
      </c>
    </row>
    <row r="3256" spans="1:16" x14ac:dyDescent="0.25">
      <c r="A3256" t="s">
        <v>558</v>
      </c>
      <c r="B3256" t="s">
        <v>16</v>
      </c>
      <c r="C3256" t="s">
        <v>17</v>
      </c>
      <c r="D3256" t="s">
        <v>25</v>
      </c>
      <c r="E3256" t="s">
        <v>29</v>
      </c>
      <c r="F3256" t="s">
        <v>42</v>
      </c>
      <c r="G3256">
        <v>81.709999999999994</v>
      </c>
      <c r="H3256">
        <v>6</v>
      </c>
      <c r="I3256">
        <v>24.513000000000002</v>
      </c>
      <c r="J3256">
        <v>514.77300000000002</v>
      </c>
      <c r="K3256">
        <v>490.26</v>
      </c>
      <c r="L3256" s="1">
        <v>43492</v>
      </c>
      <c r="M3256" s="2">
        <v>0.60833333333333328</v>
      </c>
      <c r="N3256" t="s">
        <v>31</v>
      </c>
      <c r="O3256">
        <v>8</v>
      </c>
      <c r="P3256" t="s">
        <v>1124</v>
      </c>
    </row>
    <row r="3257" spans="1:16" x14ac:dyDescent="0.25">
      <c r="A3257" t="s">
        <v>189</v>
      </c>
      <c r="B3257" t="s">
        <v>16</v>
      </c>
      <c r="C3257" t="s">
        <v>17</v>
      </c>
      <c r="D3257" t="s">
        <v>18</v>
      </c>
      <c r="E3257" t="s">
        <v>29</v>
      </c>
      <c r="F3257" t="s">
        <v>42</v>
      </c>
      <c r="G3257">
        <v>92.29</v>
      </c>
      <c r="H3257">
        <v>5</v>
      </c>
      <c r="I3257">
        <v>23.072500000000002</v>
      </c>
      <c r="J3257">
        <v>511.28359030000001</v>
      </c>
      <c r="K3257">
        <v>461.45</v>
      </c>
      <c r="L3257" s="1">
        <v>45342</v>
      </c>
      <c r="M3257" s="2">
        <v>0.66319444444444442</v>
      </c>
      <c r="N3257" t="s">
        <v>31</v>
      </c>
      <c r="O3257">
        <v>9.7643598279999999</v>
      </c>
      <c r="P3257" t="s">
        <v>1124</v>
      </c>
    </row>
    <row r="3258" spans="1:16" x14ac:dyDescent="0.25">
      <c r="A3258" t="s">
        <v>744</v>
      </c>
      <c r="B3258" t="s">
        <v>16</v>
      </c>
      <c r="C3258" t="s">
        <v>17</v>
      </c>
      <c r="D3258" t="s">
        <v>18</v>
      </c>
      <c r="E3258" t="s">
        <v>29</v>
      </c>
      <c r="F3258" t="s">
        <v>42</v>
      </c>
      <c r="G3258">
        <v>80.62</v>
      </c>
      <c r="H3258">
        <v>6</v>
      </c>
      <c r="I3258">
        <v>24.186</v>
      </c>
      <c r="J3258">
        <v>507.74145920000001</v>
      </c>
      <c r="K3258">
        <v>483.72</v>
      </c>
      <c r="L3258" s="1">
        <v>45716</v>
      </c>
      <c r="M3258" s="2">
        <v>0.84583333333333333</v>
      </c>
      <c r="N3258" t="s">
        <v>27</v>
      </c>
      <c r="O3258">
        <v>9.4667461100000008</v>
      </c>
      <c r="P3258" t="s">
        <v>1124</v>
      </c>
    </row>
    <row r="3259" spans="1:16" x14ac:dyDescent="0.25">
      <c r="A3259" t="s">
        <v>212</v>
      </c>
      <c r="B3259" t="s">
        <v>16</v>
      </c>
      <c r="C3259" t="s">
        <v>17</v>
      </c>
      <c r="D3259" t="s">
        <v>25</v>
      </c>
      <c r="E3259" t="s">
        <v>29</v>
      </c>
      <c r="F3259" t="s">
        <v>42</v>
      </c>
      <c r="G3259">
        <v>73.88</v>
      </c>
      <c r="H3259">
        <v>6</v>
      </c>
      <c r="I3259">
        <v>22.164000000000001</v>
      </c>
      <c r="J3259">
        <v>491.15134879999999</v>
      </c>
      <c r="K3259">
        <v>443.28</v>
      </c>
      <c r="L3259" s="1">
        <v>45374</v>
      </c>
      <c r="M3259" s="2">
        <v>0.8027777777777777</v>
      </c>
      <c r="N3259" t="s">
        <v>21</v>
      </c>
      <c r="O3259">
        <v>4.7736870270000002</v>
      </c>
      <c r="P3259" t="s">
        <v>1124</v>
      </c>
    </row>
    <row r="3260" spans="1:16" x14ac:dyDescent="0.25">
      <c r="A3260" t="s">
        <v>47</v>
      </c>
      <c r="B3260" t="s">
        <v>16</v>
      </c>
      <c r="C3260" t="s">
        <v>17</v>
      </c>
      <c r="D3260" t="s">
        <v>25</v>
      </c>
      <c r="E3260" t="s">
        <v>29</v>
      </c>
      <c r="F3260" t="s">
        <v>42</v>
      </c>
      <c r="G3260">
        <v>43.19</v>
      </c>
      <c r="H3260">
        <v>11</v>
      </c>
      <c r="I3260">
        <v>21.594999999999999</v>
      </c>
      <c r="J3260">
        <v>478.5423831</v>
      </c>
      <c r="K3260">
        <v>431.9</v>
      </c>
      <c r="L3260" s="1">
        <v>45475</v>
      </c>
      <c r="M3260" s="2">
        <v>0.70000000000000007</v>
      </c>
      <c r="N3260" t="s">
        <v>21</v>
      </c>
      <c r="O3260">
        <v>8.8964167320000005</v>
      </c>
      <c r="P3260" t="s">
        <v>1124</v>
      </c>
    </row>
    <row r="3261" spans="1:16" x14ac:dyDescent="0.25">
      <c r="A3261" t="s">
        <v>893</v>
      </c>
      <c r="B3261" t="s">
        <v>16</v>
      </c>
      <c r="C3261" t="s">
        <v>17</v>
      </c>
      <c r="D3261" t="s">
        <v>18</v>
      </c>
      <c r="E3261" t="s">
        <v>19</v>
      </c>
      <c r="F3261" t="s">
        <v>42</v>
      </c>
      <c r="G3261">
        <v>47.63</v>
      </c>
      <c r="H3261">
        <v>10</v>
      </c>
      <c r="I3261">
        <v>21.433499999999999</v>
      </c>
      <c r="J3261">
        <v>474.96356409999999</v>
      </c>
      <c r="K3261">
        <v>428.67</v>
      </c>
      <c r="L3261" s="1">
        <v>45314</v>
      </c>
      <c r="M3261" s="2">
        <v>0.52430555555555558</v>
      </c>
      <c r="N3261" t="s">
        <v>27</v>
      </c>
      <c r="O3261">
        <v>5.4246443490000003</v>
      </c>
      <c r="P3261" t="s">
        <v>1124</v>
      </c>
    </row>
    <row r="3262" spans="1:16" x14ac:dyDescent="0.25">
      <c r="A3262" t="s">
        <v>212</v>
      </c>
      <c r="B3262" t="s">
        <v>16</v>
      </c>
      <c r="C3262" t="s">
        <v>17</v>
      </c>
      <c r="D3262" t="s">
        <v>25</v>
      </c>
      <c r="E3262" t="s">
        <v>29</v>
      </c>
      <c r="F3262" t="s">
        <v>42</v>
      </c>
      <c r="G3262">
        <v>73.88</v>
      </c>
      <c r="H3262">
        <v>6</v>
      </c>
      <c r="I3262">
        <v>22.164000000000001</v>
      </c>
      <c r="J3262">
        <v>465.2932151</v>
      </c>
      <c r="K3262">
        <v>443.28</v>
      </c>
      <c r="L3262" s="1">
        <v>45739</v>
      </c>
      <c r="M3262" s="2">
        <v>0.8027777777777777</v>
      </c>
      <c r="N3262" t="s">
        <v>21</v>
      </c>
      <c r="O3262">
        <v>4.5773277889999999</v>
      </c>
      <c r="P3262" t="s">
        <v>1124</v>
      </c>
    </row>
    <row r="3263" spans="1:16" x14ac:dyDescent="0.25">
      <c r="A3263" t="s">
        <v>47</v>
      </c>
      <c r="B3263" t="s">
        <v>16</v>
      </c>
      <c r="C3263" t="s">
        <v>17</v>
      </c>
      <c r="D3263" t="s">
        <v>25</v>
      </c>
      <c r="E3263" t="s">
        <v>29</v>
      </c>
      <c r="F3263" t="s">
        <v>42</v>
      </c>
      <c r="G3263">
        <v>43.19</v>
      </c>
      <c r="H3263">
        <v>10</v>
      </c>
      <c r="I3263">
        <v>21.594999999999999</v>
      </c>
      <c r="J3263">
        <v>453.495</v>
      </c>
      <c r="K3263">
        <v>431.9</v>
      </c>
      <c r="L3263" s="1">
        <v>43648</v>
      </c>
      <c r="M3263" s="2">
        <v>0.70000000000000007</v>
      </c>
      <c r="N3263" t="s">
        <v>21</v>
      </c>
      <c r="O3263">
        <v>8.1999999999999993</v>
      </c>
      <c r="P3263" t="s">
        <v>1124</v>
      </c>
    </row>
    <row r="3264" spans="1:16" x14ac:dyDescent="0.25">
      <c r="A3264" t="s">
        <v>893</v>
      </c>
      <c r="B3264" t="s">
        <v>16</v>
      </c>
      <c r="C3264" t="s">
        <v>17</v>
      </c>
      <c r="D3264" t="s">
        <v>18</v>
      </c>
      <c r="E3264" t="s">
        <v>19</v>
      </c>
      <c r="F3264" t="s">
        <v>42</v>
      </c>
      <c r="G3264">
        <v>47.63</v>
      </c>
      <c r="H3264">
        <v>9</v>
      </c>
      <c r="I3264">
        <v>21.433499999999999</v>
      </c>
      <c r="J3264">
        <v>450.1035</v>
      </c>
      <c r="K3264">
        <v>428.67</v>
      </c>
      <c r="L3264" s="1">
        <v>43488</v>
      </c>
      <c r="M3264" s="2">
        <v>0.52430555555555558</v>
      </c>
      <c r="N3264" t="s">
        <v>27</v>
      </c>
      <c r="O3264">
        <v>5</v>
      </c>
      <c r="P3264" t="s">
        <v>1124</v>
      </c>
    </row>
    <row r="3265" spans="1:16" x14ac:dyDescent="0.25">
      <c r="A3265" t="s">
        <v>121</v>
      </c>
      <c r="B3265" t="s">
        <v>16</v>
      </c>
      <c r="C3265" t="s">
        <v>17</v>
      </c>
      <c r="D3265" t="s">
        <v>18</v>
      </c>
      <c r="E3265" t="s">
        <v>29</v>
      </c>
      <c r="F3265" t="s">
        <v>42</v>
      </c>
      <c r="G3265">
        <v>49.38</v>
      </c>
      <c r="H3265">
        <v>8</v>
      </c>
      <c r="I3265">
        <v>17.283000000000001</v>
      </c>
      <c r="J3265">
        <v>362.82542130000002</v>
      </c>
      <c r="K3265">
        <v>345.66</v>
      </c>
      <c r="L3265" s="1">
        <v>45743</v>
      </c>
      <c r="M3265" s="2">
        <v>0.85763888888888884</v>
      </c>
      <c r="N3265" t="s">
        <v>31</v>
      </c>
      <c r="O3265">
        <v>7.5942029230000001</v>
      </c>
      <c r="P3265" t="s">
        <v>1124</v>
      </c>
    </row>
    <row r="3266" spans="1:16" x14ac:dyDescent="0.25">
      <c r="A3266" t="s">
        <v>196</v>
      </c>
      <c r="B3266" t="s">
        <v>16</v>
      </c>
      <c r="C3266" t="s">
        <v>17</v>
      </c>
      <c r="D3266" t="s">
        <v>25</v>
      </c>
      <c r="E3266" t="s">
        <v>29</v>
      </c>
      <c r="F3266" t="s">
        <v>42</v>
      </c>
      <c r="G3266">
        <v>45.79</v>
      </c>
      <c r="H3266">
        <v>7</v>
      </c>
      <c r="I3266">
        <v>16.026499999999999</v>
      </c>
      <c r="J3266">
        <v>355.14514939999998</v>
      </c>
      <c r="K3266">
        <v>320.52999999999997</v>
      </c>
      <c r="L3266" s="1">
        <v>45364</v>
      </c>
      <c r="M3266" s="2">
        <v>0.8222222222222223</v>
      </c>
      <c r="N3266" t="s">
        <v>31</v>
      </c>
      <c r="O3266">
        <v>7.5945020879999996</v>
      </c>
      <c r="P3266" t="s">
        <v>1124</v>
      </c>
    </row>
    <row r="3267" spans="1:16" x14ac:dyDescent="0.25">
      <c r="A3267" t="s">
        <v>486</v>
      </c>
      <c r="B3267" t="s">
        <v>16</v>
      </c>
      <c r="C3267" t="s">
        <v>17</v>
      </c>
      <c r="D3267" t="s">
        <v>25</v>
      </c>
      <c r="E3267" t="s">
        <v>19</v>
      </c>
      <c r="F3267" t="s">
        <v>42</v>
      </c>
      <c r="G3267">
        <v>63.61</v>
      </c>
      <c r="H3267">
        <v>5</v>
      </c>
      <c r="I3267">
        <v>15.9025</v>
      </c>
      <c r="J3267">
        <v>352.39732559999999</v>
      </c>
      <c r="K3267">
        <v>318.05</v>
      </c>
      <c r="L3267" s="1">
        <v>45367</v>
      </c>
      <c r="M3267" s="2">
        <v>0.52986111111111112</v>
      </c>
      <c r="N3267" t="s">
        <v>21</v>
      </c>
      <c r="O3267">
        <v>5.207658575</v>
      </c>
      <c r="P3267" t="s">
        <v>1124</v>
      </c>
    </row>
    <row r="3268" spans="1:16" x14ac:dyDescent="0.25">
      <c r="A3268" t="s">
        <v>202</v>
      </c>
      <c r="B3268" t="s">
        <v>16</v>
      </c>
      <c r="C3268" t="s">
        <v>17</v>
      </c>
      <c r="D3268" t="s">
        <v>25</v>
      </c>
      <c r="E3268" t="s">
        <v>29</v>
      </c>
      <c r="F3268" t="s">
        <v>42</v>
      </c>
      <c r="G3268">
        <v>51.28</v>
      </c>
      <c r="H3268">
        <v>6</v>
      </c>
      <c r="I3268">
        <v>15.384</v>
      </c>
      <c r="J3268">
        <v>340.90743320000001</v>
      </c>
      <c r="K3268">
        <v>307.68</v>
      </c>
      <c r="L3268" s="1">
        <v>45310</v>
      </c>
      <c r="M3268" s="2">
        <v>0.68819444444444444</v>
      </c>
      <c r="N3268" t="s">
        <v>27</v>
      </c>
      <c r="O3268">
        <v>7.0520376530000002</v>
      </c>
      <c r="P3268" t="s">
        <v>1124</v>
      </c>
    </row>
    <row r="3269" spans="1:16" x14ac:dyDescent="0.25">
      <c r="A3269" t="s">
        <v>948</v>
      </c>
      <c r="B3269" t="s">
        <v>16</v>
      </c>
      <c r="C3269" t="s">
        <v>17</v>
      </c>
      <c r="D3269" t="s">
        <v>18</v>
      </c>
      <c r="E3269" t="s">
        <v>19</v>
      </c>
      <c r="F3269" t="s">
        <v>42</v>
      </c>
      <c r="G3269">
        <v>99.6</v>
      </c>
      <c r="H3269">
        <v>3</v>
      </c>
      <c r="I3269">
        <v>14.94</v>
      </c>
      <c r="J3269">
        <v>337.67475949999999</v>
      </c>
      <c r="K3269">
        <v>298.8</v>
      </c>
      <c r="L3269" s="1">
        <v>44617</v>
      </c>
      <c r="M3269" s="2">
        <v>0.78125</v>
      </c>
      <c r="N3269" t="s">
        <v>27</v>
      </c>
      <c r="O3269">
        <v>5.6086365699999998</v>
      </c>
      <c r="P3269" t="s">
        <v>1124</v>
      </c>
    </row>
    <row r="3270" spans="1:16" x14ac:dyDescent="0.25">
      <c r="A3270" t="s">
        <v>486</v>
      </c>
      <c r="B3270" t="s">
        <v>16</v>
      </c>
      <c r="C3270" t="s">
        <v>17</v>
      </c>
      <c r="D3270" t="s">
        <v>25</v>
      </c>
      <c r="E3270" t="s">
        <v>19</v>
      </c>
      <c r="F3270" t="s">
        <v>42</v>
      </c>
      <c r="G3270">
        <v>63.61</v>
      </c>
      <c r="H3270">
        <v>5</v>
      </c>
      <c r="I3270">
        <v>15.9025</v>
      </c>
      <c r="J3270">
        <v>333.844313</v>
      </c>
      <c r="K3270">
        <v>318.05</v>
      </c>
      <c r="L3270" s="1">
        <v>45732</v>
      </c>
      <c r="M3270" s="2">
        <v>0.52986111111111112</v>
      </c>
      <c r="N3270" t="s">
        <v>21</v>
      </c>
      <c r="O3270">
        <v>4.9934484980000002</v>
      </c>
      <c r="P3270" t="s">
        <v>1124</v>
      </c>
    </row>
    <row r="3271" spans="1:16" x14ac:dyDescent="0.25">
      <c r="A3271" t="s">
        <v>711</v>
      </c>
      <c r="B3271" t="s">
        <v>16</v>
      </c>
      <c r="C3271" t="s">
        <v>17</v>
      </c>
      <c r="D3271" t="s">
        <v>18</v>
      </c>
      <c r="E3271" t="s">
        <v>19</v>
      </c>
      <c r="F3271" t="s">
        <v>42</v>
      </c>
      <c r="G3271">
        <v>73.47</v>
      </c>
      <c r="H3271">
        <v>4</v>
      </c>
      <c r="I3271">
        <v>14.694000000000001</v>
      </c>
      <c r="J3271">
        <v>332.11465299999998</v>
      </c>
      <c r="K3271">
        <v>293.88</v>
      </c>
      <c r="L3271" s="1">
        <v>44615</v>
      </c>
      <c r="M3271" s="2">
        <v>0.77083333333333337</v>
      </c>
      <c r="N3271" t="s">
        <v>27</v>
      </c>
      <c r="O3271">
        <v>5.8020378309999998</v>
      </c>
      <c r="P3271" t="s">
        <v>1124</v>
      </c>
    </row>
    <row r="3272" spans="1:16" x14ac:dyDescent="0.25">
      <c r="A3272" t="s">
        <v>933</v>
      </c>
      <c r="B3272" t="s">
        <v>16</v>
      </c>
      <c r="C3272" t="s">
        <v>17</v>
      </c>
      <c r="D3272" t="s">
        <v>18</v>
      </c>
      <c r="E3272" t="s">
        <v>29</v>
      </c>
      <c r="F3272" t="s">
        <v>42</v>
      </c>
      <c r="G3272">
        <v>35.04</v>
      </c>
      <c r="H3272">
        <v>9</v>
      </c>
      <c r="I3272">
        <v>15.768000000000001</v>
      </c>
      <c r="J3272">
        <v>331.12799999999999</v>
      </c>
      <c r="K3272">
        <v>315.36</v>
      </c>
      <c r="L3272" s="1">
        <v>43710</v>
      </c>
      <c r="M3272" s="2">
        <v>0.80347222222222225</v>
      </c>
      <c r="N3272" t="s">
        <v>21</v>
      </c>
      <c r="O3272">
        <v>4.5999999999999996</v>
      </c>
      <c r="P3272" t="s">
        <v>1124</v>
      </c>
    </row>
    <row r="3273" spans="1:16" x14ac:dyDescent="0.25">
      <c r="A3273" t="s">
        <v>1010</v>
      </c>
      <c r="B3273" t="s">
        <v>16</v>
      </c>
      <c r="C3273" t="s">
        <v>17</v>
      </c>
      <c r="D3273" t="s">
        <v>25</v>
      </c>
      <c r="E3273" t="s">
        <v>19</v>
      </c>
      <c r="F3273" t="s">
        <v>42</v>
      </c>
      <c r="G3273">
        <v>74.66</v>
      </c>
      <c r="H3273">
        <v>4</v>
      </c>
      <c r="I3273">
        <v>14.932</v>
      </c>
      <c r="J3273">
        <v>330.89117220000003</v>
      </c>
      <c r="K3273">
        <v>298.64</v>
      </c>
      <c r="L3273" s="1">
        <v>45385</v>
      </c>
      <c r="M3273" s="2">
        <v>0.44375000000000003</v>
      </c>
      <c r="N3273" t="s">
        <v>27</v>
      </c>
      <c r="O3273">
        <v>9.2218953930000005</v>
      </c>
      <c r="P3273" t="s">
        <v>1124</v>
      </c>
    </row>
    <row r="3274" spans="1:16" x14ac:dyDescent="0.25">
      <c r="A3274" t="s">
        <v>713</v>
      </c>
      <c r="B3274" t="s">
        <v>16</v>
      </c>
      <c r="C3274" t="s">
        <v>17</v>
      </c>
      <c r="D3274" t="s">
        <v>18</v>
      </c>
      <c r="E3274" t="s">
        <v>29</v>
      </c>
      <c r="F3274" t="s">
        <v>42</v>
      </c>
      <c r="G3274">
        <v>48.5</v>
      </c>
      <c r="H3274">
        <v>5</v>
      </c>
      <c r="I3274">
        <v>14.55</v>
      </c>
      <c r="J3274">
        <v>328.85995650000001</v>
      </c>
      <c r="K3274">
        <v>291</v>
      </c>
      <c r="L3274" s="1">
        <v>44866</v>
      </c>
      <c r="M3274" s="2">
        <v>0.58124999999999993</v>
      </c>
      <c r="N3274" t="s">
        <v>21</v>
      </c>
      <c r="O3274">
        <v>9.0898592679999997</v>
      </c>
      <c r="P3274" t="s">
        <v>1124</v>
      </c>
    </row>
    <row r="3275" spans="1:16" x14ac:dyDescent="0.25">
      <c r="A3275" t="s">
        <v>202</v>
      </c>
      <c r="B3275" t="s">
        <v>16</v>
      </c>
      <c r="C3275" t="s">
        <v>17</v>
      </c>
      <c r="D3275" t="s">
        <v>25</v>
      </c>
      <c r="E3275" t="s">
        <v>29</v>
      </c>
      <c r="F3275" t="s">
        <v>42</v>
      </c>
      <c r="G3275">
        <v>51.28</v>
      </c>
      <c r="H3275">
        <v>6</v>
      </c>
      <c r="I3275">
        <v>15.384</v>
      </c>
      <c r="J3275">
        <v>323.06400000000002</v>
      </c>
      <c r="K3275">
        <v>307.68</v>
      </c>
      <c r="L3275" s="1">
        <v>43484</v>
      </c>
      <c r="M3275" s="2">
        <v>0.68819444444444444</v>
      </c>
      <c r="N3275" t="s">
        <v>27</v>
      </c>
      <c r="O3275">
        <v>6.5</v>
      </c>
      <c r="P3275" t="s">
        <v>1124</v>
      </c>
    </row>
    <row r="3276" spans="1:16" x14ac:dyDescent="0.25">
      <c r="A3276" t="s">
        <v>713</v>
      </c>
      <c r="B3276" t="s">
        <v>16</v>
      </c>
      <c r="C3276" t="s">
        <v>17</v>
      </c>
      <c r="D3276" t="s">
        <v>18</v>
      </c>
      <c r="E3276" t="s">
        <v>29</v>
      </c>
      <c r="F3276" t="s">
        <v>42</v>
      </c>
      <c r="G3276">
        <v>48.5</v>
      </c>
      <c r="H3276">
        <v>6</v>
      </c>
      <c r="I3276">
        <v>14.55</v>
      </c>
      <c r="J3276">
        <v>322.42610200000001</v>
      </c>
      <c r="K3276">
        <v>291</v>
      </c>
      <c r="L3276" s="1">
        <v>45597</v>
      </c>
      <c r="M3276" s="2">
        <v>0.58124999999999993</v>
      </c>
      <c r="N3276" t="s">
        <v>21</v>
      </c>
      <c r="O3276">
        <v>10</v>
      </c>
      <c r="P3276" t="s">
        <v>1124</v>
      </c>
    </row>
    <row r="3277" spans="1:16" x14ac:dyDescent="0.25">
      <c r="A3277" t="s">
        <v>1024</v>
      </c>
      <c r="B3277" t="s">
        <v>16</v>
      </c>
      <c r="C3277" t="s">
        <v>17</v>
      </c>
      <c r="D3277" t="s">
        <v>25</v>
      </c>
      <c r="E3277" t="s">
        <v>19</v>
      </c>
      <c r="F3277" t="s">
        <v>42</v>
      </c>
      <c r="G3277">
        <v>56.56</v>
      </c>
      <c r="H3277">
        <v>4</v>
      </c>
      <c r="I3277">
        <v>14.14</v>
      </c>
      <c r="J3277">
        <v>319.5931124</v>
      </c>
      <c r="K3277">
        <v>282.8</v>
      </c>
      <c r="L3277" s="1">
        <v>44642</v>
      </c>
      <c r="M3277" s="2">
        <v>0.79583333333333339</v>
      </c>
      <c r="N3277" t="s">
        <v>31</v>
      </c>
      <c r="O3277">
        <v>4.3515283729999998</v>
      </c>
      <c r="P3277" t="s">
        <v>1124</v>
      </c>
    </row>
    <row r="3278" spans="1:16" x14ac:dyDescent="0.25">
      <c r="A3278" t="s">
        <v>1010</v>
      </c>
      <c r="B3278" t="s">
        <v>16</v>
      </c>
      <c r="C3278" t="s">
        <v>17</v>
      </c>
      <c r="D3278" t="s">
        <v>25</v>
      </c>
      <c r="E3278" t="s">
        <v>19</v>
      </c>
      <c r="F3278" t="s">
        <v>42</v>
      </c>
      <c r="G3278">
        <v>74.66</v>
      </c>
      <c r="H3278">
        <v>4</v>
      </c>
      <c r="I3278">
        <v>14.932</v>
      </c>
      <c r="J3278">
        <v>313.572</v>
      </c>
      <c r="K3278">
        <v>298.64</v>
      </c>
      <c r="L3278" s="1">
        <v>43558</v>
      </c>
      <c r="M3278" s="2">
        <v>0.44375000000000003</v>
      </c>
      <c r="N3278" t="s">
        <v>27</v>
      </c>
      <c r="O3278">
        <v>8.5</v>
      </c>
      <c r="P3278" t="s">
        <v>1124</v>
      </c>
    </row>
    <row r="3279" spans="1:16" x14ac:dyDescent="0.25">
      <c r="A3279" t="s">
        <v>711</v>
      </c>
      <c r="B3279" t="s">
        <v>16</v>
      </c>
      <c r="C3279" t="s">
        <v>17</v>
      </c>
      <c r="D3279" t="s">
        <v>18</v>
      </c>
      <c r="E3279" t="s">
        <v>19</v>
      </c>
      <c r="F3279" t="s">
        <v>42</v>
      </c>
      <c r="G3279">
        <v>73.47</v>
      </c>
      <c r="H3279">
        <v>4</v>
      </c>
      <c r="I3279">
        <v>14.694000000000001</v>
      </c>
      <c r="J3279">
        <v>308.57400000000001</v>
      </c>
      <c r="K3279">
        <v>293.88</v>
      </c>
      <c r="L3279" s="1">
        <v>43519</v>
      </c>
      <c r="M3279" s="2">
        <v>0.77083333333333337</v>
      </c>
      <c r="N3279" t="s">
        <v>27</v>
      </c>
      <c r="O3279">
        <v>6</v>
      </c>
      <c r="P3279" t="s">
        <v>1124</v>
      </c>
    </row>
    <row r="3280" spans="1:16" x14ac:dyDescent="0.25">
      <c r="A3280" t="s">
        <v>711</v>
      </c>
      <c r="B3280" t="s">
        <v>16</v>
      </c>
      <c r="C3280" t="s">
        <v>17</v>
      </c>
      <c r="D3280" t="s">
        <v>18</v>
      </c>
      <c r="E3280" t="s">
        <v>19</v>
      </c>
      <c r="F3280" t="s">
        <v>42</v>
      </c>
      <c r="G3280">
        <v>73.47</v>
      </c>
      <c r="H3280">
        <v>4</v>
      </c>
      <c r="I3280">
        <v>14.694000000000001</v>
      </c>
      <c r="J3280">
        <v>308.47403459999998</v>
      </c>
      <c r="K3280">
        <v>293.88</v>
      </c>
      <c r="L3280" s="1">
        <v>45711</v>
      </c>
      <c r="M3280" s="2">
        <v>0.77083333333333337</v>
      </c>
      <c r="N3280" t="s">
        <v>27</v>
      </c>
      <c r="O3280">
        <v>6.241810622</v>
      </c>
      <c r="P3280" t="s">
        <v>1124</v>
      </c>
    </row>
    <row r="3281" spans="1:16" x14ac:dyDescent="0.25">
      <c r="A3281" t="s">
        <v>713</v>
      </c>
      <c r="B3281" t="s">
        <v>16</v>
      </c>
      <c r="C3281" t="s">
        <v>17</v>
      </c>
      <c r="D3281" t="s">
        <v>18</v>
      </c>
      <c r="E3281" t="s">
        <v>29</v>
      </c>
      <c r="F3281" t="s">
        <v>42</v>
      </c>
      <c r="G3281">
        <v>48.5</v>
      </c>
      <c r="H3281">
        <v>6</v>
      </c>
      <c r="I3281">
        <v>14.55</v>
      </c>
      <c r="J3281">
        <v>305.55</v>
      </c>
      <c r="K3281">
        <v>291</v>
      </c>
      <c r="L3281" s="1">
        <v>43770</v>
      </c>
      <c r="M3281" s="2">
        <v>0.58124999999999993</v>
      </c>
      <c r="N3281" t="s">
        <v>21</v>
      </c>
      <c r="O3281">
        <v>9.4</v>
      </c>
      <c r="P3281" t="s">
        <v>1124</v>
      </c>
    </row>
    <row r="3282" spans="1:16" x14ac:dyDescent="0.25">
      <c r="A3282" t="s">
        <v>851</v>
      </c>
      <c r="B3282" t="s">
        <v>16</v>
      </c>
      <c r="C3282" t="s">
        <v>17</v>
      </c>
      <c r="D3282" t="s">
        <v>25</v>
      </c>
      <c r="E3282" t="s">
        <v>29</v>
      </c>
      <c r="F3282" t="s">
        <v>42</v>
      </c>
      <c r="G3282">
        <v>33.880000000000003</v>
      </c>
      <c r="H3282">
        <v>8</v>
      </c>
      <c r="I3282">
        <v>13.552</v>
      </c>
      <c r="J3282">
        <v>300.31055220000002</v>
      </c>
      <c r="K3282">
        <v>271.04000000000002</v>
      </c>
      <c r="L3282" s="1">
        <v>45310</v>
      </c>
      <c r="M3282" s="2">
        <v>0.8534722222222223</v>
      </c>
      <c r="N3282" t="s">
        <v>21</v>
      </c>
      <c r="O3282">
        <v>10</v>
      </c>
      <c r="P3282" t="s">
        <v>1124</v>
      </c>
    </row>
    <row r="3283" spans="1:16" x14ac:dyDescent="0.25">
      <c r="A3283" t="s">
        <v>974</v>
      </c>
      <c r="B3283" t="s">
        <v>16</v>
      </c>
      <c r="C3283" t="s">
        <v>17</v>
      </c>
      <c r="D3283" t="s">
        <v>25</v>
      </c>
      <c r="E3283" t="s">
        <v>29</v>
      </c>
      <c r="F3283" t="s">
        <v>42</v>
      </c>
      <c r="G3283">
        <v>66.52</v>
      </c>
      <c r="H3283">
        <v>4</v>
      </c>
      <c r="I3283">
        <v>13.304</v>
      </c>
      <c r="J3283">
        <v>294.81490459999998</v>
      </c>
      <c r="K3283">
        <v>266.08</v>
      </c>
      <c r="L3283" s="1">
        <v>45325</v>
      </c>
      <c r="M3283" s="2">
        <v>0.7597222222222223</v>
      </c>
      <c r="N3283" t="s">
        <v>21</v>
      </c>
      <c r="O3283">
        <v>7.4860092009999999</v>
      </c>
      <c r="P3283" t="s">
        <v>1124</v>
      </c>
    </row>
    <row r="3284" spans="1:16" x14ac:dyDescent="0.25">
      <c r="A3284" t="s">
        <v>430</v>
      </c>
      <c r="B3284" t="s">
        <v>16</v>
      </c>
      <c r="C3284" t="s">
        <v>17</v>
      </c>
      <c r="D3284" t="s">
        <v>25</v>
      </c>
      <c r="E3284" t="s">
        <v>19</v>
      </c>
      <c r="F3284" t="s">
        <v>42</v>
      </c>
      <c r="G3284">
        <v>54.27</v>
      </c>
      <c r="H3284">
        <v>5</v>
      </c>
      <c r="I3284">
        <v>13.567500000000001</v>
      </c>
      <c r="J3284">
        <v>284.82519830000001</v>
      </c>
      <c r="K3284">
        <v>271.35000000000002</v>
      </c>
      <c r="L3284" s="1">
        <v>45729</v>
      </c>
      <c r="M3284" s="2">
        <v>0.59444444444444444</v>
      </c>
      <c r="N3284" t="s">
        <v>21</v>
      </c>
      <c r="O3284">
        <v>4.7853881439999997</v>
      </c>
      <c r="P3284" t="s">
        <v>1124</v>
      </c>
    </row>
    <row r="3285" spans="1:16" x14ac:dyDescent="0.25">
      <c r="A3285" t="s">
        <v>498</v>
      </c>
      <c r="B3285" t="s">
        <v>16</v>
      </c>
      <c r="C3285" t="s">
        <v>17</v>
      </c>
      <c r="D3285" t="s">
        <v>18</v>
      </c>
      <c r="E3285" t="s">
        <v>29</v>
      </c>
      <c r="F3285" t="s">
        <v>42</v>
      </c>
      <c r="G3285">
        <v>51.34</v>
      </c>
      <c r="H3285">
        <v>5</v>
      </c>
      <c r="I3285">
        <v>12.835000000000001</v>
      </c>
      <c r="J3285">
        <v>284.4219258</v>
      </c>
      <c r="K3285">
        <v>256.7</v>
      </c>
      <c r="L3285" s="1">
        <v>45379</v>
      </c>
      <c r="M3285" s="2">
        <v>0.64652777777777781</v>
      </c>
      <c r="N3285" t="s">
        <v>31</v>
      </c>
      <c r="O3285">
        <v>9.8728527150000005</v>
      </c>
      <c r="P3285" t="s">
        <v>1124</v>
      </c>
    </row>
    <row r="3286" spans="1:16" x14ac:dyDescent="0.25">
      <c r="A3286" t="s">
        <v>592</v>
      </c>
      <c r="B3286" t="s">
        <v>16</v>
      </c>
      <c r="C3286" t="s">
        <v>17</v>
      </c>
      <c r="D3286" t="s">
        <v>18</v>
      </c>
      <c r="E3286" t="s">
        <v>29</v>
      </c>
      <c r="F3286" t="s">
        <v>42</v>
      </c>
      <c r="G3286">
        <v>41.66</v>
      </c>
      <c r="H3286">
        <v>5</v>
      </c>
      <c r="I3286">
        <v>12.497999999999999</v>
      </c>
      <c r="J3286">
        <v>282.48053169999997</v>
      </c>
      <c r="K3286">
        <v>249.96</v>
      </c>
      <c r="L3286" s="1">
        <v>44593</v>
      </c>
      <c r="M3286" s="2">
        <v>0.64166666666666672</v>
      </c>
      <c r="N3286" t="s">
        <v>21</v>
      </c>
      <c r="O3286">
        <v>5.4152353089999998</v>
      </c>
      <c r="P3286" t="s">
        <v>1124</v>
      </c>
    </row>
    <row r="3287" spans="1:16" x14ac:dyDescent="0.25">
      <c r="A3287" t="s">
        <v>498</v>
      </c>
      <c r="B3287" t="s">
        <v>16</v>
      </c>
      <c r="C3287" t="s">
        <v>17</v>
      </c>
      <c r="D3287" t="s">
        <v>18</v>
      </c>
      <c r="E3287" t="s">
        <v>29</v>
      </c>
      <c r="F3287" t="s">
        <v>42</v>
      </c>
      <c r="G3287">
        <v>51.34</v>
      </c>
      <c r="H3287">
        <v>5</v>
      </c>
      <c r="I3287">
        <v>12.835000000000001</v>
      </c>
      <c r="J3287">
        <v>269.53500000000003</v>
      </c>
      <c r="K3287">
        <v>256.7</v>
      </c>
      <c r="L3287" s="1">
        <v>43552</v>
      </c>
      <c r="M3287" s="2">
        <v>0.64652777777777781</v>
      </c>
      <c r="N3287" t="s">
        <v>31</v>
      </c>
      <c r="O3287">
        <v>9.1</v>
      </c>
      <c r="P3287" t="s">
        <v>1124</v>
      </c>
    </row>
    <row r="3288" spans="1:16" x14ac:dyDescent="0.25">
      <c r="A3288" t="s">
        <v>592</v>
      </c>
      <c r="B3288" t="s">
        <v>16</v>
      </c>
      <c r="C3288" t="s">
        <v>17</v>
      </c>
      <c r="D3288" t="s">
        <v>18</v>
      </c>
      <c r="E3288" t="s">
        <v>29</v>
      </c>
      <c r="F3288" t="s">
        <v>42</v>
      </c>
      <c r="G3288">
        <v>41.66</v>
      </c>
      <c r="H3288">
        <v>6</v>
      </c>
      <c r="I3288">
        <v>12.497999999999999</v>
      </c>
      <c r="J3288">
        <v>262.45800000000003</v>
      </c>
      <c r="K3288">
        <v>249.96</v>
      </c>
      <c r="L3288" s="1">
        <v>43497</v>
      </c>
      <c r="M3288" s="2">
        <v>0.64166666666666672</v>
      </c>
      <c r="N3288" t="s">
        <v>21</v>
      </c>
      <c r="O3288">
        <v>5.6</v>
      </c>
      <c r="P3288" t="s">
        <v>1124</v>
      </c>
    </row>
    <row r="3289" spans="1:16" x14ac:dyDescent="0.25">
      <c r="A3289" t="s">
        <v>592</v>
      </c>
      <c r="B3289" t="s">
        <v>16</v>
      </c>
      <c r="C3289" t="s">
        <v>17</v>
      </c>
      <c r="D3289" t="s">
        <v>18</v>
      </c>
      <c r="E3289" t="s">
        <v>29</v>
      </c>
      <c r="F3289" t="s">
        <v>42</v>
      </c>
      <c r="G3289">
        <v>41.66</v>
      </c>
      <c r="H3289">
        <v>6</v>
      </c>
      <c r="I3289">
        <v>12.497999999999999</v>
      </c>
      <c r="J3289">
        <v>262.37297430000001</v>
      </c>
      <c r="K3289">
        <v>249.96</v>
      </c>
      <c r="L3289" s="1">
        <v>45689</v>
      </c>
      <c r="M3289" s="2">
        <v>0.64166666666666672</v>
      </c>
      <c r="N3289" t="s">
        <v>21</v>
      </c>
      <c r="O3289">
        <v>5.8256899139999998</v>
      </c>
      <c r="P3289" t="s">
        <v>1124</v>
      </c>
    </row>
    <row r="3290" spans="1:16" x14ac:dyDescent="0.25">
      <c r="A3290" t="s">
        <v>274</v>
      </c>
      <c r="B3290" t="s">
        <v>16</v>
      </c>
      <c r="C3290" t="s">
        <v>17</v>
      </c>
      <c r="D3290" t="s">
        <v>25</v>
      </c>
      <c r="E3290" t="s">
        <v>29</v>
      </c>
      <c r="F3290" t="s">
        <v>42</v>
      </c>
      <c r="G3290">
        <v>24.94</v>
      </c>
      <c r="H3290">
        <v>10</v>
      </c>
      <c r="I3290">
        <v>11.223000000000001</v>
      </c>
      <c r="J3290">
        <v>248.70021600000001</v>
      </c>
      <c r="K3290">
        <v>224.46</v>
      </c>
      <c r="L3290" s="1">
        <v>45597</v>
      </c>
      <c r="M3290" s="2">
        <v>0.7006944444444444</v>
      </c>
      <c r="N3290" t="s">
        <v>31</v>
      </c>
      <c r="O3290">
        <v>6.0756016710000003</v>
      </c>
      <c r="P3290" t="s">
        <v>1124</v>
      </c>
    </row>
    <row r="3291" spans="1:16" x14ac:dyDescent="0.25">
      <c r="A3291" t="s">
        <v>654</v>
      </c>
      <c r="B3291" t="s">
        <v>16</v>
      </c>
      <c r="C3291" t="s">
        <v>17</v>
      </c>
      <c r="D3291" t="s">
        <v>25</v>
      </c>
      <c r="E3291" t="s">
        <v>19</v>
      </c>
      <c r="F3291" t="s">
        <v>42</v>
      </c>
      <c r="G3291">
        <v>71.680000000000007</v>
      </c>
      <c r="H3291">
        <v>3</v>
      </c>
      <c r="I3291">
        <v>10.752000000000001</v>
      </c>
      <c r="J3291">
        <v>243.0173369</v>
      </c>
      <c r="K3291">
        <v>215.04</v>
      </c>
      <c r="L3291" s="1">
        <v>44648</v>
      </c>
      <c r="M3291" s="2">
        <v>0.64583333333333337</v>
      </c>
      <c r="N3291" t="s">
        <v>31</v>
      </c>
      <c r="O3291">
        <v>8.8964580069999997</v>
      </c>
      <c r="P3291" t="s">
        <v>1124</v>
      </c>
    </row>
    <row r="3292" spans="1:16" x14ac:dyDescent="0.25">
      <c r="A3292" t="s">
        <v>654</v>
      </c>
      <c r="B3292" t="s">
        <v>16</v>
      </c>
      <c r="C3292" t="s">
        <v>17</v>
      </c>
      <c r="D3292" t="s">
        <v>25</v>
      </c>
      <c r="E3292" t="s">
        <v>19</v>
      </c>
      <c r="F3292" t="s">
        <v>42</v>
      </c>
      <c r="G3292">
        <v>71.680000000000007</v>
      </c>
      <c r="H3292">
        <v>3</v>
      </c>
      <c r="I3292">
        <v>10.752000000000001</v>
      </c>
      <c r="J3292">
        <v>238.26291749999999</v>
      </c>
      <c r="K3292">
        <v>215.04</v>
      </c>
      <c r="L3292" s="1">
        <v>45379</v>
      </c>
      <c r="M3292" s="2">
        <v>0.64583333333333337</v>
      </c>
      <c r="N3292" t="s">
        <v>31</v>
      </c>
      <c r="O3292">
        <v>9.9813456019999993</v>
      </c>
      <c r="P3292" t="s">
        <v>1124</v>
      </c>
    </row>
    <row r="3293" spans="1:16" x14ac:dyDescent="0.25">
      <c r="A3293" t="s">
        <v>85</v>
      </c>
      <c r="B3293" t="s">
        <v>16</v>
      </c>
      <c r="C3293" t="s">
        <v>17</v>
      </c>
      <c r="D3293" t="s">
        <v>18</v>
      </c>
      <c r="E3293" t="s">
        <v>19</v>
      </c>
      <c r="F3293" t="s">
        <v>42</v>
      </c>
      <c r="G3293">
        <v>44.59</v>
      </c>
      <c r="H3293">
        <v>5</v>
      </c>
      <c r="I3293">
        <v>11.147500000000001</v>
      </c>
      <c r="J3293">
        <v>234.02166199999999</v>
      </c>
      <c r="K3293">
        <v>222.95</v>
      </c>
      <c r="L3293" s="1">
        <v>45932</v>
      </c>
      <c r="M3293" s="2">
        <v>0.63194444444444442</v>
      </c>
      <c r="N3293" t="s">
        <v>27</v>
      </c>
      <c r="O3293">
        <v>8.8425650480000009</v>
      </c>
      <c r="P3293" t="s">
        <v>1124</v>
      </c>
    </row>
    <row r="3294" spans="1:16" x14ac:dyDescent="0.25">
      <c r="A3294" t="s">
        <v>723</v>
      </c>
      <c r="B3294" t="s">
        <v>16</v>
      </c>
      <c r="C3294" t="s">
        <v>17</v>
      </c>
      <c r="D3294" t="s">
        <v>25</v>
      </c>
      <c r="E3294" t="s">
        <v>19</v>
      </c>
      <c r="F3294" t="s">
        <v>42</v>
      </c>
      <c r="G3294">
        <v>67.099999999999994</v>
      </c>
      <c r="H3294">
        <v>3</v>
      </c>
      <c r="I3294">
        <v>10.065</v>
      </c>
      <c r="J3294">
        <v>227.4897225</v>
      </c>
      <c r="K3294">
        <v>201.3</v>
      </c>
      <c r="L3294" s="1">
        <v>44607</v>
      </c>
      <c r="M3294" s="2">
        <v>0.44166666666666665</v>
      </c>
      <c r="N3294" t="s">
        <v>27</v>
      </c>
      <c r="O3294">
        <v>7.2525472879999997</v>
      </c>
      <c r="P3294" t="s">
        <v>1124</v>
      </c>
    </row>
    <row r="3295" spans="1:16" x14ac:dyDescent="0.25">
      <c r="A3295" t="s">
        <v>792</v>
      </c>
      <c r="B3295" t="s">
        <v>16</v>
      </c>
      <c r="C3295" t="s">
        <v>17</v>
      </c>
      <c r="D3295" t="s">
        <v>18</v>
      </c>
      <c r="E3295" t="s">
        <v>29</v>
      </c>
      <c r="F3295" t="s">
        <v>42</v>
      </c>
      <c r="G3295">
        <v>18.850000000000001</v>
      </c>
      <c r="H3295">
        <v>9</v>
      </c>
      <c r="I3295">
        <v>9.4250000000000007</v>
      </c>
      <c r="J3295">
        <v>213.02440480000001</v>
      </c>
      <c r="K3295">
        <v>188.5</v>
      </c>
      <c r="L3295" s="1">
        <v>44619</v>
      </c>
      <c r="M3295" s="2">
        <v>0.76666666666666661</v>
      </c>
      <c r="N3295" t="s">
        <v>21</v>
      </c>
      <c r="O3295">
        <v>5.4152353089999998</v>
      </c>
      <c r="P3295" t="s">
        <v>1124</v>
      </c>
    </row>
    <row r="3296" spans="1:16" x14ac:dyDescent="0.25">
      <c r="A3296" t="s">
        <v>723</v>
      </c>
      <c r="B3296" t="s">
        <v>16</v>
      </c>
      <c r="C3296" t="s">
        <v>17</v>
      </c>
      <c r="D3296" t="s">
        <v>25</v>
      </c>
      <c r="E3296" t="s">
        <v>19</v>
      </c>
      <c r="F3296" t="s">
        <v>42</v>
      </c>
      <c r="G3296">
        <v>67.099999999999994</v>
      </c>
      <c r="H3296">
        <v>3</v>
      </c>
      <c r="I3296">
        <v>10.065</v>
      </c>
      <c r="J3296">
        <v>211.36500000000001</v>
      </c>
      <c r="K3296">
        <v>201.3</v>
      </c>
      <c r="L3296" s="1">
        <v>43511</v>
      </c>
      <c r="M3296" s="2">
        <v>0.44166666666666665</v>
      </c>
      <c r="N3296" t="s">
        <v>27</v>
      </c>
      <c r="O3296">
        <v>7.5</v>
      </c>
      <c r="P3296" t="s">
        <v>1124</v>
      </c>
    </row>
    <row r="3297" spans="1:16" x14ac:dyDescent="0.25">
      <c r="A3297" t="s">
        <v>904</v>
      </c>
      <c r="B3297" t="s">
        <v>16</v>
      </c>
      <c r="C3297" t="s">
        <v>17</v>
      </c>
      <c r="D3297" t="s">
        <v>18</v>
      </c>
      <c r="E3297" t="s">
        <v>29</v>
      </c>
      <c r="F3297" t="s">
        <v>42</v>
      </c>
      <c r="G3297">
        <v>24.82</v>
      </c>
      <c r="H3297">
        <v>7</v>
      </c>
      <c r="I3297">
        <v>8.6869999999999994</v>
      </c>
      <c r="J3297">
        <v>192.5027868</v>
      </c>
      <c r="K3297">
        <v>173.74</v>
      </c>
      <c r="L3297" s="1">
        <v>45338</v>
      </c>
      <c r="M3297" s="2">
        <v>0.43958333333333338</v>
      </c>
      <c r="N3297" t="s">
        <v>31</v>
      </c>
      <c r="O3297">
        <v>7.7029949750000002</v>
      </c>
      <c r="P3297" t="s">
        <v>1124</v>
      </c>
    </row>
    <row r="3298" spans="1:16" x14ac:dyDescent="0.25">
      <c r="A3298" t="s">
        <v>666</v>
      </c>
      <c r="B3298" t="s">
        <v>16</v>
      </c>
      <c r="C3298" t="s">
        <v>17</v>
      </c>
      <c r="D3298" t="s">
        <v>18</v>
      </c>
      <c r="E3298" t="s">
        <v>29</v>
      </c>
      <c r="F3298" t="s">
        <v>42</v>
      </c>
      <c r="G3298">
        <v>83.77</v>
      </c>
      <c r="H3298">
        <v>2</v>
      </c>
      <c r="I3298">
        <v>8.3770000000000007</v>
      </c>
      <c r="J3298">
        <v>189.33744709999999</v>
      </c>
      <c r="K3298">
        <v>167.54</v>
      </c>
      <c r="L3298" s="1">
        <v>44576</v>
      </c>
      <c r="M3298" s="2">
        <v>0.45416666666666666</v>
      </c>
      <c r="N3298" t="s">
        <v>31</v>
      </c>
      <c r="O3298">
        <v>6.7690441359999998</v>
      </c>
      <c r="P3298" t="s">
        <v>1124</v>
      </c>
    </row>
    <row r="3299" spans="1:16" x14ac:dyDescent="0.25">
      <c r="A3299" t="s">
        <v>918</v>
      </c>
      <c r="B3299" t="s">
        <v>16</v>
      </c>
      <c r="C3299" t="s">
        <v>17</v>
      </c>
      <c r="D3299" t="s">
        <v>18</v>
      </c>
      <c r="E3299" t="s">
        <v>19</v>
      </c>
      <c r="F3299" t="s">
        <v>42</v>
      </c>
      <c r="G3299">
        <v>83.34</v>
      </c>
      <c r="H3299">
        <v>2</v>
      </c>
      <c r="I3299">
        <v>8.3339999999999996</v>
      </c>
      <c r="J3299">
        <v>188.36555860000001</v>
      </c>
      <c r="K3299">
        <v>166.68</v>
      </c>
      <c r="L3299" s="1">
        <v>44639</v>
      </c>
      <c r="M3299" s="2">
        <v>0.56736111111111109</v>
      </c>
      <c r="N3299" t="s">
        <v>27</v>
      </c>
      <c r="O3299">
        <v>7.3492479189999997</v>
      </c>
      <c r="P3299" t="s">
        <v>1124</v>
      </c>
    </row>
    <row r="3300" spans="1:16" x14ac:dyDescent="0.25">
      <c r="A3300" t="s">
        <v>210</v>
      </c>
      <c r="B3300" t="s">
        <v>16</v>
      </c>
      <c r="C3300" t="s">
        <v>17</v>
      </c>
      <c r="D3300" t="s">
        <v>18</v>
      </c>
      <c r="E3300" t="s">
        <v>29</v>
      </c>
      <c r="F3300" t="s">
        <v>42</v>
      </c>
      <c r="G3300">
        <v>22.17</v>
      </c>
      <c r="H3300">
        <v>9</v>
      </c>
      <c r="I3300">
        <v>8.8680000000000003</v>
      </c>
      <c r="J3300">
        <v>186.1676697</v>
      </c>
      <c r="K3300">
        <v>177.36</v>
      </c>
      <c r="L3300" s="1">
        <v>45719</v>
      </c>
      <c r="M3300" s="2">
        <v>0.7090277777777777</v>
      </c>
      <c r="N3300" t="s">
        <v>31</v>
      </c>
      <c r="O3300">
        <v>9.9868969950000004</v>
      </c>
      <c r="P3300" t="s">
        <v>1124</v>
      </c>
    </row>
    <row r="3301" spans="1:16" x14ac:dyDescent="0.25">
      <c r="A3301" t="s">
        <v>52</v>
      </c>
      <c r="B3301" t="s">
        <v>16</v>
      </c>
      <c r="C3301" t="s">
        <v>17</v>
      </c>
      <c r="D3301" t="s">
        <v>25</v>
      </c>
      <c r="E3301" t="s">
        <v>29</v>
      </c>
      <c r="F3301" t="s">
        <v>42</v>
      </c>
      <c r="G3301">
        <v>54.67</v>
      </c>
      <c r="H3301">
        <v>3</v>
      </c>
      <c r="I3301">
        <v>8.2004999999999999</v>
      </c>
      <c r="J3301">
        <v>185.34818369999999</v>
      </c>
      <c r="K3301">
        <v>164.01</v>
      </c>
      <c r="L3301" s="1">
        <v>44582</v>
      </c>
      <c r="M3301" s="2">
        <v>0.75</v>
      </c>
      <c r="N3301" t="s">
        <v>31</v>
      </c>
      <c r="O3301">
        <v>8.3162542239999997</v>
      </c>
      <c r="P3301" t="s">
        <v>1124</v>
      </c>
    </row>
    <row r="3302" spans="1:16" x14ac:dyDescent="0.25">
      <c r="A3302" t="s">
        <v>52</v>
      </c>
      <c r="B3302" t="s">
        <v>16</v>
      </c>
      <c r="C3302" t="s">
        <v>17</v>
      </c>
      <c r="D3302" t="s">
        <v>25</v>
      </c>
      <c r="E3302" t="s">
        <v>29</v>
      </c>
      <c r="F3302" t="s">
        <v>42</v>
      </c>
      <c r="G3302">
        <v>54.67</v>
      </c>
      <c r="H3302">
        <v>3</v>
      </c>
      <c r="I3302">
        <v>8.2004999999999999</v>
      </c>
      <c r="J3302">
        <v>181.72201029999999</v>
      </c>
      <c r="K3302">
        <v>164.01</v>
      </c>
      <c r="L3302" s="1">
        <v>45312</v>
      </c>
      <c r="M3302" s="2">
        <v>0.75</v>
      </c>
      <c r="N3302" t="s">
        <v>31</v>
      </c>
      <c r="O3302">
        <v>9.3303882799999993</v>
      </c>
      <c r="P3302" t="s">
        <v>1124</v>
      </c>
    </row>
    <row r="3303" spans="1:16" x14ac:dyDescent="0.25">
      <c r="A3303" t="s">
        <v>942</v>
      </c>
      <c r="B3303" t="s">
        <v>16</v>
      </c>
      <c r="C3303" t="s">
        <v>17</v>
      </c>
      <c r="D3303" t="s">
        <v>18</v>
      </c>
      <c r="E3303" t="s">
        <v>19</v>
      </c>
      <c r="F3303" t="s">
        <v>42</v>
      </c>
      <c r="G3303">
        <v>79.540000000000006</v>
      </c>
      <c r="H3303">
        <v>2</v>
      </c>
      <c r="I3303">
        <v>7.9539999999999997</v>
      </c>
      <c r="J3303">
        <v>179.7767762</v>
      </c>
      <c r="K3303">
        <v>159.08000000000001</v>
      </c>
      <c r="L3303" s="1">
        <v>44647</v>
      </c>
      <c r="M3303" s="2">
        <v>0.6875</v>
      </c>
      <c r="N3303" t="s">
        <v>21</v>
      </c>
      <c r="O3303">
        <v>5.9954390919999998</v>
      </c>
      <c r="P3303" t="s">
        <v>1124</v>
      </c>
    </row>
    <row r="3304" spans="1:16" x14ac:dyDescent="0.25">
      <c r="A3304" t="s">
        <v>942</v>
      </c>
      <c r="B3304" t="s">
        <v>16</v>
      </c>
      <c r="C3304" t="s">
        <v>17</v>
      </c>
      <c r="D3304" t="s">
        <v>18</v>
      </c>
      <c r="E3304" t="s">
        <v>19</v>
      </c>
      <c r="F3304" t="s">
        <v>42</v>
      </c>
      <c r="G3304">
        <v>79.540000000000006</v>
      </c>
      <c r="H3304">
        <v>2</v>
      </c>
      <c r="I3304">
        <v>7.9539999999999997</v>
      </c>
      <c r="J3304">
        <v>176.25960240000001</v>
      </c>
      <c r="K3304">
        <v>159.08000000000001</v>
      </c>
      <c r="L3304" s="1">
        <v>45378</v>
      </c>
      <c r="M3304" s="2">
        <v>0.6875</v>
      </c>
      <c r="N3304" t="s">
        <v>21</v>
      </c>
      <c r="O3304">
        <v>6.7265589920000002</v>
      </c>
      <c r="P3304" t="s">
        <v>1124</v>
      </c>
    </row>
    <row r="3305" spans="1:16" x14ac:dyDescent="0.25">
      <c r="A3305" t="s">
        <v>918</v>
      </c>
      <c r="B3305" t="s">
        <v>16</v>
      </c>
      <c r="C3305" t="s">
        <v>17</v>
      </c>
      <c r="D3305" t="s">
        <v>18</v>
      </c>
      <c r="E3305" t="s">
        <v>19</v>
      </c>
      <c r="F3305" t="s">
        <v>42</v>
      </c>
      <c r="G3305">
        <v>83.34</v>
      </c>
      <c r="H3305">
        <v>2</v>
      </c>
      <c r="I3305">
        <v>8.3339999999999996</v>
      </c>
      <c r="J3305">
        <v>175.01400000000001</v>
      </c>
      <c r="K3305">
        <v>166.68</v>
      </c>
      <c r="L3305" s="1">
        <v>43543</v>
      </c>
      <c r="M3305" s="2">
        <v>0.56736111111111109</v>
      </c>
      <c r="N3305" t="s">
        <v>27</v>
      </c>
      <c r="O3305">
        <v>7.6</v>
      </c>
      <c r="P3305" t="s">
        <v>1124</v>
      </c>
    </row>
    <row r="3306" spans="1:16" x14ac:dyDescent="0.25">
      <c r="A3306" t="s">
        <v>52</v>
      </c>
      <c r="B3306" t="s">
        <v>16</v>
      </c>
      <c r="C3306" t="s">
        <v>17</v>
      </c>
      <c r="D3306" t="s">
        <v>25</v>
      </c>
      <c r="E3306" t="s">
        <v>29</v>
      </c>
      <c r="F3306" t="s">
        <v>42</v>
      </c>
      <c r="G3306">
        <v>54.67</v>
      </c>
      <c r="H3306">
        <v>3</v>
      </c>
      <c r="I3306">
        <v>8.2004999999999999</v>
      </c>
      <c r="J3306">
        <v>172.2105</v>
      </c>
      <c r="K3306">
        <v>164.01</v>
      </c>
      <c r="L3306" s="1">
        <v>43486</v>
      </c>
      <c r="M3306" s="2">
        <v>0.75</v>
      </c>
      <c r="N3306" t="s">
        <v>31</v>
      </c>
      <c r="O3306">
        <v>8.6</v>
      </c>
      <c r="P3306" t="s">
        <v>1124</v>
      </c>
    </row>
    <row r="3307" spans="1:16" x14ac:dyDescent="0.25">
      <c r="A3307" t="s">
        <v>52</v>
      </c>
      <c r="B3307" t="s">
        <v>16</v>
      </c>
      <c r="C3307" t="s">
        <v>17</v>
      </c>
      <c r="D3307" t="s">
        <v>25</v>
      </c>
      <c r="E3307" t="s">
        <v>29</v>
      </c>
      <c r="F3307" t="s">
        <v>42</v>
      </c>
      <c r="G3307">
        <v>54.67</v>
      </c>
      <c r="H3307">
        <v>3</v>
      </c>
      <c r="I3307">
        <v>8.2004999999999999</v>
      </c>
      <c r="J3307">
        <v>172.1547108</v>
      </c>
      <c r="K3307">
        <v>164.01</v>
      </c>
      <c r="L3307" s="1">
        <v>45678</v>
      </c>
      <c r="M3307" s="2">
        <v>0.75</v>
      </c>
      <c r="N3307" t="s">
        <v>31</v>
      </c>
      <c r="O3307">
        <v>8.9465952249999994</v>
      </c>
      <c r="P3307" t="s">
        <v>1124</v>
      </c>
    </row>
    <row r="3308" spans="1:16" x14ac:dyDescent="0.25">
      <c r="A3308" t="s">
        <v>942</v>
      </c>
      <c r="B3308" t="s">
        <v>16</v>
      </c>
      <c r="C3308" t="s">
        <v>17</v>
      </c>
      <c r="D3308" t="s">
        <v>18</v>
      </c>
      <c r="E3308" t="s">
        <v>19</v>
      </c>
      <c r="F3308" t="s">
        <v>42</v>
      </c>
      <c r="G3308">
        <v>79.540000000000006</v>
      </c>
      <c r="H3308">
        <v>2</v>
      </c>
      <c r="I3308">
        <v>7.9539999999999997</v>
      </c>
      <c r="J3308">
        <v>167.03399999999999</v>
      </c>
      <c r="K3308">
        <v>159.08000000000001</v>
      </c>
      <c r="L3308" s="1">
        <v>43551</v>
      </c>
      <c r="M3308" s="2">
        <v>0.6875</v>
      </c>
      <c r="N3308" t="s">
        <v>21</v>
      </c>
      <c r="O3308">
        <v>6.2</v>
      </c>
      <c r="P3308" t="s">
        <v>1124</v>
      </c>
    </row>
    <row r="3309" spans="1:16" x14ac:dyDescent="0.25">
      <c r="A3309" t="s">
        <v>132</v>
      </c>
      <c r="B3309" t="s">
        <v>16</v>
      </c>
      <c r="C3309" t="s">
        <v>17</v>
      </c>
      <c r="D3309" t="s">
        <v>25</v>
      </c>
      <c r="E3309" t="s">
        <v>29</v>
      </c>
      <c r="F3309" t="s">
        <v>42</v>
      </c>
      <c r="G3309">
        <v>52.75</v>
      </c>
      <c r="H3309">
        <v>3</v>
      </c>
      <c r="I3309">
        <v>7.9124999999999996</v>
      </c>
      <c r="J3309">
        <v>166.16249999999999</v>
      </c>
      <c r="K3309">
        <v>158.25</v>
      </c>
      <c r="L3309" s="1">
        <v>43547</v>
      </c>
      <c r="M3309" s="2">
        <v>0.42777777777777781</v>
      </c>
      <c r="N3309" t="s">
        <v>21</v>
      </c>
      <c r="O3309">
        <v>9.3000000000000007</v>
      </c>
      <c r="P3309" t="s">
        <v>1124</v>
      </c>
    </row>
    <row r="3310" spans="1:16" x14ac:dyDescent="0.25">
      <c r="A3310" t="s">
        <v>620</v>
      </c>
      <c r="B3310" t="s">
        <v>16</v>
      </c>
      <c r="C3310" t="s">
        <v>17</v>
      </c>
      <c r="D3310" t="s">
        <v>25</v>
      </c>
      <c r="E3310" t="s">
        <v>19</v>
      </c>
      <c r="F3310" t="s">
        <v>42</v>
      </c>
      <c r="G3310">
        <v>52.34</v>
      </c>
      <c r="H3310">
        <v>3</v>
      </c>
      <c r="I3310">
        <v>7.851</v>
      </c>
      <c r="J3310">
        <v>164.8175885</v>
      </c>
      <c r="K3310">
        <v>157.02000000000001</v>
      </c>
      <c r="L3310" s="1">
        <v>45743</v>
      </c>
      <c r="M3310" s="2">
        <v>0.5854166666666667</v>
      </c>
      <c r="N3310" t="s">
        <v>27</v>
      </c>
      <c r="O3310">
        <v>9.5707762869999993</v>
      </c>
      <c r="P3310" t="s">
        <v>1124</v>
      </c>
    </row>
    <row r="3311" spans="1:16" x14ac:dyDescent="0.25">
      <c r="A3311" t="s">
        <v>785</v>
      </c>
      <c r="B3311" t="s">
        <v>16</v>
      </c>
      <c r="C3311" t="s">
        <v>17</v>
      </c>
      <c r="D3311" t="s">
        <v>25</v>
      </c>
      <c r="E3311" t="s">
        <v>19</v>
      </c>
      <c r="F3311" t="s">
        <v>42</v>
      </c>
      <c r="G3311">
        <v>27.28</v>
      </c>
      <c r="H3311">
        <v>4</v>
      </c>
      <c r="I3311">
        <v>6.82</v>
      </c>
      <c r="J3311">
        <v>154.1460415</v>
      </c>
      <c r="K3311">
        <v>136.4</v>
      </c>
      <c r="L3311" s="1">
        <v>44622</v>
      </c>
      <c r="M3311" s="2">
        <v>0.4381944444444445</v>
      </c>
      <c r="N3311" t="s">
        <v>31</v>
      </c>
      <c r="O3311">
        <v>8.3162542239999997</v>
      </c>
      <c r="P3311" t="s">
        <v>1124</v>
      </c>
    </row>
    <row r="3312" spans="1:16" x14ac:dyDescent="0.25">
      <c r="A3312" t="s">
        <v>785</v>
      </c>
      <c r="B3312" t="s">
        <v>16</v>
      </c>
      <c r="C3312" t="s">
        <v>17</v>
      </c>
      <c r="D3312" t="s">
        <v>25</v>
      </c>
      <c r="E3312" t="s">
        <v>19</v>
      </c>
      <c r="F3312" t="s">
        <v>42</v>
      </c>
      <c r="G3312">
        <v>27.28</v>
      </c>
      <c r="H3312">
        <v>5</v>
      </c>
      <c r="I3312">
        <v>6.82</v>
      </c>
      <c r="J3312">
        <v>151.13031040000001</v>
      </c>
      <c r="K3312">
        <v>136.4</v>
      </c>
      <c r="L3312" s="1">
        <v>45353</v>
      </c>
      <c r="M3312" s="2">
        <v>0.4381944444444445</v>
      </c>
      <c r="N3312" t="s">
        <v>31</v>
      </c>
      <c r="O3312">
        <v>9.3303882799999993</v>
      </c>
      <c r="P3312" t="s">
        <v>1124</v>
      </c>
    </row>
    <row r="3313" spans="1:16" x14ac:dyDescent="0.25">
      <c r="A3313" t="s">
        <v>152</v>
      </c>
      <c r="B3313" t="s">
        <v>16</v>
      </c>
      <c r="C3313" t="s">
        <v>17</v>
      </c>
      <c r="D3313" t="s">
        <v>25</v>
      </c>
      <c r="E3313" t="s">
        <v>19</v>
      </c>
      <c r="F3313" t="s">
        <v>42</v>
      </c>
      <c r="G3313">
        <v>10.96</v>
      </c>
      <c r="H3313">
        <v>11</v>
      </c>
      <c r="I3313">
        <v>5.48</v>
      </c>
      <c r="J3313">
        <v>121.43608519999999</v>
      </c>
      <c r="K3313">
        <v>109.6</v>
      </c>
      <c r="L3313" s="1">
        <v>45324</v>
      </c>
      <c r="M3313" s="2">
        <v>0.8666666666666667</v>
      </c>
      <c r="N3313" t="s">
        <v>21</v>
      </c>
      <c r="O3313">
        <v>6.5095732179999999</v>
      </c>
      <c r="P3313" t="s">
        <v>1124</v>
      </c>
    </row>
    <row r="3314" spans="1:16" x14ac:dyDescent="0.25">
      <c r="A3314" t="s">
        <v>152</v>
      </c>
      <c r="B3314" t="s">
        <v>16</v>
      </c>
      <c r="C3314" t="s">
        <v>17</v>
      </c>
      <c r="D3314" t="s">
        <v>25</v>
      </c>
      <c r="E3314" t="s">
        <v>19</v>
      </c>
      <c r="F3314" t="s">
        <v>42</v>
      </c>
      <c r="G3314">
        <v>10.96</v>
      </c>
      <c r="H3314">
        <v>10</v>
      </c>
      <c r="I3314">
        <v>5.48</v>
      </c>
      <c r="J3314">
        <v>115.08</v>
      </c>
      <c r="K3314">
        <v>109.6</v>
      </c>
      <c r="L3314" s="1">
        <v>43498</v>
      </c>
      <c r="M3314" s="2">
        <v>0.8666666666666667</v>
      </c>
      <c r="N3314" t="s">
        <v>21</v>
      </c>
      <c r="O3314">
        <v>6</v>
      </c>
      <c r="P3314" t="s">
        <v>1124</v>
      </c>
    </row>
    <row r="3315" spans="1:16" x14ac:dyDescent="0.25">
      <c r="A3315" t="s">
        <v>365</v>
      </c>
      <c r="B3315" t="s">
        <v>16</v>
      </c>
      <c r="C3315" t="s">
        <v>17</v>
      </c>
      <c r="D3315" t="s">
        <v>25</v>
      </c>
      <c r="E3315" t="s">
        <v>29</v>
      </c>
      <c r="F3315" t="s">
        <v>42</v>
      </c>
      <c r="G3315">
        <v>32.9</v>
      </c>
      <c r="H3315">
        <v>3</v>
      </c>
      <c r="I3315">
        <v>4.9349999999999996</v>
      </c>
      <c r="J3315">
        <v>109.3589563</v>
      </c>
      <c r="K3315">
        <v>98.7</v>
      </c>
      <c r="L3315" s="1">
        <v>45339</v>
      </c>
      <c r="M3315" s="2">
        <v>0.7270833333333333</v>
      </c>
      <c r="N3315" t="s">
        <v>31</v>
      </c>
      <c r="O3315">
        <v>9.8728527150000005</v>
      </c>
      <c r="P3315" t="s">
        <v>1124</v>
      </c>
    </row>
    <row r="3316" spans="1:16" x14ac:dyDescent="0.25">
      <c r="A3316" t="s">
        <v>365</v>
      </c>
      <c r="B3316" t="s">
        <v>16</v>
      </c>
      <c r="C3316" t="s">
        <v>17</v>
      </c>
      <c r="D3316" t="s">
        <v>25</v>
      </c>
      <c r="E3316" t="s">
        <v>29</v>
      </c>
      <c r="F3316" t="s">
        <v>42</v>
      </c>
      <c r="G3316">
        <v>32.9</v>
      </c>
      <c r="H3316">
        <v>3</v>
      </c>
      <c r="I3316">
        <v>4.9349999999999996</v>
      </c>
      <c r="J3316">
        <v>103.63500000000001</v>
      </c>
      <c r="K3316">
        <v>98.7</v>
      </c>
      <c r="L3316" s="1">
        <v>43513</v>
      </c>
      <c r="M3316" s="2">
        <v>0.7270833333333333</v>
      </c>
      <c r="N3316" t="s">
        <v>31</v>
      </c>
      <c r="O3316">
        <v>9.1</v>
      </c>
      <c r="P3316" t="s">
        <v>1124</v>
      </c>
    </row>
    <row r="3317" spans="1:16" x14ac:dyDescent="0.25">
      <c r="A3317" t="s">
        <v>920</v>
      </c>
      <c r="B3317" t="s">
        <v>16</v>
      </c>
      <c r="C3317" t="s">
        <v>17</v>
      </c>
      <c r="D3317" t="s">
        <v>18</v>
      </c>
      <c r="E3317" t="s">
        <v>29</v>
      </c>
      <c r="F3317" t="s">
        <v>42</v>
      </c>
      <c r="G3317">
        <v>87.9</v>
      </c>
      <c r="H3317">
        <v>1</v>
      </c>
      <c r="I3317">
        <v>4.3949999999999996</v>
      </c>
      <c r="J3317">
        <v>97.392626699999994</v>
      </c>
      <c r="K3317">
        <v>87.9</v>
      </c>
      <c r="L3317" s="1">
        <v>45414</v>
      </c>
      <c r="M3317" s="2">
        <v>0.8208333333333333</v>
      </c>
      <c r="N3317" t="s">
        <v>21</v>
      </c>
      <c r="O3317">
        <v>7.2690234269999996</v>
      </c>
      <c r="P3317" t="s">
        <v>1124</v>
      </c>
    </row>
    <row r="3318" spans="1:16" x14ac:dyDescent="0.25">
      <c r="A3318" t="s">
        <v>655</v>
      </c>
      <c r="B3318" t="s">
        <v>16</v>
      </c>
      <c r="C3318" t="s">
        <v>17</v>
      </c>
      <c r="D3318" t="s">
        <v>18</v>
      </c>
      <c r="E3318" t="s">
        <v>19</v>
      </c>
      <c r="F3318" t="s">
        <v>42</v>
      </c>
      <c r="G3318">
        <v>91.61</v>
      </c>
      <c r="H3318">
        <v>1</v>
      </c>
      <c r="I3318">
        <v>4.5804999999999998</v>
      </c>
      <c r="J3318">
        <v>96.1905</v>
      </c>
      <c r="K3318">
        <v>91.61</v>
      </c>
      <c r="L3318" s="1">
        <v>43544</v>
      </c>
      <c r="M3318" s="2">
        <v>0.8222222222222223</v>
      </c>
      <c r="N3318" t="s">
        <v>27</v>
      </c>
      <c r="O3318">
        <v>9.8000000000000007</v>
      </c>
      <c r="P3318" t="s">
        <v>1124</v>
      </c>
    </row>
    <row r="3319" spans="1:16" x14ac:dyDescent="0.25">
      <c r="A3319" t="s">
        <v>920</v>
      </c>
      <c r="B3319" t="s">
        <v>16</v>
      </c>
      <c r="C3319" t="s">
        <v>17</v>
      </c>
      <c r="D3319" t="s">
        <v>18</v>
      </c>
      <c r="E3319" t="s">
        <v>29</v>
      </c>
      <c r="F3319" t="s">
        <v>42</v>
      </c>
      <c r="G3319">
        <v>87.9</v>
      </c>
      <c r="H3319">
        <v>1</v>
      </c>
      <c r="I3319">
        <v>4.3949999999999996</v>
      </c>
      <c r="J3319">
        <v>92.295000000000002</v>
      </c>
      <c r="K3319">
        <v>87.9</v>
      </c>
      <c r="L3319" s="1">
        <v>43587</v>
      </c>
      <c r="M3319" s="2">
        <v>0.8208333333333333</v>
      </c>
      <c r="N3319" t="s">
        <v>21</v>
      </c>
      <c r="O3319">
        <v>6.7</v>
      </c>
      <c r="P3319" t="s">
        <v>1124</v>
      </c>
    </row>
    <row r="3320" spans="1:16" x14ac:dyDescent="0.25">
      <c r="A3320" t="s">
        <v>920</v>
      </c>
      <c r="B3320" t="s">
        <v>16</v>
      </c>
      <c r="C3320" t="s">
        <v>17</v>
      </c>
      <c r="D3320" t="s">
        <v>18</v>
      </c>
      <c r="E3320" t="s">
        <v>29</v>
      </c>
      <c r="F3320" t="s">
        <v>42</v>
      </c>
      <c r="G3320">
        <v>87.9</v>
      </c>
      <c r="H3320">
        <v>1</v>
      </c>
      <c r="I3320">
        <v>4.3949999999999996</v>
      </c>
      <c r="J3320">
        <v>92.265100180000005</v>
      </c>
      <c r="K3320">
        <v>87.9</v>
      </c>
      <c r="L3320" s="1">
        <v>45779</v>
      </c>
      <c r="M3320" s="2">
        <v>0.8208333333333333</v>
      </c>
      <c r="N3320" t="s">
        <v>21</v>
      </c>
      <c r="O3320">
        <v>6.9700218610000002</v>
      </c>
      <c r="P3320" t="s">
        <v>1124</v>
      </c>
    </row>
    <row r="3321" spans="1:16" x14ac:dyDescent="0.25">
      <c r="A3321" t="s">
        <v>937</v>
      </c>
      <c r="B3321" t="s">
        <v>16</v>
      </c>
      <c r="C3321" t="s">
        <v>17</v>
      </c>
      <c r="D3321" t="s">
        <v>25</v>
      </c>
      <c r="E3321" t="s">
        <v>29</v>
      </c>
      <c r="F3321" t="s">
        <v>42</v>
      </c>
      <c r="G3321">
        <v>11.53</v>
      </c>
      <c r="H3321">
        <v>6</v>
      </c>
      <c r="I3321">
        <v>4.0354999999999999</v>
      </c>
      <c r="J3321">
        <v>91.210608550000003</v>
      </c>
      <c r="K3321">
        <v>80.709999999999994</v>
      </c>
      <c r="L3321" s="1">
        <v>44589</v>
      </c>
      <c r="M3321" s="2">
        <v>0.73263888888888884</v>
      </c>
      <c r="N3321" t="s">
        <v>27</v>
      </c>
      <c r="O3321">
        <v>7.8327510719999998</v>
      </c>
      <c r="P3321" t="s">
        <v>1124</v>
      </c>
    </row>
    <row r="3322" spans="1:16" x14ac:dyDescent="0.25">
      <c r="A3322" t="s">
        <v>937</v>
      </c>
      <c r="B3322" t="s">
        <v>16</v>
      </c>
      <c r="C3322" t="s">
        <v>17</v>
      </c>
      <c r="D3322" t="s">
        <v>25</v>
      </c>
      <c r="E3322" t="s">
        <v>29</v>
      </c>
      <c r="F3322" t="s">
        <v>42</v>
      </c>
      <c r="G3322">
        <v>11.53</v>
      </c>
      <c r="H3322">
        <v>7</v>
      </c>
      <c r="I3322">
        <v>4.0354999999999999</v>
      </c>
      <c r="J3322">
        <v>89.426153589999998</v>
      </c>
      <c r="K3322">
        <v>80.709999999999994</v>
      </c>
      <c r="L3322" s="1">
        <v>45319</v>
      </c>
      <c r="M3322" s="2">
        <v>0.73263888888888884</v>
      </c>
      <c r="N3322" t="s">
        <v>27</v>
      </c>
      <c r="O3322">
        <v>8.7879238449999999</v>
      </c>
      <c r="P3322" t="s">
        <v>1124</v>
      </c>
    </row>
    <row r="3323" spans="1:16" x14ac:dyDescent="0.25">
      <c r="A3323" t="s">
        <v>937</v>
      </c>
      <c r="B3323" t="s">
        <v>16</v>
      </c>
      <c r="C3323" t="s">
        <v>17</v>
      </c>
      <c r="D3323" t="s">
        <v>25</v>
      </c>
      <c r="E3323" t="s">
        <v>29</v>
      </c>
      <c r="F3323" t="s">
        <v>42</v>
      </c>
      <c r="G3323">
        <v>11.53</v>
      </c>
      <c r="H3323">
        <v>7</v>
      </c>
      <c r="I3323">
        <v>4.0354999999999999</v>
      </c>
      <c r="J3323">
        <v>84.745500000000007</v>
      </c>
      <c r="K3323">
        <v>80.709999999999994</v>
      </c>
      <c r="L3323" s="1">
        <v>43493</v>
      </c>
      <c r="M3323" s="2">
        <v>0.73263888888888884</v>
      </c>
      <c r="N3323" t="s">
        <v>27</v>
      </c>
      <c r="O3323">
        <v>8.1</v>
      </c>
      <c r="P3323" t="s">
        <v>1124</v>
      </c>
    </row>
    <row r="3324" spans="1:16" x14ac:dyDescent="0.25">
      <c r="A3324" t="s">
        <v>440</v>
      </c>
      <c r="B3324" t="s">
        <v>16</v>
      </c>
      <c r="C3324" t="s">
        <v>17</v>
      </c>
      <c r="D3324" t="s">
        <v>25</v>
      </c>
      <c r="E3324" t="s">
        <v>29</v>
      </c>
      <c r="F3324" t="s">
        <v>42</v>
      </c>
      <c r="G3324">
        <v>13.79</v>
      </c>
      <c r="H3324">
        <v>4</v>
      </c>
      <c r="I3324">
        <v>3.4474999999999998</v>
      </c>
      <c r="J3324">
        <v>77.920597939999993</v>
      </c>
      <c r="K3324">
        <v>68.95</v>
      </c>
      <c r="L3324" s="1">
        <v>44866</v>
      </c>
      <c r="M3324" s="2">
        <v>0.79652777777777783</v>
      </c>
      <c r="N3324" t="s">
        <v>31</v>
      </c>
      <c r="O3324">
        <v>7.5426491799999997</v>
      </c>
      <c r="P3324" t="s">
        <v>1124</v>
      </c>
    </row>
    <row r="3325" spans="1:16" x14ac:dyDescent="0.25">
      <c r="A3325" t="s">
        <v>440</v>
      </c>
      <c r="B3325" t="s">
        <v>16</v>
      </c>
      <c r="C3325" t="s">
        <v>17</v>
      </c>
      <c r="D3325" t="s">
        <v>25</v>
      </c>
      <c r="E3325" t="s">
        <v>29</v>
      </c>
      <c r="F3325" t="s">
        <v>42</v>
      </c>
      <c r="G3325">
        <v>13.79</v>
      </c>
      <c r="H3325">
        <v>5</v>
      </c>
      <c r="I3325">
        <v>3.4474999999999998</v>
      </c>
      <c r="J3325">
        <v>76.396150289999994</v>
      </c>
      <c r="K3325">
        <v>68.95</v>
      </c>
      <c r="L3325" s="1">
        <v>45597</v>
      </c>
      <c r="M3325" s="2">
        <v>0.79652777777777783</v>
      </c>
      <c r="N3325" t="s">
        <v>31</v>
      </c>
      <c r="O3325">
        <v>8.4624451839999999</v>
      </c>
      <c r="P3325" t="s">
        <v>1124</v>
      </c>
    </row>
    <row r="3326" spans="1:16" x14ac:dyDescent="0.25">
      <c r="A3326" t="s">
        <v>606</v>
      </c>
      <c r="B3326" t="s">
        <v>16</v>
      </c>
      <c r="C3326" t="s">
        <v>17</v>
      </c>
      <c r="D3326" t="s">
        <v>18</v>
      </c>
      <c r="E3326" t="s">
        <v>29</v>
      </c>
      <c r="F3326" t="s">
        <v>42</v>
      </c>
      <c r="G3326">
        <v>10.130000000000001</v>
      </c>
      <c r="H3326">
        <v>8</v>
      </c>
      <c r="I3326">
        <v>3.5455000000000001</v>
      </c>
      <c r="J3326">
        <v>74.431379449999994</v>
      </c>
      <c r="K3326">
        <v>70.91</v>
      </c>
      <c r="L3326" s="1">
        <v>45933</v>
      </c>
      <c r="M3326" s="2">
        <v>0.81597222222222221</v>
      </c>
      <c r="N3326" t="s">
        <v>21</v>
      </c>
      <c r="O3326">
        <v>8.6345046940000003</v>
      </c>
      <c r="P3326" t="s">
        <v>1124</v>
      </c>
    </row>
    <row r="3327" spans="1:16" x14ac:dyDescent="0.25">
      <c r="A3327" t="s">
        <v>440</v>
      </c>
      <c r="B3327" t="s">
        <v>16</v>
      </c>
      <c r="C3327" t="s">
        <v>17</v>
      </c>
      <c r="D3327" t="s">
        <v>25</v>
      </c>
      <c r="E3327" t="s">
        <v>29</v>
      </c>
      <c r="F3327" t="s">
        <v>42</v>
      </c>
      <c r="G3327">
        <v>13.79</v>
      </c>
      <c r="H3327">
        <v>5</v>
      </c>
      <c r="I3327">
        <v>3.4474999999999998</v>
      </c>
      <c r="J3327">
        <v>72.374046160000006</v>
      </c>
      <c r="K3327">
        <v>68.95</v>
      </c>
      <c r="L3327" s="1">
        <v>45962</v>
      </c>
      <c r="M3327" s="2">
        <v>0.79652777777777783</v>
      </c>
      <c r="N3327" t="s">
        <v>31</v>
      </c>
      <c r="O3327">
        <v>8.1143538090000007</v>
      </c>
      <c r="P3327" t="s">
        <v>1124</v>
      </c>
    </row>
    <row r="3328" spans="1:16" x14ac:dyDescent="0.25">
      <c r="A3328" t="s">
        <v>367</v>
      </c>
      <c r="B3328" t="s">
        <v>16</v>
      </c>
      <c r="C3328" t="s">
        <v>17</v>
      </c>
      <c r="D3328" t="s">
        <v>18</v>
      </c>
      <c r="E3328" t="s">
        <v>29</v>
      </c>
      <c r="F3328" t="s">
        <v>42</v>
      </c>
      <c r="G3328">
        <v>23.48</v>
      </c>
      <c r="H3328">
        <v>2</v>
      </c>
      <c r="I3328">
        <v>2.3479999999999999</v>
      </c>
      <c r="J3328">
        <v>53.069634219999998</v>
      </c>
      <c r="K3328">
        <v>46.96</v>
      </c>
      <c r="L3328" s="1">
        <v>44634</v>
      </c>
      <c r="M3328" s="2">
        <v>0.47291666666666665</v>
      </c>
      <c r="N3328" t="s">
        <v>31</v>
      </c>
      <c r="O3328">
        <v>7.6393498109999998</v>
      </c>
      <c r="P3328" t="s">
        <v>1124</v>
      </c>
    </row>
    <row r="3329" spans="1:16" x14ac:dyDescent="0.25">
      <c r="A3329" t="s">
        <v>367</v>
      </c>
      <c r="B3329" t="s">
        <v>16</v>
      </c>
      <c r="C3329" t="s">
        <v>17</v>
      </c>
      <c r="D3329" t="s">
        <v>18</v>
      </c>
      <c r="E3329" t="s">
        <v>29</v>
      </c>
      <c r="F3329" t="s">
        <v>42</v>
      </c>
      <c r="G3329">
        <v>23.48</v>
      </c>
      <c r="H3329">
        <v>2</v>
      </c>
      <c r="I3329">
        <v>2.3479999999999999</v>
      </c>
      <c r="J3329">
        <v>49.292026219999997</v>
      </c>
      <c r="K3329">
        <v>46.96</v>
      </c>
      <c r="L3329" s="1">
        <v>45730</v>
      </c>
      <c r="M3329" s="2">
        <v>0.47291666666666665</v>
      </c>
      <c r="N3329" t="s">
        <v>31</v>
      </c>
      <c r="O3329">
        <v>8.2183839859999992</v>
      </c>
      <c r="P3329" t="s">
        <v>1124</v>
      </c>
    </row>
    <row r="3330" spans="1:16" x14ac:dyDescent="0.25">
      <c r="A3330" t="s">
        <v>1031</v>
      </c>
      <c r="B3330" t="s">
        <v>16</v>
      </c>
      <c r="C3330" t="s">
        <v>17</v>
      </c>
      <c r="D3330" t="s">
        <v>18</v>
      </c>
      <c r="E3330" t="s">
        <v>29</v>
      </c>
      <c r="F3330" t="s">
        <v>42</v>
      </c>
      <c r="G3330">
        <v>31.84</v>
      </c>
      <c r="H3330">
        <v>1</v>
      </c>
      <c r="I3330">
        <v>1.5920000000000001</v>
      </c>
      <c r="J3330">
        <v>35.982477709999998</v>
      </c>
      <c r="K3330">
        <v>31.84</v>
      </c>
      <c r="L3330" s="1">
        <v>44806</v>
      </c>
      <c r="M3330" s="2">
        <v>0.55694444444444446</v>
      </c>
      <c r="N3330" t="s">
        <v>27</v>
      </c>
      <c r="O3330">
        <v>7.4459485499999998</v>
      </c>
      <c r="P3330" t="s">
        <v>1124</v>
      </c>
    </row>
    <row r="3331" spans="1:16" x14ac:dyDescent="0.25">
      <c r="A3331" t="s">
        <v>1031</v>
      </c>
      <c r="B3331" t="s">
        <v>16</v>
      </c>
      <c r="C3331" t="s">
        <v>17</v>
      </c>
      <c r="D3331" t="s">
        <v>18</v>
      </c>
      <c r="E3331" t="s">
        <v>29</v>
      </c>
      <c r="F3331" t="s">
        <v>42</v>
      </c>
      <c r="G3331">
        <v>31.84</v>
      </c>
      <c r="H3331">
        <v>1</v>
      </c>
      <c r="I3331">
        <v>1.5920000000000001</v>
      </c>
      <c r="J3331">
        <v>33.421169399999997</v>
      </c>
      <c r="K3331">
        <v>31.84</v>
      </c>
      <c r="L3331" s="1">
        <v>45902</v>
      </c>
      <c r="M3331" s="2">
        <v>0.55694444444444446</v>
      </c>
      <c r="N3331" t="s">
        <v>27</v>
      </c>
      <c r="O3331">
        <v>8.0103236320000004</v>
      </c>
      <c r="P3331" t="s">
        <v>1124</v>
      </c>
    </row>
    <row r="3332" spans="1:16" x14ac:dyDescent="0.25">
      <c r="A3332" t="s">
        <v>48</v>
      </c>
      <c r="B3332" t="s">
        <v>16</v>
      </c>
      <c r="C3332" t="s">
        <v>17</v>
      </c>
      <c r="D3332" t="s">
        <v>25</v>
      </c>
      <c r="E3332" t="s">
        <v>19</v>
      </c>
      <c r="F3332" t="s">
        <v>20</v>
      </c>
      <c r="G3332">
        <v>71.38</v>
      </c>
      <c r="H3332">
        <v>9</v>
      </c>
      <c r="I3332">
        <v>35.69</v>
      </c>
      <c r="J3332">
        <v>806.66748089999999</v>
      </c>
      <c r="K3332">
        <v>713.8</v>
      </c>
      <c r="L3332" s="1">
        <v>44649</v>
      </c>
      <c r="M3332" s="2">
        <v>0.80625000000000002</v>
      </c>
      <c r="N3332" t="s">
        <v>27</v>
      </c>
      <c r="O3332">
        <v>5.5119359389999998</v>
      </c>
      <c r="P3332" t="s">
        <v>1124</v>
      </c>
    </row>
    <row r="3333" spans="1:16" x14ac:dyDescent="0.25">
      <c r="A3333" t="s">
        <v>91</v>
      </c>
      <c r="B3333" t="s">
        <v>16</v>
      </c>
      <c r="C3333" t="s">
        <v>17</v>
      </c>
      <c r="D3333" t="s">
        <v>25</v>
      </c>
      <c r="E3333" t="s">
        <v>29</v>
      </c>
      <c r="F3333" t="s">
        <v>20</v>
      </c>
      <c r="G3333">
        <v>89.6</v>
      </c>
      <c r="H3333">
        <v>9</v>
      </c>
      <c r="I3333">
        <v>35.840000000000003</v>
      </c>
      <c r="J3333">
        <v>752.39617529999998</v>
      </c>
      <c r="K3333">
        <v>716.8</v>
      </c>
      <c r="L3333" s="1">
        <v>45840</v>
      </c>
      <c r="M3333" s="2">
        <v>0.4777777777777778</v>
      </c>
      <c r="N3333" t="s">
        <v>21</v>
      </c>
      <c r="O3333">
        <v>6.8659916839999999</v>
      </c>
      <c r="P3333" t="s">
        <v>1124</v>
      </c>
    </row>
    <row r="3334" spans="1:16" x14ac:dyDescent="0.25">
      <c r="A3334" t="s">
        <v>48</v>
      </c>
      <c r="B3334" t="s">
        <v>16</v>
      </c>
      <c r="C3334" t="s">
        <v>17</v>
      </c>
      <c r="D3334" t="s">
        <v>25</v>
      </c>
      <c r="E3334" t="s">
        <v>19</v>
      </c>
      <c r="F3334" t="s">
        <v>20</v>
      </c>
      <c r="G3334">
        <v>71.38</v>
      </c>
      <c r="H3334">
        <v>10</v>
      </c>
      <c r="I3334">
        <v>35.69</v>
      </c>
      <c r="J3334">
        <v>749.49</v>
      </c>
      <c r="K3334">
        <v>713.8</v>
      </c>
      <c r="L3334" s="1">
        <v>43553</v>
      </c>
      <c r="M3334" s="2">
        <v>0.80625000000000002</v>
      </c>
      <c r="N3334" t="s">
        <v>27</v>
      </c>
      <c r="O3334">
        <v>5.7</v>
      </c>
      <c r="P3334" t="s">
        <v>1124</v>
      </c>
    </row>
    <row r="3335" spans="1:16" x14ac:dyDescent="0.25">
      <c r="A3335" t="s">
        <v>317</v>
      </c>
      <c r="B3335" t="s">
        <v>16</v>
      </c>
      <c r="C3335" t="s">
        <v>17</v>
      </c>
      <c r="D3335" t="s">
        <v>18</v>
      </c>
      <c r="E3335" t="s">
        <v>29</v>
      </c>
      <c r="F3335" t="s">
        <v>20</v>
      </c>
      <c r="G3335">
        <v>99.83</v>
      </c>
      <c r="H3335">
        <v>6</v>
      </c>
      <c r="I3335">
        <v>29.949000000000002</v>
      </c>
      <c r="J3335">
        <v>663.66593330000001</v>
      </c>
      <c r="K3335">
        <v>598.98</v>
      </c>
      <c r="L3335" s="1">
        <v>45385</v>
      </c>
      <c r="M3335" s="2">
        <v>0.62638888888888888</v>
      </c>
      <c r="N3335" t="s">
        <v>21</v>
      </c>
      <c r="O3335">
        <v>9.2218953930000005</v>
      </c>
      <c r="P3335" t="s">
        <v>1124</v>
      </c>
    </row>
    <row r="3336" spans="1:16" x14ac:dyDescent="0.25">
      <c r="A3336" t="s">
        <v>15</v>
      </c>
      <c r="B3336" t="s">
        <v>16</v>
      </c>
      <c r="C3336" t="s">
        <v>17</v>
      </c>
      <c r="D3336" t="s">
        <v>18</v>
      </c>
      <c r="E3336" t="s">
        <v>19</v>
      </c>
      <c r="F3336" t="s">
        <v>20</v>
      </c>
      <c r="G3336">
        <v>74.69</v>
      </c>
      <c r="H3336">
        <v>6</v>
      </c>
      <c r="I3336">
        <v>26.141500000000001</v>
      </c>
      <c r="J3336">
        <v>590.85172179999995</v>
      </c>
      <c r="K3336">
        <v>522.83000000000004</v>
      </c>
      <c r="L3336" s="1">
        <v>44682</v>
      </c>
      <c r="M3336" s="2">
        <v>0.54722222222222217</v>
      </c>
      <c r="N3336" t="s">
        <v>21</v>
      </c>
      <c r="O3336">
        <v>8.7997573770000006</v>
      </c>
      <c r="P3336" t="s">
        <v>1124</v>
      </c>
    </row>
    <row r="3337" spans="1:16" x14ac:dyDescent="0.25">
      <c r="A3337" t="s">
        <v>268</v>
      </c>
      <c r="B3337" t="s">
        <v>16</v>
      </c>
      <c r="C3337" t="s">
        <v>17</v>
      </c>
      <c r="D3337" t="s">
        <v>18</v>
      </c>
      <c r="E3337" t="s">
        <v>29</v>
      </c>
      <c r="F3337" t="s">
        <v>20</v>
      </c>
      <c r="G3337">
        <v>51.94</v>
      </c>
      <c r="H3337">
        <v>11</v>
      </c>
      <c r="I3337">
        <v>25.97</v>
      </c>
      <c r="J3337">
        <v>575.49181239999996</v>
      </c>
      <c r="K3337">
        <v>519.4</v>
      </c>
      <c r="L3337" s="1">
        <v>45538</v>
      </c>
      <c r="M3337" s="2">
        <v>0.76666666666666661</v>
      </c>
      <c r="N3337" t="s">
        <v>21</v>
      </c>
      <c r="O3337">
        <v>7.0520376530000002</v>
      </c>
      <c r="P3337" t="s">
        <v>1124</v>
      </c>
    </row>
    <row r="3338" spans="1:16" x14ac:dyDescent="0.25">
      <c r="A3338" t="s">
        <v>726</v>
      </c>
      <c r="B3338" t="s">
        <v>16</v>
      </c>
      <c r="C3338" t="s">
        <v>17</v>
      </c>
      <c r="D3338" t="s">
        <v>18</v>
      </c>
      <c r="E3338" t="s">
        <v>29</v>
      </c>
      <c r="F3338" t="s">
        <v>20</v>
      </c>
      <c r="G3338">
        <v>48.63</v>
      </c>
      <c r="H3338">
        <v>9</v>
      </c>
      <c r="I3338">
        <v>24.315000000000001</v>
      </c>
      <c r="J3338">
        <v>549.56906130000004</v>
      </c>
      <c r="K3338">
        <v>486.3</v>
      </c>
      <c r="L3338" s="1">
        <v>44654</v>
      </c>
      <c r="M3338" s="2">
        <v>0.53055555555555556</v>
      </c>
      <c r="N3338" t="s">
        <v>27</v>
      </c>
      <c r="O3338">
        <v>8.5096554849999997</v>
      </c>
      <c r="P3338" t="s">
        <v>1124</v>
      </c>
    </row>
    <row r="3339" spans="1:16" x14ac:dyDescent="0.25">
      <c r="A3339" t="s">
        <v>268</v>
      </c>
      <c r="B3339" t="s">
        <v>16</v>
      </c>
      <c r="C3339" t="s">
        <v>17</v>
      </c>
      <c r="D3339" t="s">
        <v>18</v>
      </c>
      <c r="E3339" t="s">
        <v>29</v>
      </c>
      <c r="F3339" t="s">
        <v>20</v>
      </c>
      <c r="G3339">
        <v>51.94</v>
      </c>
      <c r="H3339">
        <v>10</v>
      </c>
      <c r="I3339">
        <v>25.97</v>
      </c>
      <c r="J3339">
        <v>545.37</v>
      </c>
      <c r="K3339">
        <v>519.4</v>
      </c>
      <c r="L3339" s="1">
        <v>43711</v>
      </c>
      <c r="M3339" s="2">
        <v>0.76666666666666661</v>
      </c>
      <c r="N3339" t="s">
        <v>21</v>
      </c>
      <c r="O3339">
        <v>6.5</v>
      </c>
      <c r="P3339" t="s">
        <v>1124</v>
      </c>
    </row>
    <row r="3340" spans="1:16" x14ac:dyDescent="0.25">
      <c r="A3340" t="s">
        <v>50</v>
      </c>
      <c r="B3340" t="s">
        <v>16</v>
      </c>
      <c r="C3340" t="s">
        <v>17</v>
      </c>
      <c r="D3340" t="s">
        <v>18</v>
      </c>
      <c r="E3340" t="s">
        <v>19</v>
      </c>
      <c r="F3340" t="s">
        <v>20</v>
      </c>
      <c r="G3340">
        <v>68.930000000000007</v>
      </c>
      <c r="H3340">
        <v>7</v>
      </c>
      <c r="I3340">
        <v>24.125499999999999</v>
      </c>
      <c r="J3340">
        <v>534.61793299999999</v>
      </c>
      <c r="K3340">
        <v>482.51</v>
      </c>
      <c r="L3340" s="1">
        <v>45599</v>
      </c>
      <c r="M3340" s="2">
        <v>0.4604166666666667</v>
      </c>
      <c r="N3340" t="s">
        <v>31</v>
      </c>
      <c r="O3340">
        <v>4.9906728009999997</v>
      </c>
      <c r="P3340" t="s">
        <v>1124</v>
      </c>
    </row>
    <row r="3341" spans="1:16" x14ac:dyDescent="0.25">
      <c r="A3341" t="s">
        <v>50</v>
      </c>
      <c r="B3341" t="s">
        <v>16</v>
      </c>
      <c r="C3341" t="s">
        <v>17</v>
      </c>
      <c r="D3341" t="s">
        <v>18</v>
      </c>
      <c r="E3341" t="s">
        <v>19</v>
      </c>
      <c r="F3341" t="s">
        <v>20</v>
      </c>
      <c r="G3341">
        <v>68.930000000000007</v>
      </c>
      <c r="H3341">
        <v>8</v>
      </c>
      <c r="I3341">
        <v>24.125499999999999</v>
      </c>
      <c r="J3341">
        <v>506.47137079999999</v>
      </c>
      <c r="K3341">
        <v>482.51</v>
      </c>
      <c r="L3341" s="1">
        <v>45964</v>
      </c>
      <c r="M3341" s="2">
        <v>0.4604166666666667</v>
      </c>
      <c r="N3341" t="s">
        <v>31</v>
      </c>
      <c r="O3341">
        <v>4.7853881439999997</v>
      </c>
      <c r="P3341" t="s">
        <v>1124</v>
      </c>
    </row>
    <row r="3342" spans="1:16" x14ac:dyDescent="0.25">
      <c r="A3342" t="s">
        <v>888</v>
      </c>
      <c r="B3342" t="s">
        <v>16</v>
      </c>
      <c r="C3342" t="s">
        <v>17</v>
      </c>
      <c r="D3342" t="s">
        <v>18</v>
      </c>
      <c r="E3342" t="s">
        <v>19</v>
      </c>
      <c r="F3342" t="s">
        <v>20</v>
      </c>
      <c r="G3342">
        <v>95.95</v>
      </c>
      <c r="H3342">
        <v>5</v>
      </c>
      <c r="I3342">
        <v>23.987500000000001</v>
      </c>
      <c r="J3342">
        <v>503.73750000000001</v>
      </c>
      <c r="K3342">
        <v>479.75</v>
      </c>
      <c r="L3342" s="1">
        <v>43488</v>
      </c>
      <c r="M3342" s="2">
        <v>0.59791666666666665</v>
      </c>
      <c r="N3342" t="s">
        <v>21</v>
      </c>
      <c r="O3342">
        <v>8.8000000000000007</v>
      </c>
      <c r="P3342" t="s">
        <v>1124</v>
      </c>
    </row>
    <row r="3343" spans="1:16" x14ac:dyDescent="0.25">
      <c r="A3343" t="s">
        <v>888</v>
      </c>
      <c r="B3343" t="s">
        <v>16</v>
      </c>
      <c r="C3343" t="s">
        <v>17</v>
      </c>
      <c r="D3343" t="s">
        <v>18</v>
      </c>
      <c r="E3343" t="s">
        <v>19</v>
      </c>
      <c r="F3343" t="s">
        <v>20</v>
      </c>
      <c r="G3343">
        <v>95.95</v>
      </c>
      <c r="H3343">
        <v>5</v>
      </c>
      <c r="I3343">
        <v>23.987500000000001</v>
      </c>
      <c r="J3343">
        <v>503.57430959999999</v>
      </c>
      <c r="K3343">
        <v>479.75</v>
      </c>
      <c r="L3343" s="1">
        <v>45680</v>
      </c>
      <c r="M3343" s="2">
        <v>0.59791666666666665</v>
      </c>
      <c r="N3343" t="s">
        <v>21</v>
      </c>
      <c r="O3343">
        <v>9.1546555789999999</v>
      </c>
      <c r="P3343" t="s">
        <v>1124</v>
      </c>
    </row>
    <row r="3344" spans="1:16" x14ac:dyDescent="0.25">
      <c r="A3344" t="s">
        <v>32</v>
      </c>
      <c r="B3344" t="s">
        <v>16</v>
      </c>
      <c r="C3344" t="s">
        <v>17</v>
      </c>
      <c r="D3344" t="s">
        <v>18</v>
      </c>
      <c r="E3344" t="s">
        <v>29</v>
      </c>
      <c r="F3344" t="s">
        <v>20</v>
      </c>
      <c r="G3344">
        <v>58.22</v>
      </c>
      <c r="H3344">
        <v>8</v>
      </c>
      <c r="I3344">
        <v>23.288</v>
      </c>
      <c r="J3344">
        <v>489.048</v>
      </c>
      <c r="K3344">
        <v>465.76</v>
      </c>
      <c r="L3344" s="1">
        <v>43492</v>
      </c>
      <c r="M3344" s="2">
        <v>0.85625000000000007</v>
      </c>
      <c r="N3344" t="s">
        <v>21</v>
      </c>
      <c r="O3344">
        <v>8.4</v>
      </c>
      <c r="P3344" t="s">
        <v>1124</v>
      </c>
    </row>
    <row r="3345" spans="1:16" x14ac:dyDescent="0.25">
      <c r="A3345" t="s">
        <v>429</v>
      </c>
      <c r="B3345" t="s">
        <v>16</v>
      </c>
      <c r="C3345" t="s">
        <v>17</v>
      </c>
      <c r="D3345" t="s">
        <v>25</v>
      </c>
      <c r="E3345" t="s">
        <v>19</v>
      </c>
      <c r="F3345" t="s">
        <v>20</v>
      </c>
      <c r="G3345">
        <v>77.5</v>
      </c>
      <c r="H3345">
        <v>5</v>
      </c>
      <c r="I3345">
        <v>19.375</v>
      </c>
      <c r="J3345">
        <v>429.3474726</v>
      </c>
      <c r="K3345">
        <v>387.5</v>
      </c>
      <c r="L3345" s="1">
        <v>45315</v>
      </c>
      <c r="M3345" s="2">
        <v>0.85833333333333339</v>
      </c>
      <c r="N3345" t="s">
        <v>21</v>
      </c>
      <c r="O3345">
        <v>4.6651941399999997</v>
      </c>
      <c r="P3345" t="s">
        <v>1124</v>
      </c>
    </row>
    <row r="3346" spans="1:16" x14ac:dyDescent="0.25">
      <c r="A3346" t="s">
        <v>460</v>
      </c>
      <c r="B3346" t="s">
        <v>16</v>
      </c>
      <c r="C3346" t="s">
        <v>17</v>
      </c>
      <c r="D3346" t="s">
        <v>18</v>
      </c>
      <c r="E3346" t="s">
        <v>29</v>
      </c>
      <c r="F3346" t="s">
        <v>20</v>
      </c>
      <c r="G3346">
        <v>53.17</v>
      </c>
      <c r="H3346">
        <v>6</v>
      </c>
      <c r="I3346">
        <v>18.609500000000001</v>
      </c>
      <c r="J3346">
        <v>420.61301450000002</v>
      </c>
      <c r="K3346">
        <v>372.19</v>
      </c>
      <c r="L3346" s="1">
        <v>44582</v>
      </c>
      <c r="M3346" s="2">
        <v>0.75069444444444444</v>
      </c>
      <c r="N3346" t="s">
        <v>27</v>
      </c>
      <c r="O3346">
        <v>8.6063561160000006</v>
      </c>
      <c r="P3346" t="s">
        <v>1124</v>
      </c>
    </row>
    <row r="3347" spans="1:16" x14ac:dyDescent="0.25">
      <c r="A3347" t="s">
        <v>429</v>
      </c>
      <c r="B3347" t="s">
        <v>16</v>
      </c>
      <c r="C3347" t="s">
        <v>17</v>
      </c>
      <c r="D3347" t="s">
        <v>25</v>
      </c>
      <c r="E3347" t="s">
        <v>19</v>
      </c>
      <c r="F3347" t="s">
        <v>20</v>
      </c>
      <c r="G3347">
        <v>77.5</v>
      </c>
      <c r="H3347">
        <v>5</v>
      </c>
      <c r="I3347">
        <v>19.375</v>
      </c>
      <c r="J3347">
        <v>406.875</v>
      </c>
      <c r="K3347">
        <v>387.5</v>
      </c>
      <c r="L3347" s="1">
        <v>43489</v>
      </c>
      <c r="M3347" s="2">
        <v>0.85833333333333339</v>
      </c>
      <c r="N3347" t="s">
        <v>21</v>
      </c>
      <c r="O3347">
        <v>4.3</v>
      </c>
      <c r="P3347" t="s">
        <v>1124</v>
      </c>
    </row>
    <row r="3348" spans="1:16" x14ac:dyDescent="0.25">
      <c r="A3348" t="s">
        <v>429</v>
      </c>
      <c r="B3348" t="s">
        <v>16</v>
      </c>
      <c r="C3348" t="s">
        <v>17</v>
      </c>
      <c r="D3348" t="s">
        <v>25</v>
      </c>
      <c r="E3348" t="s">
        <v>19</v>
      </c>
      <c r="F3348" t="s">
        <v>20</v>
      </c>
      <c r="G3348">
        <v>77.5</v>
      </c>
      <c r="H3348">
        <v>5</v>
      </c>
      <c r="I3348">
        <v>19.375</v>
      </c>
      <c r="J3348">
        <v>406.7431891</v>
      </c>
      <c r="K3348">
        <v>387.5</v>
      </c>
      <c r="L3348" s="1">
        <v>45681</v>
      </c>
      <c r="M3348" s="2">
        <v>0.85833333333333339</v>
      </c>
      <c r="N3348" t="s">
        <v>21</v>
      </c>
      <c r="O3348">
        <v>4.4732976119999996</v>
      </c>
      <c r="P3348" t="s">
        <v>1124</v>
      </c>
    </row>
    <row r="3349" spans="1:16" x14ac:dyDescent="0.25">
      <c r="A3349" t="s">
        <v>204</v>
      </c>
      <c r="B3349" t="s">
        <v>16</v>
      </c>
      <c r="C3349" t="s">
        <v>17</v>
      </c>
      <c r="D3349" t="s">
        <v>25</v>
      </c>
      <c r="E3349" t="s">
        <v>29</v>
      </c>
      <c r="F3349" t="s">
        <v>20</v>
      </c>
      <c r="G3349">
        <v>70.010000000000005</v>
      </c>
      <c r="H3349">
        <v>4</v>
      </c>
      <c r="I3349">
        <v>17.502500000000001</v>
      </c>
      <c r="J3349">
        <v>395.59253530000001</v>
      </c>
      <c r="K3349">
        <v>350.05</v>
      </c>
      <c r="L3349" s="1">
        <v>44621</v>
      </c>
      <c r="M3349" s="2">
        <v>0.48333333333333334</v>
      </c>
      <c r="N3349" t="s">
        <v>21</v>
      </c>
      <c r="O3349">
        <v>5.3185346779999998</v>
      </c>
      <c r="P3349" t="s">
        <v>1124</v>
      </c>
    </row>
    <row r="3350" spans="1:16" x14ac:dyDescent="0.25">
      <c r="A3350" t="s">
        <v>204</v>
      </c>
      <c r="B3350" t="s">
        <v>16</v>
      </c>
      <c r="C3350" t="s">
        <v>17</v>
      </c>
      <c r="D3350" t="s">
        <v>25</v>
      </c>
      <c r="E3350" t="s">
        <v>29</v>
      </c>
      <c r="F3350" t="s">
        <v>20</v>
      </c>
      <c r="G3350">
        <v>70.010000000000005</v>
      </c>
      <c r="H3350">
        <v>5</v>
      </c>
      <c r="I3350">
        <v>17.502500000000001</v>
      </c>
      <c r="J3350">
        <v>387.85311689999997</v>
      </c>
      <c r="K3350">
        <v>350.05</v>
      </c>
      <c r="L3350" s="1">
        <v>45352</v>
      </c>
      <c r="M3350" s="2">
        <v>0.48333333333333334</v>
      </c>
      <c r="N3350" t="s">
        <v>21</v>
      </c>
      <c r="O3350">
        <v>5.9671087839999997</v>
      </c>
      <c r="P3350" t="s">
        <v>1124</v>
      </c>
    </row>
    <row r="3351" spans="1:16" x14ac:dyDescent="0.25">
      <c r="A3351" t="s">
        <v>421</v>
      </c>
      <c r="B3351" t="s">
        <v>16</v>
      </c>
      <c r="C3351" t="s">
        <v>17</v>
      </c>
      <c r="D3351" t="s">
        <v>25</v>
      </c>
      <c r="E3351" t="s">
        <v>19</v>
      </c>
      <c r="F3351" t="s">
        <v>20</v>
      </c>
      <c r="G3351">
        <v>32.32</v>
      </c>
      <c r="H3351">
        <v>11</v>
      </c>
      <c r="I3351">
        <v>16.16</v>
      </c>
      <c r="J3351">
        <v>339.2500612</v>
      </c>
      <c r="K3351">
        <v>323.2</v>
      </c>
      <c r="L3351" s="1">
        <v>45708</v>
      </c>
      <c r="M3351" s="2">
        <v>0.7006944444444444</v>
      </c>
      <c r="N3351" t="s">
        <v>31</v>
      </c>
      <c r="O3351">
        <v>10</v>
      </c>
      <c r="P3351" t="s">
        <v>1124</v>
      </c>
    </row>
    <row r="3352" spans="1:16" x14ac:dyDescent="0.25">
      <c r="A3352" t="s">
        <v>972</v>
      </c>
      <c r="B3352" t="s">
        <v>16</v>
      </c>
      <c r="C3352" t="s">
        <v>17</v>
      </c>
      <c r="D3352" t="s">
        <v>18</v>
      </c>
      <c r="E3352" t="s">
        <v>19</v>
      </c>
      <c r="F3352" t="s">
        <v>20</v>
      </c>
      <c r="G3352">
        <v>92.09</v>
      </c>
      <c r="H3352">
        <v>3</v>
      </c>
      <c r="I3352">
        <v>13.813499999999999</v>
      </c>
      <c r="J3352">
        <v>312.21354009999999</v>
      </c>
      <c r="K3352">
        <v>276.27</v>
      </c>
      <c r="L3352" s="1">
        <v>44609</v>
      </c>
      <c r="M3352" s="2">
        <v>0.68541666666666667</v>
      </c>
      <c r="N3352" t="s">
        <v>27</v>
      </c>
      <c r="O3352">
        <v>4.0614264819999999</v>
      </c>
      <c r="P3352" t="s">
        <v>1124</v>
      </c>
    </row>
    <row r="3353" spans="1:16" x14ac:dyDescent="0.25">
      <c r="A3353" t="s">
        <v>612</v>
      </c>
      <c r="B3353" t="s">
        <v>16</v>
      </c>
      <c r="C3353" t="s">
        <v>17</v>
      </c>
      <c r="D3353" t="s">
        <v>25</v>
      </c>
      <c r="E3353" t="s">
        <v>19</v>
      </c>
      <c r="F3353" t="s">
        <v>20</v>
      </c>
      <c r="G3353">
        <v>64.27</v>
      </c>
      <c r="H3353">
        <v>4</v>
      </c>
      <c r="I3353">
        <v>12.853999999999999</v>
      </c>
      <c r="J3353">
        <v>290.52686469999998</v>
      </c>
      <c r="K3353">
        <v>257.08</v>
      </c>
      <c r="L3353" s="1">
        <v>44646</v>
      </c>
      <c r="M3353" s="2">
        <v>0.57916666666666672</v>
      </c>
      <c r="N3353" t="s">
        <v>27</v>
      </c>
      <c r="O3353">
        <v>7.4459485499999998</v>
      </c>
      <c r="P3353" t="s">
        <v>1124</v>
      </c>
    </row>
    <row r="3354" spans="1:16" x14ac:dyDescent="0.25">
      <c r="A3354" t="s">
        <v>977</v>
      </c>
      <c r="B3354" t="s">
        <v>16</v>
      </c>
      <c r="C3354" t="s">
        <v>17</v>
      </c>
      <c r="D3354" t="s">
        <v>25</v>
      </c>
      <c r="E3354" t="s">
        <v>29</v>
      </c>
      <c r="F3354" t="s">
        <v>20</v>
      </c>
      <c r="G3354">
        <v>50.79</v>
      </c>
      <c r="H3354">
        <v>4</v>
      </c>
      <c r="I3354">
        <v>12.6975</v>
      </c>
      <c r="J3354">
        <v>286.9896425</v>
      </c>
      <c r="K3354">
        <v>253.95</v>
      </c>
      <c r="L3354" s="1">
        <v>44611</v>
      </c>
      <c r="M3354" s="2">
        <v>0.62013888888888891</v>
      </c>
      <c r="N3354" t="s">
        <v>31</v>
      </c>
      <c r="O3354">
        <v>5.1251334169999998</v>
      </c>
      <c r="P3354" t="s">
        <v>1124</v>
      </c>
    </row>
    <row r="3355" spans="1:16" x14ac:dyDescent="0.25">
      <c r="A3355" t="s">
        <v>183</v>
      </c>
      <c r="B3355" t="s">
        <v>16</v>
      </c>
      <c r="C3355" t="s">
        <v>17</v>
      </c>
      <c r="D3355" t="s">
        <v>25</v>
      </c>
      <c r="E3355" t="s">
        <v>29</v>
      </c>
      <c r="F3355" t="s">
        <v>20</v>
      </c>
      <c r="G3355">
        <v>32.46</v>
      </c>
      <c r="H3355">
        <v>9</v>
      </c>
      <c r="I3355">
        <v>12.984</v>
      </c>
      <c r="J3355">
        <v>272.57566800000001</v>
      </c>
      <c r="K3355">
        <v>259.68</v>
      </c>
      <c r="L3355" s="1">
        <v>45743</v>
      </c>
      <c r="M3355" s="2">
        <v>0.57500000000000007</v>
      </c>
      <c r="N3355" t="s">
        <v>31</v>
      </c>
      <c r="O3355">
        <v>5.0974786749999996</v>
      </c>
      <c r="P3355" t="s">
        <v>1124</v>
      </c>
    </row>
    <row r="3356" spans="1:16" x14ac:dyDescent="0.25">
      <c r="A3356" t="s">
        <v>612</v>
      </c>
      <c r="B3356" t="s">
        <v>16</v>
      </c>
      <c r="C3356" t="s">
        <v>17</v>
      </c>
      <c r="D3356" t="s">
        <v>25</v>
      </c>
      <c r="E3356" t="s">
        <v>19</v>
      </c>
      <c r="F3356" t="s">
        <v>20</v>
      </c>
      <c r="G3356">
        <v>64.27</v>
      </c>
      <c r="H3356">
        <v>4</v>
      </c>
      <c r="I3356">
        <v>12.853999999999999</v>
      </c>
      <c r="J3356">
        <v>269.93400000000003</v>
      </c>
      <c r="K3356">
        <v>257.08</v>
      </c>
      <c r="L3356" s="1">
        <v>43550</v>
      </c>
      <c r="M3356" s="2">
        <v>0.57916666666666672</v>
      </c>
      <c r="N3356" t="s">
        <v>27</v>
      </c>
      <c r="O3356">
        <v>7.7</v>
      </c>
      <c r="P3356" t="s">
        <v>1124</v>
      </c>
    </row>
    <row r="3357" spans="1:16" x14ac:dyDescent="0.25">
      <c r="A3357" t="s">
        <v>798</v>
      </c>
      <c r="B3357" t="s">
        <v>16</v>
      </c>
      <c r="C3357" t="s">
        <v>17</v>
      </c>
      <c r="D3357" t="s">
        <v>18</v>
      </c>
      <c r="E3357" t="s">
        <v>29</v>
      </c>
      <c r="F3357" t="s">
        <v>20</v>
      </c>
      <c r="G3357">
        <v>55.5</v>
      </c>
      <c r="H3357">
        <v>4</v>
      </c>
      <c r="I3357">
        <v>11.1</v>
      </c>
      <c r="J3357">
        <v>250.88285339999999</v>
      </c>
      <c r="K3357">
        <v>222</v>
      </c>
      <c r="L3357" s="1">
        <v>44581</v>
      </c>
      <c r="M3357" s="2">
        <v>0.65833333333333333</v>
      </c>
      <c r="N3357" t="s">
        <v>31</v>
      </c>
      <c r="O3357">
        <v>6.3822416139999998</v>
      </c>
      <c r="P3357" t="s">
        <v>1124</v>
      </c>
    </row>
    <row r="3358" spans="1:16" x14ac:dyDescent="0.25">
      <c r="A3358" t="s">
        <v>239</v>
      </c>
      <c r="B3358" t="s">
        <v>16</v>
      </c>
      <c r="C3358" t="s">
        <v>17</v>
      </c>
      <c r="D3358" t="s">
        <v>25</v>
      </c>
      <c r="E3358" t="s">
        <v>19</v>
      </c>
      <c r="F3358" t="s">
        <v>20</v>
      </c>
      <c r="G3358">
        <v>23.03</v>
      </c>
      <c r="H3358">
        <v>8</v>
      </c>
      <c r="I3358">
        <v>10.3635</v>
      </c>
      <c r="J3358">
        <v>234.23643709999999</v>
      </c>
      <c r="K3358">
        <v>207.27</v>
      </c>
      <c r="L3358" s="1">
        <v>44621</v>
      </c>
      <c r="M3358" s="2">
        <v>0.50138888888888888</v>
      </c>
      <c r="N3358" t="s">
        <v>21</v>
      </c>
      <c r="O3358">
        <v>7.6393498109999998</v>
      </c>
      <c r="P3358" t="s">
        <v>1124</v>
      </c>
    </row>
    <row r="3359" spans="1:16" x14ac:dyDescent="0.25">
      <c r="A3359" t="s">
        <v>798</v>
      </c>
      <c r="B3359" t="s">
        <v>16</v>
      </c>
      <c r="C3359" t="s">
        <v>17</v>
      </c>
      <c r="D3359" t="s">
        <v>18</v>
      </c>
      <c r="E3359" t="s">
        <v>29</v>
      </c>
      <c r="F3359" t="s">
        <v>20</v>
      </c>
      <c r="G3359">
        <v>55.5</v>
      </c>
      <c r="H3359">
        <v>4</v>
      </c>
      <c r="I3359">
        <v>11.1</v>
      </c>
      <c r="J3359">
        <v>233.02448509999999</v>
      </c>
      <c r="K3359">
        <v>222</v>
      </c>
      <c r="L3359" s="1">
        <v>45677</v>
      </c>
      <c r="M3359" s="2">
        <v>0.65833333333333333</v>
      </c>
      <c r="N3359" t="s">
        <v>31</v>
      </c>
      <c r="O3359">
        <v>6.8659916839999999</v>
      </c>
      <c r="P3359" t="s">
        <v>1124</v>
      </c>
    </row>
    <row r="3360" spans="1:16" x14ac:dyDescent="0.25">
      <c r="A3360" t="s">
        <v>239</v>
      </c>
      <c r="B3360" t="s">
        <v>16</v>
      </c>
      <c r="C3360" t="s">
        <v>17</v>
      </c>
      <c r="D3360" t="s">
        <v>25</v>
      </c>
      <c r="E3360" t="s">
        <v>19</v>
      </c>
      <c r="F3360" t="s">
        <v>20</v>
      </c>
      <c r="G3360">
        <v>23.03</v>
      </c>
      <c r="H3360">
        <v>10</v>
      </c>
      <c r="I3360">
        <v>10.3635</v>
      </c>
      <c r="J3360">
        <v>229.65380809999999</v>
      </c>
      <c r="K3360">
        <v>207.27</v>
      </c>
      <c r="L3360" s="1">
        <v>45352</v>
      </c>
      <c r="M3360" s="2">
        <v>0.50138888888888888</v>
      </c>
      <c r="N3360" t="s">
        <v>21</v>
      </c>
      <c r="O3360">
        <v>8.5709380710000005</v>
      </c>
      <c r="P3360" t="s">
        <v>1124</v>
      </c>
    </row>
    <row r="3361" spans="1:16" x14ac:dyDescent="0.25">
      <c r="A3361" t="s">
        <v>619</v>
      </c>
      <c r="B3361" t="s">
        <v>16</v>
      </c>
      <c r="C3361" t="s">
        <v>17</v>
      </c>
      <c r="D3361" t="s">
        <v>25</v>
      </c>
      <c r="E3361" t="s">
        <v>29</v>
      </c>
      <c r="F3361" t="s">
        <v>20</v>
      </c>
      <c r="G3361">
        <v>51.71</v>
      </c>
      <c r="H3361">
        <v>4</v>
      </c>
      <c r="I3361">
        <v>10.342000000000001</v>
      </c>
      <c r="J3361">
        <v>229.1773709</v>
      </c>
      <c r="K3361">
        <v>206.84</v>
      </c>
      <c r="L3361" s="1">
        <v>45538</v>
      </c>
      <c r="M3361" s="2">
        <v>0.57847222222222217</v>
      </c>
      <c r="N3361" t="s">
        <v>31</v>
      </c>
      <c r="O3361">
        <v>10</v>
      </c>
      <c r="P3361" t="s">
        <v>1124</v>
      </c>
    </row>
    <row r="3362" spans="1:16" x14ac:dyDescent="0.25">
      <c r="A3362" t="s">
        <v>857</v>
      </c>
      <c r="B3362" t="s">
        <v>16</v>
      </c>
      <c r="C3362" t="s">
        <v>17</v>
      </c>
      <c r="D3362" t="s">
        <v>25</v>
      </c>
      <c r="E3362" t="s">
        <v>19</v>
      </c>
      <c r="F3362" t="s">
        <v>20</v>
      </c>
      <c r="G3362">
        <v>68.709999999999994</v>
      </c>
      <c r="H3362">
        <v>3</v>
      </c>
      <c r="I3362">
        <v>10.3065</v>
      </c>
      <c r="J3362">
        <v>228.39069559999999</v>
      </c>
      <c r="K3362">
        <v>206.13</v>
      </c>
      <c r="L3362" s="1">
        <v>45385</v>
      </c>
      <c r="M3362" s="2">
        <v>0.4201388888888889</v>
      </c>
      <c r="N3362" t="s">
        <v>27</v>
      </c>
      <c r="O3362">
        <v>9.4388811669999999</v>
      </c>
      <c r="P3362" t="s">
        <v>1124</v>
      </c>
    </row>
    <row r="3363" spans="1:16" x14ac:dyDescent="0.25">
      <c r="A3363" t="s">
        <v>670</v>
      </c>
      <c r="B3363" t="s">
        <v>16</v>
      </c>
      <c r="C3363" t="s">
        <v>17</v>
      </c>
      <c r="D3363" t="s">
        <v>25</v>
      </c>
      <c r="E3363" t="s">
        <v>29</v>
      </c>
      <c r="F3363" t="s">
        <v>20</v>
      </c>
      <c r="G3363">
        <v>28.95</v>
      </c>
      <c r="H3363">
        <v>7</v>
      </c>
      <c r="I3363">
        <v>10.1325</v>
      </c>
      <c r="J3363">
        <v>224.5348783</v>
      </c>
      <c r="K3363">
        <v>202.65</v>
      </c>
      <c r="L3363" s="1">
        <v>45354</v>
      </c>
      <c r="M3363" s="2">
        <v>0.85486111111111107</v>
      </c>
      <c r="N3363" t="s">
        <v>31</v>
      </c>
      <c r="O3363">
        <v>6.5095732179999999</v>
      </c>
      <c r="P3363" t="s">
        <v>1124</v>
      </c>
    </row>
    <row r="3364" spans="1:16" x14ac:dyDescent="0.25">
      <c r="A3364" t="s">
        <v>619</v>
      </c>
      <c r="B3364" t="s">
        <v>16</v>
      </c>
      <c r="C3364" t="s">
        <v>17</v>
      </c>
      <c r="D3364" t="s">
        <v>25</v>
      </c>
      <c r="E3364" t="s">
        <v>29</v>
      </c>
      <c r="F3364" t="s">
        <v>20</v>
      </c>
      <c r="G3364">
        <v>51.71</v>
      </c>
      <c r="H3364">
        <v>4</v>
      </c>
      <c r="I3364">
        <v>10.342000000000001</v>
      </c>
      <c r="J3364">
        <v>217.18199999999999</v>
      </c>
      <c r="K3364">
        <v>206.84</v>
      </c>
      <c r="L3364" s="1">
        <v>43711</v>
      </c>
      <c r="M3364" s="2">
        <v>0.57847222222222217</v>
      </c>
      <c r="N3364" t="s">
        <v>31</v>
      </c>
      <c r="O3364">
        <v>9.8000000000000007</v>
      </c>
      <c r="P3364" t="s">
        <v>1124</v>
      </c>
    </row>
    <row r="3365" spans="1:16" x14ac:dyDescent="0.25">
      <c r="A3365" t="s">
        <v>619</v>
      </c>
      <c r="B3365" t="s">
        <v>16</v>
      </c>
      <c r="C3365" t="s">
        <v>17</v>
      </c>
      <c r="D3365" t="s">
        <v>25</v>
      </c>
      <c r="E3365" t="s">
        <v>29</v>
      </c>
      <c r="F3365" t="s">
        <v>20</v>
      </c>
      <c r="G3365">
        <v>51.71</v>
      </c>
      <c r="H3365">
        <v>4</v>
      </c>
      <c r="I3365">
        <v>10.342000000000001</v>
      </c>
      <c r="J3365">
        <v>217.1116419</v>
      </c>
      <c r="K3365">
        <v>206.84</v>
      </c>
      <c r="L3365" s="1">
        <v>45903</v>
      </c>
      <c r="M3365" s="2">
        <v>0.57847222222222217</v>
      </c>
      <c r="N3365" t="s">
        <v>31</v>
      </c>
      <c r="O3365">
        <v>10</v>
      </c>
      <c r="P3365" t="s">
        <v>1124</v>
      </c>
    </row>
    <row r="3366" spans="1:16" x14ac:dyDescent="0.25">
      <c r="A3366" t="s">
        <v>857</v>
      </c>
      <c r="B3366" t="s">
        <v>16</v>
      </c>
      <c r="C3366" t="s">
        <v>17</v>
      </c>
      <c r="D3366" t="s">
        <v>25</v>
      </c>
      <c r="E3366" t="s">
        <v>19</v>
      </c>
      <c r="F3366" t="s">
        <v>20</v>
      </c>
      <c r="G3366">
        <v>68.709999999999994</v>
      </c>
      <c r="H3366">
        <v>3</v>
      </c>
      <c r="I3366">
        <v>10.3065</v>
      </c>
      <c r="J3366">
        <v>216.4365</v>
      </c>
      <c r="K3366">
        <v>206.13</v>
      </c>
      <c r="L3366" s="1">
        <v>43558</v>
      </c>
      <c r="M3366" s="2">
        <v>0.4201388888888889</v>
      </c>
      <c r="N3366" t="s">
        <v>27</v>
      </c>
      <c r="O3366">
        <v>8.6999999999999993</v>
      </c>
      <c r="P3366" t="s">
        <v>1124</v>
      </c>
    </row>
    <row r="3367" spans="1:16" x14ac:dyDescent="0.25">
      <c r="A3367" t="s">
        <v>857</v>
      </c>
      <c r="B3367" t="s">
        <v>16</v>
      </c>
      <c r="C3367" t="s">
        <v>17</v>
      </c>
      <c r="D3367" t="s">
        <v>25</v>
      </c>
      <c r="E3367" t="s">
        <v>19</v>
      </c>
      <c r="F3367" t="s">
        <v>20</v>
      </c>
      <c r="G3367">
        <v>68.709999999999994</v>
      </c>
      <c r="H3367">
        <v>3</v>
      </c>
      <c r="I3367">
        <v>10.3065</v>
      </c>
      <c r="J3367">
        <v>216.36638339999999</v>
      </c>
      <c r="K3367">
        <v>206.13</v>
      </c>
      <c r="L3367" s="1">
        <v>45750</v>
      </c>
      <c r="M3367" s="2">
        <v>0.4201388888888889</v>
      </c>
      <c r="N3367" t="s">
        <v>27</v>
      </c>
      <c r="O3367">
        <v>9.0506254019999997</v>
      </c>
      <c r="P3367" t="s">
        <v>1124</v>
      </c>
    </row>
    <row r="3368" spans="1:16" x14ac:dyDescent="0.25">
      <c r="A3368" t="s">
        <v>67</v>
      </c>
      <c r="B3368" t="s">
        <v>16</v>
      </c>
      <c r="C3368" t="s">
        <v>17</v>
      </c>
      <c r="D3368" t="s">
        <v>25</v>
      </c>
      <c r="E3368" t="s">
        <v>29</v>
      </c>
      <c r="F3368" t="s">
        <v>20</v>
      </c>
      <c r="G3368">
        <v>96.58</v>
      </c>
      <c r="H3368">
        <v>2</v>
      </c>
      <c r="I3368">
        <v>9.6579999999999995</v>
      </c>
      <c r="J3368">
        <v>202.81800000000001</v>
      </c>
      <c r="K3368">
        <v>193.16</v>
      </c>
      <c r="L3368" s="1">
        <v>43539</v>
      </c>
      <c r="M3368" s="2">
        <v>0.42499999999999999</v>
      </c>
      <c r="N3368" t="s">
        <v>31</v>
      </c>
      <c r="O3368">
        <v>5.0999999999999996</v>
      </c>
      <c r="P3368" t="s">
        <v>1124</v>
      </c>
    </row>
    <row r="3369" spans="1:16" x14ac:dyDescent="0.25">
      <c r="A3369" t="s">
        <v>67</v>
      </c>
      <c r="B3369" t="s">
        <v>16</v>
      </c>
      <c r="C3369" t="s">
        <v>17</v>
      </c>
      <c r="D3369" t="s">
        <v>25</v>
      </c>
      <c r="E3369" t="s">
        <v>29</v>
      </c>
      <c r="F3369" t="s">
        <v>20</v>
      </c>
      <c r="G3369">
        <v>96.58</v>
      </c>
      <c r="H3369">
        <v>2</v>
      </c>
      <c r="I3369">
        <v>9.6579999999999995</v>
      </c>
      <c r="J3369">
        <v>202.75229519999999</v>
      </c>
      <c r="K3369">
        <v>193.16</v>
      </c>
      <c r="L3369" s="1">
        <v>45731</v>
      </c>
      <c r="M3369" s="2">
        <v>0.42499999999999999</v>
      </c>
      <c r="N3369" t="s">
        <v>31</v>
      </c>
      <c r="O3369">
        <v>5.3055390290000002</v>
      </c>
      <c r="P3369" t="s">
        <v>1124</v>
      </c>
    </row>
    <row r="3370" spans="1:16" x14ac:dyDescent="0.25">
      <c r="A3370" t="s">
        <v>318</v>
      </c>
      <c r="B3370" t="s">
        <v>16</v>
      </c>
      <c r="C3370" t="s">
        <v>17</v>
      </c>
      <c r="D3370" t="s">
        <v>18</v>
      </c>
      <c r="E3370" t="s">
        <v>19</v>
      </c>
      <c r="F3370" t="s">
        <v>20</v>
      </c>
      <c r="G3370">
        <v>47.67</v>
      </c>
      <c r="H3370">
        <v>4</v>
      </c>
      <c r="I3370">
        <v>9.5340000000000007</v>
      </c>
      <c r="J3370">
        <v>200.1491388</v>
      </c>
      <c r="K3370">
        <v>190.68</v>
      </c>
      <c r="L3370" s="1">
        <v>45994</v>
      </c>
      <c r="M3370" s="2">
        <v>0.59791666666666665</v>
      </c>
      <c r="N3370" t="s">
        <v>27</v>
      </c>
      <c r="O3370">
        <v>9.4667461100000008</v>
      </c>
      <c r="P3370" t="s">
        <v>1124</v>
      </c>
    </row>
    <row r="3371" spans="1:16" x14ac:dyDescent="0.25">
      <c r="A3371" t="s">
        <v>765</v>
      </c>
      <c r="B3371" t="s">
        <v>16</v>
      </c>
      <c r="C3371" t="s">
        <v>17</v>
      </c>
      <c r="D3371" t="s">
        <v>25</v>
      </c>
      <c r="E3371" t="s">
        <v>29</v>
      </c>
      <c r="F3371" t="s">
        <v>20</v>
      </c>
      <c r="G3371">
        <v>56</v>
      </c>
      <c r="H3371">
        <v>3</v>
      </c>
      <c r="I3371">
        <v>8.4</v>
      </c>
      <c r="J3371">
        <v>186.1429043</v>
      </c>
      <c r="K3371">
        <v>168</v>
      </c>
      <c r="L3371" s="1">
        <v>45350</v>
      </c>
      <c r="M3371" s="2">
        <v>0.81458333333333333</v>
      </c>
      <c r="N3371" t="s">
        <v>21</v>
      </c>
      <c r="O3371">
        <v>5.207658575</v>
      </c>
      <c r="P3371" t="s">
        <v>1124</v>
      </c>
    </row>
    <row r="3372" spans="1:16" x14ac:dyDescent="0.25">
      <c r="A3372" t="s">
        <v>99</v>
      </c>
      <c r="B3372" t="s">
        <v>16</v>
      </c>
      <c r="C3372" t="s">
        <v>17</v>
      </c>
      <c r="D3372" t="s">
        <v>18</v>
      </c>
      <c r="E3372" t="s">
        <v>29</v>
      </c>
      <c r="F3372" t="s">
        <v>20</v>
      </c>
      <c r="G3372">
        <v>15.87</v>
      </c>
      <c r="H3372">
        <v>9</v>
      </c>
      <c r="I3372">
        <v>7.9349999999999996</v>
      </c>
      <c r="J3372">
        <v>179.3473371</v>
      </c>
      <c r="K3372">
        <v>158.69999999999999</v>
      </c>
      <c r="L3372" s="1">
        <v>44633</v>
      </c>
      <c r="M3372" s="2">
        <v>0.69444444444444453</v>
      </c>
      <c r="N3372" t="s">
        <v>27</v>
      </c>
      <c r="O3372">
        <v>5.6086365699999998</v>
      </c>
      <c r="P3372" t="s">
        <v>1124</v>
      </c>
    </row>
    <row r="3373" spans="1:16" x14ac:dyDescent="0.25">
      <c r="A3373" t="s">
        <v>765</v>
      </c>
      <c r="B3373" t="s">
        <v>16</v>
      </c>
      <c r="C3373" t="s">
        <v>17</v>
      </c>
      <c r="D3373" t="s">
        <v>25</v>
      </c>
      <c r="E3373" t="s">
        <v>29</v>
      </c>
      <c r="F3373" t="s">
        <v>20</v>
      </c>
      <c r="G3373">
        <v>56</v>
      </c>
      <c r="H3373">
        <v>3</v>
      </c>
      <c r="I3373">
        <v>8.4</v>
      </c>
      <c r="J3373">
        <v>176.4</v>
      </c>
      <c r="K3373">
        <v>168</v>
      </c>
      <c r="L3373" s="1">
        <v>43524</v>
      </c>
      <c r="M3373" s="2">
        <v>0.81458333333333333</v>
      </c>
      <c r="N3373" t="s">
        <v>21</v>
      </c>
      <c r="O3373">
        <v>4.8</v>
      </c>
      <c r="P3373" t="s">
        <v>1124</v>
      </c>
    </row>
    <row r="3374" spans="1:16" x14ac:dyDescent="0.25">
      <c r="A3374" t="s">
        <v>99</v>
      </c>
      <c r="B3374" t="s">
        <v>16</v>
      </c>
      <c r="C3374" t="s">
        <v>17</v>
      </c>
      <c r="D3374" t="s">
        <v>18</v>
      </c>
      <c r="E3374" t="s">
        <v>29</v>
      </c>
      <c r="F3374" t="s">
        <v>20</v>
      </c>
      <c r="G3374">
        <v>15.87</v>
      </c>
      <c r="H3374">
        <v>11</v>
      </c>
      <c r="I3374">
        <v>7.9349999999999996</v>
      </c>
      <c r="J3374">
        <v>166.5810171</v>
      </c>
      <c r="K3374">
        <v>158.69999999999999</v>
      </c>
      <c r="L3374" s="1">
        <v>45729</v>
      </c>
      <c r="M3374" s="2">
        <v>0.69444444444444453</v>
      </c>
      <c r="N3374" t="s">
        <v>27</v>
      </c>
      <c r="O3374">
        <v>6.0337502680000004</v>
      </c>
      <c r="P3374" t="s">
        <v>1124</v>
      </c>
    </row>
    <row r="3375" spans="1:16" x14ac:dyDescent="0.25">
      <c r="A3375" t="s">
        <v>564</v>
      </c>
      <c r="B3375" t="s">
        <v>16</v>
      </c>
      <c r="C3375" t="s">
        <v>17</v>
      </c>
      <c r="D3375" t="s">
        <v>25</v>
      </c>
      <c r="E3375" t="s">
        <v>29</v>
      </c>
      <c r="F3375" t="s">
        <v>20</v>
      </c>
      <c r="G3375">
        <v>25.43</v>
      </c>
      <c r="H3375">
        <v>6</v>
      </c>
      <c r="I3375">
        <v>7.6289999999999996</v>
      </c>
      <c r="J3375">
        <v>160.209</v>
      </c>
      <c r="K3375">
        <v>152.58000000000001</v>
      </c>
      <c r="L3375" s="1">
        <v>43801</v>
      </c>
      <c r="M3375" s="2">
        <v>0.79236111111111107</v>
      </c>
      <c r="N3375" t="s">
        <v>21</v>
      </c>
      <c r="O3375">
        <v>7</v>
      </c>
      <c r="P3375" t="s">
        <v>1124</v>
      </c>
    </row>
    <row r="3376" spans="1:16" x14ac:dyDescent="0.25">
      <c r="A3376" t="s">
        <v>936</v>
      </c>
      <c r="B3376" t="s">
        <v>16</v>
      </c>
      <c r="C3376" t="s">
        <v>17</v>
      </c>
      <c r="D3376" t="s">
        <v>18</v>
      </c>
      <c r="E3376" t="s">
        <v>19</v>
      </c>
      <c r="F3376" t="s">
        <v>20</v>
      </c>
      <c r="G3376">
        <v>27.73</v>
      </c>
      <c r="H3376">
        <v>4</v>
      </c>
      <c r="I3376">
        <v>6.9325000000000001</v>
      </c>
      <c r="J3376">
        <v>156.68877309999999</v>
      </c>
      <c r="K3376">
        <v>138.65</v>
      </c>
      <c r="L3376" s="1">
        <v>44646</v>
      </c>
      <c r="M3376" s="2">
        <v>0.84791666666666676</v>
      </c>
      <c r="N3376" t="s">
        <v>31</v>
      </c>
      <c r="O3376">
        <v>4.0614264819999999</v>
      </c>
      <c r="P3376" t="s">
        <v>1124</v>
      </c>
    </row>
    <row r="3377" spans="1:16" x14ac:dyDescent="0.25">
      <c r="A3377" t="s">
        <v>347</v>
      </c>
      <c r="B3377" t="s">
        <v>16</v>
      </c>
      <c r="C3377" t="s">
        <v>17</v>
      </c>
      <c r="D3377" t="s">
        <v>18</v>
      </c>
      <c r="E3377" t="s">
        <v>19</v>
      </c>
      <c r="F3377" t="s">
        <v>20</v>
      </c>
      <c r="G3377">
        <v>15.55</v>
      </c>
      <c r="H3377">
        <v>10</v>
      </c>
      <c r="I3377">
        <v>6.9974999999999996</v>
      </c>
      <c r="J3377">
        <v>155.0636872</v>
      </c>
      <c r="K3377">
        <v>139.94999999999999</v>
      </c>
      <c r="L3377" s="1">
        <v>45476</v>
      </c>
      <c r="M3377" s="2">
        <v>0.54999999999999993</v>
      </c>
      <c r="N3377" t="s">
        <v>27</v>
      </c>
      <c r="O3377">
        <v>5.4246443490000003</v>
      </c>
      <c r="P3377" t="s">
        <v>1124</v>
      </c>
    </row>
    <row r="3378" spans="1:16" x14ac:dyDescent="0.25">
      <c r="A3378" t="s">
        <v>347</v>
      </c>
      <c r="B3378" t="s">
        <v>16</v>
      </c>
      <c r="C3378" t="s">
        <v>17</v>
      </c>
      <c r="D3378" t="s">
        <v>18</v>
      </c>
      <c r="E3378" t="s">
        <v>19</v>
      </c>
      <c r="F3378" t="s">
        <v>20</v>
      </c>
      <c r="G3378">
        <v>15.55</v>
      </c>
      <c r="H3378">
        <v>9</v>
      </c>
      <c r="I3378">
        <v>6.9974999999999996</v>
      </c>
      <c r="J3378">
        <v>146.94749999999999</v>
      </c>
      <c r="K3378">
        <v>139.94999999999999</v>
      </c>
      <c r="L3378" s="1">
        <v>43649</v>
      </c>
      <c r="M3378" s="2">
        <v>0.54999999999999993</v>
      </c>
      <c r="N3378" t="s">
        <v>27</v>
      </c>
      <c r="O3378">
        <v>5</v>
      </c>
      <c r="P3378" t="s">
        <v>1124</v>
      </c>
    </row>
    <row r="3379" spans="1:16" x14ac:dyDescent="0.25">
      <c r="A3379" t="s">
        <v>275</v>
      </c>
      <c r="B3379" t="s">
        <v>16</v>
      </c>
      <c r="C3379" t="s">
        <v>17</v>
      </c>
      <c r="D3379" t="s">
        <v>25</v>
      </c>
      <c r="E3379" t="s">
        <v>29</v>
      </c>
      <c r="F3379" t="s">
        <v>20</v>
      </c>
      <c r="G3379">
        <v>59.77</v>
      </c>
      <c r="H3379">
        <v>2</v>
      </c>
      <c r="I3379">
        <v>5.9770000000000003</v>
      </c>
      <c r="J3379">
        <v>135.0925058</v>
      </c>
      <c r="K3379">
        <v>119.54</v>
      </c>
      <c r="L3379" s="1">
        <v>44868</v>
      </c>
      <c r="M3379" s="2">
        <v>0.50069444444444444</v>
      </c>
      <c r="N3379" t="s">
        <v>31</v>
      </c>
      <c r="O3379">
        <v>5.6086365699999998</v>
      </c>
      <c r="P3379" t="s">
        <v>1124</v>
      </c>
    </row>
    <row r="3380" spans="1:16" x14ac:dyDescent="0.25">
      <c r="A3380" t="s">
        <v>275</v>
      </c>
      <c r="B3380" t="s">
        <v>16</v>
      </c>
      <c r="C3380" t="s">
        <v>17</v>
      </c>
      <c r="D3380" t="s">
        <v>25</v>
      </c>
      <c r="E3380" t="s">
        <v>29</v>
      </c>
      <c r="F3380" t="s">
        <v>20</v>
      </c>
      <c r="G3380">
        <v>59.77</v>
      </c>
      <c r="H3380">
        <v>2</v>
      </c>
      <c r="I3380">
        <v>5.9770000000000003</v>
      </c>
      <c r="J3380">
        <v>132.4495403</v>
      </c>
      <c r="K3380">
        <v>119.54</v>
      </c>
      <c r="L3380" s="1">
        <v>45599</v>
      </c>
      <c r="M3380" s="2">
        <v>0.50069444444444444</v>
      </c>
      <c r="N3380" t="s">
        <v>31</v>
      </c>
      <c r="O3380">
        <v>6.2925874449999997</v>
      </c>
      <c r="P3380" t="s">
        <v>1124</v>
      </c>
    </row>
    <row r="3381" spans="1:16" x14ac:dyDescent="0.25">
      <c r="A3381" t="s">
        <v>275</v>
      </c>
      <c r="B3381" t="s">
        <v>16</v>
      </c>
      <c r="C3381" t="s">
        <v>17</v>
      </c>
      <c r="D3381" t="s">
        <v>25</v>
      </c>
      <c r="E3381" t="s">
        <v>29</v>
      </c>
      <c r="F3381" t="s">
        <v>20</v>
      </c>
      <c r="G3381">
        <v>59.77</v>
      </c>
      <c r="H3381">
        <v>2</v>
      </c>
      <c r="I3381">
        <v>5.9770000000000003</v>
      </c>
      <c r="J3381">
        <v>125.47633759999999</v>
      </c>
      <c r="K3381">
        <v>119.54</v>
      </c>
      <c r="L3381" s="1">
        <v>45964</v>
      </c>
      <c r="M3381" s="2">
        <v>0.50069444444444444</v>
      </c>
      <c r="N3381" t="s">
        <v>31</v>
      </c>
      <c r="O3381">
        <v>6.0337502680000004</v>
      </c>
      <c r="P3381" t="s">
        <v>1124</v>
      </c>
    </row>
    <row r="3382" spans="1:16" x14ac:dyDescent="0.25">
      <c r="A3382" t="s">
        <v>446</v>
      </c>
      <c r="B3382" t="s">
        <v>16</v>
      </c>
      <c r="C3382" t="s">
        <v>17</v>
      </c>
      <c r="D3382" t="s">
        <v>18</v>
      </c>
      <c r="E3382" t="s">
        <v>29</v>
      </c>
      <c r="F3382" t="s">
        <v>20</v>
      </c>
      <c r="G3382">
        <v>20.97</v>
      </c>
      <c r="H3382">
        <v>5</v>
      </c>
      <c r="I3382">
        <v>5.2424999999999997</v>
      </c>
      <c r="J3382">
        <v>116.1731161</v>
      </c>
      <c r="K3382">
        <v>104.85</v>
      </c>
      <c r="L3382" s="1">
        <v>45383</v>
      </c>
      <c r="M3382" s="2">
        <v>0.55625000000000002</v>
      </c>
      <c r="N3382" t="s">
        <v>27</v>
      </c>
      <c r="O3382">
        <v>8.4624451839999999</v>
      </c>
      <c r="P3382" t="s">
        <v>1124</v>
      </c>
    </row>
    <row r="3383" spans="1:16" x14ac:dyDescent="0.25">
      <c r="A3383" t="s">
        <v>446</v>
      </c>
      <c r="B3383" t="s">
        <v>16</v>
      </c>
      <c r="C3383" t="s">
        <v>17</v>
      </c>
      <c r="D3383" t="s">
        <v>18</v>
      </c>
      <c r="E3383" t="s">
        <v>29</v>
      </c>
      <c r="F3383" t="s">
        <v>20</v>
      </c>
      <c r="G3383">
        <v>20.97</v>
      </c>
      <c r="H3383">
        <v>5</v>
      </c>
      <c r="I3383">
        <v>5.2424999999999997</v>
      </c>
      <c r="J3383">
        <v>110.05683449999999</v>
      </c>
      <c r="K3383">
        <v>104.85</v>
      </c>
      <c r="L3383" s="1">
        <v>45748</v>
      </c>
      <c r="M3383" s="2">
        <v>0.55625000000000002</v>
      </c>
      <c r="N3383" t="s">
        <v>27</v>
      </c>
      <c r="O3383">
        <v>8.1143538090000007</v>
      </c>
      <c r="P3383" t="s">
        <v>1124</v>
      </c>
    </row>
    <row r="3384" spans="1:16" x14ac:dyDescent="0.25">
      <c r="A3384" t="s">
        <v>356</v>
      </c>
      <c r="B3384" t="s">
        <v>16</v>
      </c>
      <c r="C3384" t="s">
        <v>17</v>
      </c>
      <c r="D3384" t="s">
        <v>25</v>
      </c>
      <c r="E3384" t="s">
        <v>29</v>
      </c>
      <c r="F3384" t="s">
        <v>20</v>
      </c>
      <c r="G3384">
        <v>15.26</v>
      </c>
      <c r="H3384">
        <v>5</v>
      </c>
      <c r="I3384">
        <v>4.5780000000000003</v>
      </c>
      <c r="J3384">
        <v>103.47222549999999</v>
      </c>
      <c r="K3384">
        <v>91.56</v>
      </c>
      <c r="L3384" s="1">
        <v>44607</v>
      </c>
      <c r="M3384" s="2">
        <v>0.75208333333333333</v>
      </c>
      <c r="N3384" t="s">
        <v>21</v>
      </c>
      <c r="O3384">
        <v>9.4766617899999996</v>
      </c>
      <c r="P3384" t="s">
        <v>1124</v>
      </c>
    </row>
    <row r="3385" spans="1:16" x14ac:dyDescent="0.25">
      <c r="A3385" t="s">
        <v>356</v>
      </c>
      <c r="B3385" t="s">
        <v>16</v>
      </c>
      <c r="C3385" t="s">
        <v>17</v>
      </c>
      <c r="D3385" t="s">
        <v>25</v>
      </c>
      <c r="E3385" t="s">
        <v>29</v>
      </c>
      <c r="F3385" t="s">
        <v>20</v>
      </c>
      <c r="G3385">
        <v>15.26</v>
      </c>
      <c r="H3385">
        <v>6</v>
      </c>
      <c r="I3385">
        <v>4.5780000000000003</v>
      </c>
      <c r="J3385">
        <v>101.4478828</v>
      </c>
      <c r="K3385">
        <v>91.56</v>
      </c>
      <c r="L3385" s="1">
        <v>45337</v>
      </c>
      <c r="M3385" s="2">
        <v>0.75208333333333333</v>
      </c>
      <c r="N3385" t="s">
        <v>21</v>
      </c>
      <c r="O3385">
        <v>10</v>
      </c>
      <c r="P3385" t="s">
        <v>1124</v>
      </c>
    </row>
    <row r="3386" spans="1:16" x14ac:dyDescent="0.25">
      <c r="A3386" t="s">
        <v>867</v>
      </c>
      <c r="B3386" t="s">
        <v>16</v>
      </c>
      <c r="C3386" t="s">
        <v>17</v>
      </c>
      <c r="D3386" t="s">
        <v>18</v>
      </c>
      <c r="E3386" t="s">
        <v>29</v>
      </c>
      <c r="F3386" t="s">
        <v>20</v>
      </c>
      <c r="G3386">
        <v>91.3</v>
      </c>
      <c r="H3386">
        <v>1</v>
      </c>
      <c r="I3386">
        <v>4.5650000000000004</v>
      </c>
      <c r="J3386">
        <v>101.15980450000001</v>
      </c>
      <c r="K3386">
        <v>91.3</v>
      </c>
      <c r="L3386" s="1">
        <v>45336</v>
      </c>
      <c r="M3386" s="2">
        <v>0.61249999999999993</v>
      </c>
      <c r="N3386" t="s">
        <v>21</v>
      </c>
      <c r="O3386">
        <v>9.9813456019999993</v>
      </c>
      <c r="P3386" t="s">
        <v>1124</v>
      </c>
    </row>
    <row r="3387" spans="1:16" x14ac:dyDescent="0.25">
      <c r="A3387" t="s">
        <v>867</v>
      </c>
      <c r="B3387" t="s">
        <v>16</v>
      </c>
      <c r="C3387" t="s">
        <v>17</v>
      </c>
      <c r="D3387" t="s">
        <v>18</v>
      </c>
      <c r="E3387" t="s">
        <v>29</v>
      </c>
      <c r="F3387" t="s">
        <v>20</v>
      </c>
      <c r="G3387">
        <v>91.3</v>
      </c>
      <c r="H3387">
        <v>1</v>
      </c>
      <c r="I3387">
        <v>4.5650000000000004</v>
      </c>
      <c r="J3387">
        <v>95.864999999999995</v>
      </c>
      <c r="K3387">
        <v>91.3</v>
      </c>
      <c r="L3387" s="1">
        <v>43510</v>
      </c>
      <c r="M3387" s="2">
        <v>0.61249999999999993</v>
      </c>
      <c r="N3387" t="s">
        <v>21</v>
      </c>
      <c r="O3387">
        <v>9.1999999999999993</v>
      </c>
      <c r="P3387" t="s">
        <v>1124</v>
      </c>
    </row>
    <row r="3388" spans="1:16" x14ac:dyDescent="0.25">
      <c r="A3388" t="s">
        <v>428</v>
      </c>
      <c r="B3388" t="s">
        <v>16</v>
      </c>
      <c r="C3388" t="s">
        <v>17</v>
      </c>
      <c r="D3388" t="s">
        <v>25</v>
      </c>
      <c r="E3388" t="s">
        <v>19</v>
      </c>
      <c r="F3388" t="s">
        <v>20</v>
      </c>
      <c r="G3388">
        <v>79.739999999999995</v>
      </c>
      <c r="H3388">
        <v>1</v>
      </c>
      <c r="I3388">
        <v>3.9870000000000001</v>
      </c>
      <c r="J3388">
        <v>88.351399920000006</v>
      </c>
      <c r="K3388">
        <v>79.739999999999995</v>
      </c>
      <c r="L3388" s="1">
        <v>45446</v>
      </c>
      <c r="M3388" s="2">
        <v>0.44166666666666665</v>
      </c>
      <c r="N3388" t="s">
        <v>21</v>
      </c>
      <c r="O3388">
        <v>7.9199807489999996</v>
      </c>
      <c r="P3388" t="s">
        <v>1124</v>
      </c>
    </row>
    <row r="3389" spans="1:16" x14ac:dyDescent="0.25">
      <c r="A3389" t="s">
        <v>428</v>
      </c>
      <c r="B3389" t="s">
        <v>16</v>
      </c>
      <c r="C3389" t="s">
        <v>17</v>
      </c>
      <c r="D3389" t="s">
        <v>25</v>
      </c>
      <c r="E3389" t="s">
        <v>19</v>
      </c>
      <c r="F3389" t="s">
        <v>20</v>
      </c>
      <c r="G3389">
        <v>79.739999999999995</v>
      </c>
      <c r="H3389">
        <v>1</v>
      </c>
      <c r="I3389">
        <v>3.9870000000000001</v>
      </c>
      <c r="J3389">
        <v>83.727000000000004</v>
      </c>
      <c r="K3389">
        <v>79.739999999999995</v>
      </c>
      <c r="L3389" s="1">
        <v>43619</v>
      </c>
      <c r="M3389" s="2">
        <v>0.44166666666666665</v>
      </c>
      <c r="N3389" t="s">
        <v>21</v>
      </c>
      <c r="O3389">
        <v>7.3</v>
      </c>
      <c r="P3389" t="s">
        <v>1124</v>
      </c>
    </row>
    <row r="3390" spans="1:16" x14ac:dyDescent="0.25">
      <c r="A3390" t="s">
        <v>38</v>
      </c>
      <c r="B3390" t="s">
        <v>16</v>
      </c>
      <c r="C3390" t="s">
        <v>17</v>
      </c>
      <c r="D3390" t="s">
        <v>18</v>
      </c>
      <c r="E3390" t="s">
        <v>19</v>
      </c>
      <c r="F3390" t="s">
        <v>20</v>
      </c>
      <c r="G3390">
        <v>36.26</v>
      </c>
      <c r="H3390">
        <v>2</v>
      </c>
      <c r="I3390">
        <v>3.6259999999999999</v>
      </c>
      <c r="J3390">
        <v>80.351687010000006</v>
      </c>
      <c r="K3390">
        <v>72.52</v>
      </c>
      <c r="L3390" s="1">
        <v>45566</v>
      </c>
      <c r="M3390" s="2">
        <v>0.71875</v>
      </c>
      <c r="N3390" t="s">
        <v>31</v>
      </c>
      <c r="O3390">
        <v>7.8114878619999999</v>
      </c>
      <c r="P3390" t="s">
        <v>1124</v>
      </c>
    </row>
    <row r="3391" spans="1:16" x14ac:dyDescent="0.25">
      <c r="A3391" t="s">
        <v>978</v>
      </c>
      <c r="B3391" t="s">
        <v>16</v>
      </c>
      <c r="C3391" t="s">
        <v>17</v>
      </c>
      <c r="D3391" t="s">
        <v>18</v>
      </c>
      <c r="E3391" t="s">
        <v>29</v>
      </c>
      <c r="F3391" t="s">
        <v>20</v>
      </c>
      <c r="G3391">
        <v>10.08</v>
      </c>
      <c r="H3391">
        <v>6</v>
      </c>
      <c r="I3391">
        <v>3.528</v>
      </c>
      <c r="J3391">
        <v>79.740063680000006</v>
      </c>
      <c r="K3391">
        <v>70.56</v>
      </c>
      <c r="L3391" s="1">
        <v>44648</v>
      </c>
      <c r="M3391" s="2">
        <v>0.84305555555555556</v>
      </c>
      <c r="N3391" t="s">
        <v>27</v>
      </c>
      <c r="O3391">
        <v>4.0614264819999999</v>
      </c>
      <c r="P3391" t="s">
        <v>1124</v>
      </c>
    </row>
    <row r="3392" spans="1:16" x14ac:dyDescent="0.25">
      <c r="A3392" t="s">
        <v>978</v>
      </c>
      <c r="B3392" t="s">
        <v>16</v>
      </c>
      <c r="C3392" t="s">
        <v>17</v>
      </c>
      <c r="D3392" t="s">
        <v>18</v>
      </c>
      <c r="E3392" t="s">
        <v>29</v>
      </c>
      <c r="F3392" t="s">
        <v>20</v>
      </c>
      <c r="G3392">
        <v>10.08</v>
      </c>
      <c r="H3392">
        <v>7</v>
      </c>
      <c r="I3392">
        <v>3.528</v>
      </c>
      <c r="J3392">
        <v>78.180019790000003</v>
      </c>
      <c r="K3392">
        <v>70.56</v>
      </c>
      <c r="L3392" s="1">
        <v>45379</v>
      </c>
      <c r="M3392" s="2">
        <v>0.84305555555555556</v>
      </c>
      <c r="N3392" t="s">
        <v>27</v>
      </c>
      <c r="O3392">
        <v>4.556701253</v>
      </c>
      <c r="P3392" t="s">
        <v>1124</v>
      </c>
    </row>
    <row r="3393" spans="1:16" x14ac:dyDescent="0.25">
      <c r="A3393" t="s">
        <v>623</v>
      </c>
      <c r="B3393" t="s">
        <v>16</v>
      </c>
      <c r="C3393" t="s">
        <v>17</v>
      </c>
      <c r="D3393" t="s">
        <v>25</v>
      </c>
      <c r="E3393" t="s">
        <v>29</v>
      </c>
      <c r="F3393" t="s">
        <v>20</v>
      </c>
      <c r="G3393">
        <v>14.62</v>
      </c>
      <c r="H3393">
        <v>5</v>
      </c>
      <c r="I3393">
        <v>3.6549999999999998</v>
      </c>
      <c r="J3393">
        <v>76.730134509999999</v>
      </c>
      <c r="K3393">
        <v>73.099999999999994</v>
      </c>
      <c r="L3393" s="1">
        <v>45750</v>
      </c>
      <c r="M3393" s="2">
        <v>0.51597222222222217</v>
      </c>
      <c r="N3393" t="s">
        <v>27</v>
      </c>
      <c r="O3393">
        <v>4.5773277889999999</v>
      </c>
      <c r="P3393" t="s">
        <v>1124</v>
      </c>
    </row>
    <row r="3394" spans="1:16" x14ac:dyDescent="0.25">
      <c r="A3394" t="s">
        <v>978</v>
      </c>
      <c r="B3394" t="s">
        <v>16</v>
      </c>
      <c r="C3394" t="s">
        <v>17</v>
      </c>
      <c r="D3394" t="s">
        <v>18</v>
      </c>
      <c r="E3394" t="s">
        <v>29</v>
      </c>
      <c r="F3394" t="s">
        <v>20</v>
      </c>
      <c r="G3394">
        <v>10.08</v>
      </c>
      <c r="H3394">
        <v>7</v>
      </c>
      <c r="I3394">
        <v>3.528</v>
      </c>
      <c r="J3394">
        <v>74.087999999999994</v>
      </c>
      <c r="K3394">
        <v>70.56</v>
      </c>
      <c r="L3394" s="1">
        <v>43552</v>
      </c>
      <c r="M3394" s="2">
        <v>0.84305555555555556</v>
      </c>
      <c r="N3394" t="s">
        <v>27</v>
      </c>
      <c r="O3394">
        <v>4.2</v>
      </c>
      <c r="P3394" t="s">
        <v>1124</v>
      </c>
    </row>
    <row r="3395" spans="1:16" x14ac:dyDescent="0.25">
      <c r="A3395" t="s">
        <v>978</v>
      </c>
      <c r="B3395" t="s">
        <v>16</v>
      </c>
      <c r="C3395" t="s">
        <v>17</v>
      </c>
      <c r="D3395" t="s">
        <v>18</v>
      </c>
      <c r="E3395" t="s">
        <v>29</v>
      </c>
      <c r="F3395" t="s">
        <v>20</v>
      </c>
      <c r="G3395">
        <v>10.08</v>
      </c>
      <c r="H3395">
        <v>8</v>
      </c>
      <c r="I3395">
        <v>3.528</v>
      </c>
      <c r="J3395">
        <v>74.063998510000005</v>
      </c>
      <c r="K3395">
        <v>70.56</v>
      </c>
      <c r="L3395" s="1">
        <v>45744</v>
      </c>
      <c r="M3395" s="2">
        <v>0.84305555555555556</v>
      </c>
      <c r="N3395" t="s">
        <v>27</v>
      </c>
      <c r="O3395">
        <v>4.3692674350000003</v>
      </c>
      <c r="P3395" t="s">
        <v>1124</v>
      </c>
    </row>
    <row r="3396" spans="1:16" x14ac:dyDescent="0.25">
      <c r="A3396" t="s">
        <v>797</v>
      </c>
      <c r="B3396" t="s">
        <v>16</v>
      </c>
      <c r="C3396" t="s">
        <v>17</v>
      </c>
      <c r="D3396" t="s">
        <v>18</v>
      </c>
      <c r="E3396" t="s">
        <v>19</v>
      </c>
      <c r="F3396" t="s">
        <v>20</v>
      </c>
      <c r="G3396">
        <v>10.69</v>
      </c>
      <c r="H3396">
        <v>4</v>
      </c>
      <c r="I3396">
        <v>2.6724999999999999</v>
      </c>
      <c r="J3396">
        <v>60.404002319999996</v>
      </c>
      <c r="K3396">
        <v>53.45</v>
      </c>
      <c r="L3396" s="1">
        <v>44646</v>
      </c>
      <c r="M3396" s="2">
        <v>0.46319444444444446</v>
      </c>
      <c r="N3396" t="s">
        <v>21</v>
      </c>
      <c r="O3396">
        <v>7.3492479189999997</v>
      </c>
      <c r="P3396" t="s">
        <v>1124</v>
      </c>
    </row>
    <row r="3397" spans="1:16" x14ac:dyDescent="0.25">
      <c r="A3397" t="s">
        <v>1002</v>
      </c>
      <c r="B3397" t="s">
        <v>16</v>
      </c>
      <c r="C3397" t="s">
        <v>17</v>
      </c>
      <c r="D3397" t="s">
        <v>25</v>
      </c>
      <c r="E3397" t="s">
        <v>19</v>
      </c>
      <c r="F3397" t="s">
        <v>20</v>
      </c>
      <c r="G3397">
        <v>15.8</v>
      </c>
      <c r="H3397">
        <v>3</v>
      </c>
      <c r="I3397">
        <v>2.37</v>
      </c>
      <c r="J3397">
        <v>53.56687951</v>
      </c>
      <c r="K3397">
        <v>47.4</v>
      </c>
      <c r="L3397" s="1">
        <v>44645</v>
      </c>
      <c r="M3397" s="2">
        <v>0.75138888888888899</v>
      </c>
      <c r="N3397" t="s">
        <v>27</v>
      </c>
      <c r="O3397">
        <v>9.1865598990000006</v>
      </c>
      <c r="P3397" t="s">
        <v>1124</v>
      </c>
    </row>
    <row r="3398" spans="1:16" x14ac:dyDescent="0.25">
      <c r="A3398" t="s">
        <v>1002</v>
      </c>
      <c r="B3398" t="s">
        <v>16</v>
      </c>
      <c r="C3398" t="s">
        <v>17</v>
      </c>
      <c r="D3398" t="s">
        <v>25</v>
      </c>
      <c r="E3398" t="s">
        <v>19</v>
      </c>
      <c r="F3398" t="s">
        <v>20</v>
      </c>
      <c r="G3398">
        <v>15.8</v>
      </c>
      <c r="H3398">
        <v>3</v>
      </c>
      <c r="I3398">
        <v>2.37</v>
      </c>
      <c r="J3398">
        <v>49.77</v>
      </c>
      <c r="K3398">
        <v>47.4</v>
      </c>
      <c r="L3398" s="1">
        <v>43549</v>
      </c>
      <c r="M3398" s="2">
        <v>0.75138888888888899</v>
      </c>
      <c r="N3398" t="s">
        <v>27</v>
      </c>
      <c r="O3398">
        <v>9.5</v>
      </c>
      <c r="P3398" t="s">
        <v>1124</v>
      </c>
    </row>
    <row r="3399" spans="1:16" x14ac:dyDescent="0.25">
      <c r="A3399" t="s">
        <v>487</v>
      </c>
      <c r="B3399" t="s">
        <v>16</v>
      </c>
      <c r="C3399" t="s">
        <v>17</v>
      </c>
      <c r="D3399" t="s">
        <v>25</v>
      </c>
      <c r="E3399" t="s">
        <v>29</v>
      </c>
      <c r="F3399" t="s">
        <v>20</v>
      </c>
      <c r="G3399">
        <v>25</v>
      </c>
      <c r="H3399">
        <v>1</v>
      </c>
      <c r="I3399">
        <v>1.25</v>
      </c>
      <c r="J3399">
        <v>28.25257358</v>
      </c>
      <c r="K3399">
        <v>25</v>
      </c>
      <c r="L3399" s="1">
        <v>44623</v>
      </c>
      <c r="M3399" s="2">
        <v>0.63124999999999998</v>
      </c>
      <c r="N3399" t="s">
        <v>21</v>
      </c>
      <c r="O3399">
        <v>5.3185346779999998</v>
      </c>
      <c r="P3399" t="s">
        <v>1124</v>
      </c>
    </row>
    <row r="3400" spans="1:16" x14ac:dyDescent="0.25">
      <c r="A3400" t="s">
        <v>487</v>
      </c>
      <c r="B3400" t="s">
        <v>16</v>
      </c>
      <c r="C3400" t="s">
        <v>17</v>
      </c>
      <c r="D3400" t="s">
        <v>25</v>
      </c>
      <c r="E3400" t="s">
        <v>29</v>
      </c>
      <c r="F3400" t="s">
        <v>20</v>
      </c>
      <c r="G3400">
        <v>25</v>
      </c>
      <c r="H3400">
        <v>1</v>
      </c>
      <c r="I3400">
        <v>1.25</v>
      </c>
      <c r="J3400">
        <v>26.25</v>
      </c>
      <c r="K3400">
        <v>25</v>
      </c>
      <c r="L3400" s="1">
        <v>43527</v>
      </c>
      <c r="M3400" s="2">
        <v>0.63124999999999998</v>
      </c>
      <c r="N3400" t="s">
        <v>21</v>
      </c>
      <c r="O3400">
        <v>5.5</v>
      </c>
      <c r="P3400" t="s">
        <v>1124</v>
      </c>
    </row>
    <row r="3401" spans="1:16" x14ac:dyDescent="0.25">
      <c r="A3401" t="s">
        <v>487</v>
      </c>
      <c r="B3401" t="s">
        <v>16</v>
      </c>
      <c r="C3401" t="s">
        <v>17</v>
      </c>
      <c r="D3401" t="s">
        <v>25</v>
      </c>
      <c r="E3401" t="s">
        <v>29</v>
      </c>
      <c r="F3401" t="s">
        <v>20</v>
      </c>
      <c r="G3401">
        <v>25</v>
      </c>
      <c r="H3401">
        <v>1</v>
      </c>
      <c r="I3401">
        <v>1.25</v>
      </c>
      <c r="J3401">
        <v>26.24149607</v>
      </c>
      <c r="K3401">
        <v>25</v>
      </c>
      <c r="L3401" s="1">
        <v>45719</v>
      </c>
      <c r="M3401" s="2">
        <v>0.63124999999999998</v>
      </c>
      <c r="N3401" t="s">
        <v>21</v>
      </c>
      <c r="O3401">
        <v>5.7216597370000004</v>
      </c>
      <c r="P3401" t="s">
        <v>1124</v>
      </c>
    </row>
    <row r="3402" spans="1:16" x14ac:dyDescent="0.25">
      <c r="A3402" t="s">
        <v>463</v>
      </c>
      <c r="B3402" t="s">
        <v>16</v>
      </c>
      <c r="C3402" t="s">
        <v>17</v>
      </c>
      <c r="D3402" t="s">
        <v>18</v>
      </c>
      <c r="E3402" t="s">
        <v>19</v>
      </c>
      <c r="F3402" t="s">
        <v>30</v>
      </c>
      <c r="G3402">
        <v>90.65</v>
      </c>
      <c r="H3402">
        <v>9</v>
      </c>
      <c r="I3402">
        <v>45.325000000000003</v>
      </c>
      <c r="J3402">
        <v>1024.438318</v>
      </c>
      <c r="K3402">
        <v>906.5</v>
      </c>
      <c r="L3402" s="1">
        <v>44776</v>
      </c>
      <c r="M3402" s="2">
        <v>0.45347222222222222</v>
      </c>
      <c r="N3402" t="s">
        <v>21</v>
      </c>
      <c r="O3402">
        <v>7.0591460269999997</v>
      </c>
      <c r="P3402" t="s">
        <v>1124</v>
      </c>
    </row>
    <row r="3403" spans="1:16" x14ac:dyDescent="0.25">
      <c r="A3403" t="s">
        <v>463</v>
      </c>
      <c r="B3403" t="s">
        <v>16</v>
      </c>
      <c r="C3403" t="s">
        <v>17</v>
      </c>
      <c r="D3403" t="s">
        <v>18</v>
      </c>
      <c r="E3403" t="s">
        <v>19</v>
      </c>
      <c r="F3403" t="s">
        <v>30</v>
      </c>
      <c r="G3403">
        <v>90.65</v>
      </c>
      <c r="H3403">
        <v>11</v>
      </c>
      <c r="I3403">
        <v>45.325000000000003</v>
      </c>
      <c r="J3403">
        <v>1004.396088</v>
      </c>
      <c r="K3403">
        <v>906.5</v>
      </c>
      <c r="L3403" s="1">
        <v>45507</v>
      </c>
      <c r="M3403" s="2">
        <v>0.45347222222222222</v>
      </c>
      <c r="N3403" t="s">
        <v>21</v>
      </c>
      <c r="O3403">
        <v>7.9199807489999996</v>
      </c>
      <c r="P3403" t="s">
        <v>1124</v>
      </c>
    </row>
    <row r="3404" spans="1:16" x14ac:dyDescent="0.25">
      <c r="A3404" t="s">
        <v>773</v>
      </c>
      <c r="B3404" t="s">
        <v>16</v>
      </c>
      <c r="C3404" t="s">
        <v>17</v>
      </c>
      <c r="D3404" t="s">
        <v>25</v>
      </c>
      <c r="E3404" t="s">
        <v>29</v>
      </c>
      <c r="F3404" t="s">
        <v>30</v>
      </c>
      <c r="G3404">
        <v>93.96</v>
      </c>
      <c r="H3404">
        <v>8</v>
      </c>
      <c r="I3404">
        <v>42.281999999999996</v>
      </c>
      <c r="J3404">
        <v>955.66025300000001</v>
      </c>
      <c r="K3404">
        <v>845.64</v>
      </c>
      <c r="L3404" s="1">
        <v>44640</v>
      </c>
      <c r="M3404" s="2">
        <v>0.48055555555555557</v>
      </c>
      <c r="N3404" t="s">
        <v>27</v>
      </c>
      <c r="O3404">
        <v>9.4766617899999996</v>
      </c>
      <c r="P3404" t="s">
        <v>1124</v>
      </c>
    </row>
    <row r="3405" spans="1:16" x14ac:dyDescent="0.25">
      <c r="A3405" t="s">
        <v>463</v>
      </c>
      <c r="B3405" t="s">
        <v>16</v>
      </c>
      <c r="C3405" t="s">
        <v>17</v>
      </c>
      <c r="D3405" t="s">
        <v>18</v>
      </c>
      <c r="E3405" t="s">
        <v>19</v>
      </c>
      <c r="F3405" t="s">
        <v>30</v>
      </c>
      <c r="G3405">
        <v>90.65</v>
      </c>
      <c r="H3405">
        <v>10</v>
      </c>
      <c r="I3405">
        <v>45.325000000000003</v>
      </c>
      <c r="J3405">
        <v>951.82500000000005</v>
      </c>
      <c r="K3405">
        <v>906.5</v>
      </c>
      <c r="L3405" s="1">
        <v>43680</v>
      </c>
      <c r="M3405" s="2">
        <v>0.45347222222222222</v>
      </c>
      <c r="N3405" t="s">
        <v>21</v>
      </c>
      <c r="O3405">
        <v>7.3</v>
      </c>
      <c r="P3405" t="s">
        <v>1124</v>
      </c>
    </row>
    <row r="3406" spans="1:16" x14ac:dyDescent="0.25">
      <c r="A3406" t="s">
        <v>463</v>
      </c>
      <c r="B3406" t="s">
        <v>16</v>
      </c>
      <c r="C3406" t="s">
        <v>17</v>
      </c>
      <c r="D3406" t="s">
        <v>18</v>
      </c>
      <c r="E3406" t="s">
        <v>19</v>
      </c>
      <c r="F3406" t="s">
        <v>30</v>
      </c>
      <c r="G3406">
        <v>90.65</v>
      </c>
      <c r="H3406">
        <v>11</v>
      </c>
      <c r="I3406">
        <v>45.325000000000003</v>
      </c>
      <c r="J3406">
        <v>951.51664749999998</v>
      </c>
      <c r="K3406">
        <v>906.5</v>
      </c>
      <c r="L3406" s="1">
        <v>45872</v>
      </c>
      <c r="M3406" s="2">
        <v>0.45347222222222222</v>
      </c>
      <c r="N3406" t="s">
        <v>21</v>
      </c>
      <c r="O3406">
        <v>7.5942029230000001</v>
      </c>
      <c r="P3406" t="s">
        <v>1124</v>
      </c>
    </row>
    <row r="3407" spans="1:16" x14ac:dyDescent="0.25">
      <c r="A3407" t="s">
        <v>476</v>
      </c>
      <c r="B3407" t="s">
        <v>16</v>
      </c>
      <c r="C3407" t="s">
        <v>17</v>
      </c>
      <c r="D3407" t="s">
        <v>18</v>
      </c>
      <c r="E3407" t="s">
        <v>19</v>
      </c>
      <c r="F3407" t="s">
        <v>30</v>
      </c>
      <c r="G3407">
        <v>89.21</v>
      </c>
      <c r="H3407">
        <v>8</v>
      </c>
      <c r="I3407">
        <v>40.144500000000001</v>
      </c>
      <c r="J3407">
        <v>907.34835210000006</v>
      </c>
      <c r="K3407">
        <v>802.89</v>
      </c>
      <c r="L3407" s="1">
        <v>44576</v>
      </c>
      <c r="M3407" s="2">
        <v>0.65416666666666667</v>
      </c>
      <c r="N3407" t="s">
        <v>31</v>
      </c>
      <c r="O3407">
        <v>6.2855409829999997</v>
      </c>
      <c r="P3407" t="s">
        <v>1124</v>
      </c>
    </row>
    <row r="3408" spans="1:16" x14ac:dyDescent="0.25">
      <c r="A3408" t="s">
        <v>773</v>
      </c>
      <c r="B3408" t="s">
        <v>16</v>
      </c>
      <c r="C3408" t="s">
        <v>17</v>
      </c>
      <c r="D3408" t="s">
        <v>25</v>
      </c>
      <c r="E3408" t="s">
        <v>29</v>
      </c>
      <c r="F3408" t="s">
        <v>30</v>
      </c>
      <c r="G3408">
        <v>93.96</v>
      </c>
      <c r="H3408">
        <v>9</v>
      </c>
      <c r="I3408">
        <v>42.281999999999996</v>
      </c>
      <c r="J3408">
        <v>887.92200000000003</v>
      </c>
      <c r="K3408">
        <v>845.64</v>
      </c>
      <c r="L3408" s="1">
        <v>43544</v>
      </c>
      <c r="M3408" s="2">
        <v>0.48055555555555557</v>
      </c>
      <c r="N3408" t="s">
        <v>27</v>
      </c>
      <c r="O3408">
        <v>9.8000000000000007</v>
      </c>
      <c r="P3408" t="s">
        <v>1124</v>
      </c>
    </row>
    <row r="3409" spans="1:16" x14ac:dyDescent="0.25">
      <c r="A3409" t="s">
        <v>773</v>
      </c>
      <c r="B3409" t="s">
        <v>16</v>
      </c>
      <c r="C3409" t="s">
        <v>17</v>
      </c>
      <c r="D3409" t="s">
        <v>25</v>
      </c>
      <c r="E3409" t="s">
        <v>29</v>
      </c>
      <c r="F3409" t="s">
        <v>30</v>
      </c>
      <c r="G3409">
        <v>93.96</v>
      </c>
      <c r="H3409">
        <v>10</v>
      </c>
      <c r="I3409">
        <v>42.281999999999996</v>
      </c>
      <c r="J3409">
        <v>887.63434949999998</v>
      </c>
      <c r="K3409">
        <v>845.64</v>
      </c>
      <c r="L3409" s="1">
        <v>45736</v>
      </c>
      <c r="M3409" s="2">
        <v>0.48055555555555557</v>
      </c>
      <c r="N3409" t="s">
        <v>27</v>
      </c>
      <c r="O3409">
        <v>10</v>
      </c>
      <c r="P3409" t="s">
        <v>1124</v>
      </c>
    </row>
    <row r="3410" spans="1:16" x14ac:dyDescent="0.25">
      <c r="A3410" t="s">
        <v>476</v>
      </c>
      <c r="B3410" t="s">
        <v>16</v>
      </c>
      <c r="C3410" t="s">
        <v>17</v>
      </c>
      <c r="D3410" t="s">
        <v>18</v>
      </c>
      <c r="E3410" t="s">
        <v>19</v>
      </c>
      <c r="F3410" t="s">
        <v>30</v>
      </c>
      <c r="G3410">
        <v>89.21</v>
      </c>
      <c r="H3410">
        <v>9</v>
      </c>
      <c r="I3410">
        <v>40.144500000000001</v>
      </c>
      <c r="J3410">
        <v>843.03449999999998</v>
      </c>
      <c r="K3410">
        <v>802.89</v>
      </c>
      <c r="L3410" s="1">
        <v>43480</v>
      </c>
      <c r="M3410" s="2">
        <v>0.65416666666666667</v>
      </c>
      <c r="N3410" t="s">
        <v>31</v>
      </c>
      <c r="O3410">
        <v>6.5</v>
      </c>
      <c r="P3410" t="s">
        <v>1124</v>
      </c>
    </row>
    <row r="3411" spans="1:16" x14ac:dyDescent="0.25">
      <c r="A3411" t="s">
        <v>92</v>
      </c>
      <c r="B3411" t="s">
        <v>16</v>
      </c>
      <c r="C3411" t="s">
        <v>17</v>
      </c>
      <c r="D3411" t="s">
        <v>18</v>
      </c>
      <c r="E3411" t="s">
        <v>19</v>
      </c>
      <c r="F3411" t="s">
        <v>30</v>
      </c>
      <c r="G3411">
        <v>72.349999999999994</v>
      </c>
      <c r="H3411">
        <v>10</v>
      </c>
      <c r="I3411">
        <v>36.174999999999997</v>
      </c>
      <c r="J3411">
        <v>759.67499999999995</v>
      </c>
      <c r="K3411">
        <v>723.5</v>
      </c>
      <c r="L3411" s="1">
        <v>43485</v>
      </c>
      <c r="M3411" s="2">
        <v>0.66319444444444442</v>
      </c>
      <c r="N3411" t="s">
        <v>27</v>
      </c>
      <c r="O3411">
        <v>5.4</v>
      </c>
      <c r="P3411" t="s">
        <v>1124</v>
      </c>
    </row>
    <row r="3412" spans="1:16" x14ac:dyDescent="0.25">
      <c r="A3412" t="s">
        <v>108</v>
      </c>
      <c r="B3412" t="s">
        <v>16</v>
      </c>
      <c r="C3412" t="s">
        <v>17</v>
      </c>
      <c r="D3412" t="s">
        <v>25</v>
      </c>
      <c r="E3412" t="s">
        <v>29</v>
      </c>
      <c r="F3412" t="s">
        <v>30</v>
      </c>
      <c r="G3412">
        <v>74.67</v>
      </c>
      <c r="H3412">
        <v>10</v>
      </c>
      <c r="I3412">
        <v>33.601500000000001</v>
      </c>
      <c r="J3412">
        <v>744.60485689999996</v>
      </c>
      <c r="K3412">
        <v>672.03</v>
      </c>
      <c r="L3412" s="1">
        <v>45313</v>
      </c>
      <c r="M3412" s="2">
        <v>0.4548611111111111</v>
      </c>
      <c r="N3412" t="s">
        <v>21</v>
      </c>
      <c r="O3412">
        <v>10</v>
      </c>
      <c r="P3412" t="s">
        <v>1124</v>
      </c>
    </row>
    <row r="3413" spans="1:16" x14ac:dyDescent="0.25">
      <c r="A3413" t="s">
        <v>159</v>
      </c>
      <c r="B3413" t="s">
        <v>16</v>
      </c>
      <c r="C3413" t="s">
        <v>17</v>
      </c>
      <c r="D3413" t="s">
        <v>25</v>
      </c>
      <c r="E3413" t="s">
        <v>19</v>
      </c>
      <c r="F3413" t="s">
        <v>30</v>
      </c>
      <c r="G3413">
        <v>93.69</v>
      </c>
      <c r="H3413">
        <v>6</v>
      </c>
      <c r="I3413">
        <v>32.791499999999999</v>
      </c>
      <c r="J3413">
        <v>741.15541329999996</v>
      </c>
      <c r="K3413">
        <v>655.83</v>
      </c>
      <c r="L3413" s="1">
        <v>44837</v>
      </c>
      <c r="M3413" s="2">
        <v>0.78055555555555556</v>
      </c>
      <c r="N3413" t="s">
        <v>31</v>
      </c>
      <c r="O3413">
        <v>4.3515283729999998</v>
      </c>
      <c r="P3413" t="s">
        <v>1124</v>
      </c>
    </row>
    <row r="3414" spans="1:16" x14ac:dyDescent="0.25">
      <c r="A3414" t="s">
        <v>323</v>
      </c>
      <c r="B3414" t="s">
        <v>16</v>
      </c>
      <c r="C3414" t="s">
        <v>17</v>
      </c>
      <c r="D3414" t="s">
        <v>18</v>
      </c>
      <c r="E3414" t="s">
        <v>19</v>
      </c>
      <c r="F3414" t="s">
        <v>30</v>
      </c>
      <c r="G3414">
        <v>94.88</v>
      </c>
      <c r="H3414">
        <v>7</v>
      </c>
      <c r="I3414">
        <v>33.207999999999998</v>
      </c>
      <c r="J3414">
        <v>735.88494820000005</v>
      </c>
      <c r="K3414">
        <v>664.16</v>
      </c>
      <c r="L3414" s="1">
        <v>45353</v>
      </c>
      <c r="M3414" s="2">
        <v>0.60972222222222217</v>
      </c>
      <c r="N3414" t="s">
        <v>27</v>
      </c>
      <c r="O3414">
        <v>4.556701253</v>
      </c>
      <c r="P3414" t="s">
        <v>1124</v>
      </c>
    </row>
    <row r="3415" spans="1:16" x14ac:dyDescent="0.25">
      <c r="A3415" t="s">
        <v>159</v>
      </c>
      <c r="B3415" t="s">
        <v>16</v>
      </c>
      <c r="C3415" t="s">
        <v>17</v>
      </c>
      <c r="D3415" t="s">
        <v>25</v>
      </c>
      <c r="E3415" t="s">
        <v>19</v>
      </c>
      <c r="F3415" t="s">
        <v>30</v>
      </c>
      <c r="G3415">
        <v>93.69</v>
      </c>
      <c r="H3415">
        <v>7</v>
      </c>
      <c r="I3415">
        <v>32.791499999999999</v>
      </c>
      <c r="J3415">
        <v>726.65536250000002</v>
      </c>
      <c r="K3415">
        <v>655.83</v>
      </c>
      <c r="L3415" s="1">
        <v>45568</v>
      </c>
      <c r="M3415" s="2">
        <v>0.78055555555555556</v>
      </c>
      <c r="N3415" t="s">
        <v>31</v>
      </c>
      <c r="O3415">
        <v>4.882179914</v>
      </c>
      <c r="P3415" t="s">
        <v>1124</v>
      </c>
    </row>
    <row r="3416" spans="1:16" x14ac:dyDescent="0.25">
      <c r="A3416" t="s">
        <v>721</v>
      </c>
      <c r="B3416" t="s">
        <v>16</v>
      </c>
      <c r="C3416" t="s">
        <v>17</v>
      </c>
      <c r="D3416" t="s">
        <v>18</v>
      </c>
      <c r="E3416" t="s">
        <v>29</v>
      </c>
      <c r="F3416" t="s">
        <v>30</v>
      </c>
      <c r="G3416">
        <v>63.56</v>
      </c>
      <c r="H3416">
        <v>11</v>
      </c>
      <c r="I3416">
        <v>31.78</v>
      </c>
      <c r="J3416">
        <v>704.24065450000001</v>
      </c>
      <c r="K3416">
        <v>635.6</v>
      </c>
      <c r="L3416" s="1">
        <v>45307</v>
      </c>
      <c r="M3416" s="2">
        <v>0.74930555555555556</v>
      </c>
      <c r="N3416" t="s">
        <v>27</v>
      </c>
      <c r="O3416">
        <v>4.6651941399999997</v>
      </c>
      <c r="P3416" t="s">
        <v>1124</v>
      </c>
    </row>
    <row r="3417" spans="1:16" x14ac:dyDescent="0.25">
      <c r="A3417" t="s">
        <v>323</v>
      </c>
      <c r="B3417" t="s">
        <v>16</v>
      </c>
      <c r="C3417" t="s">
        <v>17</v>
      </c>
      <c r="D3417" t="s">
        <v>18</v>
      </c>
      <c r="E3417" t="s">
        <v>19</v>
      </c>
      <c r="F3417" t="s">
        <v>30</v>
      </c>
      <c r="G3417">
        <v>94.88</v>
      </c>
      <c r="H3417">
        <v>7</v>
      </c>
      <c r="I3417">
        <v>33.207999999999998</v>
      </c>
      <c r="J3417">
        <v>697.36800000000005</v>
      </c>
      <c r="K3417">
        <v>664.16</v>
      </c>
      <c r="L3417" s="1">
        <v>43526</v>
      </c>
      <c r="M3417" s="2">
        <v>0.60972222222222217</v>
      </c>
      <c r="N3417" t="s">
        <v>27</v>
      </c>
      <c r="O3417">
        <v>4.2</v>
      </c>
      <c r="P3417" t="s">
        <v>1124</v>
      </c>
    </row>
    <row r="3418" spans="1:16" x14ac:dyDescent="0.25">
      <c r="A3418" t="s">
        <v>159</v>
      </c>
      <c r="B3418" t="s">
        <v>16</v>
      </c>
      <c r="C3418" t="s">
        <v>17</v>
      </c>
      <c r="D3418" t="s">
        <v>25</v>
      </c>
      <c r="E3418" t="s">
        <v>19</v>
      </c>
      <c r="F3418" t="s">
        <v>30</v>
      </c>
      <c r="G3418">
        <v>93.69</v>
      </c>
      <c r="H3418">
        <v>7</v>
      </c>
      <c r="I3418">
        <v>32.791499999999999</v>
      </c>
      <c r="J3418">
        <v>688.62149999999997</v>
      </c>
      <c r="K3418">
        <v>655.83</v>
      </c>
      <c r="L3418" s="1">
        <v>43741</v>
      </c>
      <c r="M3418" s="2">
        <v>0.78055555555555556</v>
      </c>
      <c r="N3418" t="s">
        <v>31</v>
      </c>
      <c r="O3418">
        <v>4.5</v>
      </c>
      <c r="P3418" t="s">
        <v>1124</v>
      </c>
    </row>
    <row r="3419" spans="1:16" x14ac:dyDescent="0.25">
      <c r="A3419" t="s">
        <v>159</v>
      </c>
      <c r="B3419" t="s">
        <v>16</v>
      </c>
      <c r="C3419" t="s">
        <v>17</v>
      </c>
      <c r="D3419" t="s">
        <v>25</v>
      </c>
      <c r="E3419" t="s">
        <v>19</v>
      </c>
      <c r="F3419" t="s">
        <v>30</v>
      </c>
      <c r="G3419">
        <v>93.69</v>
      </c>
      <c r="H3419">
        <v>8</v>
      </c>
      <c r="I3419">
        <v>32.791499999999999</v>
      </c>
      <c r="J3419">
        <v>688.39841469999999</v>
      </c>
      <c r="K3419">
        <v>655.83</v>
      </c>
      <c r="L3419" s="1">
        <v>45933</v>
      </c>
      <c r="M3419" s="2">
        <v>0.78055555555555556</v>
      </c>
      <c r="N3419" t="s">
        <v>31</v>
      </c>
      <c r="O3419">
        <v>4.6813579660000002</v>
      </c>
      <c r="P3419" t="s">
        <v>1124</v>
      </c>
    </row>
    <row r="3420" spans="1:16" x14ac:dyDescent="0.25">
      <c r="A3420" t="s">
        <v>721</v>
      </c>
      <c r="B3420" t="s">
        <v>16</v>
      </c>
      <c r="C3420" t="s">
        <v>17</v>
      </c>
      <c r="D3420" t="s">
        <v>18</v>
      </c>
      <c r="E3420" t="s">
        <v>29</v>
      </c>
      <c r="F3420" t="s">
        <v>30</v>
      </c>
      <c r="G3420">
        <v>63.56</v>
      </c>
      <c r="H3420">
        <v>10</v>
      </c>
      <c r="I3420">
        <v>31.78</v>
      </c>
      <c r="J3420">
        <v>667.38</v>
      </c>
      <c r="K3420">
        <v>635.6</v>
      </c>
      <c r="L3420" s="1">
        <v>43481</v>
      </c>
      <c r="M3420" s="2">
        <v>0.74930555555555556</v>
      </c>
      <c r="N3420" t="s">
        <v>27</v>
      </c>
      <c r="O3420">
        <v>4.3</v>
      </c>
      <c r="P3420" t="s">
        <v>1124</v>
      </c>
    </row>
    <row r="3421" spans="1:16" x14ac:dyDescent="0.25">
      <c r="A3421" t="s">
        <v>791</v>
      </c>
      <c r="B3421" t="s">
        <v>16</v>
      </c>
      <c r="C3421" t="s">
        <v>17</v>
      </c>
      <c r="D3421" t="s">
        <v>25</v>
      </c>
      <c r="E3421" t="s">
        <v>19</v>
      </c>
      <c r="F3421" t="s">
        <v>30</v>
      </c>
      <c r="G3421">
        <v>96.52</v>
      </c>
      <c r="H3421">
        <v>6</v>
      </c>
      <c r="I3421">
        <v>28.956</v>
      </c>
      <c r="J3421">
        <v>608.07600000000002</v>
      </c>
      <c r="K3421">
        <v>579.12</v>
      </c>
      <c r="L3421" s="1">
        <v>43770</v>
      </c>
      <c r="M3421" s="2">
        <v>0.49444444444444446</v>
      </c>
      <c r="N3421" t="s">
        <v>27</v>
      </c>
      <c r="O3421">
        <v>4.5</v>
      </c>
      <c r="P3421" t="s">
        <v>1124</v>
      </c>
    </row>
    <row r="3422" spans="1:16" x14ac:dyDescent="0.25">
      <c r="A3422" t="s">
        <v>147</v>
      </c>
      <c r="B3422" t="s">
        <v>16</v>
      </c>
      <c r="C3422" t="s">
        <v>17</v>
      </c>
      <c r="D3422" t="s">
        <v>18</v>
      </c>
      <c r="E3422" t="s">
        <v>29</v>
      </c>
      <c r="F3422" t="s">
        <v>30</v>
      </c>
      <c r="G3422">
        <v>58.07</v>
      </c>
      <c r="H3422">
        <v>8</v>
      </c>
      <c r="I3422">
        <v>26.131499999999999</v>
      </c>
      <c r="J3422">
        <v>590.62570129999995</v>
      </c>
      <c r="K3422">
        <v>522.63</v>
      </c>
      <c r="L3422" s="1">
        <v>44580</v>
      </c>
      <c r="M3422" s="2">
        <v>0.83819444444444446</v>
      </c>
      <c r="N3422" t="s">
        <v>21</v>
      </c>
      <c r="O3422">
        <v>4.1581271119999998</v>
      </c>
      <c r="P3422" t="s">
        <v>1124</v>
      </c>
    </row>
    <row r="3423" spans="1:16" x14ac:dyDescent="0.25">
      <c r="A3423" t="s">
        <v>314</v>
      </c>
      <c r="B3423" t="s">
        <v>16</v>
      </c>
      <c r="C3423" t="s">
        <v>17</v>
      </c>
      <c r="D3423" t="s">
        <v>25</v>
      </c>
      <c r="E3423" t="s">
        <v>19</v>
      </c>
      <c r="F3423" t="s">
        <v>30</v>
      </c>
      <c r="G3423">
        <v>69.959999999999994</v>
      </c>
      <c r="H3423">
        <v>8</v>
      </c>
      <c r="I3423">
        <v>27.984000000000002</v>
      </c>
      <c r="J3423">
        <v>587.66399999999999</v>
      </c>
      <c r="K3423">
        <v>559.67999999999995</v>
      </c>
      <c r="L3423" s="1">
        <v>43511</v>
      </c>
      <c r="M3423" s="2">
        <v>0.7090277777777777</v>
      </c>
      <c r="N3423" t="s">
        <v>31</v>
      </c>
      <c r="O3423">
        <v>6.4</v>
      </c>
      <c r="P3423" t="s">
        <v>1124</v>
      </c>
    </row>
    <row r="3424" spans="1:16" x14ac:dyDescent="0.25">
      <c r="A3424" t="s">
        <v>263</v>
      </c>
      <c r="B3424" t="s">
        <v>16</v>
      </c>
      <c r="C3424" t="s">
        <v>17</v>
      </c>
      <c r="D3424" t="s">
        <v>25</v>
      </c>
      <c r="E3424" t="s">
        <v>19</v>
      </c>
      <c r="F3424" t="s">
        <v>30</v>
      </c>
      <c r="G3424">
        <v>63.42</v>
      </c>
      <c r="H3424">
        <v>7</v>
      </c>
      <c r="I3424">
        <v>25.367999999999999</v>
      </c>
      <c r="J3424">
        <v>573.36902929999997</v>
      </c>
      <c r="K3424">
        <v>507.36</v>
      </c>
      <c r="L3424" s="1">
        <v>44868</v>
      </c>
      <c r="M3424" s="2">
        <v>0.53819444444444442</v>
      </c>
      <c r="N3424" t="s">
        <v>21</v>
      </c>
      <c r="O3424">
        <v>7.1558466579999997</v>
      </c>
      <c r="P3424" t="s">
        <v>1124</v>
      </c>
    </row>
    <row r="3425" spans="1:16" x14ac:dyDescent="0.25">
      <c r="A3425" t="s">
        <v>263</v>
      </c>
      <c r="B3425" t="s">
        <v>16</v>
      </c>
      <c r="C3425" t="s">
        <v>17</v>
      </c>
      <c r="D3425" t="s">
        <v>25</v>
      </c>
      <c r="E3425" t="s">
        <v>19</v>
      </c>
      <c r="F3425" t="s">
        <v>30</v>
      </c>
      <c r="G3425">
        <v>63.42</v>
      </c>
      <c r="H3425">
        <v>8</v>
      </c>
      <c r="I3425">
        <v>25.367999999999999</v>
      </c>
      <c r="J3425">
        <v>562.15157090000002</v>
      </c>
      <c r="K3425">
        <v>507.36</v>
      </c>
      <c r="L3425" s="1">
        <v>45599</v>
      </c>
      <c r="M3425" s="2">
        <v>0.53819444444444442</v>
      </c>
      <c r="N3425" t="s">
        <v>21</v>
      </c>
      <c r="O3425">
        <v>8.0284736359999993</v>
      </c>
      <c r="P3425" t="s">
        <v>1124</v>
      </c>
    </row>
    <row r="3426" spans="1:16" x14ac:dyDescent="0.25">
      <c r="A3426" t="s">
        <v>178</v>
      </c>
      <c r="B3426" t="s">
        <v>16</v>
      </c>
      <c r="C3426" t="s">
        <v>17</v>
      </c>
      <c r="D3426" t="s">
        <v>25</v>
      </c>
      <c r="E3426" t="s">
        <v>19</v>
      </c>
      <c r="F3426" t="s">
        <v>30</v>
      </c>
      <c r="G3426">
        <v>77.95</v>
      </c>
      <c r="H3426">
        <v>6</v>
      </c>
      <c r="I3426">
        <v>23.385000000000002</v>
      </c>
      <c r="J3426">
        <v>518.20854959999997</v>
      </c>
      <c r="K3426">
        <v>467.7</v>
      </c>
      <c r="L3426" s="1">
        <v>45312</v>
      </c>
      <c r="M3426" s="2">
        <v>0.69236111111111109</v>
      </c>
      <c r="N3426" t="s">
        <v>21</v>
      </c>
      <c r="O3426">
        <v>8.6794309579999993</v>
      </c>
      <c r="P3426" t="s">
        <v>1124</v>
      </c>
    </row>
    <row r="3427" spans="1:16" x14ac:dyDescent="0.25">
      <c r="A3427" t="s">
        <v>976</v>
      </c>
      <c r="B3427" t="s">
        <v>16</v>
      </c>
      <c r="C3427" t="s">
        <v>17</v>
      </c>
      <c r="D3427" t="s">
        <v>25</v>
      </c>
      <c r="E3427" t="s">
        <v>19</v>
      </c>
      <c r="F3427" t="s">
        <v>30</v>
      </c>
      <c r="G3427">
        <v>45.68</v>
      </c>
      <c r="H3427">
        <v>9</v>
      </c>
      <c r="I3427">
        <v>22.84</v>
      </c>
      <c r="J3427">
        <v>516.23102449999999</v>
      </c>
      <c r="K3427">
        <v>456.8</v>
      </c>
      <c r="L3427" s="1">
        <v>44580</v>
      </c>
      <c r="M3427" s="2">
        <v>0.8125</v>
      </c>
      <c r="N3427" t="s">
        <v>21</v>
      </c>
      <c r="O3427">
        <v>5.5119359389999998</v>
      </c>
      <c r="P3427" t="s">
        <v>1124</v>
      </c>
    </row>
    <row r="3428" spans="1:16" x14ac:dyDescent="0.25">
      <c r="A3428" t="s">
        <v>331</v>
      </c>
      <c r="B3428" t="s">
        <v>16</v>
      </c>
      <c r="C3428" t="s">
        <v>17</v>
      </c>
      <c r="D3428" t="s">
        <v>18</v>
      </c>
      <c r="E3428" t="s">
        <v>29</v>
      </c>
      <c r="F3428" t="s">
        <v>30</v>
      </c>
      <c r="G3428">
        <v>78.38</v>
      </c>
      <c r="H3428">
        <v>6</v>
      </c>
      <c r="I3428">
        <v>23.513999999999999</v>
      </c>
      <c r="J3428">
        <v>493.79399999999998</v>
      </c>
      <c r="K3428">
        <v>470.28</v>
      </c>
      <c r="L3428" s="1">
        <v>43739</v>
      </c>
      <c r="M3428" s="2">
        <v>0.59444444444444444</v>
      </c>
      <c r="N3428" t="s">
        <v>21</v>
      </c>
      <c r="O3428">
        <v>5.8</v>
      </c>
      <c r="P3428" t="s">
        <v>1124</v>
      </c>
    </row>
    <row r="3429" spans="1:16" x14ac:dyDescent="0.25">
      <c r="A3429" t="s">
        <v>729</v>
      </c>
      <c r="B3429" t="s">
        <v>16</v>
      </c>
      <c r="C3429" t="s">
        <v>17</v>
      </c>
      <c r="D3429" t="s">
        <v>18</v>
      </c>
      <c r="E3429" t="s">
        <v>19</v>
      </c>
      <c r="F3429" t="s">
        <v>30</v>
      </c>
      <c r="G3429">
        <v>87.37</v>
      </c>
      <c r="H3429">
        <v>4</v>
      </c>
      <c r="I3429">
        <v>21.842500000000001</v>
      </c>
      <c r="J3429">
        <v>493.68547080000002</v>
      </c>
      <c r="K3429">
        <v>436.85</v>
      </c>
      <c r="L3429" s="1">
        <v>44590</v>
      </c>
      <c r="M3429" s="2">
        <v>0.82291666666666663</v>
      </c>
      <c r="N3429" t="s">
        <v>27</v>
      </c>
      <c r="O3429">
        <v>6.3822416139999998</v>
      </c>
      <c r="P3429" t="s">
        <v>1124</v>
      </c>
    </row>
    <row r="3430" spans="1:16" x14ac:dyDescent="0.25">
      <c r="A3430" t="s">
        <v>331</v>
      </c>
      <c r="B3430" t="s">
        <v>16</v>
      </c>
      <c r="C3430" t="s">
        <v>17</v>
      </c>
      <c r="D3430" t="s">
        <v>18</v>
      </c>
      <c r="E3430" t="s">
        <v>29</v>
      </c>
      <c r="F3430" t="s">
        <v>30</v>
      </c>
      <c r="G3430">
        <v>78.38</v>
      </c>
      <c r="H3430">
        <v>6</v>
      </c>
      <c r="I3430">
        <v>23.513999999999999</v>
      </c>
      <c r="J3430">
        <v>493.63403090000003</v>
      </c>
      <c r="K3430">
        <v>470.28</v>
      </c>
      <c r="L3430" s="1">
        <v>45931</v>
      </c>
      <c r="M3430" s="2">
        <v>0.59444444444444444</v>
      </c>
      <c r="N3430" t="s">
        <v>21</v>
      </c>
      <c r="O3430">
        <v>6.0337502680000004</v>
      </c>
      <c r="P3430" t="s">
        <v>1124</v>
      </c>
    </row>
    <row r="3431" spans="1:16" x14ac:dyDescent="0.25">
      <c r="A3431" t="s">
        <v>976</v>
      </c>
      <c r="B3431" t="s">
        <v>16</v>
      </c>
      <c r="C3431" t="s">
        <v>17</v>
      </c>
      <c r="D3431" t="s">
        <v>25</v>
      </c>
      <c r="E3431" t="s">
        <v>19</v>
      </c>
      <c r="F3431" t="s">
        <v>30</v>
      </c>
      <c r="G3431">
        <v>45.68</v>
      </c>
      <c r="H3431">
        <v>10</v>
      </c>
      <c r="I3431">
        <v>22.84</v>
      </c>
      <c r="J3431">
        <v>479.64</v>
      </c>
      <c r="K3431">
        <v>456.8</v>
      </c>
      <c r="L3431" s="1">
        <v>43484</v>
      </c>
      <c r="M3431" s="2">
        <v>0.8125</v>
      </c>
      <c r="N3431" t="s">
        <v>21</v>
      </c>
      <c r="O3431">
        <v>5.7</v>
      </c>
      <c r="P3431" t="s">
        <v>1124</v>
      </c>
    </row>
    <row r="3432" spans="1:16" x14ac:dyDescent="0.25">
      <c r="A3432" t="s">
        <v>976</v>
      </c>
      <c r="B3432" t="s">
        <v>16</v>
      </c>
      <c r="C3432" t="s">
        <v>17</v>
      </c>
      <c r="D3432" t="s">
        <v>25</v>
      </c>
      <c r="E3432" t="s">
        <v>19</v>
      </c>
      <c r="F3432" t="s">
        <v>30</v>
      </c>
      <c r="G3432">
        <v>45.68</v>
      </c>
      <c r="H3432">
        <v>11</v>
      </c>
      <c r="I3432">
        <v>22.84</v>
      </c>
      <c r="J3432">
        <v>479.4846162</v>
      </c>
      <c r="K3432">
        <v>456.8</v>
      </c>
      <c r="L3432" s="1">
        <v>45676</v>
      </c>
      <c r="M3432" s="2">
        <v>0.8125</v>
      </c>
      <c r="N3432" t="s">
        <v>21</v>
      </c>
      <c r="O3432">
        <v>5.9297200910000001</v>
      </c>
      <c r="P3432" t="s">
        <v>1124</v>
      </c>
    </row>
    <row r="3433" spans="1:16" x14ac:dyDescent="0.25">
      <c r="A3433" t="s">
        <v>397</v>
      </c>
      <c r="B3433" t="s">
        <v>16</v>
      </c>
      <c r="C3433" t="s">
        <v>17</v>
      </c>
      <c r="D3433" t="s">
        <v>25</v>
      </c>
      <c r="E3433" t="s">
        <v>29</v>
      </c>
      <c r="F3433" t="s">
        <v>30</v>
      </c>
      <c r="G3433">
        <v>73.22</v>
      </c>
      <c r="H3433">
        <v>6</v>
      </c>
      <c r="I3433">
        <v>21.966000000000001</v>
      </c>
      <c r="J3433">
        <v>461.13656209999999</v>
      </c>
      <c r="K3433">
        <v>439.32</v>
      </c>
      <c r="L3433" s="1">
        <v>45678</v>
      </c>
      <c r="M3433" s="2">
        <v>0.73888888888888893</v>
      </c>
      <c r="N3433" t="s">
        <v>27</v>
      </c>
      <c r="O3433">
        <v>7.4901727459999998</v>
      </c>
      <c r="P3433" t="s">
        <v>1124</v>
      </c>
    </row>
    <row r="3434" spans="1:16" x14ac:dyDescent="0.25">
      <c r="A3434" t="s">
        <v>448</v>
      </c>
      <c r="B3434" t="s">
        <v>16</v>
      </c>
      <c r="C3434" t="s">
        <v>17</v>
      </c>
      <c r="D3434" t="s">
        <v>25</v>
      </c>
      <c r="E3434" t="s">
        <v>29</v>
      </c>
      <c r="F3434" t="s">
        <v>30</v>
      </c>
      <c r="G3434">
        <v>50.93</v>
      </c>
      <c r="H3434">
        <v>7</v>
      </c>
      <c r="I3434">
        <v>20.372</v>
      </c>
      <c r="J3434">
        <v>460.44914319999998</v>
      </c>
      <c r="K3434">
        <v>407.44</v>
      </c>
      <c r="L3434" s="1">
        <v>44642</v>
      </c>
      <c r="M3434" s="2">
        <v>0.81666666666666676</v>
      </c>
      <c r="N3434" t="s">
        <v>21</v>
      </c>
      <c r="O3434">
        <v>8.8964580069999997</v>
      </c>
      <c r="P3434" t="s">
        <v>1124</v>
      </c>
    </row>
    <row r="3435" spans="1:16" x14ac:dyDescent="0.25">
      <c r="A3435" t="s">
        <v>729</v>
      </c>
      <c r="B3435" t="s">
        <v>16</v>
      </c>
      <c r="C3435" t="s">
        <v>17</v>
      </c>
      <c r="D3435" t="s">
        <v>18</v>
      </c>
      <c r="E3435" t="s">
        <v>19</v>
      </c>
      <c r="F3435" t="s">
        <v>30</v>
      </c>
      <c r="G3435">
        <v>87.37</v>
      </c>
      <c r="H3435">
        <v>5</v>
      </c>
      <c r="I3435">
        <v>21.842500000000001</v>
      </c>
      <c r="J3435">
        <v>458.6925</v>
      </c>
      <c r="K3435">
        <v>436.85</v>
      </c>
      <c r="L3435" s="1">
        <v>43494</v>
      </c>
      <c r="M3435" s="2">
        <v>0.82291666666666663</v>
      </c>
      <c r="N3435" t="s">
        <v>27</v>
      </c>
      <c r="O3435">
        <v>6.6</v>
      </c>
      <c r="P3435" t="s">
        <v>1124</v>
      </c>
    </row>
    <row r="3436" spans="1:16" x14ac:dyDescent="0.25">
      <c r="A3436" t="s">
        <v>279</v>
      </c>
      <c r="B3436" t="s">
        <v>16</v>
      </c>
      <c r="C3436" t="s">
        <v>17</v>
      </c>
      <c r="D3436" t="s">
        <v>18</v>
      </c>
      <c r="E3436" t="s">
        <v>29</v>
      </c>
      <c r="F3436" t="s">
        <v>30</v>
      </c>
      <c r="G3436">
        <v>47.59</v>
      </c>
      <c r="H3436">
        <v>9</v>
      </c>
      <c r="I3436">
        <v>19.036000000000001</v>
      </c>
      <c r="J3436">
        <v>399.62649540000001</v>
      </c>
      <c r="K3436">
        <v>380.72</v>
      </c>
      <c r="L3436" s="1">
        <v>45658</v>
      </c>
      <c r="M3436" s="2">
        <v>0.61597222222222225</v>
      </c>
      <c r="N3436" t="s">
        <v>27</v>
      </c>
      <c r="O3436">
        <v>5.9297200910000001</v>
      </c>
      <c r="P3436" t="s">
        <v>1124</v>
      </c>
    </row>
    <row r="3437" spans="1:16" x14ac:dyDescent="0.25">
      <c r="A3437" t="s">
        <v>28</v>
      </c>
      <c r="B3437" t="s">
        <v>16</v>
      </c>
      <c r="C3437" t="s">
        <v>17</v>
      </c>
      <c r="D3437" t="s">
        <v>25</v>
      </c>
      <c r="E3437" t="s">
        <v>29</v>
      </c>
      <c r="F3437" t="s">
        <v>30</v>
      </c>
      <c r="G3437">
        <v>46.33</v>
      </c>
      <c r="H3437">
        <v>6</v>
      </c>
      <c r="I3437">
        <v>16.215499999999999</v>
      </c>
      <c r="J3437">
        <v>366.50368550000002</v>
      </c>
      <c r="K3437">
        <v>324.31</v>
      </c>
      <c r="L3437" s="1">
        <v>44623</v>
      </c>
      <c r="M3437" s="2">
        <v>0.55763888888888891</v>
      </c>
      <c r="N3437" t="s">
        <v>31</v>
      </c>
      <c r="O3437">
        <v>7.1558466579999997</v>
      </c>
      <c r="P3437" t="s">
        <v>1124</v>
      </c>
    </row>
    <row r="3438" spans="1:16" x14ac:dyDescent="0.25">
      <c r="A3438" t="s">
        <v>28</v>
      </c>
      <c r="B3438" t="s">
        <v>16</v>
      </c>
      <c r="C3438" t="s">
        <v>17</v>
      </c>
      <c r="D3438" t="s">
        <v>25</v>
      </c>
      <c r="E3438" t="s">
        <v>29</v>
      </c>
      <c r="F3438" t="s">
        <v>30</v>
      </c>
      <c r="G3438">
        <v>46.33</v>
      </c>
      <c r="H3438">
        <v>7</v>
      </c>
      <c r="I3438">
        <v>16.215499999999999</v>
      </c>
      <c r="J3438">
        <v>359.33336480000003</v>
      </c>
      <c r="K3438">
        <v>324.31</v>
      </c>
      <c r="L3438" s="1">
        <v>45354</v>
      </c>
      <c r="M3438" s="2">
        <v>0.55763888888888891</v>
      </c>
      <c r="N3438" t="s">
        <v>31</v>
      </c>
      <c r="O3438">
        <v>8.0284736359999993</v>
      </c>
      <c r="P3438" t="s">
        <v>1124</v>
      </c>
    </row>
    <row r="3439" spans="1:16" x14ac:dyDescent="0.25">
      <c r="A3439" t="s">
        <v>408</v>
      </c>
      <c r="B3439" t="s">
        <v>16</v>
      </c>
      <c r="C3439" t="s">
        <v>17</v>
      </c>
      <c r="D3439" t="s">
        <v>25</v>
      </c>
      <c r="E3439" t="s">
        <v>19</v>
      </c>
      <c r="F3439" t="s">
        <v>30</v>
      </c>
      <c r="G3439">
        <v>67.09</v>
      </c>
      <c r="H3439">
        <v>5</v>
      </c>
      <c r="I3439">
        <v>16.772500000000001</v>
      </c>
      <c r="J3439">
        <v>352.10839429999999</v>
      </c>
      <c r="K3439">
        <v>335.45</v>
      </c>
      <c r="L3439" s="1">
        <v>45717</v>
      </c>
      <c r="M3439" s="2">
        <v>0.69930555555555562</v>
      </c>
      <c r="N3439" t="s">
        <v>31</v>
      </c>
      <c r="O3439">
        <v>9.4667461100000008</v>
      </c>
      <c r="P3439" t="s">
        <v>1124</v>
      </c>
    </row>
    <row r="3440" spans="1:16" x14ac:dyDescent="0.25">
      <c r="A3440" t="s">
        <v>839</v>
      </c>
      <c r="B3440" t="s">
        <v>16</v>
      </c>
      <c r="C3440" t="s">
        <v>17</v>
      </c>
      <c r="D3440" t="s">
        <v>25</v>
      </c>
      <c r="E3440" t="s">
        <v>19</v>
      </c>
      <c r="F3440" t="s">
        <v>30</v>
      </c>
      <c r="G3440">
        <v>77.47</v>
      </c>
      <c r="H3440">
        <v>4</v>
      </c>
      <c r="I3440">
        <v>15.494</v>
      </c>
      <c r="J3440">
        <v>350.19630009999997</v>
      </c>
      <c r="K3440">
        <v>309.88</v>
      </c>
      <c r="L3440" s="1">
        <v>44637</v>
      </c>
      <c r="M3440" s="2">
        <v>0.69166666666666676</v>
      </c>
      <c r="N3440" t="s">
        <v>27</v>
      </c>
      <c r="O3440">
        <v>4.0614264819999999</v>
      </c>
      <c r="P3440" t="s">
        <v>1124</v>
      </c>
    </row>
    <row r="3441" spans="1:16" x14ac:dyDescent="0.25">
      <c r="A3441" t="s">
        <v>839</v>
      </c>
      <c r="B3441" t="s">
        <v>16</v>
      </c>
      <c r="C3441" t="s">
        <v>17</v>
      </c>
      <c r="D3441" t="s">
        <v>25</v>
      </c>
      <c r="E3441" t="s">
        <v>19</v>
      </c>
      <c r="F3441" t="s">
        <v>30</v>
      </c>
      <c r="G3441">
        <v>77.47</v>
      </c>
      <c r="H3441">
        <v>4</v>
      </c>
      <c r="I3441">
        <v>15.494</v>
      </c>
      <c r="J3441">
        <v>325.37400000000002</v>
      </c>
      <c r="K3441">
        <v>309.88</v>
      </c>
      <c r="L3441" s="1">
        <v>43541</v>
      </c>
      <c r="M3441" s="2">
        <v>0.69166666666666676</v>
      </c>
      <c r="N3441" t="s">
        <v>27</v>
      </c>
      <c r="O3441">
        <v>4.2</v>
      </c>
      <c r="P3441" t="s">
        <v>1124</v>
      </c>
    </row>
    <row r="3442" spans="1:16" x14ac:dyDescent="0.25">
      <c r="A3442" t="s">
        <v>839</v>
      </c>
      <c r="B3442" t="s">
        <v>16</v>
      </c>
      <c r="C3442" t="s">
        <v>17</v>
      </c>
      <c r="D3442" t="s">
        <v>25</v>
      </c>
      <c r="E3442" t="s">
        <v>19</v>
      </c>
      <c r="F3442" t="s">
        <v>30</v>
      </c>
      <c r="G3442">
        <v>77.47</v>
      </c>
      <c r="H3442">
        <v>4</v>
      </c>
      <c r="I3442">
        <v>15.494</v>
      </c>
      <c r="J3442">
        <v>325.26859209999998</v>
      </c>
      <c r="K3442">
        <v>309.88</v>
      </c>
      <c r="L3442" s="1">
        <v>45733</v>
      </c>
      <c r="M3442" s="2">
        <v>0.69166666666666676</v>
      </c>
      <c r="N3442" t="s">
        <v>27</v>
      </c>
      <c r="O3442">
        <v>4.3692674350000003</v>
      </c>
      <c r="P3442" t="s">
        <v>1124</v>
      </c>
    </row>
    <row r="3443" spans="1:16" x14ac:dyDescent="0.25">
      <c r="A3443" t="s">
        <v>209</v>
      </c>
      <c r="B3443" t="s">
        <v>16</v>
      </c>
      <c r="C3443" t="s">
        <v>17</v>
      </c>
      <c r="D3443" t="s">
        <v>18</v>
      </c>
      <c r="E3443" t="s">
        <v>29</v>
      </c>
      <c r="F3443" t="s">
        <v>30</v>
      </c>
      <c r="G3443">
        <v>33.840000000000003</v>
      </c>
      <c r="H3443">
        <v>10</v>
      </c>
      <c r="I3443">
        <v>15.228</v>
      </c>
      <c r="J3443">
        <v>319.68440170000002</v>
      </c>
      <c r="K3443">
        <v>304.56</v>
      </c>
      <c r="L3443" s="1">
        <v>45737</v>
      </c>
      <c r="M3443" s="2">
        <v>0.68125000000000002</v>
      </c>
      <c r="N3443" t="s">
        <v>21</v>
      </c>
      <c r="O3443">
        <v>9.1546555789999999</v>
      </c>
      <c r="P3443" t="s">
        <v>1124</v>
      </c>
    </row>
    <row r="3444" spans="1:16" x14ac:dyDescent="0.25">
      <c r="A3444" t="s">
        <v>1000</v>
      </c>
      <c r="B3444" t="s">
        <v>16</v>
      </c>
      <c r="C3444" t="s">
        <v>17</v>
      </c>
      <c r="D3444" t="s">
        <v>25</v>
      </c>
      <c r="E3444" t="s">
        <v>19</v>
      </c>
      <c r="F3444" t="s">
        <v>30</v>
      </c>
      <c r="G3444">
        <v>33.299999999999997</v>
      </c>
      <c r="H3444">
        <v>9</v>
      </c>
      <c r="I3444">
        <v>14.984999999999999</v>
      </c>
      <c r="J3444">
        <v>314.685</v>
      </c>
      <c r="K3444">
        <v>299.7</v>
      </c>
      <c r="L3444" s="1">
        <v>43558</v>
      </c>
      <c r="M3444" s="2">
        <v>0.64374999999999993</v>
      </c>
      <c r="N3444" t="s">
        <v>21</v>
      </c>
      <c r="O3444">
        <v>7.2</v>
      </c>
      <c r="P3444" t="s">
        <v>1124</v>
      </c>
    </row>
    <row r="3445" spans="1:16" x14ac:dyDescent="0.25">
      <c r="A3445" t="s">
        <v>302</v>
      </c>
      <c r="B3445" t="s">
        <v>16</v>
      </c>
      <c r="C3445" t="s">
        <v>17</v>
      </c>
      <c r="D3445" t="s">
        <v>18</v>
      </c>
      <c r="E3445" t="s">
        <v>29</v>
      </c>
      <c r="F3445" t="s">
        <v>30</v>
      </c>
      <c r="G3445">
        <v>70.739999999999995</v>
      </c>
      <c r="H3445">
        <v>4</v>
      </c>
      <c r="I3445">
        <v>14.148</v>
      </c>
      <c r="J3445">
        <v>297.108</v>
      </c>
      <c r="K3445">
        <v>282.95999999999998</v>
      </c>
      <c r="L3445" s="1">
        <v>43586</v>
      </c>
      <c r="M3445" s="2">
        <v>0.67013888888888884</v>
      </c>
      <c r="N3445" t="s">
        <v>31</v>
      </c>
      <c r="O3445">
        <v>4.4000000000000004</v>
      </c>
      <c r="P3445" t="s">
        <v>1124</v>
      </c>
    </row>
    <row r="3446" spans="1:16" x14ac:dyDescent="0.25">
      <c r="A3446" t="s">
        <v>1001</v>
      </c>
      <c r="B3446" t="s">
        <v>16</v>
      </c>
      <c r="C3446" t="s">
        <v>17</v>
      </c>
      <c r="D3446" t="s">
        <v>18</v>
      </c>
      <c r="E3446" t="s">
        <v>29</v>
      </c>
      <c r="F3446" t="s">
        <v>30</v>
      </c>
      <c r="G3446">
        <v>81.010000000000005</v>
      </c>
      <c r="H3446">
        <v>3</v>
      </c>
      <c r="I3446">
        <v>12.1515</v>
      </c>
      <c r="J3446">
        <v>269.27565490000001</v>
      </c>
      <c r="K3446">
        <v>243.03</v>
      </c>
      <c r="L3446" s="1">
        <v>45304</v>
      </c>
      <c r="M3446" s="2">
        <v>0.53819444444444442</v>
      </c>
      <c r="N3446" t="s">
        <v>31</v>
      </c>
      <c r="O3446">
        <v>10</v>
      </c>
      <c r="P3446" t="s">
        <v>1124</v>
      </c>
    </row>
    <row r="3447" spans="1:16" x14ac:dyDescent="0.25">
      <c r="A3447" t="s">
        <v>1007</v>
      </c>
      <c r="B3447" t="s">
        <v>16</v>
      </c>
      <c r="C3447" t="s">
        <v>17</v>
      </c>
      <c r="D3447" t="s">
        <v>25</v>
      </c>
      <c r="E3447" t="s">
        <v>29</v>
      </c>
      <c r="F3447" t="s">
        <v>30</v>
      </c>
      <c r="G3447">
        <v>80.08</v>
      </c>
      <c r="H3447">
        <v>3</v>
      </c>
      <c r="I3447">
        <v>12.012</v>
      </c>
      <c r="J3447">
        <v>266.18435310000001</v>
      </c>
      <c r="K3447">
        <v>240.24</v>
      </c>
      <c r="L3447" s="1">
        <v>45598</v>
      </c>
      <c r="M3447" s="2">
        <v>0.64513888888888882</v>
      </c>
      <c r="N3447" t="s">
        <v>27</v>
      </c>
      <c r="O3447">
        <v>5.858615897</v>
      </c>
      <c r="P3447" t="s">
        <v>1124</v>
      </c>
    </row>
    <row r="3448" spans="1:16" x14ac:dyDescent="0.25">
      <c r="A3448" t="s">
        <v>332</v>
      </c>
      <c r="B3448" t="s">
        <v>16</v>
      </c>
      <c r="C3448" t="s">
        <v>17</v>
      </c>
      <c r="D3448" t="s">
        <v>18</v>
      </c>
      <c r="E3448" t="s">
        <v>29</v>
      </c>
      <c r="F3448" t="s">
        <v>30</v>
      </c>
      <c r="G3448">
        <v>60.01</v>
      </c>
      <c r="H3448">
        <v>4</v>
      </c>
      <c r="I3448">
        <v>12.002000000000001</v>
      </c>
      <c r="J3448">
        <v>265.96275439999999</v>
      </c>
      <c r="K3448">
        <v>240.04</v>
      </c>
      <c r="L3448" s="1">
        <v>45316</v>
      </c>
      <c r="M3448" s="2">
        <v>0.66249999999999998</v>
      </c>
      <c r="N3448" t="s">
        <v>27</v>
      </c>
      <c r="O3448">
        <v>4.882179914</v>
      </c>
      <c r="P3448" t="s">
        <v>1124</v>
      </c>
    </row>
    <row r="3449" spans="1:16" x14ac:dyDescent="0.25">
      <c r="A3449" t="s">
        <v>277</v>
      </c>
      <c r="B3449" t="s">
        <v>16</v>
      </c>
      <c r="C3449" t="s">
        <v>17</v>
      </c>
      <c r="D3449" t="s">
        <v>18</v>
      </c>
      <c r="E3449" t="s">
        <v>29</v>
      </c>
      <c r="F3449" t="s">
        <v>30</v>
      </c>
      <c r="G3449">
        <v>62.65</v>
      </c>
      <c r="H3449">
        <v>4</v>
      </c>
      <c r="I3449">
        <v>12.53</v>
      </c>
      <c r="J3449">
        <v>263.13</v>
      </c>
      <c r="K3449">
        <v>250.6</v>
      </c>
      <c r="L3449" s="1">
        <v>43586</v>
      </c>
      <c r="M3449" s="2">
        <v>0.47569444444444442</v>
      </c>
      <c r="N3449" t="s">
        <v>27</v>
      </c>
      <c r="O3449">
        <v>4.2</v>
      </c>
      <c r="P3449" t="s">
        <v>1124</v>
      </c>
    </row>
    <row r="3450" spans="1:16" x14ac:dyDescent="0.25">
      <c r="A3450" t="s">
        <v>277</v>
      </c>
      <c r="B3450" t="s">
        <v>16</v>
      </c>
      <c r="C3450" t="s">
        <v>17</v>
      </c>
      <c r="D3450" t="s">
        <v>18</v>
      </c>
      <c r="E3450" t="s">
        <v>29</v>
      </c>
      <c r="F3450" t="s">
        <v>30</v>
      </c>
      <c r="G3450">
        <v>62.65</v>
      </c>
      <c r="H3450">
        <v>4</v>
      </c>
      <c r="I3450">
        <v>12.53</v>
      </c>
      <c r="J3450">
        <v>263.04475660000003</v>
      </c>
      <c r="K3450">
        <v>250.6</v>
      </c>
      <c r="L3450" s="1">
        <v>45778</v>
      </c>
      <c r="M3450" s="2">
        <v>0.47569444444444442</v>
      </c>
      <c r="N3450" t="s">
        <v>27</v>
      </c>
      <c r="O3450">
        <v>4.3692674350000003</v>
      </c>
      <c r="P3450" t="s">
        <v>1124</v>
      </c>
    </row>
    <row r="3451" spans="1:16" x14ac:dyDescent="0.25">
      <c r="A3451" t="s">
        <v>442</v>
      </c>
      <c r="B3451" t="s">
        <v>16</v>
      </c>
      <c r="C3451" t="s">
        <v>17</v>
      </c>
      <c r="D3451" t="s">
        <v>25</v>
      </c>
      <c r="E3451" t="s">
        <v>19</v>
      </c>
      <c r="F3451" t="s">
        <v>30</v>
      </c>
      <c r="G3451">
        <v>56.53</v>
      </c>
      <c r="H3451">
        <v>4</v>
      </c>
      <c r="I3451">
        <v>11.305999999999999</v>
      </c>
      <c r="J3451">
        <v>255.53887750000001</v>
      </c>
      <c r="K3451">
        <v>226.12</v>
      </c>
      <c r="L3451" s="1">
        <v>44654</v>
      </c>
      <c r="M3451" s="2">
        <v>0.82500000000000007</v>
      </c>
      <c r="N3451" t="s">
        <v>21</v>
      </c>
      <c r="O3451">
        <v>5.3185346779999998</v>
      </c>
      <c r="P3451" t="s">
        <v>1124</v>
      </c>
    </row>
    <row r="3452" spans="1:16" x14ac:dyDescent="0.25">
      <c r="A3452" t="s">
        <v>1007</v>
      </c>
      <c r="B3452" t="s">
        <v>16</v>
      </c>
      <c r="C3452" t="s">
        <v>17</v>
      </c>
      <c r="D3452" t="s">
        <v>25</v>
      </c>
      <c r="E3452" t="s">
        <v>29</v>
      </c>
      <c r="F3452" t="s">
        <v>30</v>
      </c>
      <c r="G3452">
        <v>80.08</v>
      </c>
      <c r="H3452">
        <v>3</v>
      </c>
      <c r="I3452">
        <v>12.012</v>
      </c>
      <c r="J3452">
        <v>252.25200000000001</v>
      </c>
      <c r="K3452">
        <v>240.24</v>
      </c>
      <c r="L3452" s="1">
        <v>43771</v>
      </c>
      <c r="M3452" s="2">
        <v>0.64513888888888882</v>
      </c>
      <c r="N3452" t="s">
        <v>27</v>
      </c>
      <c r="O3452">
        <v>5.4</v>
      </c>
      <c r="P3452" t="s">
        <v>1124</v>
      </c>
    </row>
    <row r="3453" spans="1:16" x14ac:dyDescent="0.25">
      <c r="A3453" t="s">
        <v>332</v>
      </c>
      <c r="B3453" t="s">
        <v>16</v>
      </c>
      <c r="C3453" t="s">
        <v>17</v>
      </c>
      <c r="D3453" t="s">
        <v>18</v>
      </c>
      <c r="E3453" t="s">
        <v>29</v>
      </c>
      <c r="F3453" t="s">
        <v>30</v>
      </c>
      <c r="G3453">
        <v>60.01</v>
      </c>
      <c r="H3453">
        <v>4</v>
      </c>
      <c r="I3453">
        <v>12.002000000000001</v>
      </c>
      <c r="J3453">
        <v>252.042</v>
      </c>
      <c r="K3453">
        <v>240.04</v>
      </c>
      <c r="L3453" s="1">
        <v>43490</v>
      </c>
      <c r="M3453" s="2">
        <v>0.66249999999999998</v>
      </c>
      <c r="N3453" t="s">
        <v>27</v>
      </c>
      <c r="O3453">
        <v>4.5</v>
      </c>
      <c r="P3453" t="s">
        <v>1124</v>
      </c>
    </row>
    <row r="3454" spans="1:16" x14ac:dyDescent="0.25">
      <c r="A3454" t="s">
        <v>332</v>
      </c>
      <c r="B3454" t="s">
        <v>16</v>
      </c>
      <c r="C3454" t="s">
        <v>17</v>
      </c>
      <c r="D3454" t="s">
        <v>18</v>
      </c>
      <c r="E3454" t="s">
        <v>29</v>
      </c>
      <c r="F3454" t="s">
        <v>30</v>
      </c>
      <c r="G3454">
        <v>60.01</v>
      </c>
      <c r="H3454">
        <v>4</v>
      </c>
      <c r="I3454">
        <v>12.002000000000001</v>
      </c>
      <c r="J3454">
        <v>251.9603487</v>
      </c>
      <c r="K3454">
        <v>240.04</v>
      </c>
      <c r="L3454" s="1">
        <v>45682</v>
      </c>
      <c r="M3454" s="2">
        <v>0.66249999999999998</v>
      </c>
      <c r="N3454" t="s">
        <v>27</v>
      </c>
      <c r="O3454">
        <v>4.6813579660000002</v>
      </c>
      <c r="P3454" t="s">
        <v>1124</v>
      </c>
    </row>
    <row r="3455" spans="1:16" x14ac:dyDescent="0.25">
      <c r="A3455" t="s">
        <v>593</v>
      </c>
      <c r="B3455" t="s">
        <v>16</v>
      </c>
      <c r="C3455" t="s">
        <v>17</v>
      </c>
      <c r="D3455" t="s">
        <v>18</v>
      </c>
      <c r="E3455" t="s">
        <v>19</v>
      </c>
      <c r="F3455" t="s">
        <v>30</v>
      </c>
      <c r="G3455">
        <v>72.42</v>
      </c>
      <c r="H3455">
        <v>3</v>
      </c>
      <c r="I3455">
        <v>10.863</v>
      </c>
      <c r="J3455">
        <v>240.72266300000001</v>
      </c>
      <c r="K3455">
        <v>217.26</v>
      </c>
      <c r="L3455" s="1">
        <v>45380</v>
      </c>
      <c r="M3455" s="2">
        <v>0.70416666666666661</v>
      </c>
      <c r="N3455" t="s">
        <v>21</v>
      </c>
      <c r="O3455">
        <v>8.8964167320000005</v>
      </c>
      <c r="P3455" t="s">
        <v>1124</v>
      </c>
    </row>
    <row r="3456" spans="1:16" x14ac:dyDescent="0.25">
      <c r="A3456" t="s">
        <v>442</v>
      </c>
      <c r="B3456" t="s">
        <v>16</v>
      </c>
      <c r="C3456" t="s">
        <v>17</v>
      </c>
      <c r="D3456" t="s">
        <v>25</v>
      </c>
      <c r="E3456" t="s">
        <v>19</v>
      </c>
      <c r="F3456" t="s">
        <v>30</v>
      </c>
      <c r="G3456">
        <v>56.53</v>
      </c>
      <c r="H3456">
        <v>4</v>
      </c>
      <c r="I3456">
        <v>11.305999999999999</v>
      </c>
      <c r="J3456">
        <v>237.42599999999999</v>
      </c>
      <c r="K3456">
        <v>226.12</v>
      </c>
      <c r="L3456" s="1">
        <v>43558</v>
      </c>
      <c r="M3456" s="2">
        <v>0.82500000000000007</v>
      </c>
      <c r="N3456" t="s">
        <v>21</v>
      </c>
      <c r="O3456">
        <v>5.5</v>
      </c>
      <c r="P3456" t="s">
        <v>1124</v>
      </c>
    </row>
    <row r="3457" spans="1:16" x14ac:dyDescent="0.25">
      <c r="A3457" t="s">
        <v>442</v>
      </c>
      <c r="B3457" t="s">
        <v>16</v>
      </c>
      <c r="C3457" t="s">
        <v>17</v>
      </c>
      <c r="D3457" t="s">
        <v>25</v>
      </c>
      <c r="E3457" t="s">
        <v>19</v>
      </c>
      <c r="F3457" t="s">
        <v>30</v>
      </c>
      <c r="G3457">
        <v>56.53</v>
      </c>
      <c r="H3457">
        <v>4</v>
      </c>
      <c r="I3457">
        <v>11.305999999999999</v>
      </c>
      <c r="J3457">
        <v>237.34908369999999</v>
      </c>
      <c r="K3457">
        <v>226.12</v>
      </c>
      <c r="L3457" s="1">
        <v>45750</v>
      </c>
      <c r="M3457" s="2">
        <v>0.82500000000000007</v>
      </c>
      <c r="N3457" t="s">
        <v>21</v>
      </c>
      <c r="O3457">
        <v>5.7216597370000004</v>
      </c>
      <c r="P3457" t="s">
        <v>1124</v>
      </c>
    </row>
    <row r="3458" spans="1:16" x14ac:dyDescent="0.25">
      <c r="A3458" t="s">
        <v>556</v>
      </c>
      <c r="B3458" t="s">
        <v>16</v>
      </c>
      <c r="C3458" t="s">
        <v>17</v>
      </c>
      <c r="D3458" t="s">
        <v>18</v>
      </c>
      <c r="E3458" t="s">
        <v>19</v>
      </c>
      <c r="F3458" t="s">
        <v>30</v>
      </c>
      <c r="G3458">
        <v>37.44</v>
      </c>
      <c r="H3458">
        <v>6</v>
      </c>
      <c r="I3458">
        <v>11.231999999999999</v>
      </c>
      <c r="J3458">
        <v>235.79558710000001</v>
      </c>
      <c r="K3458">
        <v>224.64</v>
      </c>
      <c r="L3458" s="1">
        <v>45810</v>
      </c>
      <c r="M3458" s="2">
        <v>0.57986111111111105</v>
      </c>
      <c r="N3458" t="s">
        <v>31</v>
      </c>
      <c r="O3458">
        <v>6.1377804449999998</v>
      </c>
      <c r="P3458" t="s">
        <v>1124</v>
      </c>
    </row>
    <row r="3459" spans="1:16" x14ac:dyDescent="0.25">
      <c r="A3459" t="s">
        <v>171</v>
      </c>
      <c r="B3459" t="s">
        <v>16</v>
      </c>
      <c r="C3459" t="s">
        <v>17</v>
      </c>
      <c r="D3459" t="s">
        <v>18</v>
      </c>
      <c r="E3459" t="s">
        <v>19</v>
      </c>
      <c r="F3459" t="s">
        <v>30</v>
      </c>
      <c r="G3459">
        <v>34.42</v>
      </c>
      <c r="H3459">
        <v>6</v>
      </c>
      <c r="I3459">
        <v>10.326000000000001</v>
      </c>
      <c r="J3459">
        <v>228.822813</v>
      </c>
      <c r="K3459">
        <v>206.52</v>
      </c>
      <c r="L3459" s="1">
        <v>45340</v>
      </c>
      <c r="M3459" s="2">
        <v>0.65208333333333335</v>
      </c>
      <c r="N3459" t="s">
        <v>27</v>
      </c>
      <c r="O3459">
        <v>10</v>
      </c>
      <c r="P3459" t="s">
        <v>1124</v>
      </c>
    </row>
    <row r="3460" spans="1:16" x14ac:dyDescent="0.25">
      <c r="A3460" t="s">
        <v>306</v>
      </c>
      <c r="B3460" t="s">
        <v>16</v>
      </c>
      <c r="C3460" t="s">
        <v>17</v>
      </c>
      <c r="D3460" t="s">
        <v>18</v>
      </c>
      <c r="E3460" t="s">
        <v>19</v>
      </c>
      <c r="F3460" t="s">
        <v>30</v>
      </c>
      <c r="G3460">
        <v>21.54</v>
      </c>
      <c r="H3460">
        <v>10</v>
      </c>
      <c r="I3460">
        <v>9.6929999999999996</v>
      </c>
      <c r="J3460">
        <v>214.79561559999999</v>
      </c>
      <c r="K3460">
        <v>193.86</v>
      </c>
      <c r="L3460" s="1">
        <v>45474</v>
      </c>
      <c r="M3460" s="2">
        <v>0.48888888888888887</v>
      </c>
      <c r="N3460" t="s">
        <v>31</v>
      </c>
      <c r="O3460">
        <v>9.5473740540000005</v>
      </c>
      <c r="P3460" t="s">
        <v>1124</v>
      </c>
    </row>
    <row r="3461" spans="1:16" x14ac:dyDescent="0.25">
      <c r="A3461" t="s">
        <v>471</v>
      </c>
      <c r="B3461" t="s">
        <v>16</v>
      </c>
      <c r="C3461" t="s">
        <v>17</v>
      </c>
      <c r="D3461" t="s">
        <v>25</v>
      </c>
      <c r="E3461" t="s">
        <v>29</v>
      </c>
      <c r="F3461" t="s">
        <v>30</v>
      </c>
      <c r="G3461">
        <v>33.99</v>
      </c>
      <c r="H3461">
        <v>6</v>
      </c>
      <c r="I3461">
        <v>10.196999999999999</v>
      </c>
      <c r="J3461">
        <v>214.0676283</v>
      </c>
      <c r="K3461">
        <v>203.94</v>
      </c>
      <c r="L3461" s="1">
        <v>45872</v>
      </c>
      <c r="M3461" s="2">
        <v>0.65069444444444446</v>
      </c>
      <c r="N3461" t="s">
        <v>31</v>
      </c>
      <c r="O3461">
        <v>8.0103236320000004</v>
      </c>
      <c r="P3461" t="s">
        <v>1124</v>
      </c>
    </row>
    <row r="3462" spans="1:16" x14ac:dyDescent="0.25">
      <c r="A3462" t="s">
        <v>306</v>
      </c>
      <c r="B3462" t="s">
        <v>16</v>
      </c>
      <c r="C3462" t="s">
        <v>17</v>
      </c>
      <c r="D3462" t="s">
        <v>18</v>
      </c>
      <c r="E3462" t="s">
        <v>19</v>
      </c>
      <c r="F3462" t="s">
        <v>30</v>
      </c>
      <c r="G3462">
        <v>21.54</v>
      </c>
      <c r="H3462">
        <v>9</v>
      </c>
      <c r="I3462">
        <v>9.6929999999999996</v>
      </c>
      <c r="J3462">
        <v>203.553</v>
      </c>
      <c r="K3462">
        <v>193.86</v>
      </c>
      <c r="L3462" s="1">
        <v>43647</v>
      </c>
      <c r="M3462" s="2">
        <v>0.48888888888888887</v>
      </c>
      <c r="N3462" t="s">
        <v>31</v>
      </c>
      <c r="O3462">
        <v>8.8000000000000007</v>
      </c>
      <c r="P3462" t="s">
        <v>1124</v>
      </c>
    </row>
    <row r="3463" spans="1:16" x14ac:dyDescent="0.25">
      <c r="A3463" t="s">
        <v>306</v>
      </c>
      <c r="B3463" t="s">
        <v>16</v>
      </c>
      <c r="C3463" t="s">
        <v>17</v>
      </c>
      <c r="D3463" t="s">
        <v>18</v>
      </c>
      <c r="E3463" t="s">
        <v>19</v>
      </c>
      <c r="F3463" t="s">
        <v>30</v>
      </c>
      <c r="G3463">
        <v>21.54</v>
      </c>
      <c r="H3463">
        <v>10</v>
      </c>
      <c r="I3463">
        <v>9.6929999999999996</v>
      </c>
      <c r="J3463">
        <v>203.48705709999999</v>
      </c>
      <c r="K3463">
        <v>193.86</v>
      </c>
      <c r="L3463" s="1">
        <v>45839</v>
      </c>
      <c r="M3463" s="2">
        <v>0.48888888888888887</v>
      </c>
      <c r="N3463" t="s">
        <v>31</v>
      </c>
      <c r="O3463">
        <v>9.1546555789999999</v>
      </c>
      <c r="P3463" t="s">
        <v>1124</v>
      </c>
    </row>
    <row r="3464" spans="1:16" x14ac:dyDescent="0.25">
      <c r="A3464" t="s">
        <v>662</v>
      </c>
      <c r="B3464" t="s">
        <v>16</v>
      </c>
      <c r="C3464" t="s">
        <v>17</v>
      </c>
      <c r="D3464" t="s">
        <v>18</v>
      </c>
      <c r="E3464" t="s">
        <v>29</v>
      </c>
      <c r="F3464" t="s">
        <v>30</v>
      </c>
      <c r="G3464">
        <v>53.3</v>
      </c>
      <c r="H3464">
        <v>3</v>
      </c>
      <c r="I3464">
        <v>7.9950000000000001</v>
      </c>
      <c r="J3464">
        <v>177.1681571</v>
      </c>
      <c r="K3464">
        <v>159.9</v>
      </c>
      <c r="L3464" s="1">
        <v>45316</v>
      </c>
      <c r="M3464" s="2">
        <v>0.59652777777777777</v>
      </c>
      <c r="N3464" t="s">
        <v>21</v>
      </c>
      <c r="O3464">
        <v>8.1369665229999999</v>
      </c>
      <c r="P3464" t="s">
        <v>1124</v>
      </c>
    </row>
    <row r="3465" spans="1:16" x14ac:dyDescent="0.25">
      <c r="A3465" t="s">
        <v>291</v>
      </c>
      <c r="B3465" t="s">
        <v>16</v>
      </c>
      <c r="C3465" t="s">
        <v>17</v>
      </c>
      <c r="D3465" t="s">
        <v>18</v>
      </c>
      <c r="E3465" t="s">
        <v>29</v>
      </c>
      <c r="F3465" t="s">
        <v>30</v>
      </c>
      <c r="G3465">
        <v>25.91</v>
      </c>
      <c r="H3465">
        <v>6</v>
      </c>
      <c r="I3465">
        <v>7.7729999999999997</v>
      </c>
      <c r="J3465">
        <v>172.24866610000001</v>
      </c>
      <c r="K3465">
        <v>155.46</v>
      </c>
      <c r="L3465" s="1">
        <v>45414</v>
      </c>
      <c r="M3465" s="2">
        <v>0.42777777777777781</v>
      </c>
      <c r="N3465" t="s">
        <v>21</v>
      </c>
      <c r="O3465">
        <v>9.4388811669999999</v>
      </c>
      <c r="P3465" t="s">
        <v>1124</v>
      </c>
    </row>
    <row r="3466" spans="1:16" x14ac:dyDescent="0.25">
      <c r="A3466" t="s">
        <v>568</v>
      </c>
      <c r="B3466" t="s">
        <v>16</v>
      </c>
      <c r="C3466" t="s">
        <v>17</v>
      </c>
      <c r="D3466" t="s">
        <v>25</v>
      </c>
      <c r="E3466" t="s">
        <v>19</v>
      </c>
      <c r="F3466" t="s">
        <v>30</v>
      </c>
      <c r="G3466">
        <v>28.32</v>
      </c>
      <c r="H3466">
        <v>5</v>
      </c>
      <c r="I3466">
        <v>7.08</v>
      </c>
      <c r="J3466">
        <v>156.8918765</v>
      </c>
      <c r="K3466">
        <v>141.6</v>
      </c>
      <c r="L3466" s="1">
        <v>45599</v>
      </c>
      <c r="M3466" s="2">
        <v>0.56111111111111112</v>
      </c>
      <c r="N3466" t="s">
        <v>21</v>
      </c>
      <c r="O3466">
        <v>6.7265589920000002</v>
      </c>
      <c r="P3466" t="s">
        <v>1124</v>
      </c>
    </row>
    <row r="3467" spans="1:16" x14ac:dyDescent="0.25">
      <c r="A3467" t="s">
        <v>633</v>
      </c>
      <c r="B3467" t="s">
        <v>16</v>
      </c>
      <c r="C3467" t="s">
        <v>17</v>
      </c>
      <c r="D3467" t="s">
        <v>18</v>
      </c>
      <c r="E3467" t="s">
        <v>19</v>
      </c>
      <c r="F3467" t="s">
        <v>30</v>
      </c>
      <c r="G3467">
        <v>70.319999999999993</v>
      </c>
      <c r="H3467">
        <v>2</v>
      </c>
      <c r="I3467">
        <v>7.032</v>
      </c>
      <c r="J3467">
        <v>155.82820269999999</v>
      </c>
      <c r="K3467">
        <v>140.63999999999999</v>
      </c>
      <c r="L3467" s="1">
        <v>45375</v>
      </c>
      <c r="M3467" s="2">
        <v>0.59861111111111109</v>
      </c>
      <c r="N3467" t="s">
        <v>21</v>
      </c>
      <c r="O3467">
        <v>10</v>
      </c>
      <c r="P3467" t="s">
        <v>1124</v>
      </c>
    </row>
    <row r="3468" spans="1:16" x14ac:dyDescent="0.25">
      <c r="A3468" t="s">
        <v>568</v>
      </c>
      <c r="B3468" t="s">
        <v>16</v>
      </c>
      <c r="C3468" t="s">
        <v>17</v>
      </c>
      <c r="D3468" t="s">
        <v>25</v>
      </c>
      <c r="E3468" t="s">
        <v>19</v>
      </c>
      <c r="F3468" t="s">
        <v>30</v>
      </c>
      <c r="G3468">
        <v>28.32</v>
      </c>
      <c r="H3468">
        <v>5</v>
      </c>
      <c r="I3468">
        <v>7.08</v>
      </c>
      <c r="J3468">
        <v>148.68</v>
      </c>
      <c r="K3468">
        <v>141.6</v>
      </c>
      <c r="L3468" s="1">
        <v>43772</v>
      </c>
      <c r="M3468" s="2">
        <v>0.56111111111111112</v>
      </c>
      <c r="N3468" t="s">
        <v>21</v>
      </c>
      <c r="O3468">
        <v>6.2</v>
      </c>
      <c r="P3468" t="s">
        <v>1124</v>
      </c>
    </row>
    <row r="3469" spans="1:16" x14ac:dyDescent="0.25">
      <c r="A3469" t="s">
        <v>633</v>
      </c>
      <c r="B3469" t="s">
        <v>16</v>
      </c>
      <c r="C3469" t="s">
        <v>17</v>
      </c>
      <c r="D3469" t="s">
        <v>18</v>
      </c>
      <c r="E3469" t="s">
        <v>19</v>
      </c>
      <c r="F3469" t="s">
        <v>30</v>
      </c>
      <c r="G3469">
        <v>70.319999999999993</v>
      </c>
      <c r="H3469">
        <v>2</v>
      </c>
      <c r="I3469">
        <v>7.032</v>
      </c>
      <c r="J3469">
        <v>147.672</v>
      </c>
      <c r="K3469">
        <v>140.63999999999999</v>
      </c>
      <c r="L3469" s="1">
        <v>43548</v>
      </c>
      <c r="M3469" s="2">
        <v>0.59861111111111109</v>
      </c>
      <c r="N3469" t="s">
        <v>21</v>
      </c>
      <c r="O3469">
        <v>9.6</v>
      </c>
      <c r="P3469" t="s">
        <v>1124</v>
      </c>
    </row>
    <row r="3470" spans="1:16" x14ac:dyDescent="0.25">
      <c r="A3470" t="s">
        <v>358</v>
      </c>
      <c r="B3470" t="s">
        <v>16</v>
      </c>
      <c r="C3470" t="s">
        <v>17</v>
      </c>
      <c r="D3470" t="s">
        <v>25</v>
      </c>
      <c r="E3470" t="s">
        <v>29</v>
      </c>
      <c r="F3470" t="s">
        <v>30</v>
      </c>
      <c r="G3470">
        <v>21.52</v>
      </c>
      <c r="H3470">
        <v>6</v>
      </c>
      <c r="I3470">
        <v>6.4560000000000004</v>
      </c>
      <c r="J3470">
        <v>135.57599999999999</v>
      </c>
      <c r="K3470">
        <v>129.12</v>
      </c>
      <c r="L3470" s="1">
        <v>43482</v>
      </c>
      <c r="M3470" s="2">
        <v>0.53333333333333333</v>
      </c>
      <c r="N3470" t="s">
        <v>31</v>
      </c>
      <c r="O3470">
        <v>9.4</v>
      </c>
      <c r="P3470" t="s">
        <v>1124</v>
      </c>
    </row>
    <row r="3471" spans="1:16" x14ac:dyDescent="0.25">
      <c r="A3471" t="s">
        <v>891</v>
      </c>
      <c r="B3471" t="s">
        <v>16</v>
      </c>
      <c r="C3471" t="s">
        <v>17</v>
      </c>
      <c r="D3471" t="s">
        <v>18</v>
      </c>
      <c r="E3471" t="s">
        <v>19</v>
      </c>
      <c r="F3471" t="s">
        <v>30</v>
      </c>
      <c r="G3471">
        <v>28.31</v>
      </c>
      <c r="H3471">
        <v>4</v>
      </c>
      <c r="I3471">
        <v>5.6619999999999999</v>
      </c>
      <c r="J3471">
        <v>118.902</v>
      </c>
      <c r="K3471">
        <v>113.24</v>
      </c>
      <c r="L3471" s="1">
        <v>43649</v>
      </c>
      <c r="M3471" s="2">
        <v>0.77430555555555547</v>
      </c>
      <c r="N3471" t="s">
        <v>27</v>
      </c>
      <c r="O3471">
        <v>8.1999999999999993</v>
      </c>
      <c r="P3471" t="s">
        <v>1124</v>
      </c>
    </row>
    <row r="3472" spans="1:16" x14ac:dyDescent="0.25">
      <c r="A3472" t="s">
        <v>571</v>
      </c>
      <c r="B3472" t="s">
        <v>16</v>
      </c>
      <c r="C3472" t="s">
        <v>17</v>
      </c>
      <c r="D3472" t="s">
        <v>25</v>
      </c>
      <c r="E3472" t="s">
        <v>29</v>
      </c>
      <c r="F3472" t="s">
        <v>30</v>
      </c>
      <c r="G3472">
        <v>97.94</v>
      </c>
      <c r="H3472">
        <v>1</v>
      </c>
      <c r="I3472">
        <v>4.8970000000000002</v>
      </c>
      <c r="J3472">
        <v>108.5168812</v>
      </c>
      <c r="K3472">
        <v>97.94</v>
      </c>
      <c r="L3472" s="1">
        <v>45476</v>
      </c>
      <c r="M3472" s="2">
        <v>0.48888888888888887</v>
      </c>
      <c r="N3472" t="s">
        <v>21</v>
      </c>
      <c r="O3472">
        <v>7.4860092009999999</v>
      </c>
      <c r="P3472" t="s">
        <v>1124</v>
      </c>
    </row>
    <row r="3473" spans="1:16" x14ac:dyDescent="0.25">
      <c r="A3473" t="s">
        <v>855</v>
      </c>
      <c r="B3473" t="s">
        <v>16</v>
      </c>
      <c r="C3473" t="s">
        <v>17</v>
      </c>
      <c r="D3473" t="s">
        <v>18</v>
      </c>
      <c r="E3473" t="s">
        <v>19</v>
      </c>
      <c r="F3473" t="s">
        <v>30</v>
      </c>
      <c r="G3473">
        <v>47.68</v>
      </c>
      <c r="H3473">
        <v>2</v>
      </c>
      <c r="I3473">
        <v>4.7679999999999998</v>
      </c>
      <c r="J3473">
        <v>105.658258</v>
      </c>
      <c r="K3473">
        <v>95.36</v>
      </c>
      <c r="L3473" s="1">
        <v>45346</v>
      </c>
      <c r="M3473" s="2">
        <v>0.4236111111111111</v>
      </c>
      <c r="N3473" t="s">
        <v>31</v>
      </c>
      <c r="O3473">
        <v>4.4482083660000002</v>
      </c>
      <c r="P3473" t="s">
        <v>1124</v>
      </c>
    </row>
    <row r="3474" spans="1:16" x14ac:dyDescent="0.25">
      <c r="A3474" t="s">
        <v>908</v>
      </c>
      <c r="B3474" t="s">
        <v>16</v>
      </c>
      <c r="C3474" t="s">
        <v>17</v>
      </c>
      <c r="D3474" t="s">
        <v>18</v>
      </c>
      <c r="E3474" t="s">
        <v>29</v>
      </c>
      <c r="F3474" t="s">
        <v>30</v>
      </c>
      <c r="G3474">
        <v>23.29</v>
      </c>
      <c r="H3474">
        <v>4</v>
      </c>
      <c r="I3474">
        <v>4.6580000000000004</v>
      </c>
      <c r="J3474">
        <v>103.2206724</v>
      </c>
      <c r="K3474">
        <v>93.16</v>
      </c>
      <c r="L3474" s="1">
        <v>45370</v>
      </c>
      <c r="M3474" s="2">
        <v>0.49444444444444446</v>
      </c>
      <c r="N3474" t="s">
        <v>31</v>
      </c>
      <c r="O3474">
        <v>6.4010803320000003</v>
      </c>
      <c r="P3474" t="s">
        <v>1124</v>
      </c>
    </row>
    <row r="3475" spans="1:16" x14ac:dyDescent="0.25">
      <c r="A3475" t="s">
        <v>571</v>
      </c>
      <c r="B3475" t="s">
        <v>16</v>
      </c>
      <c r="C3475" t="s">
        <v>17</v>
      </c>
      <c r="D3475" t="s">
        <v>25</v>
      </c>
      <c r="E3475" t="s">
        <v>29</v>
      </c>
      <c r="F3475" t="s">
        <v>30</v>
      </c>
      <c r="G3475">
        <v>97.94</v>
      </c>
      <c r="H3475">
        <v>1</v>
      </c>
      <c r="I3475">
        <v>4.8970000000000002</v>
      </c>
      <c r="J3475">
        <v>102.837</v>
      </c>
      <c r="K3475">
        <v>97.94</v>
      </c>
      <c r="L3475" s="1">
        <v>43649</v>
      </c>
      <c r="M3475" s="2">
        <v>0.48888888888888887</v>
      </c>
      <c r="N3475" t="s">
        <v>21</v>
      </c>
      <c r="O3475">
        <v>6.9</v>
      </c>
      <c r="P3475" t="s">
        <v>1124</v>
      </c>
    </row>
    <row r="3476" spans="1:16" x14ac:dyDescent="0.25">
      <c r="A3476" t="s">
        <v>571</v>
      </c>
      <c r="B3476" t="s">
        <v>16</v>
      </c>
      <c r="C3476" t="s">
        <v>17</v>
      </c>
      <c r="D3476" t="s">
        <v>25</v>
      </c>
      <c r="E3476" t="s">
        <v>29</v>
      </c>
      <c r="F3476" t="s">
        <v>30</v>
      </c>
      <c r="G3476">
        <v>97.94</v>
      </c>
      <c r="H3476">
        <v>1</v>
      </c>
      <c r="I3476">
        <v>4.8970000000000002</v>
      </c>
      <c r="J3476">
        <v>102.803685</v>
      </c>
      <c r="K3476">
        <v>97.94</v>
      </c>
      <c r="L3476" s="1">
        <v>45841</v>
      </c>
      <c r="M3476" s="2">
        <v>0.48888888888888887</v>
      </c>
      <c r="N3476" t="s">
        <v>21</v>
      </c>
      <c r="O3476">
        <v>7.1780822149999999</v>
      </c>
      <c r="P3476" t="s">
        <v>1124</v>
      </c>
    </row>
    <row r="3477" spans="1:16" x14ac:dyDescent="0.25">
      <c r="A3477" t="s">
        <v>574</v>
      </c>
      <c r="B3477" t="s">
        <v>16</v>
      </c>
      <c r="C3477" t="s">
        <v>17</v>
      </c>
      <c r="D3477" t="s">
        <v>25</v>
      </c>
      <c r="E3477" t="s">
        <v>29</v>
      </c>
      <c r="F3477" t="s">
        <v>30</v>
      </c>
      <c r="G3477">
        <v>30.68</v>
      </c>
      <c r="H3477">
        <v>3</v>
      </c>
      <c r="I3477">
        <v>4.6020000000000003</v>
      </c>
      <c r="J3477">
        <v>101.9797197</v>
      </c>
      <c r="K3477">
        <v>92.04</v>
      </c>
      <c r="L3477" s="1">
        <v>45313</v>
      </c>
      <c r="M3477" s="2">
        <v>0.45833333333333331</v>
      </c>
      <c r="N3477" t="s">
        <v>21</v>
      </c>
      <c r="O3477">
        <v>9.8728527150000005</v>
      </c>
      <c r="P3477" t="s">
        <v>1124</v>
      </c>
    </row>
    <row r="3478" spans="1:16" x14ac:dyDescent="0.25">
      <c r="A3478" t="s">
        <v>90</v>
      </c>
      <c r="B3478" t="s">
        <v>16</v>
      </c>
      <c r="C3478" t="s">
        <v>17</v>
      </c>
      <c r="D3478" t="s">
        <v>18</v>
      </c>
      <c r="E3478" t="s">
        <v>29</v>
      </c>
      <c r="F3478" t="s">
        <v>30</v>
      </c>
      <c r="G3478">
        <v>44.34</v>
      </c>
      <c r="H3478">
        <v>2</v>
      </c>
      <c r="I3478">
        <v>4.4340000000000002</v>
      </c>
      <c r="J3478">
        <v>100.217529</v>
      </c>
      <c r="K3478">
        <v>88.68</v>
      </c>
      <c r="L3478" s="1">
        <v>44647</v>
      </c>
      <c r="M3478" s="2">
        <v>0.47638888888888892</v>
      </c>
      <c r="N3478" t="s">
        <v>27</v>
      </c>
      <c r="O3478">
        <v>5.6086365699999998</v>
      </c>
      <c r="P3478" t="s">
        <v>1124</v>
      </c>
    </row>
    <row r="3479" spans="1:16" x14ac:dyDescent="0.25">
      <c r="A3479" t="s">
        <v>908</v>
      </c>
      <c r="B3479" t="s">
        <v>16</v>
      </c>
      <c r="C3479" t="s">
        <v>17</v>
      </c>
      <c r="D3479" t="s">
        <v>18</v>
      </c>
      <c r="E3479" t="s">
        <v>29</v>
      </c>
      <c r="F3479" t="s">
        <v>30</v>
      </c>
      <c r="G3479">
        <v>23.29</v>
      </c>
      <c r="H3479">
        <v>4</v>
      </c>
      <c r="I3479">
        <v>4.6580000000000004</v>
      </c>
      <c r="J3479">
        <v>97.817999999999998</v>
      </c>
      <c r="K3479">
        <v>93.16</v>
      </c>
      <c r="L3479" s="1">
        <v>43543</v>
      </c>
      <c r="M3479" s="2">
        <v>0.49444444444444446</v>
      </c>
      <c r="N3479" t="s">
        <v>31</v>
      </c>
      <c r="O3479">
        <v>5.9</v>
      </c>
      <c r="P3479" t="s">
        <v>1124</v>
      </c>
    </row>
    <row r="3480" spans="1:16" x14ac:dyDescent="0.25">
      <c r="A3480" t="s">
        <v>908</v>
      </c>
      <c r="B3480" t="s">
        <v>16</v>
      </c>
      <c r="C3480" t="s">
        <v>17</v>
      </c>
      <c r="D3480" t="s">
        <v>18</v>
      </c>
      <c r="E3480" t="s">
        <v>29</v>
      </c>
      <c r="F3480" t="s">
        <v>30</v>
      </c>
      <c r="G3480">
        <v>23.29</v>
      </c>
      <c r="H3480">
        <v>4</v>
      </c>
      <c r="I3480">
        <v>4.6580000000000004</v>
      </c>
      <c r="J3480">
        <v>97.786310959999994</v>
      </c>
      <c r="K3480">
        <v>93.16</v>
      </c>
      <c r="L3480" s="1">
        <v>45735</v>
      </c>
      <c r="M3480" s="2">
        <v>0.49444444444444446</v>
      </c>
      <c r="N3480" t="s">
        <v>31</v>
      </c>
      <c r="O3480">
        <v>6.1377804449999998</v>
      </c>
      <c r="P3480" t="s">
        <v>1124</v>
      </c>
    </row>
    <row r="3481" spans="1:16" x14ac:dyDescent="0.25">
      <c r="A3481" t="s">
        <v>90</v>
      </c>
      <c r="B3481" t="s">
        <v>16</v>
      </c>
      <c r="C3481" t="s">
        <v>17</v>
      </c>
      <c r="D3481" t="s">
        <v>18</v>
      </c>
      <c r="E3481" t="s">
        <v>29</v>
      </c>
      <c r="F3481" t="s">
        <v>30</v>
      </c>
      <c r="G3481">
        <v>44.34</v>
      </c>
      <c r="H3481">
        <v>2</v>
      </c>
      <c r="I3481">
        <v>4.4340000000000002</v>
      </c>
      <c r="J3481">
        <v>93.114000000000004</v>
      </c>
      <c r="K3481">
        <v>88.68</v>
      </c>
      <c r="L3481" s="1">
        <v>43551</v>
      </c>
      <c r="M3481" s="2">
        <v>0.47638888888888892</v>
      </c>
      <c r="N3481" t="s">
        <v>27</v>
      </c>
      <c r="O3481">
        <v>5.8</v>
      </c>
      <c r="P3481" t="s">
        <v>1124</v>
      </c>
    </row>
    <row r="3482" spans="1:16" x14ac:dyDescent="0.25">
      <c r="A3482" t="s">
        <v>90</v>
      </c>
      <c r="B3482" t="s">
        <v>16</v>
      </c>
      <c r="C3482" t="s">
        <v>17</v>
      </c>
      <c r="D3482" t="s">
        <v>18</v>
      </c>
      <c r="E3482" t="s">
        <v>29</v>
      </c>
      <c r="F3482" t="s">
        <v>30</v>
      </c>
      <c r="G3482">
        <v>44.34</v>
      </c>
      <c r="H3482">
        <v>2</v>
      </c>
      <c r="I3482">
        <v>4.4340000000000002</v>
      </c>
      <c r="J3482">
        <v>93.083834859999996</v>
      </c>
      <c r="K3482">
        <v>88.68</v>
      </c>
      <c r="L3482" s="1">
        <v>45743</v>
      </c>
      <c r="M3482" s="2">
        <v>0.47638888888888892</v>
      </c>
      <c r="N3482" t="s">
        <v>27</v>
      </c>
      <c r="O3482">
        <v>6.0337502680000004</v>
      </c>
      <c r="P3482" t="s">
        <v>1124</v>
      </c>
    </row>
    <row r="3483" spans="1:16" x14ac:dyDescent="0.25">
      <c r="A3483" t="s">
        <v>222</v>
      </c>
      <c r="B3483" t="s">
        <v>16</v>
      </c>
      <c r="C3483" t="s">
        <v>17</v>
      </c>
      <c r="D3483" t="s">
        <v>25</v>
      </c>
      <c r="E3483" t="s">
        <v>29</v>
      </c>
      <c r="F3483" t="s">
        <v>30</v>
      </c>
      <c r="G3483">
        <v>74.069999999999993</v>
      </c>
      <c r="H3483">
        <v>1</v>
      </c>
      <c r="I3483">
        <v>3.7035</v>
      </c>
      <c r="J3483">
        <v>77.773499999999999</v>
      </c>
      <c r="K3483">
        <v>74.069999999999993</v>
      </c>
      <c r="L3483" s="1">
        <v>43740</v>
      </c>
      <c r="M3483" s="2">
        <v>0.53472222222222221</v>
      </c>
      <c r="N3483" t="s">
        <v>21</v>
      </c>
      <c r="O3483">
        <v>9.9</v>
      </c>
      <c r="P3483" t="s">
        <v>1124</v>
      </c>
    </row>
    <row r="3484" spans="1:16" x14ac:dyDescent="0.25">
      <c r="A3484" t="s">
        <v>803</v>
      </c>
      <c r="B3484" t="s">
        <v>16</v>
      </c>
      <c r="C3484" t="s">
        <v>17</v>
      </c>
      <c r="D3484" t="s">
        <v>25</v>
      </c>
      <c r="E3484" t="s">
        <v>19</v>
      </c>
      <c r="F3484" t="s">
        <v>30</v>
      </c>
      <c r="G3484">
        <v>11.43</v>
      </c>
      <c r="H3484">
        <v>5</v>
      </c>
      <c r="I3484">
        <v>3.4289999999999998</v>
      </c>
      <c r="J3484">
        <v>77.502459849999994</v>
      </c>
      <c r="K3484">
        <v>68.58</v>
      </c>
      <c r="L3484" s="1">
        <v>44576</v>
      </c>
      <c r="M3484" s="2">
        <v>0.72499999999999998</v>
      </c>
      <c r="N3484" t="s">
        <v>27</v>
      </c>
      <c r="O3484">
        <v>7.4459485499999998</v>
      </c>
      <c r="P3484" t="s">
        <v>1124</v>
      </c>
    </row>
    <row r="3485" spans="1:16" x14ac:dyDescent="0.25">
      <c r="A3485" t="s">
        <v>552</v>
      </c>
      <c r="B3485" t="s">
        <v>16</v>
      </c>
      <c r="C3485" t="s">
        <v>17</v>
      </c>
      <c r="D3485" t="s">
        <v>25</v>
      </c>
      <c r="E3485" t="s">
        <v>29</v>
      </c>
      <c r="F3485" t="s">
        <v>30</v>
      </c>
      <c r="G3485">
        <v>34.729999999999997</v>
      </c>
      <c r="H3485">
        <v>2</v>
      </c>
      <c r="I3485">
        <v>3.4729999999999999</v>
      </c>
      <c r="J3485">
        <v>72.933000000000007</v>
      </c>
      <c r="K3485">
        <v>69.459999999999994</v>
      </c>
      <c r="L3485" s="1">
        <v>43468</v>
      </c>
      <c r="M3485" s="2">
        <v>0.7597222222222223</v>
      </c>
      <c r="N3485" t="s">
        <v>21</v>
      </c>
      <c r="O3485">
        <v>9.6999999999999993</v>
      </c>
      <c r="P3485" t="s">
        <v>1124</v>
      </c>
    </row>
    <row r="3486" spans="1:16" x14ac:dyDescent="0.25">
      <c r="A3486" t="s">
        <v>803</v>
      </c>
      <c r="B3486" t="s">
        <v>16</v>
      </c>
      <c r="C3486" t="s">
        <v>17</v>
      </c>
      <c r="D3486" t="s">
        <v>25</v>
      </c>
      <c r="E3486" t="s">
        <v>19</v>
      </c>
      <c r="F3486" t="s">
        <v>30</v>
      </c>
      <c r="G3486">
        <v>11.43</v>
      </c>
      <c r="H3486">
        <v>6</v>
      </c>
      <c r="I3486">
        <v>3.4289999999999998</v>
      </c>
      <c r="J3486">
        <v>72.009</v>
      </c>
      <c r="K3486">
        <v>68.58</v>
      </c>
      <c r="L3486" s="1">
        <v>43480</v>
      </c>
      <c r="M3486" s="2">
        <v>0.72499999999999998</v>
      </c>
      <c r="N3486" t="s">
        <v>27</v>
      </c>
      <c r="O3486">
        <v>7.7</v>
      </c>
      <c r="P3486" t="s">
        <v>1124</v>
      </c>
    </row>
    <row r="3487" spans="1:16" x14ac:dyDescent="0.25">
      <c r="A3487" t="s">
        <v>803</v>
      </c>
      <c r="B3487" t="s">
        <v>16</v>
      </c>
      <c r="C3487" t="s">
        <v>17</v>
      </c>
      <c r="D3487" t="s">
        <v>25</v>
      </c>
      <c r="E3487" t="s">
        <v>19</v>
      </c>
      <c r="F3487" t="s">
        <v>30</v>
      </c>
      <c r="G3487">
        <v>11.43</v>
      </c>
      <c r="H3487">
        <v>6</v>
      </c>
      <c r="I3487">
        <v>3.4289999999999998</v>
      </c>
      <c r="J3487">
        <v>71.985672019999996</v>
      </c>
      <c r="K3487">
        <v>68.58</v>
      </c>
      <c r="L3487" s="1">
        <v>45672</v>
      </c>
      <c r="M3487" s="2">
        <v>0.72499999999999998</v>
      </c>
      <c r="N3487" t="s">
        <v>27</v>
      </c>
      <c r="O3487">
        <v>8.0103236320000004</v>
      </c>
      <c r="P3487" t="s">
        <v>1124</v>
      </c>
    </row>
    <row r="3488" spans="1:16" x14ac:dyDescent="0.25">
      <c r="A3488" t="s">
        <v>1032</v>
      </c>
      <c r="B3488" t="s">
        <v>16</v>
      </c>
      <c r="C3488" t="s">
        <v>17</v>
      </c>
      <c r="D3488" t="s">
        <v>25</v>
      </c>
      <c r="E3488" t="s">
        <v>29</v>
      </c>
      <c r="F3488" t="s">
        <v>30</v>
      </c>
      <c r="G3488">
        <v>65.819999999999993</v>
      </c>
      <c r="H3488">
        <v>1</v>
      </c>
      <c r="I3488">
        <v>3.2909999999999999</v>
      </c>
      <c r="J3488">
        <v>69.111000000000004</v>
      </c>
      <c r="K3488">
        <v>65.819999999999993</v>
      </c>
      <c r="L3488" s="1">
        <v>43518</v>
      </c>
      <c r="M3488" s="2">
        <v>0.6479166666666667</v>
      </c>
      <c r="N3488" t="s">
        <v>27</v>
      </c>
      <c r="O3488">
        <v>4.0999999999999996</v>
      </c>
      <c r="P3488" t="s">
        <v>1124</v>
      </c>
    </row>
    <row r="3489" spans="1:16" x14ac:dyDescent="0.25">
      <c r="A3489" t="s">
        <v>1032</v>
      </c>
      <c r="B3489" t="s">
        <v>16</v>
      </c>
      <c r="C3489" t="s">
        <v>17</v>
      </c>
      <c r="D3489" t="s">
        <v>25</v>
      </c>
      <c r="E3489" t="s">
        <v>29</v>
      </c>
      <c r="F3489" t="s">
        <v>30</v>
      </c>
      <c r="G3489">
        <v>65.819999999999993</v>
      </c>
      <c r="H3489">
        <v>1</v>
      </c>
      <c r="I3489">
        <v>3.2909999999999999</v>
      </c>
      <c r="J3489">
        <v>69.088610849999995</v>
      </c>
      <c r="K3489">
        <v>65.819999999999993</v>
      </c>
      <c r="L3489" s="1">
        <v>45710</v>
      </c>
      <c r="M3489" s="2">
        <v>0.6479166666666667</v>
      </c>
      <c r="N3489" t="s">
        <v>27</v>
      </c>
      <c r="O3489">
        <v>4.265237258</v>
      </c>
      <c r="P3489" t="s">
        <v>1124</v>
      </c>
    </row>
    <row r="3490" spans="1:16" x14ac:dyDescent="0.25">
      <c r="A3490" t="s">
        <v>231</v>
      </c>
      <c r="B3490" t="s">
        <v>16</v>
      </c>
      <c r="C3490" t="s">
        <v>17</v>
      </c>
      <c r="D3490" t="s">
        <v>25</v>
      </c>
      <c r="E3490" t="s">
        <v>19</v>
      </c>
      <c r="F3490" t="s">
        <v>30</v>
      </c>
      <c r="G3490">
        <v>25.29</v>
      </c>
      <c r="H3490">
        <v>1</v>
      </c>
      <c r="I3490">
        <v>1.2645</v>
      </c>
      <c r="J3490">
        <v>28.021155050000001</v>
      </c>
      <c r="K3490">
        <v>25.29</v>
      </c>
      <c r="L3490" s="1">
        <v>45374</v>
      </c>
      <c r="M3490" s="2">
        <v>0.42569444444444443</v>
      </c>
      <c r="N3490" t="s">
        <v>21</v>
      </c>
      <c r="O3490">
        <v>6.6180661049999996</v>
      </c>
      <c r="P3490" t="s">
        <v>1124</v>
      </c>
    </row>
    <row r="3491" spans="1:16" x14ac:dyDescent="0.25">
      <c r="A3491" t="s">
        <v>307</v>
      </c>
      <c r="B3491" t="s">
        <v>16</v>
      </c>
      <c r="C3491" t="s">
        <v>17</v>
      </c>
      <c r="D3491" t="s">
        <v>25</v>
      </c>
      <c r="E3491" t="s">
        <v>19</v>
      </c>
      <c r="F3491" t="s">
        <v>30</v>
      </c>
      <c r="G3491">
        <v>12.03</v>
      </c>
      <c r="H3491">
        <v>2</v>
      </c>
      <c r="I3491">
        <v>1.2030000000000001</v>
      </c>
      <c r="J3491">
        <v>26.658323079999999</v>
      </c>
      <c r="K3491">
        <v>24.06</v>
      </c>
      <c r="L3491" s="1">
        <v>45318</v>
      </c>
      <c r="M3491" s="2">
        <v>0.66041666666666665</v>
      </c>
      <c r="N3491" t="s">
        <v>27</v>
      </c>
      <c r="O3491">
        <v>5.533137236</v>
      </c>
      <c r="P3491" t="s">
        <v>1124</v>
      </c>
    </row>
    <row r="3492" spans="1:16" x14ac:dyDescent="0.25">
      <c r="A3492" t="s">
        <v>231</v>
      </c>
      <c r="B3492" t="s">
        <v>16</v>
      </c>
      <c r="C3492" t="s">
        <v>17</v>
      </c>
      <c r="D3492" t="s">
        <v>25</v>
      </c>
      <c r="E3492" t="s">
        <v>19</v>
      </c>
      <c r="F3492" t="s">
        <v>30</v>
      </c>
      <c r="G3492">
        <v>25.29</v>
      </c>
      <c r="H3492">
        <v>1</v>
      </c>
      <c r="I3492">
        <v>1.2645</v>
      </c>
      <c r="J3492">
        <v>26.545897419999999</v>
      </c>
      <c r="K3492">
        <v>25.29</v>
      </c>
      <c r="L3492" s="1">
        <v>45739</v>
      </c>
      <c r="M3492" s="2">
        <v>0.42569444444444443</v>
      </c>
      <c r="N3492" t="s">
        <v>21</v>
      </c>
      <c r="O3492">
        <v>6.3458407990000003</v>
      </c>
      <c r="P3492" t="s">
        <v>1124</v>
      </c>
    </row>
    <row r="3493" spans="1:16" x14ac:dyDescent="0.25">
      <c r="A3493" t="s">
        <v>307</v>
      </c>
      <c r="B3493" t="s">
        <v>16</v>
      </c>
      <c r="C3493" t="s">
        <v>17</v>
      </c>
      <c r="D3493" t="s">
        <v>25</v>
      </c>
      <c r="E3493" t="s">
        <v>19</v>
      </c>
      <c r="F3493" t="s">
        <v>30</v>
      </c>
      <c r="G3493">
        <v>12.03</v>
      </c>
      <c r="H3493">
        <v>2</v>
      </c>
      <c r="I3493">
        <v>1.2030000000000001</v>
      </c>
      <c r="J3493">
        <v>25.263000000000002</v>
      </c>
      <c r="K3493">
        <v>24.06</v>
      </c>
      <c r="L3493" s="1">
        <v>43492</v>
      </c>
      <c r="M3493" s="2">
        <v>0.66041666666666665</v>
      </c>
      <c r="N3493" t="s">
        <v>27</v>
      </c>
      <c r="O3493">
        <v>5.0999999999999996</v>
      </c>
      <c r="P3493" t="s">
        <v>1124</v>
      </c>
    </row>
    <row r="3494" spans="1:16" x14ac:dyDescent="0.25">
      <c r="A3494" t="s">
        <v>249</v>
      </c>
      <c r="B3494" t="s">
        <v>16</v>
      </c>
      <c r="C3494" t="s">
        <v>17</v>
      </c>
      <c r="D3494" t="s">
        <v>25</v>
      </c>
      <c r="E3494" t="s">
        <v>29</v>
      </c>
      <c r="F3494" t="s">
        <v>30</v>
      </c>
      <c r="G3494">
        <v>18.28</v>
      </c>
      <c r="H3494">
        <v>1</v>
      </c>
      <c r="I3494">
        <v>0.91400000000000003</v>
      </c>
      <c r="J3494">
        <v>20.658281800000001</v>
      </c>
      <c r="K3494">
        <v>18.28</v>
      </c>
      <c r="L3494" s="1">
        <v>44642</v>
      </c>
      <c r="M3494" s="2">
        <v>0.62847222222222221</v>
      </c>
      <c r="N3494" t="s">
        <v>31</v>
      </c>
      <c r="O3494">
        <v>8.0261523330000006</v>
      </c>
      <c r="P3494" t="s">
        <v>1124</v>
      </c>
    </row>
    <row r="3495" spans="1:16" x14ac:dyDescent="0.25">
      <c r="A3495" t="s">
        <v>249</v>
      </c>
      <c r="B3495" t="s">
        <v>16</v>
      </c>
      <c r="C3495" t="s">
        <v>17</v>
      </c>
      <c r="D3495" t="s">
        <v>25</v>
      </c>
      <c r="E3495" t="s">
        <v>29</v>
      </c>
      <c r="F3495" t="s">
        <v>30</v>
      </c>
      <c r="G3495">
        <v>18.28</v>
      </c>
      <c r="H3495">
        <v>1</v>
      </c>
      <c r="I3495">
        <v>0.91400000000000003</v>
      </c>
      <c r="J3495">
        <v>19.193999999999999</v>
      </c>
      <c r="K3495">
        <v>18.28</v>
      </c>
      <c r="L3495" s="1">
        <v>43546</v>
      </c>
      <c r="M3495" s="2">
        <v>0.62847222222222221</v>
      </c>
      <c r="N3495" t="s">
        <v>31</v>
      </c>
      <c r="O3495">
        <v>8.3000000000000007</v>
      </c>
      <c r="P3495" t="s">
        <v>1124</v>
      </c>
    </row>
    <row r="3496" spans="1:16" x14ac:dyDescent="0.25">
      <c r="A3496" t="s">
        <v>249</v>
      </c>
      <c r="B3496" t="s">
        <v>16</v>
      </c>
      <c r="C3496" t="s">
        <v>17</v>
      </c>
      <c r="D3496" t="s">
        <v>25</v>
      </c>
      <c r="E3496" t="s">
        <v>29</v>
      </c>
      <c r="F3496" t="s">
        <v>30</v>
      </c>
      <c r="G3496">
        <v>18.28</v>
      </c>
      <c r="H3496">
        <v>1</v>
      </c>
      <c r="I3496">
        <v>0.91400000000000003</v>
      </c>
      <c r="J3496">
        <v>19.18778193</v>
      </c>
      <c r="K3496">
        <v>18.28</v>
      </c>
      <c r="L3496" s="1">
        <v>45738</v>
      </c>
      <c r="M3496" s="2">
        <v>0.62847222222222221</v>
      </c>
      <c r="N3496" t="s">
        <v>31</v>
      </c>
      <c r="O3496">
        <v>8.6345046940000003</v>
      </c>
      <c r="P3496" t="s">
        <v>1124</v>
      </c>
    </row>
    <row r="3497" spans="1:16" x14ac:dyDescent="0.25">
      <c r="A3497" t="s">
        <v>1016</v>
      </c>
      <c r="B3497" t="s">
        <v>16</v>
      </c>
      <c r="C3497" t="s">
        <v>17</v>
      </c>
      <c r="D3497" t="s">
        <v>18</v>
      </c>
      <c r="E3497" t="s">
        <v>19</v>
      </c>
      <c r="F3497" t="s">
        <v>34</v>
      </c>
      <c r="G3497">
        <v>97.48</v>
      </c>
      <c r="H3497">
        <v>9</v>
      </c>
      <c r="I3497">
        <v>43.866</v>
      </c>
      <c r="J3497">
        <v>921.18600000000004</v>
      </c>
      <c r="K3497">
        <v>877.32</v>
      </c>
      <c r="L3497" s="1">
        <v>43538</v>
      </c>
      <c r="M3497" s="2">
        <v>0.59652777777777777</v>
      </c>
      <c r="N3497" t="s">
        <v>21</v>
      </c>
      <c r="O3497">
        <v>7.4</v>
      </c>
      <c r="P3497" t="s">
        <v>1124</v>
      </c>
    </row>
    <row r="3498" spans="1:16" x14ac:dyDescent="0.25">
      <c r="A3498" t="s">
        <v>923</v>
      </c>
      <c r="B3498" t="s">
        <v>16</v>
      </c>
      <c r="C3498" t="s">
        <v>17</v>
      </c>
      <c r="D3498" t="s">
        <v>18</v>
      </c>
      <c r="E3498" t="s">
        <v>29</v>
      </c>
      <c r="F3498" t="s">
        <v>34</v>
      </c>
      <c r="G3498">
        <v>76.92</v>
      </c>
      <c r="H3498">
        <v>11</v>
      </c>
      <c r="I3498">
        <v>38.46</v>
      </c>
      <c r="J3498">
        <v>852.2685831</v>
      </c>
      <c r="K3498">
        <v>769.2</v>
      </c>
      <c r="L3498" s="1">
        <v>45368</v>
      </c>
      <c r="M3498" s="2">
        <v>0.82847222222222217</v>
      </c>
      <c r="N3498" t="s">
        <v>21</v>
      </c>
      <c r="O3498">
        <v>6.0756016710000003</v>
      </c>
      <c r="P3498" t="s">
        <v>1124</v>
      </c>
    </row>
    <row r="3499" spans="1:16" x14ac:dyDescent="0.25">
      <c r="A3499" t="s">
        <v>102</v>
      </c>
      <c r="B3499" t="s">
        <v>16</v>
      </c>
      <c r="C3499" t="s">
        <v>17</v>
      </c>
      <c r="D3499" t="s">
        <v>25</v>
      </c>
      <c r="E3499" t="s">
        <v>29</v>
      </c>
      <c r="F3499" t="s">
        <v>34</v>
      </c>
      <c r="G3499">
        <v>78.77</v>
      </c>
      <c r="H3499">
        <v>10</v>
      </c>
      <c r="I3499">
        <v>39.384999999999998</v>
      </c>
      <c r="J3499">
        <v>827.08500000000004</v>
      </c>
      <c r="K3499">
        <v>787.7</v>
      </c>
      <c r="L3499" s="1">
        <v>43489</v>
      </c>
      <c r="M3499" s="2">
        <v>0.41944444444444445</v>
      </c>
      <c r="N3499" t="s">
        <v>27</v>
      </c>
      <c r="O3499">
        <v>6.4</v>
      </c>
      <c r="P3499" t="s">
        <v>1124</v>
      </c>
    </row>
    <row r="3500" spans="1:16" x14ac:dyDescent="0.25">
      <c r="A3500" t="s">
        <v>923</v>
      </c>
      <c r="B3500" t="s">
        <v>16</v>
      </c>
      <c r="C3500" t="s">
        <v>17</v>
      </c>
      <c r="D3500" t="s">
        <v>18</v>
      </c>
      <c r="E3500" t="s">
        <v>29</v>
      </c>
      <c r="F3500" t="s">
        <v>34</v>
      </c>
      <c r="G3500">
        <v>76.92</v>
      </c>
      <c r="H3500">
        <v>10</v>
      </c>
      <c r="I3500">
        <v>38.46</v>
      </c>
      <c r="J3500">
        <v>807.66</v>
      </c>
      <c r="K3500">
        <v>769.2</v>
      </c>
      <c r="L3500" s="1">
        <v>43541</v>
      </c>
      <c r="M3500" s="2">
        <v>0.82847222222222217</v>
      </c>
      <c r="N3500" t="s">
        <v>21</v>
      </c>
      <c r="O3500">
        <v>5.6</v>
      </c>
      <c r="P3500" t="s">
        <v>1124</v>
      </c>
    </row>
    <row r="3501" spans="1:16" x14ac:dyDescent="0.25">
      <c r="A3501" t="s">
        <v>299</v>
      </c>
      <c r="B3501" t="s">
        <v>16</v>
      </c>
      <c r="C3501" t="s">
        <v>17</v>
      </c>
      <c r="D3501" t="s">
        <v>18</v>
      </c>
      <c r="E3501" t="s">
        <v>19</v>
      </c>
      <c r="F3501" t="s">
        <v>34</v>
      </c>
      <c r="G3501">
        <v>98.4</v>
      </c>
      <c r="H3501">
        <v>6</v>
      </c>
      <c r="I3501">
        <v>34.44</v>
      </c>
      <c r="J3501">
        <v>778.41490729999998</v>
      </c>
      <c r="K3501">
        <v>688.8</v>
      </c>
      <c r="L3501" s="1">
        <v>44898</v>
      </c>
      <c r="M3501" s="2">
        <v>0.52986111111111112</v>
      </c>
      <c r="N3501" t="s">
        <v>31</v>
      </c>
      <c r="O3501">
        <v>8.4129548550000006</v>
      </c>
      <c r="P3501" t="s">
        <v>1124</v>
      </c>
    </row>
    <row r="3502" spans="1:16" x14ac:dyDescent="0.25">
      <c r="A3502" t="s">
        <v>299</v>
      </c>
      <c r="B3502" t="s">
        <v>16</v>
      </c>
      <c r="C3502" t="s">
        <v>17</v>
      </c>
      <c r="D3502" t="s">
        <v>18</v>
      </c>
      <c r="E3502" t="s">
        <v>19</v>
      </c>
      <c r="F3502" t="s">
        <v>34</v>
      </c>
      <c r="G3502">
        <v>98.4</v>
      </c>
      <c r="H3502">
        <v>7</v>
      </c>
      <c r="I3502">
        <v>34.44</v>
      </c>
      <c r="J3502">
        <v>763.18590749999998</v>
      </c>
      <c r="K3502">
        <v>688.8</v>
      </c>
      <c r="L3502" s="1">
        <v>45629</v>
      </c>
      <c r="M3502" s="2">
        <v>0.52986111111111112</v>
      </c>
      <c r="N3502" t="s">
        <v>31</v>
      </c>
      <c r="O3502">
        <v>9.4388811669999999</v>
      </c>
      <c r="P3502" t="s">
        <v>1124</v>
      </c>
    </row>
    <row r="3503" spans="1:16" x14ac:dyDescent="0.25">
      <c r="A3503" t="s">
        <v>664</v>
      </c>
      <c r="B3503" t="s">
        <v>16</v>
      </c>
      <c r="C3503" t="s">
        <v>17</v>
      </c>
      <c r="D3503" t="s">
        <v>25</v>
      </c>
      <c r="E3503" t="s">
        <v>29</v>
      </c>
      <c r="F3503" t="s">
        <v>34</v>
      </c>
      <c r="G3503">
        <v>64.19</v>
      </c>
      <c r="H3503">
        <v>9</v>
      </c>
      <c r="I3503">
        <v>32.094999999999999</v>
      </c>
      <c r="J3503">
        <v>725.41307930000005</v>
      </c>
      <c r="K3503">
        <v>641.9</v>
      </c>
      <c r="L3503" s="1">
        <v>44580</v>
      </c>
      <c r="M3503" s="2">
        <v>0.58888888888888891</v>
      </c>
      <c r="N3503" t="s">
        <v>31</v>
      </c>
      <c r="O3503">
        <v>6.4789422439999997</v>
      </c>
      <c r="P3503" t="s">
        <v>1124</v>
      </c>
    </row>
    <row r="3504" spans="1:16" x14ac:dyDescent="0.25">
      <c r="A3504" t="s">
        <v>299</v>
      </c>
      <c r="B3504" t="s">
        <v>16</v>
      </c>
      <c r="C3504" t="s">
        <v>17</v>
      </c>
      <c r="D3504" t="s">
        <v>18</v>
      </c>
      <c r="E3504" t="s">
        <v>19</v>
      </c>
      <c r="F3504" t="s">
        <v>34</v>
      </c>
      <c r="G3504">
        <v>98.4</v>
      </c>
      <c r="H3504">
        <v>7</v>
      </c>
      <c r="I3504">
        <v>34.44</v>
      </c>
      <c r="J3504">
        <v>723.24</v>
      </c>
      <c r="K3504">
        <v>688.8</v>
      </c>
      <c r="L3504" s="1">
        <v>43802</v>
      </c>
      <c r="M3504" s="2">
        <v>0.52986111111111112</v>
      </c>
      <c r="N3504" t="s">
        <v>31</v>
      </c>
      <c r="O3504">
        <v>8.6999999999999993</v>
      </c>
      <c r="P3504" t="s">
        <v>1124</v>
      </c>
    </row>
    <row r="3505" spans="1:16" x14ac:dyDescent="0.25">
      <c r="A3505" t="s">
        <v>664</v>
      </c>
      <c r="B3505" t="s">
        <v>16</v>
      </c>
      <c r="C3505" t="s">
        <v>17</v>
      </c>
      <c r="D3505" t="s">
        <v>25</v>
      </c>
      <c r="E3505" t="s">
        <v>29</v>
      </c>
      <c r="F3505" t="s">
        <v>34</v>
      </c>
      <c r="G3505">
        <v>64.19</v>
      </c>
      <c r="H3505">
        <v>11</v>
      </c>
      <c r="I3505">
        <v>32.094999999999999</v>
      </c>
      <c r="J3505">
        <v>711.22101339999995</v>
      </c>
      <c r="K3505">
        <v>641.9</v>
      </c>
      <c r="L3505" s="1">
        <v>45310</v>
      </c>
      <c r="M3505" s="2">
        <v>0.58888888888888891</v>
      </c>
      <c r="N3505" t="s">
        <v>31</v>
      </c>
      <c r="O3505">
        <v>7.2690234269999996</v>
      </c>
      <c r="P3505" t="s">
        <v>1124</v>
      </c>
    </row>
    <row r="3506" spans="1:16" x14ac:dyDescent="0.25">
      <c r="A3506" t="s">
        <v>664</v>
      </c>
      <c r="B3506" t="s">
        <v>16</v>
      </c>
      <c r="C3506" t="s">
        <v>17</v>
      </c>
      <c r="D3506" t="s">
        <v>25</v>
      </c>
      <c r="E3506" t="s">
        <v>29</v>
      </c>
      <c r="F3506" t="s">
        <v>34</v>
      </c>
      <c r="G3506">
        <v>64.19</v>
      </c>
      <c r="H3506">
        <v>10</v>
      </c>
      <c r="I3506">
        <v>32.094999999999999</v>
      </c>
      <c r="J3506">
        <v>673.995</v>
      </c>
      <c r="K3506">
        <v>641.9</v>
      </c>
      <c r="L3506" s="1">
        <v>43484</v>
      </c>
      <c r="M3506" s="2">
        <v>0.58888888888888891</v>
      </c>
      <c r="N3506" t="s">
        <v>31</v>
      </c>
      <c r="O3506">
        <v>6.7</v>
      </c>
      <c r="P3506" t="s">
        <v>1124</v>
      </c>
    </row>
    <row r="3507" spans="1:16" x14ac:dyDescent="0.25">
      <c r="A3507" t="s">
        <v>33</v>
      </c>
      <c r="B3507" t="s">
        <v>16</v>
      </c>
      <c r="C3507" t="s">
        <v>17</v>
      </c>
      <c r="D3507" t="s">
        <v>25</v>
      </c>
      <c r="E3507" t="s">
        <v>29</v>
      </c>
      <c r="F3507" t="s">
        <v>34</v>
      </c>
      <c r="G3507">
        <v>86.31</v>
      </c>
      <c r="H3507">
        <v>7</v>
      </c>
      <c r="I3507">
        <v>30.208500000000001</v>
      </c>
      <c r="J3507">
        <v>669.41641949999996</v>
      </c>
      <c r="K3507">
        <v>604.16999999999996</v>
      </c>
      <c r="L3507" s="1">
        <v>45506</v>
      </c>
      <c r="M3507" s="2">
        <v>0.44236111111111115</v>
      </c>
      <c r="N3507" t="s">
        <v>21</v>
      </c>
      <c r="O3507">
        <v>5.7501230100000003</v>
      </c>
      <c r="P3507" t="s">
        <v>1124</v>
      </c>
    </row>
    <row r="3508" spans="1:16" x14ac:dyDescent="0.25">
      <c r="A3508" t="s">
        <v>173</v>
      </c>
      <c r="B3508" t="s">
        <v>16</v>
      </c>
      <c r="C3508" t="s">
        <v>17</v>
      </c>
      <c r="D3508" t="s">
        <v>25</v>
      </c>
      <c r="E3508" t="s">
        <v>29</v>
      </c>
      <c r="F3508" t="s">
        <v>34</v>
      </c>
      <c r="G3508">
        <v>72.5</v>
      </c>
      <c r="H3508">
        <v>7</v>
      </c>
      <c r="I3508">
        <v>29</v>
      </c>
      <c r="J3508">
        <v>655.45970709999995</v>
      </c>
      <c r="K3508">
        <v>580</v>
      </c>
      <c r="L3508" s="1">
        <v>44636</v>
      </c>
      <c r="M3508" s="2">
        <v>0.80902777777777779</v>
      </c>
      <c r="N3508" t="s">
        <v>21</v>
      </c>
      <c r="O3508">
        <v>8.8964580069999997</v>
      </c>
      <c r="P3508" t="s">
        <v>1124</v>
      </c>
    </row>
    <row r="3509" spans="1:16" x14ac:dyDescent="0.25">
      <c r="A3509" t="s">
        <v>581</v>
      </c>
      <c r="B3509" t="s">
        <v>16</v>
      </c>
      <c r="C3509" t="s">
        <v>17</v>
      </c>
      <c r="D3509" t="s">
        <v>25</v>
      </c>
      <c r="E3509" t="s">
        <v>29</v>
      </c>
      <c r="F3509" t="s">
        <v>34</v>
      </c>
      <c r="G3509">
        <v>60.95</v>
      </c>
      <c r="H3509">
        <v>10</v>
      </c>
      <c r="I3509">
        <v>27.427499999999998</v>
      </c>
      <c r="J3509">
        <v>607.7898222</v>
      </c>
      <c r="K3509">
        <v>548.54999999999995</v>
      </c>
      <c r="L3509" s="1">
        <v>45474</v>
      </c>
      <c r="M3509" s="2">
        <v>0.50555555555555554</v>
      </c>
      <c r="N3509" t="s">
        <v>31</v>
      </c>
      <c r="O3509">
        <v>6.5095732179999999</v>
      </c>
      <c r="P3509" t="s">
        <v>1124</v>
      </c>
    </row>
    <row r="3510" spans="1:16" x14ac:dyDescent="0.25">
      <c r="A3510" t="s">
        <v>907</v>
      </c>
      <c r="B3510" t="s">
        <v>16</v>
      </c>
      <c r="C3510" t="s">
        <v>17</v>
      </c>
      <c r="D3510" t="s">
        <v>18</v>
      </c>
      <c r="E3510" t="s">
        <v>29</v>
      </c>
      <c r="F3510" t="s">
        <v>34</v>
      </c>
      <c r="G3510">
        <v>89.06</v>
      </c>
      <c r="H3510">
        <v>6</v>
      </c>
      <c r="I3510">
        <v>26.718</v>
      </c>
      <c r="J3510">
        <v>592.06739479999999</v>
      </c>
      <c r="K3510">
        <v>534.36</v>
      </c>
      <c r="L3510" s="1">
        <v>45309</v>
      </c>
      <c r="M3510" s="2">
        <v>0.72638888888888886</v>
      </c>
      <c r="N3510" t="s">
        <v>27</v>
      </c>
      <c r="O3510">
        <v>10</v>
      </c>
      <c r="P3510" t="s">
        <v>1124</v>
      </c>
    </row>
    <row r="3511" spans="1:16" x14ac:dyDescent="0.25">
      <c r="A3511" t="s">
        <v>165</v>
      </c>
      <c r="B3511" t="s">
        <v>16</v>
      </c>
      <c r="C3511" t="s">
        <v>17</v>
      </c>
      <c r="D3511" t="s">
        <v>18</v>
      </c>
      <c r="E3511" t="s">
        <v>19</v>
      </c>
      <c r="F3511" t="s">
        <v>34</v>
      </c>
      <c r="G3511">
        <v>92.13</v>
      </c>
      <c r="H3511">
        <v>6</v>
      </c>
      <c r="I3511">
        <v>27.638999999999999</v>
      </c>
      <c r="J3511">
        <v>580.41899999999998</v>
      </c>
      <c r="K3511">
        <v>552.78</v>
      </c>
      <c r="L3511" s="1">
        <v>43619</v>
      </c>
      <c r="M3511" s="2">
        <v>0.8569444444444444</v>
      </c>
      <c r="N3511" t="s">
        <v>27</v>
      </c>
      <c r="O3511">
        <v>8.3000000000000007</v>
      </c>
      <c r="P3511" t="s">
        <v>1124</v>
      </c>
    </row>
    <row r="3512" spans="1:16" x14ac:dyDescent="0.25">
      <c r="A3512" t="s">
        <v>165</v>
      </c>
      <c r="B3512" t="s">
        <v>16</v>
      </c>
      <c r="C3512" t="s">
        <v>17</v>
      </c>
      <c r="D3512" t="s">
        <v>18</v>
      </c>
      <c r="E3512" t="s">
        <v>19</v>
      </c>
      <c r="F3512" t="s">
        <v>34</v>
      </c>
      <c r="G3512">
        <v>92.13</v>
      </c>
      <c r="H3512">
        <v>6</v>
      </c>
      <c r="I3512">
        <v>27.638999999999999</v>
      </c>
      <c r="J3512">
        <v>580.2309679</v>
      </c>
      <c r="K3512">
        <v>552.78</v>
      </c>
      <c r="L3512" s="1">
        <v>45811</v>
      </c>
      <c r="M3512" s="2">
        <v>0.8569444444444444</v>
      </c>
      <c r="N3512" t="s">
        <v>27</v>
      </c>
      <c r="O3512">
        <v>8.6345046940000003</v>
      </c>
      <c r="P3512" t="s">
        <v>1124</v>
      </c>
    </row>
    <row r="3513" spans="1:16" x14ac:dyDescent="0.25">
      <c r="A3513" t="s">
        <v>907</v>
      </c>
      <c r="B3513" t="s">
        <v>16</v>
      </c>
      <c r="C3513" t="s">
        <v>17</v>
      </c>
      <c r="D3513" t="s">
        <v>18</v>
      </c>
      <c r="E3513" t="s">
        <v>29</v>
      </c>
      <c r="F3513" t="s">
        <v>34</v>
      </c>
      <c r="G3513">
        <v>89.06</v>
      </c>
      <c r="H3513">
        <v>6</v>
      </c>
      <c r="I3513">
        <v>26.718</v>
      </c>
      <c r="J3513">
        <v>560.89623359999996</v>
      </c>
      <c r="K3513">
        <v>534.36</v>
      </c>
      <c r="L3513" s="1">
        <v>45675</v>
      </c>
      <c r="M3513" s="2">
        <v>0.72638888888888886</v>
      </c>
      <c r="N3513" t="s">
        <v>27</v>
      </c>
      <c r="O3513">
        <v>10</v>
      </c>
      <c r="P3513" t="s">
        <v>1124</v>
      </c>
    </row>
    <row r="3514" spans="1:16" x14ac:dyDescent="0.25">
      <c r="A3514" t="s">
        <v>427</v>
      </c>
      <c r="B3514" t="s">
        <v>16</v>
      </c>
      <c r="C3514" t="s">
        <v>17</v>
      </c>
      <c r="D3514" t="s">
        <v>18</v>
      </c>
      <c r="E3514" t="s">
        <v>19</v>
      </c>
      <c r="F3514" t="s">
        <v>34</v>
      </c>
      <c r="G3514">
        <v>52.26</v>
      </c>
      <c r="H3514">
        <v>10</v>
      </c>
      <c r="I3514">
        <v>26.13</v>
      </c>
      <c r="J3514">
        <v>548.73</v>
      </c>
      <c r="K3514">
        <v>522.6</v>
      </c>
      <c r="L3514" s="1">
        <v>43711</v>
      </c>
      <c r="M3514" s="2">
        <v>0.53125</v>
      </c>
      <c r="N3514" t="s">
        <v>31</v>
      </c>
      <c r="O3514">
        <v>6.2</v>
      </c>
      <c r="P3514" t="s">
        <v>1124</v>
      </c>
    </row>
    <row r="3515" spans="1:16" x14ac:dyDescent="0.25">
      <c r="A3515" t="s">
        <v>203</v>
      </c>
      <c r="B3515" t="s">
        <v>16</v>
      </c>
      <c r="C3515" t="s">
        <v>17</v>
      </c>
      <c r="D3515" t="s">
        <v>18</v>
      </c>
      <c r="E3515" t="s">
        <v>29</v>
      </c>
      <c r="F3515" t="s">
        <v>34</v>
      </c>
      <c r="G3515">
        <v>69.52</v>
      </c>
      <c r="H3515">
        <v>7</v>
      </c>
      <c r="I3515">
        <v>24.332000000000001</v>
      </c>
      <c r="J3515">
        <v>539.19394599999998</v>
      </c>
      <c r="K3515">
        <v>486.64</v>
      </c>
      <c r="L3515" s="1">
        <v>45293</v>
      </c>
      <c r="M3515" s="2">
        <v>0.63194444444444442</v>
      </c>
      <c r="N3515" t="s">
        <v>31</v>
      </c>
      <c r="O3515">
        <v>9.2218953930000005</v>
      </c>
      <c r="P3515" t="s">
        <v>1124</v>
      </c>
    </row>
    <row r="3516" spans="1:16" x14ac:dyDescent="0.25">
      <c r="A3516" t="s">
        <v>51</v>
      </c>
      <c r="B3516" t="s">
        <v>16</v>
      </c>
      <c r="C3516" t="s">
        <v>17</v>
      </c>
      <c r="D3516" t="s">
        <v>25</v>
      </c>
      <c r="E3516" t="s">
        <v>29</v>
      </c>
      <c r="F3516" t="s">
        <v>34</v>
      </c>
      <c r="G3516">
        <v>72.61</v>
      </c>
      <c r="H3516">
        <v>5</v>
      </c>
      <c r="I3516">
        <v>21.783000000000001</v>
      </c>
      <c r="J3516">
        <v>492.3406483</v>
      </c>
      <c r="K3516">
        <v>435.66</v>
      </c>
      <c r="L3516" s="1">
        <v>44562</v>
      </c>
      <c r="M3516" s="2">
        <v>0.44375000000000003</v>
      </c>
      <c r="N3516" t="s">
        <v>31</v>
      </c>
      <c r="O3516">
        <v>6.6723435049999997</v>
      </c>
      <c r="P3516" t="s">
        <v>1124</v>
      </c>
    </row>
    <row r="3517" spans="1:16" x14ac:dyDescent="0.25">
      <c r="A3517" t="s">
        <v>313</v>
      </c>
      <c r="B3517" t="s">
        <v>16</v>
      </c>
      <c r="C3517" t="s">
        <v>17</v>
      </c>
      <c r="D3517" t="s">
        <v>18</v>
      </c>
      <c r="E3517" t="s">
        <v>29</v>
      </c>
      <c r="F3517" t="s">
        <v>34</v>
      </c>
      <c r="G3517">
        <v>44.02</v>
      </c>
      <c r="H3517">
        <v>11</v>
      </c>
      <c r="I3517">
        <v>22.01</v>
      </c>
      <c r="J3517">
        <v>487.73872890000001</v>
      </c>
      <c r="K3517">
        <v>440.2</v>
      </c>
      <c r="L3517" s="1">
        <v>45371</v>
      </c>
      <c r="M3517" s="2">
        <v>0.83124999999999993</v>
      </c>
      <c r="N3517" t="s">
        <v>31</v>
      </c>
      <c r="O3517">
        <v>10</v>
      </c>
      <c r="P3517" t="s">
        <v>1124</v>
      </c>
    </row>
    <row r="3518" spans="1:16" x14ac:dyDescent="0.25">
      <c r="A3518" t="s">
        <v>533</v>
      </c>
      <c r="B3518" t="s">
        <v>16</v>
      </c>
      <c r="C3518" t="s">
        <v>17</v>
      </c>
      <c r="D3518" t="s">
        <v>18</v>
      </c>
      <c r="E3518" t="s">
        <v>19</v>
      </c>
      <c r="F3518" t="s">
        <v>34</v>
      </c>
      <c r="G3518">
        <v>51.52</v>
      </c>
      <c r="H3518">
        <v>7</v>
      </c>
      <c r="I3518">
        <v>20.608000000000001</v>
      </c>
      <c r="J3518">
        <v>465.78322910000003</v>
      </c>
      <c r="K3518">
        <v>412.16</v>
      </c>
      <c r="L3518" s="1">
        <v>44594</v>
      </c>
      <c r="M3518" s="2">
        <v>0.65763888888888888</v>
      </c>
      <c r="N3518" t="s">
        <v>27</v>
      </c>
      <c r="O3518">
        <v>9.2832605289999997</v>
      </c>
      <c r="P3518" t="s">
        <v>1124</v>
      </c>
    </row>
    <row r="3519" spans="1:16" x14ac:dyDescent="0.25">
      <c r="A3519" t="s">
        <v>313</v>
      </c>
      <c r="B3519" t="s">
        <v>16</v>
      </c>
      <c r="C3519" t="s">
        <v>17</v>
      </c>
      <c r="D3519" t="s">
        <v>18</v>
      </c>
      <c r="E3519" t="s">
        <v>29</v>
      </c>
      <c r="F3519" t="s">
        <v>34</v>
      </c>
      <c r="G3519">
        <v>44.02</v>
      </c>
      <c r="H3519">
        <v>11</v>
      </c>
      <c r="I3519">
        <v>22.01</v>
      </c>
      <c r="J3519">
        <v>462.06026279999998</v>
      </c>
      <c r="K3519">
        <v>440.2</v>
      </c>
      <c r="L3519" s="1">
        <v>45736</v>
      </c>
      <c r="M3519" s="2">
        <v>0.83124999999999993</v>
      </c>
      <c r="N3519" t="s">
        <v>31</v>
      </c>
      <c r="O3519">
        <v>9.9868969950000004</v>
      </c>
      <c r="P3519" t="s">
        <v>1124</v>
      </c>
    </row>
    <row r="3520" spans="1:16" x14ac:dyDescent="0.25">
      <c r="A3520" t="s">
        <v>51</v>
      </c>
      <c r="B3520" t="s">
        <v>16</v>
      </c>
      <c r="C3520" t="s">
        <v>17</v>
      </c>
      <c r="D3520" t="s">
        <v>25</v>
      </c>
      <c r="E3520" t="s">
        <v>29</v>
      </c>
      <c r="F3520" t="s">
        <v>34</v>
      </c>
      <c r="G3520">
        <v>72.61</v>
      </c>
      <c r="H3520">
        <v>6</v>
      </c>
      <c r="I3520">
        <v>21.783000000000001</v>
      </c>
      <c r="J3520">
        <v>457.29480710000001</v>
      </c>
      <c r="K3520">
        <v>435.66</v>
      </c>
      <c r="L3520" s="1">
        <v>45658</v>
      </c>
      <c r="M3520" s="2">
        <v>0.44375000000000003</v>
      </c>
      <c r="N3520" t="s">
        <v>31</v>
      </c>
      <c r="O3520">
        <v>7.1780822149999999</v>
      </c>
      <c r="P3520" t="s">
        <v>1124</v>
      </c>
    </row>
    <row r="3521" spans="1:16" x14ac:dyDescent="0.25">
      <c r="A3521" t="s">
        <v>823</v>
      </c>
      <c r="B3521" t="s">
        <v>16</v>
      </c>
      <c r="C3521" t="s">
        <v>17</v>
      </c>
      <c r="D3521" t="s">
        <v>25</v>
      </c>
      <c r="E3521" t="s">
        <v>29</v>
      </c>
      <c r="F3521" t="s">
        <v>34</v>
      </c>
      <c r="G3521">
        <v>58.91</v>
      </c>
      <c r="H3521">
        <v>7</v>
      </c>
      <c r="I3521">
        <v>20.618500000000001</v>
      </c>
      <c r="J3521">
        <v>456.9032704</v>
      </c>
      <c r="K3521">
        <v>412.37</v>
      </c>
      <c r="L3521" s="1">
        <v>45308</v>
      </c>
      <c r="M3521" s="2">
        <v>0.63541666666666663</v>
      </c>
      <c r="N3521" t="s">
        <v>21</v>
      </c>
      <c r="O3521">
        <v>10</v>
      </c>
      <c r="P3521" t="s">
        <v>1124</v>
      </c>
    </row>
    <row r="3522" spans="1:16" x14ac:dyDescent="0.25">
      <c r="A3522" t="s">
        <v>533</v>
      </c>
      <c r="B3522" t="s">
        <v>16</v>
      </c>
      <c r="C3522" t="s">
        <v>17</v>
      </c>
      <c r="D3522" t="s">
        <v>18</v>
      </c>
      <c r="E3522" t="s">
        <v>19</v>
      </c>
      <c r="F3522" t="s">
        <v>34</v>
      </c>
      <c r="G3522">
        <v>51.52</v>
      </c>
      <c r="H3522">
        <v>8</v>
      </c>
      <c r="I3522">
        <v>20.608000000000001</v>
      </c>
      <c r="J3522">
        <v>456.67059180000001</v>
      </c>
      <c r="K3522">
        <v>412.16</v>
      </c>
      <c r="L3522" s="1">
        <v>45324</v>
      </c>
      <c r="M3522" s="2">
        <v>0.65763888888888888</v>
      </c>
      <c r="N3522" t="s">
        <v>27</v>
      </c>
      <c r="O3522">
        <v>10</v>
      </c>
      <c r="P3522" t="s">
        <v>1124</v>
      </c>
    </row>
    <row r="3523" spans="1:16" x14ac:dyDescent="0.25">
      <c r="A3523" t="s">
        <v>823</v>
      </c>
      <c r="B3523" t="s">
        <v>16</v>
      </c>
      <c r="C3523" t="s">
        <v>17</v>
      </c>
      <c r="D3523" t="s">
        <v>25</v>
      </c>
      <c r="E3523" t="s">
        <v>29</v>
      </c>
      <c r="F3523" t="s">
        <v>34</v>
      </c>
      <c r="G3523">
        <v>58.91</v>
      </c>
      <c r="H3523">
        <v>7</v>
      </c>
      <c r="I3523">
        <v>20.618500000000001</v>
      </c>
      <c r="J3523">
        <v>432.98849999999999</v>
      </c>
      <c r="K3523">
        <v>412.37</v>
      </c>
      <c r="L3523" s="1">
        <v>43482</v>
      </c>
      <c r="M3523" s="2">
        <v>0.63541666666666663</v>
      </c>
      <c r="N3523" t="s">
        <v>21</v>
      </c>
      <c r="O3523">
        <v>9.6999999999999993</v>
      </c>
      <c r="P3523" t="s">
        <v>1124</v>
      </c>
    </row>
    <row r="3524" spans="1:16" x14ac:dyDescent="0.25">
      <c r="A3524" t="s">
        <v>823</v>
      </c>
      <c r="B3524" t="s">
        <v>16</v>
      </c>
      <c r="C3524" t="s">
        <v>17</v>
      </c>
      <c r="D3524" t="s">
        <v>25</v>
      </c>
      <c r="E3524" t="s">
        <v>29</v>
      </c>
      <c r="F3524" t="s">
        <v>34</v>
      </c>
      <c r="G3524">
        <v>58.91</v>
      </c>
      <c r="H3524">
        <v>8</v>
      </c>
      <c r="I3524">
        <v>20.618500000000001</v>
      </c>
      <c r="J3524">
        <v>432.84822939999998</v>
      </c>
      <c r="K3524">
        <v>412.37</v>
      </c>
      <c r="L3524" s="1">
        <v>45674</v>
      </c>
      <c r="M3524" s="2">
        <v>0.63541666666666663</v>
      </c>
      <c r="N3524" t="s">
        <v>21</v>
      </c>
      <c r="O3524">
        <v>10</v>
      </c>
      <c r="P3524" t="s">
        <v>1124</v>
      </c>
    </row>
    <row r="3525" spans="1:16" x14ac:dyDescent="0.25">
      <c r="A3525" t="s">
        <v>533</v>
      </c>
      <c r="B3525" t="s">
        <v>16</v>
      </c>
      <c r="C3525" t="s">
        <v>17</v>
      </c>
      <c r="D3525" t="s">
        <v>18</v>
      </c>
      <c r="E3525" t="s">
        <v>19</v>
      </c>
      <c r="F3525" t="s">
        <v>34</v>
      </c>
      <c r="G3525">
        <v>51.52</v>
      </c>
      <c r="H3525">
        <v>9</v>
      </c>
      <c r="I3525">
        <v>20.608000000000001</v>
      </c>
      <c r="J3525">
        <v>432.62780079999999</v>
      </c>
      <c r="K3525">
        <v>412.16</v>
      </c>
      <c r="L3525" s="1">
        <v>45690</v>
      </c>
      <c r="M3525" s="2">
        <v>0.65763888888888888</v>
      </c>
      <c r="N3525" t="s">
        <v>27</v>
      </c>
      <c r="O3525">
        <v>9.9868969950000004</v>
      </c>
      <c r="P3525" t="s">
        <v>1124</v>
      </c>
    </row>
    <row r="3526" spans="1:16" x14ac:dyDescent="0.25">
      <c r="A3526" t="s">
        <v>815</v>
      </c>
      <c r="B3526" t="s">
        <v>16</v>
      </c>
      <c r="C3526" t="s">
        <v>17</v>
      </c>
      <c r="D3526" t="s">
        <v>25</v>
      </c>
      <c r="E3526" t="s">
        <v>19</v>
      </c>
      <c r="F3526" t="s">
        <v>34</v>
      </c>
      <c r="G3526">
        <v>94.76</v>
      </c>
      <c r="H3526">
        <v>4</v>
      </c>
      <c r="I3526">
        <v>18.952000000000002</v>
      </c>
      <c r="J3526">
        <v>397.99200000000002</v>
      </c>
      <c r="K3526">
        <v>379.04</v>
      </c>
      <c r="L3526" s="1">
        <v>43771</v>
      </c>
      <c r="M3526" s="2">
        <v>0.67083333333333339</v>
      </c>
      <c r="N3526" t="s">
        <v>21</v>
      </c>
      <c r="O3526">
        <v>7.8</v>
      </c>
      <c r="P3526" t="s">
        <v>1124</v>
      </c>
    </row>
    <row r="3527" spans="1:16" x14ac:dyDescent="0.25">
      <c r="A3527" t="s">
        <v>649</v>
      </c>
      <c r="B3527" t="s">
        <v>16</v>
      </c>
      <c r="C3527" t="s">
        <v>17</v>
      </c>
      <c r="D3527" t="s">
        <v>18</v>
      </c>
      <c r="E3527" t="s">
        <v>19</v>
      </c>
      <c r="F3527" t="s">
        <v>34</v>
      </c>
      <c r="G3527">
        <v>38.72</v>
      </c>
      <c r="H3527">
        <v>8</v>
      </c>
      <c r="I3527">
        <v>17.423999999999999</v>
      </c>
      <c r="J3527">
        <v>393.81827370000002</v>
      </c>
      <c r="K3527">
        <v>348.48</v>
      </c>
      <c r="L3527" s="1">
        <v>44640</v>
      </c>
      <c r="M3527" s="2">
        <v>0.51666666666666672</v>
      </c>
      <c r="N3527" t="s">
        <v>21</v>
      </c>
      <c r="O3527">
        <v>4.0614264819999999</v>
      </c>
      <c r="P3527" t="s">
        <v>1124</v>
      </c>
    </row>
    <row r="3528" spans="1:16" x14ac:dyDescent="0.25">
      <c r="A3528" t="s">
        <v>141</v>
      </c>
      <c r="B3528" t="s">
        <v>16</v>
      </c>
      <c r="C3528" t="s">
        <v>17</v>
      </c>
      <c r="D3528" t="s">
        <v>25</v>
      </c>
      <c r="E3528" t="s">
        <v>29</v>
      </c>
      <c r="F3528" t="s">
        <v>34</v>
      </c>
      <c r="G3528">
        <v>62.13</v>
      </c>
      <c r="H3528">
        <v>6</v>
      </c>
      <c r="I3528">
        <v>18.638999999999999</v>
      </c>
      <c r="J3528">
        <v>391.41899999999998</v>
      </c>
      <c r="K3528">
        <v>372.78</v>
      </c>
      <c r="L3528" s="1">
        <v>43546</v>
      </c>
      <c r="M3528" s="2">
        <v>0.84652777777777777</v>
      </c>
      <c r="N3528" t="s">
        <v>27</v>
      </c>
      <c r="O3528">
        <v>7.4</v>
      </c>
      <c r="P3528" t="s">
        <v>1124</v>
      </c>
    </row>
    <row r="3529" spans="1:16" x14ac:dyDescent="0.25">
      <c r="A3529" t="s">
        <v>649</v>
      </c>
      <c r="B3529" t="s">
        <v>16</v>
      </c>
      <c r="C3529" t="s">
        <v>17</v>
      </c>
      <c r="D3529" t="s">
        <v>18</v>
      </c>
      <c r="E3529" t="s">
        <v>19</v>
      </c>
      <c r="F3529" t="s">
        <v>34</v>
      </c>
      <c r="G3529">
        <v>38.72</v>
      </c>
      <c r="H3529">
        <v>10</v>
      </c>
      <c r="I3529">
        <v>17.423999999999999</v>
      </c>
      <c r="J3529">
        <v>365.785462</v>
      </c>
      <c r="K3529">
        <v>348.48</v>
      </c>
      <c r="L3529" s="1">
        <v>45736</v>
      </c>
      <c r="M3529" s="2">
        <v>0.51666666666666672</v>
      </c>
      <c r="N3529" t="s">
        <v>21</v>
      </c>
      <c r="O3529">
        <v>4.3692674350000003</v>
      </c>
      <c r="P3529" t="s">
        <v>1124</v>
      </c>
    </row>
    <row r="3530" spans="1:16" x14ac:dyDescent="0.25">
      <c r="A3530" t="s">
        <v>919</v>
      </c>
      <c r="B3530" t="s">
        <v>16</v>
      </c>
      <c r="C3530" t="s">
        <v>17</v>
      </c>
      <c r="D3530" t="s">
        <v>25</v>
      </c>
      <c r="E3530" t="s">
        <v>29</v>
      </c>
      <c r="F3530" t="s">
        <v>34</v>
      </c>
      <c r="G3530">
        <v>45.58</v>
      </c>
      <c r="H3530">
        <v>6</v>
      </c>
      <c r="I3530">
        <v>15.952999999999999</v>
      </c>
      <c r="J3530">
        <v>360.57064509999998</v>
      </c>
      <c r="K3530">
        <v>319.06</v>
      </c>
      <c r="L3530" s="1">
        <v>44574</v>
      </c>
      <c r="M3530" s="2">
        <v>0.41875000000000001</v>
      </c>
      <c r="N3530" t="s">
        <v>27</v>
      </c>
      <c r="O3530">
        <v>4.8350315259999999</v>
      </c>
      <c r="P3530" t="s">
        <v>1124</v>
      </c>
    </row>
    <row r="3531" spans="1:16" x14ac:dyDescent="0.25">
      <c r="A3531" t="s">
        <v>70</v>
      </c>
      <c r="B3531" t="s">
        <v>16</v>
      </c>
      <c r="C3531" t="s">
        <v>17</v>
      </c>
      <c r="D3531" t="s">
        <v>18</v>
      </c>
      <c r="E3531" t="s">
        <v>29</v>
      </c>
      <c r="F3531" t="s">
        <v>34</v>
      </c>
      <c r="G3531">
        <v>62.62</v>
      </c>
      <c r="H3531">
        <v>4</v>
      </c>
      <c r="I3531">
        <v>15.654999999999999</v>
      </c>
      <c r="J3531">
        <v>353.83523150000002</v>
      </c>
      <c r="K3531">
        <v>313.10000000000002</v>
      </c>
      <c r="L3531" s="1">
        <v>44837</v>
      </c>
      <c r="M3531" s="2">
        <v>0.80208333333333337</v>
      </c>
      <c r="N3531" t="s">
        <v>21</v>
      </c>
      <c r="O3531">
        <v>6.7690441359999998</v>
      </c>
      <c r="P3531" t="s">
        <v>1124</v>
      </c>
    </row>
    <row r="3532" spans="1:16" x14ac:dyDescent="0.25">
      <c r="A3532" t="s">
        <v>414</v>
      </c>
      <c r="B3532" t="s">
        <v>16</v>
      </c>
      <c r="C3532" t="s">
        <v>17</v>
      </c>
      <c r="D3532" t="s">
        <v>18</v>
      </c>
      <c r="E3532" t="s">
        <v>29</v>
      </c>
      <c r="F3532" t="s">
        <v>34</v>
      </c>
      <c r="G3532">
        <v>82.33</v>
      </c>
      <c r="H3532">
        <v>4</v>
      </c>
      <c r="I3532">
        <v>16.466000000000001</v>
      </c>
      <c r="J3532">
        <v>345.786</v>
      </c>
      <c r="K3532">
        <v>329.32</v>
      </c>
      <c r="L3532" s="1">
        <v>43770</v>
      </c>
      <c r="M3532" s="2">
        <v>0.44236111111111115</v>
      </c>
      <c r="N3532" t="s">
        <v>31</v>
      </c>
      <c r="O3532">
        <v>7.5</v>
      </c>
      <c r="P3532" t="s">
        <v>1124</v>
      </c>
    </row>
    <row r="3533" spans="1:16" x14ac:dyDescent="0.25">
      <c r="A3533" t="s">
        <v>58</v>
      </c>
      <c r="B3533" t="s">
        <v>16</v>
      </c>
      <c r="C3533" t="s">
        <v>17</v>
      </c>
      <c r="D3533" t="s">
        <v>18</v>
      </c>
      <c r="E3533" t="s">
        <v>29</v>
      </c>
      <c r="F3533" t="s">
        <v>34</v>
      </c>
      <c r="G3533">
        <v>88.63</v>
      </c>
      <c r="H3533">
        <v>3</v>
      </c>
      <c r="I3533">
        <v>13.294499999999999</v>
      </c>
      <c r="J3533">
        <v>300.48307160000002</v>
      </c>
      <c r="K3533">
        <v>265.89</v>
      </c>
      <c r="L3533" s="1">
        <v>44595</v>
      </c>
      <c r="M3533" s="2">
        <v>0.73333333333333339</v>
      </c>
      <c r="N3533" t="s">
        <v>21</v>
      </c>
      <c r="O3533">
        <v>5.8020378309999998</v>
      </c>
      <c r="P3533" t="s">
        <v>1124</v>
      </c>
    </row>
    <row r="3534" spans="1:16" x14ac:dyDescent="0.25">
      <c r="A3534" t="s">
        <v>903</v>
      </c>
      <c r="B3534" t="s">
        <v>16</v>
      </c>
      <c r="C3534" t="s">
        <v>17</v>
      </c>
      <c r="D3534" t="s">
        <v>25</v>
      </c>
      <c r="E3534" t="s">
        <v>29</v>
      </c>
      <c r="F3534" t="s">
        <v>34</v>
      </c>
      <c r="G3534">
        <v>64.59</v>
      </c>
      <c r="H3534">
        <v>4</v>
      </c>
      <c r="I3534">
        <v>12.917999999999999</v>
      </c>
      <c r="J3534">
        <v>286.26119490000002</v>
      </c>
      <c r="K3534">
        <v>258.36</v>
      </c>
      <c r="L3534" s="1">
        <v>45444</v>
      </c>
      <c r="M3534" s="2">
        <v>0.56597222222222221</v>
      </c>
      <c r="N3534" t="s">
        <v>21</v>
      </c>
      <c r="O3534">
        <v>10</v>
      </c>
      <c r="P3534" t="s">
        <v>1124</v>
      </c>
    </row>
    <row r="3535" spans="1:16" x14ac:dyDescent="0.25">
      <c r="A3535" t="s">
        <v>58</v>
      </c>
      <c r="B3535" t="s">
        <v>16</v>
      </c>
      <c r="C3535" t="s">
        <v>17</v>
      </c>
      <c r="D3535" t="s">
        <v>18</v>
      </c>
      <c r="E3535" t="s">
        <v>29</v>
      </c>
      <c r="F3535" t="s">
        <v>34</v>
      </c>
      <c r="G3535">
        <v>88.63</v>
      </c>
      <c r="H3535">
        <v>3</v>
      </c>
      <c r="I3535">
        <v>13.294499999999999</v>
      </c>
      <c r="J3535">
        <v>279.09405559999999</v>
      </c>
      <c r="K3535">
        <v>265.89</v>
      </c>
      <c r="L3535" s="1">
        <v>45691</v>
      </c>
      <c r="M3535" s="2">
        <v>0.73333333333333339</v>
      </c>
      <c r="N3535" t="s">
        <v>21</v>
      </c>
      <c r="O3535">
        <v>6.241810622</v>
      </c>
      <c r="P3535" t="s">
        <v>1124</v>
      </c>
    </row>
    <row r="3536" spans="1:16" x14ac:dyDescent="0.25">
      <c r="A3536" t="s">
        <v>831</v>
      </c>
      <c r="B3536" t="s">
        <v>16</v>
      </c>
      <c r="C3536" t="s">
        <v>17</v>
      </c>
      <c r="D3536" t="s">
        <v>18</v>
      </c>
      <c r="E3536" t="s">
        <v>19</v>
      </c>
      <c r="F3536" t="s">
        <v>34</v>
      </c>
      <c r="G3536">
        <v>24.49</v>
      </c>
      <c r="H3536">
        <v>9</v>
      </c>
      <c r="I3536">
        <v>12.244999999999999</v>
      </c>
      <c r="J3536">
        <v>276.76221079999999</v>
      </c>
      <c r="K3536">
        <v>244.9</v>
      </c>
      <c r="L3536" s="1">
        <v>44614</v>
      </c>
      <c r="M3536" s="2">
        <v>0.63541666666666663</v>
      </c>
      <c r="N3536" t="s">
        <v>27</v>
      </c>
      <c r="O3536">
        <v>7.8327510719999998</v>
      </c>
      <c r="P3536" t="s">
        <v>1124</v>
      </c>
    </row>
    <row r="3537" spans="1:16" x14ac:dyDescent="0.25">
      <c r="A3537" t="s">
        <v>831</v>
      </c>
      <c r="B3537" t="s">
        <v>16</v>
      </c>
      <c r="C3537" t="s">
        <v>17</v>
      </c>
      <c r="D3537" t="s">
        <v>18</v>
      </c>
      <c r="E3537" t="s">
        <v>19</v>
      </c>
      <c r="F3537" t="s">
        <v>34</v>
      </c>
      <c r="G3537">
        <v>24.49</v>
      </c>
      <c r="H3537">
        <v>11</v>
      </c>
      <c r="I3537">
        <v>12.244999999999999</v>
      </c>
      <c r="J3537">
        <v>257.06169549999998</v>
      </c>
      <c r="K3537">
        <v>244.9</v>
      </c>
      <c r="L3537" s="1">
        <v>45710</v>
      </c>
      <c r="M3537" s="2">
        <v>0.63541666666666663</v>
      </c>
      <c r="N3537" t="s">
        <v>27</v>
      </c>
      <c r="O3537">
        <v>8.4264443399999998</v>
      </c>
      <c r="P3537" t="s">
        <v>1124</v>
      </c>
    </row>
    <row r="3538" spans="1:16" x14ac:dyDescent="0.25">
      <c r="A3538" t="s">
        <v>297</v>
      </c>
      <c r="B3538" t="s">
        <v>16</v>
      </c>
      <c r="C3538" t="s">
        <v>17</v>
      </c>
      <c r="D3538" t="s">
        <v>18</v>
      </c>
      <c r="E3538" t="s">
        <v>19</v>
      </c>
      <c r="F3538" t="s">
        <v>34</v>
      </c>
      <c r="G3538">
        <v>22.24</v>
      </c>
      <c r="H3538">
        <v>9</v>
      </c>
      <c r="I3538">
        <v>11.12</v>
      </c>
      <c r="J3538">
        <v>251.33489460000001</v>
      </c>
      <c r="K3538">
        <v>222.4</v>
      </c>
      <c r="L3538" s="1">
        <v>44806</v>
      </c>
      <c r="M3538" s="2">
        <v>0.45833333333333331</v>
      </c>
      <c r="N3538" t="s">
        <v>27</v>
      </c>
      <c r="O3538">
        <v>4.0614264819999999</v>
      </c>
      <c r="P3538" t="s">
        <v>1124</v>
      </c>
    </row>
    <row r="3539" spans="1:16" x14ac:dyDescent="0.25">
      <c r="A3539" t="s">
        <v>627</v>
      </c>
      <c r="B3539" t="s">
        <v>16</v>
      </c>
      <c r="C3539" t="s">
        <v>17</v>
      </c>
      <c r="D3539" t="s">
        <v>18</v>
      </c>
      <c r="E3539" t="s">
        <v>19</v>
      </c>
      <c r="F3539" t="s">
        <v>34</v>
      </c>
      <c r="G3539">
        <v>75.2</v>
      </c>
      <c r="H3539">
        <v>3</v>
      </c>
      <c r="I3539">
        <v>11.28</v>
      </c>
      <c r="J3539">
        <v>236.88</v>
      </c>
      <c r="K3539">
        <v>225.6</v>
      </c>
      <c r="L3539" s="1">
        <v>43587</v>
      </c>
      <c r="M3539" s="2">
        <v>0.49374999999999997</v>
      </c>
      <c r="N3539" t="s">
        <v>21</v>
      </c>
      <c r="O3539">
        <v>4.8</v>
      </c>
      <c r="P3539" t="s">
        <v>1124</v>
      </c>
    </row>
    <row r="3540" spans="1:16" x14ac:dyDescent="0.25">
      <c r="A3540" t="s">
        <v>627</v>
      </c>
      <c r="B3540" t="s">
        <v>16</v>
      </c>
      <c r="C3540" t="s">
        <v>17</v>
      </c>
      <c r="D3540" t="s">
        <v>18</v>
      </c>
      <c r="E3540" t="s">
        <v>19</v>
      </c>
      <c r="F3540" t="s">
        <v>34</v>
      </c>
      <c r="G3540">
        <v>75.2</v>
      </c>
      <c r="H3540">
        <v>3</v>
      </c>
      <c r="I3540">
        <v>11.28</v>
      </c>
      <c r="J3540">
        <v>236.80326049999999</v>
      </c>
      <c r="K3540">
        <v>225.6</v>
      </c>
      <c r="L3540" s="1">
        <v>45779</v>
      </c>
      <c r="M3540" s="2">
        <v>0.49374999999999997</v>
      </c>
      <c r="N3540" t="s">
        <v>21</v>
      </c>
      <c r="O3540">
        <v>4.9934484980000002</v>
      </c>
      <c r="P3540" t="s">
        <v>1124</v>
      </c>
    </row>
    <row r="3541" spans="1:16" x14ac:dyDescent="0.25">
      <c r="A3541" t="s">
        <v>297</v>
      </c>
      <c r="B3541" t="s">
        <v>16</v>
      </c>
      <c r="C3541" t="s">
        <v>17</v>
      </c>
      <c r="D3541" t="s">
        <v>18</v>
      </c>
      <c r="E3541" t="s">
        <v>19</v>
      </c>
      <c r="F3541" t="s">
        <v>34</v>
      </c>
      <c r="G3541">
        <v>22.24</v>
      </c>
      <c r="H3541">
        <v>10</v>
      </c>
      <c r="I3541">
        <v>11.12</v>
      </c>
      <c r="J3541">
        <v>233.52</v>
      </c>
      <c r="K3541">
        <v>222.4</v>
      </c>
      <c r="L3541" s="1">
        <v>43710</v>
      </c>
      <c r="M3541" s="2">
        <v>0.45833333333333331</v>
      </c>
      <c r="N3541" t="s">
        <v>27</v>
      </c>
      <c r="O3541">
        <v>4.2</v>
      </c>
      <c r="P3541" t="s">
        <v>1124</v>
      </c>
    </row>
    <row r="3542" spans="1:16" x14ac:dyDescent="0.25">
      <c r="A3542" t="s">
        <v>840</v>
      </c>
      <c r="B3542" t="s">
        <v>16</v>
      </c>
      <c r="C3542" t="s">
        <v>17</v>
      </c>
      <c r="D3542" t="s">
        <v>25</v>
      </c>
      <c r="E3542" t="s">
        <v>19</v>
      </c>
      <c r="F3542" t="s">
        <v>34</v>
      </c>
      <c r="G3542">
        <v>93.18</v>
      </c>
      <c r="H3542">
        <v>2</v>
      </c>
      <c r="I3542">
        <v>9.3179999999999996</v>
      </c>
      <c r="J3542">
        <v>195.678</v>
      </c>
      <c r="K3542">
        <v>186.36</v>
      </c>
      <c r="L3542" s="1">
        <v>43481</v>
      </c>
      <c r="M3542" s="2">
        <v>0.77847222222222223</v>
      </c>
      <c r="N3542" t="s">
        <v>31</v>
      </c>
      <c r="O3542">
        <v>8.5</v>
      </c>
      <c r="P3542" t="s">
        <v>1124</v>
      </c>
    </row>
    <row r="3543" spans="1:16" x14ac:dyDescent="0.25">
      <c r="A3543" t="s">
        <v>840</v>
      </c>
      <c r="B3543" t="s">
        <v>16</v>
      </c>
      <c r="C3543" t="s">
        <v>17</v>
      </c>
      <c r="D3543" t="s">
        <v>25</v>
      </c>
      <c r="E3543" t="s">
        <v>19</v>
      </c>
      <c r="F3543" t="s">
        <v>34</v>
      </c>
      <c r="G3543">
        <v>93.18</v>
      </c>
      <c r="H3543">
        <v>2</v>
      </c>
      <c r="I3543">
        <v>9.3179999999999996</v>
      </c>
      <c r="J3543">
        <v>195.61460829999999</v>
      </c>
      <c r="K3543">
        <v>186.36</v>
      </c>
      <c r="L3543" s="1">
        <v>45673</v>
      </c>
      <c r="M3543" s="2">
        <v>0.77847222222222223</v>
      </c>
      <c r="N3543" t="s">
        <v>31</v>
      </c>
      <c r="O3543">
        <v>8.8425650480000009</v>
      </c>
      <c r="P3543" t="s">
        <v>1124</v>
      </c>
    </row>
    <row r="3544" spans="1:16" x14ac:dyDescent="0.25">
      <c r="A3544" t="s">
        <v>516</v>
      </c>
      <c r="B3544" t="s">
        <v>16</v>
      </c>
      <c r="C3544" t="s">
        <v>17</v>
      </c>
      <c r="D3544" t="s">
        <v>25</v>
      </c>
      <c r="E3544" t="s">
        <v>29</v>
      </c>
      <c r="F3544" t="s">
        <v>34</v>
      </c>
      <c r="G3544">
        <v>37.14</v>
      </c>
      <c r="H3544">
        <v>5</v>
      </c>
      <c r="I3544">
        <v>9.2850000000000001</v>
      </c>
      <c r="J3544">
        <v>194.9218328</v>
      </c>
      <c r="K3544">
        <v>185.7</v>
      </c>
      <c r="L3544" s="1">
        <v>45870</v>
      </c>
      <c r="M3544" s="2">
        <v>0.54513888888888895</v>
      </c>
      <c r="N3544" t="s">
        <v>21</v>
      </c>
      <c r="O3544">
        <v>5.2015088519999999</v>
      </c>
      <c r="P3544" t="s">
        <v>1124</v>
      </c>
    </row>
    <row r="3545" spans="1:16" x14ac:dyDescent="0.25">
      <c r="A3545" t="s">
        <v>510</v>
      </c>
      <c r="B3545" t="s">
        <v>16</v>
      </c>
      <c r="C3545" t="s">
        <v>17</v>
      </c>
      <c r="D3545" t="s">
        <v>25</v>
      </c>
      <c r="E3545" t="s">
        <v>19</v>
      </c>
      <c r="F3545" t="s">
        <v>34</v>
      </c>
      <c r="G3545">
        <v>33.26</v>
      </c>
      <c r="H3545">
        <v>4</v>
      </c>
      <c r="I3545">
        <v>8.3149999999999995</v>
      </c>
      <c r="J3545">
        <v>187.93611949999999</v>
      </c>
      <c r="K3545">
        <v>166.3</v>
      </c>
      <c r="L3545" s="1">
        <v>44638</v>
      </c>
      <c r="M3545" s="2">
        <v>0.67361111111111116</v>
      </c>
      <c r="N3545" t="s">
        <v>31</v>
      </c>
      <c r="O3545">
        <v>4.0614264819999999</v>
      </c>
      <c r="P3545" t="s">
        <v>1124</v>
      </c>
    </row>
    <row r="3546" spans="1:16" x14ac:dyDescent="0.25">
      <c r="A3546" t="s">
        <v>505</v>
      </c>
      <c r="B3546" t="s">
        <v>16</v>
      </c>
      <c r="C3546" t="s">
        <v>17</v>
      </c>
      <c r="D3546" t="s">
        <v>18</v>
      </c>
      <c r="E3546" t="s">
        <v>19</v>
      </c>
      <c r="F3546" t="s">
        <v>34</v>
      </c>
      <c r="G3546">
        <v>40.049999999999997</v>
      </c>
      <c r="H3546">
        <v>4</v>
      </c>
      <c r="I3546">
        <v>8.01</v>
      </c>
      <c r="J3546">
        <v>181.04249150000001</v>
      </c>
      <c r="K3546">
        <v>160.19999999999999</v>
      </c>
      <c r="L3546" s="1">
        <v>44586</v>
      </c>
      <c r="M3546" s="2">
        <v>0.4861111111111111</v>
      </c>
      <c r="N3546" t="s">
        <v>27</v>
      </c>
      <c r="O3546">
        <v>9.3799611600000006</v>
      </c>
      <c r="P3546" t="s">
        <v>1124</v>
      </c>
    </row>
    <row r="3547" spans="1:16" x14ac:dyDescent="0.25">
      <c r="A3547" t="s">
        <v>97</v>
      </c>
      <c r="B3547" t="s">
        <v>16</v>
      </c>
      <c r="C3547" t="s">
        <v>17</v>
      </c>
      <c r="D3547" t="s">
        <v>18</v>
      </c>
      <c r="E3547" t="s">
        <v>29</v>
      </c>
      <c r="F3547" t="s">
        <v>34</v>
      </c>
      <c r="G3547">
        <v>15.81</v>
      </c>
      <c r="H3547">
        <v>9</v>
      </c>
      <c r="I3547">
        <v>7.9050000000000002</v>
      </c>
      <c r="J3547">
        <v>178.66927530000001</v>
      </c>
      <c r="K3547">
        <v>158.1</v>
      </c>
      <c r="L3547" s="1">
        <v>44715</v>
      </c>
      <c r="M3547" s="2">
        <v>0.51874999999999993</v>
      </c>
      <c r="N3547" t="s">
        <v>31</v>
      </c>
      <c r="O3547">
        <v>8.3162542239999997</v>
      </c>
      <c r="P3547" t="s">
        <v>1124</v>
      </c>
    </row>
    <row r="3548" spans="1:16" x14ac:dyDescent="0.25">
      <c r="A3548" t="s">
        <v>160</v>
      </c>
      <c r="B3548" t="s">
        <v>16</v>
      </c>
      <c r="C3548" t="s">
        <v>17</v>
      </c>
      <c r="D3548" t="s">
        <v>25</v>
      </c>
      <c r="E3548" t="s">
        <v>19</v>
      </c>
      <c r="F3548" t="s">
        <v>34</v>
      </c>
      <c r="G3548">
        <v>32.25</v>
      </c>
      <c r="H3548">
        <v>5</v>
      </c>
      <c r="I3548">
        <v>8.0625</v>
      </c>
      <c r="J3548">
        <v>178.66394829999999</v>
      </c>
      <c r="K3548">
        <v>161.25</v>
      </c>
      <c r="L3548" s="1">
        <v>45318</v>
      </c>
      <c r="M3548" s="2">
        <v>0.55972222222222223</v>
      </c>
      <c r="N3548" t="s">
        <v>27</v>
      </c>
      <c r="O3548">
        <v>9.7643598279999999</v>
      </c>
      <c r="P3548" t="s">
        <v>1124</v>
      </c>
    </row>
    <row r="3549" spans="1:16" x14ac:dyDescent="0.25">
      <c r="A3549" t="s">
        <v>505</v>
      </c>
      <c r="B3549" t="s">
        <v>16</v>
      </c>
      <c r="C3549" t="s">
        <v>17</v>
      </c>
      <c r="D3549" t="s">
        <v>18</v>
      </c>
      <c r="E3549" t="s">
        <v>19</v>
      </c>
      <c r="F3549" t="s">
        <v>34</v>
      </c>
      <c r="G3549">
        <v>40.049999999999997</v>
      </c>
      <c r="H3549">
        <v>4</v>
      </c>
      <c r="I3549">
        <v>8.01</v>
      </c>
      <c r="J3549">
        <v>177.50055510000001</v>
      </c>
      <c r="K3549">
        <v>160.19999999999999</v>
      </c>
      <c r="L3549" s="1">
        <v>45316</v>
      </c>
      <c r="M3549" s="2">
        <v>0.4861111111111111</v>
      </c>
      <c r="N3549" t="s">
        <v>27</v>
      </c>
      <c r="O3549">
        <v>10</v>
      </c>
      <c r="P3549" t="s">
        <v>1124</v>
      </c>
    </row>
    <row r="3550" spans="1:16" x14ac:dyDescent="0.25">
      <c r="A3550" t="s">
        <v>97</v>
      </c>
      <c r="B3550" t="s">
        <v>16</v>
      </c>
      <c r="C3550" t="s">
        <v>17</v>
      </c>
      <c r="D3550" t="s">
        <v>18</v>
      </c>
      <c r="E3550" t="s">
        <v>29</v>
      </c>
      <c r="F3550" t="s">
        <v>34</v>
      </c>
      <c r="G3550">
        <v>15.81</v>
      </c>
      <c r="H3550">
        <v>11</v>
      </c>
      <c r="I3550">
        <v>7.9050000000000002</v>
      </c>
      <c r="J3550">
        <v>175.1737688</v>
      </c>
      <c r="K3550">
        <v>158.1</v>
      </c>
      <c r="L3550" s="1">
        <v>45446</v>
      </c>
      <c r="M3550" s="2">
        <v>0.51874999999999993</v>
      </c>
      <c r="N3550" t="s">
        <v>31</v>
      </c>
      <c r="O3550">
        <v>9.3303882799999993</v>
      </c>
      <c r="P3550" t="s">
        <v>1124</v>
      </c>
    </row>
    <row r="3551" spans="1:16" x14ac:dyDescent="0.25">
      <c r="A3551" t="s">
        <v>505</v>
      </c>
      <c r="B3551" t="s">
        <v>16</v>
      </c>
      <c r="C3551" t="s">
        <v>17</v>
      </c>
      <c r="D3551" t="s">
        <v>18</v>
      </c>
      <c r="E3551" t="s">
        <v>19</v>
      </c>
      <c r="F3551" t="s">
        <v>34</v>
      </c>
      <c r="G3551">
        <v>40.049999999999997</v>
      </c>
      <c r="H3551">
        <v>4</v>
      </c>
      <c r="I3551">
        <v>8.01</v>
      </c>
      <c r="J3551">
        <v>168.21</v>
      </c>
      <c r="K3551">
        <v>160.19999999999999</v>
      </c>
      <c r="L3551" s="1">
        <v>43490</v>
      </c>
      <c r="M3551" s="2">
        <v>0.4861111111111111</v>
      </c>
      <c r="N3551" t="s">
        <v>27</v>
      </c>
      <c r="O3551">
        <v>9.6999999999999993</v>
      </c>
      <c r="P3551" t="s">
        <v>1124</v>
      </c>
    </row>
    <row r="3552" spans="1:16" x14ac:dyDescent="0.25">
      <c r="A3552" t="s">
        <v>505</v>
      </c>
      <c r="B3552" t="s">
        <v>16</v>
      </c>
      <c r="C3552" t="s">
        <v>17</v>
      </c>
      <c r="D3552" t="s">
        <v>18</v>
      </c>
      <c r="E3552" t="s">
        <v>19</v>
      </c>
      <c r="F3552" t="s">
        <v>34</v>
      </c>
      <c r="G3552">
        <v>40.049999999999997</v>
      </c>
      <c r="H3552">
        <v>4</v>
      </c>
      <c r="I3552">
        <v>8.01</v>
      </c>
      <c r="J3552">
        <v>168.15550680000001</v>
      </c>
      <c r="K3552">
        <v>160.19999999999999</v>
      </c>
      <c r="L3552" s="1">
        <v>45682</v>
      </c>
      <c r="M3552" s="2">
        <v>0.4861111111111111</v>
      </c>
      <c r="N3552" t="s">
        <v>27</v>
      </c>
      <c r="O3552">
        <v>10</v>
      </c>
      <c r="P3552" t="s">
        <v>1124</v>
      </c>
    </row>
    <row r="3553" spans="1:16" x14ac:dyDescent="0.25">
      <c r="A3553" t="s">
        <v>97</v>
      </c>
      <c r="B3553" t="s">
        <v>16</v>
      </c>
      <c r="C3553" t="s">
        <v>17</v>
      </c>
      <c r="D3553" t="s">
        <v>18</v>
      </c>
      <c r="E3553" t="s">
        <v>29</v>
      </c>
      <c r="F3553" t="s">
        <v>34</v>
      </c>
      <c r="G3553">
        <v>15.81</v>
      </c>
      <c r="H3553">
        <v>10</v>
      </c>
      <c r="I3553">
        <v>7.9050000000000002</v>
      </c>
      <c r="J3553">
        <v>166.005</v>
      </c>
      <c r="K3553">
        <v>158.1</v>
      </c>
      <c r="L3553" s="1">
        <v>43619</v>
      </c>
      <c r="M3553" s="2">
        <v>0.51874999999999993</v>
      </c>
      <c r="N3553" t="s">
        <v>31</v>
      </c>
      <c r="O3553">
        <v>8.6</v>
      </c>
      <c r="P3553" t="s">
        <v>1124</v>
      </c>
    </row>
    <row r="3554" spans="1:16" x14ac:dyDescent="0.25">
      <c r="A3554" t="s">
        <v>126</v>
      </c>
      <c r="B3554" t="s">
        <v>16</v>
      </c>
      <c r="C3554" t="s">
        <v>17</v>
      </c>
      <c r="D3554" t="s">
        <v>18</v>
      </c>
      <c r="E3554" t="s">
        <v>19</v>
      </c>
      <c r="F3554" t="s">
        <v>34</v>
      </c>
      <c r="G3554">
        <v>21.98</v>
      </c>
      <c r="H3554">
        <v>7</v>
      </c>
      <c r="I3554">
        <v>7.6929999999999996</v>
      </c>
      <c r="J3554">
        <v>161.553</v>
      </c>
      <c r="K3554">
        <v>153.86000000000001</v>
      </c>
      <c r="L3554" s="1">
        <v>43739</v>
      </c>
      <c r="M3554" s="2">
        <v>0.6958333333333333</v>
      </c>
      <c r="N3554" t="s">
        <v>21</v>
      </c>
      <c r="O3554">
        <v>5.0999999999999996</v>
      </c>
      <c r="P3554" t="s">
        <v>1124</v>
      </c>
    </row>
    <row r="3555" spans="1:16" x14ac:dyDescent="0.25">
      <c r="A3555" t="s">
        <v>692</v>
      </c>
      <c r="B3555" t="s">
        <v>16</v>
      </c>
      <c r="C3555" t="s">
        <v>17</v>
      </c>
      <c r="D3555" t="s">
        <v>18</v>
      </c>
      <c r="E3555" t="s">
        <v>19</v>
      </c>
      <c r="F3555" t="s">
        <v>34</v>
      </c>
      <c r="G3555">
        <v>27.93</v>
      </c>
      <c r="H3555">
        <v>4</v>
      </c>
      <c r="I3555">
        <v>6.9824999999999999</v>
      </c>
      <c r="J3555">
        <v>157.81887599999999</v>
      </c>
      <c r="K3555">
        <v>139.65</v>
      </c>
      <c r="L3555" s="1">
        <v>44590</v>
      </c>
      <c r="M3555" s="2">
        <v>0.65833333333333333</v>
      </c>
      <c r="N3555" t="s">
        <v>27</v>
      </c>
      <c r="O3555">
        <v>5.7053371999999998</v>
      </c>
      <c r="P3555" t="s">
        <v>1124</v>
      </c>
    </row>
    <row r="3556" spans="1:16" x14ac:dyDescent="0.25">
      <c r="A3556" t="s">
        <v>692</v>
      </c>
      <c r="B3556" t="s">
        <v>16</v>
      </c>
      <c r="C3556" t="s">
        <v>17</v>
      </c>
      <c r="D3556" t="s">
        <v>18</v>
      </c>
      <c r="E3556" t="s">
        <v>19</v>
      </c>
      <c r="F3556" t="s">
        <v>34</v>
      </c>
      <c r="G3556">
        <v>27.93</v>
      </c>
      <c r="H3556">
        <v>5</v>
      </c>
      <c r="I3556">
        <v>6.9824999999999999</v>
      </c>
      <c r="J3556">
        <v>154.73128919999999</v>
      </c>
      <c r="K3556">
        <v>139.65</v>
      </c>
      <c r="L3556" s="1">
        <v>45320</v>
      </c>
      <c r="M3556" s="2">
        <v>0.65833333333333333</v>
      </c>
      <c r="N3556" t="s">
        <v>27</v>
      </c>
      <c r="O3556">
        <v>6.4010803320000003</v>
      </c>
      <c r="P3556" t="s">
        <v>1124</v>
      </c>
    </row>
    <row r="3557" spans="1:16" x14ac:dyDescent="0.25">
      <c r="A3557" t="s">
        <v>660</v>
      </c>
      <c r="B3557" t="s">
        <v>16</v>
      </c>
      <c r="C3557" t="s">
        <v>17</v>
      </c>
      <c r="D3557" t="s">
        <v>25</v>
      </c>
      <c r="E3557" t="s">
        <v>29</v>
      </c>
      <c r="F3557" t="s">
        <v>34</v>
      </c>
      <c r="G3557">
        <v>60.87</v>
      </c>
      <c r="H3557">
        <v>2</v>
      </c>
      <c r="I3557">
        <v>6.0869999999999997</v>
      </c>
      <c r="J3557">
        <v>137.57873230000001</v>
      </c>
      <c r="K3557">
        <v>121.74</v>
      </c>
      <c r="L3557" s="1">
        <v>44807</v>
      </c>
      <c r="M3557" s="2">
        <v>0.52569444444444446</v>
      </c>
      <c r="N3557" t="s">
        <v>21</v>
      </c>
      <c r="O3557">
        <v>8.4129548550000006</v>
      </c>
      <c r="P3557" t="s">
        <v>1124</v>
      </c>
    </row>
    <row r="3558" spans="1:16" x14ac:dyDescent="0.25">
      <c r="A3558" t="s">
        <v>660</v>
      </c>
      <c r="B3558" t="s">
        <v>16</v>
      </c>
      <c r="C3558" t="s">
        <v>17</v>
      </c>
      <c r="D3558" t="s">
        <v>25</v>
      </c>
      <c r="E3558" t="s">
        <v>29</v>
      </c>
      <c r="F3558" t="s">
        <v>34</v>
      </c>
      <c r="G3558">
        <v>60.87</v>
      </c>
      <c r="H3558">
        <v>2</v>
      </c>
      <c r="I3558">
        <v>6.0869999999999997</v>
      </c>
      <c r="J3558">
        <v>134.88712599999999</v>
      </c>
      <c r="K3558">
        <v>121.74</v>
      </c>
      <c r="L3558" s="1">
        <v>45538</v>
      </c>
      <c r="M3558" s="2">
        <v>0.52569444444444446</v>
      </c>
      <c r="N3558" t="s">
        <v>21</v>
      </c>
      <c r="O3558">
        <v>9.4388811669999999</v>
      </c>
      <c r="P3558" t="s">
        <v>1124</v>
      </c>
    </row>
    <row r="3559" spans="1:16" x14ac:dyDescent="0.25">
      <c r="A3559" t="s">
        <v>660</v>
      </c>
      <c r="B3559" t="s">
        <v>16</v>
      </c>
      <c r="C3559" t="s">
        <v>17</v>
      </c>
      <c r="D3559" t="s">
        <v>25</v>
      </c>
      <c r="E3559" t="s">
        <v>29</v>
      </c>
      <c r="F3559" t="s">
        <v>34</v>
      </c>
      <c r="G3559">
        <v>60.87</v>
      </c>
      <c r="H3559">
        <v>2</v>
      </c>
      <c r="I3559">
        <v>6.0869999999999997</v>
      </c>
      <c r="J3559">
        <v>127.827</v>
      </c>
      <c r="K3559">
        <v>121.74</v>
      </c>
      <c r="L3559" s="1">
        <v>43711</v>
      </c>
      <c r="M3559" s="2">
        <v>0.52569444444444446</v>
      </c>
      <c r="N3559" t="s">
        <v>21</v>
      </c>
      <c r="O3559">
        <v>8.6999999999999993</v>
      </c>
      <c r="P3559" t="s">
        <v>1124</v>
      </c>
    </row>
    <row r="3560" spans="1:16" x14ac:dyDescent="0.25">
      <c r="A3560" t="s">
        <v>730</v>
      </c>
      <c r="B3560" t="s">
        <v>16</v>
      </c>
      <c r="C3560" t="s">
        <v>17</v>
      </c>
      <c r="D3560" t="s">
        <v>18</v>
      </c>
      <c r="E3560" t="s">
        <v>19</v>
      </c>
      <c r="F3560" t="s">
        <v>34</v>
      </c>
      <c r="G3560">
        <v>27.04</v>
      </c>
      <c r="H3560">
        <v>4</v>
      </c>
      <c r="I3560">
        <v>5.4080000000000004</v>
      </c>
      <c r="J3560">
        <v>122.23193430000001</v>
      </c>
      <c r="K3560">
        <v>108.16</v>
      </c>
      <c r="L3560" s="1">
        <v>44562</v>
      </c>
      <c r="M3560" s="2">
        <v>0.85138888888888886</v>
      </c>
      <c r="N3560" t="s">
        <v>21</v>
      </c>
      <c r="O3560">
        <v>6.6723435049999997</v>
      </c>
      <c r="P3560" t="s">
        <v>1124</v>
      </c>
    </row>
    <row r="3561" spans="1:16" x14ac:dyDescent="0.25">
      <c r="A3561" t="s">
        <v>730</v>
      </c>
      <c r="B3561" t="s">
        <v>16</v>
      </c>
      <c r="C3561" t="s">
        <v>17</v>
      </c>
      <c r="D3561" t="s">
        <v>18</v>
      </c>
      <c r="E3561" t="s">
        <v>19</v>
      </c>
      <c r="F3561" t="s">
        <v>34</v>
      </c>
      <c r="G3561">
        <v>27.04</v>
      </c>
      <c r="H3561">
        <v>4</v>
      </c>
      <c r="I3561">
        <v>5.4080000000000004</v>
      </c>
      <c r="J3561">
        <v>113.5312086</v>
      </c>
      <c r="K3561">
        <v>108.16</v>
      </c>
      <c r="L3561" s="1">
        <v>45658</v>
      </c>
      <c r="M3561" s="2">
        <v>0.85138888888888886</v>
      </c>
      <c r="N3561" t="s">
        <v>21</v>
      </c>
      <c r="O3561">
        <v>7.1780822149999999</v>
      </c>
      <c r="P3561" t="s">
        <v>1124</v>
      </c>
    </row>
    <row r="3562" spans="1:16" x14ac:dyDescent="0.25">
      <c r="A3562" t="s">
        <v>218</v>
      </c>
      <c r="B3562" t="s">
        <v>16</v>
      </c>
      <c r="C3562" t="s">
        <v>17</v>
      </c>
      <c r="D3562" t="s">
        <v>25</v>
      </c>
      <c r="E3562" t="s">
        <v>19</v>
      </c>
      <c r="F3562" t="s">
        <v>34</v>
      </c>
      <c r="G3562">
        <v>12.34</v>
      </c>
      <c r="H3562">
        <v>6</v>
      </c>
      <c r="I3562">
        <v>4.319</v>
      </c>
      <c r="J3562">
        <v>97.618292240000002</v>
      </c>
      <c r="K3562">
        <v>86.38</v>
      </c>
      <c r="L3562" s="1">
        <v>44654</v>
      </c>
      <c r="M3562" s="2">
        <v>0.47152777777777777</v>
      </c>
      <c r="N3562" t="s">
        <v>31</v>
      </c>
      <c r="O3562">
        <v>6.4789422439999997</v>
      </c>
      <c r="P3562" t="s">
        <v>1124</v>
      </c>
    </row>
    <row r="3563" spans="1:16" x14ac:dyDescent="0.25">
      <c r="A3563" t="s">
        <v>218</v>
      </c>
      <c r="B3563" t="s">
        <v>16</v>
      </c>
      <c r="C3563" t="s">
        <v>17</v>
      </c>
      <c r="D3563" t="s">
        <v>25</v>
      </c>
      <c r="E3563" t="s">
        <v>19</v>
      </c>
      <c r="F3563" t="s">
        <v>34</v>
      </c>
      <c r="G3563">
        <v>12.34</v>
      </c>
      <c r="H3563">
        <v>7</v>
      </c>
      <c r="I3563">
        <v>4.319</v>
      </c>
      <c r="J3563">
        <v>95.708476610000005</v>
      </c>
      <c r="K3563">
        <v>86.38</v>
      </c>
      <c r="L3563" s="1">
        <v>45385</v>
      </c>
      <c r="M3563" s="2">
        <v>0.47152777777777777</v>
      </c>
      <c r="N3563" t="s">
        <v>31</v>
      </c>
      <c r="O3563">
        <v>7.2690234269999996</v>
      </c>
      <c r="P3563" t="s">
        <v>1124</v>
      </c>
    </row>
    <row r="3564" spans="1:16" x14ac:dyDescent="0.25">
      <c r="A3564" t="s">
        <v>859</v>
      </c>
      <c r="B3564" t="s">
        <v>16</v>
      </c>
      <c r="C3564" t="s">
        <v>17</v>
      </c>
      <c r="D3564" t="s">
        <v>18</v>
      </c>
      <c r="E3564" t="s">
        <v>19</v>
      </c>
      <c r="F3564" t="s">
        <v>34</v>
      </c>
      <c r="G3564">
        <v>22.01</v>
      </c>
      <c r="H3564">
        <v>4</v>
      </c>
      <c r="I3564">
        <v>4.4020000000000001</v>
      </c>
      <c r="J3564">
        <v>92.441999999999993</v>
      </c>
      <c r="K3564">
        <v>88.04</v>
      </c>
      <c r="L3564" s="1">
        <v>43494</v>
      </c>
      <c r="M3564" s="2">
        <v>0.76041666666666663</v>
      </c>
      <c r="N3564" t="s">
        <v>31</v>
      </c>
      <c r="O3564">
        <v>6.6</v>
      </c>
      <c r="P3564" t="s">
        <v>1124</v>
      </c>
    </row>
    <row r="3565" spans="1:16" x14ac:dyDescent="0.25">
      <c r="A3565" t="s">
        <v>218</v>
      </c>
      <c r="B3565" t="s">
        <v>16</v>
      </c>
      <c r="C3565" t="s">
        <v>17</v>
      </c>
      <c r="D3565" t="s">
        <v>25</v>
      </c>
      <c r="E3565" t="s">
        <v>19</v>
      </c>
      <c r="F3565" t="s">
        <v>34</v>
      </c>
      <c r="G3565">
        <v>12.34</v>
      </c>
      <c r="H3565">
        <v>8</v>
      </c>
      <c r="I3565">
        <v>4.319</v>
      </c>
      <c r="J3565">
        <v>90.669617220000006</v>
      </c>
      <c r="K3565">
        <v>86.38</v>
      </c>
      <c r="L3565" s="1">
        <v>45750</v>
      </c>
      <c r="M3565" s="2">
        <v>0.47152777777777777</v>
      </c>
      <c r="N3565" t="s">
        <v>31</v>
      </c>
      <c r="O3565">
        <v>6.9700218610000002</v>
      </c>
      <c r="P3565" t="s">
        <v>1124</v>
      </c>
    </row>
    <row r="3566" spans="1:16" x14ac:dyDescent="0.25">
      <c r="A3566" t="s">
        <v>447</v>
      </c>
      <c r="B3566" t="s">
        <v>16</v>
      </c>
      <c r="C3566" t="s">
        <v>17</v>
      </c>
      <c r="D3566" t="s">
        <v>25</v>
      </c>
      <c r="E3566" t="s">
        <v>29</v>
      </c>
      <c r="F3566" t="s">
        <v>34</v>
      </c>
      <c r="G3566">
        <v>25.84</v>
      </c>
      <c r="H3566">
        <v>3</v>
      </c>
      <c r="I3566">
        <v>3.8759999999999999</v>
      </c>
      <c r="J3566">
        <v>85.891654399999993</v>
      </c>
      <c r="K3566">
        <v>77.52</v>
      </c>
      <c r="L3566" s="1">
        <v>45568</v>
      </c>
      <c r="M3566" s="2">
        <v>0.78819444444444453</v>
      </c>
      <c r="N3566" t="s">
        <v>21</v>
      </c>
      <c r="O3566">
        <v>7.1605305399999999</v>
      </c>
      <c r="P3566" t="s">
        <v>1124</v>
      </c>
    </row>
    <row r="3567" spans="1:16" x14ac:dyDescent="0.25">
      <c r="A3567" t="s">
        <v>876</v>
      </c>
      <c r="B3567" t="s">
        <v>16</v>
      </c>
      <c r="C3567" t="s">
        <v>17</v>
      </c>
      <c r="D3567" t="s">
        <v>18</v>
      </c>
      <c r="E3567" t="s">
        <v>19</v>
      </c>
      <c r="F3567" t="s">
        <v>34</v>
      </c>
      <c r="G3567">
        <v>39.47</v>
      </c>
      <c r="H3567">
        <v>2</v>
      </c>
      <c r="I3567">
        <v>3.9470000000000001</v>
      </c>
      <c r="J3567">
        <v>82.887</v>
      </c>
      <c r="K3567">
        <v>78.94</v>
      </c>
      <c r="L3567" s="1">
        <v>43499</v>
      </c>
      <c r="M3567" s="2">
        <v>0.6777777777777777</v>
      </c>
      <c r="N3567" t="s">
        <v>31</v>
      </c>
      <c r="O3567">
        <v>5</v>
      </c>
      <c r="P3567" t="s">
        <v>1124</v>
      </c>
    </row>
    <row r="3568" spans="1:16" x14ac:dyDescent="0.25">
      <c r="A3568" t="s">
        <v>447</v>
      </c>
      <c r="B3568" t="s">
        <v>16</v>
      </c>
      <c r="C3568" t="s">
        <v>17</v>
      </c>
      <c r="D3568" t="s">
        <v>25</v>
      </c>
      <c r="E3568" t="s">
        <v>29</v>
      </c>
      <c r="F3568" t="s">
        <v>34</v>
      </c>
      <c r="G3568">
        <v>25.84</v>
      </c>
      <c r="H3568">
        <v>3</v>
      </c>
      <c r="I3568">
        <v>3.8759999999999999</v>
      </c>
      <c r="J3568">
        <v>81.369631010000006</v>
      </c>
      <c r="K3568">
        <v>77.52</v>
      </c>
      <c r="L3568" s="1">
        <v>45933</v>
      </c>
      <c r="M3568" s="2">
        <v>0.78819444444444453</v>
      </c>
      <c r="N3568" t="s">
        <v>21</v>
      </c>
      <c r="O3568">
        <v>6.8659916839999999</v>
      </c>
      <c r="P3568" t="s">
        <v>1124</v>
      </c>
    </row>
    <row r="3569" spans="1:16" x14ac:dyDescent="0.25">
      <c r="A3569" t="s">
        <v>743</v>
      </c>
      <c r="B3569" t="s">
        <v>16</v>
      </c>
      <c r="C3569" t="s">
        <v>17</v>
      </c>
      <c r="D3569" t="s">
        <v>25</v>
      </c>
      <c r="E3569" t="s">
        <v>29</v>
      </c>
      <c r="F3569" t="s">
        <v>34</v>
      </c>
      <c r="G3569">
        <v>25.7</v>
      </c>
      <c r="H3569">
        <v>3</v>
      </c>
      <c r="I3569">
        <v>3.855</v>
      </c>
      <c r="J3569">
        <v>80.954999999999998</v>
      </c>
      <c r="K3569">
        <v>77.099999999999994</v>
      </c>
      <c r="L3569" s="1">
        <v>43482</v>
      </c>
      <c r="M3569" s="2">
        <v>0.74930555555555556</v>
      </c>
      <c r="N3569" t="s">
        <v>21</v>
      </c>
      <c r="O3569">
        <v>6.1</v>
      </c>
      <c r="P3569" t="s">
        <v>1124</v>
      </c>
    </row>
    <row r="3570" spans="1:16" x14ac:dyDescent="0.25">
      <c r="A3570" t="s">
        <v>195</v>
      </c>
      <c r="B3570" t="s">
        <v>16</v>
      </c>
      <c r="C3570" t="s">
        <v>17</v>
      </c>
      <c r="D3570" t="s">
        <v>25</v>
      </c>
      <c r="E3570" t="s">
        <v>29</v>
      </c>
      <c r="F3570" t="s">
        <v>34</v>
      </c>
      <c r="G3570">
        <v>63.69</v>
      </c>
      <c r="H3570">
        <v>1</v>
      </c>
      <c r="I3570">
        <v>3.1844999999999999</v>
      </c>
      <c r="J3570">
        <v>71.976256460000002</v>
      </c>
      <c r="K3570">
        <v>63.69</v>
      </c>
      <c r="L3570" s="1">
        <v>44617</v>
      </c>
      <c r="M3570" s="2">
        <v>0.68125000000000002</v>
      </c>
      <c r="N3570" t="s">
        <v>27</v>
      </c>
      <c r="O3570">
        <v>5.8020378309999998</v>
      </c>
      <c r="P3570" t="s">
        <v>1124</v>
      </c>
    </row>
    <row r="3571" spans="1:16" x14ac:dyDescent="0.25">
      <c r="A3571" t="s">
        <v>122</v>
      </c>
      <c r="B3571" t="s">
        <v>16</v>
      </c>
      <c r="C3571" t="s">
        <v>17</v>
      </c>
      <c r="D3571" t="s">
        <v>25</v>
      </c>
      <c r="E3571" t="s">
        <v>29</v>
      </c>
      <c r="F3571" t="s">
        <v>34</v>
      </c>
      <c r="G3571">
        <v>42.47</v>
      </c>
      <c r="H3571">
        <v>1</v>
      </c>
      <c r="I3571">
        <v>2.1234999999999999</v>
      </c>
      <c r="J3571">
        <v>47.056483</v>
      </c>
      <c r="K3571">
        <v>42.47</v>
      </c>
      <c r="L3571" s="1">
        <v>45323</v>
      </c>
      <c r="M3571" s="2">
        <v>0.70624999999999993</v>
      </c>
      <c r="N3571" t="s">
        <v>27</v>
      </c>
      <c r="O3571">
        <v>6.184094558</v>
      </c>
      <c r="P3571" t="s">
        <v>1124</v>
      </c>
    </row>
    <row r="3572" spans="1:16" x14ac:dyDescent="0.25">
      <c r="A3572" t="s">
        <v>122</v>
      </c>
      <c r="B3572" t="s">
        <v>16</v>
      </c>
      <c r="C3572" t="s">
        <v>17</v>
      </c>
      <c r="D3572" t="s">
        <v>25</v>
      </c>
      <c r="E3572" t="s">
        <v>29</v>
      </c>
      <c r="F3572" t="s">
        <v>34</v>
      </c>
      <c r="G3572">
        <v>42.47</v>
      </c>
      <c r="H3572">
        <v>1</v>
      </c>
      <c r="I3572">
        <v>2.1234999999999999</v>
      </c>
      <c r="J3572">
        <v>44.579053520000002</v>
      </c>
      <c r="K3572">
        <v>42.47</v>
      </c>
      <c r="L3572" s="1">
        <v>45689</v>
      </c>
      <c r="M3572" s="2">
        <v>0.70624999999999993</v>
      </c>
      <c r="N3572" t="s">
        <v>27</v>
      </c>
      <c r="O3572">
        <v>5.9297200910000001</v>
      </c>
      <c r="P3572" t="s">
        <v>1124</v>
      </c>
    </row>
    <row r="3573" spans="1:16" x14ac:dyDescent="0.25">
      <c r="A3573" t="s">
        <v>316</v>
      </c>
      <c r="B3573" t="s">
        <v>16</v>
      </c>
      <c r="C3573" t="s">
        <v>17</v>
      </c>
      <c r="D3573" t="s">
        <v>25</v>
      </c>
      <c r="E3573" t="s">
        <v>19</v>
      </c>
      <c r="F3573" t="s">
        <v>34</v>
      </c>
      <c r="G3573">
        <v>15.34</v>
      </c>
      <c r="H3573">
        <v>1</v>
      </c>
      <c r="I3573">
        <v>0.76700000000000002</v>
      </c>
      <c r="J3573">
        <v>17.33577915</v>
      </c>
      <c r="K3573">
        <v>15.34</v>
      </c>
      <c r="L3573" s="1">
        <v>44713</v>
      </c>
      <c r="M3573" s="2">
        <v>0.46458333333333335</v>
      </c>
      <c r="N3573" t="s">
        <v>27</v>
      </c>
      <c r="O3573">
        <v>6.2855409829999997</v>
      </c>
      <c r="P3573" t="s">
        <v>1124</v>
      </c>
    </row>
    <row r="3574" spans="1:16" x14ac:dyDescent="0.25">
      <c r="A3574" t="s">
        <v>316</v>
      </c>
      <c r="B3574" t="s">
        <v>16</v>
      </c>
      <c r="C3574" t="s">
        <v>17</v>
      </c>
      <c r="D3574" t="s">
        <v>25</v>
      </c>
      <c r="E3574" t="s">
        <v>19</v>
      </c>
      <c r="F3574" t="s">
        <v>34</v>
      </c>
      <c r="G3574">
        <v>15.34</v>
      </c>
      <c r="H3574">
        <v>1</v>
      </c>
      <c r="I3574">
        <v>0.76700000000000002</v>
      </c>
      <c r="J3574">
        <v>16.101781989999999</v>
      </c>
      <c r="K3574">
        <v>15.34</v>
      </c>
      <c r="L3574" s="1">
        <v>45809</v>
      </c>
      <c r="M3574" s="2">
        <v>0.46458333333333335</v>
      </c>
      <c r="N3574" t="s">
        <v>27</v>
      </c>
      <c r="O3574">
        <v>6.7619615069999996</v>
      </c>
      <c r="P3574" t="s">
        <v>1124</v>
      </c>
    </row>
    <row r="3575" spans="1:16" x14ac:dyDescent="0.25">
      <c r="A3575" t="s">
        <v>139</v>
      </c>
      <c r="B3575" t="s">
        <v>16</v>
      </c>
      <c r="C3575" t="s">
        <v>17</v>
      </c>
      <c r="D3575" t="s">
        <v>18</v>
      </c>
      <c r="E3575" t="s">
        <v>29</v>
      </c>
      <c r="F3575" t="s">
        <v>26</v>
      </c>
      <c r="G3575">
        <v>88.67</v>
      </c>
      <c r="H3575">
        <v>10</v>
      </c>
      <c r="I3575">
        <v>44.335000000000001</v>
      </c>
      <c r="J3575">
        <v>931.03499999999997</v>
      </c>
      <c r="K3575">
        <v>886.7</v>
      </c>
      <c r="L3575" s="1">
        <v>43800</v>
      </c>
      <c r="M3575" s="2">
        <v>0.61805555555555558</v>
      </c>
      <c r="N3575" t="s">
        <v>21</v>
      </c>
      <c r="O3575">
        <v>7.3</v>
      </c>
      <c r="P3575" t="s">
        <v>1125</v>
      </c>
    </row>
    <row r="3576" spans="1:16" x14ac:dyDescent="0.25">
      <c r="A3576" t="s">
        <v>154</v>
      </c>
      <c r="B3576" t="s">
        <v>16</v>
      </c>
      <c r="C3576" t="s">
        <v>17</v>
      </c>
      <c r="D3576" t="s">
        <v>25</v>
      </c>
      <c r="E3576" t="s">
        <v>19</v>
      </c>
      <c r="F3576" t="s">
        <v>26</v>
      </c>
      <c r="G3576">
        <v>99.56</v>
      </c>
      <c r="H3576">
        <v>8</v>
      </c>
      <c r="I3576">
        <v>39.823999999999998</v>
      </c>
      <c r="J3576">
        <v>882.49464520000004</v>
      </c>
      <c r="K3576">
        <v>796.48</v>
      </c>
      <c r="L3576" s="1">
        <v>45336</v>
      </c>
      <c r="M3576" s="2">
        <v>0.7104166666666667</v>
      </c>
      <c r="N3576" t="s">
        <v>31</v>
      </c>
      <c r="O3576">
        <v>5.6416301229999997</v>
      </c>
      <c r="P3576" t="s">
        <v>1125</v>
      </c>
    </row>
    <row r="3577" spans="1:16" x14ac:dyDescent="0.25">
      <c r="A3577" t="s">
        <v>154</v>
      </c>
      <c r="B3577" t="s">
        <v>16</v>
      </c>
      <c r="C3577" t="s">
        <v>17</v>
      </c>
      <c r="D3577" t="s">
        <v>25</v>
      </c>
      <c r="E3577" t="s">
        <v>19</v>
      </c>
      <c r="F3577" t="s">
        <v>26</v>
      </c>
      <c r="G3577">
        <v>99.56</v>
      </c>
      <c r="H3577">
        <v>8</v>
      </c>
      <c r="I3577">
        <v>39.823999999999998</v>
      </c>
      <c r="J3577">
        <v>836.30399999999997</v>
      </c>
      <c r="K3577">
        <v>796.48</v>
      </c>
      <c r="L3577" s="1">
        <v>43510</v>
      </c>
      <c r="M3577" s="2">
        <v>0.7104166666666667</v>
      </c>
      <c r="N3577" t="s">
        <v>31</v>
      </c>
      <c r="O3577">
        <v>5.2</v>
      </c>
      <c r="P3577" t="s">
        <v>1125</v>
      </c>
    </row>
    <row r="3578" spans="1:16" x14ac:dyDescent="0.25">
      <c r="A3578" t="s">
        <v>921</v>
      </c>
      <c r="B3578" t="s">
        <v>16</v>
      </c>
      <c r="C3578" t="s">
        <v>17</v>
      </c>
      <c r="D3578" t="s">
        <v>18</v>
      </c>
      <c r="E3578" t="s">
        <v>19</v>
      </c>
      <c r="F3578" t="s">
        <v>26</v>
      </c>
      <c r="G3578">
        <v>73.47</v>
      </c>
      <c r="H3578">
        <v>9</v>
      </c>
      <c r="I3578">
        <v>36.734999999999999</v>
      </c>
      <c r="J3578">
        <v>830.28663240000003</v>
      </c>
      <c r="K3578">
        <v>734.7</v>
      </c>
      <c r="L3578" s="1">
        <v>44643</v>
      </c>
      <c r="M3578" s="2">
        <v>0.55138888888888882</v>
      </c>
      <c r="N3578" t="s">
        <v>21</v>
      </c>
      <c r="O3578">
        <v>9.1865598990000006</v>
      </c>
      <c r="P3578" t="s">
        <v>1125</v>
      </c>
    </row>
    <row r="3579" spans="1:16" x14ac:dyDescent="0.25">
      <c r="A3579" t="s">
        <v>863</v>
      </c>
      <c r="B3579" t="s">
        <v>16</v>
      </c>
      <c r="C3579" t="s">
        <v>17</v>
      </c>
      <c r="D3579" t="s">
        <v>18</v>
      </c>
      <c r="E3579" t="s">
        <v>19</v>
      </c>
      <c r="F3579" t="s">
        <v>26</v>
      </c>
      <c r="G3579">
        <v>74.22</v>
      </c>
      <c r="H3579">
        <v>11</v>
      </c>
      <c r="I3579">
        <v>37.11</v>
      </c>
      <c r="J3579">
        <v>822.35275920000004</v>
      </c>
      <c r="K3579">
        <v>742.2</v>
      </c>
      <c r="L3579" s="1">
        <v>45292</v>
      </c>
      <c r="M3579" s="2">
        <v>0.61249999999999993</v>
      </c>
      <c r="N3579" t="s">
        <v>31</v>
      </c>
      <c r="O3579">
        <v>4.6651941399999997</v>
      </c>
      <c r="P3579" t="s">
        <v>1125</v>
      </c>
    </row>
    <row r="3580" spans="1:16" x14ac:dyDescent="0.25">
      <c r="A3580" t="s">
        <v>921</v>
      </c>
      <c r="B3580" t="s">
        <v>16</v>
      </c>
      <c r="C3580" t="s">
        <v>17</v>
      </c>
      <c r="D3580" t="s">
        <v>18</v>
      </c>
      <c r="E3580" t="s">
        <v>19</v>
      </c>
      <c r="F3580" t="s">
        <v>26</v>
      </c>
      <c r="G3580">
        <v>73.47</v>
      </c>
      <c r="H3580">
        <v>11</v>
      </c>
      <c r="I3580">
        <v>36.734999999999999</v>
      </c>
      <c r="J3580">
        <v>814.0428081</v>
      </c>
      <c r="K3580">
        <v>734.7</v>
      </c>
      <c r="L3580" s="1">
        <v>45374</v>
      </c>
      <c r="M3580" s="2">
        <v>0.55138888888888882</v>
      </c>
      <c r="N3580" t="s">
        <v>21</v>
      </c>
      <c r="O3580">
        <v>10</v>
      </c>
      <c r="P3580" t="s">
        <v>1125</v>
      </c>
    </row>
    <row r="3581" spans="1:16" x14ac:dyDescent="0.25">
      <c r="A3581" t="s">
        <v>912</v>
      </c>
      <c r="B3581" t="s">
        <v>16</v>
      </c>
      <c r="C3581" t="s">
        <v>17</v>
      </c>
      <c r="D3581" t="s">
        <v>25</v>
      </c>
      <c r="E3581" t="s">
        <v>19</v>
      </c>
      <c r="F3581" t="s">
        <v>26</v>
      </c>
      <c r="G3581">
        <v>90.02</v>
      </c>
      <c r="H3581">
        <v>7</v>
      </c>
      <c r="I3581">
        <v>36.008000000000003</v>
      </c>
      <c r="J3581">
        <v>813.85493570000006</v>
      </c>
      <c r="K3581">
        <v>720.16</v>
      </c>
      <c r="L3581" s="1">
        <v>44641</v>
      </c>
      <c r="M3581" s="2">
        <v>0.67222222222222217</v>
      </c>
      <c r="N3581" t="s">
        <v>31</v>
      </c>
      <c r="O3581">
        <v>4.3515283729999998</v>
      </c>
      <c r="P3581" t="s">
        <v>1125</v>
      </c>
    </row>
    <row r="3582" spans="1:16" x14ac:dyDescent="0.25">
      <c r="A3582" t="s">
        <v>912</v>
      </c>
      <c r="B3582" t="s">
        <v>16</v>
      </c>
      <c r="C3582" t="s">
        <v>17</v>
      </c>
      <c r="D3582" t="s">
        <v>25</v>
      </c>
      <c r="E3582" t="s">
        <v>19</v>
      </c>
      <c r="F3582" t="s">
        <v>26</v>
      </c>
      <c r="G3582">
        <v>90.02</v>
      </c>
      <c r="H3582">
        <v>8</v>
      </c>
      <c r="I3582">
        <v>36.008000000000003</v>
      </c>
      <c r="J3582">
        <v>797.93258300000002</v>
      </c>
      <c r="K3582">
        <v>720.16</v>
      </c>
      <c r="L3582" s="1">
        <v>45372</v>
      </c>
      <c r="M3582" s="2">
        <v>0.67222222222222217</v>
      </c>
      <c r="N3582" t="s">
        <v>31</v>
      </c>
      <c r="O3582">
        <v>4.882179914</v>
      </c>
      <c r="P3582" t="s">
        <v>1125</v>
      </c>
    </row>
    <row r="3583" spans="1:16" x14ac:dyDescent="0.25">
      <c r="A3583" t="s">
        <v>547</v>
      </c>
      <c r="B3583" t="s">
        <v>16</v>
      </c>
      <c r="C3583" t="s">
        <v>17</v>
      </c>
      <c r="D3583" t="s">
        <v>25</v>
      </c>
      <c r="E3583" t="s">
        <v>29</v>
      </c>
      <c r="F3583" t="s">
        <v>26</v>
      </c>
      <c r="G3583">
        <v>99.55</v>
      </c>
      <c r="H3583">
        <v>6</v>
      </c>
      <c r="I3583">
        <v>34.842500000000001</v>
      </c>
      <c r="J3583">
        <v>787.51223600000003</v>
      </c>
      <c r="K3583">
        <v>696.85</v>
      </c>
      <c r="L3583" s="1">
        <v>44634</v>
      </c>
      <c r="M3583" s="2">
        <v>0.50486111111111109</v>
      </c>
      <c r="N3583" t="s">
        <v>27</v>
      </c>
      <c r="O3583">
        <v>7.3492479189999997</v>
      </c>
      <c r="P3583" t="s">
        <v>1125</v>
      </c>
    </row>
    <row r="3584" spans="1:16" x14ac:dyDescent="0.25">
      <c r="A3584" t="s">
        <v>547</v>
      </c>
      <c r="B3584" t="s">
        <v>16</v>
      </c>
      <c r="C3584" t="s">
        <v>17</v>
      </c>
      <c r="D3584" t="s">
        <v>25</v>
      </c>
      <c r="E3584" t="s">
        <v>29</v>
      </c>
      <c r="F3584" t="s">
        <v>26</v>
      </c>
      <c r="G3584">
        <v>99.55</v>
      </c>
      <c r="H3584">
        <v>8</v>
      </c>
      <c r="I3584">
        <v>34.842500000000001</v>
      </c>
      <c r="J3584">
        <v>731.45546149999996</v>
      </c>
      <c r="K3584">
        <v>696.85</v>
      </c>
      <c r="L3584" s="1">
        <v>45730</v>
      </c>
      <c r="M3584" s="2">
        <v>0.50486111111111109</v>
      </c>
      <c r="N3584" t="s">
        <v>27</v>
      </c>
      <c r="O3584">
        <v>7.9062934550000001</v>
      </c>
      <c r="P3584" t="s">
        <v>1125</v>
      </c>
    </row>
    <row r="3585" spans="1:16" x14ac:dyDescent="0.25">
      <c r="A3585" t="s">
        <v>827</v>
      </c>
      <c r="B3585" t="s">
        <v>16</v>
      </c>
      <c r="C3585" t="s">
        <v>17</v>
      </c>
      <c r="D3585" t="s">
        <v>18</v>
      </c>
      <c r="E3585" t="s">
        <v>29</v>
      </c>
      <c r="F3585" t="s">
        <v>26</v>
      </c>
      <c r="G3585">
        <v>92.6</v>
      </c>
      <c r="H3585">
        <v>7</v>
      </c>
      <c r="I3585">
        <v>32.409999999999997</v>
      </c>
      <c r="J3585">
        <v>680.61</v>
      </c>
      <c r="K3585">
        <v>648.20000000000005</v>
      </c>
      <c r="L3585" s="1">
        <v>43523</v>
      </c>
      <c r="M3585" s="2">
        <v>0.53611111111111109</v>
      </c>
      <c r="N3585" t="s">
        <v>31</v>
      </c>
      <c r="O3585">
        <v>9.3000000000000007</v>
      </c>
      <c r="P3585" t="s">
        <v>1125</v>
      </c>
    </row>
    <row r="3586" spans="1:16" x14ac:dyDescent="0.25">
      <c r="A3586" t="s">
        <v>827</v>
      </c>
      <c r="B3586" t="s">
        <v>16</v>
      </c>
      <c r="C3586" t="s">
        <v>17</v>
      </c>
      <c r="D3586" t="s">
        <v>18</v>
      </c>
      <c r="E3586" t="s">
        <v>29</v>
      </c>
      <c r="F3586" t="s">
        <v>26</v>
      </c>
      <c r="G3586">
        <v>92.6</v>
      </c>
      <c r="H3586">
        <v>8</v>
      </c>
      <c r="I3586">
        <v>32.409999999999997</v>
      </c>
      <c r="J3586">
        <v>680.38951010000005</v>
      </c>
      <c r="K3586">
        <v>648.20000000000005</v>
      </c>
      <c r="L3586" s="1">
        <v>45715</v>
      </c>
      <c r="M3586" s="2">
        <v>0.53611111111111109</v>
      </c>
      <c r="N3586" t="s">
        <v>31</v>
      </c>
      <c r="O3586">
        <v>9.6748064639999996</v>
      </c>
      <c r="P3586" t="s">
        <v>1125</v>
      </c>
    </row>
    <row r="3587" spans="1:16" x14ac:dyDescent="0.25">
      <c r="A3587" t="s">
        <v>732</v>
      </c>
      <c r="B3587" t="s">
        <v>16</v>
      </c>
      <c r="C3587" t="s">
        <v>17</v>
      </c>
      <c r="D3587" t="s">
        <v>18</v>
      </c>
      <c r="E3587" t="s">
        <v>29</v>
      </c>
      <c r="F3587" t="s">
        <v>26</v>
      </c>
      <c r="G3587">
        <v>69.58</v>
      </c>
      <c r="H3587">
        <v>10</v>
      </c>
      <c r="I3587">
        <v>31.311</v>
      </c>
      <c r="J3587">
        <v>657.31798679999997</v>
      </c>
      <c r="K3587">
        <v>626.22</v>
      </c>
      <c r="L3587" s="1">
        <v>45707</v>
      </c>
      <c r="M3587" s="2">
        <v>0.81805555555555554</v>
      </c>
      <c r="N3587" t="s">
        <v>31</v>
      </c>
      <c r="O3587">
        <v>8.1143538090000007</v>
      </c>
      <c r="P3587" t="s">
        <v>1125</v>
      </c>
    </row>
    <row r="3588" spans="1:16" x14ac:dyDescent="0.25">
      <c r="A3588" t="s">
        <v>71</v>
      </c>
      <c r="B3588" t="s">
        <v>16</v>
      </c>
      <c r="C3588" t="s">
        <v>17</v>
      </c>
      <c r="D3588" t="s">
        <v>25</v>
      </c>
      <c r="E3588" t="s">
        <v>19</v>
      </c>
      <c r="F3588" t="s">
        <v>26</v>
      </c>
      <c r="G3588">
        <v>60.88</v>
      </c>
      <c r="H3588">
        <v>10</v>
      </c>
      <c r="I3588">
        <v>27.396000000000001</v>
      </c>
      <c r="J3588">
        <v>575.12962110000001</v>
      </c>
      <c r="K3588">
        <v>547.91999999999996</v>
      </c>
      <c r="L3588" s="1">
        <v>45672</v>
      </c>
      <c r="M3588" s="2">
        <v>0.72013888888888899</v>
      </c>
      <c r="N3588" t="s">
        <v>21</v>
      </c>
      <c r="O3588">
        <v>4.889418321</v>
      </c>
      <c r="P3588" t="s">
        <v>1125</v>
      </c>
    </row>
    <row r="3589" spans="1:16" x14ac:dyDescent="0.25">
      <c r="A3589" t="s">
        <v>597</v>
      </c>
      <c r="B3589" t="s">
        <v>16</v>
      </c>
      <c r="C3589" t="s">
        <v>17</v>
      </c>
      <c r="D3589" t="s">
        <v>18</v>
      </c>
      <c r="E3589" t="s">
        <v>29</v>
      </c>
      <c r="F3589" t="s">
        <v>26</v>
      </c>
      <c r="G3589">
        <v>74.510000000000005</v>
      </c>
      <c r="H3589">
        <v>6</v>
      </c>
      <c r="I3589">
        <v>22.353000000000002</v>
      </c>
      <c r="J3589">
        <v>495.33956419999998</v>
      </c>
      <c r="K3589">
        <v>447.06</v>
      </c>
      <c r="L3589" s="1">
        <v>45371</v>
      </c>
      <c r="M3589" s="2">
        <v>0.63055555555555554</v>
      </c>
      <c r="N3589" t="s">
        <v>21</v>
      </c>
      <c r="O3589">
        <v>5.4246443490000003</v>
      </c>
      <c r="P3589" t="s">
        <v>1125</v>
      </c>
    </row>
    <row r="3590" spans="1:16" x14ac:dyDescent="0.25">
      <c r="A3590" t="s">
        <v>708</v>
      </c>
      <c r="B3590" t="s">
        <v>16</v>
      </c>
      <c r="C3590" t="s">
        <v>17</v>
      </c>
      <c r="D3590" t="s">
        <v>25</v>
      </c>
      <c r="E3590" t="s">
        <v>19</v>
      </c>
      <c r="F3590" t="s">
        <v>26</v>
      </c>
      <c r="G3590">
        <v>45.48</v>
      </c>
      <c r="H3590">
        <v>10</v>
      </c>
      <c r="I3590">
        <v>22.74</v>
      </c>
      <c r="J3590">
        <v>477.54</v>
      </c>
      <c r="K3590">
        <v>454.8</v>
      </c>
      <c r="L3590" s="1">
        <v>43468</v>
      </c>
      <c r="M3590" s="2">
        <v>0.43194444444444446</v>
      </c>
      <c r="N3590" t="s">
        <v>31</v>
      </c>
      <c r="O3590">
        <v>4.8</v>
      </c>
      <c r="P3590" t="s">
        <v>1125</v>
      </c>
    </row>
    <row r="3591" spans="1:16" x14ac:dyDescent="0.25">
      <c r="A3591" t="s">
        <v>708</v>
      </c>
      <c r="B3591" t="s">
        <v>16</v>
      </c>
      <c r="C3591" t="s">
        <v>17</v>
      </c>
      <c r="D3591" t="s">
        <v>25</v>
      </c>
      <c r="E3591" t="s">
        <v>19</v>
      </c>
      <c r="F3591" t="s">
        <v>26</v>
      </c>
      <c r="G3591">
        <v>45.48</v>
      </c>
      <c r="H3591">
        <v>11</v>
      </c>
      <c r="I3591">
        <v>22.74</v>
      </c>
      <c r="J3591">
        <v>477.38529649999998</v>
      </c>
      <c r="K3591">
        <v>454.8</v>
      </c>
      <c r="L3591" s="1">
        <v>45660</v>
      </c>
      <c r="M3591" s="2">
        <v>0.43194444444444446</v>
      </c>
      <c r="N3591" t="s">
        <v>31</v>
      </c>
      <c r="O3591">
        <v>4.9934484980000002</v>
      </c>
      <c r="P3591" t="s">
        <v>1125</v>
      </c>
    </row>
    <row r="3592" spans="1:16" x14ac:dyDescent="0.25">
      <c r="A3592" t="s">
        <v>597</v>
      </c>
      <c r="B3592" t="s">
        <v>16</v>
      </c>
      <c r="C3592" t="s">
        <v>17</v>
      </c>
      <c r="D3592" t="s">
        <v>18</v>
      </c>
      <c r="E3592" t="s">
        <v>29</v>
      </c>
      <c r="F3592" t="s">
        <v>26</v>
      </c>
      <c r="G3592">
        <v>74.510000000000005</v>
      </c>
      <c r="H3592">
        <v>6</v>
      </c>
      <c r="I3592">
        <v>22.353000000000002</v>
      </c>
      <c r="J3592">
        <v>469.26092929999999</v>
      </c>
      <c r="K3592">
        <v>447.06</v>
      </c>
      <c r="L3592" s="1">
        <v>45736</v>
      </c>
      <c r="M3592" s="2">
        <v>0.63055555555555554</v>
      </c>
      <c r="N3592" t="s">
        <v>21</v>
      </c>
      <c r="O3592">
        <v>5.2015088519999999</v>
      </c>
      <c r="P3592" t="s">
        <v>1125</v>
      </c>
    </row>
    <row r="3593" spans="1:16" x14ac:dyDescent="0.25">
      <c r="A3593" t="s">
        <v>36</v>
      </c>
      <c r="B3593" t="s">
        <v>16</v>
      </c>
      <c r="C3593" t="s">
        <v>17</v>
      </c>
      <c r="D3593" t="s">
        <v>18</v>
      </c>
      <c r="E3593" t="s">
        <v>19</v>
      </c>
      <c r="F3593" t="s">
        <v>26</v>
      </c>
      <c r="G3593">
        <v>68.84</v>
      </c>
      <c r="H3593">
        <v>5</v>
      </c>
      <c r="I3593">
        <v>20.652000000000001</v>
      </c>
      <c r="J3593">
        <v>466.77771969999998</v>
      </c>
      <c r="K3593">
        <v>413.04</v>
      </c>
      <c r="L3593" s="1">
        <v>44617</v>
      </c>
      <c r="M3593" s="2">
        <v>0.60833333333333328</v>
      </c>
      <c r="N3593" t="s">
        <v>21</v>
      </c>
      <c r="O3593">
        <v>5.6086365699999998</v>
      </c>
      <c r="P3593" t="s">
        <v>1125</v>
      </c>
    </row>
    <row r="3594" spans="1:16" x14ac:dyDescent="0.25">
      <c r="A3594" t="s">
        <v>36</v>
      </c>
      <c r="B3594" t="s">
        <v>16</v>
      </c>
      <c r="C3594" t="s">
        <v>17</v>
      </c>
      <c r="D3594" t="s">
        <v>18</v>
      </c>
      <c r="E3594" t="s">
        <v>19</v>
      </c>
      <c r="F3594" t="s">
        <v>26</v>
      </c>
      <c r="G3594">
        <v>68.84</v>
      </c>
      <c r="H3594">
        <v>6</v>
      </c>
      <c r="I3594">
        <v>20.652000000000001</v>
      </c>
      <c r="J3594">
        <v>457.64562610000002</v>
      </c>
      <c r="K3594">
        <v>413.04</v>
      </c>
      <c r="L3594" s="1">
        <v>45347</v>
      </c>
      <c r="M3594" s="2">
        <v>0.60833333333333328</v>
      </c>
      <c r="N3594" t="s">
        <v>21</v>
      </c>
      <c r="O3594">
        <v>6.2925874449999997</v>
      </c>
      <c r="P3594" t="s">
        <v>1125</v>
      </c>
    </row>
    <row r="3595" spans="1:16" x14ac:dyDescent="0.25">
      <c r="A3595" t="s">
        <v>583</v>
      </c>
      <c r="B3595" t="s">
        <v>16</v>
      </c>
      <c r="C3595" t="s">
        <v>17</v>
      </c>
      <c r="D3595" t="s">
        <v>25</v>
      </c>
      <c r="E3595" t="s">
        <v>19</v>
      </c>
      <c r="F3595" t="s">
        <v>26</v>
      </c>
      <c r="G3595">
        <v>66.06</v>
      </c>
      <c r="H3595">
        <v>5</v>
      </c>
      <c r="I3595">
        <v>19.818000000000001</v>
      </c>
      <c r="J3595">
        <v>447.9276026</v>
      </c>
      <c r="K3595">
        <v>396.36</v>
      </c>
      <c r="L3595" s="1">
        <v>44584</v>
      </c>
      <c r="M3595" s="2">
        <v>0.43611111111111112</v>
      </c>
      <c r="N3595" t="s">
        <v>27</v>
      </c>
      <c r="O3595">
        <v>7.0591460269999997</v>
      </c>
      <c r="P3595" t="s">
        <v>1125</v>
      </c>
    </row>
    <row r="3596" spans="1:16" x14ac:dyDescent="0.25">
      <c r="A3596" t="s">
        <v>848</v>
      </c>
      <c r="B3596" t="s">
        <v>16</v>
      </c>
      <c r="C3596" t="s">
        <v>17</v>
      </c>
      <c r="D3596" t="s">
        <v>18</v>
      </c>
      <c r="E3596" t="s">
        <v>19</v>
      </c>
      <c r="F3596" t="s">
        <v>26</v>
      </c>
      <c r="G3596">
        <v>48.62</v>
      </c>
      <c r="H3596">
        <v>7</v>
      </c>
      <c r="I3596">
        <v>19.448</v>
      </c>
      <c r="J3596">
        <v>439.56484080000001</v>
      </c>
      <c r="K3596">
        <v>388.96</v>
      </c>
      <c r="L3596" s="1">
        <v>44585</v>
      </c>
      <c r="M3596" s="2">
        <v>0.45624999999999999</v>
      </c>
      <c r="N3596" t="s">
        <v>27</v>
      </c>
      <c r="O3596">
        <v>4.8350315259999999</v>
      </c>
      <c r="P3596" t="s">
        <v>1125</v>
      </c>
    </row>
    <row r="3597" spans="1:16" x14ac:dyDescent="0.25">
      <c r="A3597" t="s">
        <v>583</v>
      </c>
      <c r="B3597" t="s">
        <v>16</v>
      </c>
      <c r="C3597" t="s">
        <v>17</v>
      </c>
      <c r="D3597" t="s">
        <v>25</v>
      </c>
      <c r="E3597" t="s">
        <v>19</v>
      </c>
      <c r="F3597" t="s">
        <v>26</v>
      </c>
      <c r="G3597">
        <v>66.06</v>
      </c>
      <c r="H3597">
        <v>6</v>
      </c>
      <c r="I3597">
        <v>19.818000000000001</v>
      </c>
      <c r="J3597">
        <v>416.04317529999997</v>
      </c>
      <c r="K3597">
        <v>396.36</v>
      </c>
      <c r="L3597" s="1">
        <v>45680</v>
      </c>
      <c r="M3597" s="2">
        <v>0.43611111111111112</v>
      </c>
      <c r="N3597" t="s">
        <v>27</v>
      </c>
      <c r="O3597">
        <v>7.5942029230000001</v>
      </c>
      <c r="P3597" t="s">
        <v>1125</v>
      </c>
    </row>
    <row r="3598" spans="1:16" x14ac:dyDescent="0.25">
      <c r="A3598" t="s">
        <v>508</v>
      </c>
      <c r="B3598" t="s">
        <v>16</v>
      </c>
      <c r="C3598" t="s">
        <v>17</v>
      </c>
      <c r="D3598" t="s">
        <v>18</v>
      </c>
      <c r="E3598" t="s">
        <v>19</v>
      </c>
      <c r="F3598" t="s">
        <v>26</v>
      </c>
      <c r="G3598">
        <v>64.44</v>
      </c>
      <c r="H3598">
        <v>4</v>
      </c>
      <c r="I3598">
        <v>16.11</v>
      </c>
      <c r="J3598">
        <v>364.11916830000001</v>
      </c>
      <c r="K3598">
        <v>322.2</v>
      </c>
      <c r="L3598" s="1">
        <v>44650</v>
      </c>
      <c r="M3598" s="2">
        <v>0.71111111111111114</v>
      </c>
      <c r="N3598" t="s">
        <v>27</v>
      </c>
      <c r="O3598">
        <v>6.3822416139999998</v>
      </c>
      <c r="P3598" t="s">
        <v>1125</v>
      </c>
    </row>
    <row r="3599" spans="1:16" x14ac:dyDescent="0.25">
      <c r="A3599" t="s">
        <v>282</v>
      </c>
      <c r="B3599" t="s">
        <v>16</v>
      </c>
      <c r="C3599" t="s">
        <v>17</v>
      </c>
      <c r="D3599" t="s">
        <v>18</v>
      </c>
      <c r="E3599" t="s">
        <v>29</v>
      </c>
      <c r="F3599" t="s">
        <v>26</v>
      </c>
      <c r="G3599">
        <v>77.72</v>
      </c>
      <c r="H3599">
        <v>4</v>
      </c>
      <c r="I3599">
        <v>15.544</v>
      </c>
      <c r="J3599">
        <v>326.31825190000001</v>
      </c>
      <c r="K3599">
        <v>310.88</v>
      </c>
      <c r="L3599" s="1">
        <v>45839</v>
      </c>
      <c r="M3599" s="2">
        <v>0.6743055555555556</v>
      </c>
      <c r="N3599" t="s">
        <v>31</v>
      </c>
      <c r="O3599">
        <v>9.1546555789999999</v>
      </c>
      <c r="P3599" t="s">
        <v>1125</v>
      </c>
    </row>
    <row r="3600" spans="1:16" x14ac:dyDescent="0.25">
      <c r="A3600" t="s">
        <v>251</v>
      </c>
      <c r="B3600" t="s">
        <v>16</v>
      </c>
      <c r="C3600" t="s">
        <v>17</v>
      </c>
      <c r="D3600" t="s">
        <v>18</v>
      </c>
      <c r="E3600" t="s">
        <v>19</v>
      </c>
      <c r="F3600" t="s">
        <v>26</v>
      </c>
      <c r="G3600">
        <v>94.64</v>
      </c>
      <c r="H3600">
        <v>3</v>
      </c>
      <c r="I3600">
        <v>14.196</v>
      </c>
      <c r="J3600">
        <v>320.85882770000001</v>
      </c>
      <c r="K3600">
        <v>283.92</v>
      </c>
      <c r="L3600" s="1">
        <v>44613</v>
      </c>
      <c r="M3600" s="2">
        <v>0.70486111111111116</v>
      </c>
      <c r="N3600" t="s">
        <v>27</v>
      </c>
      <c r="O3600">
        <v>5.3185346779999998</v>
      </c>
      <c r="P3600" t="s">
        <v>1125</v>
      </c>
    </row>
    <row r="3601" spans="1:16" x14ac:dyDescent="0.25">
      <c r="A3601" t="s">
        <v>879</v>
      </c>
      <c r="B3601" t="s">
        <v>16</v>
      </c>
      <c r="C3601" t="s">
        <v>17</v>
      </c>
      <c r="D3601" t="s">
        <v>18</v>
      </c>
      <c r="E3601" t="s">
        <v>29</v>
      </c>
      <c r="F3601" t="s">
        <v>26</v>
      </c>
      <c r="G3601">
        <v>93.78</v>
      </c>
      <c r="H3601">
        <v>3</v>
      </c>
      <c r="I3601">
        <v>14.067</v>
      </c>
      <c r="J3601">
        <v>317.9431621</v>
      </c>
      <c r="K3601">
        <v>281.33999999999997</v>
      </c>
      <c r="L3601" s="1">
        <v>44591</v>
      </c>
      <c r="M3601" s="2">
        <v>0.48055555555555557</v>
      </c>
      <c r="N3601" t="s">
        <v>31</v>
      </c>
      <c r="O3601">
        <v>5.7053371999999998</v>
      </c>
      <c r="P3601" t="s">
        <v>1125</v>
      </c>
    </row>
    <row r="3602" spans="1:16" x14ac:dyDescent="0.25">
      <c r="A3602" t="s">
        <v>251</v>
      </c>
      <c r="B3602" t="s">
        <v>16</v>
      </c>
      <c r="C3602" t="s">
        <v>17</v>
      </c>
      <c r="D3602" t="s">
        <v>18</v>
      </c>
      <c r="E3602" t="s">
        <v>19</v>
      </c>
      <c r="F3602" t="s">
        <v>26</v>
      </c>
      <c r="G3602">
        <v>94.64</v>
      </c>
      <c r="H3602">
        <v>3</v>
      </c>
      <c r="I3602">
        <v>14.196</v>
      </c>
      <c r="J3602">
        <v>298.11599999999999</v>
      </c>
      <c r="K3602">
        <v>283.92</v>
      </c>
      <c r="L3602" s="1">
        <v>43517</v>
      </c>
      <c r="M3602" s="2">
        <v>0.70486111111111116</v>
      </c>
      <c r="N3602" t="s">
        <v>27</v>
      </c>
      <c r="O3602">
        <v>5.5</v>
      </c>
      <c r="P3602" t="s">
        <v>1125</v>
      </c>
    </row>
    <row r="3603" spans="1:16" x14ac:dyDescent="0.25">
      <c r="A3603" t="s">
        <v>251</v>
      </c>
      <c r="B3603" t="s">
        <v>16</v>
      </c>
      <c r="C3603" t="s">
        <v>17</v>
      </c>
      <c r="D3603" t="s">
        <v>18</v>
      </c>
      <c r="E3603" t="s">
        <v>19</v>
      </c>
      <c r="F3603" t="s">
        <v>26</v>
      </c>
      <c r="G3603">
        <v>94.64</v>
      </c>
      <c r="H3603">
        <v>3</v>
      </c>
      <c r="I3603">
        <v>14.196</v>
      </c>
      <c r="J3603">
        <v>298.01942259999998</v>
      </c>
      <c r="K3603">
        <v>283.92</v>
      </c>
      <c r="L3603" s="1">
        <v>45709</v>
      </c>
      <c r="M3603" s="2">
        <v>0.70486111111111116</v>
      </c>
      <c r="N3603" t="s">
        <v>27</v>
      </c>
      <c r="O3603">
        <v>5.7216597370000004</v>
      </c>
      <c r="P3603" t="s">
        <v>1125</v>
      </c>
    </row>
    <row r="3604" spans="1:16" x14ac:dyDescent="0.25">
      <c r="A3604" t="s">
        <v>879</v>
      </c>
      <c r="B3604" t="s">
        <v>16</v>
      </c>
      <c r="C3604" t="s">
        <v>17</v>
      </c>
      <c r="D3604" t="s">
        <v>18</v>
      </c>
      <c r="E3604" t="s">
        <v>29</v>
      </c>
      <c r="F3604" t="s">
        <v>26</v>
      </c>
      <c r="G3604">
        <v>93.78</v>
      </c>
      <c r="H3604">
        <v>3</v>
      </c>
      <c r="I3604">
        <v>14.067</v>
      </c>
      <c r="J3604">
        <v>295.40699999999998</v>
      </c>
      <c r="K3604">
        <v>281.33999999999997</v>
      </c>
      <c r="L3604" s="1">
        <v>43495</v>
      </c>
      <c r="M3604" s="2">
        <v>0.48055555555555557</v>
      </c>
      <c r="N3604" t="s">
        <v>31</v>
      </c>
      <c r="O3604">
        <v>5.9</v>
      </c>
      <c r="P3604" t="s">
        <v>1125</v>
      </c>
    </row>
    <row r="3605" spans="1:16" x14ac:dyDescent="0.25">
      <c r="A3605" t="s">
        <v>879</v>
      </c>
      <c r="B3605" t="s">
        <v>16</v>
      </c>
      <c r="C3605" t="s">
        <v>17</v>
      </c>
      <c r="D3605" t="s">
        <v>18</v>
      </c>
      <c r="E3605" t="s">
        <v>29</v>
      </c>
      <c r="F3605" t="s">
        <v>26</v>
      </c>
      <c r="G3605">
        <v>93.78</v>
      </c>
      <c r="H3605">
        <v>3</v>
      </c>
      <c r="I3605">
        <v>14.067</v>
      </c>
      <c r="J3605">
        <v>295.31130020000001</v>
      </c>
      <c r="K3605">
        <v>281.33999999999997</v>
      </c>
      <c r="L3605" s="1">
        <v>45687</v>
      </c>
      <c r="M3605" s="2">
        <v>0.48055555555555557</v>
      </c>
      <c r="N3605" t="s">
        <v>31</v>
      </c>
      <c r="O3605">
        <v>6.1377804449999998</v>
      </c>
      <c r="P3605" t="s">
        <v>1125</v>
      </c>
    </row>
    <row r="3606" spans="1:16" x14ac:dyDescent="0.25">
      <c r="A3606" t="s">
        <v>898</v>
      </c>
      <c r="B3606" t="s">
        <v>16</v>
      </c>
      <c r="C3606" t="s">
        <v>17</v>
      </c>
      <c r="D3606" t="s">
        <v>18</v>
      </c>
      <c r="E3606" t="s">
        <v>19</v>
      </c>
      <c r="F3606" t="s">
        <v>26</v>
      </c>
      <c r="G3606">
        <v>79.59</v>
      </c>
      <c r="H3606">
        <v>3</v>
      </c>
      <c r="I3606">
        <v>11.938499999999999</v>
      </c>
      <c r="J3606">
        <v>269.8346798</v>
      </c>
      <c r="K3606">
        <v>238.77</v>
      </c>
      <c r="L3606" s="1">
        <v>44774</v>
      </c>
      <c r="M3606" s="2">
        <v>0.60416666666666663</v>
      </c>
      <c r="N3606" t="s">
        <v>27</v>
      </c>
      <c r="O3606">
        <v>6.3822416139999998</v>
      </c>
      <c r="P3606" t="s">
        <v>1125</v>
      </c>
    </row>
    <row r="3607" spans="1:16" x14ac:dyDescent="0.25">
      <c r="A3607" t="s">
        <v>665</v>
      </c>
      <c r="B3607" t="s">
        <v>16</v>
      </c>
      <c r="C3607" t="s">
        <v>17</v>
      </c>
      <c r="D3607" t="s">
        <v>25</v>
      </c>
      <c r="E3607" t="s">
        <v>29</v>
      </c>
      <c r="F3607" t="s">
        <v>26</v>
      </c>
      <c r="G3607">
        <v>78.31</v>
      </c>
      <c r="H3607">
        <v>3</v>
      </c>
      <c r="I3607">
        <v>11.746499999999999</v>
      </c>
      <c r="J3607">
        <v>265.49508450000002</v>
      </c>
      <c r="K3607">
        <v>234.93</v>
      </c>
      <c r="L3607" s="1">
        <v>44684</v>
      </c>
      <c r="M3607" s="2">
        <v>0.69305555555555554</v>
      </c>
      <c r="N3607" t="s">
        <v>21</v>
      </c>
      <c r="O3607">
        <v>5.2218340479999998</v>
      </c>
      <c r="P3607" t="s">
        <v>1125</v>
      </c>
    </row>
    <row r="3608" spans="1:16" x14ac:dyDescent="0.25">
      <c r="A3608" t="s">
        <v>898</v>
      </c>
      <c r="B3608" t="s">
        <v>16</v>
      </c>
      <c r="C3608" t="s">
        <v>17</v>
      </c>
      <c r="D3608" t="s">
        <v>18</v>
      </c>
      <c r="E3608" t="s">
        <v>19</v>
      </c>
      <c r="F3608" t="s">
        <v>26</v>
      </c>
      <c r="G3608">
        <v>79.59</v>
      </c>
      <c r="H3608">
        <v>3</v>
      </c>
      <c r="I3608">
        <v>11.938499999999999</v>
      </c>
      <c r="J3608">
        <v>264.55560270000001</v>
      </c>
      <c r="K3608">
        <v>238.77</v>
      </c>
      <c r="L3608" s="1">
        <v>45505</v>
      </c>
      <c r="M3608" s="2">
        <v>0.60416666666666663</v>
      </c>
      <c r="N3608" t="s">
        <v>27</v>
      </c>
      <c r="O3608">
        <v>7.1605305399999999</v>
      </c>
      <c r="P3608" t="s">
        <v>1125</v>
      </c>
    </row>
    <row r="3609" spans="1:16" x14ac:dyDescent="0.25">
      <c r="A3609" t="s">
        <v>46</v>
      </c>
      <c r="B3609" t="s">
        <v>16</v>
      </c>
      <c r="C3609" t="s">
        <v>17</v>
      </c>
      <c r="D3609" t="s">
        <v>25</v>
      </c>
      <c r="E3609" t="s">
        <v>19</v>
      </c>
      <c r="F3609" t="s">
        <v>26</v>
      </c>
      <c r="G3609">
        <v>46.95</v>
      </c>
      <c r="H3609">
        <v>5</v>
      </c>
      <c r="I3609">
        <v>11.737500000000001</v>
      </c>
      <c r="J3609">
        <v>260.10146889999999</v>
      </c>
      <c r="K3609">
        <v>234.75</v>
      </c>
      <c r="L3609" s="1">
        <v>45628</v>
      </c>
      <c r="M3609" s="2">
        <v>0.43402777777777773</v>
      </c>
      <c r="N3609" t="s">
        <v>21</v>
      </c>
      <c r="O3609">
        <v>7.7029949750000002</v>
      </c>
      <c r="P3609" t="s">
        <v>1125</v>
      </c>
    </row>
    <row r="3610" spans="1:16" x14ac:dyDescent="0.25">
      <c r="A3610" t="s">
        <v>898</v>
      </c>
      <c r="B3610" t="s">
        <v>16</v>
      </c>
      <c r="C3610" t="s">
        <v>17</v>
      </c>
      <c r="D3610" t="s">
        <v>18</v>
      </c>
      <c r="E3610" t="s">
        <v>19</v>
      </c>
      <c r="F3610" t="s">
        <v>26</v>
      </c>
      <c r="G3610">
        <v>79.59</v>
      </c>
      <c r="H3610">
        <v>3</v>
      </c>
      <c r="I3610">
        <v>11.938499999999999</v>
      </c>
      <c r="J3610">
        <v>250.6272807</v>
      </c>
      <c r="K3610">
        <v>238.77</v>
      </c>
      <c r="L3610" s="1">
        <v>45870</v>
      </c>
      <c r="M3610" s="2">
        <v>0.60416666666666663</v>
      </c>
      <c r="N3610" t="s">
        <v>27</v>
      </c>
      <c r="O3610">
        <v>6.8659916839999999</v>
      </c>
      <c r="P3610" t="s">
        <v>1125</v>
      </c>
    </row>
    <row r="3611" spans="1:16" x14ac:dyDescent="0.25">
      <c r="A3611" t="s">
        <v>46</v>
      </c>
      <c r="C3611" t="s">
        <v>17</v>
      </c>
      <c r="D3611" t="s">
        <v>25</v>
      </c>
      <c r="E3611" t="s">
        <v>19</v>
      </c>
      <c r="F3611" t="s">
        <v>26</v>
      </c>
      <c r="G3611">
        <v>46.95</v>
      </c>
      <c r="H3611">
        <v>5</v>
      </c>
      <c r="I3611">
        <v>11.737500000000001</v>
      </c>
      <c r="J3611">
        <v>246.48750000000001</v>
      </c>
      <c r="K3611">
        <v>234.75</v>
      </c>
      <c r="L3611" s="1">
        <v>43801</v>
      </c>
      <c r="M3611" s="2">
        <v>0.43402777777777773</v>
      </c>
      <c r="N3611" t="s">
        <v>21</v>
      </c>
      <c r="O3611">
        <v>7.1</v>
      </c>
      <c r="P3611" t="s">
        <v>1125</v>
      </c>
    </row>
    <row r="3612" spans="1:16" x14ac:dyDescent="0.25">
      <c r="A3612" t="s">
        <v>46</v>
      </c>
      <c r="B3612" t="s">
        <v>16</v>
      </c>
      <c r="C3612" t="s">
        <v>17</v>
      </c>
      <c r="D3612" t="s">
        <v>25</v>
      </c>
      <c r="E3612" t="s">
        <v>19</v>
      </c>
      <c r="F3612" t="s">
        <v>26</v>
      </c>
      <c r="G3612">
        <v>46.95</v>
      </c>
      <c r="H3612">
        <v>5</v>
      </c>
      <c r="I3612">
        <v>11.737500000000001</v>
      </c>
      <c r="J3612">
        <v>246.40764809999999</v>
      </c>
      <c r="K3612">
        <v>234.75</v>
      </c>
      <c r="L3612" s="1">
        <v>45993</v>
      </c>
      <c r="M3612" s="2">
        <v>0.43402777777777773</v>
      </c>
      <c r="N3612" t="s">
        <v>21</v>
      </c>
      <c r="O3612">
        <v>7.3861425690000004</v>
      </c>
      <c r="P3612" t="s">
        <v>1125</v>
      </c>
    </row>
    <row r="3613" spans="1:16" x14ac:dyDescent="0.25">
      <c r="A3613" t="s">
        <v>337</v>
      </c>
      <c r="B3613" t="s">
        <v>16</v>
      </c>
      <c r="C3613" t="s">
        <v>17</v>
      </c>
      <c r="D3613" t="s">
        <v>25</v>
      </c>
      <c r="E3613" t="s">
        <v>19</v>
      </c>
      <c r="F3613" t="s">
        <v>26</v>
      </c>
      <c r="G3613">
        <v>51.19</v>
      </c>
      <c r="H3613">
        <v>4</v>
      </c>
      <c r="I3613">
        <v>10.238</v>
      </c>
      <c r="J3613">
        <v>226.87274450000001</v>
      </c>
      <c r="K3613">
        <v>204.76</v>
      </c>
      <c r="L3613" s="1">
        <v>45369</v>
      </c>
      <c r="M3613" s="2">
        <v>0.71875</v>
      </c>
      <c r="N3613" t="s">
        <v>31</v>
      </c>
      <c r="O3613">
        <v>5.0991656880000003</v>
      </c>
      <c r="P3613" t="s">
        <v>1125</v>
      </c>
    </row>
    <row r="3614" spans="1:16" x14ac:dyDescent="0.25">
      <c r="A3614" t="s">
        <v>403</v>
      </c>
      <c r="B3614" t="s">
        <v>16</v>
      </c>
      <c r="C3614" t="s">
        <v>17</v>
      </c>
      <c r="D3614" t="s">
        <v>18</v>
      </c>
      <c r="E3614" t="s">
        <v>29</v>
      </c>
      <c r="F3614" t="s">
        <v>26</v>
      </c>
      <c r="G3614">
        <v>21.5</v>
      </c>
      <c r="H3614">
        <v>9</v>
      </c>
      <c r="I3614">
        <v>9.6750000000000007</v>
      </c>
      <c r="J3614">
        <v>203.17500000000001</v>
      </c>
      <c r="K3614">
        <v>193.5</v>
      </c>
      <c r="L3614" s="1">
        <v>43619</v>
      </c>
      <c r="M3614" s="2">
        <v>0.53194444444444444</v>
      </c>
      <c r="N3614" t="s">
        <v>31</v>
      </c>
      <c r="O3614">
        <v>7.8</v>
      </c>
      <c r="P3614" t="s">
        <v>1125</v>
      </c>
    </row>
    <row r="3615" spans="1:16" x14ac:dyDescent="0.25">
      <c r="A3615" t="s">
        <v>539</v>
      </c>
      <c r="B3615" t="s">
        <v>16</v>
      </c>
      <c r="C3615" t="s">
        <v>17</v>
      </c>
      <c r="D3615" t="s">
        <v>18</v>
      </c>
      <c r="E3615" t="s">
        <v>29</v>
      </c>
      <c r="F3615" t="s">
        <v>26</v>
      </c>
      <c r="G3615">
        <v>24.18</v>
      </c>
      <c r="H3615">
        <v>8</v>
      </c>
      <c r="I3615">
        <v>9.6720000000000006</v>
      </c>
      <c r="J3615">
        <v>203.11199999999999</v>
      </c>
      <c r="K3615">
        <v>193.44</v>
      </c>
      <c r="L3615" s="1">
        <v>43493</v>
      </c>
      <c r="M3615" s="2">
        <v>0.87083333333333324</v>
      </c>
      <c r="N3615" t="s">
        <v>21</v>
      </c>
      <c r="O3615">
        <v>9.8000000000000007</v>
      </c>
      <c r="P3615" t="s">
        <v>1125</v>
      </c>
    </row>
    <row r="3616" spans="1:16" x14ac:dyDescent="0.25">
      <c r="A3616" t="s">
        <v>539</v>
      </c>
      <c r="B3616" t="s">
        <v>16</v>
      </c>
      <c r="C3616" t="s">
        <v>17</v>
      </c>
      <c r="D3616" t="s">
        <v>18</v>
      </c>
      <c r="E3616" t="s">
        <v>29</v>
      </c>
      <c r="F3616" t="s">
        <v>26</v>
      </c>
      <c r="G3616">
        <v>24.18</v>
      </c>
      <c r="H3616">
        <v>9</v>
      </c>
      <c r="I3616">
        <v>9.6720000000000006</v>
      </c>
      <c r="J3616">
        <v>203.0462</v>
      </c>
      <c r="K3616">
        <v>193.44</v>
      </c>
      <c r="L3616" s="1">
        <v>45685</v>
      </c>
      <c r="M3616" s="2">
        <v>0.87083333333333324</v>
      </c>
      <c r="N3616" t="s">
        <v>21</v>
      </c>
      <c r="O3616">
        <v>10</v>
      </c>
      <c r="P3616" t="s">
        <v>1125</v>
      </c>
    </row>
    <row r="3617" spans="1:16" x14ac:dyDescent="0.25">
      <c r="A3617" t="s">
        <v>382</v>
      </c>
      <c r="B3617" t="s">
        <v>16</v>
      </c>
      <c r="C3617" t="s">
        <v>17</v>
      </c>
      <c r="D3617" t="s">
        <v>25</v>
      </c>
      <c r="E3617" t="s">
        <v>29</v>
      </c>
      <c r="F3617" t="s">
        <v>26</v>
      </c>
      <c r="G3617">
        <v>26.02</v>
      </c>
      <c r="H3617">
        <v>7</v>
      </c>
      <c r="I3617">
        <v>9.1069999999999993</v>
      </c>
      <c r="J3617">
        <v>201.809932</v>
      </c>
      <c r="K3617">
        <v>182.14</v>
      </c>
      <c r="L3617" s="1">
        <v>45379</v>
      </c>
      <c r="M3617" s="2">
        <v>0.73472222222222217</v>
      </c>
      <c r="N3617" t="s">
        <v>27</v>
      </c>
      <c r="O3617">
        <v>5.533137236</v>
      </c>
      <c r="P3617" t="s">
        <v>1125</v>
      </c>
    </row>
    <row r="3618" spans="1:16" x14ac:dyDescent="0.25">
      <c r="A3618" t="s">
        <v>382</v>
      </c>
      <c r="B3618" t="s">
        <v>16</v>
      </c>
      <c r="C3618" t="s">
        <v>17</v>
      </c>
      <c r="D3618" t="s">
        <v>25</v>
      </c>
      <c r="E3618" t="s">
        <v>29</v>
      </c>
      <c r="F3618" t="s">
        <v>26</v>
      </c>
      <c r="G3618">
        <v>26.02</v>
      </c>
      <c r="H3618">
        <v>7</v>
      </c>
      <c r="I3618">
        <v>9.1069999999999993</v>
      </c>
      <c r="J3618">
        <v>191.24700000000001</v>
      </c>
      <c r="K3618">
        <v>182.14</v>
      </c>
      <c r="L3618" s="1">
        <v>43552</v>
      </c>
      <c r="M3618" s="2">
        <v>0.73472222222222217</v>
      </c>
      <c r="N3618" t="s">
        <v>27</v>
      </c>
      <c r="O3618">
        <v>5.0999999999999996</v>
      </c>
      <c r="P3618" t="s">
        <v>1125</v>
      </c>
    </row>
    <row r="3619" spans="1:16" x14ac:dyDescent="0.25">
      <c r="A3619" t="s">
        <v>453</v>
      </c>
      <c r="B3619" t="s">
        <v>16</v>
      </c>
      <c r="C3619" t="s">
        <v>17</v>
      </c>
      <c r="D3619" t="s">
        <v>18</v>
      </c>
      <c r="E3619" t="s">
        <v>19</v>
      </c>
      <c r="F3619" t="s">
        <v>26</v>
      </c>
      <c r="G3619">
        <v>25.22</v>
      </c>
      <c r="H3619">
        <v>7</v>
      </c>
      <c r="I3619">
        <v>8.827</v>
      </c>
      <c r="J3619">
        <v>185.36699999999999</v>
      </c>
      <c r="K3619">
        <v>176.54</v>
      </c>
      <c r="L3619" s="1">
        <v>43557</v>
      </c>
      <c r="M3619" s="2">
        <v>0.43263888888888885</v>
      </c>
      <c r="N3619" t="s">
        <v>27</v>
      </c>
      <c r="O3619">
        <v>8.1999999999999993</v>
      </c>
      <c r="P3619" t="s">
        <v>1125</v>
      </c>
    </row>
    <row r="3620" spans="1:16" x14ac:dyDescent="0.25">
      <c r="A3620" t="s">
        <v>453</v>
      </c>
      <c r="B3620" t="s">
        <v>16</v>
      </c>
      <c r="C3620" t="s">
        <v>17</v>
      </c>
      <c r="D3620" t="s">
        <v>18</v>
      </c>
      <c r="E3620" t="s">
        <v>19</v>
      </c>
      <c r="F3620" t="s">
        <v>26</v>
      </c>
      <c r="G3620">
        <v>25.22</v>
      </c>
      <c r="H3620">
        <v>8</v>
      </c>
      <c r="I3620">
        <v>8.827</v>
      </c>
      <c r="J3620">
        <v>185.3069486</v>
      </c>
      <c r="K3620">
        <v>176.54</v>
      </c>
      <c r="L3620" s="1">
        <v>45749</v>
      </c>
      <c r="M3620" s="2">
        <v>0.43263888888888885</v>
      </c>
      <c r="N3620" t="s">
        <v>27</v>
      </c>
      <c r="O3620">
        <v>8.530474517</v>
      </c>
      <c r="P3620" t="s">
        <v>1125</v>
      </c>
    </row>
    <row r="3621" spans="1:16" x14ac:dyDescent="0.25">
      <c r="A3621" t="s">
        <v>228</v>
      </c>
      <c r="B3621" t="s">
        <v>16</v>
      </c>
      <c r="C3621" t="s">
        <v>17</v>
      </c>
      <c r="D3621" t="s">
        <v>25</v>
      </c>
      <c r="E3621" t="s">
        <v>29</v>
      </c>
      <c r="F3621" t="s">
        <v>26</v>
      </c>
      <c r="G3621">
        <v>32.71</v>
      </c>
      <c r="H3621">
        <v>4</v>
      </c>
      <c r="I3621">
        <v>8.1775000000000002</v>
      </c>
      <c r="J3621">
        <v>184.82833640000001</v>
      </c>
      <c r="K3621">
        <v>163.55000000000001</v>
      </c>
      <c r="L3621" s="1">
        <v>44639</v>
      </c>
      <c r="M3621" s="2">
        <v>0.47916666666666669</v>
      </c>
      <c r="N3621" t="s">
        <v>31</v>
      </c>
      <c r="O3621">
        <v>9.5733624210000006</v>
      </c>
      <c r="P3621" t="s">
        <v>1125</v>
      </c>
    </row>
    <row r="3622" spans="1:16" x14ac:dyDescent="0.25">
      <c r="A3622" t="s">
        <v>786</v>
      </c>
      <c r="B3622" t="s">
        <v>16</v>
      </c>
      <c r="C3622" t="s">
        <v>17</v>
      </c>
      <c r="D3622" t="s">
        <v>18</v>
      </c>
      <c r="E3622" t="s">
        <v>19</v>
      </c>
      <c r="F3622" t="s">
        <v>26</v>
      </c>
      <c r="G3622">
        <v>17.420000000000002</v>
      </c>
      <c r="H3622">
        <v>10</v>
      </c>
      <c r="I3622">
        <v>8.7100000000000009</v>
      </c>
      <c r="J3622">
        <v>182.91</v>
      </c>
      <c r="K3622">
        <v>174.2</v>
      </c>
      <c r="L3622" s="1">
        <v>43518</v>
      </c>
      <c r="M3622" s="2">
        <v>0.52083333333333337</v>
      </c>
      <c r="N3622" t="s">
        <v>21</v>
      </c>
      <c r="O3622">
        <v>7</v>
      </c>
      <c r="P3622" t="s">
        <v>1125</v>
      </c>
    </row>
    <row r="3623" spans="1:16" x14ac:dyDescent="0.25">
      <c r="A3623" t="s">
        <v>57</v>
      </c>
      <c r="B3623" t="s">
        <v>16</v>
      </c>
      <c r="C3623" t="s">
        <v>17</v>
      </c>
      <c r="D3623" t="s">
        <v>25</v>
      </c>
      <c r="E3623" t="s">
        <v>29</v>
      </c>
      <c r="F3623" t="s">
        <v>26</v>
      </c>
      <c r="G3623">
        <v>34.56</v>
      </c>
      <c r="H3623">
        <v>5</v>
      </c>
      <c r="I3623">
        <v>8.64</v>
      </c>
      <c r="J3623">
        <v>181.38122079999999</v>
      </c>
      <c r="K3623">
        <v>172.8</v>
      </c>
      <c r="L3623" s="1">
        <v>45705</v>
      </c>
      <c r="M3623" s="2">
        <v>0.46875</v>
      </c>
      <c r="N3623" t="s">
        <v>21</v>
      </c>
      <c r="O3623">
        <v>10</v>
      </c>
      <c r="P3623" t="s">
        <v>1125</v>
      </c>
    </row>
    <row r="3624" spans="1:16" x14ac:dyDescent="0.25">
      <c r="A3624" t="s">
        <v>228</v>
      </c>
      <c r="B3624" t="s">
        <v>16</v>
      </c>
      <c r="C3624" t="s">
        <v>17</v>
      </c>
      <c r="D3624" t="s">
        <v>25</v>
      </c>
      <c r="E3624" t="s">
        <v>29</v>
      </c>
      <c r="F3624" t="s">
        <v>26</v>
      </c>
      <c r="G3624">
        <v>32.71</v>
      </c>
      <c r="H3624">
        <v>5</v>
      </c>
      <c r="I3624">
        <v>8.1775000000000002</v>
      </c>
      <c r="J3624">
        <v>171.6718673</v>
      </c>
      <c r="K3624">
        <v>163.55000000000001</v>
      </c>
      <c r="L3624" s="1">
        <v>45735</v>
      </c>
      <c r="M3624" s="2">
        <v>0.47916666666666669</v>
      </c>
      <c r="N3624" t="s">
        <v>31</v>
      </c>
      <c r="O3624">
        <v>10</v>
      </c>
      <c r="P3624" t="s">
        <v>1125</v>
      </c>
    </row>
    <row r="3625" spans="1:16" x14ac:dyDescent="0.25">
      <c r="A3625" t="s">
        <v>363</v>
      </c>
      <c r="B3625" t="s">
        <v>16</v>
      </c>
      <c r="C3625" t="s">
        <v>17</v>
      </c>
      <c r="D3625" t="s">
        <v>18</v>
      </c>
      <c r="E3625" t="s">
        <v>29</v>
      </c>
      <c r="F3625" t="s">
        <v>26</v>
      </c>
      <c r="G3625">
        <v>36.36</v>
      </c>
      <c r="H3625">
        <v>4</v>
      </c>
      <c r="I3625">
        <v>7.2720000000000002</v>
      </c>
      <c r="J3625">
        <v>161.1465714</v>
      </c>
      <c r="K3625">
        <v>145.44</v>
      </c>
      <c r="L3625" s="1">
        <v>45376</v>
      </c>
      <c r="M3625" s="2">
        <v>0.54652777777777783</v>
      </c>
      <c r="N3625" t="s">
        <v>27</v>
      </c>
      <c r="O3625">
        <v>8.2454594100000005</v>
      </c>
      <c r="P3625" t="s">
        <v>1125</v>
      </c>
    </row>
    <row r="3626" spans="1:16" x14ac:dyDescent="0.25">
      <c r="A3626" t="s">
        <v>369</v>
      </c>
      <c r="B3626" t="s">
        <v>16</v>
      </c>
      <c r="C3626" t="s">
        <v>17</v>
      </c>
      <c r="D3626" t="s">
        <v>18</v>
      </c>
      <c r="E3626" t="s">
        <v>19</v>
      </c>
      <c r="F3626" t="s">
        <v>26</v>
      </c>
      <c r="G3626">
        <v>28.45</v>
      </c>
      <c r="H3626">
        <v>4</v>
      </c>
      <c r="I3626">
        <v>7.1124999999999998</v>
      </c>
      <c r="J3626">
        <v>160.7571437</v>
      </c>
      <c r="K3626">
        <v>142.25</v>
      </c>
      <c r="L3626" s="1">
        <v>44641</v>
      </c>
      <c r="M3626" s="2">
        <v>0.4284722222222222</v>
      </c>
      <c r="N3626" t="s">
        <v>31</v>
      </c>
      <c r="O3626">
        <v>8.7997573770000006</v>
      </c>
      <c r="P3626" t="s">
        <v>1125</v>
      </c>
    </row>
    <row r="3627" spans="1:16" x14ac:dyDescent="0.25">
      <c r="A3627" t="s">
        <v>466</v>
      </c>
      <c r="B3627" t="s">
        <v>16</v>
      </c>
      <c r="C3627" t="s">
        <v>17</v>
      </c>
      <c r="D3627" t="s">
        <v>25</v>
      </c>
      <c r="E3627" t="s">
        <v>19</v>
      </c>
      <c r="F3627" t="s">
        <v>26</v>
      </c>
      <c r="G3627">
        <v>23.46</v>
      </c>
      <c r="H3627">
        <v>6</v>
      </c>
      <c r="I3627">
        <v>7.0380000000000003</v>
      </c>
      <c r="J3627">
        <v>155.96116190000001</v>
      </c>
      <c r="K3627">
        <v>140.76</v>
      </c>
      <c r="L3627" s="1">
        <v>45304</v>
      </c>
      <c r="M3627" s="2">
        <v>0.80138888888888893</v>
      </c>
      <c r="N3627" t="s">
        <v>21</v>
      </c>
      <c r="O3627">
        <v>6.9435447659999996</v>
      </c>
      <c r="P3627" t="s">
        <v>1125</v>
      </c>
    </row>
    <row r="3628" spans="1:16" x14ac:dyDescent="0.25">
      <c r="A3628" t="s">
        <v>292</v>
      </c>
      <c r="B3628" t="s">
        <v>16</v>
      </c>
      <c r="C3628" t="s">
        <v>17</v>
      </c>
      <c r="D3628" t="s">
        <v>18</v>
      </c>
      <c r="E3628" t="s">
        <v>29</v>
      </c>
      <c r="F3628" t="s">
        <v>26</v>
      </c>
      <c r="G3628">
        <v>32.25</v>
      </c>
      <c r="H3628">
        <v>4</v>
      </c>
      <c r="I3628">
        <v>6.45</v>
      </c>
      <c r="J3628">
        <v>145.78327970000001</v>
      </c>
      <c r="K3628">
        <v>129</v>
      </c>
      <c r="L3628" s="1">
        <v>44605</v>
      </c>
      <c r="M3628" s="2">
        <v>0.52638888888888891</v>
      </c>
      <c r="N3628" t="s">
        <v>21</v>
      </c>
      <c r="O3628">
        <v>6.2855409829999997</v>
      </c>
      <c r="P3628" t="s">
        <v>1125</v>
      </c>
    </row>
    <row r="3629" spans="1:16" x14ac:dyDescent="0.25">
      <c r="A3629" t="s">
        <v>170</v>
      </c>
      <c r="B3629" t="s">
        <v>16</v>
      </c>
      <c r="C3629" t="s">
        <v>17</v>
      </c>
      <c r="D3629" t="s">
        <v>25</v>
      </c>
      <c r="E3629" t="s">
        <v>19</v>
      </c>
      <c r="F3629" t="s">
        <v>26</v>
      </c>
      <c r="G3629">
        <v>26.31</v>
      </c>
      <c r="H3629">
        <v>5</v>
      </c>
      <c r="I3629">
        <v>6.5774999999999997</v>
      </c>
      <c r="J3629">
        <v>145.756542</v>
      </c>
      <c r="K3629">
        <v>131.55000000000001</v>
      </c>
      <c r="L3629" s="1">
        <v>45309</v>
      </c>
      <c r="M3629" s="2">
        <v>0.87430555555555556</v>
      </c>
      <c r="N3629" t="s">
        <v>31</v>
      </c>
      <c r="O3629">
        <v>9.5473740540000005</v>
      </c>
      <c r="P3629" t="s">
        <v>1125</v>
      </c>
    </row>
    <row r="3630" spans="1:16" x14ac:dyDescent="0.25">
      <c r="A3630" t="s">
        <v>292</v>
      </c>
      <c r="B3630" t="s">
        <v>16</v>
      </c>
      <c r="C3630" t="s">
        <v>17</v>
      </c>
      <c r="D3630" t="s">
        <v>18</v>
      </c>
      <c r="E3630" t="s">
        <v>29</v>
      </c>
      <c r="F3630" t="s">
        <v>26</v>
      </c>
      <c r="G3630">
        <v>32.25</v>
      </c>
      <c r="H3630">
        <v>4</v>
      </c>
      <c r="I3630">
        <v>6.45</v>
      </c>
      <c r="J3630">
        <v>142.9311586</v>
      </c>
      <c r="K3630">
        <v>129</v>
      </c>
      <c r="L3630" s="1">
        <v>45335</v>
      </c>
      <c r="M3630" s="2">
        <v>0.52638888888888891</v>
      </c>
      <c r="N3630" t="s">
        <v>21</v>
      </c>
      <c r="O3630">
        <v>7.0520376530000002</v>
      </c>
      <c r="P3630" t="s">
        <v>1125</v>
      </c>
    </row>
    <row r="3631" spans="1:16" x14ac:dyDescent="0.25">
      <c r="A3631" t="s">
        <v>170</v>
      </c>
      <c r="B3631" t="s">
        <v>16</v>
      </c>
      <c r="C3631" t="s">
        <v>17</v>
      </c>
      <c r="D3631" t="s">
        <v>25</v>
      </c>
      <c r="E3631" t="s">
        <v>19</v>
      </c>
      <c r="F3631" t="s">
        <v>26</v>
      </c>
      <c r="G3631">
        <v>26.31</v>
      </c>
      <c r="H3631">
        <v>5</v>
      </c>
      <c r="I3631">
        <v>6.5774999999999997</v>
      </c>
      <c r="J3631">
        <v>138.1275</v>
      </c>
      <c r="K3631">
        <v>131.55000000000001</v>
      </c>
      <c r="L3631" s="1">
        <v>43483</v>
      </c>
      <c r="M3631" s="2">
        <v>0.87430555555555556</v>
      </c>
      <c r="N3631" t="s">
        <v>31</v>
      </c>
      <c r="O3631">
        <v>8.8000000000000007</v>
      </c>
      <c r="P3631" t="s">
        <v>1125</v>
      </c>
    </row>
    <row r="3632" spans="1:16" x14ac:dyDescent="0.25">
      <c r="A3632" t="s">
        <v>292</v>
      </c>
      <c r="B3632" t="s">
        <v>16</v>
      </c>
      <c r="C3632" t="s">
        <v>17</v>
      </c>
      <c r="D3632" t="s">
        <v>18</v>
      </c>
      <c r="E3632" t="s">
        <v>29</v>
      </c>
      <c r="F3632" t="s">
        <v>26</v>
      </c>
      <c r="G3632">
        <v>32.25</v>
      </c>
      <c r="H3632">
        <v>4</v>
      </c>
      <c r="I3632">
        <v>6.45</v>
      </c>
      <c r="J3632">
        <v>135.44999999999999</v>
      </c>
      <c r="K3632">
        <v>129</v>
      </c>
      <c r="L3632" s="1">
        <v>43509</v>
      </c>
      <c r="M3632" s="2">
        <v>0.52638888888888891</v>
      </c>
      <c r="N3632" t="s">
        <v>21</v>
      </c>
      <c r="O3632">
        <v>6.5</v>
      </c>
      <c r="P3632" t="s">
        <v>1125</v>
      </c>
    </row>
    <row r="3633" spans="1:16" x14ac:dyDescent="0.25">
      <c r="A3633" t="s">
        <v>1026</v>
      </c>
      <c r="B3633" t="s">
        <v>16</v>
      </c>
      <c r="C3633" t="s">
        <v>17</v>
      </c>
      <c r="D3633" t="s">
        <v>25</v>
      </c>
      <c r="E3633" t="s">
        <v>29</v>
      </c>
      <c r="F3633" t="s">
        <v>26</v>
      </c>
      <c r="G3633">
        <v>58.03</v>
      </c>
      <c r="H3633">
        <v>2</v>
      </c>
      <c r="I3633">
        <v>5.8029999999999999</v>
      </c>
      <c r="J3633">
        <v>131.1597476</v>
      </c>
      <c r="K3633">
        <v>116.06</v>
      </c>
      <c r="L3633" s="1">
        <v>44837</v>
      </c>
      <c r="M3633" s="2">
        <v>0.8652777777777777</v>
      </c>
      <c r="N3633" t="s">
        <v>21</v>
      </c>
      <c r="O3633">
        <v>8.5096554849999997</v>
      </c>
      <c r="P3633" t="s">
        <v>1125</v>
      </c>
    </row>
    <row r="3634" spans="1:16" x14ac:dyDescent="0.25">
      <c r="A3634" t="s">
        <v>1026</v>
      </c>
      <c r="B3634" t="s">
        <v>16</v>
      </c>
      <c r="C3634" t="s">
        <v>17</v>
      </c>
      <c r="D3634" t="s">
        <v>25</v>
      </c>
      <c r="E3634" t="s">
        <v>29</v>
      </c>
      <c r="F3634" t="s">
        <v>26</v>
      </c>
      <c r="G3634">
        <v>58.03</v>
      </c>
      <c r="H3634">
        <v>2</v>
      </c>
      <c r="I3634">
        <v>5.8029999999999999</v>
      </c>
      <c r="J3634">
        <v>121.8235214</v>
      </c>
      <c r="K3634">
        <v>116.06</v>
      </c>
      <c r="L3634" s="1">
        <v>45933</v>
      </c>
      <c r="M3634" s="2">
        <v>0.8652777777777777</v>
      </c>
      <c r="N3634" t="s">
        <v>21</v>
      </c>
      <c r="O3634">
        <v>9.1546555789999999</v>
      </c>
      <c r="P3634" t="s">
        <v>1125</v>
      </c>
    </row>
    <row r="3635" spans="1:16" x14ac:dyDescent="0.25">
      <c r="A3635" t="s">
        <v>847</v>
      </c>
      <c r="B3635" t="s">
        <v>16</v>
      </c>
      <c r="C3635" t="s">
        <v>17</v>
      </c>
      <c r="D3635" t="s">
        <v>25</v>
      </c>
      <c r="E3635" t="s">
        <v>29</v>
      </c>
      <c r="F3635" t="s">
        <v>26</v>
      </c>
      <c r="G3635">
        <v>95.15</v>
      </c>
      <c r="H3635">
        <v>1</v>
      </c>
      <c r="I3635">
        <v>4.7575000000000003</v>
      </c>
      <c r="J3635">
        <v>105.4255794</v>
      </c>
      <c r="K3635">
        <v>95.15</v>
      </c>
      <c r="L3635" s="1">
        <v>45373</v>
      </c>
      <c r="M3635" s="2">
        <v>0.58333333333333337</v>
      </c>
      <c r="N3635" t="s">
        <v>27</v>
      </c>
      <c r="O3635">
        <v>6.5095732179999999</v>
      </c>
      <c r="P3635" t="s">
        <v>1125</v>
      </c>
    </row>
    <row r="3636" spans="1:16" x14ac:dyDescent="0.25">
      <c r="A3636" t="s">
        <v>129</v>
      </c>
      <c r="B3636" t="s">
        <v>16</v>
      </c>
      <c r="C3636" t="s">
        <v>17</v>
      </c>
      <c r="D3636" t="s">
        <v>25</v>
      </c>
      <c r="E3636" t="s">
        <v>29</v>
      </c>
      <c r="F3636" t="s">
        <v>26</v>
      </c>
      <c r="G3636">
        <v>97.16</v>
      </c>
      <c r="H3636">
        <v>1</v>
      </c>
      <c r="I3636">
        <v>4.8579999999999997</v>
      </c>
      <c r="J3636">
        <v>101.98495029999999</v>
      </c>
      <c r="K3636">
        <v>97.16</v>
      </c>
      <c r="L3636" s="1">
        <v>45872</v>
      </c>
      <c r="M3636" s="2">
        <v>0.85972222222222217</v>
      </c>
      <c r="N3636" t="s">
        <v>21</v>
      </c>
      <c r="O3636">
        <v>7.4901727459999998</v>
      </c>
      <c r="P3636" t="s">
        <v>1125</v>
      </c>
    </row>
    <row r="3637" spans="1:16" x14ac:dyDescent="0.25">
      <c r="A3637" t="s">
        <v>828</v>
      </c>
      <c r="B3637" t="s">
        <v>16</v>
      </c>
      <c r="C3637" t="s">
        <v>17</v>
      </c>
      <c r="D3637" t="s">
        <v>25</v>
      </c>
      <c r="E3637" t="s">
        <v>19</v>
      </c>
      <c r="F3637" t="s">
        <v>26</v>
      </c>
      <c r="G3637">
        <v>46.61</v>
      </c>
      <c r="H3637">
        <v>2</v>
      </c>
      <c r="I3637">
        <v>4.6609999999999996</v>
      </c>
      <c r="J3637">
        <v>97.881</v>
      </c>
      <c r="K3637">
        <v>93.22</v>
      </c>
      <c r="L3637" s="1">
        <v>43522</v>
      </c>
      <c r="M3637" s="2">
        <v>0.51944444444444449</v>
      </c>
      <c r="N3637" t="s">
        <v>31</v>
      </c>
      <c r="O3637">
        <v>6.6</v>
      </c>
      <c r="P3637" t="s">
        <v>1125</v>
      </c>
    </row>
    <row r="3638" spans="1:16" x14ac:dyDescent="0.25">
      <c r="A3638" t="s">
        <v>864</v>
      </c>
      <c r="B3638" t="s">
        <v>16</v>
      </c>
      <c r="C3638" t="s">
        <v>17</v>
      </c>
      <c r="D3638" t="s">
        <v>25</v>
      </c>
      <c r="E3638" t="s">
        <v>29</v>
      </c>
      <c r="F3638" t="s">
        <v>26</v>
      </c>
      <c r="G3638">
        <v>10.56</v>
      </c>
      <c r="H3638">
        <v>9</v>
      </c>
      <c r="I3638">
        <v>4.2240000000000002</v>
      </c>
      <c r="J3638">
        <v>88.675263520000001</v>
      </c>
      <c r="K3638">
        <v>84.48</v>
      </c>
      <c r="L3638" s="1">
        <v>45681</v>
      </c>
      <c r="M3638" s="2">
        <v>0.73819444444444438</v>
      </c>
      <c r="N3638" t="s">
        <v>27</v>
      </c>
      <c r="O3638">
        <v>7.9062934550000001</v>
      </c>
      <c r="P3638" t="s">
        <v>1125</v>
      </c>
    </row>
    <row r="3639" spans="1:16" x14ac:dyDescent="0.25">
      <c r="A3639" t="s">
        <v>380</v>
      </c>
      <c r="B3639" t="s">
        <v>16</v>
      </c>
      <c r="C3639" t="s">
        <v>17</v>
      </c>
      <c r="D3639" t="s">
        <v>18</v>
      </c>
      <c r="E3639" t="s">
        <v>29</v>
      </c>
      <c r="F3639" t="s">
        <v>26</v>
      </c>
      <c r="G3639">
        <v>71.95</v>
      </c>
      <c r="H3639">
        <v>1</v>
      </c>
      <c r="I3639">
        <v>3.5975000000000001</v>
      </c>
      <c r="J3639">
        <v>81.310906770000003</v>
      </c>
      <c r="K3639">
        <v>71.95</v>
      </c>
      <c r="L3639" s="1">
        <v>44653</v>
      </c>
      <c r="M3639" s="2">
        <v>0.50972222222222219</v>
      </c>
      <c r="N3639" t="s">
        <v>27</v>
      </c>
      <c r="O3639">
        <v>7.0591460269999997</v>
      </c>
      <c r="P3639" t="s">
        <v>1125</v>
      </c>
    </row>
    <row r="3640" spans="1:16" x14ac:dyDescent="0.25">
      <c r="A3640" t="s">
        <v>880</v>
      </c>
      <c r="B3640" t="s">
        <v>16</v>
      </c>
      <c r="C3640" t="s">
        <v>17</v>
      </c>
      <c r="D3640" t="s">
        <v>18</v>
      </c>
      <c r="E3640" t="s">
        <v>29</v>
      </c>
      <c r="F3640" t="s">
        <v>26</v>
      </c>
      <c r="G3640">
        <v>73.260000000000005</v>
      </c>
      <c r="H3640">
        <v>1</v>
      </c>
      <c r="I3640">
        <v>3.6629999999999998</v>
      </c>
      <c r="J3640">
        <v>81.171602179999994</v>
      </c>
      <c r="K3640">
        <v>73.260000000000005</v>
      </c>
      <c r="L3640" s="1">
        <v>45318</v>
      </c>
      <c r="M3640" s="2">
        <v>0.75555555555555554</v>
      </c>
      <c r="N3640" t="s">
        <v>21</v>
      </c>
      <c r="O3640">
        <v>10</v>
      </c>
      <c r="P3640" t="s">
        <v>1125</v>
      </c>
    </row>
    <row r="3641" spans="1:16" x14ac:dyDescent="0.25">
      <c r="A3641" t="s">
        <v>380</v>
      </c>
      <c r="B3641" t="s">
        <v>16</v>
      </c>
      <c r="C3641" t="s">
        <v>17</v>
      </c>
      <c r="D3641" t="s">
        <v>18</v>
      </c>
      <c r="E3641" t="s">
        <v>29</v>
      </c>
      <c r="F3641" t="s">
        <v>26</v>
      </c>
      <c r="G3641">
        <v>71.95</v>
      </c>
      <c r="H3641">
        <v>1</v>
      </c>
      <c r="I3641">
        <v>3.5975000000000001</v>
      </c>
      <c r="J3641">
        <v>75.547499999999999</v>
      </c>
      <c r="K3641">
        <v>71.95</v>
      </c>
      <c r="L3641" s="1">
        <v>43557</v>
      </c>
      <c r="M3641" s="2">
        <v>0.50972222222222219</v>
      </c>
      <c r="N3641" t="s">
        <v>27</v>
      </c>
      <c r="O3641">
        <v>7.3</v>
      </c>
      <c r="P3641" t="s">
        <v>1125</v>
      </c>
    </row>
    <row r="3642" spans="1:16" x14ac:dyDescent="0.25">
      <c r="A3642" t="s">
        <v>326</v>
      </c>
      <c r="B3642" t="s">
        <v>16</v>
      </c>
      <c r="C3642" t="s">
        <v>17</v>
      </c>
      <c r="D3642" t="s">
        <v>18</v>
      </c>
      <c r="E3642" t="s">
        <v>19</v>
      </c>
      <c r="F3642" t="s">
        <v>26</v>
      </c>
      <c r="G3642">
        <v>62.48</v>
      </c>
      <c r="H3642">
        <v>1</v>
      </c>
      <c r="I3642">
        <v>3.1240000000000001</v>
      </c>
      <c r="J3642">
        <v>70.608831899999998</v>
      </c>
      <c r="K3642">
        <v>62.48</v>
      </c>
      <c r="L3642" s="1">
        <v>44610</v>
      </c>
      <c r="M3642" s="2">
        <v>0.8534722222222223</v>
      </c>
      <c r="N3642" t="s">
        <v>27</v>
      </c>
      <c r="O3642">
        <v>4.5449296339999998</v>
      </c>
      <c r="P3642" t="s">
        <v>1125</v>
      </c>
    </row>
    <row r="3643" spans="1:16" x14ac:dyDescent="0.25">
      <c r="A3643" t="s">
        <v>689</v>
      </c>
      <c r="B3643" t="s">
        <v>16</v>
      </c>
      <c r="C3643" t="s">
        <v>17</v>
      </c>
      <c r="D3643" t="s">
        <v>25</v>
      </c>
      <c r="E3643" t="s">
        <v>19</v>
      </c>
      <c r="F3643" t="s">
        <v>26</v>
      </c>
      <c r="G3643">
        <v>15.69</v>
      </c>
      <c r="H3643">
        <v>3</v>
      </c>
      <c r="I3643">
        <v>2.3534999999999999</v>
      </c>
      <c r="J3643">
        <v>52.153252999999999</v>
      </c>
      <c r="K3643">
        <v>47.07</v>
      </c>
      <c r="L3643" s="1">
        <v>45365</v>
      </c>
      <c r="M3643" s="2">
        <v>0.59236111111111112</v>
      </c>
      <c r="N3643" t="s">
        <v>31</v>
      </c>
      <c r="O3643">
        <v>6.2925874449999997</v>
      </c>
      <c r="P3643" t="s">
        <v>1125</v>
      </c>
    </row>
    <row r="3644" spans="1:16" x14ac:dyDescent="0.25">
      <c r="A3644" t="s">
        <v>689</v>
      </c>
      <c r="B3644" t="s">
        <v>16</v>
      </c>
      <c r="C3644" t="s">
        <v>17</v>
      </c>
      <c r="D3644" t="s">
        <v>25</v>
      </c>
      <c r="E3644" t="s">
        <v>19</v>
      </c>
      <c r="F3644" t="s">
        <v>26</v>
      </c>
      <c r="G3644">
        <v>15.69</v>
      </c>
      <c r="H3644">
        <v>3</v>
      </c>
      <c r="I3644">
        <v>2.3534999999999999</v>
      </c>
      <c r="J3644">
        <v>49.407488800000003</v>
      </c>
      <c r="K3644">
        <v>47.07</v>
      </c>
      <c r="L3644" s="1">
        <v>45730</v>
      </c>
      <c r="M3644" s="2">
        <v>0.59236111111111112</v>
      </c>
      <c r="N3644" t="s">
        <v>31</v>
      </c>
      <c r="O3644">
        <v>6.0337502680000004</v>
      </c>
      <c r="P3644" t="s">
        <v>1125</v>
      </c>
    </row>
    <row r="3645" spans="1:16" x14ac:dyDescent="0.25">
      <c r="A3645" t="s">
        <v>995</v>
      </c>
      <c r="B3645" t="s">
        <v>16</v>
      </c>
      <c r="C3645" t="s">
        <v>17</v>
      </c>
      <c r="D3645" t="s">
        <v>18</v>
      </c>
      <c r="E3645" t="s">
        <v>29</v>
      </c>
      <c r="F3645" t="s">
        <v>26</v>
      </c>
      <c r="G3645">
        <v>20.89</v>
      </c>
      <c r="H3645">
        <v>2</v>
      </c>
      <c r="I3645">
        <v>2.089</v>
      </c>
      <c r="J3645">
        <v>43.854788229999997</v>
      </c>
      <c r="K3645">
        <v>41.78</v>
      </c>
      <c r="L3645" s="1">
        <v>45779</v>
      </c>
      <c r="M3645" s="2">
        <v>0.78125</v>
      </c>
      <c r="N3645" t="s">
        <v>27</v>
      </c>
      <c r="O3645">
        <v>10</v>
      </c>
      <c r="P3645" t="s">
        <v>1125</v>
      </c>
    </row>
    <row r="3646" spans="1:16" x14ac:dyDescent="0.25">
      <c r="A3646" t="s">
        <v>513</v>
      </c>
      <c r="B3646" t="s">
        <v>16</v>
      </c>
      <c r="C3646" t="s">
        <v>17</v>
      </c>
      <c r="D3646" t="s">
        <v>25</v>
      </c>
      <c r="E3646" t="s">
        <v>29</v>
      </c>
      <c r="F3646" t="s">
        <v>26</v>
      </c>
      <c r="G3646">
        <v>38.6</v>
      </c>
      <c r="H3646">
        <v>1</v>
      </c>
      <c r="I3646">
        <v>1.93</v>
      </c>
      <c r="J3646">
        <v>40.53</v>
      </c>
      <c r="K3646">
        <v>38.6</v>
      </c>
      <c r="L3646" s="1">
        <v>43494</v>
      </c>
      <c r="M3646" s="2">
        <v>0.47638888888888892</v>
      </c>
      <c r="N3646" t="s">
        <v>21</v>
      </c>
      <c r="O3646">
        <v>6.7</v>
      </c>
      <c r="P3646" t="s">
        <v>1125</v>
      </c>
    </row>
    <row r="3647" spans="1:16" x14ac:dyDescent="0.25">
      <c r="A3647" t="s">
        <v>513</v>
      </c>
      <c r="B3647" t="s">
        <v>16</v>
      </c>
      <c r="C3647" t="s">
        <v>17</v>
      </c>
      <c r="D3647" t="s">
        <v>25</v>
      </c>
      <c r="E3647" t="s">
        <v>29</v>
      </c>
      <c r="F3647" t="s">
        <v>26</v>
      </c>
      <c r="G3647">
        <v>38.6</v>
      </c>
      <c r="H3647">
        <v>1</v>
      </c>
      <c r="I3647">
        <v>1.93</v>
      </c>
      <c r="J3647">
        <v>40.516869929999999</v>
      </c>
      <c r="K3647">
        <v>38.6</v>
      </c>
      <c r="L3647" s="1">
        <v>45686</v>
      </c>
      <c r="M3647" s="2">
        <v>0.47638888888888892</v>
      </c>
      <c r="N3647" t="s">
        <v>21</v>
      </c>
      <c r="O3647">
        <v>6.9700218610000002</v>
      </c>
      <c r="P3647" t="s">
        <v>1125</v>
      </c>
    </row>
    <row r="3648" spans="1:16" x14ac:dyDescent="0.25">
      <c r="A3648" t="s">
        <v>751</v>
      </c>
      <c r="B3648" t="s">
        <v>16</v>
      </c>
      <c r="C3648" t="s">
        <v>17</v>
      </c>
      <c r="D3648" t="s">
        <v>18</v>
      </c>
      <c r="E3648" t="s">
        <v>29</v>
      </c>
      <c r="F3648" t="s">
        <v>26</v>
      </c>
      <c r="G3648">
        <v>11.94</v>
      </c>
      <c r="H3648">
        <v>3</v>
      </c>
      <c r="I3648">
        <v>1.7909999999999999</v>
      </c>
      <c r="J3648">
        <v>39.688326369999999</v>
      </c>
      <c r="K3648">
        <v>35.82</v>
      </c>
      <c r="L3648" s="1">
        <v>45310</v>
      </c>
      <c r="M3648" s="2">
        <v>0.53263888888888888</v>
      </c>
      <c r="N3648" t="s">
        <v>31</v>
      </c>
      <c r="O3648">
        <v>8.7879238449999999</v>
      </c>
      <c r="P3648" t="s">
        <v>1125</v>
      </c>
    </row>
    <row r="3649" spans="1:16" x14ac:dyDescent="0.25">
      <c r="A3649" t="s">
        <v>751</v>
      </c>
      <c r="B3649" t="s">
        <v>16</v>
      </c>
      <c r="C3649" t="s">
        <v>17</v>
      </c>
      <c r="D3649" t="s">
        <v>18</v>
      </c>
      <c r="E3649" t="s">
        <v>29</v>
      </c>
      <c r="F3649" t="s">
        <v>26</v>
      </c>
      <c r="G3649">
        <v>11.94</v>
      </c>
      <c r="H3649">
        <v>3</v>
      </c>
      <c r="I3649">
        <v>1.7909999999999999</v>
      </c>
      <c r="J3649">
        <v>37.598815569999999</v>
      </c>
      <c r="K3649">
        <v>35.82</v>
      </c>
      <c r="L3649" s="1">
        <v>45676</v>
      </c>
      <c r="M3649" s="2">
        <v>0.53263888888888888</v>
      </c>
      <c r="N3649" t="s">
        <v>31</v>
      </c>
      <c r="O3649">
        <v>8.4264443399999998</v>
      </c>
      <c r="P3649" t="s">
        <v>1125</v>
      </c>
    </row>
    <row r="3650" spans="1:16" x14ac:dyDescent="0.25">
      <c r="A3650" t="s">
        <v>644</v>
      </c>
      <c r="B3650" t="s">
        <v>16</v>
      </c>
      <c r="C3650" t="s">
        <v>17</v>
      </c>
      <c r="D3650" t="s">
        <v>25</v>
      </c>
      <c r="E3650" t="s">
        <v>19</v>
      </c>
      <c r="F3650" t="s">
        <v>26</v>
      </c>
      <c r="G3650">
        <v>28.96</v>
      </c>
      <c r="H3650">
        <v>1</v>
      </c>
      <c r="I3650">
        <v>1.448</v>
      </c>
      <c r="J3650">
        <v>32.727781239999999</v>
      </c>
      <c r="K3650">
        <v>28.96</v>
      </c>
      <c r="L3650" s="1">
        <v>44744</v>
      </c>
      <c r="M3650" s="2">
        <v>0.4291666666666667</v>
      </c>
      <c r="N3650" t="s">
        <v>31</v>
      </c>
      <c r="O3650">
        <v>5.9954390919999998</v>
      </c>
      <c r="P3650" t="s">
        <v>1125</v>
      </c>
    </row>
    <row r="3651" spans="1:16" x14ac:dyDescent="0.25">
      <c r="A3651" t="s">
        <v>201</v>
      </c>
      <c r="B3651" t="s">
        <v>16</v>
      </c>
      <c r="C3651" t="s">
        <v>17</v>
      </c>
      <c r="D3651" t="s">
        <v>25</v>
      </c>
      <c r="E3651" t="s">
        <v>29</v>
      </c>
      <c r="F3651" t="s">
        <v>44</v>
      </c>
      <c r="G3651">
        <v>98.98</v>
      </c>
      <c r="H3651">
        <v>9</v>
      </c>
      <c r="I3651">
        <v>49.49</v>
      </c>
      <c r="J3651">
        <v>1118.575893</v>
      </c>
      <c r="K3651">
        <v>989.8</v>
      </c>
      <c r="L3651" s="1">
        <v>44775</v>
      </c>
      <c r="M3651" s="2">
        <v>0.68055555555555547</v>
      </c>
      <c r="N3651" t="s">
        <v>31</v>
      </c>
      <c r="O3651">
        <v>8.4129548550000006</v>
      </c>
      <c r="P3651" t="s">
        <v>1125</v>
      </c>
    </row>
    <row r="3652" spans="1:16" x14ac:dyDescent="0.25">
      <c r="A3652" t="s">
        <v>201</v>
      </c>
      <c r="B3652" t="s">
        <v>16</v>
      </c>
      <c r="C3652" t="s">
        <v>17</v>
      </c>
      <c r="D3652" t="s">
        <v>25</v>
      </c>
      <c r="E3652" t="s">
        <v>29</v>
      </c>
      <c r="F3652" t="s">
        <v>44</v>
      </c>
      <c r="G3652">
        <v>98.98</v>
      </c>
      <c r="H3652">
        <v>11</v>
      </c>
      <c r="I3652">
        <v>49.49</v>
      </c>
      <c r="J3652">
        <v>1096.6919439999999</v>
      </c>
      <c r="K3652">
        <v>989.8</v>
      </c>
      <c r="L3652" s="1">
        <v>45506</v>
      </c>
      <c r="M3652" s="2">
        <v>0.68055555555555547</v>
      </c>
      <c r="N3652" t="s">
        <v>31</v>
      </c>
      <c r="O3652">
        <v>9.4388811669999999</v>
      </c>
      <c r="P3652" t="s">
        <v>1125</v>
      </c>
    </row>
    <row r="3653" spans="1:16" x14ac:dyDescent="0.25">
      <c r="A3653" t="s">
        <v>789</v>
      </c>
      <c r="B3653" t="s">
        <v>16</v>
      </c>
      <c r="C3653" t="s">
        <v>17</v>
      </c>
      <c r="D3653" t="s">
        <v>25</v>
      </c>
      <c r="E3653" t="s">
        <v>19</v>
      </c>
      <c r="F3653" t="s">
        <v>44</v>
      </c>
      <c r="G3653">
        <v>97.29</v>
      </c>
      <c r="H3653">
        <v>8</v>
      </c>
      <c r="I3653">
        <v>38.915999999999997</v>
      </c>
      <c r="J3653">
        <v>862.37348359999999</v>
      </c>
      <c r="K3653">
        <v>778.32</v>
      </c>
      <c r="L3653" s="1">
        <v>45538</v>
      </c>
      <c r="M3653" s="2">
        <v>0.5541666666666667</v>
      </c>
      <c r="N3653" t="s">
        <v>31</v>
      </c>
      <c r="O3653">
        <v>6.7265589920000002</v>
      </c>
      <c r="P3653" t="s">
        <v>1125</v>
      </c>
    </row>
    <row r="3654" spans="1:16" x14ac:dyDescent="0.25">
      <c r="A3654" t="s">
        <v>789</v>
      </c>
      <c r="B3654" t="s">
        <v>16</v>
      </c>
      <c r="C3654" t="s">
        <v>17</v>
      </c>
      <c r="D3654" t="s">
        <v>25</v>
      </c>
      <c r="E3654" t="s">
        <v>19</v>
      </c>
      <c r="F3654" t="s">
        <v>44</v>
      </c>
      <c r="G3654">
        <v>97.29</v>
      </c>
      <c r="H3654">
        <v>9</v>
      </c>
      <c r="I3654">
        <v>38.915999999999997</v>
      </c>
      <c r="J3654">
        <v>816.97124889999998</v>
      </c>
      <c r="K3654">
        <v>778.32</v>
      </c>
      <c r="L3654" s="1">
        <v>45903</v>
      </c>
      <c r="M3654" s="2">
        <v>0.5541666666666667</v>
      </c>
      <c r="N3654" t="s">
        <v>31</v>
      </c>
      <c r="O3654">
        <v>6.4498709759999997</v>
      </c>
      <c r="P3654" t="s">
        <v>1125</v>
      </c>
    </row>
    <row r="3655" spans="1:16" x14ac:dyDescent="0.25">
      <c r="A3655" t="s">
        <v>379</v>
      </c>
      <c r="B3655" t="s">
        <v>16</v>
      </c>
      <c r="C3655" t="s">
        <v>17</v>
      </c>
      <c r="D3655" t="s">
        <v>25</v>
      </c>
      <c r="E3655" t="s">
        <v>19</v>
      </c>
      <c r="F3655" t="s">
        <v>44</v>
      </c>
      <c r="G3655">
        <v>77.930000000000007</v>
      </c>
      <c r="H3655">
        <v>8</v>
      </c>
      <c r="I3655">
        <v>35.0685</v>
      </c>
      <c r="J3655">
        <v>792.62030130000005</v>
      </c>
      <c r="K3655">
        <v>701.37</v>
      </c>
      <c r="L3655" s="1">
        <v>44619</v>
      </c>
      <c r="M3655" s="2">
        <v>0.67361111111111116</v>
      </c>
      <c r="N3655" t="s">
        <v>21</v>
      </c>
      <c r="O3655">
        <v>7.3492479189999997</v>
      </c>
      <c r="P3655" t="s">
        <v>1125</v>
      </c>
    </row>
    <row r="3656" spans="1:16" x14ac:dyDescent="0.25">
      <c r="A3656" t="s">
        <v>186</v>
      </c>
      <c r="B3656" t="s">
        <v>16</v>
      </c>
      <c r="C3656" t="s">
        <v>17</v>
      </c>
      <c r="D3656" t="s">
        <v>25</v>
      </c>
      <c r="E3656" t="s">
        <v>29</v>
      </c>
      <c r="F3656" t="s">
        <v>44</v>
      </c>
      <c r="G3656">
        <v>83.24</v>
      </c>
      <c r="H3656">
        <v>9</v>
      </c>
      <c r="I3656">
        <v>37.457999999999998</v>
      </c>
      <c r="J3656">
        <v>786.61800000000005</v>
      </c>
      <c r="K3656">
        <v>749.16</v>
      </c>
      <c r="L3656" s="1">
        <v>43494</v>
      </c>
      <c r="M3656" s="2">
        <v>0.49722222222222223</v>
      </c>
      <c r="N3656" t="s">
        <v>31</v>
      </c>
      <c r="O3656">
        <v>7.4</v>
      </c>
      <c r="P3656" t="s">
        <v>1125</v>
      </c>
    </row>
    <row r="3657" spans="1:16" x14ac:dyDescent="0.25">
      <c r="A3657" t="s">
        <v>565</v>
      </c>
      <c r="B3657" t="s">
        <v>16</v>
      </c>
      <c r="C3657" t="s">
        <v>17</v>
      </c>
      <c r="D3657" t="s">
        <v>18</v>
      </c>
      <c r="E3657" t="s">
        <v>29</v>
      </c>
      <c r="F3657" t="s">
        <v>44</v>
      </c>
      <c r="G3657">
        <v>86.68</v>
      </c>
      <c r="H3657">
        <v>7</v>
      </c>
      <c r="I3657">
        <v>34.671999999999997</v>
      </c>
      <c r="J3657">
        <v>783.65858500000002</v>
      </c>
      <c r="K3657">
        <v>693.44</v>
      </c>
      <c r="L3657" s="1">
        <v>44585</v>
      </c>
      <c r="M3657" s="2">
        <v>0.75277777777777777</v>
      </c>
      <c r="N3657" t="s">
        <v>31</v>
      </c>
      <c r="O3657">
        <v>6.9624453969999998</v>
      </c>
      <c r="P3657" t="s">
        <v>1125</v>
      </c>
    </row>
    <row r="3658" spans="1:16" x14ac:dyDescent="0.25">
      <c r="A3658" t="s">
        <v>565</v>
      </c>
      <c r="B3658" t="s">
        <v>16</v>
      </c>
      <c r="C3658" t="s">
        <v>17</v>
      </c>
      <c r="D3658" t="s">
        <v>18</v>
      </c>
      <c r="E3658" t="s">
        <v>29</v>
      </c>
      <c r="F3658" t="s">
        <v>44</v>
      </c>
      <c r="G3658">
        <v>86.68</v>
      </c>
      <c r="H3658">
        <v>9</v>
      </c>
      <c r="I3658">
        <v>34.671999999999997</v>
      </c>
      <c r="J3658">
        <v>727.87612139999999</v>
      </c>
      <c r="K3658">
        <v>693.44</v>
      </c>
      <c r="L3658" s="1">
        <v>45681</v>
      </c>
      <c r="M3658" s="2">
        <v>0.75277777777777777</v>
      </c>
      <c r="N3658" t="s">
        <v>31</v>
      </c>
      <c r="O3658">
        <v>7.4901727459999998</v>
      </c>
      <c r="P3658" t="s">
        <v>1125</v>
      </c>
    </row>
    <row r="3659" spans="1:16" x14ac:dyDescent="0.25">
      <c r="A3659" t="s">
        <v>370</v>
      </c>
      <c r="B3659" t="s">
        <v>16</v>
      </c>
      <c r="C3659" t="s">
        <v>17</v>
      </c>
      <c r="D3659" t="s">
        <v>25</v>
      </c>
      <c r="E3659" t="s">
        <v>29</v>
      </c>
      <c r="F3659" t="s">
        <v>44</v>
      </c>
      <c r="G3659">
        <v>76.400000000000006</v>
      </c>
      <c r="H3659">
        <v>9</v>
      </c>
      <c r="I3659">
        <v>34.380000000000003</v>
      </c>
      <c r="J3659">
        <v>721.98</v>
      </c>
      <c r="K3659">
        <v>687.6</v>
      </c>
      <c r="L3659" s="1">
        <v>43543</v>
      </c>
      <c r="M3659" s="2">
        <v>0.65902777777777777</v>
      </c>
      <c r="N3659" t="s">
        <v>21</v>
      </c>
      <c r="O3659">
        <v>7.5</v>
      </c>
      <c r="P3659" t="s">
        <v>1125</v>
      </c>
    </row>
    <row r="3660" spans="1:16" x14ac:dyDescent="0.25">
      <c r="A3660" t="s">
        <v>1033</v>
      </c>
      <c r="B3660" t="s">
        <v>16</v>
      </c>
      <c r="C3660" t="s">
        <v>17</v>
      </c>
      <c r="D3660" t="s">
        <v>18</v>
      </c>
      <c r="E3660" t="s">
        <v>19</v>
      </c>
      <c r="F3660" t="s">
        <v>44</v>
      </c>
      <c r="G3660">
        <v>88.34</v>
      </c>
      <c r="H3660">
        <v>6</v>
      </c>
      <c r="I3660">
        <v>30.919</v>
      </c>
      <c r="J3660">
        <v>698.83305810000002</v>
      </c>
      <c r="K3660">
        <v>618.38</v>
      </c>
      <c r="L3660" s="1">
        <v>44610</v>
      </c>
      <c r="M3660" s="2">
        <v>0.56111111111111112</v>
      </c>
      <c r="N3660" t="s">
        <v>27</v>
      </c>
      <c r="O3660">
        <v>6.3822416139999998</v>
      </c>
      <c r="P3660" t="s">
        <v>1125</v>
      </c>
    </row>
    <row r="3661" spans="1:16" x14ac:dyDescent="0.25">
      <c r="A3661" t="s">
        <v>883</v>
      </c>
      <c r="B3661" t="s">
        <v>16</v>
      </c>
      <c r="C3661" t="s">
        <v>17</v>
      </c>
      <c r="D3661" t="s">
        <v>25</v>
      </c>
      <c r="E3661" t="s">
        <v>19</v>
      </c>
      <c r="F3661" t="s">
        <v>44</v>
      </c>
      <c r="G3661">
        <v>99.1</v>
      </c>
      <c r="H3661">
        <v>6</v>
      </c>
      <c r="I3661">
        <v>29.73</v>
      </c>
      <c r="J3661">
        <v>624.33000000000004</v>
      </c>
      <c r="K3661">
        <v>594.6</v>
      </c>
      <c r="L3661" s="1">
        <v>43484</v>
      </c>
      <c r="M3661" s="2">
        <v>0.5493055555555556</v>
      </c>
      <c r="N3661" t="s">
        <v>27</v>
      </c>
      <c r="O3661">
        <v>4.2</v>
      </c>
      <c r="P3661" t="s">
        <v>1125</v>
      </c>
    </row>
    <row r="3662" spans="1:16" x14ac:dyDescent="0.25">
      <c r="A3662" t="s">
        <v>601</v>
      </c>
      <c r="B3662" t="s">
        <v>16</v>
      </c>
      <c r="C3662" t="s">
        <v>17</v>
      </c>
      <c r="D3662" t="s">
        <v>25</v>
      </c>
      <c r="E3662" t="s">
        <v>19</v>
      </c>
      <c r="F3662" t="s">
        <v>44</v>
      </c>
      <c r="G3662">
        <v>65.739999999999995</v>
      </c>
      <c r="H3662">
        <v>10</v>
      </c>
      <c r="I3662">
        <v>29.582999999999998</v>
      </c>
      <c r="J3662">
        <v>621.04174260000002</v>
      </c>
      <c r="K3662">
        <v>591.66</v>
      </c>
      <c r="L3662" s="1">
        <v>45658</v>
      </c>
      <c r="M3662" s="2">
        <v>0.57986111111111105</v>
      </c>
      <c r="N3662" t="s">
        <v>27</v>
      </c>
      <c r="O3662">
        <v>8.0103236320000004</v>
      </c>
      <c r="P3662" t="s">
        <v>1125</v>
      </c>
    </row>
    <row r="3663" spans="1:16" x14ac:dyDescent="0.25">
      <c r="A3663" t="s">
        <v>796</v>
      </c>
      <c r="B3663" t="s">
        <v>16</v>
      </c>
      <c r="C3663" t="s">
        <v>17</v>
      </c>
      <c r="D3663" t="s">
        <v>18</v>
      </c>
      <c r="E3663" t="s">
        <v>19</v>
      </c>
      <c r="F3663" t="s">
        <v>44</v>
      </c>
      <c r="G3663">
        <v>63.88</v>
      </c>
      <c r="H3663">
        <v>7</v>
      </c>
      <c r="I3663">
        <v>25.552</v>
      </c>
      <c r="J3663">
        <v>577.52780810000002</v>
      </c>
      <c r="K3663">
        <v>511.04</v>
      </c>
      <c r="L3663" s="1">
        <v>44581</v>
      </c>
      <c r="M3663" s="2">
        <v>0.7416666666666667</v>
      </c>
      <c r="N3663" t="s">
        <v>21</v>
      </c>
      <c r="O3663">
        <v>9.5733624210000006</v>
      </c>
      <c r="P3663" t="s">
        <v>1125</v>
      </c>
    </row>
    <row r="3664" spans="1:16" x14ac:dyDescent="0.25">
      <c r="A3664" t="s">
        <v>750</v>
      </c>
      <c r="B3664" t="s">
        <v>16</v>
      </c>
      <c r="C3664" t="s">
        <v>17</v>
      </c>
      <c r="D3664" t="s">
        <v>18</v>
      </c>
      <c r="E3664" t="s">
        <v>19</v>
      </c>
      <c r="F3664" t="s">
        <v>44</v>
      </c>
      <c r="G3664">
        <v>71.459999999999994</v>
      </c>
      <c r="H3664">
        <v>6</v>
      </c>
      <c r="I3664">
        <v>25.010999999999999</v>
      </c>
      <c r="J3664">
        <v>565.30009429999996</v>
      </c>
      <c r="K3664">
        <v>500.22</v>
      </c>
      <c r="L3664" s="1">
        <v>44648</v>
      </c>
      <c r="M3664" s="2">
        <v>0.67083333333333339</v>
      </c>
      <c r="N3664" t="s">
        <v>21</v>
      </c>
      <c r="O3664">
        <v>4.3515283729999998</v>
      </c>
      <c r="P3664" t="s">
        <v>1125</v>
      </c>
    </row>
    <row r="3665" spans="1:16" x14ac:dyDescent="0.25">
      <c r="A3665" t="s">
        <v>750</v>
      </c>
      <c r="B3665" t="s">
        <v>16</v>
      </c>
      <c r="C3665" t="s">
        <v>17</v>
      </c>
      <c r="D3665" t="s">
        <v>18</v>
      </c>
      <c r="E3665" t="s">
        <v>19</v>
      </c>
      <c r="F3665" t="s">
        <v>44</v>
      </c>
      <c r="G3665">
        <v>71.459999999999994</v>
      </c>
      <c r="H3665">
        <v>7</v>
      </c>
      <c r="I3665">
        <v>25.010999999999999</v>
      </c>
      <c r="J3665">
        <v>554.24049749999995</v>
      </c>
      <c r="K3665">
        <v>500.22</v>
      </c>
      <c r="L3665" s="1">
        <v>45379</v>
      </c>
      <c r="M3665" s="2">
        <v>0.67083333333333339</v>
      </c>
      <c r="N3665" t="s">
        <v>21</v>
      </c>
      <c r="O3665">
        <v>4.882179914</v>
      </c>
      <c r="P3665" t="s">
        <v>1125</v>
      </c>
    </row>
    <row r="3666" spans="1:16" x14ac:dyDescent="0.25">
      <c r="A3666" t="s">
        <v>796</v>
      </c>
      <c r="B3666" t="s">
        <v>16</v>
      </c>
      <c r="C3666" t="s">
        <v>17</v>
      </c>
      <c r="D3666" t="s">
        <v>18</v>
      </c>
      <c r="E3666" t="s">
        <v>19</v>
      </c>
      <c r="F3666" t="s">
        <v>44</v>
      </c>
      <c r="G3666">
        <v>63.88</v>
      </c>
      <c r="H3666">
        <v>8</v>
      </c>
      <c r="I3666">
        <v>25.552</v>
      </c>
      <c r="J3666">
        <v>536.59199999999998</v>
      </c>
      <c r="K3666">
        <v>511.04</v>
      </c>
      <c r="L3666" s="1">
        <v>43485</v>
      </c>
      <c r="M3666" s="2">
        <v>0.7416666666666667</v>
      </c>
      <c r="N3666" t="s">
        <v>21</v>
      </c>
      <c r="O3666">
        <v>9.9</v>
      </c>
      <c r="P3666" t="s">
        <v>1125</v>
      </c>
    </row>
    <row r="3667" spans="1:16" x14ac:dyDescent="0.25">
      <c r="A3667" t="s">
        <v>796</v>
      </c>
      <c r="B3667" t="s">
        <v>16</v>
      </c>
      <c r="C3667" t="s">
        <v>17</v>
      </c>
      <c r="D3667" t="s">
        <v>18</v>
      </c>
      <c r="E3667" t="s">
        <v>19</v>
      </c>
      <c r="F3667" t="s">
        <v>44</v>
      </c>
      <c r="G3667">
        <v>63.88</v>
      </c>
      <c r="H3667">
        <v>9</v>
      </c>
      <c r="I3667">
        <v>25.552</v>
      </c>
      <c r="J3667">
        <v>536.41816610000001</v>
      </c>
      <c r="K3667">
        <v>511.04</v>
      </c>
      <c r="L3667" s="1">
        <v>45677</v>
      </c>
      <c r="M3667" s="2">
        <v>0.7416666666666667</v>
      </c>
      <c r="N3667" t="s">
        <v>21</v>
      </c>
      <c r="O3667">
        <v>10</v>
      </c>
      <c r="P3667" t="s">
        <v>1125</v>
      </c>
    </row>
    <row r="3668" spans="1:16" x14ac:dyDescent="0.25">
      <c r="A3668" t="s">
        <v>409</v>
      </c>
      <c r="B3668" t="s">
        <v>16</v>
      </c>
      <c r="C3668" t="s">
        <v>17</v>
      </c>
      <c r="D3668" t="s">
        <v>18</v>
      </c>
      <c r="E3668" t="s">
        <v>19</v>
      </c>
      <c r="F3668" t="s">
        <v>44</v>
      </c>
      <c r="G3668">
        <v>96.7</v>
      </c>
      <c r="H3668">
        <v>5</v>
      </c>
      <c r="I3668">
        <v>24.175000000000001</v>
      </c>
      <c r="J3668">
        <v>535.71484650000002</v>
      </c>
      <c r="K3668">
        <v>483.5</v>
      </c>
      <c r="L3668" s="1">
        <v>45305</v>
      </c>
      <c r="M3668" s="2">
        <v>0.53611111111111109</v>
      </c>
      <c r="N3668" t="s">
        <v>21</v>
      </c>
      <c r="O3668">
        <v>7.5945020879999996</v>
      </c>
      <c r="P3668" t="s">
        <v>1125</v>
      </c>
    </row>
    <row r="3669" spans="1:16" x14ac:dyDescent="0.25">
      <c r="A3669" t="s">
        <v>750</v>
      </c>
      <c r="B3669" t="s">
        <v>16</v>
      </c>
      <c r="C3669" t="s">
        <v>17</v>
      </c>
      <c r="D3669" t="s">
        <v>18</v>
      </c>
      <c r="E3669" t="s">
        <v>19</v>
      </c>
      <c r="F3669" t="s">
        <v>44</v>
      </c>
      <c r="G3669">
        <v>71.459999999999994</v>
      </c>
      <c r="H3669">
        <v>7</v>
      </c>
      <c r="I3669">
        <v>25.010999999999999</v>
      </c>
      <c r="J3669">
        <v>525.23099999999999</v>
      </c>
      <c r="K3669">
        <v>500.22</v>
      </c>
      <c r="L3669" s="1">
        <v>43552</v>
      </c>
      <c r="M3669" s="2">
        <v>0.67083333333333339</v>
      </c>
      <c r="N3669" t="s">
        <v>21</v>
      </c>
      <c r="O3669">
        <v>4.5</v>
      </c>
      <c r="P3669" t="s">
        <v>1125</v>
      </c>
    </row>
    <row r="3670" spans="1:16" x14ac:dyDescent="0.25">
      <c r="A3670" t="s">
        <v>506</v>
      </c>
      <c r="B3670" t="s">
        <v>16</v>
      </c>
      <c r="C3670" t="s">
        <v>17</v>
      </c>
      <c r="D3670" t="s">
        <v>18</v>
      </c>
      <c r="E3670" t="s">
        <v>29</v>
      </c>
      <c r="F3670" t="s">
        <v>44</v>
      </c>
      <c r="G3670">
        <v>43.13</v>
      </c>
      <c r="H3670">
        <v>9</v>
      </c>
      <c r="I3670">
        <v>21.565000000000001</v>
      </c>
      <c r="J3670">
        <v>487.4133994</v>
      </c>
      <c r="K3670">
        <v>431.3</v>
      </c>
      <c r="L3670" s="1">
        <v>44594</v>
      </c>
      <c r="M3670" s="2">
        <v>0.7715277777777777</v>
      </c>
      <c r="N3670" t="s">
        <v>31</v>
      </c>
      <c r="O3670">
        <v>5.3185346779999998</v>
      </c>
      <c r="P3670" t="s">
        <v>1125</v>
      </c>
    </row>
    <row r="3671" spans="1:16" x14ac:dyDescent="0.25">
      <c r="A3671" t="s">
        <v>506</v>
      </c>
      <c r="B3671" t="s">
        <v>16</v>
      </c>
      <c r="C3671" t="s">
        <v>17</v>
      </c>
      <c r="D3671" t="s">
        <v>18</v>
      </c>
      <c r="E3671" t="s">
        <v>29</v>
      </c>
      <c r="F3671" t="s">
        <v>44</v>
      </c>
      <c r="G3671">
        <v>43.13</v>
      </c>
      <c r="H3671">
        <v>11</v>
      </c>
      <c r="I3671">
        <v>21.565000000000001</v>
      </c>
      <c r="J3671">
        <v>477.87758700000001</v>
      </c>
      <c r="K3671">
        <v>431.3</v>
      </c>
      <c r="L3671" s="1">
        <v>45324</v>
      </c>
      <c r="M3671" s="2">
        <v>0.7715277777777777</v>
      </c>
      <c r="N3671" t="s">
        <v>31</v>
      </c>
      <c r="O3671">
        <v>5.9671087839999997</v>
      </c>
      <c r="P3671" t="s">
        <v>1125</v>
      </c>
    </row>
    <row r="3672" spans="1:16" x14ac:dyDescent="0.25">
      <c r="A3672" t="s">
        <v>837</v>
      </c>
      <c r="B3672" t="s">
        <v>16</v>
      </c>
      <c r="C3672" t="s">
        <v>17</v>
      </c>
      <c r="D3672" t="s">
        <v>18</v>
      </c>
      <c r="E3672" t="s">
        <v>19</v>
      </c>
      <c r="F3672" t="s">
        <v>44</v>
      </c>
      <c r="G3672">
        <v>48.96</v>
      </c>
      <c r="H3672">
        <v>10</v>
      </c>
      <c r="I3672">
        <v>22.032</v>
      </c>
      <c r="J3672">
        <v>462.52211310000001</v>
      </c>
      <c r="K3672">
        <v>440.64</v>
      </c>
      <c r="L3672" s="1">
        <v>45750</v>
      </c>
      <c r="M3672" s="2">
        <v>0.4770833333333333</v>
      </c>
      <c r="N3672" t="s">
        <v>27</v>
      </c>
      <c r="O3672">
        <v>8.3224141629999995</v>
      </c>
      <c r="P3672" t="s">
        <v>1125</v>
      </c>
    </row>
    <row r="3673" spans="1:16" x14ac:dyDescent="0.25">
      <c r="A3673" t="s">
        <v>506</v>
      </c>
      <c r="B3673" t="s">
        <v>16</v>
      </c>
      <c r="C3673" t="s">
        <v>17</v>
      </c>
      <c r="D3673" t="s">
        <v>18</v>
      </c>
      <c r="E3673" t="s">
        <v>29</v>
      </c>
      <c r="F3673" t="s">
        <v>44</v>
      </c>
      <c r="G3673">
        <v>43.13</v>
      </c>
      <c r="H3673">
        <v>11</v>
      </c>
      <c r="I3673">
        <v>21.565000000000001</v>
      </c>
      <c r="J3673">
        <v>452.71829020000001</v>
      </c>
      <c r="K3673">
        <v>431.3</v>
      </c>
      <c r="L3673" s="1">
        <v>45690</v>
      </c>
      <c r="M3673" s="2">
        <v>0.7715277777777777</v>
      </c>
      <c r="N3673" t="s">
        <v>31</v>
      </c>
      <c r="O3673">
        <v>5.7216597370000004</v>
      </c>
      <c r="P3673" t="s">
        <v>1125</v>
      </c>
    </row>
    <row r="3674" spans="1:16" x14ac:dyDescent="0.25">
      <c r="A3674" t="s">
        <v>366</v>
      </c>
      <c r="B3674" t="s">
        <v>16</v>
      </c>
      <c r="C3674" t="s">
        <v>17</v>
      </c>
      <c r="D3674" t="s">
        <v>25</v>
      </c>
      <c r="E3674" t="s">
        <v>29</v>
      </c>
      <c r="F3674" t="s">
        <v>44</v>
      </c>
      <c r="G3674">
        <v>77.02</v>
      </c>
      <c r="H3674">
        <v>4</v>
      </c>
      <c r="I3674">
        <v>19.254999999999999</v>
      </c>
      <c r="J3674">
        <v>435.20264350000002</v>
      </c>
      <c r="K3674">
        <v>385.1</v>
      </c>
      <c r="L3674" s="1">
        <v>44622</v>
      </c>
      <c r="M3674" s="2">
        <v>0.66597222222222219</v>
      </c>
      <c r="N3674" t="s">
        <v>27</v>
      </c>
      <c r="O3674">
        <v>5.3185346779999998</v>
      </c>
      <c r="P3674" t="s">
        <v>1125</v>
      </c>
    </row>
    <row r="3675" spans="1:16" x14ac:dyDescent="0.25">
      <c r="A3675" t="s">
        <v>947</v>
      </c>
      <c r="B3675" t="s">
        <v>16</v>
      </c>
      <c r="C3675" t="s">
        <v>17</v>
      </c>
      <c r="D3675" t="s">
        <v>18</v>
      </c>
      <c r="E3675" t="s">
        <v>29</v>
      </c>
      <c r="F3675" t="s">
        <v>44</v>
      </c>
      <c r="G3675">
        <v>51.34</v>
      </c>
      <c r="H3675">
        <v>8</v>
      </c>
      <c r="I3675">
        <v>20.536000000000001</v>
      </c>
      <c r="J3675">
        <v>431.25599999999997</v>
      </c>
      <c r="K3675">
        <v>410.72</v>
      </c>
      <c r="L3675" s="1">
        <v>43496</v>
      </c>
      <c r="M3675" s="2">
        <v>0.41666666666666669</v>
      </c>
      <c r="N3675" t="s">
        <v>21</v>
      </c>
      <c r="O3675">
        <v>7.6</v>
      </c>
      <c r="P3675" t="s">
        <v>1125</v>
      </c>
    </row>
    <row r="3676" spans="1:16" x14ac:dyDescent="0.25">
      <c r="A3676" t="s">
        <v>951</v>
      </c>
      <c r="B3676" t="s">
        <v>16</v>
      </c>
      <c r="C3676" t="s">
        <v>17</v>
      </c>
      <c r="D3676" t="s">
        <v>25</v>
      </c>
      <c r="E3676" t="s">
        <v>19</v>
      </c>
      <c r="F3676" t="s">
        <v>44</v>
      </c>
      <c r="G3676">
        <v>94.67</v>
      </c>
      <c r="H3676">
        <v>4</v>
      </c>
      <c r="I3676">
        <v>18.934000000000001</v>
      </c>
      <c r="J3676">
        <v>427.94738260000003</v>
      </c>
      <c r="K3676">
        <v>378.68</v>
      </c>
      <c r="L3676" s="1">
        <v>44868</v>
      </c>
      <c r="M3676" s="2">
        <v>0.50277777777777777</v>
      </c>
      <c r="N3676" t="s">
        <v>27</v>
      </c>
      <c r="O3676">
        <v>6.5756428749999998</v>
      </c>
      <c r="P3676" t="s">
        <v>1125</v>
      </c>
    </row>
    <row r="3677" spans="1:16" x14ac:dyDescent="0.25">
      <c r="A3677" t="s">
        <v>366</v>
      </c>
      <c r="B3677" t="s">
        <v>16</v>
      </c>
      <c r="C3677" t="s">
        <v>17</v>
      </c>
      <c r="D3677" t="s">
        <v>25</v>
      </c>
      <c r="E3677" t="s">
        <v>29</v>
      </c>
      <c r="F3677" t="s">
        <v>44</v>
      </c>
      <c r="G3677">
        <v>77.02</v>
      </c>
      <c r="H3677">
        <v>5</v>
      </c>
      <c r="I3677">
        <v>19.254999999999999</v>
      </c>
      <c r="J3677">
        <v>404.35500000000002</v>
      </c>
      <c r="K3677">
        <v>385.1</v>
      </c>
      <c r="L3677" s="1">
        <v>43526</v>
      </c>
      <c r="M3677" s="2">
        <v>0.66597222222222219</v>
      </c>
      <c r="N3677" t="s">
        <v>27</v>
      </c>
      <c r="O3677">
        <v>5.5</v>
      </c>
      <c r="P3677" t="s">
        <v>1125</v>
      </c>
    </row>
    <row r="3678" spans="1:16" x14ac:dyDescent="0.25">
      <c r="A3678" t="s">
        <v>366</v>
      </c>
      <c r="B3678" t="s">
        <v>16</v>
      </c>
      <c r="C3678" t="s">
        <v>17</v>
      </c>
      <c r="D3678" t="s">
        <v>25</v>
      </c>
      <c r="E3678" t="s">
        <v>29</v>
      </c>
      <c r="F3678" t="s">
        <v>44</v>
      </c>
      <c r="G3678">
        <v>77.02</v>
      </c>
      <c r="H3678">
        <v>5</v>
      </c>
      <c r="I3678">
        <v>19.254999999999999</v>
      </c>
      <c r="J3678">
        <v>404.22400549999998</v>
      </c>
      <c r="K3678">
        <v>385.1</v>
      </c>
      <c r="L3678" s="1">
        <v>45718</v>
      </c>
      <c r="M3678" s="2">
        <v>0.66597222222222219</v>
      </c>
      <c r="N3678" t="s">
        <v>27</v>
      </c>
      <c r="O3678">
        <v>5.7216597370000004</v>
      </c>
      <c r="P3678" t="s">
        <v>1125</v>
      </c>
    </row>
    <row r="3679" spans="1:16" x14ac:dyDescent="0.25">
      <c r="A3679" t="s">
        <v>546</v>
      </c>
      <c r="B3679" t="s">
        <v>16</v>
      </c>
      <c r="C3679" t="s">
        <v>17</v>
      </c>
      <c r="D3679" t="s">
        <v>25</v>
      </c>
      <c r="E3679" t="s">
        <v>19</v>
      </c>
      <c r="F3679" t="s">
        <v>44</v>
      </c>
      <c r="G3679">
        <v>54.28</v>
      </c>
      <c r="H3679">
        <v>8</v>
      </c>
      <c r="I3679">
        <v>18.998000000000001</v>
      </c>
      <c r="J3679">
        <v>398.82875389999998</v>
      </c>
      <c r="K3679">
        <v>379.96</v>
      </c>
      <c r="L3679" s="1">
        <v>45684</v>
      </c>
      <c r="M3679" s="2">
        <v>0.75347222222222221</v>
      </c>
      <c r="N3679" t="s">
        <v>21</v>
      </c>
      <c r="O3679">
        <v>9.6748064639999996</v>
      </c>
      <c r="P3679" t="s">
        <v>1125</v>
      </c>
    </row>
    <row r="3680" spans="1:16" x14ac:dyDescent="0.25">
      <c r="A3680" t="s">
        <v>951</v>
      </c>
      <c r="B3680" t="s">
        <v>16</v>
      </c>
      <c r="C3680" t="s">
        <v>17</v>
      </c>
      <c r="D3680" t="s">
        <v>25</v>
      </c>
      <c r="E3680" t="s">
        <v>19</v>
      </c>
      <c r="F3680" t="s">
        <v>44</v>
      </c>
      <c r="G3680">
        <v>94.67</v>
      </c>
      <c r="H3680">
        <v>4</v>
      </c>
      <c r="I3680">
        <v>18.934000000000001</v>
      </c>
      <c r="J3680">
        <v>397.4851893</v>
      </c>
      <c r="K3680">
        <v>378.68</v>
      </c>
      <c r="L3680" s="1">
        <v>45964</v>
      </c>
      <c r="M3680" s="2">
        <v>0.50277777777777777</v>
      </c>
      <c r="N3680" t="s">
        <v>27</v>
      </c>
      <c r="O3680">
        <v>7.0740520379999996</v>
      </c>
      <c r="P3680" t="s">
        <v>1125</v>
      </c>
    </row>
    <row r="3681" spans="1:16" x14ac:dyDescent="0.25">
      <c r="A3681" t="s">
        <v>640</v>
      </c>
      <c r="B3681" t="s">
        <v>16</v>
      </c>
      <c r="C3681" t="s">
        <v>17</v>
      </c>
      <c r="D3681" t="s">
        <v>18</v>
      </c>
      <c r="E3681" t="s">
        <v>19</v>
      </c>
      <c r="F3681" t="s">
        <v>44</v>
      </c>
      <c r="G3681">
        <v>53.65</v>
      </c>
      <c r="H3681">
        <v>7</v>
      </c>
      <c r="I3681">
        <v>18.7775</v>
      </c>
      <c r="J3681">
        <v>394.32749999999999</v>
      </c>
      <c r="K3681">
        <v>375.55</v>
      </c>
      <c r="L3681" s="1">
        <v>43740</v>
      </c>
      <c r="M3681" s="2">
        <v>0.53888888888888886</v>
      </c>
      <c r="N3681" t="s">
        <v>21</v>
      </c>
      <c r="O3681">
        <v>5.2</v>
      </c>
      <c r="P3681" t="s">
        <v>1125</v>
      </c>
    </row>
    <row r="3682" spans="1:16" x14ac:dyDescent="0.25">
      <c r="A3682" t="s">
        <v>640</v>
      </c>
      <c r="B3682" t="s">
        <v>16</v>
      </c>
      <c r="C3682" t="s">
        <v>17</v>
      </c>
      <c r="D3682" t="s">
        <v>18</v>
      </c>
      <c r="E3682" t="s">
        <v>19</v>
      </c>
      <c r="F3682" t="s">
        <v>44</v>
      </c>
      <c r="G3682">
        <v>53.65</v>
      </c>
      <c r="H3682">
        <v>8</v>
      </c>
      <c r="I3682">
        <v>18.7775</v>
      </c>
      <c r="J3682">
        <v>394.19975399999998</v>
      </c>
      <c r="K3682">
        <v>375.55</v>
      </c>
      <c r="L3682" s="1">
        <v>45932</v>
      </c>
      <c r="M3682" s="2">
        <v>0.53888888888888886</v>
      </c>
      <c r="N3682" t="s">
        <v>21</v>
      </c>
      <c r="O3682">
        <v>5.4095692059999996</v>
      </c>
      <c r="P3682" t="s">
        <v>1125</v>
      </c>
    </row>
    <row r="3683" spans="1:16" x14ac:dyDescent="0.25">
      <c r="A3683" t="s">
        <v>357</v>
      </c>
      <c r="B3683" t="s">
        <v>16</v>
      </c>
      <c r="C3683" t="s">
        <v>17</v>
      </c>
      <c r="D3683" t="s">
        <v>25</v>
      </c>
      <c r="E3683" t="s">
        <v>19</v>
      </c>
      <c r="F3683" t="s">
        <v>44</v>
      </c>
      <c r="G3683">
        <v>61.77</v>
      </c>
      <c r="H3683">
        <v>4</v>
      </c>
      <c r="I3683">
        <v>15.442500000000001</v>
      </c>
      <c r="J3683">
        <v>349.03229399999998</v>
      </c>
      <c r="K3683">
        <v>308.85000000000002</v>
      </c>
      <c r="L3683" s="1">
        <v>44776</v>
      </c>
      <c r="M3683" s="2">
        <v>0.55625000000000002</v>
      </c>
      <c r="N3683" t="s">
        <v>27</v>
      </c>
      <c r="O3683">
        <v>6.4789422439999997</v>
      </c>
      <c r="P3683" t="s">
        <v>1125</v>
      </c>
    </row>
    <row r="3684" spans="1:16" x14ac:dyDescent="0.25">
      <c r="A3684" t="s">
        <v>357</v>
      </c>
      <c r="B3684" t="s">
        <v>16</v>
      </c>
      <c r="C3684" t="s">
        <v>17</v>
      </c>
      <c r="D3684" t="s">
        <v>25</v>
      </c>
      <c r="E3684" t="s">
        <v>19</v>
      </c>
      <c r="F3684" t="s">
        <v>44</v>
      </c>
      <c r="G3684">
        <v>61.77</v>
      </c>
      <c r="H3684">
        <v>5</v>
      </c>
      <c r="I3684">
        <v>15.442500000000001</v>
      </c>
      <c r="J3684">
        <v>342.2037856</v>
      </c>
      <c r="K3684">
        <v>308.85000000000002</v>
      </c>
      <c r="L3684" s="1">
        <v>45507</v>
      </c>
      <c r="M3684" s="2">
        <v>0.55625000000000002</v>
      </c>
      <c r="N3684" t="s">
        <v>27</v>
      </c>
      <c r="O3684">
        <v>7.2690234269999996</v>
      </c>
      <c r="P3684" t="s">
        <v>1125</v>
      </c>
    </row>
    <row r="3685" spans="1:16" x14ac:dyDescent="0.25">
      <c r="A3685" t="s">
        <v>180</v>
      </c>
      <c r="B3685" t="s">
        <v>16</v>
      </c>
      <c r="C3685" t="s">
        <v>17</v>
      </c>
      <c r="D3685" t="s">
        <v>18</v>
      </c>
      <c r="E3685" t="s">
        <v>19</v>
      </c>
      <c r="F3685" t="s">
        <v>44</v>
      </c>
      <c r="G3685">
        <v>30.14</v>
      </c>
      <c r="H3685">
        <v>9</v>
      </c>
      <c r="I3685">
        <v>15.07</v>
      </c>
      <c r="J3685">
        <v>340.61302710000001</v>
      </c>
      <c r="K3685">
        <v>301.39999999999998</v>
      </c>
      <c r="L3685" s="1">
        <v>44836</v>
      </c>
      <c r="M3685" s="2">
        <v>0.51944444444444449</v>
      </c>
      <c r="N3685" t="s">
        <v>21</v>
      </c>
      <c r="O3685">
        <v>8.8964580069999997</v>
      </c>
      <c r="P3685" t="s">
        <v>1125</v>
      </c>
    </row>
    <row r="3686" spans="1:16" x14ac:dyDescent="0.25">
      <c r="A3686" t="s">
        <v>572</v>
      </c>
      <c r="B3686" t="s">
        <v>16</v>
      </c>
      <c r="C3686" t="s">
        <v>17</v>
      </c>
      <c r="D3686" t="s">
        <v>25</v>
      </c>
      <c r="E3686" t="s">
        <v>19</v>
      </c>
      <c r="F3686" t="s">
        <v>44</v>
      </c>
      <c r="G3686">
        <v>73.05</v>
      </c>
      <c r="H3686">
        <v>4</v>
      </c>
      <c r="I3686">
        <v>14.61</v>
      </c>
      <c r="J3686">
        <v>330.21607999999998</v>
      </c>
      <c r="K3686">
        <v>292.2</v>
      </c>
      <c r="L3686" s="1">
        <v>44617</v>
      </c>
      <c r="M3686" s="2">
        <v>0.71944444444444444</v>
      </c>
      <c r="N3686" t="s">
        <v>31</v>
      </c>
      <c r="O3686">
        <v>4.7383308949999998</v>
      </c>
      <c r="P3686" t="s">
        <v>1125</v>
      </c>
    </row>
    <row r="3687" spans="1:16" x14ac:dyDescent="0.25">
      <c r="A3687" t="s">
        <v>989</v>
      </c>
      <c r="B3687" t="s">
        <v>16</v>
      </c>
      <c r="C3687" t="s">
        <v>17</v>
      </c>
      <c r="D3687" t="s">
        <v>25</v>
      </c>
      <c r="E3687" t="s">
        <v>19</v>
      </c>
      <c r="F3687" t="s">
        <v>44</v>
      </c>
      <c r="G3687">
        <v>42.57</v>
      </c>
      <c r="H3687">
        <v>7</v>
      </c>
      <c r="I3687">
        <v>14.8995</v>
      </c>
      <c r="J3687">
        <v>330.17097649999999</v>
      </c>
      <c r="K3687">
        <v>297.99</v>
      </c>
      <c r="L3687" s="1">
        <v>45444</v>
      </c>
      <c r="M3687" s="2">
        <v>0.49374999999999997</v>
      </c>
      <c r="N3687" t="s">
        <v>27</v>
      </c>
      <c r="O3687">
        <v>7.3775163140000002</v>
      </c>
      <c r="P3687" t="s">
        <v>1125</v>
      </c>
    </row>
    <row r="3688" spans="1:16" x14ac:dyDescent="0.25">
      <c r="A3688" t="s">
        <v>580</v>
      </c>
      <c r="B3688" t="s">
        <v>16</v>
      </c>
      <c r="C3688" t="s">
        <v>17</v>
      </c>
      <c r="D3688" t="s">
        <v>25</v>
      </c>
      <c r="E3688" t="s">
        <v>19</v>
      </c>
      <c r="F3688" t="s">
        <v>44</v>
      </c>
      <c r="G3688">
        <v>29.42</v>
      </c>
      <c r="H3688">
        <v>11</v>
      </c>
      <c r="I3688">
        <v>14.71</v>
      </c>
      <c r="J3688">
        <v>325.97168119999998</v>
      </c>
      <c r="K3688">
        <v>294.2</v>
      </c>
      <c r="L3688" s="1">
        <v>45627</v>
      </c>
      <c r="M3688" s="2">
        <v>0.68263888888888891</v>
      </c>
      <c r="N3688" t="s">
        <v>21</v>
      </c>
      <c r="O3688">
        <v>9.6558669409999993</v>
      </c>
      <c r="P3688" t="s">
        <v>1125</v>
      </c>
    </row>
    <row r="3689" spans="1:16" x14ac:dyDescent="0.25">
      <c r="A3689" t="s">
        <v>357</v>
      </c>
      <c r="B3689" t="s">
        <v>16</v>
      </c>
      <c r="C3689" t="s">
        <v>17</v>
      </c>
      <c r="D3689" t="s">
        <v>25</v>
      </c>
      <c r="E3689" t="s">
        <v>19</v>
      </c>
      <c r="F3689" t="s">
        <v>44</v>
      </c>
      <c r="G3689">
        <v>61.77</v>
      </c>
      <c r="H3689">
        <v>5</v>
      </c>
      <c r="I3689">
        <v>15.442500000000001</v>
      </c>
      <c r="J3689">
        <v>324.18744249999997</v>
      </c>
      <c r="K3689">
        <v>308.85000000000002</v>
      </c>
      <c r="L3689" s="1">
        <v>45872</v>
      </c>
      <c r="M3689" s="2">
        <v>0.55625000000000002</v>
      </c>
      <c r="N3689" t="s">
        <v>27</v>
      </c>
      <c r="O3689">
        <v>6.9700218610000002</v>
      </c>
      <c r="P3689" t="s">
        <v>1125</v>
      </c>
    </row>
    <row r="3690" spans="1:16" x14ac:dyDescent="0.25">
      <c r="A3690" t="s">
        <v>572</v>
      </c>
      <c r="B3690" t="s">
        <v>16</v>
      </c>
      <c r="C3690" t="s">
        <v>17</v>
      </c>
      <c r="D3690" t="s">
        <v>25</v>
      </c>
      <c r="E3690" t="s">
        <v>19</v>
      </c>
      <c r="F3690" t="s">
        <v>44</v>
      </c>
      <c r="G3690">
        <v>73.05</v>
      </c>
      <c r="H3690">
        <v>4</v>
      </c>
      <c r="I3690">
        <v>14.61</v>
      </c>
      <c r="J3690">
        <v>323.75569419999999</v>
      </c>
      <c r="K3690">
        <v>292.2</v>
      </c>
      <c r="L3690" s="1">
        <v>45347</v>
      </c>
      <c r="M3690" s="2">
        <v>0.71944444444444444</v>
      </c>
      <c r="N3690" t="s">
        <v>31</v>
      </c>
      <c r="O3690">
        <v>5.3161514619999997</v>
      </c>
      <c r="P3690" t="s">
        <v>1125</v>
      </c>
    </row>
    <row r="3691" spans="1:16" x14ac:dyDescent="0.25">
      <c r="A3691" t="s">
        <v>989</v>
      </c>
      <c r="B3691" t="s">
        <v>16</v>
      </c>
      <c r="C3691" t="s">
        <v>17</v>
      </c>
      <c r="D3691" t="s">
        <v>25</v>
      </c>
      <c r="E3691" t="s">
        <v>19</v>
      </c>
      <c r="F3691" t="s">
        <v>44</v>
      </c>
      <c r="G3691">
        <v>42.57</v>
      </c>
      <c r="H3691">
        <v>7</v>
      </c>
      <c r="I3691">
        <v>14.8995</v>
      </c>
      <c r="J3691">
        <v>312.8895</v>
      </c>
      <c r="K3691">
        <v>297.99</v>
      </c>
      <c r="L3691" s="1">
        <v>43617</v>
      </c>
      <c r="M3691" s="2">
        <v>0.49374999999999997</v>
      </c>
      <c r="N3691" t="s">
        <v>27</v>
      </c>
      <c r="O3691">
        <v>6.8</v>
      </c>
      <c r="P3691" t="s">
        <v>1125</v>
      </c>
    </row>
    <row r="3692" spans="1:16" x14ac:dyDescent="0.25">
      <c r="A3692" t="s">
        <v>989</v>
      </c>
      <c r="B3692" t="s">
        <v>16</v>
      </c>
      <c r="C3692" t="s">
        <v>17</v>
      </c>
      <c r="D3692" t="s">
        <v>25</v>
      </c>
      <c r="E3692" t="s">
        <v>19</v>
      </c>
      <c r="F3692" t="s">
        <v>44</v>
      </c>
      <c r="G3692">
        <v>42.57</v>
      </c>
      <c r="H3692">
        <v>8</v>
      </c>
      <c r="I3692">
        <v>14.8995</v>
      </c>
      <c r="J3692">
        <v>312.78813659999997</v>
      </c>
      <c r="K3692">
        <v>297.99</v>
      </c>
      <c r="L3692" s="1">
        <v>45809</v>
      </c>
      <c r="M3692" s="2">
        <v>0.49374999999999997</v>
      </c>
      <c r="N3692" t="s">
        <v>27</v>
      </c>
      <c r="O3692">
        <v>7.0740520379999996</v>
      </c>
      <c r="P3692" t="s">
        <v>1125</v>
      </c>
    </row>
    <row r="3693" spans="1:16" x14ac:dyDescent="0.25">
      <c r="A3693" t="s">
        <v>580</v>
      </c>
      <c r="B3693" t="s">
        <v>16</v>
      </c>
      <c r="C3693" t="s">
        <v>17</v>
      </c>
      <c r="D3693" t="s">
        <v>25</v>
      </c>
      <c r="E3693" t="s">
        <v>19</v>
      </c>
      <c r="F3693" t="s">
        <v>44</v>
      </c>
      <c r="G3693">
        <v>29.42</v>
      </c>
      <c r="H3693">
        <v>10</v>
      </c>
      <c r="I3693">
        <v>14.71</v>
      </c>
      <c r="J3693">
        <v>308.91000000000003</v>
      </c>
      <c r="K3693">
        <v>294.2</v>
      </c>
      <c r="L3693" s="1">
        <v>43800</v>
      </c>
      <c r="M3693" s="2">
        <v>0.68263888888888891</v>
      </c>
      <c r="N3693" t="s">
        <v>21</v>
      </c>
      <c r="O3693">
        <v>8.9</v>
      </c>
      <c r="P3693" t="s">
        <v>1125</v>
      </c>
    </row>
    <row r="3694" spans="1:16" x14ac:dyDescent="0.25">
      <c r="A3694" t="s">
        <v>580</v>
      </c>
      <c r="B3694" t="s">
        <v>16</v>
      </c>
      <c r="C3694" t="s">
        <v>17</v>
      </c>
      <c r="D3694" t="s">
        <v>25</v>
      </c>
      <c r="E3694" t="s">
        <v>19</v>
      </c>
      <c r="F3694" t="s">
        <v>44</v>
      </c>
      <c r="G3694">
        <v>29.42</v>
      </c>
      <c r="H3694">
        <v>11</v>
      </c>
      <c r="I3694">
        <v>14.71</v>
      </c>
      <c r="J3694">
        <v>308.80992579999997</v>
      </c>
      <c r="K3694">
        <v>294.2</v>
      </c>
      <c r="L3694" s="1">
        <v>45992</v>
      </c>
      <c r="M3694" s="2">
        <v>0.68263888888888891</v>
      </c>
      <c r="N3694" t="s">
        <v>21</v>
      </c>
      <c r="O3694">
        <v>9.2586857560000002</v>
      </c>
      <c r="P3694" t="s">
        <v>1125</v>
      </c>
    </row>
    <row r="3695" spans="1:16" x14ac:dyDescent="0.25">
      <c r="A3695" t="s">
        <v>572</v>
      </c>
      <c r="B3695" t="s">
        <v>16</v>
      </c>
      <c r="C3695" t="s">
        <v>17</v>
      </c>
      <c r="D3695" t="s">
        <v>25</v>
      </c>
      <c r="E3695" t="s">
        <v>19</v>
      </c>
      <c r="F3695" t="s">
        <v>44</v>
      </c>
      <c r="G3695">
        <v>73.05</v>
      </c>
      <c r="H3695">
        <v>4</v>
      </c>
      <c r="I3695">
        <v>14.61</v>
      </c>
      <c r="J3695">
        <v>306.81</v>
      </c>
      <c r="K3695">
        <v>292.2</v>
      </c>
      <c r="L3695" s="1">
        <v>43521</v>
      </c>
      <c r="M3695" s="2">
        <v>0.71944444444444444</v>
      </c>
      <c r="N3695" t="s">
        <v>31</v>
      </c>
      <c r="O3695">
        <v>4.9000000000000004</v>
      </c>
      <c r="P3695" t="s">
        <v>1125</v>
      </c>
    </row>
    <row r="3696" spans="1:16" x14ac:dyDescent="0.25">
      <c r="A3696" t="s">
        <v>572</v>
      </c>
      <c r="B3696" t="s">
        <v>16</v>
      </c>
      <c r="C3696" t="s">
        <v>17</v>
      </c>
      <c r="D3696" t="s">
        <v>25</v>
      </c>
      <c r="E3696" t="s">
        <v>19</v>
      </c>
      <c r="F3696" t="s">
        <v>44</v>
      </c>
      <c r="G3696">
        <v>73.05</v>
      </c>
      <c r="H3696">
        <v>4</v>
      </c>
      <c r="I3696">
        <v>14.61</v>
      </c>
      <c r="J3696">
        <v>306.71060610000001</v>
      </c>
      <c r="K3696">
        <v>292.2</v>
      </c>
      <c r="L3696" s="1">
        <v>45713</v>
      </c>
      <c r="M3696" s="2">
        <v>0.71944444444444444</v>
      </c>
      <c r="N3696" t="s">
        <v>31</v>
      </c>
      <c r="O3696">
        <v>5.0974786749999996</v>
      </c>
      <c r="P3696" t="s">
        <v>1125</v>
      </c>
    </row>
    <row r="3697" spans="1:16" x14ac:dyDescent="0.25">
      <c r="A3697" t="s">
        <v>885</v>
      </c>
      <c r="B3697" t="s">
        <v>16</v>
      </c>
      <c r="C3697" t="s">
        <v>17</v>
      </c>
      <c r="D3697" t="s">
        <v>25</v>
      </c>
      <c r="E3697" t="s">
        <v>19</v>
      </c>
      <c r="F3697" t="s">
        <v>44</v>
      </c>
      <c r="G3697">
        <v>98.48</v>
      </c>
      <c r="H3697">
        <v>2</v>
      </c>
      <c r="I3697">
        <v>9.8480000000000008</v>
      </c>
      <c r="J3697">
        <v>222.5850757</v>
      </c>
      <c r="K3697">
        <v>196.96</v>
      </c>
      <c r="L3697" s="1">
        <v>44611</v>
      </c>
      <c r="M3697" s="2">
        <v>0.42499999999999999</v>
      </c>
      <c r="N3697" t="s">
        <v>21</v>
      </c>
      <c r="O3697">
        <v>8.8964580069999997</v>
      </c>
      <c r="P3697" t="s">
        <v>1125</v>
      </c>
    </row>
    <row r="3698" spans="1:16" x14ac:dyDescent="0.25">
      <c r="A3698" t="s">
        <v>885</v>
      </c>
      <c r="B3698" t="s">
        <v>16</v>
      </c>
      <c r="C3698" t="s">
        <v>17</v>
      </c>
      <c r="D3698" t="s">
        <v>25</v>
      </c>
      <c r="E3698" t="s">
        <v>19</v>
      </c>
      <c r="F3698" t="s">
        <v>44</v>
      </c>
      <c r="G3698">
        <v>98.48</v>
      </c>
      <c r="H3698">
        <v>2</v>
      </c>
      <c r="I3698">
        <v>9.8480000000000008</v>
      </c>
      <c r="J3698">
        <v>218.23039539999999</v>
      </c>
      <c r="K3698">
        <v>196.96</v>
      </c>
      <c r="L3698" s="1">
        <v>45341</v>
      </c>
      <c r="M3698" s="2">
        <v>0.42499999999999999</v>
      </c>
      <c r="N3698" t="s">
        <v>21</v>
      </c>
      <c r="O3698">
        <v>9.9813456019999993</v>
      </c>
      <c r="P3698" t="s">
        <v>1125</v>
      </c>
    </row>
    <row r="3699" spans="1:16" x14ac:dyDescent="0.25">
      <c r="A3699" t="s">
        <v>525</v>
      </c>
      <c r="B3699" t="s">
        <v>16</v>
      </c>
      <c r="C3699" t="s">
        <v>17</v>
      </c>
      <c r="D3699" t="s">
        <v>18</v>
      </c>
      <c r="E3699" t="s">
        <v>19</v>
      </c>
      <c r="F3699" t="s">
        <v>44</v>
      </c>
      <c r="G3699">
        <v>19.66</v>
      </c>
      <c r="H3699">
        <v>11</v>
      </c>
      <c r="I3699">
        <v>9.83</v>
      </c>
      <c r="J3699">
        <v>217.83151770000001</v>
      </c>
      <c r="K3699">
        <v>196.6</v>
      </c>
      <c r="L3699" s="1">
        <v>45366</v>
      </c>
      <c r="M3699" s="2">
        <v>0.76388888888888884</v>
      </c>
      <c r="N3699" t="s">
        <v>31</v>
      </c>
      <c r="O3699">
        <v>7.8114878619999999</v>
      </c>
      <c r="P3699" t="s">
        <v>1125</v>
      </c>
    </row>
    <row r="3700" spans="1:16" x14ac:dyDescent="0.25">
      <c r="A3700" t="s">
        <v>699</v>
      </c>
      <c r="B3700" t="s">
        <v>16</v>
      </c>
      <c r="C3700" t="s">
        <v>17</v>
      </c>
      <c r="D3700" t="s">
        <v>25</v>
      </c>
      <c r="E3700" t="s">
        <v>19</v>
      </c>
      <c r="F3700" t="s">
        <v>44</v>
      </c>
      <c r="G3700">
        <v>48.63</v>
      </c>
      <c r="H3700">
        <v>4</v>
      </c>
      <c r="I3700">
        <v>9.7260000000000009</v>
      </c>
      <c r="J3700">
        <v>215.52689129999999</v>
      </c>
      <c r="K3700">
        <v>194.52</v>
      </c>
      <c r="L3700" s="1">
        <v>45384</v>
      </c>
      <c r="M3700" s="2">
        <v>0.65555555555555556</v>
      </c>
      <c r="N3700" t="s">
        <v>21</v>
      </c>
      <c r="O3700">
        <v>8.2454594100000005</v>
      </c>
      <c r="P3700" t="s">
        <v>1125</v>
      </c>
    </row>
    <row r="3701" spans="1:16" x14ac:dyDescent="0.25">
      <c r="A3701" t="s">
        <v>525</v>
      </c>
      <c r="B3701" t="s">
        <v>16</v>
      </c>
      <c r="C3701" t="s">
        <v>17</v>
      </c>
      <c r="D3701" t="s">
        <v>18</v>
      </c>
      <c r="E3701" t="s">
        <v>19</v>
      </c>
      <c r="F3701" t="s">
        <v>44</v>
      </c>
      <c r="G3701">
        <v>19.66</v>
      </c>
      <c r="H3701">
        <v>10</v>
      </c>
      <c r="I3701">
        <v>9.83</v>
      </c>
      <c r="J3701">
        <v>206.43</v>
      </c>
      <c r="K3701">
        <v>196.6</v>
      </c>
      <c r="L3701" s="1">
        <v>43539</v>
      </c>
      <c r="M3701" s="2">
        <v>0.76388888888888884</v>
      </c>
      <c r="N3701" t="s">
        <v>31</v>
      </c>
      <c r="O3701">
        <v>7.2</v>
      </c>
      <c r="P3701" t="s">
        <v>1125</v>
      </c>
    </row>
    <row r="3702" spans="1:16" x14ac:dyDescent="0.25">
      <c r="A3702" t="s">
        <v>111</v>
      </c>
      <c r="B3702" t="s">
        <v>16</v>
      </c>
      <c r="C3702" t="s">
        <v>17</v>
      </c>
      <c r="D3702" t="s">
        <v>18</v>
      </c>
      <c r="E3702" t="s">
        <v>19</v>
      </c>
      <c r="F3702" t="s">
        <v>44</v>
      </c>
      <c r="G3702">
        <v>20.010000000000002</v>
      </c>
      <c r="H3702">
        <v>8</v>
      </c>
      <c r="I3702">
        <v>9.0045000000000002</v>
      </c>
      <c r="J3702">
        <v>203.5202391</v>
      </c>
      <c r="K3702">
        <v>180.09</v>
      </c>
      <c r="L3702" s="1">
        <v>44896</v>
      </c>
      <c r="M3702" s="2">
        <v>0.65833333333333333</v>
      </c>
      <c r="N3702" t="s">
        <v>31</v>
      </c>
      <c r="O3702">
        <v>5.5119359389999998</v>
      </c>
      <c r="P3702" t="s">
        <v>1125</v>
      </c>
    </row>
    <row r="3703" spans="1:16" x14ac:dyDescent="0.25">
      <c r="A3703" t="s">
        <v>870</v>
      </c>
      <c r="B3703" t="s">
        <v>16</v>
      </c>
      <c r="C3703" t="s">
        <v>17</v>
      </c>
      <c r="D3703" t="s">
        <v>18</v>
      </c>
      <c r="E3703" t="s">
        <v>29</v>
      </c>
      <c r="F3703" t="s">
        <v>44</v>
      </c>
      <c r="G3703">
        <v>38.54</v>
      </c>
      <c r="H3703">
        <v>5</v>
      </c>
      <c r="I3703">
        <v>9.6349999999999998</v>
      </c>
      <c r="J3703">
        <v>202.33500000000001</v>
      </c>
      <c r="K3703">
        <v>192.7</v>
      </c>
      <c r="L3703" s="1">
        <v>43709</v>
      </c>
      <c r="M3703" s="2">
        <v>0.56527777777777777</v>
      </c>
      <c r="N3703" t="s">
        <v>21</v>
      </c>
      <c r="O3703">
        <v>5.6</v>
      </c>
      <c r="P3703" t="s">
        <v>1125</v>
      </c>
    </row>
    <row r="3704" spans="1:16" x14ac:dyDescent="0.25">
      <c r="A3704" t="s">
        <v>61</v>
      </c>
      <c r="B3704" t="s">
        <v>16</v>
      </c>
      <c r="C3704" t="s">
        <v>17</v>
      </c>
      <c r="D3704" t="s">
        <v>25</v>
      </c>
      <c r="E3704" t="s">
        <v>19</v>
      </c>
      <c r="F3704" t="s">
        <v>44</v>
      </c>
      <c r="G3704">
        <v>87.67</v>
      </c>
      <c r="H3704">
        <v>2</v>
      </c>
      <c r="I3704">
        <v>8.7669999999999995</v>
      </c>
      <c r="J3704">
        <v>198.1522501</v>
      </c>
      <c r="K3704">
        <v>175.34</v>
      </c>
      <c r="L3704" s="1">
        <v>44837</v>
      </c>
      <c r="M3704" s="2">
        <v>0.51180555555555551</v>
      </c>
      <c r="N3704" t="s">
        <v>31</v>
      </c>
      <c r="O3704">
        <v>7.4459485499999998</v>
      </c>
      <c r="P3704" t="s">
        <v>1125</v>
      </c>
    </row>
    <row r="3705" spans="1:16" x14ac:dyDescent="0.25">
      <c r="A3705" t="s">
        <v>61</v>
      </c>
      <c r="B3705" t="s">
        <v>16</v>
      </c>
      <c r="C3705" t="s">
        <v>17</v>
      </c>
      <c r="D3705" t="s">
        <v>25</v>
      </c>
      <c r="E3705" t="s">
        <v>19</v>
      </c>
      <c r="F3705" t="s">
        <v>44</v>
      </c>
      <c r="G3705">
        <v>87.67</v>
      </c>
      <c r="H3705">
        <v>2</v>
      </c>
      <c r="I3705">
        <v>8.7669999999999995</v>
      </c>
      <c r="J3705">
        <v>194.27557640000001</v>
      </c>
      <c r="K3705">
        <v>175.34</v>
      </c>
      <c r="L3705" s="1">
        <v>45568</v>
      </c>
      <c r="M3705" s="2">
        <v>0.51180555555555551</v>
      </c>
      <c r="N3705" t="s">
        <v>31</v>
      </c>
      <c r="O3705">
        <v>8.3539522969999993</v>
      </c>
      <c r="P3705" t="s">
        <v>1125</v>
      </c>
    </row>
    <row r="3706" spans="1:16" x14ac:dyDescent="0.25">
      <c r="A3706" t="s">
        <v>343</v>
      </c>
      <c r="B3706" t="s">
        <v>16</v>
      </c>
      <c r="C3706" t="s">
        <v>17</v>
      </c>
      <c r="D3706" t="s">
        <v>25</v>
      </c>
      <c r="E3706" t="s">
        <v>19</v>
      </c>
      <c r="F3706" t="s">
        <v>44</v>
      </c>
      <c r="G3706">
        <v>81.91</v>
      </c>
      <c r="H3706">
        <v>2</v>
      </c>
      <c r="I3706">
        <v>8.1910000000000007</v>
      </c>
      <c r="J3706">
        <v>185.13346419999999</v>
      </c>
      <c r="K3706">
        <v>163.82</v>
      </c>
      <c r="L3706" s="1">
        <v>44684</v>
      </c>
      <c r="M3706" s="2">
        <v>0.73819444444444438</v>
      </c>
      <c r="N3706" t="s">
        <v>27</v>
      </c>
      <c r="O3706">
        <v>7.5426491799999997</v>
      </c>
      <c r="P3706" t="s">
        <v>1125</v>
      </c>
    </row>
    <row r="3707" spans="1:16" x14ac:dyDescent="0.25">
      <c r="A3707" t="s">
        <v>61</v>
      </c>
      <c r="B3707" t="s">
        <v>16</v>
      </c>
      <c r="C3707" t="s">
        <v>17</v>
      </c>
      <c r="D3707" t="s">
        <v>25</v>
      </c>
      <c r="E3707" t="s">
        <v>19</v>
      </c>
      <c r="F3707" t="s">
        <v>44</v>
      </c>
      <c r="G3707">
        <v>87.67</v>
      </c>
      <c r="H3707">
        <v>2</v>
      </c>
      <c r="I3707">
        <v>8.7669999999999995</v>
      </c>
      <c r="J3707">
        <v>184.04735679999999</v>
      </c>
      <c r="K3707">
        <v>175.34</v>
      </c>
      <c r="L3707" s="1">
        <v>45933</v>
      </c>
      <c r="M3707" s="2">
        <v>0.51180555555555551</v>
      </c>
      <c r="N3707" t="s">
        <v>31</v>
      </c>
      <c r="O3707">
        <v>8.0103236320000004</v>
      </c>
      <c r="P3707" t="s">
        <v>1125</v>
      </c>
    </row>
    <row r="3708" spans="1:16" x14ac:dyDescent="0.25">
      <c r="A3708" t="s">
        <v>343</v>
      </c>
      <c r="B3708" t="s">
        <v>16</v>
      </c>
      <c r="C3708" t="s">
        <v>17</v>
      </c>
      <c r="D3708" t="s">
        <v>25</v>
      </c>
      <c r="E3708" t="s">
        <v>19</v>
      </c>
      <c r="F3708" t="s">
        <v>44</v>
      </c>
      <c r="G3708">
        <v>81.91</v>
      </c>
      <c r="H3708">
        <v>2</v>
      </c>
      <c r="I3708">
        <v>8.1910000000000007</v>
      </c>
      <c r="J3708">
        <v>171.9552754</v>
      </c>
      <c r="K3708">
        <v>163.82</v>
      </c>
      <c r="L3708" s="1">
        <v>45780</v>
      </c>
      <c r="M3708" s="2">
        <v>0.73819444444444438</v>
      </c>
      <c r="N3708" t="s">
        <v>27</v>
      </c>
      <c r="O3708">
        <v>8.1143538090000007</v>
      </c>
      <c r="P3708" t="s">
        <v>1125</v>
      </c>
    </row>
    <row r="3709" spans="1:16" x14ac:dyDescent="0.25">
      <c r="A3709" t="s">
        <v>874</v>
      </c>
      <c r="B3709" t="s">
        <v>16</v>
      </c>
      <c r="C3709" t="s">
        <v>17</v>
      </c>
      <c r="D3709" t="s">
        <v>25</v>
      </c>
      <c r="E3709" t="s">
        <v>29</v>
      </c>
      <c r="F3709" t="s">
        <v>44</v>
      </c>
      <c r="G3709">
        <v>51.94</v>
      </c>
      <c r="H3709">
        <v>3</v>
      </c>
      <c r="I3709">
        <v>7.7910000000000004</v>
      </c>
      <c r="J3709">
        <v>163.55799669999999</v>
      </c>
      <c r="K3709">
        <v>155.82</v>
      </c>
      <c r="L3709" s="1">
        <v>45703</v>
      </c>
      <c r="M3709" s="2">
        <v>0.63958333333333328</v>
      </c>
      <c r="N3709" t="s">
        <v>27</v>
      </c>
      <c r="O3709">
        <v>8.2183839859999992</v>
      </c>
      <c r="P3709" t="s">
        <v>1125</v>
      </c>
    </row>
    <row r="3710" spans="1:16" x14ac:dyDescent="0.25">
      <c r="A3710" t="s">
        <v>752</v>
      </c>
      <c r="B3710" t="s">
        <v>16</v>
      </c>
      <c r="C3710" t="s">
        <v>17</v>
      </c>
      <c r="D3710" t="s">
        <v>25</v>
      </c>
      <c r="E3710" t="s">
        <v>29</v>
      </c>
      <c r="F3710" t="s">
        <v>44</v>
      </c>
      <c r="G3710">
        <v>45.38</v>
      </c>
      <c r="H3710">
        <v>3</v>
      </c>
      <c r="I3710">
        <v>6.8070000000000004</v>
      </c>
      <c r="J3710">
        <v>153.85221469999999</v>
      </c>
      <c r="K3710">
        <v>136.13999999999999</v>
      </c>
      <c r="L3710" s="1">
        <v>44609</v>
      </c>
      <c r="M3710" s="2">
        <v>0.56527777777777777</v>
      </c>
      <c r="N3710" t="s">
        <v>31</v>
      </c>
      <c r="O3710">
        <v>6.9624453969999998</v>
      </c>
      <c r="P3710" t="s">
        <v>1125</v>
      </c>
    </row>
    <row r="3711" spans="1:16" x14ac:dyDescent="0.25">
      <c r="A3711" t="s">
        <v>752</v>
      </c>
      <c r="B3711" t="s">
        <v>16</v>
      </c>
      <c r="C3711" t="s">
        <v>17</v>
      </c>
      <c r="D3711" t="s">
        <v>25</v>
      </c>
      <c r="E3711" t="s">
        <v>29</v>
      </c>
      <c r="F3711" t="s">
        <v>44</v>
      </c>
      <c r="G3711">
        <v>45.38</v>
      </c>
      <c r="H3711">
        <v>3</v>
      </c>
      <c r="I3711">
        <v>6.8070000000000004</v>
      </c>
      <c r="J3711">
        <v>142.947</v>
      </c>
      <c r="K3711">
        <v>136.13999999999999</v>
      </c>
      <c r="L3711" s="1">
        <v>43513</v>
      </c>
      <c r="M3711" s="2">
        <v>0.56527777777777777</v>
      </c>
      <c r="N3711" t="s">
        <v>31</v>
      </c>
      <c r="O3711">
        <v>7.2</v>
      </c>
      <c r="P3711" t="s">
        <v>1125</v>
      </c>
    </row>
    <row r="3712" spans="1:16" x14ac:dyDescent="0.25">
      <c r="A3712" t="s">
        <v>861</v>
      </c>
      <c r="B3712" t="s">
        <v>16</v>
      </c>
      <c r="C3712" t="s">
        <v>17</v>
      </c>
      <c r="D3712" t="s">
        <v>18</v>
      </c>
      <c r="E3712" t="s">
        <v>29</v>
      </c>
      <c r="F3712" t="s">
        <v>44</v>
      </c>
      <c r="G3712">
        <v>41.28</v>
      </c>
      <c r="H3712">
        <v>3</v>
      </c>
      <c r="I3712">
        <v>6.1920000000000002</v>
      </c>
      <c r="J3712">
        <v>130.03200000000001</v>
      </c>
      <c r="K3712">
        <v>123.84</v>
      </c>
      <c r="L3712" s="1">
        <v>43550</v>
      </c>
      <c r="M3712" s="2">
        <v>0.77569444444444446</v>
      </c>
      <c r="N3712" t="s">
        <v>31</v>
      </c>
      <c r="O3712">
        <v>8.5</v>
      </c>
      <c r="P3712" t="s">
        <v>1125</v>
      </c>
    </row>
    <row r="3713" spans="1:16" x14ac:dyDescent="0.25">
      <c r="A3713" t="s">
        <v>281</v>
      </c>
      <c r="B3713" t="s">
        <v>16</v>
      </c>
      <c r="C3713" t="s">
        <v>17</v>
      </c>
      <c r="D3713" t="s">
        <v>18</v>
      </c>
      <c r="E3713" t="s">
        <v>29</v>
      </c>
      <c r="F3713" t="s">
        <v>44</v>
      </c>
      <c r="G3713">
        <v>17.940000000000001</v>
      </c>
      <c r="H3713">
        <v>4</v>
      </c>
      <c r="I3713">
        <v>4.4850000000000003</v>
      </c>
      <c r="J3713">
        <v>101.370234</v>
      </c>
      <c r="K3713">
        <v>89.7</v>
      </c>
      <c r="L3713" s="1">
        <v>44584</v>
      </c>
      <c r="M3713" s="2">
        <v>0.58611111111111114</v>
      </c>
      <c r="N3713" t="s">
        <v>21</v>
      </c>
      <c r="O3713">
        <v>6.5756428749999998</v>
      </c>
      <c r="P3713" t="s">
        <v>1125</v>
      </c>
    </row>
    <row r="3714" spans="1:16" x14ac:dyDescent="0.25">
      <c r="A3714" t="s">
        <v>281</v>
      </c>
      <c r="B3714" t="s">
        <v>16</v>
      </c>
      <c r="C3714" t="s">
        <v>17</v>
      </c>
      <c r="D3714" t="s">
        <v>18</v>
      </c>
      <c r="E3714" t="s">
        <v>29</v>
      </c>
      <c r="F3714" t="s">
        <v>44</v>
      </c>
      <c r="G3714">
        <v>17.940000000000001</v>
      </c>
      <c r="H3714">
        <v>5</v>
      </c>
      <c r="I3714">
        <v>4.4850000000000003</v>
      </c>
      <c r="J3714">
        <v>99.387014960000002</v>
      </c>
      <c r="K3714">
        <v>89.7</v>
      </c>
      <c r="L3714" s="1">
        <v>45314</v>
      </c>
      <c r="M3714" s="2">
        <v>0.58611111111111114</v>
      </c>
      <c r="N3714" t="s">
        <v>21</v>
      </c>
      <c r="O3714">
        <v>7.3775163140000002</v>
      </c>
      <c r="P3714" t="s">
        <v>1125</v>
      </c>
    </row>
    <row r="3715" spans="1:16" x14ac:dyDescent="0.25">
      <c r="A3715" t="s">
        <v>273</v>
      </c>
      <c r="B3715" t="s">
        <v>16</v>
      </c>
      <c r="C3715" t="s">
        <v>17</v>
      </c>
      <c r="D3715" t="s">
        <v>25</v>
      </c>
      <c r="E3715" t="s">
        <v>29</v>
      </c>
      <c r="F3715" t="s">
        <v>44</v>
      </c>
      <c r="G3715">
        <v>89.69</v>
      </c>
      <c r="H3715">
        <v>1</v>
      </c>
      <c r="I3715">
        <v>4.4844999999999997</v>
      </c>
      <c r="J3715">
        <v>94.174499999999995</v>
      </c>
      <c r="K3715">
        <v>89.69</v>
      </c>
      <c r="L3715" s="1">
        <v>43770</v>
      </c>
      <c r="M3715" s="2">
        <v>0.47222222222222227</v>
      </c>
      <c r="N3715" t="s">
        <v>21</v>
      </c>
      <c r="O3715">
        <v>4.9000000000000004</v>
      </c>
      <c r="P3715" t="s">
        <v>1125</v>
      </c>
    </row>
    <row r="3716" spans="1:16" x14ac:dyDescent="0.25">
      <c r="A3716" t="s">
        <v>273</v>
      </c>
      <c r="B3716" t="s">
        <v>16</v>
      </c>
      <c r="C3716" t="s">
        <v>17</v>
      </c>
      <c r="D3716" t="s">
        <v>25</v>
      </c>
      <c r="E3716" t="s">
        <v>29</v>
      </c>
      <c r="F3716" t="s">
        <v>44</v>
      </c>
      <c r="G3716">
        <v>89.69</v>
      </c>
      <c r="H3716">
        <v>1</v>
      </c>
      <c r="I3716">
        <v>4.4844999999999997</v>
      </c>
      <c r="J3716">
        <v>94.143991299999996</v>
      </c>
      <c r="K3716">
        <v>89.69</v>
      </c>
      <c r="L3716" s="1">
        <v>45962</v>
      </c>
      <c r="M3716" s="2">
        <v>0.47222222222222227</v>
      </c>
      <c r="N3716" t="s">
        <v>21</v>
      </c>
      <c r="O3716">
        <v>5.0974786749999996</v>
      </c>
      <c r="P3716" t="s">
        <v>1125</v>
      </c>
    </row>
    <row r="3717" spans="1:16" x14ac:dyDescent="0.25">
      <c r="A3717" t="s">
        <v>884</v>
      </c>
      <c r="B3717" t="s">
        <v>16</v>
      </c>
      <c r="C3717" t="s">
        <v>17</v>
      </c>
      <c r="D3717" t="s">
        <v>25</v>
      </c>
      <c r="E3717" t="s">
        <v>29</v>
      </c>
      <c r="F3717" t="s">
        <v>44</v>
      </c>
      <c r="G3717">
        <v>74.099999999999994</v>
      </c>
      <c r="H3717">
        <v>1</v>
      </c>
      <c r="I3717">
        <v>3.7050000000000001</v>
      </c>
      <c r="J3717">
        <v>83.740628099999995</v>
      </c>
      <c r="K3717">
        <v>74.099999999999994</v>
      </c>
      <c r="L3717" s="1">
        <v>44586</v>
      </c>
      <c r="M3717" s="2">
        <v>0.46180555555555558</v>
      </c>
      <c r="N3717" t="s">
        <v>27</v>
      </c>
      <c r="O3717">
        <v>8.8964580069999997</v>
      </c>
      <c r="P3717" t="s">
        <v>1125</v>
      </c>
    </row>
    <row r="3718" spans="1:16" x14ac:dyDescent="0.25">
      <c r="A3718" t="s">
        <v>884</v>
      </c>
      <c r="B3718" t="s">
        <v>16</v>
      </c>
      <c r="C3718" t="s">
        <v>17</v>
      </c>
      <c r="D3718" t="s">
        <v>25</v>
      </c>
      <c r="E3718" t="s">
        <v>29</v>
      </c>
      <c r="F3718" t="s">
        <v>44</v>
      </c>
      <c r="G3718">
        <v>74.099999999999994</v>
      </c>
      <c r="H3718">
        <v>1</v>
      </c>
      <c r="I3718">
        <v>3.7050000000000001</v>
      </c>
      <c r="J3718">
        <v>82.102316709999997</v>
      </c>
      <c r="K3718">
        <v>74.099999999999994</v>
      </c>
      <c r="L3718" s="1">
        <v>45316</v>
      </c>
      <c r="M3718" s="2">
        <v>0.46180555555555558</v>
      </c>
      <c r="N3718" t="s">
        <v>27</v>
      </c>
      <c r="O3718">
        <v>9.9813456019999993</v>
      </c>
      <c r="P3718" t="s">
        <v>1125</v>
      </c>
    </row>
    <row r="3719" spans="1:16" x14ac:dyDescent="0.25">
      <c r="A3719" t="s">
        <v>693</v>
      </c>
      <c r="B3719" t="s">
        <v>16</v>
      </c>
      <c r="C3719" t="s">
        <v>17</v>
      </c>
      <c r="D3719" t="s">
        <v>18</v>
      </c>
      <c r="E3719" t="s">
        <v>29</v>
      </c>
      <c r="F3719" t="s">
        <v>44</v>
      </c>
      <c r="G3719">
        <v>55.45</v>
      </c>
      <c r="H3719">
        <v>1</v>
      </c>
      <c r="I3719">
        <v>2.7725</v>
      </c>
      <c r="J3719">
        <v>62.664208209999998</v>
      </c>
      <c r="K3719">
        <v>55.45</v>
      </c>
      <c r="L3719" s="1">
        <v>44618</v>
      </c>
      <c r="M3719" s="2">
        <v>0.7402777777777777</v>
      </c>
      <c r="N3719" t="s">
        <v>31</v>
      </c>
      <c r="O3719">
        <v>4.7383308949999998</v>
      </c>
      <c r="P3719" t="s">
        <v>1125</v>
      </c>
    </row>
    <row r="3720" spans="1:16" x14ac:dyDescent="0.25">
      <c r="A3720" t="s">
        <v>693</v>
      </c>
      <c r="B3720" t="s">
        <v>16</v>
      </c>
      <c r="C3720" t="s">
        <v>17</v>
      </c>
      <c r="D3720" t="s">
        <v>18</v>
      </c>
      <c r="E3720" t="s">
        <v>29</v>
      </c>
      <c r="F3720" t="s">
        <v>44</v>
      </c>
      <c r="G3720">
        <v>55.45</v>
      </c>
      <c r="H3720">
        <v>1</v>
      </c>
      <c r="I3720">
        <v>2.7725</v>
      </c>
      <c r="J3720">
        <v>58.20363828</v>
      </c>
      <c r="K3720">
        <v>55.45</v>
      </c>
      <c r="L3720" s="1">
        <v>45714</v>
      </c>
      <c r="M3720" s="2">
        <v>0.7402777777777777</v>
      </c>
      <c r="N3720" t="s">
        <v>31</v>
      </c>
      <c r="O3720">
        <v>5.0974786749999996</v>
      </c>
      <c r="P3720" t="s">
        <v>1125</v>
      </c>
    </row>
    <row r="3721" spans="1:16" x14ac:dyDescent="0.25">
      <c r="A3721" t="s">
        <v>869</v>
      </c>
      <c r="B3721" t="s">
        <v>16</v>
      </c>
      <c r="C3721" t="s">
        <v>17</v>
      </c>
      <c r="D3721" t="s">
        <v>25</v>
      </c>
      <c r="E3721" t="s">
        <v>29</v>
      </c>
      <c r="F3721" t="s">
        <v>44</v>
      </c>
      <c r="G3721">
        <v>52.38</v>
      </c>
      <c r="H3721">
        <v>1</v>
      </c>
      <c r="I3721">
        <v>2.6190000000000002</v>
      </c>
      <c r="J3721">
        <v>54.981182570000001</v>
      </c>
      <c r="K3721">
        <v>52.38</v>
      </c>
      <c r="L3721" s="1">
        <v>45742</v>
      </c>
      <c r="M3721" s="2">
        <v>0.8222222222222223</v>
      </c>
      <c r="N3721" t="s">
        <v>27</v>
      </c>
      <c r="O3721">
        <v>6.0337502680000004</v>
      </c>
      <c r="P3721" t="s">
        <v>1125</v>
      </c>
    </row>
    <row r="3722" spans="1:16" x14ac:dyDescent="0.25">
      <c r="A3722" t="s">
        <v>824</v>
      </c>
      <c r="B3722" t="s">
        <v>16</v>
      </c>
      <c r="C3722" t="s">
        <v>17</v>
      </c>
      <c r="D3722" t="s">
        <v>25</v>
      </c>
      <c r="E3722" t="s">
        <v>29</v>
      </c>
      <c r="F3722" t="s">
        <v>44</v>
      </c>
      <c r="G3722">
        <v>46.41</v>
      </c>
      <c r="H3722">
        <v>1</v>
      </c>
      <c r="I3722">
        <v>2.3205</v>
      </c>
      <c r="J3722">
        <v>48.7147133</v>
      </c>
      <c r="K3722">
        <v>46.41</v>
      </c>
      <c r="L3722" s="1">
        <v>45719</v>
      </c>
      <c r="M3722" s="2">
        <v>0.83750000000000002</v>
      </c>
      <c r="N3722" t="s">
        <v>31</v>
      </c>
      <c r="O3722">
        <v>4.1612070809999997</v>
      </c>
      <c r="P3722" t="s">
        <v>1125</v>
      </c>
    </row>
    <row r="3723" spans="1:16" x14ac:dyDescent="0.25">
      <c r="A3723" t="s">
        <v>816</v>
      </c>
      <c r="B3723" t="s">
        <v>16</v>
      </c>
      <c r="C3723" t="s">
        <v>17</v>
      </c>
      <c r="D3723" t="s">
        <v>18</v>
      </c>
      <c r="E3723" t="s">
        <v>19</v>
      </c>
      <c r="F3723" t="s">
        <v>44</v>
      </c>
      <c r="G3723">
        <v>30.62</v>
      </c>
      <c r="H3723">
        <v>1</v>
      </c>
      <c r="I3723">
        <v>1.5309999999999999</v>
      </c>
      <c r="J3723">
        <v>33.926760289999997</v>
      </c>
      <c r="K3723">
        <v>30.62</v>
      </c>
      <c r="L3723" s="1">
        <v>45414</v>
      </c>
      <c r="M3723" s="2">
        <v>0.59305555555555556</v>
      </c>
      <c r="N3723" t="s">
        <v>31</v>
      </c>
      <c r="O3723">
        <v>4.4482083660000002</v>
      </c>
      <c r="P3723" t="s">
        <v>1125</v>
      </c>
    </row>
    <row r="3724" spans="1:16" x14ac:dyDescent="0.25">
      <c r="A3724" t="s">
        <v>878</v>
      </c>
      <c r="B3724" t="s">
        <v>16</v>
      </c>
      <c r="C3724" t="s">
        <v>17</v>
      </c>
      <c r="D3724" t="s">
        <v>25</v>
      </c>
      <c r="E3724" t="s">
        <v>29</v>
      </c>
      <c r="F3724" t="s">
        <v>44</v>
      </c>
      <c r="G3724">
        <v>21.32</v>
      </c>
      <c r="H3724">
        <v>1</v>
      </c>
      <c r="I3724">
        <v>1.0660000000000001</v>
      </c>
      <c r="J3724">
        <v>23.622420949999999</v>
      </c>
      <c r="K3724">
        <v>21.32</v>
      </c>
      <c r="L3724" s="1">
        <v>45317</v>
      </c>
      <c r="M3724" s="2">
        <v>0.52986111111111112</v>
      </c>
      <c r="N3724" t="s">
        <v>27</v>
      </c>
      <c r="O3724">
        <v>6.4010803320000003</v>
      </c>
      <c r="P3724" t="s">
        <v>1125</v>
      </c>
    </row>
    <row r="3725" spans="1:16" x14ac:dyDescent="0.25">
      <c r="A3725" t="s">
        <v>663</v>
      </c>
      <c r="B3725" t="s">
        <v>16</v>
      </c>
      <c r="C3725" t="s">
        <v>17</v>
      </c>
      <c r="D3725" t="s">
        <v>25</v>
      </c>
      <c r="E3725" t="s">
        <v>19</v>
      </c>
      <c r="F3725" t="s">
        <v>44</v>
      </c>
      <c r="G3725">
        <v>12.09</v>
      </c>
      <c r="H3725">
        <v>1</v>
      </c>
      <c r="I3725">
        <v>0.60450000000000004</v>
      </c>
      <c r="J3725">
        <v>13.66294458</v>
      </c>
      <c r="K3725">
        <v>12.09</v>
      </c>
      <c r="L3725" s="1">
        <v>44587</v>
      </c>
      <c r="M3725" s="2">
        <v>0.7631944444444444</v>
      </c>
      <c r="N3725" t="s">
        <v>31</v>
      </c>
      <c r="O3725">
        <v>7.9294517019999997</v>
      </c>
      <c r="P3725" t="s">
        <v>1125</v>
      </c>
    </row>
    <row r="3726" spans="1:16" x14ac:dyDescent="0.25">
      <c r="A3726" t="s">
        <v>663</v>
      </c>
      <c r="B3726" t="s">
        <v>16</v>
      </c>
      <c r="C3726" t="s">
        <v>17</v>
      </c>
      <c r="D3726" t="s">
        <v>25</v>
      </c>
      <c r="E3726" t="s">
        <v>19</v>
      </c>
      <c r="F3726" t="s">
        <v>44</v>
      </c>
      <c r="G3726">
        <v>12.09</v>
      </c>
      <c r="H3726">
        <v>1</v>
      </c>
      <c r="I3726">
        <v>0.60450000000000004</v>
      </c>
      <c r="J3726">
        <v>13.395641149999999</v>
      </c>
      <c r="K3726">
        <v>12.09</v>
      </c>
      <c r="L3726" s="1">
        <v>45317</v>
      </c>
      <c r="M3726" s="2">
        <v>0.7631944444444444</v>
      </c>
      <c r="N3726" t="s">
        <v>31</v>
      </c>
      <c r="O3726">
        <v>8.8964167320000005</v>
      </c>
      <c r="P3726" t="s">
        <v>1125</v>
      </c>
    </row>
    <row r="3727" spans="1:16" x14ac:dyDescent="0.25">
      <c r="A3727" t="s">
        <v>993</v>
      </c>
      <c r="B3727" t="s">
        <v>16</v>
      </c>
      <c r="C3727" t="s">
        <v>17</v>
      </c>
      <c r="D3727" t="s">
        <v>18</v>
      </c>
      <c r="E3727" t="s">
        <v>19</v>
      </c>
      <c r="F3727" t="s">
        <v>42</v>
      </c>
      <c r="G3727">
        <v>98.66</v>
      </c>
      <c r="H3727">
        <v>10</v>
      </c>
      <c r="I3727">
        <v>44.396999999999998</v>
      </c>
      <c r="J3727">
        <v>983.83172869999999</v>
      </c>
      <c r="K3727">
        <v>887.94</v>
      </c>
      <c r="L3727" s="1">
        <v>45341</v>
      </c>
      <c r="M3727" s="2">
        <v>0.62986111111111109</v>
      </c>
      <c r="N3727" t="s">
        <v>27</v>
      </c>
      <c r="O3727">
        <v>9.1134025059999999</v>
      </c>
      <c r="P3727" t="s">
        <v>1125</v>
      </c>
    </row>
    <row r="3728" spans="1:16" x14ac:dyDescent="0.25">
      <c r="A3728" t="s">
        <v>993</v>
      </c>
      <c r="B3728" t="s">
        <v>16</v>
      </c>
      <c r="C3728" t="s">
        <v>17</v>
      </c>
      <c r="D3728" t="s">
        <v>18</v>
      </c>
      <c r="E3728" t="s">
        <v>19</v>
      </c>
      <c r="F3728" t="s">
        <v>42</v>
      </c>
      <c r="G3728">
        <v>98.66</v>
      </c>
      <c r="H3728">
        <v>9</v>
      </c>
      <c r="I3728">
        <v>44.396999999999998</v>
      </c>
      <c r="J3728">
        <v>932.33699999999999</v>
      </c>
      <c r="K3728">
        <v>887.94</v>
      </c>
      <c r="L3728" s="1">
        <v>43515</v>
      </c>
      <c r="M3728" s="2">
        <v>0.62986111111111109</v>
      </c>
      <c r="N3728" t="s">
        <v>27</v>
      </c>
      <c r="O3728">
        <v>8.4</v>
      </c>
      <c r="P3728" t="s">
        <v>1125</v>
      </c>
    </row>
    <row r="3729" spans="1:16" x14ac:dyDescent="0.25">
      <c r="A3729" t="s">
        <v>599</v>
      </c>
      <c r="B3729" t="s">
        <v>16</v>
      </c>
      <c r="C3729" t="s">
        <v>17</v>
      </c>
      <c r="D3729" t="s">
        <v>25</v>
      </c>
      <c r="E3729" t="s">
        <v>19</v>
      </c>
      <c r="F3729" t="s">
        <v>42</v>
      </c>
      <c r="G3729">
        <v>81.209999999999994</v>
      </c>
      <c r="H3729">
        <v>10</v>
      </c>
      <c r="I3729">
        <v>40.604999999999997</v>
      </c>
      <c r="J3729">
        <v>852.70500000000004</v>
      </c>
      <c r="K3729">
        <v>812.1</v>
      </c>
      <c r="L3729" s="1">
        <v>43482</v>
      </c>
      <c r="M3729" s="2">
        <v>0.54236111111111118</v>
      </c>
      <c r="N3729" t="s">
        <v>31</v>
      </c>
      <c r="O3729">
        <v>6.3</v>
      </c>
      <c r="P3729" t="s">
        <v>1125</v>
      </c>
    </row>
    <row r="3730" spans="1:16" x14ac:dyDescent="0.25">
      <c r="A3730" t="s">
        <v>648</v>
      </c>
      <c r="B3730" t="s">
        <v>16</v>
      </c>
      <c r="C3730" t="s">
        <v>17</v>
      </c>
      <c r="D3730" t="s">
        <v>18</v>
      </c>
      <c r="E3730" t="s">
        <v>29</v>
      </c>
      <c r="F3730" t="s">
        <v>42</v>
      </c>
      <c r="G3730">
        <v>67.45</v>
      </c>
      <c r="H3730">
        <v>11</v>
      </c>
      <c r="I3730">
        <v>33.725000000000001</v>
      </c>
      <c r="J3730">
        <v>707.99556399999994</v>
      </c>
      <c r="K3730">
        <v>674.5</v>
      </c>
      <c r="L3730" s="1">
        <v>45718</v>
      </c>
      <c r="M3730" s="2">
        <v>0.47569444444444442</v>
      </c>
      <c r="N3730" t="s">
        <v>21</v>
      </c>
      <c r="O3730">
        <v>4.3692674350000003</v>
      </c>
      <c r="P3730" t="s">
        <v>1125</v>
      </c>
    </row>
    <row r="3731" spans="1:16" x14ac:dyDescent="0.25">
      <c r="A3731" t="s">
        <v>394</v>
      </c>
      <c r="B3731" t="s">
        <v>16</v>
      </c>
      <c r="C3731" t="s">
        <v>17</v>
      </c>
      <c r="D3731" t="s">
        <v>18</v>
      </c>
      <c r="E3731" t="s">
        <v>29</v>
      </c>
      <c r="F3731" t="s">
        <v>42</v>
      </c>
      <c r="G3731">
        <v>80.959999999999994</v>
      </c>
      <c r="H3731">
        <v>9</v>
      </c>
      <c r="I3731">
        <v>32.384</v>
      </c>
      <c r="J3731">
        <v>679.84368700000005</v>
      </c>
      <c r="K3731">
        <v>647.67999999999995</v>
      </c>
      <c r="L3731" s="1">
        <v>45705</v>
      </c>
      <c r="M3731" s="2">
        <v>0.46666666666666662</v>
      </c>
      <c r="N3731" t="s">
        <v>31</v>
      </c>
      <c r="O3731">
        <v>7.6982331000000004</v>
      </c>
      <c r="P3731" t="s">
        <v>1125</v>
      </c>
    </row>
    <row r="3732" spans="1:16" x14ac:dyDescent="0.25">
      <c r="A3732" t="s">
        <v>652</v>
      </c>
      <c r="B3732" t="s">
        <v>16</v>
      </c>
      <c r="C3732" t="s">
        <v>17</v>
      </c>
      <c r="D3732" t="s">
        <v>18</v>
      </c>
      <c r="E3732" t="s">
        <v>29</v>
      </c>
      <c r="F3732" t="s">
        <v>42</v>
      </c>
      <c r="G3732">
        <v>98.53</v>
      </c>
      <c r="H3732">
        <v>5</v>
      </c>
      <c r="I3732">
        <v>29.559000000000001</v>
      </c>
      <c r="J3732">
        <v>668.09425799999997</v>
      </c>
      <c r="K3732">
        <v>591.17999999999995</v>
      </c>
      <c r="L3732" s="1">
        <v>44584</v>
      </c>
      <c r="M3732" s="2">
        <v>0.47361111111111115</v>
      </c>
      <c r="N3732" t="s">
        <v>31</v>
      </c>
      <c r="O3732">
        <v>3.8680252209999999</v>
      </c>
      <c r="P3732" t="s">
        <v>1125</v>
      </c>
    </row>
    <row r="3733" spans="1:16" x14ac:dyDescent="0.25">
      <c r="A3733" t="s">
        <v>652</v>
      </c>
      <c r="B3733" t="s">
        <v>16</v>
      </c>
      <c r="C3733" t="s">
        <v>17</v>
      </c>
      <c r="D3733" t="s">
        <v>18</v>
      </c>
      <c r="E3733" t="s">
        <v>29</v>
      </c>
      <c r="F3733" t="s">
        <v>42</v>
      </c>
      <c r="G3733">
        <v>98.53</v>
      </c>
      <c r="H3733">
        <v>6</v>
      </c>
      <c r="I3733">
        <v>29.559000000000001</v>
      </c>
      <c r="J3733">
        <v>620.73900000000003</v>
      </c>
      <c r="K3733">
        <v>591.17999999999995</v>
      </c>
      <c r="L3733" s="1">
        <v>43488</v>
      </c>
      <c r="M3733" s="2">
        <v>0.47361111111111115</v>
      </c>
      <c r="N3733" t="s">
        <v>31</v>
      </c>
      <c r="O3733">
        <v>4</v>
      </c>
      <c r="P3733" t="s">
        <v>1125</v>
      </c>
    </row>
    <row r="3734" spans="1:16" x14ac:dyDescent="0.25">
      <c r="A3734" t="s">
        <v>360</v>
      </c>
      <c r="B3734" t="s">
        <v>16</v>
      </c>
      <c r="C3734" t="s">
        <v>17</v>
      </c>
      <c r="D3734" t="s">
        <v>18</v>
      </c>
      <c r="E3734" t="s">
        <v>29</v>
      </c>
      <c r="F3734" t="s">
        <v>42</v>
      </c>
      <c r="G3734">
        <v>99.78</v>
      </c>
      <c r="H3734">
        <v>5</v>
      </c>
      <c r="I3734">
        <v>24.945</v>
      </c>
      <c r="J3734">
        <v>552.77794610000001</v>
      </c>
      <c r="K3734">
        <v>498.9</v>
      </c>
      <c r="L3734" s="1">
        <v>45538</v>
      </c>
      <c r="M3734" s="2">
        <v>0.79791666666666661</v>
      </c>
      <c r="N3734" t="s">
        <v>27</v>
      </c>
      <c r="O3734">
        <v>5.858615897</v>
      </c>
      <c r="P3734" t="s">
        <v>1125</v>
      </c>
    </row>
    <row r="3735" spans="1:16" x14ac:dyDescent="0.25">
      <c r="A3735" t="s">
        <v>744</v>
      </c>
      <c r="B3735" t="s">
        <v>16</v>
      </c>
      <c r="C3735" t="s">
        <v>17</v>
      </c>
      <c r="D3735" t="s">
        <v>18</v>
      </c>
      <c r="E3735" t="s">
        <v>29</v>
      </c>
      <c r="F3735" t="s">
        <v>42</v>
      </c>
      <c r="G3735">
        <v>80.62</v>
      </c>
      <c r="H3735">
        <v>5</v>
      </c>
      <c r="I3735">
        <v>24.186</v>
      </c>
      <c r="J3735">
        <v>546.65339570000003</v>
      </c>
      <c r="K3735">
        <v>483.72</v>
      </c>
      <c r="L3735" s="1">
        <v>44620</v>
      </c>
      <c r="M3735" s="2">
        <v>0.84583333333333333</v>
      </c>
      <c r="N3735" t="s">
        <v>27</v>
      </c>
      <c r="O3735">
        <v>8.7997573770000006</v>
      </c>
      <c r="P3735" t="s">
        <v>1125</v>
      </c>
    </row>
    <row r="3736" spans="1:16" x14ac:dyDescent="0.25">
      <c r="A3736" t="s">
        <v>558</v>
      </c>
      <c r="B3736" t="s">
        <v>16</v>
      </c>
      <c r="C3736" t="s">
        <v>17</v>
      </c>
      <c r="D3736" t="s">
        <v>25</v>
      </c>
      <c r="E3736" t="s">
        <v>29</v>
      </c>
      <c r="F3736" t="s">
        <v>42</v>
      </c>
      <c r="G3736">
        <v>81.709999999999994</v>
      </c>
      <c r="H3736">
        <v>6</v>
      </c>
      <c r="I3736">
        <v>24.513000000000002</v>
      </c>
      <c r="J3736">
        <v>543.20488239999997</v>
      </c>
      <c r="K3736">
        <v>490.26</v>
      </c>
      <c r="L3736" s="1">
        <v>45318</v>
      </c>
      <c r="M3736" s="2">
        <v>0.60833333333333328</v>
      </c>
      <c r="N3736" t="s">
        <v>31</v>
      </c>
      <c r="O3736">
        <v>8.6794309579999993</v>
      </c>
      <c r="P3736" t="s">
        <v>1125</v>
      </c>
    </row>
    <row r="3737" spans="1:16" x14ac:dyDescent="0.25">
      <c r="A3737" t="s">
        <v>189</v>
      </c>
      <c r="B3737" t="s">
        <v>16</v>
      </c>
      <c r="C3737" t="s">
        <v>17</v>
      </c>
      <c r="D3737" t="s">
        <v>18</v>
      </c>
      <c r="E3737" t="s">
        <v>29</v>
      </c>
      <c r="F3737" t="s">
        <v>42</v>
      </c>
      <c r="G3737">
        <v>92.29</v>
      </c>
      <c r="H3737">
        <v>4</v>
      </c>
      <c r="I3737">
        <v>23.072500000000002</v>
      </c>
      <c r="J3737">
        <v>521.48600320000003</v>
      </c>
      <c r="K3737">
        <v>461.45</v>
      </c>
      <c r="L3737" s="1">
        <v>44612</v>
      </c>
      <c r="M3737" s="2">
        <v>0.66319444444444442</v>
      </c>
      <c r="N3737" t="s">
        <v>31</v>
      </c>
      <c r="O3737">
        <v>8.7030567459999997</v>
      </c>
      <c r="P3737" t="s">
        <v>1125</v>
      </c>
    </row>
    <row r="3738" spans="1:16" x14ac:dyDescent="0.25">
      <c r="A3738" t="s">
        <v>212</v>
      </c>
      <c r="B3738" t="s">
        <v>16</v>
      </c>
      <c r="C3738" t="s">
        <v>17</v>
      </c>
      <c r="D3738" t="s">
        <v>25</v>
      </c>
      <c r="E3738" t="s">
        <v>29</v>
      </c>
      <c r="F3738" t="s">
        <v>42</v>
      </c>
      <c r="G3738">
        <v>73.88</v>
      </c>
      <c r="H3738">
        <v>5</v>
      </c>
      <c r="I3738">
        <v>22.164000000000001</v>
      </c>
      <c r="J3738">
        <v>500.95203270000002</v>
      </c>
      <c r="K3738">
        <v>443.28</v>
      </c>
      <c r="L3738" s="1">
        <v>44643</v>
      </c>
      <c r="M3738" s="2">
        <v>0.8027777777777777</v>
      </c>
      <c r="N3738" t="s">
        <v>21</v>
      </c>
      <c r="O3738">
        <v>4.2548277429999999</v>
      </c>
      <c r="P3738" t="s">
        <v>1125</v>
      </c>
    </row>
    <row r="3739" spans="1:16" x14ac:dyDescent="0.25">
      <c r="A3739" t="s">
        <v>189</v>
      </c>
      <c r="B3739" t="s">
        <v>16</v>
      </c>
      <c r="C3739" t="s">
        <v>17</v>
      </c>
      <c r="D3739" t="s">
        <v>18</v>
      </c>
      <c r="E3739" t="s">
        <v>29</v>
      </c>
      <c r="F3739" t="s">
        <v>42</v>
      </c>
      <c r="G3739">
        <v>92.29</v>
      </c>
      <c r="H3739">
        <v>5</v>
      </c>
      <c r="I3739">
        <v>23.072500000000002</v>
      </c>
      <c r="J3739">
        <v>484.52249999999998</v>
      </c>
      <c r="K3739">
        <v>461.45</v>
      </c>
      <c r="L3739" s="1">
        <v>43516</v>
      </c>
      <c r="M3739" s="2">
        <v>0.66319444444444442</v>
      </c>
      <c r="N3739" t="s">
        <v>31</v>
      </c>
      <c r="O3739">
        <v>9</v>
      </c>
      <c r="P3739" t="s">
        <v>1125</v>
      </c>
    </row>
    <row r="3740" spans="1:16" x14ac:dyDescent="0.25">
      <c r="A3740" t="s">
        <v>212</v>
      </c>
      <c r="B3740" t="s">
        <v>16</v>
      </c>
      <c r="C3740" t="s">
        <v>17</v>
      </c>
      <c r="D3740" t="s">
        <v>25</v>
      </c>
      <c r="E3740" t="s">
        <v>29</v>
      </c>
      <c r="F3740" t="s">
        <v>42</v>
      </c>
      <c r="G3740">
        <v>73.88</v>
      </c>
      <c r="H3740">
        <v>6</v>
      </c>
      <c r="I3740">
        <v>22.164000000000001</v>
      </c>
      <c r="J3740">
        <v>465.44400000000002</v>
      </c>
      <c r="K3740">
        <v>443.28</v>
      </c>
      <c r="L3740" s="1">
        <v>43547</v>
      </c>
      <c r="M3740" s="2">
        <v>0.8027777777777777</v>
      </c>
      <c r="N3740" t="s">
        <v>21</v>
      </c>
      <c r="O3740">
        <v>4.4000000000000004</v>
      </c>
      <c r="P3740" t="s">
        <v>1125</v>
      </c>
    </row>
    <row r="3741" spans="1:16" x14ac:dyDescent="0.25">
      <c r="A3741" t="s">
        <v>893</v>
      </c>
      <c r="B3741" t="s">
        <v>16</v>
      </c>
      <c r="C3741" t="s">
        <v>17</v>
      </c>
      <c r="D3741" t="s">
        <v>18</v>
      </c>
      <c r="E3741" t="s">
        <v>19</v>
      </c>
      <c r="F3741" t="s">
        <v>42</v>
      </c>
      <c r="G3741">
        <v>47.63</v>
      </c>
      <c r="H3741">
        <v>10</v>
      </c>
      <c r="I3741">
        <v>21.433499999999999</v>
      </c>
      <c r="J3741">
        <v>449.95768479999998</v>
      </c>
      <c r="K3741">
        <v>428.67</v>
      </c>
      <c r="L3741" s="1">
        <v>45680</v>
      </c>
      <c r="M3741" s="2">
        <v>0.52430555555555558</v>
      </c>
      <c r="N3741" t="s">
        <v>27</v>
      </c>
      <c r="O3741">
        <v>5.2015088519999999</v>
      </c>
      <c r="P3741" t="s">
        <v>1125</v>
      </c>
    </row>
    <row r="3742" spans="1:16" x14ac:dyDescent="0.25">
      <c r="A3742" t="s">
        <v>137</v>
      </c>
      <c r="B3742" t="s">
        <v>16</v>
      </c>
      <c r="C3742" t="s">
        <v>17</v>
      </c>
      <c r="D3742" t="s">
        <v>25</v>
      </c>
      <c r="E3742" t="s">
        <v>29</v>
      </c>
      <c r="F3742" t="s">
        <v>42</v>
      </c>
      <c r="G3742">
        <v>58.26</v>
      </c>
      <c r="H3742">
        <v>5</v>
      </c>
      <c r="I3742">
        <v>17.478000000000002</v>
      </c>
      <c r="J3742">
        <v>395.0387849</v>
      </c>
      <c r="K3742">
        <v>349.56</v>
      </c>
      <c r="L3742" s="1">
        <v>44648</v>
      </c>
      <c r="M3742" s="2">
        <v>0.6972222222222223</v>
      </c>
      <c r="N3742" t="s">
        <v>27</v>
      </c>
      <c r="O3742">
        <v>9.5733624210000006</v>
      </c>
      <c r="P3742" t="s">
        <v>1125</v>
      </c>
    </row>
    <row r="3743" spans="1:16" x14ac:dyDescent="0.25">
      <c r="A3743" t="s">
        <v>137</v>
      </c>
      <c r="B3743" t="s">
        <v>16</v>
      </c>
      <c r="C3743" t="s">
        <v>17</v>
      </c>
      <c r="D3743" t="s">
        <v>25</v>
      </c>
      <c r="E3743" t="s">
        <v>29</v>
      </c>
      <c r="F3743" t="s">
        <v>42</v>
      </c>
      <c r="G3743">
        <v>58.26</v>
      </c>
      <c r="H3743">
        <v>6</v>
      </c>
      <c r="I3743">
        <v>17.478000000000002</v>
      </c>
      <c r="J3743">
        <v>387.31020009999997</v>
      </c>
      <c r="K3743">
        <v>349.56</v>
      </c>
      <c r="L3743" s="1">
        <v>45379</v>
      </c>
      <c r="M3743" s="2">
        <v>0.6972222222222223</v>
      </c>
      <c r="N3743" t="s">
        <v>27</v>
      </c>
      <c r="O3743">
        <v>10</v>
      </c>
      <c r="P3743" t="s">
        <v>1125</v>
      </c>
    </row>
    <row r="3744" spans="1:16" x14ac:dyDescent="0.25">
      <c r="A3744" t="s">
        <v>137</v>
      </c>
      <c r="B3744" t="s">
        <v>16</v>
      </c>
      <c r="C3744" t="s">
        <v>17</v>
      </c>
      <c r="D3744" t="s">
        <v>25</v>
      </c>
      <c r="E3744" t="s">
        <v>29</v>
      </c>
      <c r="F3744" t="s">
        <v>42</v>
      </c>
      <c r="G3744">
        <v>58.26</v>
      </c>
      <c r="H3744">
        <v>6</v>
      </c>
      <c r="I3744">
        <v>17.478000000000002</v>
      </c>
      <c r="J3744">
        <v>367.03800000000001</v>
      </c>
      <c r="K3744">
        <v>349.56</v>
      </c>
      <c r="L3744" s="1">
        <v>43552</v>
      </c>
      <c r="M3744" s="2">
        <v>0.6972222222222223</v>
      </c>
      <c r="N3744" t="s">
        <v>27</v>
      </c>
      <c r="O3744">
        <v>9.9</v>
      </c>
      <c r="P3744" t="s">
        <v>1125</v>
      </c>
    </row>
    <row r="3745" spans="1:16" x14ac:dyDescent="0.25">
      <c r="A3745" t="s">
        <v>1010</v>
      </c>
      <c r="B3745" t="s">
        <v>16</v>
      </c>
      <c r="C3745" t="s">
        <v>17</v>
      </c>
      <c r="D3745" t="s">
        <v>25</v>
      </c>
      <c r="E3745" t="s">
        <v>19</v>
      </c>
      <c r="F3745" t="s">
        <v>42</v>
      </c>
      <c r="G3745">
        <v>74.66</v>
      </c>
      <c r="H3745">
        <v>4</v>
      </c>
      <c r="I3745">
        <v>14.932</v>
      </c>
      <c r="J3745">
        <v>337.493943</v>
      </c>
      <c r="K3745">
        <v>298.64</v>
      </c>
      <c r="L3745" s="1">
        <v>44654</v>
      </c>
      <c r="M3745" s="2">
        <v>0.44375000000000003</v>
      </c>
      <c r="N3745" t="s">
        <v>27</v>
      </c>
      <c r="O3745">
        <v>8.2195535940000006</v>
      </c>
      <c r="P3745" t="s">
        <v>1125</v>
      </c>
    </row>
    <row r="3746" spans="1:16" x14ac:dyDescent="0.25">
      <c r="A3746" t="s">
        <v>196</v>
      </c>
      <c r="B3746" t="s">
        <v>16</v>
      </c>
      <c r="C3746" t="s">
        <v>17</v>
      </c>
      <c r="D3746" t="s">
        <v>25</v>
      </c>
      <c r="E3746" t="s">
        <v>29</v>
      </c>
      <c r="F3746" t="s">
        <v>42</v>
      </c>
      <c r="G3746">
        <v>45.79</v>
      </c>
      <c r="H3746">
        <v>7</v>
      </c>
      <c r="I3746">
        <v>16.026499999999999</v>
      </c>
      <c r="J3746">
        <v>336.55650000000003</v>
      </c>
      <c r="K3746">
        <v>320.52999999999997</v>
      </c>
      <c r="L3746" s="1">
        <v>43537</v>
      </c>
      <c r="M3746" s="2">
        <v>0.8222222222222223</v>
      </c>
      <c r="N3746" t="s">
        <v>31</v>
      </c>
      <c r="O3746">
        <v>7</v>
      </c>
      <c r="P3746" t="s">
        <v>1125</v>
      </c>
    </row>
    <row r="3747" spans="1:16" x14ac:dyDescent="0.25">
      <c r="A3747" t="s">
        <v>486</v>
      </c>
      <c r="B3747" t="s">
        <v>16</v>
      </c>
      <c r="C3747" t="s">
        <v>17</v>
      </c>
      <c r="D3747" t="s">
        <v>25</v>
      </c>
      <c r="E3747" t="s">
        <v>19</v>
      </c>
      <c r="F3747" t="s">
        <v>42</v>
      </c>
      <c r="G3747">
        <v>63.61</v>
      </c>
      <c r="H3747">
        <v>5</v>
      </c>
      <c r="I3747">
        <v>15.9025</v>
      </c>
      <c r="J3747">
        <v>333.95249999999999</v>
      </c>
      <c r="K3747">
        <v>318.05</v>
      </c>
      <c r="L3747" s="1">
        <v>43540</v>
      </c>
      <c r="M3747" s="2">
        <v>0.52986111111111112</v>
      </c>
      <c r="N3747" t="s">
        <v>21</v>
      </c>
      <c r="O3747">
        <v>4.8</v>
      </c>
      <c r="P3747" t="s">
        <v>1125</v>
      </c>
    </row>
    <row r="3748" spans="1:16" x14ac:dyDescent="0.25">
      <c r="A3748" t="s">
        <v>711</v>
      </c>
      <c r="B3748" t="s">
        <v>16</v>
      </c>
      <c r="C3748" t="s">
        <v>17</v>
      </c>
      <c r="D3748" t="s">
        <v>18</v>
      </c>
      <c r="E3748" t="s">
        <v>19</v>
      </c>
      <c r="F3748" t="s">
        <v>42</v>
      </c>
      <c r="G3748">
        <v>73.47</v>
      </c>
      <c r="H3748">
        <v>4</v>
      </c>
      <c r="I3748">
        <v>14.694000000000001</v>
      </c>
      <c r="J3748">
        <v>325.6171233</v>
      </c>
      <c r="K3748">
        <v>293.88</v>
      </c>
      <c r="L3748" s="1">
        <v>45345</v>
      </c>
      <c r="M3748" s="2">
        <v>0.77083333333333337</v>
      </c>
      <c r="N3748" t="s">
        <v>27</v>
      </c>
      <c r="O3748">
        <v>6.5095732179999999</v>
      </c>
      <c r="P3748" t="s">
        <v>1125</v>
      </c>
    </row>
    <row r="3749" spans="1:16" x14ac:dyDescent="0.25">
      <c r="A3749" t="s">
        <v>202</v>
      </c>
      <c r="B3749" t="s">
        <v>16</v>
      </c>
      <c r="C3749" t="s">
        <v>17</v>
      </c>
      <c r="D3749" t="s">
        <v>25</v>
      </c>
      <c r="E3749" t="s">
        <v>29</v>
      </c>
      <c r="F3749" t="s">
        <v>42</v>
      </c>
      <c r="G3749">
        <v>51.28</v>
      </c>
      <c r="H3749">
        <v>6</v>
      </c>
      <c r="I3749">
        <v>15.384</v>
      </c>
      <c r="J3749">
        <v>322.95934039999997</v>
      </c>
      <c r="K3749">
        <v>307.68</v>
      </c>
      <c r="L3749" s="1">
        <v>45676</v>
      </c>
      <c r="M3749" s="2">
        <v>0.68819444444444444</v>
      </c>
      <c r="N3749" t="s">
        <v>27</v>
      </c>
      <c r="O3749">
        <v>6.7619615069999996</v>
      </c>
      <c r="P3749" t="s">
        <v>1125</v>
      </c>
    </row>
    <row r="3750" spans="1:16" x14ac:dyDescent="0.25">
      <c r="A3750" t="s">
        <v>948</v>
      </c>
      <c r="B3750" t="s">
        <v>16</v>
      </c>
      <c r="C3750" t="s">
        <v>17</v>
      </c>
      <c r="D3750" t="s">
        <v>18</v>
      </c>
      <c r="E3750" t="s">
        <v>19</v>
      </c>
      <c r="F3750" t="s">
        <v>42</v>
      </c>
      <c r="G3750">
        <v>99.6</v>
      </c>
      <c r="H3750">
        <v>3</v>
      </c>
      <c r="I3750">
        <v>14.94</v>
      </c>
      <c r="J3750">
        <v>313.74</v>
      </c>
      <c r="K3750">
        <v>298.8</v>
      </c>
      <c r="L3750" s="1">
        <v>43521</v>
      </c>
      <c r="M3750" s="2">
        <v>0.78125</v>
      </c>
      <c r="N3750" t="s">
        <v>27</v>
      </c>
      <c r="O3750">
        <v>5.8</v>
      </c>
      <c r="P3750" t="s">
        <v>1125</v>
      </c>
    </row>
    <row r="3751" spans="1:16" x14ac:dyDescent="0.25">
      <c r="A3751" t="s">
        <v>948</v>
      </c>
      <c r="B3751" t="s">
        <v>16</v>
      </c>
      <c r="C3751" t="s">
        <v>17</v>
      </c>
      <c r="D3751" t="s">
        <v>18</v>
      </c>
      <c r="E3751" t="s">
        <v>19</v>
      </c>
      <c r="F3751" t="s">
        <v>42</v>
      </c>
      <c r="G3751">
        <v>99.6</v>
      </c>
      <c r="H3751">
        <v>3</v>
      </c>
      <c r="I3751">
        <v>14.94</v>
      </c>
      <c r="J3751">
        <v>313.63836099999997</v>
      </c>
      <c r="K3751">
        <v>298.8</v>
      </c>
      <c r="L3751" s="1">
        <v>45713</v>
      </c>
      <c r="M3751" s="2">
        <v>0.78125</v>
      </c>
      <c r="N3751" t="s">
        <v>27</v>
      </c>
      <c r="O3751">
        <v>6.0337502680000004</v>
      </c>
      <c r="P3751" t="s">
        <v>1125</v>
      </c>
    </row>
    <row r="3752" spans="1:16" x14ac:dyDescent="0.25">
      <c r="A3752" t="s">
        <v>1024</v>
      </c>
      <c r="B3752" t="s">
        <v>16</v>
      </c>
      <c r="C3752" t="s">
        <v>17</v>
      </c>
      <c r="D3752" t="s">
        <v>25</v>
      </c>
      <c r="E3752" t="s">
        <v>19</v>
      </c>
      <c r="F3752" t="s">
        <v>42</v>
      </c>
      <c r="G3752">
        <v>56.56</v>
      </c>
      <c r="H3752">
        <v>5</v>
      </c>
      <c r="I3752">
        <v>14.14</v>
      </c>
      <c r="J3752">
        <v>313.34055549999999</v>
      </c>
      <c r="K3752">
        <v>282.8</v>
      </c>
      <c r="L3752" s="1">
        <v>45373</v>
      </c>
      <c r="M3752" s="2">
        <v>0.79583333333333339</v>
      </c>
      <c r="N3752" t="s">
        <v>31</v>
      </c>
      <c r="O3752">
        <v>4.882179914</v>
      </c>
      <c r="P3752" t="s">
        <v>1125</v>
      </c>
    </row>
    <row r="3753" spans="1:16" x14ac:dyDescent="0.25">
      <c r="A3753" t="s">
        <v>713</v>
      </c>
      <c r="B3753" t="s">
        <v>16</v>
      </c>
      <c r="C3753" t="s">
        <v>17</v>
      </c>
      <c r="D3753" t="s">
        <v>18</v>
      </c>
      <c r="E3753" t="s">
        <v>29</v>
      </c>
      <c r="F3753" t="s">
        <v>42</v>
      </c>
      <c r="G3753">
        <v>48.5</v>
      </c>
      <c r="H3753">
        <v>6</v>
      </c>
      <c r="I3753">
        <v>14.55</v>
      </c>
      <c r="J3753">
        <v>305.4510143</v>
      </c>
      <c r="K3753">
        <v>291</v>
      </c>
      <c r="L3753" s="1">
        <v>45962</v>
      </c>
      <c r="M3753" s="2">
        <v>0.58124999999999993</v>
      </c>
      <c r="N3753" t="s">
        <v>21</v>
      </c>
      <c r="O3753">
        <v>9.7788366409999998</v>
      </c>
      <c r="P3753" t="s">
        <v>1125</v>
      </c>
    </row>
    <row r="3754" spans="1:16" x14ac:dyDescent="0.25">
      <c r="A3754" t="s">
        <v>430</v>
      </c>
      <c r="B3754" t="s">
        <v>16</v>
      </c>
      <c r="C3754" t="s">
        <v>17</v>
      </c>
      <c r="D3754" t="s">
        <v>25</v>
      </c>
      <c r="E3754" t="s">
        <v>19</v>
      </c>
      <c r="F3754" t="s">
        <v>42</v>
      </c>
      <c r="G3754">
        <v>54.27</v>
      </c>
      <c r="H3754">
        <v>5</v>
      </c>
      <c r="I3754">
        <v>13.567500000000001</v>
      </c>
      <c r="J3754">
        <v>300.65403020000002</v>
      </c>
      <c r="K3754">
        <v>271.35000000000002</v>
      </c>
      <c r="L3754" s="1">
        <v>45364</v>
      </c>
      <c r="M3754" s="2">
        <v>0.59444444444444444</v>
      </c>
      <c r="N3754" t="s">
        <v>21</v>
      </c>
      <c r="O3754">
        <v>4.9906728009999997</v>
      </c>
      <c r="P3754" t="s">
        <v>1125</v>
      </c>
    </row>
    <row r="3755" spans="1:16" x14ac:dyDescent="0.25">
      <c r="A3755" t="s">
        <v>1024</v>
      </c>
      <c r="B3755" t="s">
        <v>16</v>
      </c>
      <c r="C3755" t="s">
        <v>17</v>
      </c>
      <c r="D3755" t="s">
        <v>25</v>
      </c>
      <c r="E3755" t="s">
        <v>19</v>
      </c>
      <c r="F3755" t="s">
        <v>42</v>
      </c>
      <c r="G3755">
        <v>56.56</v>
      </c>
      <c r="H3755">
        <v>5</v>
      </c>
      <c r="I3755">
        <v>14.14</v>
      </c>
      <c r="J3755">
        <v>296.84380349999998</v>
      </c>
      <c r="K3755">
        <v>282.8</v>
      </c>
      <c r="L3755" s="1">
        <v>45738</v>
      </c>
      <c r="M3755" s="2">
        <v>0.79583333333333339</v>
      </c>
      <c r="N3755" t="s">
        <v>31</v>
      </c>
      <c r="O3755">
        <v>4.6813579660000002</v>
      </c>
      <c r="P3755" t="s">
        <v>1125</v>
      </c>
    </row>
    <row r="3756" spans="1:16" x14ac:dyDescent="0.25">
      <c r="A3756" t="s">
        <v>974</v>
      </c>
      <c r="B3756" t="s">
        <v>16</v>
      </c>
      <c r="C3756" t="s">
        <v>17</v>
      </c>
      <c r="D3756" t="s">
        <v>25</v>
      </c>
      <c r="E3756" t="s">
        <v>29</v>
      </c>
      <c r="F3756" t="s">
        <v>42</v>
      </c>
      <c r="G3756">
        <v>66.52</v>
      </c>
      <c r="H3756">
        <v>4</v>
      </c>
      <c r="I3756">
        <v>13.304</v>
      </c>
      <c r="J3756">
        <v>279.38400000000001</v>
      </c>
      <c r="K3756">
        <v>266.08</v>
      </c>
      <c r="L3756" s="1">
        <v>43499</v>
      </c>
      <c r="M3756" s="2">
        <v>0.7597222222222223</v>
      </c>
      <c r="N3756" t="s">
        <v>21</v>
      </c>
      <c r="O3756">
        <v>6.9</v>
      </c>
      <c r="P3756" t="s">
        <v>1125</v>
      </c>
    </row>
    <row r="3757" spans="1:16" x14ac:dyDescent="0.25">
      <c r="A3757" t="s">
        <v>974</v>
      </c>
      <c r="B3757" t="s">
        <v>16</v>
      </c>
      <c r="C3757" t="s">
        <v>17</v>
      </c>
      <c r="D3757" t="s">
        <v>25</v>
      </c>
      <c r="E3757" t="s">
        <v>29</v>
      </c>
      <c r="F3757" t="s">
        <v>42</v>
      </c>
      <c r="G3757">
        <v>66.52</v>
      </c>
      <c r="H3757">
        <v>4</v>
      </c>
      <c r="I3757">
        <v>13.304</v>
      </c>
      <c r="J3757">
        <v>279.29349100000002</v>
      </c>
      <c r="K3757">
        <v>266.08</v>
      </c>
      <c r="L3757" s="1">
        <v>45691</v>
      </c>
      <c r="M3757" s="2">
        <v>0.7597222222222223</v>
      </c>
      <c r="N3757" t="s">
        <v>21</v>
      </c>
      <c r="O3757">
        <v>7.1780822149999999</v>
      </c>
      <c r="P3757" t="s">
        <v>1125</v>
      </c>
    </row>
    <row r="3758" spans="1:16" x14ac:dyDescent="0.25">
      <c r="A3758" t="s">
        <v>498</v>
      </c>
      <c r="B3758" t="s">
        <v>16</v>
      </c>
      <c r="C3758" t="s">
        <v>17</v>
      </c>
      <c r="D3758" t="s">
        <v>18</v>
      </c>
      <c r="E3758" t="s">
        <v>29</v>
      </c>
      <c r="F3758" t="s">
        <v>42</v>
      </c>
      <c r="G3758">
        <v>51.34</v>
      </c>
      <c r="H3758">
        <v>5</v>
      </c>
      <c r="I3758">
        <v>12.835000000000001</v>
      </c>
      <c r="J3758">
        <v>269.44768160000001</v>
      </c>
      <c r="K3758">
        <v>256.7</v>
      </c>
      <c r="L3758" s="1">
        <v>45744</v>
      </c>
      <c r="M3758" s="2">
        <v>0.64652777777777781</v>
      </c>
      <c r="N3758" t="s">
        <v>31</v>
      </c>
      <c r="O3758">
        <v>9.4667461100000008</v>
      </c>
      <c r="P3758" t="s">
        <v>1125</v>
      </c>
    </row>
    <row r="3759" spans="1:16" x14ac:dyDescent="0.25">
      <c r="A3759" t="s">
        <v>85</v>
      </c>
      <c r="B3759" t="s">
        <v>16</v>
      </c>
      <c r="C3759" t="s">
        <v>17</v>
      </c>
      <c r="D3759" t="s">
        <v>18</v>
      </c>
      <c r="E3759" t="s">
        <v>19</v>
      </c>
      <c r="F3759" t="s">
        <v>42</v>
      </c>
      <c r="G3759">
        <v>44.59</v>
      </c>
      <c r="H3759">
        <v>4</v>
      </c>
      <c r="I3759">
        <v>11.147500000000001</v>
      </c>
      <c r="J3759">
        <v>251.9564512</v>
      </c>
      <c r="K3759">
        <v>222.95</v>
      </c>
      <c r="L3759" s="1">
        <v>44836</v>
      </c>
      <c r="M3759" s="2">
        <v>0.63194444444444442</v>
      </c>
      <c r="N3759" t="s">
        <v>27</v>
      </c>
      <c r="O3759">
        <v>8.2195535940000006</v>
      </c>
      <c r="P3759" t="s">
        <v>1125</v>
      </c>
    </row>
    <row r="3760" spans="1:16" x14ac:dyDescent="0.25">
      <c r="A3760" t="s">
        <v>85</v>
      </c>
      <c r="B3760" t="s">
        <v>16</v>
      </c>
      <c r="C3760" t="s">
        <v>17</v>
      </c>
      <c r="D3760" t="s">
        <v>18</v>
      </c>
      <c r="E3760" t="s">
        <v>19</v>
      </c>
      <c r="F3760" t="s">
        <v>42</v>
      </c>
      <c r="G3760">
        <v>44.59</v>
      </c>
      <c r="H3760">
        <v>5</v>
      </c>
      <c r="I3760">
        <v>11.147500000000001</v>
      </c>
      <c r="J3760">
        <v>247.02714589999999</v>
      </c>
      <c r="K3760">
        <v>222.95</v>
      </c>
      <c r="L3760" s="1">
        <v>45567</v>
      </c>
      <c r="M3760" s="2">
        <v>0.63194444444444442</v>
      </c>
      <c r="N3760" t="s">
        <v>27</v>
      </c>
      <c r="O3760">
        <v>9.2218953930000005</v>
      </c>
      <c r="P3760" t="s">
        <v>1125</v>
      </c>
    </row>
    <row r="3761" spans="1:16" x14ac:dyDescent="0.25">
      <c r="A3761" t="s">
        <v>274</v>
      </c>
      <c r="B3761" t="s">
        <v>16</v>
      </c>
      <c r="C3761" t="s">
        <v>17</v>
      </c>
      <c r="D3761" t="s">
        <v>25</v>
      </c>
      <c r="E3761" t="s">
        <v>29</v>
      </c>
      <c r="F3761" t="s">
        <v>42</v>
      </c>
      <c r="G3761">
        <v>24.94</v>
      </c>
      <c r="H3761">
        <v>9</v>
      </c>
      <c r="I3761">
        <v>11.223000000000001</v>
      </c>
      <c r="J3761">
        <v>235.68299999999999</v>
      </c>
      <c r="K3761">
        <v>224.46</v>
      </c>
      <c r="L3761" s="1">
        <v>43770</v>
      </c>
      <c r="M3761" s="2">
        <v>0.7006944444444444</v>
      </c>
      <c r="N3761" t="s">
        <v>31</v>
      </c>
      <c r="O3761">
        <v>5.6</v>
      </c>
      <c r="P3761" t="s">
        <v>1125</v>
      </c>
    </row>
    <row r="3762" spans="1:16" x14ac:dyDescent="0.25">
      <c r="A3762" t="s">
        <v>85</v>
      </c>
      <c r="B3762" t="s">
        <v>16</v>
      </c>
      <c r="C3762" t="s">
        <v>17</v>
      </c>
      <c r="D3762" t="s">
        <v>18</v>
      </c>
      <c r="E3762" t="s">
        <v>19</v>
      </c>
      <c r="F3762" t="s">
        <v>42</v>
      </c>
      <c r="G3762">
        <v>44.59</v>
      </c>
      <c r="H3762">
        <v>5</v>
      </c>
      <c r="I3762">
        <v>11.147500000000001</v>
      </c>
      <c r="J3762">
        <v>234.0975</v>
      </c>
      <c r="K3762">
        <v>222.95</v>
      </c>
      <c r="L3762" s="1">
        <v>43740</v>
      </c>
      <c r="M3762" s="2">
        <v>0.63194444444444442</v>
      </c>
      <c r="N3762" t="s">
        <v>27</v>
      </c>
      <c r="O3762">
        <v>8.5</v>
      </c>
      <c r="P3762" t="s">
        <v>1125</v>
      </c>
    </row>
    <row r="3763" spans="1:16" x14ac:dyDescent="0.25">
      <c r="A3763" t="s">
        <v>418</v>
      </c>
      <c r="B3763" t="s">
        <v>16</v>
      </c>
      <c r="C3763" t="s">
        <v>17</v>
      </c>
      <c r="D3763" t="s">
        <v>25</v>
      </c>
      <c r="E3763" t="s">
        <v>19</v>
      </c>
      <c r="F3763" t="s">
        <v>42</v>
      </c>
      <c r="G3763">
        <v>40.94</v>
      </c>
      <c r="H3763">
        <v>4</v>
      </c>
      <c r="I3763">
        <v>10.234999999999999</v>
      </c>
      <c r="J3763">
        <v>231.33207250000001</v>
      </c>
      <c r="K3763">
        <v>204.7</v>
      </c>
      <c r="L3763" s="1">
        <v>44713</v>
      </c>
      <c r="M3763" s="2">
        <v>0.58194444444444449</v>
      </c>
      <c r="N3763" t="s">
        <v>21</v>
      </c>
      <c r="O3763">
        <v>9.5733624210000006</v>
      </c>
      <c r="P3763" t="s">
        <v>1125</v>
      </c>
    </row>
    <row r="3764" spans="1:16" x14ac:dyDescent="0.25">
      <c r="A3764" t="s">
        <v>418</v>
      </c>
      <c r="B3764" t="s">
        <v>16</v>
      </c>
      <c r="C3764" t="s">
        <v>17</v>
      </c>
      <c r="D3764" t="s">
        <v>25</v>
      </c>
      <c r="E3764" t="s">
        <v>19</v>
      </c>
      <c r="F3764" t="s">
        <v>42</v>
      </c>
      <c r="G3764">
        <v>40.94</v>
      </c>
      <c r="H3764">
        <v>5</v>
      </c>
      <c r="I3764">
        <v>10.234999999999999</v>
      </c>
      <c r="J3764">
        <v>226.8062649</v>
      </c>
      <c r="K3764">
        <v>204.7</v>
      </c>
      <c r="L3764" s="1">
        <v>45444</v>
      </c>
      <c r="M3764" s="2">
        <v>0.58194444444444449</v>
      </c>
      <c r="N3764" t="s">
        <v>21</v>
      </c>
      <c r="O3764">
        <v>10</v>
      </c>
      <c r="P3764" t="s">
        <v>1125</v>
      </c>
    </row>
    <row r="3765" spans="1:16" x14ac:dyDescent="0.25">
      <c r="A3765" t="s">
        <v>654</v>
      </c>
      <c r="B3765" t="s">
        <v>16</v>
      </c>
      <c r="C3765" t="s">
        <v>17</v>
      </c>
      <c r="D3765" t="s">
        <v>25</v>
      </c>
      <c r="E3765" t="s">
        <v>19</v>
      </c>
      <c r="F3765" t="s">
        <v>42</v>
      </c>
      <c r="G3765">
        <v>71.680000000000007</v>
      </c>
      <c r="H3765">
        <v>3</v>
      </c>
      <c r="I3765">
        <v>10.752000000000001</v>
      </c>
      <c r="J3765">
        <v>225.792</v>
      </c>
      <c r="K3765">
        <v>215.04</v>
      </c>
      <c r="L3765" s="1">
        <v>43552</v>
      </c>
      <c r="M3765" s="2">
        <v>0.64583333333333337</v>
      </c>
      <c r="N3765" t="s">
        <v>31</v>
      </c>
      <c r="O3765">
        <v>9.1999999999999993</v>
      </c>
      <c r="P3765" t="s">
        <v>1125</v>
      </c>
    </row>
    <row r="3766" spans="1:16" x14ac:dyDescent="0.25">
      <c r="A3766" t="s">
        <v>792</v>
      </c>
      <c r="B3766" t="s">
        <v>16</v>
      </c>
      <c r="C3766" t="s">
        <v>17</v>
      </c>
      <c r="D3766" t="s">
        <v>18</v>
      </c>
      <c r="E3766" t="s">
        <v>29</v>
      </c>
      <c r="F3766" t="s">
        <v>42</v>
      </c>
      <c r="G3766">
        <v>18.850000000000001</v>
      </c>
      <c r="H3766">
        <v>11</v>
      </c>
      <c r="I3766">
        <v>9.4250000000000007</v>
      </c>
      <c r="J3766">
        <v>208.8567706</v>
      </c>
      <c r="K3766">
        <v>188.5</v>
      </c>
      <c r="L3766" s="1">
        <v>45349</v>
      </c>
      <c r="M3766" s="2">
        <v>0.76666666666666661</v>
      </c>
      <c r="N3766" t="s">
        <v>21</v>
      </c>
      <c r="O3766">
        <v>6.0756016710000003</v>
      </c>
      <c r="P3766" t="s">
        <v>1125</v>
      </c>
    </row>
    <row r="3767" spans="1:16" x14ac:dyDescent="0.25">
      <c r="A3767" t="s">
        <v>210</v>
      </c>
      <c r="B3767" t="s">
        <v>16</v>
      </c>
      <c r="C3767" t="s">
        <v>17</v>
      </c>
      <c r="D3767" t="s">
        <v>18</v>
      </c>
      <c r="E3767" t="s">
        <v>29</v>
      </c>
      <c r="F3767" t="s">
        <v>42</v>
      </c>
      <c r="G3767">
        <v>22.17</v>
      </c>
      <c r="H3767">
        <v>7</v>
      </c>
      <c r="I3767">
        <v>8.8680000000000003</v>
      </c>
      <c r="J3767">
        <v>200.435058</v>
      </c>
      <c r="K3767">
        <v>177.36</v>
      </c>
      <c r="L3767" s="1">
        <v>44623</v>
      </c>
      <c r="M3767" s="2">
        <v>0.7090277777777777</v>
      </c>
      <c r="N3767" t="s">
        <v>31</v>
      </c>
      <c r="O3767">
        <v>9.2832605289999997</v>
      </c>
      <c r="P3767" t="s">
        <v>1125</v>
      </c>
    </row>
    <row r="3768" spans="1:16" x14ac:dyDescent="0.25">
      <c r="A3768" t="s">
        <v>904</v>
      </c>
      <c r="B3768" t="s">
        <v>16</v>
      </c>
      <c r="C3768" t="s">
        <v>17</v>
      </c>
      <c r="D3768" t="s">
        <v>18</v>
      </c>
      <c r="E3768" t="s">
        <v>29</v>
      </c>
      <c r="F3768" t="s">
        <v>42</v>
      </c>
      <c r="G3768">
        <v>24.82</v>
      </c>
      <c r="H3768">
        <v>6</v>
      </c>
      <c r="I3768">
        <v>8.6869999999999994</v>
      </c>
      <c r="J3768">
        <v>196.34408540000001</v>
      </c>
      <c r="K3768">
        <v>173.74</v>
      </c>
      <c r="L3768" s="1">
        <v>44608</v>
      </c>
      <c r="M3768" s="2">
        <v>0.43958333333333338</v>
      </c>
      <c r="N3768" t="s">
        <v>31</v>
      </c>
      <c r="O3768">
        <v>6.8657447659999997</v>
      </c>
      <c r="P3768" t="s">
        <v>1125</v>
      </c>
    </row>
    <row r="3769" spans="1:16" x14ac:dyDescent="0.25">
      <c r="A3769" t="s">
        <v>666</v>
      </c>
      <c r="B3769" t="s">
        <v>16</v>
      </c>
      <c r="C3769" t="s">
        <v>17</v>
      </c>
      <c r="D3769" t="s">
        <v>18</v>
      </c>
      <c r="E3769" t="s">
        <v>29</v>
      </c>
      <c r="F3769" t="s">
        <v>42</v>
      </c>
      <c r="G3769">
        <v>83.77</v>
      </c>
      <c r="H3769">
        <v>2</v>
      </c>
      <c r="I3769">
        <v>8.3770000000000007</v>
      </c>
      <c r="J3769">
        <v>185.63322729999999</v>
      </c>
      <c r="K3769">
        <v>167.54</v>
      </c>
      <c r="L3769" s="1">
        <v>45306</v>
      </c>
      <c r="M3769" s="2">
        <v>0.45416666666666666</v>
      </c>
      <c r="N3769" t="s">
        <v>31</v>
      </c>
      <c r="O3769">
        <v>7.5945020879999996</v>
      </c>
      <c r="P3769" t="s">
        <v>1125</v>
      </c>
    </row>
    <row r="3770" spans="1:16" x14ac:dyDescent="0.25">
      <c r="A3770" t="s">
        <v>918</v>
      </c>
      <c r="B3770" t="s">
        <v>16</v>
      </c>
      <c r="C3770" t="s">
        <v>17</v>
      </c>
      <c r="D3770" t="s">
        <v>18</v>
      </c>
      <c r="E3770" t="s">
        <v>19</v>
      </c>
      <c r="F3770" t="s">
        <v>42</v>
      </c>
      <c r="G3770">
        <v>83.34</v>
      </c>
      <c r="H3770">
        <v>2</v>
      </c>
      <c r="I3770">
        <v>8.3339999999999996</v>
      </c>
      <c r="J3770">
        <v>184.6803529</v>
      </c>
      <c r="K3770">
        <v>166.68</v>
      </c>
      <c r="L3770" s="1">
        <v>45370</v>
      </c>
      <c r="M3770" s="2">
        <v>0.56736111111111109</v>
      </c>
      <c r="N3770" t="s">
        <v>27</v>
      </c>
      <c r="O3770">
        <v>8.2454594100000005</v>
      </c>
      <c r="P3770" t="s">
        <v>1125</v>
      </c>
    </row>
    <row r="3771" spans="1:16" x14ac:dyDescent="0.25">
      <c r="A3771" t="s">
        <v>904</v>
      </c>
      <c r="B3771" t="s">
        <v>16</v>
      </c>
      <c r="C3771" t="s">
        <v>17</v>
      </c>
      <c r="D3771" t="s">
        <v>18</v>
      </c>
      <c r="E3771" t="s">
        <v>29</v>
      </c>
      <c r="F3771" t="s">
        <v>42</v>
      </c>
      <c r="G3771">
        <v>24.82</v>
      </c>
      <c r="H3771">
        <v>7</v>
      </c>
      <c r="I3771">
        <v>8.6869999999999994</v>
      </c>
      <c r="J3771">
        <v>182.42699999999999</v>
      </c>
      <c r="K3771">
        <v>173.74</v>
      </c>
      <c r="L3771" s="1">
        <v>43512</v>
      </c>
      <c r="M3771" s="2">
        <v>0.43958333333333338</v>
      </c>
      <c r="N3771" t="s">
        <v>31</v>
      </c>
      <c r="O3771">
        <v>7.1</v>
      </c>
      <c r="P3771" t="s">
        <v>1125</v>
      </c>
    </row>
    <row r="3772" spans="1:16" x14ac:dyDescent="0.25">
      <c r="A3772" t="s">
        <v>904</v>
      </c>
      <c r="B3772" t="s">
        <v>16</v>
      </c>
      <c r="C3772" t="s">
        <v>17</v>
      </c>
      <c r="D3772" t="s">
        <v>18</v>
      </c>
      <c r="E3772" t="s">
        <v>29</v>
      </c>
      <c r="F3772" t="s">
        <v>42</v>
      </c>
      <c r="G3772">
        <v>24.82</v>
      </c>
      <c r="H3772">
        <v>8</v>
      </c>
      <c r="I3772">
        <v>8.6869999999999994</v>
      </c>
      <c r="J3772">
        <v>182.36790110000001</v>
      </c>
      <c r="K3772">
        <v>173.74</v>
      </c>
      <c r="L3772" s="1">
        <v>45704</v>
      </c>
      <c r="M3772" s="2">
        <v>0.43958333333333338</v>
      </c>
      <c r="N3772" t="s">
        <v>31</v>
      </c>
      <c r="O3772">
        <v>7.3861425690000004</v>
      </c>
      <c r="P3772" t="s">
        <v>1125</v>
      </c>
    </row>
    <row r="3773" spans="1:16" x14ac:dyDescent="0.25">
      <c r="A3773" t="s">
        <v>630</v>
      </c>
      <c r="B3773" t="s">
        <v>16</v>
      </c>
      <c r="C3773" t="s">
        <v>17</v>
      </c>
      <c r="D3773" t="s">
        <v>25</v>
      </c>
      <c r="E3773" t="s">
        <v>29</v>
      </c>
      <c r="F3773" t="s">
        <v>42</v>
      </c>
      <c r="G3773">
        <v>52.2</v>
      </c>
      <c r="H3773">
        <v>3</v>
      </c>
      <c r="I3773">
        <v>7.83</v>
      </c>
      <c r="J3773">
        <v>176.9741209</v>
      </c>
      <c r="K3773">
        <v>156.6</v>
      </c>
      <c r="L3773" s="1">
        <v>44607</v>
      </c>
      <c r="M3773" s="2">
        <v>0.5625</v>
      </c>
      <c r="N3773" t="s">
        <v>31</v>
      </c>
      <c r="O3773">
        <v>9.1865598990000006</v>
      </c>
      <c r="P3773" t="s">
        <v>1125</v>
      </c>
    </row>
    <row r="3774" spans="1:16" x14ac:dyDescent="0.25">
      <c r="A3774" t="s">
        <v>666</v>
      </c>
      <c r="B3774" t="s">
        <v>16</v>
      </c>
      <c r="C3774" t="s">
        <v>17</v>
      </c>
      <c r="D3774" t="s">
        <v>18</v>
      </c>
      <c r="E3774" t="s">
        <v>29</v>
      </c>
      <c r="F3774" t="s">
        <v>42</v>
      </c>
      <c r="G3774">
        <v>83.77</v>
      </c>
      <c r="H3774">
        <v>2</v>
      </c>
      <c r="I3774">
        <v>8.3770000000000007</v>
      </c>
      <c r="J3774">
        <v>175.86001010000001</v>
      </c>
      <c r="K3774">
        <v>167.54</v>
      </c>
      <c r="L3774" s="1">
        <v>45672</v>
      </c>
      <c r="M3774" s="2">
        <v>0.45416666666666666</v>
      </c>
      <c r="N3774" t="s">
        <v>31</v>
      </c>
      <c r="O3774">
        <v>7.2821123920000002</v>
      </c>
      <c r="P3774" t="s">
        <v>1125</v>
      </c>
    </row>
    <row r="3775" spans="1:16" x14ac:dyDescent="0.25">
      <c r="A3775" t="s">
        <v>918</v>
      </c>
      <c r="B3775" t="s">
        <v>16</v>
      </c>
      <c r="C3775" t="s">
        <v>17</v>
      </c>
      <c r="D3775" t="s">
        <v>18</v>
      </c>
      <c r="E3775" t="s">
        <v>19</v>
      </c>
      <c r="F3775" t="s">
        <v>42</v>
      </c>
      <c r="G3775">
        <v>83.34</v>
      </c>
      <c r="H3775">
        <v>2</v>
      </c>
      <c r="I3775">
        <v>8.3339999999999996</v>
      </c>
      <c r="J3775">
        <v>174.95730259999999</v>
      </c>
      <c r="K3775">
        <v>166.68</v>
      </c>
      <c r="L3775" s="1">
        <v>45735</v>
      </c>
      <c r="M3775" s="2">
        <v>0.56736111111111109</v>
      </c>
      <c r="N3775" t="s">
        <v>27</v>
      </c>
      <c r="O3775">
        <v>7.9062934550000001</v>
      </c>
      <c r="P3775" t="s">
        <v>1125</v>
      </c>
    </row>
    <row r="3776" spans="1:16" x14ac:dyDescent="0.25">
      <c r="A3776" t="s">
        <v>630</v>
      </c>
      <c r="B3776" t="s">
        <v>16</v>
      </c>
      <c r="C3776" t="s">
        <v>17</v>
      </c>
      <c r="D3776" t="s">
        <v>25</v>
      </c>
      <c r="E3776" t="s">
        <v>29</v>
      </c>
      <c r="F3776" t="s">
        <v>42</v>
      </c>
      <c r="G3776">
        <v>52.2</v>
      </c>
      <c r="H3776">
        <v>3</v>
      </c>
      <c r="I3776">
        <v>7.83</v>
      </c>
      <c r="J3776">
        <v>173.51177860000001</v>
      </c>
      <c r="K3776">
        <v>156.6</v>
      </c>
      <c r="L3776" s="1">
        <v>45337</v>
      </c>
      <c r="M3776" s="2">
        <v>0.5625</v>
      </c>
      <c r="N3776" t="s">
        <v>31</v>
      </c>
      <c r="O3776">
        <v>10</v>
      </c>
      <c r="P3776" t="s">
        <v>1125</v>
      </c>
    </row>
    <row r="3777" spans="1:16" x14ac:dyDescent="0.25">
      <c r="A3777" t="s">
        <v>942</v>
      </c>
      <c r="B3777" t="s">
        <v>16</v>
      </c>
      <c r="C3777" t="s">
        <v>17</v>
      </c>
      <c r="D3777" t="s">
        <v>18</v>
      </c>
      <c r="E3777" t="s">
        <v>19</v>
      </c>
      <c r="F3777" t="s">
        <v>42</v>
      </c>
      <c r="G3777">
        <v>79.540000000000006</v>
      </c>
      <c r="H3777">
        <v>2</v>
      </c>
      <c r="I3777">
        <v>7.9539999999999997</v>
      </c>
      <c r="J3777">
        <v>166.9798878</v>
      </c>
      <c r="K3777">
        <v>159.08000000000001</v>
      </c>
      <c r="L3777" s="1">
        <v>45743</v>
      </c>
      <c r="M3777" s="2">
        <v>0.6875</v>
      </c>
      <c r="N3777" t="s">
        <v>21</v>
      </c>
      <c r="O3777">
        <v>6.4498709759999997</v>
      </c>
      <c r="P3777" t="s">
        <v>1125</v>
      </c>
    </row>
    <row r="3778" spans="1:16" x14ac:dyDescent="0.25">
      <c r="A3778" t="s">
        <v>630</v>
      </c>
      <c r="B3778" t="s">
        <v>16</v>
      </c>
      <c r="C3778" t="s">
        <v>17</v>
      </c>
      <c r="D3778" t="s">
        <v>25</v>
      </c>
      <c r="E3778" t="s">
        <v>29</v>
      </c>
      <c r="F3778" t="s">
        <v>42</v>
      </c>
      <c r="G3778">
        <v>52.2</v>
      </c>
      <c r="H3778">
        <v>3</v>
      </c>
      <c r="I3778">
        <v>7.83</v>
      </c>
      <c r="J3778">
        <v>164.43</v>
      </c>
      <c r="K3778">
        <v>156.6</v>
      </c>
      <c r="L3778" s="1">
        <v>43511</v>
      </c>
      <c r="M3778" s="2">
        <v>0.5625</v>
      </c>
      <c r="N3778" t="s">
        <v>31</v>
      </c>
      <c r="O3778">
        <v>9.5</v>
      </c>
      <c r="P3778" t="s">
        <v>1125</v>
      </c>
    </row>
    <row r="3779" spans="1:16" x14ac:dyDescent="0.25">
      <c r="A3779" t="s">
        <v>630</v>
      </c>
      <c r="B3779" t="s">
        <v>16</v>
      </c>
      <c r="C3779" t="s">
        <v>17</v>
      </c>
      <c r="D3779" t="s">
        <v>25</v>
      </c>
      <c r="E3779" t="s">
        <v>29</v>
      </c>
      <c r="F3779" t="s">
        <v>42</v>
      </c>
      <c r="G3779">
        <v>52.2</v>
      </c>
      <c r="H3779">
        <v>3</v>
      </c>
      <c r="I3779">
        <v>7.83</v>
      </c>
      <c r="J3779">
        <v>164.37673140000001</v>
      </c>
      <c r="K3779">
        <v>156.6</v>
      </c>
      <c r="L3779" s="1">
        <v>45703</v>
      </c>
      <c r="M3779" s="2">
        <v>0.5625</v>
      </c>
      <c r="N3779" t="s">
        <v>31</v>
      </c>
      <c r="O3779">
        <v>9.8828668180000001</v>
      </c>
      <c r="P3779" t="s">
        <v>1125</v>
      </c>
    </row>
    <row r="3780" spans="1:16" x14ac:dyDescent="0.25">
      <c r="A3780" t="s">
        <v>785</v>
      </c>
      <c r="B3780" t="s">
        <v>16</v>
      </c>
      <c r="C3780" t="s">
        <v>17</v>
      </c>
      <c r="D3780" t="s">
        <v>25</v>
      </c>
      <c r="E3780" t="s">
        <v>19</v>
      </c>
      <c r="F3780" t="s">
        <v>42</v>
      </c>
      <c r="G3780">
        <v>27.28</v>
      </c>
      <c r="H3780">
        <v>5</v>
      </c>
      <c r="I3780">
        <v>6.82</v>
      </c>
      <c r="J3780">
        <v>143.22</v>
      </c>
      <c r="K3780">
        <v>136.4</v>
      </c>
      <c r="L3780" s="1">
        <v>43526</v>
      </c>
      <c r="M3780" s="2">
        <v>0.4381944444444445</v>
      </c>
      <c r="N3780" t="s">
        <v>31</v>
      </c>
      <c r="O3780">
        <v>8.6</v>
      </c>
      <c r="P3780" t="s">
        <v>1125</v>
      </c>
    </row>
    <row r="3781" spans="1:16" x14ac:dyDescent="0.25">
      <c r="A3781" t="s">
        <v>785</v>
      </c>
      <c r="B3781" t="s">
        <v>16</v>
      </c>
      <c r="C3781" t="s">
        <v>17</v>
      </c>
      <c r="D3781" t="s">
        <v>25</v>
      </c>
      <c r="E3781" t="s">
        <v>19</v>
      </c>
      <c r="F3781" t="s">
        <v>42</v>
      </c>
      <c r="G3781">
        <v>27.28</v>
      </c>
      <c r="H3781">
        <v>5</v>
      </c>
      <c r="I3781">
        <v>6.82</v>
      </c>
      <c r="J3781">
        <v>143.17360260000001</v>
      </c>
      <c r="K3781">
        <v>136.4</v>
      </c>
      <c r="L3781" s="1">
        <v>45718</v>
      </c>
      <c r="M3781" s="2">
        <v>0.4381944444444445</v>
      </c>
      <c r="N3781" t="s">
        <v>31</v>
      </c>
      <c r="O3781">
        <v>8.9465952249999994</v>
      </c>
      <c r="P3781" t="s">
        <v>1125</v>
      </c>
    </row>
    <row r="3782" spans="1:16" x14ac:dyDescent="0.25">
      <c r="A3782" t="s">
        <v>365</v>
      </c>
      <c r="B3782" t="s">
        <v>16</v>
      </c>
      <c r="C3782" t="s">
        <v>17</v>
      </c>
      <c r="D3782" t="s">
        <v>25</v>
      </c>
      <c r="E3782" t="s">
        <v>29</v>
      </c>
      <c r="F3782" t="s">
        <v>42</v>
      </c>
      <c r="G3782">
        <v>32.9</v>
      </c>
      <c r="H3782">
        <v>3</v>
      </c>
      <c r="I3782">
        <v>4.9349999999999996</v>
      </c>
      <c r="J3782">
        <v>103.6014265</v>
      </c>
      <c r="K3782">
        <v>98.7</v>
      </c>
      <c r="L3782" s="1">
        <v>45705</v>
      </c>
      <c r="M3782" s="2">
        <v>0.7270833333333333</v>
      </c>
      <c r="N3782" t="s">
        <v>31</v>
      </c>
      <c r="O3782">
        <v>9.4667461100000008</v>
      </c>
      <c r="P3782" t="s">
        <v>1125</v>
      </c>
    </row>
    <row r="3783" spans="1:16" x14ac:dyDescent="0.25">
      <c r="A3783" t="s">
        <v>655</v>
      </c>
      <c r="B3783" t="s">
        <v>16</v>
      </c>
      <c r="C3783" t="s">
        <v>17</v>
      </c>
      <c r="D3783" t="s">
        <v>18</v>
      </c>
      <c r="E3783" t="s">
        <v>19</v>
      </c>
      <c r="F3783" t="s">
        <v>42</v>
      </c>
      <c r="G3783">
        <v>91.61</v>
      </c>
      <c r="H3783">
        <v>1</v>
      </c>
      <c r="I3783">
        <v>4.5804999999999998</v>
      </c>
      <c r="J3783">
        <v>103.5287306</v>
      </c>
      <c r="K3783">
        <v>91.61</v>
      </c>
      <c r="L3783" s="1">
        <v>44640</v>
      </c>
      <c r="M3783" s="2">
        <v>0.8222222222222223</v>
      </c>
      <c r="N3783" t="s">
        <v>27</v>
      </c>
      <c r="O3783">
        <v>9.4766617899999996</v>
      </c>
      <c r="P3783" t="s">
        <v>1125</v>
      </c>
    </row>
    <row r="3784" spans="1:16" x14ac:dyDescent="0.25">
      <c r="A3784" t="s">
        <v>920</v>
      </c>
      <c r="B3784" t="s">
        <v>16</v>
      </c>
      <c r="C3784" t="s">
        <v>17</v>
      </c>
      <c r="D3784" t="s">
        <v>18</v>
      </c>
      <c r="E3784" t="s">
        <v>29</v>
      </c>
      <c r="F3784" t="s">
        <v>42</v>
      </c>
      <c r="G3784">
        <v>87.9</v>
      </c>
      <c r="H3784">
        <v>1</v>
      </c>
      <c r="I3784">
        <v>4.3949999999999996</v>
      </c>
      <c r="J3784">
        <v>99.336048719999994</v>
      </c>
      <c r="K3784">
        <v>87.9</v>
      </c>
      <c r="L3784" s="1">
        <v>44683</v>
      </c>
      <c r="M3784" s="2">
        <v>0.8208333333333333</v>
      </c>
      <c r="N3784" t="s">
        <v>21</v>
      </c>
      <c r="O3784">
        <v>6.4789422439999997</v>
      </c>
      <c r="P3784" t="s">
        <v>1125</v>
      </c>
    </row>
    <row r="3785" spans="1:16" x14ac:dyDescent="0.25">
      <c r="A3785" t="s">
        <v>258</v>
      </c>
      <c r="B3785" t="s">
        <v>16</v>
      </c>
      <c r="C3785" t="s">
        <v>17</v>
      </c>
      <c r="D3785" t="s">
        <v>25</v>
      </c>
      <c r="E3785" t="s">
        <v>29</v>
      </c>
      <c r="F3785" t="s">
        <v>42</v>
      </c>
      <c r="G3785">
        <v>43.25</v>
      </c>
      <c r="H3785">
        <v>2</v>
      </c>
      <c r="I3785">
        <v>4.3250000000000002</v>
      </c>
      <c r="J3785">
        <v>95.841435829999995</v>
      </c>
      <c r="K3785">
        <v>86.5</v>
      </c>
      <c r="L3785" s="1">
        <v>45371</v>
      </c>
      <c r="M3785" s="2">
        <v>0.66388888888888886</v>
      </c>
      <c r="N3785" t="s">
        <v>27</v>
      </c>
      <c r="O3785">
        <v>6.7265589920000002</v>
      </c>
      <c r="P3785" t="s">
        <v>1125</v>
      </c>
    </row>
    <row r="3786" spans="1:16" x14ac:dyDescent="0.25">
      <c r="A3786" t="s">
        <v>258</v>
      </c>
      <c r="B3786" t="s">
        <v>16</v>
      </c>
      <c r="C3786" t="s">
        <v>17</v>
      </c>
      <c r="D3786" t="s">
        <v>25</v>
      </c>
      <c r="E3786" t="s">
        <v>29</v>
      </c>
      <c r="F3786" t="s">
        <v>42</v>
      </c>
      <c r="G3786">
        <v>43.25</v>
      </c>
      <c r="H3786">
        <v>2</v>
      </c>
      <c r="I3786">
        <v>4.3250000000000002</v>
      </c>
      <c r="J3786">
        <v>90.825000000000003</v>
      </c>
      <c r="K3786">
        <v>86.5</v>
      </c>
      <c r="L3786" s="1">
        <v>43544</v>
      </c>
      <c r="M3786" s="2">
        <v>0.66388888888888886</v>
      </c>
      <c r="N3786" t="s">
        <v>27</v>
      </c>
      <c r="O3786">
        <v>6.2</v>
      </c>
      <c r="P3786" t="s">
        <v>1125</v>
      </c>
    </row>
    <row r="3787" spans="1:16" x14ac:dyDescent="0.25">
      <c r="A3787" t="s">
        <v>327</v>
      </c>
      <c r="B3787" t="s">
        <v>16</v>
      </c>
      <c r="C3787" t="s">
        <v>17</v>
      </c>
      <c r="D3787" t="s">
        <v>18</v>
      </c>
      <c r="E3787" t="s">
        <v>19</v>
      </c>
      <c r="F3787" t="s">
        <v>42</v>
      </c>
      <c r="G3787">
        <v>36.36</v>
      </c>
      <c r="H3787">
        <v>2</v>
      </c>
      <c r="I3787">
        <v>3.6360000000000001</v>
      </c>
      <c r="J3787">
        <v>82.181086039999997</v>
      </c>
      <c r="K3787">
        <v>72.72</v>
      </c>
      <c r="L3787" s="1">
        <v>44582</v>
      </c>
      <c r="M3787" s="2">
        <v>0.41666666666666669</v>
      </c>
      <c r="N3787" t="s">
        <v>27</v>
      </c>
      <c r="O3787">
        <v>6.8657447659999997</v>
      </c>
      <c r="P3787" t="s">
        <v>1125</v>
      </c>
    </row>
    <row r="3788" spans="1:16" x14ac:dyDescent="0.25">
      <c r="A3788" t="s">
        <v>346</v>
      </c>
      <c r="B3788" t="s">
        <v>16</v>
      </c>
      <c r="C3788" t="s">
        <v>17</v>
      </c>
      <c r="D3788" t="s">
        <v>18</v>
      </c>
      <c r="E3788" t="s">
        <v>19</v>
      </c>
      <c r="F3788" t="s">
        <v>42</v>
      </c>
      <c r="G3788">
        <v>14.23</v>
      </c>
      <c r="H3788">
        <v>4</v>
      </c>
      <c r="I3788">
        <v>3.5575000000000001</v>
      </c>
      <c r="J3788">
        <v>80.406824420000007</v>
      </c>
      <c r="K3788">
        <v>71.150000000000006</v>
      </c>
      <c r="L3788" s="1">
        <v>44563</v>
      </c>
      <c r="M3788" s="2">
        <v>0.42222222222222222</v>
      </c>
      <c r="N3788" t="s">
        <v>31</v>
      </c>
      <c r="O3788">
        <v>4.2548277429999999</v>
      </c>
      <c r="P3788" t="s">
        <v>1125</v>
      </c>
    </row>
    <row r="3789" spans="1:16" x14ac:dyDescent="0.25">
      <c r="A3789" t="s">
        <v>606</v>
      </c>
      <c r="B3789" t="s">
        <v>16</v>
      </c>
      <c r="C3789" t="s">
        <v>17</v>
      </c>
      <c r="D3789" t="s">
        <v>18</v>
      </c>
      <c r="E3789" t="s">
        <v>29</v>
      </c>
      <c r="F3789" t="s">
        <v>42</v>
      </c>
      <c r="G3789">
        <v>10.130000000000001</v>
      </c>
      <c r="H3789">
        <v>6</v>
      </c>
      <c r="I3789">
        <v>3.5455000000000001</v>
      </c>
      <c r="J3789">
        <v>80.135599709999994</v>
      </c>
      <c r="K3789">
        <v>70.91</v>
      </c>
      <c r="L3789" s="1">
        <v>44837</v>
      </c>
      <c r="M3789" s="2">
        <v>0.81597222222222221</v>
      </c>
      <c r="N3789" t="s">
        <v>21</v>
      </c>
      <c r="O3789">
        <v>8.0261523330000006</v>
      </c>
      <c r="P3789" t="s">
        <v>1125</v>
      </c>
    </row>
    <row r="3790" spans="1:16" x14ac:dyDescent="0.25">
      <c r="A3790" t="s">
        <v>346</v>
      </c>
      <c r="B3790" t="s">
        <v>16</v>
      </c>
      <c r="C3790" t="s">
        <v>17</v>
      </c>
      <c r="D3790" t="s">
        <v>18</v>
      </c>
      <c r="E3790" t="s">
        <v>19</v>
      </c>
      <c r="F3790" t="s">
        <v>42</v>
      </c>
      <c r="G3790">
        <v>14.23</v>
      </c>
      <c r="H3790">
        <v>5</v>
      </c>
      <c r="I3790">
        <v>3.5575000000000001</v>
      </c>
      <c r="J3790">
        <v>78.833735950000005</v>
      </c>
      <c r="K3790">
        <v>71.150000000000006</v>
      </c>
      <c r="L3790" s="1">
        <v>45293</v>
      </c>
      <c r="M3790" s="2">
        <v>0.42222222222222222</v>
      </c>
      <c r="N3790" t="s">
        <v>31</v>
      </c>
      <c r="O3790">
        <v>4.7736870270000002</v>
      </c>
      <c r="P3790" t="s">
        <v>1125</v>
      </c>
    </row>
    <row r="3791" spans="1:16" x14ac:dyDescent="0.25">
      <c r="A3791" t="s">
        <v>606</v>
      </c>
      <c r="B3791" t="s">
        <v>16</v>
      </c>
      <c r="C3791" t="s">
        <v>17</v>
      </c>
      <c r="D3791" t="s">
        <v>18</v>
      </c>
      <c r="E3791" t="s">
        <v>29</v>
      </c>
      <c r="F3791" t="s">
        <v>42</v>
      </c>
      <c r="G3791">
        <v>10.130000000000001</v>
      </c>
      <c r="H3791">
        <v>7</v>
      </c>
      <c r="I3791">
        <v>3.5455000000000001</v>
      </c>
      <c r="J3791">
        <v>78.567817509999998</v>
      </c>
      <c r="K3791">
        <v>70.91</v>
      </c>
      <c r="L3791" s="1">
        <v>45568</v>
      </c>
      <c r="M3791" s="2">
        <v>0.81597222222222221</v>
      </c>
      <c r="N3791" t="s">
        <v>21</v>
      </c>
      <c r="O3791">
        <v>9.0049096189999993</v>
      </c>
      <c r="P3791" t="s">
        <v>1125</v>
      </c>
    </row>
    <row r="3792" spans="1:16" x14ac:dyDescent="0.25">
      <c r="A3792" t="s">
        <v>327</v>
      </c>
      <c r="B3792" t="s">
        <v>16</v>
      </c>
      <c r="C3792" t="s">
        <v>17</v>
      </c>
      <c r="D3792" t="s">
        <v>18</v>
      </c>
      <c r="E3792" t="s">
        <v>19</v>
      </c>
      <c r="F3792" t="s">
        <v>42</v>
      </c>
      <c r="G3792">
        <v>36.36</v>
      </c>
      <c r="H3792">
        <v>2</v>
      </c>
      <c r="I3792">
        <v>3.6360000000000001</v>
      </c>
      <c r="J3792">
        <v>76.331263770000007</v>
      </c>
      <c r="K3792">
        <v>72.72</v>
      </c>
      <c r="L3792" s="1">
        <v>45678</v>
      </c>
      <c r="M3792" s="2">
        <v>0.41666666666666669</v>
      </c>
      <c r="N3792" t="s">
        <v>27</v>
      </c>
      <c r="O3792">
        <v>7.3861425690000004</v>
      </c>
      <c r="P3792" t="s">
        <v>1125</v>
      </c>
    </row>
    <row r="3793" spans="1:16" x14ac:dyDescent="0.25">
      <c r="A3793" t="s">
        <v>440</v>
      </c>
      <c r="B3793" t="s">
        <v>16</v>
      </c>
      <c r="C3793" t="s">
        <v>17</v>
      </c>
      <c r="D3793" t="s">
        <v>25</v>
      </c>
      <c r="E3793" t="s">
        <v>29</v>
      </c>
      <c r="F3793" t="s">
        <v>42</v>
      </c>
      <c r="G3793">
        <v>13.79</v>
      </c>
      <c r="H3793">
        <v>5</v>
      </c>
      <c r="I3793">
        <v>3.4474999999999998</v>
      </c>
      <c r="J3793">
        <v>72.397499999999994</v>
      </c>
      <c r="K3793">
        <v>68.95</v>
      </c>
      <c r="L3793" s="1">
        <v>43770</v>
      </c>
      <c r="M3793" s="2">
        <v>0.79652777777777783</v>
      </c>
      <c r="N3793" t="s">
        <v>31</v>
      </c>
      <c r="O3793">
        <v>7.8</v>
      </c>
      <c r="P3793" t="s">
        <v>1125</v>
      </c>
    </row>
    <row r="3794" spans="1:16" x14ac:dyDescent="0.25">
      <c r="A3794" t="s">
        <v>367</v>
      </c>
      <c r="B3794" t="s">
        <v>16</v>
      </c>
      <c r="C3794" t="s">
        <v>17</v>
      </c>
      <c r="D3794" t="s">
        <v>18</v>
      </c>
      <c r="E3794" t="s">
        <v>29</v>
      </c>
      <c r="F3794" t="s">
        <v>42</v>
      </c>
      <c r="G3794">
        <v>23.48</v>
      </c>
      <c r="H3794">
        <v>2</v>
      </c>
      <c r="I3794">
        <v>2.3479999999999999</v>
      </c>
      <c r="J3794">
        <v>52.031373719999998</v>
      </c>
      <c r="K3794">
        <v>46.96</v>
      </c>
      <c r="L3794" s="1">
        <v>45365</v>
      </c>
      <c r="M3794" s="2">
        <v>0.47291666666666665</v>
      </c>
      <c r="N3794" t="s">
        <v>31</v>
      </c>
      <c r="O3794">
        <v>8.5709380710000005</v>
      </c>
      <c r="P3794" t="s">
        <v>1125</v>
      </c>
    </row>
    <row r="3795" spans="1:16" x14ac:dyDescent="0.25">
      <c r="A3795" t="s">
        <v>367</v>
      </c>
      <c r="B3795" t="s">
        <v>16</v>
      </c>
      <c r="C3795" t="s">
        <v>17</v>
      </c>
      <c r="D3795" t="s">
        <v>18</v>
      </c>
      <c r="E3795" t="s">
        <v>29</v>
      </c>
      <c r="F3795" t="s">
        <v>42</v>
      </c>
      <c r="G3795">
        <v>23.48</v>
      </c>
      <c r="H3795">
        <v>2</v>
      </c>
      <c r="I3795">
        <v>2.3479999999999999</v>
      </c>
      <c r="J3795">
        <v>49.308</v>
      </c>
      <c r="K3795">
        <v>46.96</v>
      </c>
      <c r="L3795" s="1">
        <v>43538</v>
      </c>
      <c r="M3795" s="2">
        <v>0.47291666666666665</v>
      </c>
      <c r="N3795" t="s">
        <v>31</v>
      </c>
      <c r="O3795">
        <v>7.9</v>
      </c>
      <c r="P3795" t="s">
        <v>1125</v>
      </c>
    </row>
    <row r="3796" spans="1:16" x14ac:dyDescent="0.25">
      <c r="A3796" t="s">
        <v>1031</v>
      </c>
      <c r="B3796" t="s">
        <v>16</v>
      </c>
      <c r="C3796" t="s">
        <v>17</v>
      </c>
      <c r="D3796" t="s">
        <v>18</v>
      </c>
      <c r="E3796" t="s">
        <v>29</v>
      </c>
      <c r="F3796" t="s">
        <v>42</v>
      </c>
      <c r="G3796">
        <v>31.84</v>
      </c>
      <c r="H3796">
        <v>1</v>
      </c>
      <c r="I3796">
        <v>1.5920000000000001</v>
      </c>
      <c r="J3796">
        <v>33.432000000000002</v>
      </c>
      <c r="K3796">
        <v>31.84</v>
      </c>
      <c r="L3796" s="1">
        <v>43710</v>
      </c>
      <c r="M3796" s="2">
        <v>0.55694444444444446</v>
      </c>
      <c r="N3796" t="s">
        <v>27</v>
      </c>
      <c r="O3796">
        <v>7.7</v>
      </c>
      <c r="P3796" t="s">
        <v>1125</v>
      </c>
    </row>
    <row r="3797" spans="1:16" x14ac:dyDescent="0.25">
      <c r="A3797" t="s">
        <v>91</v>
      </c>
      <c r="B3797" t="s">
        <v>16</v>
      </c>
      <c r="C3797" t="s">
        <v>17</v>
      </c>
      <c r="D3797" t="s">
        <v>25</v>
      </c>
      <c r="E3797" t="s">
        <v>29</v>
      </c>
      <c r="F3797" t="s">
        <v>20</v>
      </c>
      <c r="G3797">
        <v>89.6</v>
      </c>
      <c r="H3797">
        <v>8</v>
      </c>
      <c r="I3797">
        <v>35.840000000000003</v>
      </c>
      <c r="J3797">
        <v>752.64</v>
      </c>
      <c r="K3797">
        <v>716.8</v>
      </c>
      <c r="L3797" s="1">
        <v>43648</v>
      </c>
      <c r="M3797" s="2">
        <v>0.4777777777777778</v>
      </c>
      <c r="N3797" t="s">
        <v>21</v>
      </c>
      <c r="O3797">
        <v>6.6</v>
      </c>
      <c r="P3797" t="s">
        <v>1125</v>
      </c>
    </row>
    <row r="3798" spans="1:16" x14ac:dyDescent="0.25">
      <c r="A3798" t="s">
        <v>48</v>
      </c>
      <c r="B3798" t="s">
        <v>16</v>
      </c>
      <c r="C3798" t="s">
        <v>17</v>
      </c>
      <c r="D3798" t="s">
        <v>25</v>
      </c>
      <c r="E3798" t="s">
        <v>19</v>
      </c>
      <c r="F3798" t="s">
        <v>20</v>
      </c>
      <c r="G3798">
        <v>71.38</v>
      </c>
      <c r="H3798">
        <v>11</v>
      </c>
      <c r="I3798">
        <v>35.69</v>
      </c>
      <c r="J3798">
        <v>749.24719579999999</v>
      </c>
      <c r="K3798">
        <v>713.8</v>
      </c>
      <c r="L3798" s="1">
        <v>45745</v>
      </c>
      <c r="M3798" s="2">
        <v>0.80625000000000002</v>
      </c>
      <c r="N3798" t="s">
        <v>27</v>
      </c>
      <c r="O3798">
        <v>5.9297200910000001</v>
      </c>
      <c r="P3798" t="s">
        <v>1125</v>
      </c>
    </row>
    <row r="3799" spans="1:16" x14ac:dyDescent="0.25">
      <c r="A3799" t="s">
        <v>268</v>
      </c>
      <c r="B3799" t="s">
        <v>16</v>
      </c>
      <c r="C3799" t="s">
        <v>17</v>
      </c>
      <c r="D3799" t="s">
        <v>18</v>
      </c>
      <c r="E3799" t="s">
        <v>29</v>
      </c>
      <c r="F3799" t="s">
        <v>20</v>
      </c>
      <c r="G3799">
        <v>51.94</v>
      </c>
      <c r="H3799">
        <v>9</v>
      </c>
      <c r="I3799">
        <v>25.97</v>
      </c>
      <c r="J3799">
        <v>586.97546880000004</v>
      </c>
      <c r="K3799">
        <v>519.4</v>
      </c>
      <c r="L3799" s="1">
        <v>44807</v>
      </c>
      <c r="M3799" s="2">
        <v>0.76666666666666661</v>
      </c>
      <c r="N3799" t="s">
        <v>21</v>
      </c>
      <c r="O3799">
        <v>6.2855409829999997</v>
      </c>
      <c r="P3799" t="s">
        <v>1125</v>
      </c>
    </row>
    <row r="3800" spans="1:16" x14ac:dyDescent="0.25">
      <c r="A3800" t="s">
        <v>888</v>
      </c>
      <c r="B3800" t="s">
        <v>16</v>
      </c>
      <c r="C3800" t="s">
        <v>17</v>
      </c>
      <c r="D3800" t="s">
        <v>18</v>
      </c>
      <c r="E3800" t="s">
        <v>19</v>
      </c>
      <c r="F3800" t="s">
        <v>20</v>
      </c>
      <c r="G3800">
        <v>95.95</v>
      </c>
      <c r="H3800">
        <v>4</v>
      </c>
      <c r="I3800">
        <v>23.987500000000001</v>
      </c>
      <c r="J3800">
        <v>542.16688710000005</v>
      </c>
      <c r="K3800">
        <v>479.75</v>
      </c>
      <c r="L3800" s="1">
        <v>44584</v>
      </c>
      <c r="M3800" s="2">
        <v>0.59791666666666665</v>
      </c>
      <c r="N3800" t="s">
        <v>21</v>
      </c>
      <c r="O3800">
        <v>8.5096554849999997</v>
      </c>
      <c r="P3800" t="s">
        <v>1125</v>
      </c>
    </row>
    <row r="3801" spans="1:16" x14ac:dyDescent="0.25">
      <c r="A3801" t="s">
        <v>888</v>
      </c>
      <c r="B3801" t="s">
        <v>16</v>
      </c>
      <c r="C3801" t="s">
        <v>17</v>
      </c>
      <c r="D3801" t="s">
        <v>18</v>
      </c>
      <c r="E3801" t="s">
        <v>19</v>
      </c>
      <c r="F3801" t="s">
        <v>20</v>
      </c>
      <c r="G3801">
        <v>95.95</v>
      </c>
      <c r="H3801">
        <v>5</v>
      </c>
      <c r="I3801">
        <v>23.987500000000001</v>
      </c>
      <c r="J3801">
        <v>531.55987100000004</v>
      </c>
      <c r="K3801">
        <v>479.75</v>
      </c>
      <c r="L3801" s="1">
        <v>45314</v>
      </c>
      <c r="M3801" s="2">
        <v>0.59791666666666665</v>
      </c>
      <c r="N3801" t="s">
        <v>21</v>
      </c>
      <c r="O3801">
        <v>9.5473740540000005</v>
      </c>
      <c r="P3801" t="s">
        <v>1125</v>
      </c>
    </row>
    <row r="3802" spans="1:16" x14ac:dyDescent="0.25">
      <c r="A3802" t="s">
        <v>32</v>
      </c>
      <c r="B3802" t="s">
        <v>16</v>
      </c>
      <c r="C3802" t="s">
        <v>17</v>
      </c>
      <c r="D3802" t="s">
        <v>18</v>
      </c>
      <c r="E3802" t="s">
        <v>29</v>
      </c>
      <c r="F3802" t="s">
        <v>20</v>
      </c>
      <c r="G3802">
        <v>58.22</v>
      </c>
      <c r="H3802">
        <v>7</v>
      </c>
      <c r="I3802">
        <v>23.288</v>
      </c>
      <c r="J3802">
        <v>526.35674689999996</v>
      </c>
      <c r="K3802">
        <v>465.76</v>
      </c>
      <c r="L3802" s="1">
        <v>44588</v>
      </c>
      <c r="M3802" s="2">
        <v>0.85625000000000007</v>
      </c>
      <c r="N3802" t="s">
        <v>21</v>
      </c>
      <c r="O3802">
        <v>8.1228529629999997</v>
      </c>
      <c r="P3802" t="s">
        <v>1125</v>
      </c>
    </row>
    <row r="3803" spans="1:16" x14ac:dyDescent="0.25">
      <c r="A3803" t="s">
        <v>32</v>
      </c>
      <c r="B3803" t="s">
        <v>16</v>
      </c>
      <c r="C3803" t="s">
        <v>17</v>
      </c>
      <c r="D3803" t="s">
        <v>18</v>
      </c>
      <c r="E3803" t="s">
        <v>29</v>
      </c>
      <c r="F3803" t="s">
        <v>20</v>
      </c>
      <c r="G3803">
        <v>58.22</v>
      </c>
      <c r="H3803">
        <v>8</v>
      </c>
      <c r="I3803">
        <v>23.288</v>
      </c>
      <c r="J3803">
        <v>516.05904220000002</v>
      </c>
      <c r="K3803">
        <v>465.76</v>
      </c>
      <c r="L3803" s="1">
        <v>45318</v>
      </c>
      <c r="M3803" s="2">
        <v>0.85625000000000007</v>
      </c>
      <c r="N3803" t="s">
        <v>21</v>
      </c>
      <c r="O3803">
        <v>9.1134025059999999</v>
      </c>
      <c r="P3803" t="s">
        <v>1125</v>
      </c>
    </row>
    <row r="3804" spans="1:16" x14ac:dyDescent="0.25">
      <c r="A3804" t="s">
        <v>726</v>
      </c>
      <c r="B3804" t="s">
        <v>16</v>
      </c>
      <c r="C3804" t="s">
        <v>17</v>
      </c>
      <c r="D3804" t="s">
        <v>18</v>
      </c>
      <c r="E3804" t="s">
        <v>29</v>
      </c>
      <c r="F3804" t="s">
        <v>20</v>
      </c>
      <c r="G3804">
        <v>48.63</v>
      </c>
      <c r="H3804">
        <v>10</v>
      </c>
      <c r="I3804">
        <v>24.315000000000001</v>
      </c>
      <c r="J3804">
        <v>510.61500000000001</v>
      </c>
      <c r="K3804">
        <v>486.3</v>
      </c>
      <c r="L3804" s="1">
        <v>43558</v>
      </c>
      <c r="M3804" s="2">
        <v>0.53055555555555556</v>
      </c>
      <c r="N3804" t="s">
        <v>27</v>
      </c>
      <c r="O3804">
        <v>8.8000000000000007</v>
      </c>
      <c r="P3804" t="s">
        <v>1125</v>
      </c>
    </row>
    <row r="3805" spans="1:16" x14ac:dyDescent="0.25">
      <c r="A3805" t="s">
        <v>50</v>
      </c>
      <c r="C3805" t="s">
        <v>17</v>
      </c>
      <c r="D3805" t="s">
        <v>18</v>
      </c>
      <c r="E3805" t="s">
        <v>19</v>
      </c>
      <c r="F3805" t="s">
        <v>20</v>
      </c>
      <c r="G3805">
        <v>68.930000000000007</v>
      </c>
      <c r="H3805">
        <v>7</v>
      </c>
      <c r="I3805">
        <v>24.125499999999999</v>
      </c>
      <c r="J3805">
        <v>506.63549999999998</v>
      </c>
      <c r="K3805">
        <v>482.51</v>
      </c>
      <c r="L3805" s="1">
        <v>43772</v>
      </c>
      <c r="M3805" s="2">
        <v>0.4604166666666667</v>
      </c>
      <c r="N3805" t="s">
        <v>31</v>
      </c>
      <c r="O3805">
        <v>4.5999999999999996</v>
      </c>
      <c r="P3805" t="s">
        <v>1125</v>
      </c>
    </row>
    <row r="3806" spans="1:16" x14ac:dyDescent="0.25">
      <c r="A3806" t="s">
        <v>429</v>
      </c>
      <c r="B3806" t="s">
        <v>16</v>
      </c>
      <c r="C3806" t="s">
        <v>17</v>
      </c>
      <c r="D3806" t="s">
        <v>25</v>
      </c>
      <c r="E3806" t="s">
        <v>19</v>
      </c>
      <c r="F3806" t="s">
        <v>20</v>
      </c>
      <c r="G3806">
        <v>77.5</v>
      </c>
      <c r="H3806">
        <v>4</v>
      </c>
      <c r="I3806">
        <v>19.375</v>
      </c>
      <c r="J3806">
        <v>437.91489050000001</v>
      </c>
      <c r="K3806">
        <v>387.5</v>
      </c>
      <c r="L3806" s="1">
        <v>44585</v>
      </c>
      <c r="M3806" s="2">
        <v>0.85833333333333339</v>
      </c>
      <c r="N3806" t="s">
        <v>21</v>
      </c>
      <c r="O3806">
        <v>4.1581271119999998</v>
      </c>
      <c r="P3806" t="s">
        <v>1125</v>
      </c>
    </row>
    <row r="3807" spans="1:16" x14ac:dyDescent="0.25">
      <c r="A3807" t="s">
        <v>961</v>
      </c>
      <c r="B3807" t="s">
        <v>16</v>
      </c>
      <c r="C3807" t="s">
        <v>17</v>
      </c>
      <c r="D3807" t="s">
        <v>18</v>
      </c>
      <c r="E3807" t="s">
        <v>19</v>
      </c>
      <c r="F3807" t="s">
        <v>20</v>
      </c>
      <c r="G3807">
        <v>39.619999999999997</v>
      </c>
      <c r="H3807">
        <v>8</v>
      </c>
      <c r="I3807">
        <v>17.829000000000001</v>
      </c>
      <c r="J3807">
        <v>402.97210749999999</v>
      </c>
      <c r="K3807">
        <v>356.58</v>
      </c>
      <c r="L3807" s="1">
        <v>44574</v>
      </c>
      <c r="M3807" s="2">
        <v>0.74583333333333324</v>
      </c>
      <c r="N3807" t="s">
        <v>31</v>
      </c>
      <c r="O3807">
        <v>6.5756428749999998</v>
      </c>
      <c r="P3807" t="s">
        <v>1125</v>
      </c>
    </row>
    <row r="3808" spans="1:16" x14ac:dyDescent="0.25">
      <c r="A3808" t="s">
        <v>460</v>
      </c>
      <c r="B3808" t="s">
        <v>16</v>
      </c>
      <c r="C3808" t="s">
        <v>17</v>
      </c>
      <c r="D3808" t="s">
        <v>18</v>
      </c>
      <c r="E3808" t="s">
        <v>29</v>
      </c>
      <c r="F3808" t="s">
        <v>20</v>
      </c>
      <c r="G3808">
        <v>53.17</v>
      </c>
      <c r="H3808">
        <v>7</v>
      </c>
      <c r="I3808">
        <v>18.609500000000001</v>
      </c>
      <c r="J3808">
        <v>390.79950000000002</v>
      </c>
      <c r="K3808">
        <v>372.19</v>
      </c>
      <c r="L3808" s="1">
        <v>43486</v>
      </c>
      <c r="M3808" s="2">
        <v>0.75069444444444444</v>
      </c>
      <c r="N3808" t="s">
        <v>27</v>
      </c>
      <c r="O3808">
        <v>8.9</v>
      </c>
      <c r="P3808" t="s">
        <v>1125</v>
      </c>
    </row>
    <row r="3809" spans="1:16" x14ac:dyDescent="0.25">
      <c r="A3809" t="s">
        <v>204</v>
      </c>
      <c r="B3809" t="s">
        <v>16</v>
      </c>
      <c r="C3809" t="s">
        <v>17</v>
      </c>
      <c r="D3809" t="s">
        <v>25</v>
      </c>
      <c r="E3809" t="s">
        <v>29</v>
      </c>
      <c r="F3809" t="s">
        <v>20</v>
      </c>
      <c r="G3809">
        <v>70.010000000000005</v>
      </c>
      <c r="H3809">
        <v>5</v>
      </c>
      <c r="I3809">
        <v>17.502500000000001</v>
      </c>
      <c r="J3809">
        <v>367.55250000000001</v>
      </c>
      <c r="K3809">
        <v>350.05</v>
      </c>
      <c r="L3809" s="1">
        <v>43525</v>
      </c>
      <c r="M3809" s="2">
        <v>0.48333333333333334</v>
      </c>
      <c r="N3809" t="s">
        <v>21</v>
      </c>
      <c r="O3809">
        <v>5.5</v>
      </c>
      <c r="P3809" t="s">
        <v>1125</v>
      </c>
    </row>
    <row r="3810" spans="1:16" x14ac:dyDescent="0.25">
      <c r="A3810" t="s">
        <v>421</v>
      </c>
      <c r="B3810" t="s">
        <v>16</v>
      </c>
      <c r="C3810" t="s">
        <v>17</v>
      </c>
      <c r="D3810" t="s">
        <v>25</v>
      </c>
      <c r="E3810" t="s">
        <v>19</v>
      </c>
      <c r="F3810" t="s">
        <v>20</v>
      </c>
      <c r="G3810">
        <v>32.32</v>
      </c>
      <c r="H3810">
        <v>11</v>
      </c>
      <c r="I3810">
        <v>16.16</v>
      </c>
      <c r="J3810">
        <v>358.10349200000002</v>
      </c>
      <c r="K3810">
        <v>323.2</v>
      </c>
      <c r="L3810" s="1">
        <v>45342</v>
      </c>
      <c r="M3810" s="2">
        <v>0.7006944444444444</v>
      </c>
      <c r="N3810" t="s">
        <v>31</v>
      </c>
      <c r="O3810">
        <v>10</v>
      </c>
      <c r="P3810" t="s">
        <v>1125</v>
      </c>
    </row>
    <row r="3811" spans="1:16" x14ac:dyDescent="0.25">
      <c r="A3811" t="s">
        <v>615</v>
      </c>
      <c r="B3811" t="s">
        <v>16</v>
      </c>
      <c r="C3811" t="s">
        <v>17</v>
      </c>
      <c r="D3811" t="s">
        <v>18</v>
      </c>
      <c r="E3811" t="s">
        <v>19</v>
      </c>
      <c r="F3811" t="s">
        <v>20</v>
      </c>
      <c r="G3811">
        <v>77.680000000000007</v>
      </c>
      <c r="H3811">
        <v>4</v>
      </c>
      <c r="I3811">
        <v>15.536</v>
      </c>
      <c r="J3811">
        <v>344.27573339999998</v>
      </c>
      <c r="K3811">
        <v>310.72000000000003</v>
      </c>
      <c r="L3811" s="1">
        <v>45293</v>
      </c>
      <c r="M3811" s="2">
        <v>0.82916666666666661</v>
      </c>
      <c r="N3811" t="s">
        <v>27</v>
      </c>
      <c r="O3811">
        <v>9.1134025059999999</v>
      </c>
      <c r="P3811" t="s">
        <v>1125</v>
      </c>
    </row>
    <row r="3812" spans="1:16" x14ac:dyDescent="0.25">
      <c r="A3812" t="s">
        <v>615</v>
      </c>
      <c r="B3812" t="s">
        <v>16</v>
      </c>
      <c r="C3812" t="s">
        <v>17</v>
      </c>
      <c r="D3812" t="s">
        <v>18</v>
      </c>
      <c r="E3812" t="s">
        <v>19</v>
      </c>
      <c r="F3812" t="s">
        <v>20</v>
      </c>
      <c r="G3812">
        <v>77.680000000000007</v>
      </c>
      <c r="H3812">
        <v>4</v>
      </c>
      <c r="I3812">
        <v>15.536</v>
      </c>
      <c r="J3812">
        <v>326.25599999999997</v>
      </c>
      <c r="K3812">
        <v>310.72000000000003</v>
      </c>
      <c r="L3812" s="1">
        <v>43467</v>
      </c>
      <c r="M3812" s="2">
        <v>0.82916666666666661</v>
      </c>
      <c r="N3812" t="s">
        <v>27</v>
      </c>
      <c r="O3812">
        <v>8.4</v>
      </c>
      <c r="P3812" t="s">
        <v>1125</v>
      </c>
    </row>
    <row r="3813" spans="1:16" x14ac:dyDescent="0.25">
      <c r="A3813" t="s">
        <v>183</v>
      </c>
      <c r="B3813" t="s">
        <v>16</v>
      </c>
      <c r="C3813" t="s">
        <v>17</v>
      </c>
      <c r="D3813" t="s">
        <v>25</v>
      </c>
      <c r="E3813" t="s">
        <v>29</v>
      </c>
      <c r="F3813" t="s">
        <v>20</v>
      </c>
      <c r="G3813">
        <v>32.46</v>
      </c>
      <c r="H3813">
        <v>7</v>
      </c>
      <c r="I3813">
        <v>12.984</v>
      </c>
      <c r="J3813">
        <v>293.46513229999999</v>
      </c>
      <c r="K3813">
        <v>259.68</v>
      </c>
      <c r="L3813" s="1">
        <v>44647</v>
      </c>
      <c r="M3813" s="2">
        <v>0.57500000000000007</v>
      </c>
      <c r="N3813" t="s">
        <v>31</v>
      </c>
      <c r="O3813">
        <v>4.7383308949999998</v>
      </c>
      <c r="P3813" t="s">
        <v>1125</v>
      </c>
    </row>
    <row r="3814" spans="1:16" x14ac:dyDescent="0.25">
      <c r="A3814" t="s">
        <v>977</v>
      </c>
      <c r="B3814" t="s">
        <v>16</v>
      </c>
      <c r="C3814" t="s">
        <v>17</v>
      </c>
      <c r="D3814" t="s">
        <v>25</v>
      </c>
      <c r="E3814" t="s">
        <v>29</v>
      </c>
      <c r="F3814" t="s">
        <v>20</v>
      </c>
      <c r="G3814">
        <v>50.79</v>
      </c>
      <c r="H3814">
        <v>5</v>
      </c>
      <c r="I3814">
        <v>12.6975</v>
      </c>
      <c r="J3814">
        <v>281.37494370000002</v>
      </c>
      <c r="K3814">
        <v>253.95</v>
      </c>
      <c r="L3814" s="1">
        <v>45341</v>
      </c>
      <c r="M3814" s="2">
        <v>0.62013888888888891</v>
      </c>
      <c r="N3814" t="s">
        <v>31</v>
      </c>
      <c r="O3814">
        <v>5.7501230100000003</v>
      </c>
      <c r="P3814" t="s">
        <v>1125</v>
      </c>
    </row>
    <row r="3815" spans="1:16" x14ac:dyDescent="0.25">
      <c r="A3815" t="s">
        <v>183</v>
      </c>
      <c r="B3815" t="s">
        <v>16</v>
      </c>
      <c r="C3815" t="s">
        <v>17</v>
      </c>
      <c r="D3815" t="s">
        <v>25</v>
      </c>
      <c r="E3815" t="s">
        <v>29</v>
      </c>
      <c r="F3815" t="s">
        <v>20</v>
      </c>
      <c r="G3815">
        <v>32.46</v>
      </c>
      <c r="H3815">
        <v>8</v>
      </c>
      <c r="I3815">
        <v>12.984</v>
      </c>
      <c r="J3815">
        <v>272.66399999999999</v>
      </c>
      <c r="K3815">
        <v>259.68</v>
      </c>
      <c r="L3815" s="1">
        <v>43551</v>
      </c>
      <c r="M3815" s="2">
        <v>0.57500000000000007</v>
      </c>
      <c r="N3815" t="s">
        <v>31</v>
      </c>
      <c r="O3815">
        <v>4.9000000000000004</v>
      </c>
      <c r="P3815" t="s">
        <v>1125</v>
      </c>
    </row>
    <row r="3816" spans="1:16" x14ac:dyDescent="0.25">
      <c r="A3816" t="s">
        <v>1015</v>
      </c>
      <c r="B3816" t="s">
        <v>16</v>
      </c>
      <c r="C3816" t="s">
        <v>17</v>
      </c>
      <c r="D3816" t="s">
        <v>25</v>
      </c>
      <c r="E3816" t="s">
        <v>29</v>
      </c>
      <c r="F3816" t="s">
        <v>20</v>
      </c>
      <c r="G3816">
        <v>58.15</v>
      </c>
      <c r="H3816">
        <v>4</v>
      </c>
      <c r="I3816">
        <v>11.63</v>
      </c>
      <c r="J3816">
        <v>262.86194460000002</v>
      </c>
      <c r="K3816">
        <v>232.6</v>
      </c>
      <c r="L3816" s="1">
        <v>44584</v>
      </c>
      <c r="M3816" s="2">
        <v>0.73888888888888893</v>
      </c>
      <c r="N3816" t="s">
        <v>27</v>
      </c>
      <c r="O3816">
        <v>8.1228529629999997</v>
      </c>
      <c r="P3816" t="s">
        <v>1125</v>
      </c>
    </row>
    <row r="3817" spans="1:16" x14ac:dyDescent="0.25">
      <c r="A3817" t="s">
        <v>1015</v>
      </c>
      <c r="B3817" t="s">
        <v>16</v>
      </c>
      <c r="C3817" t="s">
        <v>17</v>
      </c>
      <c r="D3817" t="s">
        <v>25</v>
      </c>
      <c r="E3817" t="s">
        <v>29</v>
      </c>
      <c r="F3817" t="s">
        <v>20</v>
      </c>
      <c r="G3817">
        <v>58.15</v>
      </c>
      <c r="H3817">
        <v>4</v>
      </c>
      <c r="I3817">
        <v>11.63</v>
      </c>
      <c r="J3817">
        <v>257.7192829</v>
      </c>
      <c r="K3817">
        <v>232.6</v>
      </c>
      <c r="L3817" s="1">
        <v>45314</v>
      </c>
      <c r="M3817" s="2">
        <v>0.73888888888888893</v>
      </c>
      <c r="N3817" t="s">
        <v>27</v>
      </c>
      <c r="O3817">
        <v>9.1134025059999999</v>
      </c>
      <c r="P3817" t="s">
        <v>1125</v>
      </c>
    </row>
    <row r="3818" spans="1:16" x14ac:dyDescent="0.25">
      <c r="A3818" t="s">
        <v>798</v>
      </c>
      <c r="B3818" t="s">
        <v>16</v>
      </c>
      <c r="C3818" t="s">
        <v>17</v>
      </c>
      <c r="D3818" t="s">
        <v>18</v>
      </c>
      <c r="E3818" t="s">
        <v>29</v>
      </c>
      <c r="F3818" t="s">
        <v>20</v>
      </c>
      <c r="G3818">
        <v>55.5</v>
      </c>
      <c r="H3818">
        <v>4</v>
      </c>
      <c r="I3818">
        <v>11.1</v>
      </c>
      <c r="J3818">
        <v>245.97455210000001</v>
      </c>
      <c r="K3818">
        <v>222</v>
      </c>
      <c r="L3818" s="1">
        <v>45311</v>
      </c>
      <c r="M3818" s="2">
        <v>0.65833333333333333</v>
      </c>
      <c r="N3818" t="s">
        <v>31</v>
      </c>
      <c r="O3818">
        <v>7.1605305399999999</v>
      </c>
      <c r="P3818" t="s">
        <v>1125</v>
      </c>
    </row>
    <row r="3819" spans="1:16" x14ac:dyDescent="0.25">
      <c r="A3819" t="s">
        <v>1015</v>
      </c>
      <c r="B3819" t="s">
        <v>16</v>
      </c>
      <c r="C3819" t="s">
        <v>17</v>
      </c>
      <c r="D3819" t="s">
        <v>25</v>
      </c>
      <c r="E3819" t="s">
        <v>29</v>
      </c>
      <c r="F3819" t="s">
        <v>20</v>
      </c>
      <c r="G3819">
        <v>58.15</v>
      </c>
      <c r="H3819">
        <v>4</v>
      </c>
      <c r="I3819">
        <v>11.63</v>
      </c>
      <c r="J3819">
        <v>244.15087940000001</v>
      </c>
      <c r="K3819">
        <v>232.6</v>
      </c>
      <c r="L3819" s="1">
        <v>45680</v>
      </c>
      <c r="M3819" s="2">
        <v>0.73888888888888893</v>
      </c>
      <c r="N3819" t="s">
        <v>27</v>
      </c>
      <c r="O3819">
        <v>8.7385348710000006</v>
      </c>
      <c r="P3819" t="s">
        <v>1125</v>
      </c>
    </row>
    <row r="3820" spans="1:16" x14ac:dyDescent="0.25">
      <c r="A3820" t="s">
        <v>63</v>
      </c>
      <c r="B3820" t="s">
        <v>16</v>
      </c>
      <c r="C3820" t="s">
        <v>17</v>
      </c>
      <c r="D3820" t="s">
        <v>25</v>
      </c>
      <c r="E3820" t="s">
        <v>29</v>
      </c>
      <c r="F3820" t="s">
        <v>20</v>
      </c>
      <c r="G3820">
        <v>24.89</v>
      </c>
      <c r="H3820">
        <v>9</v>
      </c>
      <c r="I3820">
        <v>11.2005</v>
      </c>
      <c r="J3820">
        <v>235.2105</v>
      </c>
      <c r="K3820">
        <v>224.01</v>
      </c>
      <c r="L3820" s="1">
        <v>43539</v>
      </c>
      <c r="M3820" s="2">
        <v>0.65</v>
      </c>
      <c r="N3820" t="s">
        <v>27</v>
      </c>
      <c r="O3820">
        <v>7.4</v>
      </c>
      <c r="P3820" t="s">
        <v>1125</v>
      </c>
    </row>
    <row r="3821" spans="1:16" x14ac:dyDescent="0.25">
      <c r="A3821" t="s">
        <v>63</v>
      </c>
      <c r="B3821" t="s">
        <v>16</v>
      </c>
      <c r="C3821" t="s">
        <v>17</v>
      </c>
      <c r="D3821" t="s">
        <v>25</v>
      </c>
      <c r="E3821" t="s">
        <v>29</v>
      </c>
      <c r="F3821" t="s">
        <v>20</v>
      </c>
      <c r="G3821">
        <v>24.89</v>
      </c>
      <c r="H3821">
        <v>10</v>
      </c>
      <c r="I3821">
        <v>11.2005</v>
      </c>
      <c r="J3821">
        <v>235.1343014</v>
      </c>
      <c r="K3821">
        <v>224.01</v>
      </c>
      <c r="L3821" s="1">
        <v>45731</v>
      </c>
      <c r="M3821" s="2">
        <v>0.65</v>
      </c>
      <c r="N3821" t="s">
        <v>27</v>
      </c>
      <c r="O3821">
        <v>7.6982331000000004</v>
      </c>
      <c r="P3821" t="s">
        <v>1125</v>
      </c>
    </row>
    <row r="3822" spans="1:16" x14ac:dyDescent="0.25">
      <c r="A3822" t="s">
        <v>619</v>
      </c>
      <c r="B3822" t="s">
        <v>16</v>
      </c>
      <c r="C3822" t="s">
        <v>17</v>
      </c>
      <c r="D3822" t="s">
        <v>25</v>
      </c>
      <c r="E3822" t="s">
        <v>29</v>
      </c>
      <c r="F3822" t="s">
        <v>20</v>
      </c>
      <c r="G3822">
        <v>51.71</v>
      </c>
      <c r="H3822">
        <v>4</v>
      </c>
      <c r="I3822">
        <v>10.342000000000001</v>
      </c>
      <c r="J3822">
        <v>233.75049279999999</v>
      </c>
      <c r="K3822">
        <v>206.84</v>
      </c>
      <c r="L3822" s="1">
        <v>44807</v>
      </c>
      <c r="M3822" s="2">
        <v>0.57847222222222217</v>
      </c>
      <c r="N3822" t="s">
        <v>31</v>
      </c>
      <c r="O3822">
        <v>9.4766617899999996</v>
      </c>
      <c r="P3822" t="s">
        <v>1125</v>
      </c>
    </row>
    <row r="3823" spans="1:16" x14ac:dyDescent="0.25">
      <c r="A3823" t="s">
        <v>509</v>
      </c>
      <c r="B3823" t="s">
        <v>16</v>
      </c>
      <c r="C3823" t="s">
        <v>17</v>
      </c>
      <c r="D3823" t="s">
        <v>25</v>
      </c>
      <c r="E3823" t="s">
        <v>29</v>
      </c>
      <c r="F3823" t="s">
        <v>20</v>
      </c>
      <c r="G3823">
        <v>65.180000000000007</v>
      </c>
      <c r="H3823">
        <v>3</v>
      </c>
      <c r="I3823">
        <v>9.7769999999999992</v>
      </c>
      <c r="J3823">
        <v>220.98032950000001</v>
      </c>
      <c r="K3823">
        <v>195.54</v>
      </c>
      <c r="L3823" s="1">
        <v>44617</v>
      </c>
      <c r="M3823" s="2">
        <v>0.85763888888888884</v>
      </c>
      <c r="N3823" t="s">
        <v>31</v>
      </c>
      <c r="O3823">
        <v>6.0921397219999998</v>
      </c>
      <c r="P3823" t="s">
        <v>1125</v>
      </c>
    </row>
    <row r="3824" spans="1:16" x14ac:dyDescent="0.25">
      <c r="A3824" t="s">
        <v>509</v>
      </c>
      <c r="B3824" t="s">
        <v>16</v>
      </c>
      <c r="C3824" t="s">
        <v>17</v>
      </c>
      <c r="D3824" t="s">
        <v>25</v>
      </c>
      <c r="E3824" t="s">
        <v>29</v>
      </c>
      <c r="F3824" t="s">
        <v>20</v>
      </c>
      <c r="G3824">
        <v>65.180000000000007</v>
      </c>
      <c r="H3824">
        <v>3</v>
      </c>
      <c r="I3824">
        <v>9.7769999999999992</v>
      </c>
      <c r="J3824">
        <v>216.65704460000001</v>
      </c>
      <c r="K3824">
        <v>195.54</v>
      </c>
      <c r="L3824" s="1">
        <v>45347</v>
      </c>
      <c r="M3824" s="2">
        <v>0.85763888888888884</v>
      </c>
      <c r="N3824" t="s">
        <v>31</v>
      </c>
      <c r="O3824">
        <v>6.8350518789999999</v>
      </c>
      <c r="P3824" t="s">
        <v>1125</v>
      </c>
    </row>
    <row r="3825" spans="1:16" x14ac:dyDescent="0.25">
      <c r="A3825" t="s">
        <v>318</v>
      </c>
      <c r="B3825" t="s">
        <v>16</v>
      </c>
      <c r="C3825" t="s">
        <v>17</v>
      </c>
      <c r="D3825" t="s">
        <v>18</v>
      </c>
      <c r="E3825" t="s">
        <v>19</v>
      </c>
      <c r="F3825" t="s">
        <v>20</v>
      </c>
      <c r="G3825">
        <v>47.67</v>
      </c>
      <c r="H3825">
        <v>4</v>
      </c>
      <c r="I3825">
        <v>9.5340000000000007</v>
      </c>
      <c r="J3825">
        <v>215.4880292</v>
      </c>
      <c r="K3825">
        <v>190.68</v>
      </c>
      <c r="L3825" s="1">
        <v>44898</v>
      </c>
      <c r="M3825" s="2">
        <v>0.59791666666666665</v>
      </c>
      <c r="N3825" t="s">
        <v>27</v>
      </c>
      <c r="O3825">
        <v>8.7997573770000006</v>
      </c>
      <c r="P3825" t="s">
        <v>1125</v>
      </c>
    </row>
    <row r="3826" spans="1:16" x14ac:dyDescent="0.25">
      <c r="A3826" t="s">
        <v>67</v>
      </c>
      <c r="B3826" t="s">
        <v>16</v>
      </c>
      <c r="C3826" t="s">
        <v>17</v>
      </c>
      <c r="D3826" t="s">
        <v>25</v>
      </c>
      <c r="E3826" t="s">
        <v>29</v>
      </c>
      <c r="F3826" t="s">
        <v>20</v>
      </c>
      <c r="G3826">
        <v>96.58</v>
      </c>
      <c r="H3826">
        <v>2</v>
      </c>
      <c r="I3826">
        <v>9.6579999999999995</v>
      </c>
      <c r="J3826">
        <v>214.0200202</v>
      </c>
      <c r="K3826">
        <v>193.16</v>
      </c>
      <c r="L3826" s="1">
        <v>45366</v>
      </c>
      <c r="M3826" s="2">
        <v>0.42499999999999999</v>
      </c>
      <c r="N3826" t="s">
        <v>31</v>
      </c>
      <c r="O3826">
        <v>5.533137236</v>
      </c>
      <c r="P3826" t="s">
        <v>1125</v>
      </c>
    </row>
    <row r="3827" spans="1:16" x14ac:dyDescent="0.25">
      <c r="A3827" t="s">
        <v>670</v>
      </c>
      <c r="B3827" t="s">
        <v>16</v>
      </c>
      <c r="C3827" t="s">
        <v>17</v>
      </c>
      <c r="D3827" t="s">
        <v>25</v>
      </c>
      <c r="E3827" t="s">
        <v>29</v>
      </c>
      <c r="F3827" t="s">
        <v>20</v>
      </c>
      <c r="G3827">
        <v>28.95</v>
      </c>
      <c r="H3827">
        <v>7</v>
      </c>
      <c r="I3827">
        <v>10.1325</v>
      </c>
      <c r="J3827">
        <v>212.7825</v>
      </c>
      <c r="K3827">
        <v>202.65</v>
      </c>
      <c r="L3827" s="1">
        <v>43527</v>
      </c>
      <c r="M3827" s="2">
        <v>0.85486111111111107</v>
      </c>
      <c r="N3827" t="s">
        <v>31</v>
      </c>
      <c r="O3827">
        <v>6</v>
      </c>
      <c r="P3827" t="s">
        <v>1125</v>
      </c>
    </row>
    <row r="3828" spans="1:16" x14ac:dyDescent="0.25">
      <c r="A3828" t="s">
        <v>749</v>
      </c>
      <c r="B3828" t="s">
        <v>16</v>
      </c>
      <c r="C3828" t="s">
        <v>17</v>
      </c>
      <c r="D3828" t="s">
        <v>25</v>
      </c>
      <c r="E3828" t="s">
        <v>19</v>
      </c>
      <c r="F3828" t="s">
        <v>20</v>
      </c>
      <c r="G3828">
        <v>35.68</v>
      </c>
      <c r="H3828">
        <v>4</v>
      </c>
      <c r="I3828">
        <v>8.92</v>
      </c>
      <c r="J3828">
        <v>201.6103651</v>
      </c>
      <c r="K3828">
        <v>178.4</v>
      </c>
      <c r="L3828" s="1">
        <v>44714</v>
      </c>
      <c r="M3828" s="2">
        <v>0.7729166666666667</v>
      </c>
      <c r="N3828" t="s">
        <v>31</v>
      </c>
      <c r="O3828">
        <v>6.3822416139999998</v>
      </c>
      <c r="P3828" t="s">
        <v>1125</v>
      </c>
    </row>
    <row r="3829" spans="1:16" x14ac:dyDescent="0.25">
      <c r="A3829" t="s">
        <v>318</v>
      </c>
      <c r="B3829" t="s">
        <v>16</v>
      </c>
      <c r="C3829" t="s">
        <v>17</v>
      </c>
      <c r="D3829" t="s">
        <v>18</v>
      </c>
      <c r="E3829" t="s">
        <v>19</v>
      </c>
      <c r="F3829" t="s">
        <v>20</v>
      </c>
      <c r="G3829">
        <v>47.67</v>
      </c>
      <c r="H3829">
        <v>4</v>
      </c>
      <c r="I3829">
        <v>9.5340000000000007</v>
      </c>
      <c r="J3829">
        <v>200.214</v>
      </c>
      <c r="K3829">
        <v>190.68</v>
      </c>
      <c r="L3829" s="1">
        <v>43802</v>
      </c>
      <c r="M3829" s="2">
        <v>0.59791666666666665</v>
      </c>
      <c r="N3829" t="s">
        <v>27</v>
      </c>
      <c r="O3829">
        <v>9.1</v>
      </c>
      <c r="P3829" t="s">
        <v>1125</v>
      </c>
    </row>
    <row r="3830" spans="1:16" x14ac:dyDescent="0.25">
      <c r="A3830" t="s">
        <v>749</v>
      </c>
      <c r="B3830" t="s">
        <v>16</v>
      </c>
      <c r="C3830" t="s">
        <v>17</v>
      </c>
      <c r="D3830" t="s">
        <v>25</v>
      </c>
      <c r="E3830" t="s">
        <v>19</v>
      </c>
      <c r="F3830" t="s">
        <v>20</v>
      </c>
      <c r="G3830">
        <v>35.68</v>
      </c>
      <c r="H3830">
        <v>5</v>
      </c>
      <c r="I3830">
        <v>8.92</v>
      </c>
      <c r="J3830">
        <v>197.6660364</v>
      </c>
      <c r="K3830">
        <v>178.4</v>
      </c>
      <c r="L3830" s="1">
        <v>45445</v>
      </c>
      <c r="M3830" s="2">
        <v>0.7729166666666667</v>
      </c>
      <c r="N3830" t="s">
        <v>31</v>
      </c>
      <c r="O3830">
        <v>7.1605305399999999</v>
      </c>
      <c r="P3830" t="s">
        <v>1125</v>
      </c>
    </row>
    <row r="3831" spans="1:16" x14ac:dyDescent="0.25">
      <c r="A3831" t="s">
        <v>749</v>
      </c>
      <c r="B3831" t="s">
        <v>16</v>
      </c>
      <c r="C3831" t="s">
        <v>17</v>
      </c>
      <c r="D3831" t="s">
        <v>25</v>
      </c>
      <c r="E3831" t="s">
        <v>19</v>
      </c>
      <c r="F3831" t="s">
        <v>20</v>
      </c>
      <c r="G3831">
        <v>35.68</v>
      </c>
      <c r="H3831">
        <v>5</v>
      </c>
      <c r="I3831">
        <v>8.92</v>
      </c>
      <c r="J3831">
        <v>187.32</v>
      </c>
      <c r="K3831">
        <v>178.4</v>
      </c>
      <c r="L3831" s="1">
        <v>43618</v>
      </c>
      <c r="M3831" s="2">
        <v>0.7729166666666667</v>
      </c>
      <c r="N3831" t="s">
        <v>31</v>
      </c>
      <c r="O3831">
        <v>6.6</v>
      </c>
      <c r="P3831" t="s">
        <v>1125</v>
      </c>
    </row>
    <row r="3832" spans="1:16" x14ac:dyDescent="0.25">
      <c r="A3832" t="s">
        <v>765</v>
      </c>
      <c r="B3832" t="s">
        <v>16</v>
      </c>
      <c r="C3832" t="s">
        <v>17</v>
      </c>
      <c r="D3832" t="s">
        <v>25</v>
      </c>
      <c r="E3832" t="s">
        <v>29</v>
      </c>
      <c r="F3832" t="s">
        <v>20</v>
      </c>
      <c r="G3832">
        <v>56</v>
      </c>
      <c r="H3832">
        <v>3</v>
      </c>
      <c r="I3832">
        <v>8.4</v>
      </c>
      <c r="J3832">
        <v>176.34285360000001</v>
      </c>
      <c r="K3832">
        <v>168</v>
      </c>
      <c r="L3832" s="1">
        <v>45716</v>
      </c>
      <c r="M3832" s="2">
        <v>0.81458333333333333</v>
      </c>
      <c r="N3832" t="s">
        <v>21</v>
      </c>
      <c r="O3832">
        <v>4.9934484980000002</v>
      </c>
      <c r="P3832" t="s">
        <v>1125</v>
      </c>
    </row>
    <row r="3833" spans="1:16" x14ac:dyDescent="0.25">
      <c r="A3833" t="s">
        <v>564</v>
      </c>
      <c r="B3833" t="s">
        <v>16</v>
      </c>
      <c r="C3833" t="s">
        <v>17</v>
      </c>
      <c r="D3833" t="s">
        <v>25</v>
      </c>
      <c r="E3833" t="s">
        <v>29</v>
      </c>
      <c r="F3833" t="s">
        <v>20</v>
      </c>
      <c r="G3833">
        <v>25.43</v>
      </c>
      <c r="H3833">
        <v>6</v>
      </c>
      <c r="I3833">
        <v>7.6289999999999996</v>
      </c>
      <c r="J3833">
        <v>169.05764479999999</v>
      </c>
      <c r="K3833">
        <v>152.58000000000001</v>
      </c>
      <c r="L3833" s="1">
        <v>45628</v>
      </c>
      <c r="M3833" s="2">
        <v>0.79236111111111107</v>
      </c>
      <c r="N3833" t="s">
        <v>21</v>
      </c>
      <c r="O3833">
        <v>7.5945020879999996</v>
      </c>
      <c r="P3833" t="s">
        <v>1125</v>
      </c>
    </row>
    <row r="3834" spans="1:16" x14ac:dyDescent="0.25">
      <c r="A3834" t="s">
        <v>99</v>
      </c>
      <c r="B3834" t="s">
        <v>16</v>
      </c>
      <c r="C3834" t="s">
        <v>17</v>
      </c>
      <c r="D3834" t="s">
        <v>18</v>
      </c>
      <c r="E3834" t="s">
        <v>29</v>
      </c>
      <c r="F3834" t="s">
        <v>20</v>
      </c>
      <c r="G3834">
        <v>15.87</v>
      </c>
      <c r="H3834">
        <v>10</v>
      </c>
      <c r="I3834">
        <v>7.9349999999999996</v>
      </c>
      <c r="J3834">
        <v>166.63499999999999</v>
      </c>
      <c r="K3834">
        <v>158.69999999999999</v>
      </c>
      <c r="L3834" s="1">
        <v>43537</v>
      </c>
      <c r="M3834" s="2">
        <v>0.69444444444444453</v>
      </c>
      <c r="N3834" t="s">
        <v>27</v>
      </c>
      <c r="O3834">
        <v>5.8</v>
      </c>
      <c r="P3834" t="s">
        <v>1125</v>
      </c>
    </row>
    <row r="3835" spans="1:16" x14ac:dyDescent="0.25">
      <c r="A3835" t="s">
        <v>347</v>
      </c>
      <c r="B3835" t="s">
        <v>16</v>
      </c>
      <c r="C3835" t="s">
        <v>17</v>
      </c>
      <c r="D3835" t="s">
        <v>18</v>
      </c>
      <c r="E3835" t="s">
        <v>19</v>
      </c>
      <c r="F3835" t="s">
        <v>20</v>
      </c>
      <c r="G3835">
        <v>15.55</v>
      </c>
      <c r="H3835">
        <v>8</v>
      </c>
      <c r="I3835">
        <v>6.9974999999999996</v>
      </c>
      <c r="J3835">
        <v>158.1579069</v>
      </c>
      <c r="K3835">
        <v>139.94999999999999</v>
      </c>
      <c r="L3835" s="1">
        <v>44745</v>
      </c>
      <c r="M3835" s="2">
        <v>0.54999999999999993</v>
      </c>
      <c r="N3835" t="s">
        <v>27</v>
      </c>
      <c r="O3835">
        <v>4.8350315259999999</v>
      </c>
      <c r="P3835" t="s">
        <v>1125</v>
      </c>
    </row>
    <row r="3836" spans="1:16" x14ac:dyDescent="0.25">
      <c r="A3836" t="s">
        <v>275</v>
      </c>
      <c r="B3836" t="s">
        <v>16</v>
      </c>
      <c r="C3836" t="s">
        <v>17</v>
      </c>
      <c r="D3836" t="s">
        <v>25</v>
      </c>
      <c r="E3836" t="s">
        <v>29</v>
      </c>
      <c r="F3836" t="s">
        <v>20</v>
      </c>
      <c r="G3836">
        <v>59.77</v>
      </c>
      <c r="H3836">
        <v>2</v>
      </c>
      <c r="I3836">
        <v>5.9770000000000003</v>
      </c>
      <c r="J3836">
        <v>125.517</v>
      </c>
      <c r="K3836">
        <v>119.54</v>
      </c>
      <c r="L3836" s="1">
        <v>43772</v>
      </c>
      <c r="M3836" s="2">
        <v>0.50069444444444444</v>
      </c>
      <c r="N3836" t="s">
        <v>31</v>
      </c>
      <c r="O3836">
        <v>5.8</v>
      </c>
      <c r="P3836" t="s">
        <v>1125</v>
      </c>
    </row>
    <row r="3837" spans="1:16" x14ac:dyDescent="0.25">
      <c r="A3837" t="s">
        <v>446</v>
      </c>
      <c r="B3837" t="s">
        <v>16</v>
      </c>
      <c r="C3837" t="s">
        <v>17</v>
      </c>
      <c r="D3837" t="s">
        <v>18</v>
      </c>
      <c r="E3837" t="s">
        <v>29</v>
      </c>
      <c r="F3837" t="s">
        <v>20</v>
      </c>
      <c r="G3837">
        <v>20.97</v>
      </c>
      <c r="H3837">
        <v>4</v>
      </c>
      <c r="I3837">
        <v>5.2424999999999997</v>
      </c>
      <c r="J3837">
        <v>118.49129360000001</v>
      </c>
      <c r="K3837">
        <v>104.85</v>
      </c>
      <c r="L3837" s="1">
        <v>44652</v>
      </c>
      <c r="M3837" s="2">
        <v>0.55625000000000002</v>
      </c>
      <c r="N3837" t="s">
        <v>27</v>
      </c>
      <c r="O3837">
        <v>7.5426491799999997</v>
      </c>
      <c r="P3837" t="s">
        <v>1125</v>
      </c>
    </row>
    <row r="3838" spans="1:16" x14ac:dyDescent="0.25">
      <c r="A3838" t="s">
        <v>446</v>
      </c>
      <c r="B3838" t="s">
        <v>16</v>
      </c>
      <c r="C3838" t="s">
        <v>17</v>
      </c>
      <c r="D3838" t="s">
        <v>18</v>
      </c>
      <c r="E3838" t="s">
        <v>29</v>
      </c>
      <c r="F3838" t="s">
        <v>20</v>
      </c>
      <c r="G3838">
        <v>20.97</v>
      </c>
      <c r="H3838">
        <v>5</v>
      </c>
      <c r="I3838">
        <v>5.2424999999999997</v>
      </c>
      <c r="J3838">
        <v>110.0925</v>
      </c>
      <c r="K3838">
        <v>104.85</v>
      </c>
      <c r="L3838" s="1">
        <v>43556</v>
      </c>
      <c r="M3838" s="2">
        <v>0.55625000000000002</v>
      </c>
      <c r="N3838" t="s">
        <v>27</v>
      </c>
      <c r="O3838">
        <v>7.8</v>
      </c>
      <c r="P3838" t="s">
        <v>1125</v>
      </c>
    </row>
    <row r="3839" spans="1:16" x14ac:dyDescent="0.25">
      <c r="A3839" t="s">
        <v>623</v>
      </c>
      <c r="B3839" t="s">
        <v>16</v>
      </c>
      <c r="C3839" t="s">
        <v>17</v>
      </c>
      <c r="D3839" t="s">
        <v>25</v>
      </c>
      <c r="E3839" t="s">
        <v>29</v>
      </c>
      <c r="F3839" t="s">
        <v>20</v>
      </c>
      <c r="G3839">
        <v>14.62</v>
      </c>
      <c r="H3839">
        <v>5</v>
      </c>
      <c r="I3839">
        <v>3.6549999999999998</v>
      </c>
      <c r="J3839">
        <v>80.994323230000006</v>
      </c>
      <c r="K3839">
        <v>73.099999999999994</v>
      </c>
      <c r="L3839" s="1">
        <v>45385</v>
      </c>
      <c r="M3839" s="2">
        <v>0.51597222222222217</v>
      </c>
      <c r="N3839" t="s">
        <v>27</v>
      </c>
      <c r="O3839">
        <v>4.7736870270000002</v>
      </c>
      <c r="P3839" t="s">
        <v>1125</v>
      </c>
    </row>
    <row r="3840" spans="1:16" x14ac:dyDescent="0.25">
      <c r="A3840" t="s">
        <v>38</v>
      </c>
      <c r="B3840" t="s">
        <v>16</v>
      </c>
      <c r="C3840" t="s">
        <v>17</v>
      </c>
      <c r="D3840" t="s">
        <v>18</v>
      </c>
      <c r="E3840" t="s">
        <v>19</v>
      </c>
      <c r="F3840" t="s">
        <v>20</v>
      </c>
      <c r="G3840">
        <v>36.26</v>
      </c>
      <c r="H3840">
        <v>2</v>
      </c>
      <c r="I3840">
        <v>3.6259999999999999</v>
      </c>
      <c r="J3840">
        <v>76.146000000000001</v>
      </c>
      <c r="K3840">
        <v>72.52</v>
      </c>
      <c r="L3840" s="1">
        <v>43739</v>
      </c>
      <c r="M3840" s="2">
        <v>0.71875</v>
      </c>
      <c r="N3840" t="s">
        <v>31</v>
      </c>
      <c r="O3840">
        <v>7.2</v>
      </c>
      <c r="P3840" t="s">
        <v>1125</v>
      </c>
    </row>
    <row r="3841" spans="1:16" x14ac:dyDescent="0.25">
      <c r="A3841" t="s">
        <v>797</v>
      </c>
      <c r="B3841" t="s">
        <v>16</v>
      </c>
      <c r="C3841" t="s">
        <v>17</v>
      </c>
      <c r="D3841" t="s">
        <v>18</v>
      </c>
      <c r="E3841" t="s">
        <v>19</v>
      </c>
      <c r="F3841" t="s">
        <v>20</v>
      </c>
      <c r="G3841">
        <v>10.69</v>
      </c>
      <c r="H3841">
        <v>5</v>
      </c>
      <c r="I3841">
        <v>2.6724999999999999</v>
      </c>
      <c r="J3841">
        <v>59.222251389999997</v>
      </c>
      <c r="K3841">
        <v>53.45</v>
      </c>
      <c r="L3841" s="1">
        <v>45377</v>
      </c>
      <c r="M3841" s="2">
        <v>0.46319444444444446</v>
      </c>
      <c r="N3841" t="s">
        <v>21</v>
      </c>
      <c r="O3841">
        <v>8.2454594100000005</v>
      </c>
      <c r="P3841" t="s">
        <v>1125</v>
      </c>
    </row>
    <row r="3842" spans="1:16" x14ac:dyDescent="0.25">
      <c r="A3842" t="s">
        <v>797</v>
      </c>
      <c r="B3842" t="s">
        <v>16</v>
      </c>
      <c r="C3842" t="s">
        <v>17</v>
      </c>
      <c r="D3842" t="s">
        <v>18</v>
      </c>
      <c r="E3842" t="s">
        <v>19</v>
      </c>
      <c r="F3842" t="s">
        <v>20</v>
      </c>
      <c r="G3842">
        <v>10.69</v>
      </c>
      <c r="H3842">
        <v>5</v>
      </c>
      <c r="I3842">
        <v>2.6724999999999999</v>
      </c>
      <c r="J3842">
        <v>56.122500000000002</v>
      </c>
      <c r="K3842">
        <v>53.45</v>
      </c>
      <c r="L3842" s="1">
        <v>43550</v>
      </c>
      <c r="M3842" s="2">
        <v>0.46319444444444446</v>
      </c>
      <c r="N3842" t="s">
        <v>21</v>
      </c>
      <c r="O3842">
        <v>7.6</v>
      </c>
      <c r="P3842" t="s">
        <v>1125</v>
      </c>
    </row>
    <row r="3843" spans="1:16" x14ac:dyDescent="0.25">
      <c r="A3843" t="s">
        <v>1002</v>
      </c>
      <c r="B3843" t="s">
        <v>16</v>
      </c>
      <c r="C3843" t="s">
        <v>17</v>
      </c>
      <c r="D3843" t="s">
        <v>25</v>
      </c>
      <c r="E3843" t="s">
        <v>19</v>
      </c>
      <c r="F3843" t="s">
        <v>20</v>
      </c>
      <c r="G3843">
        <v>15.8</v>
      </c>
      <c r="H3843">
        <v>3</v>
      </c>
      <c r="I3843">
        <v>2.37</v>
      </c>
      <c r="J3843">
        <v>52.518890849999998</v>
      </c>
      <c r="K3843">
        <v>47.4</v>
      </c>
      <c r="L3843" s="1">
        <v>45376</v>
      </c>
      <c r="M3843" s="2">
        <v>0.75138888888888899</v>
      </c>
      <c r="N3843" t="s">
        <v>27</v>
      </c>
      <c r="O3843">
        <v>10</v>
      </c>
      <c r="P3843" t="s">
        <v>1125</v>
      </c>
    </row>
    <row r="3844" spans="1:16" x14ac:dyDescent="0.25">
      <c r="A3844" t="s">
        <v>487</v>
      </c>
      <c r="B3844" t="s">
        <v>16</v>
      </c>
      <c r="C3844" t="s">
        <v>17</v>
      </c>
      <c r="D3844" t="s">
        <v>25</v>
      </c>
      <c r="E3844" t="s">
        <v>29</v>
      </c>
      <c r="F3844" t="s">
        <v>20</v>
      </c>
      <c r="G3844">
        <v>25</v>
      </c>
      <c r="H3844">
        <v>1</v>
      </c>
      <c r="I3844">
        <v>1.25</v>
      </c>
      <c r="J3844">
        <v>27.699836950000002</v>
      </c>
      <c r="K3844">
        <v>25</v>
      </c>
      <c r="L3844" s="1">
        <v>45354</v>
      </c>
      <c r="M3844" s="2">
        <v>0.63124999999999998</v>
      </c>
      <c r="N3844" t="s">
        <v>21</v>
      </c>
      <c r="O3844">
        <v>5.9671087839999997</v>
      </c>
      <c r="P3844" t="s">
        <v>1125</v>
      </c>
    </row>
    <row r="3845" spans="1:16" x14ac:dyDescent="0.25">
      <c r="A3845" t="s">
        <v>103</v>
      </c>
      <c r="B3845" t="s">
        <v>16</v>
      </c>
      <c r="C3845" t="s">
        <v>17</v>
      </c>
      <c r="D3845" t="s">
        <v>18</v>
      </c>
      <c r="E3845" t="s">
        <v>19</v>
      </c>
      <c r="F3845" t="s">
        <v>20</v>
      </c>
      <c r="G3845">
        <v>18.329999999999998</v>
      </c>
      <c r="H3845">
        <v>1</v>
      </c>
      <c r="I3845">
        <v>0.91649999999999998</v>
      </c>
      <c r="J3845">
        <v>20.714786950000001</v>
      </c>
      <c r="K3845">
        <v>18.329999999999998</v>
      </c>
      <c r="L3845" s="1">
        <v>44594</v>
      </c>
      <c r="M3845" s="2">
        <v>0.78472222222222221</v>
      </c>
      <c r="N3845" t="s">
        <v>27</v>
      </c>
      <c r="O3845">
        <v>4.1581271119999998</v>
      </c>
      <c r="P3845" t="s">
        <v>1125</v>
      </c>
    </row>
    <row r="3846" spans="1:16" x14ac:dyDescent="0.25">
      <c r="A3846" t="s">
        <v>103</v>
      </c>
      <c r="B3846" t="s">
        <v>16</v>
      </c>
      <c r="C3846" t="s">
        <v>17</v>
      </c>
      <c r="D3846" t="s">
        <v>18</v>
      </c>
      <c r="E3846" t="s">
        <v>19</v>
      </c>
      <c r="F3846" t="s">
        <v>20</v>
      </c>
      <c r="G3846">
        <v>18.329999999999998</v>
      </c>
      <c r="H3846">
        <v>1</v>
      </c>
      <c r="I3846">
        <v>0.91649999999999998</v>
      </c>
      <c r="J3846">
        <v>20.309520450000001</v>
      </c>
      <c r="K3846">
        <v>18.329999999999998</v>
      </c>
      <c r="L3846" s="1">
        <v>45324</v>
      </c>
      <c r="M3846" s="2">
        <v>0.78472222222222221</v>
      </c>
      <c r="N3846" t="s">
        <v>27</v>
      </c>
      <c r="O3846">
        <v>4.6651941399999997</v>
      </c>
      <c r="P3846" t="s">
        <v>1125</v>
      </c>
    </row>
    <row r="3847" spans="1:16" x14ac:dyDescent="0.25">
      <c r="A3847" t="s">
        <v>103</v>
      </c>
      <c r="B3847" t="s">
        <v>16</v>
      </c>
      <c r="C3847" t="s">
        <v>17</v>
      </c>
      <c r="D3847" t="s">
        <v>18</v>
      </c>
      <c r="E3847" t="s">
        <v>19</v>
      </c>
      <c r="F3847" t="s">
        <v>20</v>
      </c>
      <c r="G3847">
        <v>18.329999999999998</v>
      </c>
      <c r="H3847">
        <v>1</v>
      </c>
      <c r="I3847">
        <v>0.91649999999999998</v>
      </c>
      <c r="J3847">
        <v>19.246500000000001</v>
      </c>
      <c r="K3847">
        <v>18.329999999999998</v>
      </c>
      <c r="L3847" s="1">
        <v>43498</v>
      </c>
      <c r="M3847" s="2">
        <v>0.78472222222222221</v>
      </c>
      <c r="N3847" t="s">
        <v>27</v>
      </c>
      <c r="O3847">
        <v>4.3</v>
      </c>
      <c r="P3847" t="s">
        <v>1125</v>
      </c>
    </row>
    <row r="3848" spans="1:16" x14ac:dyDescent="0.25">
      <c r="A3848" t="s">
        <v>103</v>
      </c>
      <c r="B3848" t="s">
        <v>16</v>
      </c>
      <c r="C3848" t="s">
        <v>17</v>
      </c>
      <c r="D3848" t="s">
        <v>18</v>
      </c>
      <c r="E3848" t="s">
        <v>19</v>
      </c>
      <c r="F3848" t="s">
        <v>20</v>
      </c>
      <c r="G3848">
        <v>18.329999999999998</v>
      </c>
      <c r="H3848">
        <v>1</v>
      </c>
      <c r="I3848">
        <v>0.91649999999999998</v>
      </c>
      <c r="J3848">
        <v>19.240264920000001</v>
      </c>
      <c r="K3848">
        <v>18.329999999999998</v>
      </c>
      <c r="L3848" s="1">
        <v>45690</v>
      </c>
      <c r="M3848" s="2">
        <v>0.78472222222222221</v>
      </c>
      <c r="N3848" t="s">
        <v>27</v>
      </c>
      <c r="O3848">
        <v>4.4732976119999996</v>
      </c>
      <c r="P3848" t="s">
        <v>1125</v>
      </c>
    </row>
    <row r="3849" spans="1:16" x14ac:dyDescent="0.25">
      <c r="A3849" t="s">
        <v>946</v>
      </c>
      <c r="B3849" t="s">
        <v>16</v>
      </c>
      <c r="C3849" t="s">
        <v>17</v>
      </c>
      <c r="D3849" t="s">
        <v>25</v>
      </c>
      <c r="E3849" t="s">
        <v>19</v>
      </c>
      <c r="F3849" t="s">
        <v>30</v>
      </c>
      <c r="G3849">
        <v>93.12</v>
      </c>
      <c r="H3849">
        <v>8</v>
      </c>
      <c r="I3849">
        <v>37.247999999999998</v>
      </c>
      <c r="J3849">
        <v>825.41082119999999</v>
      </c>
      <c r="K3849">
        <v>744.96</v>
      </c>
      <c r="L3849" s="1">
        <v>45475</v>
      </c>
      <c r="M3849" s="2">
        <v>0.42291666666666666</v>
      </c>
      <c r="N3849" t="s">
        <v>27</v>
      </c>
      <c r="O3849">
        <v>7.3775163140000002</v>
      </c>
      <c r="P3849" t="s">
        <v>1125</v>
      </c>
    </row>
    <row r="3850" spans="1:16" x14ac:dyDescent="0.25">
      <c r="A3850" t="s">
        <v>686</v>
      </c>
      <c r="B3850" t="s">
        <v>16</v>
      </c>
      <c r="C3850" t="s">
        <v>17</v>
      </c>
      <c r="D3850" t="s">
        <v>18</v>
      </c>
      <c r="E3850" t="s">
        <v>29</v>
      </c>
      <c r="F3850" t="s">
        <v>30</v>
      </c>
      <c r="G3850">
        <v>72.78</v>
      </c>
      <c r="H3850">
        <v>11</v>
      </c>
      <c r="I3850">
        <v>36.39</v>
      </c>
      <c r="J3850">
        <v>806.39765309999996</v>
      </c>
      <c r="K3850">
        <v>727.8</v>
      </c>
      <c r="L3850" s="1">
        <v>45353</v>
      </c>
      <c r="M3850" s="2">
        <v>0.72499999999999998</v>
      </c>
      <c r="N3850" t="s">
        <v>27</v>
      </c>
      <c r="O3850">
        <v>7.9199807489999996</v>
      </c>
      <c r="P3850" t="s">
        <v>1125</v>
      </c>
    </row>
    <row r="3851" spans="1:16" x14ac:dyDescent="0.25">
      <c r="A3851" t="s">
        <v>341</v>
      </c>
      <c r="B3851" t="s">
        <v>16</v>
      </c>
      <c r="C3851" t="s">
        <v>17</v>
      </c>
      <c r="D3851" t="s">
        <v>18</v>
      </c>
      <c r="E3851" t="s">
        <v>19</v>
      </c>
      <c r="F3851" t="s">
        <v>30</v>
      </c>
      <c r="G3851">
        <v>88.79</v>
      </c>
      <c r="H3851">
        <v>7</v>
      </c>
      <c r="I3851">
        <v>35.515999999999998</v>
      </c>
      <c r="J3851">
        <v>802.73472270000002</v>
      </c>
      <c r="K3851">
        <v>710.32</v>
      </c>
      <c r="L3851" s="1">
        <v>44609</v>
      </c>
      <c r="M3851" s="2">
        <v>0.71458333333333324</v>
      </c>
      <c r="N3851" t="s">
        <v>27</v>
      </c>
      <c r="O3851">
        <v>3.9647258509999999</v>
      </c>
      <c r="P3851" t="s">
        <v>1125</v>
      </c>
    </row>
    <row r="3852" spans="1:16" x14ac:dyDescent="0.25">
      <c r="A3852" t="s">
        <v>92</v>
      </c>
      <c r="B3852" t="s">
        <v>16</v>
      </c>
      <c r="C3852" t="s">
        <v>17</v>
      </c>
      <c r="D3852" t="s">
        <v>18</v>
      </c>
      <c r="E3852" t="s">
        <v>19</v>
      </c>
      <c r="F3852" t="s">
        <v>30</v>
      </c>
      <c r="G3852">
        <v>72.349999999999994</v>
      </c>
      <c r="H3852">
        <v>11</v>
      </c>
      <c r="I3852">
        <v>36.174999999999997</v>
      </c>
      <c r="J3852">
        <v>801.63328120000006</v>
      </c>
      <c r="K3852">
        <v>723.5</v>
      </c>
      <c r="L3852" s="1">
        <v>45311</v>
      </c>
      <c r="M3852" s="2">
        <v>0.66319444444444442</v>
      </c>
      <c r="N3852" t="s">
        <v>27</v>
      </c>
      <c r="O3852">
        <v>5.858615897</v>
      </c>
      <c r="P3852" t="s">
        <v>1125</v>
      </c>
    </row>
    <row r="3853" spans="1:16" x14ac:dyDescent="0.25">
      <c r="A3853" t="s">
        <v>686</v>
      </c>
      <c r="B3853" t="s">
        <v>16</v>
      </c>
      <c r="C3853" t="s">
        <v>17</v>
      </c>
      <c r="D3853" t="s">
        <v>18</v>
      </c>
      <c r="E3853" t="s">
        <v>29</v>
      </c>
      <c r="F3853" t="s">
        <v>30</v>
      </c>
      <c r="G3853">
        <v>72.78</v>
      </c>
      <c r="H3853">
        <v>10</v>
      </c>
      <c r="I3853">
        <v>36.39</v>
      </c>
      <c r="J3853">
        <v>764.19</v>
      </c>
      <c r="K3853">
        <v>727.8</v>
      </c>
      <c r="L3853" s="1">
        <v>43526</v>
      </c>
      <c r="M3853" s="2">
        <v>0.72499999999999998</v>
      </c>
      <c r="N3853" t="s">
        <v>27</v>
      </c>
      <c r="O3853">
        <v>7.3</v>
      </c>
      <c r="P3853" t="s">
        <v>1125</v>
      </c>
    </row>
    <row r="3854" spans="1:16" x14ac:dyDescent="0.25">
      <c r="A3854" t="s">
        <v>686</v>
      </c>
      <c r="B3854" t="s">
        <v>16</v>
      </c>
      <c r="C3854" t="s">
        <v>17</v>
      </c>
      <c r="D3854" t="s">
        <v>18</v>
      </c>
      <c r="E3854" t="s">
        <v>29</v>
      </c>
      <c r="F3854" t="s">
        <v>30</v>
      </c>
      <c r="G3854">
        <v>72.78</v>
      </c>
      <c r="H3854">
        <v>11</v>
      </c>
      <c r="I3854">
        <v>36.39</v>
      </c>
      <c r="J3854">
        <v>763.94243359999996</v>
      </c>
      <c r="K3854">
        <v>727.8</v>
      </c>
      <c r="L3854" s="1">
        <v>45718</v>
      </c>
      <c r="M3854" s="2">
        <v>0.72499999999999998</v>
      </c>
      <c r="N3854" t="s">
        <v>27</v>
      </c>
      <c r="O3854">
        <v>7.5942029230000001</v>
      </c>
      <c r="P3854" t="s">
        <v>1125</v>
      </c>
    </row>
    <row r="3855" spans="1:16" x14ac:dyDescent="0.25">
      <c r="A3855" t="s">
        <v>92</v>
      </c>
      <c r="B3855" t="s">
        <v>16</v>
      </c>
      <c r="C3855" t="s">
        <v>17</v>
      </c>
      <c r="D3855" t="s">
        <v>18</v>
      </c>
      <c r="E3855" t="s">
        <v>19</v>
      </c>
      <c r="F3855" t="s">
        <v>30</v>
      </c>
      <c r="G3855">
        <v>72.349999999999994</v>
      </c>
      <c r="H3855">
        <v>11</v>
      </c>
      <c r="I3855">
        <v>36.174999999999997</v>
      </c>
      <c r="J3855">
        <v>759.42889630000002</v>
      </c>
      <c r="K3855">
        <v>723.5</v>
      </c>
      <c r="L3855" s="1">
        <v>45677</v>
      </c>
      <c r="M3855" s="2">
        <v>0.66319444444444442</v>
      </c>
      <c r="N3855" t="s">
        <v>27</v>
      </c>
      <c r="O3855">
        <v>5.6176295600000001</v>
      </c>
      <c r="P3855" t="s">
        <v>1125</v>
      </c>
    </row>
    <row r="3856" spans="1:16" x14ac:dyDescent="0.25">
      <c r="A3856" t="s">
        <v>323</v>
      </c>
      <c r="B3856" t="s">
        <v>16</v>
      </c>
      <c r="C3856" t="s">
        <v>17</v>
      </c>
      <c r="D3856" t="s">
        <v>18</v>
      </c>
      <c r="E3856" t="s">
        <v>19</v>
      </c>
      <c r="F3856" t="s">
        <v>30</v>
      </c>
      <c r="G3856">
        <v>94.88</v>
      </c>
      <c r="H3856">
        <v>6</v>
      </c>
      <c r="I3856">
        <v>33.207999999999998</v>
      </c>
      <c r="J3856">
        <v>750.56917080000005</v>
      </c>
      <c r="K3856">
        <v>664.16</v>
      </c>
      <c r="L3856" s="1">
        <v>44622</v>
      </c>
      <c r="M3856" s="2">
        <v>0.60972222222222217</v>
      </c>
      <c r="N3856" t="s">
        <v>27</v>
      </c>
      <c r="O3856">
        <v>4.0614264819999999</v>
      </c>
      <c r="P3856" t="s">
        <v>1125</v>
      </c>
    </row>
    <row r="3857" spans="1:16" x14ac:dyDescent="0.25">
      <c r="A3857" t="s">
        <v>341</v>
      </c>
      <c r="B3857" t="s">
        <v>16</v>
      </c>
      <c r="C3857" t="s">
        <v>17</v>
      </c>
      <c r="D3857" t="s">
        <v>18</v>
      </c>
      <c r="E3857" t="s">
        <v>19</v>
      </c>
      <c r="F3857" t="s">
        <v>30</v>
      </c>
      <c r="G3857">
        <v>88.79</v>
      </c>
      <c r="H3857">
        <v>8</v>
      </c>
      <c r="I3857">
        <v>35.515999999999998</v>
      </c>
      <c r="J3857">
        <v>745.83600000000001</v>
      </c>
      <c r="K3857">
        <v>710.32</v>
      </c>
      <c r="L3857" s="1">
        <v>43513</v>
      </c>
      <c r="M3857" s="2">
        <v>0.71458333333333324</v>
      </c>
      <c r="N3857" t="s">
        <v>27</v>
      </c>
      <c r="O3857">
        <v>4.0999999999999996</v>
      </c>
      <c r="P3857" t="s">
        <v>1125</v>
      </c>
    </row>
    <row r="3858" spans="1:16" x14ac:dyDescent="0.25">
      <c r="A3858" t="s">
        <v>108</v>
      </c>
      <c r="B3858" t="s">
        <v>16</v>
      </c>
      <c r="C3858" t="s">
        <v>17</v>
      </c>
      <c r="D3858" t="s">
        <v>25</v>
      </c>
      <c r="E3858" t="s">
        <v>29</v>
      </c>
      <c r="F3858" t="s">
        <v>30</v>
      </c>
      <c r="G3858">
        <v>74.67</v>
      </c>
      <c r="H3858">
        <v>10</v>
      </c>
      <c r="I3858">
        <v>33.601500000000001</v>
      </c>
      <c r="J3858">
        <v>705.40290419999997</v>
      </c>
      <c r="K3858">
        <v>672.03</v>
      </c>
      <c r="L3858" s="1">
        <v>45679</v>
      </c>
      <c r="M3858" s="2">
        <v>0.4548611111111111</v>
      </c>
      <c r="N3858" t="s">
        <v>21</v>
      </c>
      <c r="O3858">
        <v>9.7788366409999998</v>
      </c>
      <c r="P3858" t="s">
        <v>1125</v>
      </c>
    </row>
    <row r="3859" spans="1:16" x14ac:dyDescent="0.25">
      <c r="A3859" t="s">
        <v>323</v>
      </c>
      <c r="B3859" t="s">
        <v>16</v>
      </c>
      <c r="C3859" t="s">
        <v>17</v>
      </c>
      <c r="D3859" t="s">
        <v>18</v>
      </c>
      <c r="E3859" t="s">
        <v>19</v>
      </c>
      <c r="F3859" t="s">
        <v>30</v>
      </c>
      <c r="G3859">
        <v>94.88</v>
      </c>
      <c r="H3859">
        <v>8</v>
      </c>
      <c r="I3859">
        <v>33.207999999999998</v>
      </c>
      <c r="J3859">
        <v>697.14208120000001</v>
      </c>
      <c r="K3859">
        <v>664.16</v>
      </c>
      <c r="L3859" s="1">
        <v>45718</v>
      </c>
      <c r="M3859" s="2">
        <v>0.60972222222222217</v>
      </c>
      <c r="N3859" t="s">
        <v>27</v>
      </c>
      <c r="O3859">
        <v>4.3692674350000003</v>
      </c>
      <c r="P3859" t="s">
        <v>1125</v>
      </c>
    </row>
    <row r="3860" spans="1:16" x14ac:dyDescent="0.25">
      <c r="A3860" t="s">
        <v>791</v>
      </c>
      <c r="B3860" t="s">
        <v>16</v>
      </c>
      <c r="C3860" t="s">
        <v>17</v>
      </c>
      <c r="D3860" t="s">
        <v>25</v>
      </c>
      <c r="E3860" t="s">
        <v>19</v>
      </c>
      <c r="F3860" t="s">
        <v>30</v>
      </c>
      <c r="G3860">
        <v>96.52</v>
      </c>
      <c r="H3860">
        <v>5</v>
      </c>
      <c r="I3860">
        <v>28.956</v>
      </c>
      <c r="J3860">
        <v>654.4652165</v>
      </c>
      <c r="K3860">
        <v>579.12</v>
      </c>
      <c r="L3860" s="1">
        <v>44866</v>
      </c>
      <c r="M3860" s="2">
        <v>0.49444444444444446</v>
      </c>
      <c r="N3860" t="s">
        <v>27</v>
      </c>
      <c r="O3860">
        <v>4.3515283729999998</v>
      </c>
      <c r="P3860" t="s">
        <v>1125</v>
      </c>
    </row>
    <row r="3861" spans="1:16" x14ac:dyDescent="0.25">
      <c r="A3861" t="s">
        <v>791</v>
      </c>
      <c r="B3861" t="s">
        <v>16</v>
      </c>
      <c r="C3861" t="s">
        <v>17</v>
      </c>
      <c r="D3861" t="s">
        <v>25</v>
      </c>
      <c r="E3861" t="s">
        <v>19</v>
      </c>
      <c r="F3861" t="s">
        <v>30</v>
      </c>
      <c r="G3861">
        <v>96.52</v>
      </c>
      <c r="H3861">
        <v>6</v>
      </c>
      <c r="I3861">
        <v>28.956</v>
      </c>
      <c r="J3861">
        <v>641.66118289999997</v>
      </c>
      <c r="K3861">
        <v>579.12</v>
      </c>
      <c r="L3861" s="1">
        <v>45597</v>
      </c>
      <c r="M3861" s="2">
        <v>0.49444444444444446</v>
      </c>
      <c r="N3861" t="s">
        <v>27</v>
      </c>
      <c r="O3861">
        <v>4.882179914</v>
      </c>
      <c r="P3861" t="s">
        <v>1125</v>
      </c>
    </row>
    <row r="3862" spans="1:16" x14ac:dyDescent="0.25">
      <c r="A3862" t="s">
        <v>314</v>
      </c>
      <c r="B3862" t="s">
        <v>16</v>
      </c>
      <c r="C3862" t="s">
        <v>17</v>
      </c>
      <c r="D3862" t="s">
        <v>25</v>
      </c>
      <c r="E3862" t="s">
        <v>19</v>
      </c>
      <c r="F3862" t="s">
        <v>30</v>
      </c>
      <c r="G3862">
        <v>69.959999999999994</v>
      </c>
      <c r="H3862">
        <v>7</v>
      </c>
      <c r="I3862">
        <v>27.984000000000002</v>
      </c>
      <c r="J3862">
        <v>632.49601529999995</v>
      </c>
      <c r="K3862">
        <v>559.67999999999995</v>
      </c>
      <c r="L3862" s="1">
        <v>44607</v>
      </c>
      <c r="M3862" s="2">
        <v>0.7090277777777777</v>
      </c>
      <c r="N3862" t="s">
        <v>31</v>
      </c>
      <c r="O3862">
        <v>6.1888403529999998</v>
      </c>
      <c r="P3862" t="s">
        <v>1125</v>
      </c>
    </row>
    <row r="3863" spans="1:16" x14ac:dyDescent="0.25">
      <c r="A3863" t="s">
        <v>314</v>
      </c>
      <c r="B3863" t="s">
        <v>16</v>
      </c>
      <c r="C3863" t="s">
        <v>17</v>
      </c>
      <c r="D3863" t="s">
        <v>25</v>
      </c>
      <c r="E3863" t="s">
        <v>19</v>
      </c>
      <c r="F3863" t="s">
        <v>30</v>
      </c>
      <c r="G3863">
        <v>69.959999999999994</v>
      </c>
      <c r="H3863">
        <v>9</v>
      </c>
      <c r="I3863">
        <v>27.984000000000002</v>
      </c>
      <c r="J3863">
        <v>587.47362080000005</v>
      </c>
      <c r="K3863">
        <v>559.67999999999995</v>
      </c>
      <c r="L3863" s="1">
        <v>45703</v>
      </c>
      <c r="M3863" s="2">
        <v>0.7090277777777777</v>
      </c>
      <c r="N3863" t="s">
        <v>31</v>
      </c>
      <c r="O3863">
        <v>6.6579313300000003</v>
      </c>
      <c r="P3863" t="s">
        <v>1125</v>
      </c>
    </row>
    <row r="3864" spans="1:16" x14ac:dyDescent="0.25">
      <c r="A3864" t="s">
        <v>147</v>
      </c>
      <c r="B3864" t="s">
        <v>16</v>
      </c>
      <c r="C3864" t="s">
        <v>17</v>
      </c>
      <c r="D3864" t="s">
        <v>18</v>
      </c>
      <c r="E3864" t="s">
        <v>29</v>
      </c>
      <c r="F3864" t="s">
        <v>30</v>
      </c>
      <c r="G3864">
        <v>58.07</v>
      </c>
      <c r="H3864">
        <v>10</v>
      </c>
      <c r="I3864">
        <v>26.131499999999999</v>
      </c>
      <c r="J3864">
        <v>579.07063129999995</v>
      </c>
      <c r="K3864">
        <v>522.63</v>
      </c>
      <c r="L3864" s="1">
        <v>45310</v>
      </c>
      <c r="M3864" s="2">
        <v>0.83819444444444446</v>
      </c>
      <c r="N3864" t="s">
        <v>21</v>
      </c>
      <c r="O3864">
        <v>4.6651941399999997</v>
      </c>
      <c r="P3864" t="s">
        <v>1125</v>
      </c>
    </row>
    <row r="3865" spans="1:16" x14ac:dyDescent="0.25">
      <c r="A3865" t="s">
        <v>263</v>
      </c>
      <c r="B3865" t="s">
        <v>16</v>
      </c>
      <c r="C3865" t="s">
        <v>17</v>
      </c>
      <c r="D3865" t="s">
        <v>25</v>
      </c>
      <c r="E3865" t="s">
        <v>19</v>
      </c>
      <c r="F3865" t="s">
        <v>30</v>
      </c>
      <c r="G3865">
        <v>63.42</v>
      </c>
      <c r="H3865">
        <v>8</v>
      </c>
      <c r="I3865">
        <v>25.367999999999999</v>
      </c>
      <c r="J3865">
        <v>532.72799999999995</v>
      </c>
      <c r="K3865">
        <v>507.36</v>
      </c>
      <c r="L3865" s="1">
        <v>43772</v>
      </c>
      <c r="M3865" s="2">
        <v>0.53819444444444442</v>
      </c>
      <c r="N3865" t="s">
        <v>21</v>
      </c>
      <c r="O3865">
        <v>7.4</v>
      </c>
      <c r="P3865" t="s">
        <v>1125</v>
      </c>
    </row>
    <row r="3866" spans="1:16" x14ac:dyDescent="0.25">
      <c r="A3866" t="s">
        <v>263</v>
      </c>
      <c r="B3866" t="s">
        <v>16</v>
      </c>
      <c r="C3866" t="s">
        <v>17</v>
      </c>
      <c r="D3866" t="s">
        <v>25</v>
      </c>
      <c r="E3866" t="s">
        <v>19</v>
      </c>
      <c r="F3866" t="s">
        <v>30</v>
      </c>
      <c r="G3866">
        <v>63.42</v>
      </c>
      <c r="H3866">
        <v>9</v>
      </c>
      <c r="I3866">
        <v>25.367999999999999</v>
      </c>
      <c r="J3866">
        <v>532.55541779999999</v>
      </c>
      <c r="K3866">
        <v>507.36</v>
      </c>
      <c r="L3866" s="1">
        <v>45964</v>
      </c>
      <c r="M3866" s="2">
        <v>0.53819444444444442</v>
      </c>
      <c r="N3866" t="s">
        <v>21</v>
      </c>
      <c r="O3866">
        <v>7.6982331000000004</v>
      </c>
      <c r="P3866" t="s">
        <v>1125</v>
      </c>
    </row>
    <row r="3867" spans="1:16" x14ac:dyDescent="0.25">
      <c r="A3867" t="s">
        <v>288</v>
      </c>
      <c r="B3867" t="s">
        <v>16</v>
      </c>
      <c r="C3867" t="s">
        <v>17</v>
      </c>
      <c r="D3867" t="s">
        <v>18</v>
      </c>
      <c r="E3867" t="s">
        <v>29</v>
      </c>
      <c r="F3867" t="s">
        <v>30</v>
      </c>
      <c r="G3867">
        <v>58.9</v>
      </c>
      <c r="H3867">
        <v>7</v>
      </c>
      <c r="I3867">
        <v>23.56</v>
      </c>
      <c r="J3867">
        <v>532.50450690000002</v>
      </c>
      <c r="K3867">
        <v>471.2</v>
      </c>
      <c r="L3867" s="1">
        <v>44713</v>
      </c>
      <c r="M3867" s="2">
        <v>0.47430555555555554</v>
      </c>
      <c r="N3867" t="s">
        <v>27</v>
      </c>
      <c r="O3867">
        <v>8.6063561160000006</v>
      </c>
      <c r="P3867" t="s">
        <v>1125</v>
      </c>
    </row>
    <row r="3868" spans="1:16" x14ac:dyDescent="0.25">
      <c r="A3868" t="s">
        <v>178</v>
      </c>
      <c r="B3868" t="s">
        <v>16</v>
      </c>
      <c r="C3868" t="s">
        <v>17</v>
      </c>
      <c r="D3868" t="s">
        <v>25</v>
      </c>
      <c r="E3868" t="s">
        <v>19</v>
      </c>
      <c r="F3868" t="s">
        <v>30</v>
      </c>
      <c r="G3868">
        <v>77.95</v>
      </c>
      <c r="H3868">
        <v>5</v>
      </c>
      <c r="I3868">
        <v>23.385000000000002</v>
      </c>
      <c r="J3868">
        <v>528.54914659999997</v>
      </c>
      <c r="K3868">
        <v>467.7</v>
      </c>
      <c r="L3868" s="1">
        <v>44582</v>
      </c>
      <c r="M3868" s="2">
        <v>0.69236111111111109</v>
      </c>
      <c r="N3868" t="s">
        <v>21</v>
      </c>
      <c r="O3868">
        <v>7.7360504409999997</v>
      </c>
      <c r="P3868" t="s">
        <v>1125</v>
      </c>
    </row>
    <row r="3869" spans="1:16" x14ac:dyDescent="0.25">
      <c r="A3869" t="s">
        <v>331</v>
      </c>
      <c r="B3869" t="s">
        <v>16</v>
      </c>
      <c r="C3869" t="s">
        <v>17</v>
      </c>
      <c r="D3869" t="s">
        <v>18</v>
      </c>
      <c r="E3869" t="s">
        <v>29</v>
      </c>
      <c r="F3869" t="s">
        <v>30</v>
      </c>
      <c r="G3869">
        <v>78.38</v>
      </c>
      <c r="H3869">
        <v>6</v>
      </c>
      <c r="I3869">
        <v>23.513999999999999</v>
      </c>
      <c r="J3869">
        <v>521.06717270000001</v>
      </c>
      <c r="K3869">
        <v>470.28</v>
      </c>
      <c r="L3869" s="1">
        <v>45566</v>
      </c>
      <c r="M3869" s="2">
        <v>0.59444444444444444</v>
      </c>
      <c r="N3869" t="s">
        <v>21</v>
      </c>
      <c r="O3869">
        <v>6.2925874449999997</v>
      </c>
      <c r="P3869" t="s">
        <v>1125</v>
      </c>
    </row>
    <row r="3870" spans="1:16" x14ac:dyDescent="0.25">
      <c r="A3870" t="s">
        <v>976</v>
      </c>
      <c r="B3870" t="s">
        <v>16</v>
      </c>
      <c r="C3870" t="s">
        <v>17</v>
      </c>
      <c r="D3870" t="s">
        <v>25</v>
      </c>
      <c r="E3870" t="s">
        <v>19</v>
      </c>
      <c r="F3870" t="s">
        <v>30</v>
      </c>
      <c r="G3870">
        <v>45.68</v>
      </c>
      <c r="H3870">
        <v>11</v>
      </c>
      <c r="I3870">
        <v>22.84</v>
      </c>
      <c r="J3870">
        <v>506.13142069999998</v>
      </c>
      <c r="K3870">
        <v>456.8</v>
      </c>
      <c r="L3870" s="1">
        <v>45310</v>
      </c>
      <c r="M3870" s="2">
        <v>0.8125</v>
      </c>
      <c r="N3870" t="s">
        <v>21</v>
      </c>
      <c r="O3870">
        <v>6.184094558</v>
      </c>
      <c r="P3870" t="s">
        <v>1125</v>
      </c>
    </row>
    <row r="3871" spans="1:16" x14ac:dyDescent="0.25">
      <c r="A3871" t="s">
        <v>288</v>
      </c>
      <c r="B3871" t="s">
        <v>16</v>
      </c>
      <c r="C3871" t="s">
        <v>17</v>
      </c>
      <c r="D3871" t="s">
        <v>18</v>
      </c>
      <c r="E3871" t="s">
        <v>29</v>
      </c>
      <c r="F3871" t="s">
        <v>30</v>
      </c>
      <c r="G3871">
        <v>58.9</v>
      </c>
      <c r="H3871">
        <v>8</v>
      </c>
      <c r="I3871">
        <v>23.56</v>
      </c>
      <c r="J3871">
        <v>494.76</v>
      </c>
      <c r="K3871">
        <v>471.2</v>
      </c>
      <c r="L3871" s="1">
        <v>43617</v>
      </c>
      <c r="M3871" s="2">
        <v>0.47430555555555554</v>
      </c>
      <c r="N3871" t="s">
        <v>27</v>
      </c>
      <c r="O3871">
        <v>8.9</v>
      </c>
      <c r="P3871" t="s">
        <v>1125</v>
      </c>
    </row>
    <row r="3872" spans="1:16" x14ac:dyDescent="0.25">
      <c r="A3872" t="s">
        <v>288</v>
      </c>
      <c r="B3872" t="s">
        <v>16</v>
      </c>
      <c r="C3872" t="s">
        <v>17</v>
      </c>
      <c r="D3872" t="s">
        <v>18</v>
      </c>
      <c r="E3872" t="s">
        <v>29</v>
      </c>
      <c r="F3872" t="s">
        <v>30</v>
      </c>
      <c r="G3872">
        <v>58.9</v>
      </c>
      <c r="H3872">
        <v>9</v>
      </c>
      <c r="I3872">
        <v>23.56</v>
      </c>
      <c r="J3872">
        <v>494.59971789999997</v>
      </c>
      <c r="K3872">
        <v>471.2</v>
      </c>
      <c r="L3872" s="1">
        <v>45809</v>
      </c>
      <c r="M3872" s="2">
        <v>0.47430555555555554</v>
      </c>
      <c r="N3872" t="s">
        <v>27</v>
      </c>
      <c r="O3872">
        <v>9.2586857560000002</v>
      </c>
      <c r="P3872" t="s">
        <v>1125</v>
      </c>
    </row>
    <row r="3873" spans="1:16" x14ac:dyDescent="0.25">
      <c r="A3873" t="s">
        <v>178</v>
      </c>
      <c r="B3873" t="s">
        <v>16</v>
      </c>
      <c r="C3873" t="s">
        <v>17</v>
      </c>
      <c r="D3873" t="s">
        <v>25</v>
      </c>
      <c r="E3873" t="s">
        <v>19</v>
      </c>
      <c r="F3873" t="s">
        <v>30</v>
      </c>
      <c r="G3873">
        <v>77.95</v>
      </c>
      <c r="H3873">
        <v>6</v>
      </c>
      <c r="I3873">
        <v>23.385000000000002</v>
      </c>
      <c r="J3873">
        <v>491.08499999999998</v>
      </c>
      <c r="K3873">
        <v>467.7</v>
      </c>
      <c r="L3873" s="1">
        <v>43486</v>
      </c>
      <c r="M3873" s="2">
        <v>0.69236111111111109</v>
      </c>
      <c r="N3873" t="s">
        <v>21</v>
      </c>
      <c r="O3873">
        <v>8</v>
      </c>
      <c r="P3873" t="s">
        <v>1125</v>
      </c>
    </row>
    <row r="3874" spans="1:16" x14ac:dyDescent="0.25">
      <c r="A3874" t="s">
        <v>397</v>
      </c>
      <c r="B3874" t="s">
        <v>16</v>
      </c>
      <c r="C3874" t="s">
        <v>17</v>
      </c>
      <c r="D3874" t="s">
        <v>25</v>
      </c>
      <c r="E3874" t="s">
        <v>29</v>
      </c>
      <c r="F3874" t="s">
        <v>30</v>
      </c>
      <c r="G3874">
        <v>73.22</v>
      </c>
      <c r="H3874">
        <v>6</v>
      </c>
      <c r="I3874">
        <v>21.966000000000001</v>
      </c>
      <c r="J3874">
        <v>486.76369469999997</v>
      </c>
      <c r="K3874">
        <v>439.32</v>
      </c>
      <c r="L3874" s="1">
        <v>45312</v>
      </c>
      <c r="M3874" s="2">
        <v>0.73888888888888893</v>
      </c>
      <c r="N3874" t="s">
        <v>27</v>
      </c>
      <c r="O3874">
        <v>7.8114878619999999</v>
      </c>
      <c r="P3874" t="s">
        <v>1125</v>
      </c>
    </row>
    <row r="3875" spans="1:16" x14ac:dyDescent="0.25">
      <c r="A3875" t="s">
        <v>729</v>
      </c>
      <c r="B3875" t="s">
        <v>16</v>
      </c>
      <c r="C3875" t="s">
        <v>17</v>
      </c>
      <c r="D3875" t="s">
        <v>18</v>
      </c>
      <c r="E3875" t="s">
        <v>19</v>
      </c>
      <c r="F3875" t="s">
        <v>30</v>
      </c>
      <c r="G3875">
        <v>87.37</v>
      </c>
      <c r="H3875">
        <v>5</v>
      </c>
      <c r="I3875">
        <v>21.842500000000001</v>
      </c>
      <c r="J3875">
        <v>484.02695080000001</v>
      </c>
      <c r="K3875">
        <v>436.85</v>
      </c>
      <c r="L3875" s="1">
        <v>45320</v>
      </c>
      <c r="M3875" s="2">
        <v>0.82291666666666663</v>
      </c>
      <c r="N3875" t="s">
        <v>27</v>
      </c>
      <c r="O3875">
        <v>7.1605305399999999</v>
      </c>
      <c r="P3875" t="s">
        <v>1125</v>
      </c>
    </row>
    <row r="3876" spans="1:16" x14ac:dyDescent="0.25">
      <c r="A3876" t="s">
        <v>59</v>
      </c>
      <c r="B3876" t="s">
        <v>16</v>
      </c>
      <c r="C3876" t="s">
        <v>17</v>
      </c>
      <c r="D3876" t="s">
        <v>18</v>
      </c>
      <c r="E3876" t="s">
        <v>19</v>
      </c>
      <c r="F3876" t="s">
        <v>30</v>
      </c>
      <c r="G3876">
        <v>52.59</v>
      </c>
      <c r="H3876">
        <v>7</v>
      </c>
      <c r="I3876">
        <v>21.036000000000001</v>
      </c>
      <c r="J3876">
        <v>475.4569103</v>
      </c>
      <c r="K3876">
        <v>420.72</v>
      </c>
      <c r="L3876" s="1">
        <v>44642</v>
      </c>
      <c r="M3876" s="2">
        <v>0.80555555555555547</v>
      </c>
      <c r="N3876" t="s">
        <v>31</v>
      </c>
      <c r="O3876">
        <v>8.2195535940000006</v>
      </c>
      <c r="P3876" t="s">
        <v>1125</v>
      </c>
    </row>
    <row r="3877" spans="1:16" x14ac:dyDescent="0.25">
      <c r="A3877" t="s">
        <v>397</v>
      </c>
      <c r="B3877" t="s">
        <v>16</v>
      </c>
      <c r="C3877" t="s">
        <v>17</v>
      </c>
      <c r="D3877" t="s">
        <v>25</v>
      </c>
      <c r="E3877" t="s">
        <v>29</v>
      </c>
      <c r="F3877" t="s">
        <v>30</v>
      </c>
      <c r="G3877">
        <v>73.22</v>
      </c>
      <c r="H3877">
        <v>6</v>
      </c>
      <c r="I3877">
        <v>21.966000000000001</v>
      </c>
      <c r="J3877">
        <v>461.286</v>
      </c>
      <c r="K3877">
        <v>439.32</v>
      </c>
      <c r="L3877" s="1">
        <v>43486</v>
      </c>
      <c r="M3877" s="2">
        <v>0.73888888888888893</v>
      </c>
      <c r="N3877" t="s">
        <v>27</v>
      </c>
      <c r="O3877">
        <v>7.2</v>
      </c>
      <c r="P3877" t="s">
        <v>1125</v>
      </c>
    </row>
    <row r="3878" spans="1:16" x14ac:dyDescent="0.25">
      <c r="A3878" t="s">
        <v>59</v>
      </c>
      <c r="B3878" t="s">
        <v>16</v>
      </c>
      <c r="C3878" t="s">
        <v>17</v>
      </c>
      <c r="D3878" t="s">
        <v>18</v>
      </c>
      <c r="E3878" t="s">
        <v>19</v>
      </c>
      <c r="F3878" t="s">
        <v>30</v>
      </c>
      <c r="G3878">
        <v>52.59</v>
      </c>
      <c r="H3878">
        <v>9</v>
      </c>
      <c r="I3878">
        <v>21.036000000000001</v>
      </c>
      <c r="J3878">
        <v>441.61288910000002</v>
      </c>
      <c r="K3878">
        <v>420.72</v>
      </c>
      <c r="L3878" s="1">
        <v>45738</v>
      </c>
      <c r="M3878" s="2">
        <v>0.80555555555555547</v>
      </c>
      <c r="N3878" t="s">
        <v>31</v>
      </c>
      <c r="O3878">
        <v>8.8425650480000009</v>
      </c>
      <c r="P3878" t="s">
        <v>1125</v>
      </c>
    </row>
    <row r="3879" spans="1:16" x14ac:dyDescent="0.25">
      <c r="A3879" t="s">
        <v>279</v>
      </c>
      <c r="B3879" t="s">
        <v>16</v>
      </c>
      <c r="C3879" t="s">
        <v>17</v>
      </c>
      <c r="D3879" t="s">
        <v>18</v>
      </c>
      <c r="E3879" t="s">
        <v>29</v>
      </c>
      <c r="F3879" t="s">
        <v>30</v>
      </c>
      <c r="G3879">
        <v>47.59</v>
      </c>
      <c r="H3879">
        <v>8</v>
      </c>
      <c r="I3879">
        <v>19.036000000000001</v>
      </c>
      <c r="J3879">
        <v>421.8352769</v>
      </c>
      <c r="K3879">
        <v>380.72</v>
      </c>
      <c r="L3879" s="1">
        <v>45292</v>
      </c>
      <c r="M3879" s="2">
        <v>0.61597222222222225</v>
      </c>
      <c r="N3879" t="s">
        <v>27</v>
      </c>
      <c r="O3879">
        <v>6.184094558</v>
      </c>
      <c r="P3879" t="s">
        <v>1125</v>
      </c>
    </row>
    <row r="3880" spans="1:16" x14ac:dyDescent="0.25">
      <c r="A3880" t="s">
        <v>303</v>
      </c>
      <c r="B3880" t="s">
        <v>16</v>
      </c>
      <c r="C3880" t="s">
        <v>17</v>
      </c>
      <c r="D3880" t="s">
        <v>18</v>
      </c>
      <c r="E3880" t="s">
        <v>19</v>
      </c>
      <c r="F3880" t="s">
        <v>30</v>
      </c>
      <c r="G3880">
        <v>35.54</v>
      </c>
      <c r="H3880">
        <v>9</v>
      </c>
      <c r="I3880">
        <v>17.77</v>
      </c>
      <c r="J3880">
        <v>401.6385861</v>
      </c>
      <c r="K3880">
        <v>355.4</v>
      </c>
      <c r="L3880" s="1">
        <v>44652</v>
      </c>
      <c r="M3880" s="2">
        <v>0.56527777777777777</v>
      </c>
      <c r="N3880" t="s">
        <v>21</v>
      </c>
      <c r="O3880">
        <v>6.7690441359999998</v>
      </c>
      <c r="P3880" t="s">
        <v>1125</v>
      </c>
    </row>
    <row r="3881" spans="1:16" x14ac:dyDescent="0.25">
      <c r="A3881" t="s">
        <v>303</v>
      </c>
      <c r="B3881" t="s">
        <v>16</v>
      </c>
      <c r="C3881" t="s">
        <v>17</v>
      </c>
      <c r="D3881" t="s">
        <v>18</v>
      </c>
      <c r="E3881" t="s">
        <v>19</v>
      </c>
      <c r="F3881" t="s">
        <v>30</v>
      </c>
      <c r="G3881">
        <v>35.54</v>
      </c>
      <c r="H3881">
        <v>11</v>
      </c>
      <c r="I3881">
        <v>17.77</v>
      </c>
      <c r="J3881">
        <v>393.78088200000002</v>
      </c>
      <c r="K3881">
        <v>355.4</v>
      </c>
      <c r="L3881" s="1">
        <v>45383</v>
      </c>
      <c r="M3881" s="2">
        <v>0.56527777777777777</v>
      </c>
      <c r="N3881" t="s">
        <v>21</v>
      </c>
      <c r="O3881">
        <v>7.5945020879999996</v>
      </c>
      <c r="P3881" t="s">
        <v>1125</v>
      </c>
    </row>
    <row r="3882" spans="1:16" x14ac:dyDescent="0.25">
      <c r="A3882" t="s">
        <v>408</v>
      </c>
      <c r="B3882" t="s">
        <v>16</v>
      </c>
      <c r="C3882" t="s">
        <v>17</v>
      </c>
      <c r="D3882" t="s">
        <v>25</v>
      </c>
      <c r="E3882" t="s">
        <v>19</v>
      </c>
      <c r="F3882" t="s">
        <v>30</v>
      </c>
      <c r="G3882">
        <v>67.09</v>
      </c>
      <c r="H3882">
        <v>5</v>
      </c>
      <c r="I3882">
        <v>16.772500000000001</v>
      </c>
      <c r="J3882">
        <v>371.67641209999999</v>
      </c>
      <c r="K3882">
        <v>335.45</v>
      </c>
      <c r="L3882" s="1">
        <v>45352</v>
      </c>
      <c r="M3882" s="2">
        <v>0.69930555555555562</v>
      </c>
      <c r="N3882" t="s">
        <v>31</v>
      </c>
      <c r="O3882">
        <v>9.8728527150000005</v>
      </c>
      <c r="P3882" t="s">
        <v>1125</v>
      </c>
    </row>
    <row r="3883" spans="1:16" x14ac:dyDescent="0.25">
      <c r="A3883" t="s">
        <v>839</v>
      </c>
      <c r="B3883" t="s">
        <v>16</v>
      </c>
      <c r="C3883" t="s">
        <v>17</v>
      </c>
      <c r="D3883" t="s">
        <v>25</v>
      </c>
      <c r="E3883" t="s">
        <v>19</v>
      </c>
      <c r="F3883" t="s">
        <v>30</v>
      </c>
      <c r="G3883">
        <v>77.47</v>
      </c>
      <c r="H3883">
        <v>4</v>
      </c>
      <c r="I3883">
        <v>15.494</v>
      </c>
      <c r="J3883">
        <v>343.34501890000001</v>
      </c>
      <c r="K3883">
        <v>309.88</v>
      </c>
      <c r="L3883" s="1">
        <v>45368</v>
      </c>
      <c r="M3883" s="2">
        <v>0.69166666666666676</v>
      </c>
      <c r="N3883" t="s">
        <v>27</v>
      </c>
      <c r="O3883">
        <v>4.556701253</v>
      </c>
      <c r="P3883" t="s">
        <v>1125</v>
      </c>
    </row>
    <row r="3884" spans="1:16" x14ac:dyDescent="0.25">
      <c r="A3884" t="s">
        <v>28</v>
      </c>
      <c r="B3884" t="s">
        <v>16</v>
      </c>
      <c r="C3884" t="s">
        <v>17</v>
      </c>
      <c r="D3884" t="s">
        <v>25</v>
      </c>
      <c r="E3884" t="s">
        <v>29</v>
      </c>
      <c r="F3884" t="s">
        <v>30</v>
      </c>
      <c r="G3884">
        <v>46.33</v>
      </c>
      <c r="H3884">
        <v>7</v>
      </c>
      <c r="I3884">
        <v>16.215499999999999</v>
      </c>
      <c r="J3884">
        <v>340.52550000000002</v>
      </c>
      <c r="K3884">
        <v>324.31</v>
      </c>
      <c r="L3884" s="1">
        <v>43527</v>
      </c>
      <c r="M3884" s="2">
        <v>0.55763888888888891</v>
      </c>
      <c r="N3884" t="s">
        <v>31</v>
      </c>
      <c r="O3884">
        <v>7.4</v>
      </c>
      <c r="P3884" t="s">
        <v>1125</v>
      </c>
    </row>
    <row r="3885" spans="1:16" x14ac:dyDescent="0.25">
      <c r="A3885" t="s">
        <v>1000</v>
      </c>
      <c r="B3885" t="s">
        <v>16</v>
      </c>
      <c r="C3885" t="s">
        <v>17</v>
      </c>
      <c r="D3885" t="s">
        <v>25</v>
      </c>
      <c r="E3885" t="s">
        <v>19</v>
      </c>
      <c r="F3885" t="s">
        <v>30</v>
      </c>
      <c r="G3885">
        <v>33.299999999999997</v>
      </c>
      <c r="H3885">
        <v>8</v>
      </c>
      <c r="I3885">
        <v>14.984999999999999</v>
      </c>
      <c r="J3885">
        <v>338.69185210000001</v>
      </c>
      <c r="K3885">
        <v>299.7</v>
      </c>
      <c r="L3885" s="1">
        <v>44654</v>
      </c>
      <c r="M3885" s="2">
        <v>0.64374999999999993</v>
      </c>
      <c r="N3885" t="s">
        <v>21</v>
      </c>
      <c r="O3885">
        <v>6.9624453969999998</v>
      </c>
      <c r="P3885" t="s">
        <v>1125</v>
      </c>
    </row>
    <row r="3886" spans="1:16" x14ac:dyDescent="0.25">
      <c r="A3886" t="s">
        <v>209</v>
      </c>
      <c r="B3886" t="s">
        <v>16</v>
      </c>
      <c r="C3886" t="s">
        <v>17</v>
      </c>
      <c r="D3886" t="s">
        <v>18</v>
      </c>
      <c r="E3886" t="s">
        <v>29</v>
      </c>
      <c r="F3886" t="s">
        <v>30</v>
      </c>
      <c r="G3886">
        <v>33.840000000000003</v>
      </c>
      <c r="H3886">
        <v>10</v>
      </c>
      <c r="I3886">
        <v>15.228</v>
      </c>
      <c r="J3886">
        <v>337.45049360000002</v>
      </c>
      <c r="K3886">
        <v>304.56</v>
      </c>
      <c r="L3886" s="1">
        <v>45372</v>
      </c>
      <c r="M3886" s="2">
        <v>0.68125000000000002</v>
      </c>
      <c r="N3886" t="s">
        <v>21</v>
      </c>
      <c r="O3886">
        <v>9.5473740540000005</v>
      </c>
      <c r="P3886" t="s">
        <v>1125</v>
      </c>
    </row>
    <row r="3887" spans="1:16" x14ac:dyDescent="0.25">
      <c r="A3887" t="s">
        <v>302</v>
      </c>
      <c r="B3887" t="s">
        <v>16</v>
      </c>
      <c r="C3887" t="s">
        <v>17</v>
      </c>
      <c r="D3887" t="s">
        <v>18</v>
      </c>
      <c r="E3887" t="s">
        <v>29</v>
      </c>
      <c r="F3887" t="s">
        <v>30</v>
      </c>
      <c r="G3887">
        <v>70.739999999999995</v>
      </c>
      <c r="H3887">
        <v>4</v>
      </c>
      <c r="I3887">
        <v>14.148</v>
      </c>
      <c r="J3887">
        <v>319.77392880000002</v>
      </c>
      <c r="K3887">
        <v>282.95999999999998</v>
      </c>
      <c r="L3887" s="1">
        <v>44682</v>
      </c>
      <c r="M3887" s="2">
        <v>0.67013888888888884</v>
      </c>
      <c r="N3887" t="s">
        <v>31</v>
      </c>
      <c r="O3887">
        <v>4.2548277429999999</v>
      </c>
      <c r="P3887" t="s">
        <v>1125</v>
      </c>
    </row>
    <row r="3888" spans="1:16" x14ac:dyDescent="0.25">
      <c r="A3888" t="s">
        <v>302</v>
      </c>
      <c r="B3888" t="s">
        <v>16</v>
      </c>
      <c r="C3888" t="s">
        <v>17</v>
      </c>
      <c r="D3888" t="s">
        <v>18</v>
      </c>
      <c r="E3888" t="s">
        <v>29</v>
      </c>
      <c r="F3888" t="s">
        <v>30</v>
      </c>
      <c r="G3888">
        <v>70.739999999999995</v>
      </c>
      <c r="H3888">
        <v>4</v>
      </c>
      <c r="I3888">
        <v>14.148</v>
      </c>
      <c r="J3888">
        <v>313.51783449999999</v>
      </c>
      <c r="K3888">
        <v>282.95999999999998</v>
      </c>
      <c r="L3888" s="1">
        <v>45413</v>
      </c>
      <c r="M3888" s="2">
        <v>0.67013888888888884</v>
      </c>
      <c r="N3888" t="s">
        <v>31</v>
      </c>
      <c r="O3888">
        <v>4.7736870270000002</v>
      </c>
      <c r="P3888" t="s">
        <v>1125</v>
      </c>
    </row>
    <row r="3889" spans="1:16" x14ac:dyDescent="0.25">
      <c r="A3889" t="s">
        <v>302</v>
      </c>
      <c r="B3889" t="s">
        <v>16</v>
      </c>
      <c r="C3889" t="s">
        <v>17</v>
      </c>
      <c r="D3889" t="s">
        <v>18</v>
      </c>
      <c r="E3889" t="s">
        <v>29</v>
      </c>
      <c r="F3889" t="s">
        <v>30</v>
      </c>
      <c r="G3889">
        <v>70.739999999999995</v>
      </c>
      <c r="H3889">
        <v>4</v>
      </c>
      <c r="I3889">
        <v>14.148</v>
      </c>
      <c r="J3889">
        <v>297.01174909999997</v>
      </c>
      <c r="K3889">
        <v>282.95999999999998</v>
      </c>
      <c r="L3889" s="1">
        <v>45778</v>
      </c>
      <c r="M3889" s="2">
        <v>0.67013888888888884</v>
      </c>
      <c r="N3889" t="s">
        <v>31</v>
      </c>
      <c r="O3889">
        <v>4.5773277889999999</v>
      </c>
      <c r="P3889" t="s">
        <v>1125</v>
      </c>
    </row>
    <row r="3890" spans="1:16" x14ac:dyDescent="0.25">
      <c r="A3890" t="s">
        <v>401</v>
      </c>
      <c r="B3890" t="s">
        <v>16</v>
      </c>
      <c r="C3890" t="s">
        <v>17</v>
      </c>
      <c r="D3890" t="s">
        <v>18</v>
      </c>
      <c r="E3890" t="s">
        <v>29</v>
      </c>
      <c r="F3890" t="s">
        <v>30</v>
      </c>
      <c r="G3890">
        <v>65.94</v>
      </c>
      <c r="H3890">
        <v>4</v>
      </c>
      <c r="I3890">
        <v>13.188000000000001</v>
      </c>
      <c r="J3890">
        <v>276.94799999999998</v>
      </c>
      <c r="K3890">
        <v>263.76</v>
      </c>
      <c r="L3890" s="1">
        <v>43548</v>
      </c>
      <c r="M3890" s="2">
        <v>0.4368055555555555</v>
      </c>
      <c r="N3890" t="s">
        <v>27</v>
      </c>
      <c r="O3890">
        <v>6</v>
      </c>
      <c r="P3890" t="s">
        <v>1125</v>
      </c>
    </row>
    <row r="3891" spans="1:16" x14ac:dyDescent="0.25">
      <c r="A3891" t="s">
        <v>401</v>
      </c>
      <c r="B3891" t="s">
        <v>16</v>
      </c>
      <c r="C3891" t="s">
        <v>17</v>
      </c>
      <c r="D3891" t="s">
        <v>18</v>
      </c>
      <c r="E3891" t="s">
        <v>29</v>
      </c>
      <c r="F3891" t="s">
        <v>30</v>
      </c>
      <c r="G3891">
        <v>65.94</v>
      </c>
      <c r="H3891">
        <v>4</v>
      </c>
      <c r="I3891">
        <v>13.188000000000001</v>
      </c>
      <c r="J3891">
        <v>276.8582801</v>
      </c>
      <c r="K3891">
        <v>263.76</v>
      </c>
      <c r="L3891" s="1">
        <v>45740</v>
      </c>
      <c r="M3891" s="2">
        <v>0.4368055555555555</v>
      </c>
      <c r="N3891" t="s">
        <v>27</v>
      </c>
      <c r="O3891">
        <v>6.241810622</v>
      </c>
      <c r="P3891" t="s">
        <v>1125</v>
      </c>
    </row>
    <row r="3892" spans="1:16" x14ac:dyDescent="0.25">
      <c r="A3892" t="s">
        <v>1001</v>
      </c>
      <c r="B3892" t="s">
        <v>16</v>
      </c>
      <c r="C3892" t="s">
        <v>17</v>
      </c>
      <c r="D3892" t="s">
        <v>18</v>
      </c>
      <c r="E3892" t="s">
        <v>29</v>
      </c>
      <c r="F3892" t="s">
        <v>30</v>
      </c>
      <c r="G3892">
        <v>81.010000000000005</v>
      </c>
      <c r="H3892">
        <v>3</v>
      </c>
      <c r="I3892">
        <v>12.1515</v>
      </c>
      <c r="J3892">
        <v>274.64891829999999</v>
      </c>
      <c r="K3892">
        <v>243.03</v>
      </c>
      <c r="L3892" s="1">
        <v>44574</v>
      </c>
      <c r="M3892" s="2">
        <v>0.53819444444444442</v>
      </c>
      <c r="N3892" t="s">
        <v>31</v>
      </c>
      <c r="O3892">
        <v>8.9931586380000006</v>
      </c>
      <c r="P3892" t="s">
        <v>1125</v>
      </c>
    </row>
    <row r="3893" spans="1:16" x14ac:dyDescent="0.25">
      <c r="A3893" t="s">
        <v>332</v>
      </c>
      <c r="B3893" t="s">
        <v>16</v>
      </c>
      <c r="C3893" t="s">
        <v>17</v>
      </c>
      <c r="D3893" t="s">
        <v>18</v>
      </c>
      <c r="E3893" t="s">
        <v>29</v>
      </c>
      <c r="F3893" t="s">
        <v>30</v>
      </c>
      <c r="G3893">
        <v>60.01</v>
      </c>
      <c r="H3893">
        <v>4</v>
      </c>
      <c r="I3893">
        <v>12.002000000000001</v>
      </c>
      <c r="J3893">
        <v>271.26991049999998</v>
      </c>
      <c r="K3893">
        <v>240.04</v>
      </c>
      <c r="L3893" s="1">
        <v>44586</v>
      </c>
      <c r="M3893" s="2">
        <v>0.66249999999999998</v>
      </c>
      <c r="N3893" t="s">
        <v>27</v>
      </c>
      <c r="O3893">
        <v>4.3515283729999998</v>
      </c>
      <c r="P3893" t="s">
        <v>1125</v>
      </c>
    </row>
    <row r="3894" spans="1:16" x14ac:dyDescent="0.25">
      <c r="A3894" t="s">
        <v>556</v>
      </c>
      <c r="B3894" t="s">
        <v>16</v>
      </c>
      <c r="C3894" t="s">
        <v>17</v>
      </c>
      <c r="D3894" t="s">
        <v>18</v>
      </c>
      <c r="E3894" t="s">
        <v>19</v>
      </c>
      <c r="F3894" t="s">
        <v>30</v>
      </c>
      <c r="G3894">
        <v>37.44</v>
      </c>
      <c r="H3894">
        <v>5</v>
      </c>
      <c r="I3894">
        <v>11.231999999999999</v>
      </c>
      <c r="J3894">
        <v>253.86632520000001</v>
      </c>
      <c r="K3894">
        <v>224.64</v>
      </c>
      <c r="L3894" s="1">
        <v>44714</v>
      </c>
      <c r="M3894" s="2">
        <v>0.57986111111111105</v>
      </c>
      <c r="N3894" t="s">
        <v>31</v>
      </c>
      <c r="O3894">
        <v>5.7053371999999998</v>
      </c>
      <c r="P3894" t="s">
        <v>1125</v>
      </c>
    </row>
    <row r="3895" spans="1:16" x14ac:dyDescent="0.25">
      <c r="A3895" t="s">
        <v>442</v>
      </c>
      <c r="B3895" t="s">
        <v>16</v>
      </c>
      <c r="C3895" t="s">
        <v>17</v>
      </c>
      <c r="D3895" t="s">
        <v>25</v>
      </c>
      <c r="E3895" t="s">
        <v>19</v>
      </c>
      <c r="F3895" t="s">
        <v>30</v>
      </c>
      <c r="G3895">
        <v>56.53</v>
      </c>
      <c r="H3895">
        <v>4</v>
      </c>
      <c r="I3895">
        <v>11.305999999999999</v>
      </c>
      <c r="J3895">
        <v>250.5394852</v>
      </c>
      <c r="K3895">
        <v>226.12</v>
      </c>
      <c r="L3895" s="1">
        <v>45385</v>
      </c>
      <c r="M3895" s="2">
        <v>0.82500000000000007</v>
      </c>
      <c r="N3895" t="s">
        <v>21</v>
      </c>
      <c r="O3895">
        <v>5.9671087839999997</v>
      </c>
      <c r="P3895" t="s">
        <v>1125</v>
      </c>
    </row>
    <row r="3896" spans="1:16" x14ac:dyDescent="0.25">
      <c r="A3896" t="s">
        <v>545</v>
      </c>
      <c r="B3896" t="s">
        <v>16</v>
      </c>
      <c r="C3896" t="s">
        <v>17</v>
      </c>
      <c r="D3896" t="s">
        <v>25</v>
      </c>
      <c r="E3896" t="s">
        <v>19</v>
      </c>
      <c r="F3896" t="s">
        <v>30</v>
      </c>
      <c r="G3896">
        <v>42.91</v>
      </c>
      <c r="H3896">
        <v>4</v>
      </c>
      <c r="I3896">
        <v>10.727499999999999</v>
      </c>
      <c r="J3896">
        <v>242.46358649999999</v>
      </c>
      <c r="K3896">
        <v>214.55</v>
      </c>
      <c r="L3896" s="1">
        <v>44682</v>
      </c>
      <c r="M3896" s="2">
        <v>0.7284722222222223</v>
      </c>
      <c r="N3896" t="s">
        <v>21</v>
      </c>
      <c r="O3896">
        <v>5.8987384609999998</v>
      </c>
      <c r="P3896" t="s">
        <v>1125</v>
      </c>
    </row>
    <row r="3897" spans="1:16" x14ac:dyDescent="0.25">
      <c r="A3897" t="s">
        <v>917</v>
      </c>
      <c r="B3897" t="s">
        <v>16</v>
      </c>
      <c r="C3897" t="s">
        <v>17</v>
      </c>
      <c r="D3897" t="s">
        <v>18</v>
      </c>
      <c r="E3897" t="s">
        <v>19</v>
      </c>
      <c r="F3897" t="s">
        <v>30</v>
      </c>
      <c r="G3897">
        <v>34.42</v>
      </c>
      <c r="H3897">
        <v>5</v>
      </c>
      <c r="I3897">
        <v>10.326000000000001</v>
      </c>
      <c r="J3897">
        <v>233.3888599</v>
      </c>
      <c r="K3897">
        <v>206.52</v>
      </c>
      <c r="L3897" s="1">
        <v>44650</v>
      </c>
      <c r="M3897" s="2">
        <v>0.53125</v>
      </c>
      <c r="N3897" t="s">
        <v>21</v>
      </c>
      <c r="O3897">
        <v>7.2525472879999997</v>
      </c>
      <c r="P3897" t="s">
        <v>1125</v>
      </c>
    </row>
    <row r="3898" spans="1:16" x14ac:dyDescent="0.25">
      <c r="A3898" t="s">
        <v>471</v>
      </c>
      <c r="B3898" t="s">
        <v>16</v>
      </c>
      <c r="C3898" t="s">
        <v>17</v>
      </c>
      <c r="D3898" t="s">
        <v>25</v>
      </c>
      <c r="E3898" t="s">
        <v>29</v>
      </c>
      <c r="F3898" t="s">
        <v>30</v>
      </c>
      <c r="G3898">
        <v>33.99</v>
      </c>
      <c r="H3898">
        <v>5</v>
      </c>
      <c r="I3898">
        <v>10.196999999999999</v>
      </c>
      <c r="J3898">
        <v>230.47319429999999</v>
      </c>
      <c r="K3898">
        <v>203.94</v>
      </c>
      <c r="L3898" s="1">
        <v>44776</v>
      </c>
      <c r="M3898" s="2">
        <v>0.65069444444444446</v>
      </c>
      <c r="N3898" t="s">
        <v>31</v>
      </c>
      <c r="O3898">
        <v>7.4459485499999998</v>
      </c>
      <c r="P3898" t="s">
        <v>1125</v>
      </c>
    </row>
    <row r="3899" spans="1:16" x14ac:dyDescent="0.25">
      <c r="A3899" t="s">
        <v>593</v>
      </c>
      <c r="B3899" t="s">
        <v>16</v>
      </c>
      <c r="C3899" t="s">
        <v>17</v>
      </c>
      <c r="D3899" t="s">
        <v>18</v>
      </c>
      <c r="E3899" t="s">
        <v>19</v>
      </c>
      <c r="F3899" t="s">
        <v>30</v>
      </c>
      <c r="G3899">
        <v>72.42</v>
      </c>
      <c r="H3899">
        <v>3</v>
      </c>
      <c r="I3899">
        <v>10.863</v>
      </c>
      <c r="J3899">
        <v>228.12299999999999</v>
      </c>
      <c r="K3899">
        <v>217.26</v>
      </c>
      <c r="L3899" s="1">
        <v>43553</v>
      </c>
      <c r="M3899" s="2">
        <v>0.70416666666666661</v>
      </c>
      <c r="N3899" t="s">
        <v>21</v>
      </c>
      <c r="O3899">
        <v>8.1999999999999993</v>
      </c>
      <c r="P3899" t="s">
        <v>1125</v>
      </c>
    </row>
    <row r="3900" spans="1:16" x14ac:dyDescent="0.25">
      <c r="A3900" t="s">
        <v>545</v>
      </c>
      <c r="B3900" t="s">
        <v>16</v>
      </c>
      <c r="C3900" t="s">
        <v>17</v>
      </c>
      <c r="D3900" t="s">
        <v>25</v>
      </c>
      <c r="E3900" t="s">
        <v>19</v>
      </c>
      <c r="F3900" t="s">
        <v>30</v>
      </c>
      <c r="G3900">
        <v>42.91</v>
      </c>
      <c r="H3900">
        <v>5</v>
      </c>
      <c r="I3900">
        <v>10.727499999999999</v>
      </c>
      <c r="J3900">
        <v>225.20451929999999</v>
      </c>
      <c r="K3900">
        <v>214.55</v>
      </c>
      <c r="L3900" s="1">
        <v>45778</v>
      </c>
      <c r="M3900" s="2">
        <v>0.7284722222222223</v>
      </c>
      <c r="N3900" t="s">
        <v>21</v>
      </c>
      <c r="O3900">
        <v>6.3458407990000003</v>
      </c>
      <c r="P3900" t="s">
        <v>1125</v>
      </c>
    </row>
    <row r="3901" spans="1:16" x14ac:dyDescent="0.25">
      <c r="A3901" t="s">
        <v>917</v>
      </c>
      <c r="B3901" t="s">
        <v>16</v>
      </c>
      <c r="C3901" t="s">
        <v>17</v>
      </c>
      <c r="D3901" t="s">
        <v>18</v>
      </c>
      <c r="E3901" t="s">
        <v>19</v>
      </c>
      <c r="F3901" t="s">
        <v>30</v>
      </c>
      <c r="G3901">
        <v>34.42</v>
      </c>
      <c r="H3901">
        <v>6</v>
      </c>
      <c r="I3901">
        <v>10.326000000000001</v>
      </c>
      <c r="J3901">
        <v>216.846</v>
      </c>
      <c r="K3901">
        <v>206.52</v>
      </c>
      <c r="L3901" s="1">
        <v>43554</v>
      </c>
      <c r="M3901" s="2">
        <v>0.53125</v>
      </c>
      <c r="N3901" t="s">
        <v>21</v>
      </c>
      <c r="O3901">
        <v>7.5</v>
      </c>
      <c r="P3901" t="s">
        <v>1125</v>
      </c>
    </row>
    <row r="3902" spans="1:16" x14ac:dyDescent="0.25">
      <c r="A3902" t="s">
        <v>471</v>
      </c>
      <c r="B3902" t="s">
        <v>16</v>
      </c>
      <c r="C3902" t="s">
        <v>17</v>
      </c>
      <c r="D3902" t="s">
        <v>25</v>
      </c>
      <c r="E3902" t="s">
        <v>29</v>
      </c>
      <c r="F3902" t="s">
        <v>30</v>
      </c>
      <c r="G3902">
        <v>33.99</v>
      </c>
      <c r="H3902">
        <v>6</v>
      </c>
      <c r="I3902">
        <v>10.196999999999999</v>
      </c>
      <c r="J3902">
        <v>214.137</v>
      </c>
      <c r="K3902">
        <v>203.94</v>
      </c>
      <c r="L3902" s="1">
        <v>43680</v>
      </c>
      <c r="M3902" s="2">
        <v>0.65069444444444446</v>
      </c>
      <c r="N3902" t="s">
        <v>31</v>
      </c>
      <c r="O3902">
        <v>7.7</v>
      </c>
      <c r="P3902" t="s">
        <v>1125</v>
      </c>
    </row>
    <row r="3903" spans="1:16" x14ac:dyDescent="0.25">
      <c r="A3903" t="s">
        <v>679</v>
      </c>
      <c r="B3903" t="s">
        <v>16</v>
      </c>
      <c r="C3903" t="s">
        <v>17</v>
      </c>
      <c r="D3903" t="s">
        <v>18</v>
      </c>
      <c r="E3903" t="s">
        <v>29</v>
      </c>
      <c r="F3903" t="s">
        <v>30</v>
      </c>
      <c r="G3903">
        <v>19.36</v>
      </c>
      <c r="H3903">
        <v>8</v>
      </c>
      <c r="I3903">
        <v>8.7119999999999997</v>
      </c>
      <c r="J3903">
        <v>196.9091368</v>
      </c>
      <c r="K3903">
        <v>174.24</v>
      </c>
      <c r="L3903" s="1">
        <v>44579</v>
      </c>
      <c r="M3903" s="2">
        <v>0.77986111111111101</v>
      </c>
      <c r="N3903" t="s">
        <v>21</v>
      </c>
      <c r="O3903">
        <v>8.4129548550000006</v>
      </c>
      <c r="P3903" t="s">
        <v>1125</v>
      </c>
    </row>
    <row r="3904" spans="1:16" x14ac:dyDescent="0.25">
      <c r="A3904" t="s">
        <v>679</v>
      </c>
      <c r="B3904" t="s">
        <v>16</v>
      </c>
      <c r="C3904" t="s">
        <v>17</v>
      </c>
      <c r="D3904" t="s">
        <v>18</v>
      </c>
      <c r="E3904" t="s">
        <v>29</v>
      </c>
      <c r="F3904" t="s">
        <v>30</v>
      </c>
      <c r="G3904">
        <v>19.36</v>
      </c>
      <c r="H3904">
        <v>9</v>
      </c>
      <c r="I3904">
        <v>8.7119999999999997</v>
      </c>
      <c r="J3904">
        <v>182.952</v>
      </c>
      <c r="K3904">
        <v>174.24</v>
      </c>
      <c r="L3904" s="1">
        <v>43483</v>
      </c>
      <c r="M3904" s="2">
        <v>0.77986111111111101</v>
      </c>
      <c r="N3904" t="s">
        <v>21</v>
      </c>
      <c r="O3904">
        <v>8.6999999999999993</v>
      </c>
      <c r="P3904" t="s">
        <v>1125</v>
      </c>
    </row>
    <row r="3905" spans="1:16" x14ac:dyDescent="0.25">
      <c r="A3905" t="s">
        <v>679</v>
      </c>
      <c r="B3905" t="s">
        <v>16</v>
      </c>
      <c r="C3905" t="s">
        <v>17</v>
      </c>
      <c r="D3905" t="s">
        <v>18</v>
      </c>
      <c r="E3905" t="s">
        <v>29</v>
      </c>
      <c r="F3905" t="s">
        <v>30</v>
      </c>
      <c r="G3905">
        <v>19.36</v>
      </c>
      <c r="H3905">
        <v>10</v>
      </c>
      <c r="I3905">
        <v>8.7119999999999997</v>
      </c>
      <c r="J3905">
        <v>182.892731</v>
      </c>
      <c r="K3905">
        <v>174.24</v>
      </c>
      <c r="L3905" s="1">
        <v>45675</v>
      </c>
      <c r="M3905" s="2">
        <v>0.77986111111111101</v>
      </c>
      <c r="N3905" t="s">
        <v>21</v>
      </c>
      <c r="O3905">
        <v>9.0506254019999997</v>
      </c>
      <c r="P3905" t="s">
        <v>1125</v>
      </c>
    </row>
    <row r="3906" spans="1:16" x14ac:dyDescent="0.25">
      <c r="A3906" t="s">
        <v>662</v>
      </c>
      <c r="B3906" t="s">
        <v>16</v>
      </c>
      <c r="C3906" t="s">
        <v>17</v>
      </c>
      <c r="D3906" t="s">
        <v>18</v>
      </c>
      <c r="E3906" t="s">
        <v>29</v>
      </c>
      <c r="F3906" t="s">
        <v>30</v>
      </c>
      <c r="G3906">
        <v>53.3</v>
      </c>
      <c r="H3906">
        <v>3</v>
      </c>
      <c r="I3906">
        <v>7.9950000000000001</v>
      </c>
      <c r="J3906">
        <v>180.7034606</v>
      </c>
      <c r="K3906">
        <v>159.9</v>
      </c>
      <c r="L3906" s="1">
        <v>44586</v>
      </c>
      <c r="M3906" s="2">
        <v>0.59652777777777777</v>
      </c>
      <c r="N3906" t="s">
        <v>21</v>
      </c>
      <c r="O3906">
        <v>7.2525472879999997</v>
      </c>
      <c r="P3906" t="s">
        <v>1125</v>
      </c>
    </row>
    <row r="3907" spans="1:16" x14ac:dyDescent="0.25">
      <c r="A3907" t="s">
        <v>662</v>
      </c>
      <c r="B3907" t="s">
        <v>16</v>
      </c>
      <c r="C3907" t="s">
        <v>17</v>
      </c>
      <c r="D3907" t="s">
        <v>18</v>
      </c>
      <c r="E3907" t="s">
        <v>29</v>
      </c>
      <c r="F3907" t="s">
        <v>30</v>
      </c>
      <c r="G3907">
        <v>53.3</v>
      </c>
      <c r="H3907">
        <v>3</v>
      </c>
      <c r="I3907">
        <v>7.9950000000000001</v>
      </c>
      <c r="J3907">
        <v>167.89500000000001</v>
      </c>
      <c r="K3907">
        <v>159.9</v>
      </c>
      <c r="L3907" s="1">
        <v>43490</v>
      </c>
      <c r="M3907" s="2">
        <v>0.59652777777777777</v>
      </c>
      <c r="N3907" t="s">
        <v>21</v>
      </c>
      <c r="O3907">
        <v>7.5</v>
      </c>
      <c r="P3907" t="s">
        <v>1125</v>
      </c>
    </row>
    <row r="3908" spans="1:16" x14ac:dyDescent="0.25">
      <c r="A3908" t="s">
        <v>568</v>
      </c>
      <c r="B3908" t="s">
        <v>16</v>
      </c>
      <c r="C3908" t="s">
        <v>17</v>
      </c>
      <c r="D3908" t="s">
        <v>25</v>
      </c>
      <c r="E3908" t="s">
        <v>19</v>
      </c>
      <c r="F3908" t="s">
        <v>30</v>
      </c>
      <c r="G3908">
        <v>28.32</v>
      </c>
      <c r="H3908">
        <v>4</v>
      </c>
      <c r="I3908">
        <v>7.08</v>
      </c>
      <c r="J3908">
        <v>160.0225768</v>
      </c>
      <c r="K3908">
        <v>141.6</v>
      </c>
      <c r="L3908" s="1">
        <v>44868</v>
      </c>
      <c r="M3908" s="2">
        <v>0.56111111111111112</v>
      </c>
      <c r="N3908" t="s">
        <v>21</v>
      </c>
      <c r="O3908">
        <v>5.9954390919999998</v>
      </c>
      <c r="P3908" t="s">
        <v>1125</v>
      </c>
    </row>
    <row r="3909" spans="1:16" x14ac:dyDescent="0.25">
      <c r="A3909" t="s">
        <v>633</v>
      </c>
      <c r="B3909" t="s">
        <v>16</v>
      </c>
      <c r="C3909" t="s">
        <v>17</v>
      </c>
      <c r="D3909" t="s">
        <v>18</v>
      </c>
      <c r="E3909" t="s">
        <v>19</v>
      </c>
      <c r="F3909" t="s">
        <v>30</v>
      </c>
      <c r="G3909">
        <v>70.319999999999993</v>
      </c>
      <c r="H3909">
        <v>2</v>
      </c>
      <c r="I3909">
        <v>7.032</v>
      </c>
      <c r="J3909">
        <v>158.93767790000001</v>
      </c>
      <c r="K3909">
        <v>140.63999999999999</v>
      </c>
      <c r="L3909" s="1">
        <v>44644</v>
      </c>
      <c r="M3909" s="2">
        <v>0.59861111111111109</v>
      </c>
      <c r="N3909" t="s">
        <v>21</v>
      </c>
      <c r="O3909">
        <v>9.2832605289999997</v>
      </c>
      <c r="P3909" t="s">
        <v>1125</v>
      </c>
    </row>
    <row r="3910" spans="1:16" x14ac:dyDescent="0.25">
      <c r="A3910" t="s">
        <v>358</v>
      </c>
      <c r="B3910" t="s">
        <v>16</v>
      </c>
      <c r="C3910" t="s">
        <v>17</v>
      </c>
      <c r="D3910" t="s">
        <v>25</v>
      </c>
      <c r="E3910" t="s">
        <v>29</v>
      </c>
      <c r="F3910" t="s">
        <v>30</v>
      </c>
      <c r="G3910">
        <v>21.52</v>
      </c>
      <c r="H3910">
        <v>5</v>
      </c>
      <c r="I3910">
        <v>6.4560000000000004</v>
      </c>
      <c r="J3910">
        <v>145.918892</v>
      </c>
      <c r="K3910">
        <v>129.12</v>
      </c>
      <c r="L3910" s="1">
        <v>44578</v>
      </c>
      <c r="M3910" s="2">
        <v>0.53333333333333333</v>
      </c>
      <c r="N3910" t="s">
        <v>31</v>
      </c>
      <c r="O3910">
        <v>9.0898592679999997</v>
      </c>
      <c r="P3910" t="s">
        <v>1125</v>
      </c>
    </row>
    <row r="3911" spans="1:16" x14ac:dyDescent="0.25">
      <c r="A3911" t="s">
        <v>287</v>
      </c>
      <c r="B3911" t="s">
        <v>16</v>
      </c>
      <c r="C3911" t="s">
        <v>17</v>
      </c>
      <c r="D3911" t="s">
        <v>25</v>
      </c>
      <c r="E3911" t="s">
        <v>29</v>
      </c>
      <c r="F3911" t="s">
        <v>30</v>
      </c>
      <c r="G3911">
        <v>23.75</v>
      </c>
      <c r="H3911">
        <v>4</v>
      </c>
      <c r="I3911">
        <v>4.75</v>
      </c>
      <c r="J3911">
        <v>107.3597796</v>
      </c>
      <c r="K3911">
        <v>95</v>
      </c>
      <c r="L3911" s="1">
        <v>44636</v>
      </c>
      <c r="M3911" s="2">
        <v>0.47361111111111115</v>
      </c>
      <c r="N3911" t="s">
        <v>27</v>
      </c>
      <c r="O3911">
        <v>5.0284327869999998</v>
      </c>
      <c r="P3911" t="s">
        <v>1125</v>
      </c>
    </row>
    <row r="3912" spans="1:16" x14ac:dyDescent="0.25">
      <c r="A3912" t="s">
        <v>855</v>
      </c>
      <c r="B3912" t="s">
        <v>16</v>
      </c>
      <c r="C3912" t="s">
        <v>17</v>
      </c>
      <c r="D3912" t="s">
        <v>18</v>
      </c>
      <c r="E3912" t="s">
        <v>19</v>
      </c>
      <c r="F3912" t="s">
        <v>30</v>
      </c>
      <c r="G3912">
        <v>47.68</v>
      </c>
      <c r="H3912">
        <v>2</v>
      </c>
      <c r="I3912">
        <v>4.7679999999999998</v>
      </c>
      <c r="J3912">
        <v>100.09556259999999</v>
      </c>
      <c r="K3912">
        <v>95.36</v>
      </c>
      <c r="L3912" s="1">
        <v>45712</v>
      </c>
      <c r="M3912" s="2">
        <v>0.4236111111111111</v>
      </c>
      <c r="N3912" t="s">
        <v>31</v>
      </c>
      <c r="O3912">
        <v>4.265237258</v>
      </c>
      <c r="P3912" t="s">
        <v>1125</v>
      </c>
    </row>
    <row r="3913" spans="1:16" x14ac:dyDescent="0.25">
      <c r="A3913" t="s">
        <v>287</v>
      </c>
      <c r="B3913" t="s">
        <v>16</v>
      </c>
      <c r="C3913" t="s">
        <v>17</v>
      </c>
      <c r="D3913" t="s">
        <v>25</v>
      </c>
      <c r="E3913" t="s">
        <v>29</v>
      </c>
      <c r="F3913" t="s">
        <v>30</v>
      </c>
      <c r="G3913">
        <v>23.75</v>
      </c>
      <c r="H3913">
        <v>4</v>
      </c>
      <c r="I3913">
        <v>4.75</v>
      </c>
      <c r="J3913">
        <v>99.75</v>
      </c>
      <c r="K3913">
        <v>95</v>
      </c>
      <c r="L3913" s="1">
        <v>43540</v>
      </c>
      <c r="M3913" s="2">
        <v>0.47361111111111115</v>
      </c>
      <c r="N3913" t="s">
        <v>27</v>
      </c>
      <c r="O3913">
        <v>5.2</v>
      </c>
      <c r="P3913" t="s">
        <v>1125</v>
      </c>
    </row>
    <row r="3914" spans="1:16" x14ac:dyDescent="0.25">
      <c r="A3914" t="s">
        <v>287</v>
      </c>
      <c r="B3914" t="s">
        <v>16</v>
      </c>
      <c r="C3914" t="s">
        <v>17</v>
      </c>
      <c r="D3914" t="s">
        <v>25</v>
      </c>
      <c r="E3914" t="s">
        <v>29</v>
      </c>
      <c r="F3914" t="s">
        <v>30</v>
      </c>
      <c r="G3914">
        <v>23.75</v>
      </c>
      <c r="H3914">
        <v>4</v>
      </c>
      <c r="I3914">
        <v>4.75</v>
      </c>
      <c r="J3914">
        <v>99.717685070000002</v>
      </c>
      <c r="K3914">
        <v>95</v>
      </c>
      <c r="L3914" s="1">
        <v>45732</v>
      </c>
      <c r="M3914" s="2">
        <v>0.47361111111111115</v>
      </c>
      <c r="N3914" t="s">
        <v>27</v>
      </c>
      <c r="O3914">
        <v>5.4095692059999996</v>
      </c>
      <c r="P3914" t="s">
        <v>1125</v>
      </c>
    </row>
    <row r="3915" spans="1:16" x14ac:dyDescent="0.25">
      <c r="A3915" t="s">
        <v>90</v>
      </c>
      <c r="B3915" t="s">
        <v>16</v>
      </c>
      <c r="C3915" t="s">
        <v>17</v>
      </c>
      <c r="D3915" t="s">
        <v>18</v>
      </c>
      <c r="E3915" t="s">
        <v>29</v>
      </c>
      <c r="F3915" t="s">
        <v>30</v>
      </c>
      <c r="G3915">
        <v>44.34</v>
      </c>
      <c r="H3915">
        <v>2</v>
      </c>
      <c r="I3915">
        <v>4.4340000000000002</v>
      </c>
      <c r="J3915">
        <v>98.256861610000001</v>
      </c>
      <c r="K3915">
        <v>88.68</v>
      </c>
      <c r="L3915" s="1">
        <v>45378</v>
      </c>
      <c r="M3915" s="2">
        <v>0.47638888888888892</v>
      </c>
      <c r="N3915" t="s">
        <v>27</v>
      </c>
      <c r="O3915">
        <v>6.2925874449999997</v>
      </c>
      <c r="P3915" t="s">
        <v>1125</v>
      </c>
    </row>
    <row r="3916" spans="1:16" x14ac:dyDescent="0.25">
      <c r="A3916" t="s">
        <v>777</v>
      </c>
      <c r="B3916" t="s">
        <v>16</v>
      </c>
      <c r="C3916" t="s">
        <v>17</v>
      </c>
      <c r="D3916" t="s">
        <v>18</v>
      </c>
      <c r="E3916" t="s">
        <v>29</v>
      </c>
      <c r="F3916" t="s">
        <v>30</v>
      </c>
      <c r="G3916">
        <v>37.69</v>
      </c>
      <c r="H3916">
        <v>2</v>
      </c>
      <c r="I3916">
        <v>3.7690000000000001</v>
      </c>
      <c r="J3916">
        <v>85.187159870000002</v>
      </c>
      <c r="K3916">
        <v>75.38</v>
      </c>
      <c r="L3916" s="1">
        <v>44612</v>
      </c>
      <c r="M3916" s="2">
        <v>0.64513888888888882</v>
      </c>
      <c r="N3916" t="s">
        <v>21</v>
      </c>
      <c r="O3916">
        <v>9.1865598990000006</v>
      </c>
      <c r="P3916" t="s">
        <v>1125</v>
      </c>
    </row>
    <row r="3917" spans="1:16" x14ac:dyDescent="0.25">
      <c r="A3917" t="s">
        <v>222</v>
      </c>
      <c r="B3917" t="s">
        <v>16</v>
      </c>
      <c r="C3917" t="s">
        <v>17</v>
      </c>
      <c r="D3917" t="s">
        <v>25</v>
      </c>
      <c r="E3917" t="s">
        <v>29</v>
      </c>
      <c r="F3917" t="s">
        <v>30</v>
      </c>
      <c r="G3917">
        <v>74.069999999999993</v>
      </c>
      <c r="H3917">
        <v>1</v>
      </c>
      <c r="I3917">
        <v>3.7035</v>
      </c>
      <c r="J3917">
        <v>83.70672501</v>
      </c>
      <c r="K3917">
        <v>74.069999999999993</v>
      </c>
      <c r="L3917" s="1">
        <v>44836</v>
      </c>
      <c r="M3917" s="2">
        <v>0.53472222222222221</v>
      </c>
      <c r="N3917" t="s">
        <v>21</v>
      </c>
      <c r="O3917">
        <v>9.5733624210000006</v>
      </c>
      <c r="P3917" t="s">
        <v>1125</v>
      </c>
    </row>
    <row r="3918" spans="1:16" x14ac:dyDescent="0.25">
      <c r="A3918" t="s">
        <v>222</v>
      </c>
      <c r="B3918" t="s">
        <v>16</v>
      </c>
      <c r="C3918" t="s">
        <v>17</v>
      </c>
      <c r="D3918" t="s">
        <v>25</v>
      </c>
      <c r="E3918" t="s">
        <v>29</v>
      </c>
      <c r="F3918" t="s">
        <v>30</v>
      </c>
      <c r="G3918">
        <v>74.069999999999993</v>
      </c>
      <c r="H3918">
        <v>1</v>
      </c>
      <c r="I3918">
        <v>3.7035</v>
      </c>
      <c r="J3918">
        <v>82.069076899999999</v>
      </c>
      <c r="K3918">
        <v>74.069999999999993</v>
      </c>
      <c r="L3918" s="1">
        <v>45567</v>
      </c>
      <c r="M3918" s="2">
        <v>0.53472222222222221</v>
      </c>
      <c r="N3918" t="s">
        <v>21</v>
      </c>
      <c r="O3918">
        <v>10</v>
      </c>
      <c r="P3918" t="s">
        <v>1125</v>
      </c>
    </row>
    <row r="3919" spans="1:16" x14ac:dyDescent="0.25">
      <c r="A3919" t="s">
        <v>552</v>
      </c>
      <c r="B3919" t="s">
        <v>16</v>
      </c>
      <c r="C3919" t="s">
        <v>17</v>
      </c>
      <c r="D3919" t="s">
        <v>25</v>
      </c>
      <c r="E3919" t="s">
        <v>29</v>
      </c>
      <c r="F3919" t="s">
        <v>30</v>
      </c>
      <c r="G3919">
        <v>34.729999999999997</v>
      </c>
      <c r="H3919">
        <v>2</v>
      </c>
      <c r="I3919">
        <v>3.4729999999999999</v>
      </c>
      <c r="J3919">
        <v>76.961226969999998</v>
      </c>
      <c r="K3919">
        <v>69.459999999999994</v>
      </c>
      <c r="L3919" s="1">
        <v>45294</v>
      </c>
      <c r="M3919" s="2">
        <v>0.7597222222222223</v>
      </c>
      <c r="N3919" t="s">
        <v>21</v>
      </c>
      <c r="O3919">
        <v>10</v>
      </c>
      <c r="P3919" t="s">
        <v>1125</v>
      </c>
    </row>
    <row r="3920" spans="1:16" x14ac:dyDescent="0.25">
      <c r="A3920" t="s">
        <v>803</v>
      </c>
      <c r="B3920" t="s">
        <v>16</v>
      </c>
      <c r="C3920" t="s">
        <v>17</v>
      </c>
      <c r="D3920" t="s">
        <v>25</v>
      </c>
      <c r="E3920" t="s">
        <v>19</v>
      </c>
      <c r="F3920" t="s">
        <v>30</v>
      </c>
      <c r="G3920">
        <v>11.43</v>
      </c>
      <c r="H3920">
        <v>6</v>
      </c>
      <c r="I3920">
        <v>3.4289999999999998</v>
      </c>
      <c r="J3920">
        <v>75.986192709999997</v>
      </c>
      <c r="K3920">
        <v>68.58</v>
      </c>
      <c r="L3920" s="1">
        <v>45306</v>
      </c>
      <c r="M3920" s="2">
        <v>0.72499999999999998</v>
      </c>
      <c r="N3920" t="s">
        <v>27</v>
      </c>
      <c r="O3920">
        <v>8.3539522969999993</v>
      </c>
      <c r="P3920" t="s">
        <v>1125</v>
      </c>
    </row>
    <row r="3921" spans="1:16" x14ac:dyDescent="0.25">
      <c r="A3921" t="s">
        <v>231</v>
      </c>
      <c r="B3921" t="s">
        <v>16</v>
      </c>
      <c r="C3921" t="s">
        <v>17</v>
      </c>
      <c r="D3921" t="s">
        <v>25</v>
      </c>
      <c r="E3921" t="s">
        <v>19</v>
      </c>
      <c r="F3921" t="s">
        <v>30</v>
      </c>
      <c r="G3921">
        <v>25.29</v>
      </c>
      <c r="H3921">
        <v>1</v>
      </c>
      <c r="I3921">
        <v>1.2645</v>
      </c>
      <c r="J3921">
        <v>28.580303440000002</v>
      </c>
      <c r="K3921">
        <v>25.29</v>
      </c>
      <c r="L3921" s="1">
        <v>44643</v>
      </c>
      <c r="M3921" s="2">
        <v>0.42569444444444443</v>
      </c>
      <c r="N3921" t="s">
        <v>21</v>
      </c>
      <c r="O3921">
        <v>5.8987384609999998</v>
      </c>
      <c r="P3921" t="s">
        <v>1125</v>
      </c>
    </row>
    <row r="3922" spans="1:16" x14ac:dyDescent="0.25">
      <c r="A3922" t="s">
        <v>307</v>
      </c>
      <c r="B3922" t="s">
        <v>16</v>
      </c>
      <c r="C3922" t="s">
        <v>17</v>
      </c>
      <c r="D3922" t="s">
        <v>25</v>
      </c>
      <c r="E3922" t="s">
        <v>19</v>
      </c>
      <c r="F3922" t="s">
        <v>30</v>
      </c>
      <c r="G3922">
        <v>12.03</v>
      </c>
      <c r="H3922">
        <v>2</v>
      </c>
      <c r="I3922">
        <v>1.2030000000000001</v>
      </c>
      <c r="J3922">
        <v>27.190276820000001</v>
      </c>
      <c r="K3922">
        <v>24.06</v>
      </c>
      <c r="L3922" s="1">
        <v>44588</v>
      </c>
      <c r="M3922" s="2">
        <v>0.66041666666666665</v>
      </c>
      <c r="N3922" t="s">
        <v>27</v>
      </c>
      <c r="O3922">
        <v>4.9317321559999998</v>
      </c>
      <c r="P3922" t="s">
        <v>1125</v>
      </c>
    </row>
    <row r="3923" spans="1:16" x14ac:dyDescent="0.25">
      <c r="A3923" t="s">
        <v>231</v>
      </c>
      <c r="B3923" t="s">
        <v>16</v>
      </c>
      <c r="C3923" t="s">
        <v>17</v>
      </c>
      <c r="D3923" t="s">
        <v>25</v>
      </c>
      <c r="E3923" t="s">
        <v>19</v>
      </c>
      <c r="F3923" t="s">
        <v>30</v>
      </c>
      <c r="G3923">
        <v>25.29</v>
      </c>
      <c r="H3923">
        <v>1</v>
      </c>
      <c r="I3923">
        <v>1.2645</v>
      </c>
      <c r="J3923">
        <v>26.554500000000001</v>
      </c>
      <c r="K3923">
        <v>25.29</v>
      </c>
      <c r="L3923" s="1">
        <v>43547</v>
      </c>
      <c r="M3923" s="2">
        <v>0.42569444444444443</v>
      </c>
      <c r="N3923" t="s">
        <v>21</v>
      </c>
      <c r="O3923">
        <v>6.1</v>
      </c>
      <c r="P3923" t="s">
        <v>1125</v>
      </c>
    </row>
    <row r="3924" spans="1:16" x14ac:dyDescent="0.25">
      <c r="A3924" t="s">
        <v>307</v>
      </c>
      <c r="B3924" t="s">
        <v>16</v>
      </c>
      <c r="C3924" t="s">
        <v>17</v>
      </c>
      <c r="D3924" t="s">
        <v>25</v>
      </c>
      <c r="E3924" t="s">
        <v>19</v>
      </c>
      <c r="F3924" t="s">
        <v>30</v>
      </c>
      <c r="G3924">
        <v>12.03</v>
      </c>
      <c r="H3924">
        <v>2</v>
      </c>
      <c r="I3924">
        <v>1.2030000000000001</v>
      </c>
      <c r="J3924">
        <v>25.254815820000001</v>
      </c>
      <c r="K3924">
        <v>24.06</v>
      </c>
      <c r="L3924" s="1">
        <v>45684</v>
      </c>
      <c r="M3924" s="2">
        <v>0.66041666666666665</v>
      </c>
      <c r="N3924" t="s">
        <v>27</v>
      </c>
      <c r="O3924">
        <v>5.3055390290000002</v>
      </c>
      <c r="P3924" t="s">
        <v>1125</v>
      </c>
    </row>
    <row r="3925" spans="1:16" x14ac:dyDescent="0.25">
      <c r="A3925" t="s">
        <v>249</v>
      </c>
      <c r="B3925" t="s">
        <v>16</v>
      </c>
      <c r="C3925" t="s">
        <v>17</v>
      </c>
      <c r="D3925" t="s">
        <v>25</v>
      </c>
      <c r="E3925" t="s">
        <v>29</v>
      </c>
      <c r="F3925" t="s">
        <v>30</v>
      </c>
      <c r="G3925">
        <v>18.28</v>
      </c>
      <c r="H3925">
        <v>1</v>
      </c>
      <c r="I3925">
        <v>0.91400000000000003</v>
      </c>
      <c r="J3925">
        <v>20.25412077</v>
      </c>
      <c r="K3925">
        <v>18.28</v>
      </c>
      <c r="L3925" s="1">
        <v>45373</v>
      </c>
      <c r="M3925" s="2">
        <v>0.62847222222222221</v>
      </c>
      <c r="N3925" t="s">
        <v>31</v>
      </c>
      <c r="O3925">
        <v>9.0049096189999993</v>
      </c>
      <c r="P3925" t="s">
        <v>1125</v>
      </c>
    </row>
    <row r="3926" spans="1:16" x14ac:dyDescent="0.25">
      <c r="A3926" t="s">
        <v>563</v>
      </c>
      <c r="B3926" t="s">
        <v>16</v>
      </c>
      <c r="C3926" t="s">
        <v>17</v>
      </c>
      <c r="D3926" t="s">
        <v>25</v>
      </c>
      <c r="E3926" t="s">
        <v>29</v>
      </c>
      <c r="F3926" t="s">
        <v>34</v>
      </c>
      <c r="G3926">
        <v>98.09</v>
      </c>
      <c r="H3926">
        <v>8</v>
      </c>
      <c r="I3926">
        <v>44.140500000000003</v>
      </c>
      <c r="J3926">
        <v>997.66617940000003</v>
      </c>
      <c r="K3926">
        <v>882.81</v>
      </c>
      <c r="L3926" s="1">
        <v>44609</v>
      </c>
      <c r="M3926" s="2">
        <v>0.82013888888888886</v>
      </c>
      <c r="N3926" t="s">
        <v>27</v>
      </c>
      <c r="O3926">
        <v>8.9931586380000006</v>
      </c>
      <c r="P3926" t="s">
        <v>1125</v>
      </c>
    </row>
    <row r="3927" spans="1:16" x14ac:dyDescent="0.25">
      <c r="A3927" t="s">
        <v>563</v>
      </c>
      <c r="B3927" t="s">
        <v>16</v>
      </c>
      <c r="C3927" t="s">
        <v>17</v>
      </c>
      <c r="D3927" t="s">
        <v>25</v>
      </c>
      <c r="E3927" t="s">
        <v>29</v>
      </c>
      <c r="F3927" t="s">
        <v>34</v>
      </c>
      <c r="G3927">
        <v>98.09</v>
      </c>
      <c r="H3927">
        <v>10</v>
      </c>
      <c r="I3927">
        <v>44.140500000000003</v>
      </c>
      <c r="J3927">
        <v>978.14772210000001</v>
      </c>
      <c r="K3927">
        <v>882.81</v>
      </c>
      <c r="L3927" s="1">
        <v>45339</v>
      </c>
      <c r="M3927" s="2">
        <v>0.82013888888888886</v>
      </c>
      <c r="N3927" t="s">
        <v>27</v>
      </c>
      <c r="O3927">
        <v>10</v>
      </c>
      <c r="P3927" t="s">
        <v>1125</v>
      </c>
    </row>
    <row r="3928" spans="1:16" x14ac:dyDescent="0.25">
      <c r="A3928" t="s">
        <v>1016</v>
      </c>
      <c r="B3928" t="s">
        <v>16</v>
      </c>
      <c r="C3928" t="s">
        <v>17</v>
      </c>
      <c r="D3928" t="s">
        <v>18</v>
      </c>
      <c r="E3928" t="s">
        <v>19</v>
      </c>
      <c r="F3928" t="s">
        <v>34</v>
      </c>
      <c r="G3928">
        <v>97.48</v>
      </c>
      <c r="H3928">
        <v>10</v>
      </c>
      <c r="I3928">
        <v>43.866</v>
      </c>
      <c r="J3928">
        <v>972.06483790000004</v>
      </c>
      <c r="K3928">
        <v>877.32</v>
      </c>
      <c r="L3928" s="1">
        <v>45365</v>
      </c>
      <c r="M3928" s="2">
        <v>0.59652777777777777</v>
      </c>
      <c r="N3928" t="s">
        <v>21</v>
      </c>
      <c r="O3928">
        <v>8.0284736359999993</v>
      </c>
      <c r="P3928" t="s">
        <v>1125</v>
      </c>
    </row>
    <row r="3929" spans="1:16" x14ac:dyDescent="0.25">
      <c r="A3929" t="s">
        <v>563</v>
      </c>
      <c r="B3929" t="s">
        <v>16</v>
      </c>
      <c r="C3929" t="s">
        <v>17</v>
      </c>
      <c r="D3929" t="s">
        <v>25</v>
      </c>
      <c r="E3929" t="s">
        <v>29</v>
      </c>
      <c r="F3929" t="s">
        <v>34</v>
      </c>
      <c r="G3929">
        <v>98.09</v>
      </c>
      <c r="H3929">
        <v>9</v>
      </c>
      <c r="I3929">
        <v>44.140500000000003</v>
      </c>
      <c r="J3929">
        <v>926.95050000000003</v>
      </c>
      <c r="K3929">
        <v>882.81</v>
      </c>
      <c r="L3929" s="1">
        <v>43513</v>
      </c>
      <c r="M3929" s="2">
        <v>0.82013888888888886</v>
      </c>
      <c r="N3929" t="s">
        <v>27</v>
      </c>
      <c r="O3929">
        <v>9.3000000000000007</v>
      </c>
      <c r="P3929" t="s">
        <v>1125</v>
      </c>
    </row>
    <row r="3930" spans="1:16" x14ac:dyDescent="0.25">
      <c r="A3930" t="s">
        <v>102</v>
      </c>
      <c r="B3930" t="s">
        <v>16</v>
      </c>
      <c r="C3930" t="s">
        <v>17</v>
      </c>
      <c r="D3930" t="s">
        <v>25</v>
      </c>
      <c r="E3930" t="s">
        <v>29</v>
      </c>
      <c r="F3930" t="s">
        <v>34</v>
      </c>
      <c r="G3930">
        <v>78.77</v>
      </c>
      <c r="H3930">
        <v>9</v>
      </c>
      <c r="I3930">
        <v>39.384999999999998</v>
      </c>
      <c r="J3930">
        <v>890.1820884</v>
      </c>
      <c r="K3930">
        <v>787.7</v>
      </c>
      <c r="L3930" s="1">
        <v>44585</v>
      </c>
      <c r="M3930" s="2">
        <v>0.41944444444444445</v>
      </c>
      <c r="N3930" t="s">
        <v>27</v>
      </c>
      <c r="O3930">
        <v>6.1888403529999998</v>
      </c>
      <c r="P3930" t="s">
        <v>1125</v>
      </c>
    </row>
    <row r="3931" spans="1:16" x14ac:dyDescent="0.25">
      <c r="A3931" t="s">
        <v>102</v>
      </c>
      <c r="B3931" t="s">
        <v>16</v>
      </c>
      <c r="C3931" t="s">
        <v>17</v>
      </c>
      <c r="D3931" t="s">
        <v>25</v>
      </c>
      <c r="E3931" t="s">
        <v>29</v>
      </c>
      <c r="F3931" t="s">
        <v>34</v>
      </c>
      <c r="G3931">
        <v>78.77</v>
      </c>
      <c r="H3931">
        <v>11</v>
      </c>
      <c r="I3931">
        <v>39.384999999999998</v>
      </c>
      <c r="J3931">
        <v>872.76646249999999</v>
      </c>
      <c r="K3931">
        <v>787.7</v>
      </c>
      <c r="L3931" s="1">
        <v>45315</v>
      </c>
      <c r="M3931" s="2">
        <v>0.41944444444444445</v>
      </c>
      <c r="N3931" t="s">
        <v>27</v>
      </c>
      <c r="O3931">
        <v>6.9435447659999996</v>
      </c>
      <c r="P3931" t="s">
        <v>1125</v>
      </c>
    </row>
    <row r="3932" spans="1:16" x14ac:dyDescent="0.25">
      <c r="A3932" t="s">
        <v>923</v>
      </c>
      <c r="B3932" t="s">
        <v>16</v>
      </c>
      <c r="C3932" t="s">
        <v>17</v>
      </c>
      <c r="D3932" t="s">
        <v>18</v>
      </c>
      <c r="E3932" t="s">
        <v>29</v>
      </c>
      <c r="F3932" t="s">
        <v>34</v>
      </c>
      <c r="G3932">
        <v>76.92</v>
      </c>
      <c r="H3932">
        <v>9</v>
      </c>
      <c r="I3932">
        <v>38.46</v>
      </c>
      <c r="J3932">
        <v>869.27518399999997</v>
      </c>
      <c r="K3932">
        <v>769.2</v>
      </c>
      <c r="L3932" s="1">
        <v>44637</v>
      </c>
      <c r="M3932" s="2">
        <v>0.82847222222222217</v>
      </c>
      <c r="N3932" t="s">
        <v>21</v>
      </c>
      <c r="O3932">
        <v>5.4152353089999998</v>
      </c>
      <c r="P3932" t="s">
        <v>1125</v>
      </c>
    </row>
    <row r="3933" spans="1:16" x14ac:dyDescent="0.25">
      <c r="A3933" t="s">
        <v>299</v>
      </c>
      <c r="B3933" t="s">
        <v>16</v>
      </c>
      <c r="C3933" t="s">
        <v>17</v>
      </c>
      <c r="D3933" t="s">
        <v>18</v>
      </c>
      <c r="E3933" t="s">
        <v>19</v>
      </c>
      <c r="F3933" t="s">
        <v>34</v>
      </c>
      <c r="G3933">
        <v>98.4</v>
      </c>
      <c r="H3933">
        <v>8</v>
      </c>
      <c r="I3933">
        <v>34.44</v>
      </c>
      <c r="J3933">
        <v>723.00569970000004</v>
      </c>
      <c r="K3933">
        <v>688.8</v>
      </c>
      <c r="L3933" s="1">
        <v>45994</v>
      </c>
      <c r="M3933" s="2">
        <v>0.52986111111111112</v>
      </c>
      <c r="N3933" t="s">
        <v>31</v>
      </c>
      <c r="O3933">
        <v>9.0506254019999997</v>
      </c>
      <c r="P3933" t="s">
        <v>1125</v>
      </c>
    </row>
    <row r="3934" spans="1:16" x14ac:dyDescent="0.25">
      <c r="A3934" t="s">
        <v>173</v>
      </c>
      <c r="B3934" t="s">
        <v>16</v>
      </c>
      <c r="C3934" t="s">
        <v>17</v>
      </c>
      <c r="D3934" t="s">
        <v>25</v>
      </c>
      <c r="E3934" t="s">
        <v>29</v>
      </c>
      <c r="F3934" t="s">
        <v>34</v>
      </c>
      <c r="G3934">
        <v>72.5</v>
      </c>
      <c r="H3934">
        <v>8</v>
      </c>
      <c r="I3934">
        <v>29</v>
      </c>
      <c r="J3934">
        <v>642.63621709999995</v>
      </c>
      <c r="K3934">
        <v>580</v>
      </c>
      <c r="L3934" s="1">
        <v>45367</v>
      </c>
      <c r="M3934" s="2">
        <v>0.80902777777777779</v>
      </c>
      <c r="N3934" t="s">
        <v>21</v>
      </c>
      <c r="O3934">
        <v>9.9813456019999993</v>
      </c>
      <c r="P3934" t="s">
        <v>1125</v>
      </c>
    </row>
    <row r="3935" spans="1:16" x14ac:dyDescent="0.25">
      <c r="A3935" t="s">
        <v>581</v>
      </c>
      <c r="B3935" t="s">
        <v>16</v>
      </c>
      <c r="C3935" t="s">
        <v>17</v>
      </c>
      <c r="D3935" t="s">
        <v>25</v>
      </c>
      <c r="E3935" t="s">
        <v>29</v>
      </c>
      <c r="F3935" t="s">
        <v>34</v>
      </c>
      <c r="G3935">
        <v>60.95</v>
      </c>
      <c r="H3935">
        <v>8</v>
      </c>
      <c r="I3935">
        <v>27.427499999999998</v>
      </c>
      <c r="J3935">
        <v>619.91796950000003</v>
      </c>
      <c r="K3935">
        <v>548.54999999999995</v>
      </c>
      <c r="L3935" s="1">
        <v>44743</v>
      </c>
      <c r="M3935" s="2">
        <v>0.50555555555555554</v>
      </c>
      <c r="N3935" t="s">
        <v>31</v>
      </c>
      <c r="O3935">
        <v>5.8020378309999998</v>
      </c>
      <c r="P3935" t="s">
        <v>1125</v>
      </c>
    </row>
    <row r="3936" spans="1:16" x14ac:dyDescent="0.25">
      <c r="A3936" t="s">
        <v>173</v>
      </c>
      <c r="B3936" t="s">
        <v>16</v>
      </c>
      <c r="C3936" t="s">
        <v>17</v>
      </c>
      <c r="D3936" t="s">
        <v>25</v>
      </c>
      <c r="E3936" t="s">
        <v>29</v>
      </c>
      <c r="F3936" t="s">
        <v>34</v>
      </c>
      <c r="G3936">
        <v>72.5</v>
      </c>
      <c r="H3936">
        <v>8</v>
      </c>
      <c r="I3936">
        <v>29</v>
      </c>
      <c r="J3936">
        <v>609</v>
      </c>
      <c r="K3936">
        <v>580</v>
      </c>
      <c r="L3936" s="1">
        <v>43540</v>
      </c>
      <c r="M3936" s="2">
        <v>0.80902777777777779</v>
      </c>
      <c r="N3936" t="s">
        <v>21</v>
      </c>
      <c r="O3936">
        <v>9.1999999999999993</v>
      </c>
      <c r="P3936" t="s">
        <v>1125</v>
      </c>
    </row>
    <row r="3937" spans="1:16" x14ac:dyDescent="0.25">
      <c r="A3937" t="s">
        <v>173</v>
      </c>
      <c r="B3937" t="s">
        <v>16</v>
      </c>
      <c r="C3937" t="s">
        <v>17</v>
      </c>
      <c r="D3937" t="s">
        <v>25</v>
      </c>
      <c r="E3937" t="s">
        <v>29</v>
      </c>
      <c r="F3937" t="s">
        <v>34</v>
      </c>
      <c r="G3937">
        <v>72.5</v>
      </c>
      <c r="H3937">
        <v>9</v>
      </c>
      <c r="I3937">
        <v>29</v>
      </c>
      <c r="J3937">
        <v>608.8027088</v>
      </c>
      <c r="K3937">
        <v>580</v>
      </c>
      <c r="L3937" s="1">
        <v>45732</v>
      </c>
      <c r="M3937" s="2">
        <v>0.80902777777777779</v>
      </c>
      <c r="N3937" t="s">
        <v>21</v>
      </c>
      <c r="O3937">
        <v>9.5707762869999993</v>
      </c>
      <c r="P3937" t="s">
        <v>1125</v>
      </c>
    </row>
    <row r="3938" spans="1:16" x14ac:dyDescent="0.25">
      <c r="A3938" t="s">
        <v>427</v>
      </c>
      <c r="B3938" t="s">
        <v>16</v>
      </c>
      <c r="C3938" t="s">
        <v>17</v>
      </c>
      <c r="D3938" t="s">
        <v>18</v>
      </c>
      <c r="E3938" t="s">
        <v>19</v>
      </c>
      <c r="F3938" t="s">
        <v>34</v>
      </c>
      <c r="G3938">
        <v>52.26</v>
      </c>
      <c r="H3938">
        <v>9</v>
      </c>
      <c r="I3938">
        <v>26.13</v>
      </c>
      <c r="J3938">
        <v>590.59179819999997</v>
      </c>
      <c r="K3938">
        <v>522.6</v>
      </c>
      <c r="L3938" s="1">
        <v>44807</v>
      </c>
      <c r="M3938" s="2">
        <v>0.53125</v>
      </c>
      <c r="N3938" t="s">
        <v>31</v>
      </c>
      <c r="O3938">
        <v>5.9954390919999998</v>
      </c>
      <c r="P3938" t="s">
        <v>1125</v>
      </c>
    </row>
    <row r="3939" spans="1:16" x14ac:dyDescent="0.25">
      <c r="A3939" t="s">
        <v>427</v>
      </c>
      <c r="B3939" t="s">
        <v>16</v>
      </c>
      <c r="C3939" t="s">
        <v>17</v>
      </c>
      <c r="D3939" t="s">
        <v>18</v>
      </c>
      <c r="E3939" t="s">
        <v>19</v>
      </c>
      <c r="F3939" t="s">
        <v>34</v>
      </c>
      <c r="G3939">
        <v>52.26</v>
      </c>
      <c r="H3939">
        <v>11</v>
      </c>
      <c r="I3939">
        <v>26.13</v>
      </c>
      <c r="J3939">
        <v>579.03739150000001</v>
      </c>
      <c r="K3939">
        <v>522.6</v>
      </c>
      <c r="L3939" s="1">
        <v>45538</v>
      </c>
      <c r="M3939" s="2">
        <v>0.53125</v>
      </c>
      <c r="N3939" t="s">
        <v>31</v>
      </c>
      <c r="O3939">
        <v>6.7265589920000002</v>
      </c>
      <c r="P3939" t="s">
        <v>1125</v>
      </c>
    </row>
    <row r="3940" spans="1:16" x14ac:dyDescent="0.25">
      <c r="A3940" t="s">
        <v>581</v>
      </c>
      <c r="B3940" t="s">
        <v>16</v>
      </c>
      <c r="C3940" t="s">
        <v>17</v>
      </c>
      <c r="D3940" t="s">
        <v>25</v>
      </c>
      <c r="E3940" t="s">
        <v>29</v>
      </c>
      <c r="F3940" t="s">
        <v>34</v>
      </c>
      <c r="G3940">
        <v>60.95</v>
      </c>
      <c r="H3940">
        <v>10</v>
      </c>
      <c r="I3940">
        <v>27.427499999999998</v>
      </c>
      <c r="J3940">
        <v>575.79090680000002</v>
      </c>
      <c r="K3940">
        <v>548.54999999999995</v>
      </c>
      <c r="L3940" s="1">
        <v>45839</v>
      </c>
      <c r="M3940" s="2">
        <v>0.50555555555555554</v>
      </c>
      <c r="N3940" t="s">
        <v>31</v>
      </c>
      <c r="O3940">
        <v>6.241810622</v>
      </c>
      <c r="P3940" t="s">
        <v>1125</v>
      </c>
    </row>
    <row r="3941" spans="1:16" x14ac:dyDescent="0.25">
      <c r="A3941" t="s">
        <v>203</v>
      </c>
      <c r="B3941" t="s">
        <v>16</v>
      </c>
      <c r="C3941" t="s">
        <v>17</v>
      </c>
      <c r="D3941" t="s">
        <v>18</v>
      </c>
      <c r="E3941" t="s">
        <v>29</v>
      </c>
      <c r="F3941" t="s">
        <v>34</v>
      </c>
      <c r="G3941">
        <v>69.52</v>
      </c>
      <c r="H3941">
        <v>6</v>
      </c>
      <c r="I3941">
        <v>24.332000000000001</v>
      </c>
      <c r="J3941">
        <v>549.95329630000003</v>
      </c>
      <c r="K3941">
        <v>486.64</v>
      </c>
      <c r="L3941" s="1">
        <v>44563</v>
      </c>
      <c r="M3941" s="2">
        <v>0.63194444444444442</v>
      </c>
      <c r="N3941" t="s">
        <v>31</v>
      </c>
      <c r="O3941">
        <v>8.2195535940000006</v>
      </c>
      <c r="P3941" t="s">
        <v>1125</v>
      </c>
    </row>
    <row r="3942" spans="1:16" x14ac:dyDescent="0.25">
      <c r="A3942" t="s">
        <v>427</v>
      </c>
      <c r="B3942" t="s">
        <v>16</v>
      </c>
      <c r="C3942" t="s">
        <v>17</v>
      </c>
      <c r="D3942" t="s">
        <v>18</v>
      </c>
      <c r="E3942" t="s">
        <v>19</v>
      </c>
      <c r="F3942" t="s">
        <v>34</v>
      </c>
      <c r="G3942">
        <v>52.26</v>
      </c>
      <c r="H3942">
        <v>11</v>
      </c>
      <c r="I3942">
        <v>26.13</v>
      </c>
      <c r="J3942">
        <v>548.55223390000003</v>
      </c>
      <c r="K3942">
        <v>522.6</v>
      </c>
      <c r="L3942" s="1">
        <v>45903</v>
      </c>
      <c r="M3942" s="2">
        <v>0.53125</v>
      </c>
      <c r="N3942" t="s">
        <v>31</v>
      </c>
      <c r="O3942">
        <v>6.4498709759999997</v>
      </c>
      <c r="P3942" t="s">
        <v>1125</v>
      </c>
    </row>
    <row r="3943" spans="1:16" x14ac:dyDescent="0.25">
      <c r="A3943" t="s">
        <v>203</v>
      </c>
      <c r="B3943" t="s">
        <v>16</v>
      </c>
      <c r="C3943" t="s">
        <v>17</v>
      </c>
      <c r="D3943" t="s">
        <v>18</v>
      </c>
      <c r="E3943" t="s">
        <v>29</v>
      </c>
      <c r="F3943" t="s">
        <v>34</v>
      </c>
      <c r="G3943">
        <v>69.52</v>
      </c>
      <c r="H3943">
        <v>8</v>
      </c>
      <c r="I3943">
        <v>24.332000000000001</v>
      </c>
      <c r="J3943">
        <v>510.80646589999998</v>
      </c>
      <c r="K3943">
        <v>486.64</v>
      </c>
      <c r="L3943" s="1">
        <v>45659</v>
      </c>
      <c r="M3943" s="2">
        <v>0.63194444444444442</v>
      </c>
      <c r="N3943" t="s">
        <v>31</v>
      </c>
      <c r="O3943">
        <v>8.8425650480000009</v>
      </c>
      <c r="P3943" t="s">
        <v>1125</v>
      </c>
    </row>
    <row r="3944" spans="1:16" x14ac:dyDescent="0.25">
      <c r="A3944" t="s">
        <v>971</v>
      </c>
      <c r="B3944" t="s">
        <v>16</v>
      </c>
      <c r="C3944" t="s">
        <v>17</v>
      </c>
      <c r="D3944" t="s">
        <v>25</v>
      </c>
      <c r="E3944" t="s">
        <v>19</v>
      </c>
      <c r="F3944" t="s">
        <v>34</v>
      </c>
      <c r="G3944">
        <v>89.48</v>
      </c>
      <c r="H3944">
        <v>4</v>
      </c>
      <c r="I3944">
        <v>22.37</v>
      </c>
      <c r="J3944">
        <v>505.60805679999999</v>
      </c>
      <c r="K3944">
        <v>447.4</v>
      </c>
      <c r="L3944" s="1">
        <v>44650</v>
      </c>
      <c r="M3944" s="2">
        <v>0.4291666666666667</v>
      </c>
      <c r="N3944" t="s">
        <v>27</v>
      </c>
      <c r="O3944">
        <v>7.1558466579999997</v>
      </c>
      <c r="P3944" t="s">
        <v>1125</v>
      </c>
    </row>
    <row r="3945" spans="1:16" x14ac:dyDescent="0.25">
      <c r="A3945" t="s">
        <v>313</v>
      </c>
      <c r="B3945" t="s">
        <v>16</v>
      </c>
      <c r="C3945" t="s">
        <v>17</v>
      </c>
      <c r="D3945" t="s">
        <v>18</v>
      </c>
      <c r="E3945" t="s">
        <v>29</v>
      </c>
      <c r="F3945" t="s">
        <v>34</v>
      </c>
      <c r="G3945">
        <v>44.02</v>
      </c>
      <c r="H3945">
        <v>9</v>
      </c>
      <c r="I3945">
        <v>22.01</v>
      </c>
      <c r="J3945">
        <v>497.47131560000003</v>
      </c>
      <c r="K3945">
        <v>440.2</v>
      </c>
      <c r="L3945" s="1">
        <v>44640</v>
      </c>
      <c r="M3945" s="2">
        <v>0.83124999999999993</v>
      </c>
      <c r="N3945" t="s">
        <v>31</v>
      </c>
      <c r="O3945">
        <v>9.2832605289999997</v>
      </c>
      <c r="P3945" t="s">
        <v>1125</v>
      </c>
    </row>
    <row r="3946" spans="1:16" x14ac:dyDescent="0.25">
      <c r="A3946" t="s">
        <v>971</v>
      </c>
      <c r="B3946" t="s">
        <v>16</v>
      </c>
      <c r="C3946" t="s">
        <v>17</v>
      </c>
      <c r="D3946" t="s">
        <v>25</v>
      </c>
      <c r="E3946" t="s">
        <v>19</v>
      </c>
      <c r="F3946" t="s">
        <v>34</v>
      </c>
      <c r="G3946">
        <v>89.48</v>
      </c>
      <c r="H3946">
        <v>5</v>
      </c>
      <c r="I3946">
        <v>22.37</v>
      </c>
      <c r="J3946">
        <v>495.71628199999998</v>
      </c>
      <c r="K3946">
        <v>447.4</v>
      </c>
      <c r="L3946" s="1">
        <v>45381</v>
      </c>
      <c r="M3946" s="2">
        <v>0.4291666666666667</v>
      </c>
      <c r="N3946" t="s">
        <v>27</v>
      </c>
      <c r="O3946">
        <v>8.0284736359999993</v>
      </c>
      <c r="P3946" t="s">
        <v>1125</v>
      </c>
    </row>
    <row r="3947" spans="1:16" x14ac:dyDescent="0.25">
      <c r="A3947" t="s">
        <v>608</v>
      </c>
      <c r="B3947" t="s">
        <v>16</v>
      </c>
      <c r="C3947" t="s">
        <v>17</v>
      </c>
      <c r="D3947" t="s">
        <v>25</v>
      </c>
      <c r="E3947" t="s">
        <v>29</v>
      </c>
      <c r="F3947" t="s">
        <v>34</v>
      </c>
      <c r="G3947">
        <v>85.91</v>
      </c>
      <c r="H3947">
        <v>4</v>
      </c>
      <c r="I3947">
        <v>21.477499999999999</v>
      </c>
      <c r="J3947">
        <v>485.43571930000002</v>
      </c>
      <c r="K3947">
        <v>429.55</v>
      </c>
      <c r="L3947" s="1">
        <v>44642</v>
      </c>
      <c r="M3947" s="2">
        <v>0.60625000000000007</v>
      </c>
      <c r="N3947" t="s">
        <v>31</v>
      </c>
      <c r="O3947">
        <v>8.3162542239999997</v>
      </c>
      <c r="P3947" t="s">
        <v>1125</v>
      </c>
    </row>
    <row r="3948" spans="1:16" x14ac:dyDescent="0.25">
      <c r="A3948" t="s">
        <v>51</v>
      </c>
      <c r="B3948" t="s">
        <v>16</v>
      </c>
      <c r="C3948" t="s">
        <v>17</v>
      </c>
      <c r="D3948" t="s">
        <v>25</v>
      </c>
      <c r="E3948" t="s">
        <v>29</v>
      </c>
      <c r="F3948" t="s">
        <v>34</v>
      </c>
      <c r="G3948">
        <v>72.61</v>
      </c>
      <c r="H3948">
        <v>6</v>
      </c>
      <c r="I3948">
        <v>21.783000000000001</v>
      </c>
      <c r="J3948">
        <v>482.7084385</v>
      </c>
      <c r="K3948">
        <v>435.66</v>
      </c>
      <c r="L3948" s="1">
        <v>45292</v>
      </c>
      <c r="M3948" s="2">
        <v>0.44375000000000003</v>
      </c>
      <c r="N3948" t="s">
        <v>31</v>
      </c>
      <c r="O3948">
        <v>7.4860092009999999</v>
      </c>
      <c r="P3948" t="s">
        <v>1125</v>
      </c>
    </row>
    <row r="3949" spans="1:16" x14ac:dyDescent="0.25">
      <c r="A3949" t="s">
        <v>559</v>
      </c>
      <c r="B3949" t="s">
        <v>16</v>
      </c>
      <c r="C3949" t="s">
        <v>17</v>
      </c>
      <c r="D3949" t="s">
        <v>18</v>
      </c>
      <c r="E3949" t="s">
        <v>19</v>
      </c>
      <c r="F3949" t="s">
        <v>34</v>
      </c>
      <c r="G3949">
        <v>91.41</v>
      </c>
      <c r="H3949">
        <v>5</v>
      </c>
      <c r="I3949">
        <v>22.852499999999999</v>
      </c>
      <c r="J3949">
        <v>479.74703119999998</v>
      </c>
      <c r="K3949">
        <v>457.05</v>
      </c>
      <c r="L3949" s="1">
        <v>45713</v>
      </c>
      <c r="M3949" s="2">
        <v>0.66875000000000007</v>
      </c>
      <c r="N3949" t="s">
        <v>21</v>
      </c>
      <c r="O3949">
        <v>7.3861425690000004</v>
      </c>
      <c r="P3949" t="s">
        <v>1125</v>
      </c>
    </row>
    <row r="3950" spans="1:16" x14ac:dyDescent="0.25">
      <c r="A3950" t="s">
        <v>608</v>
      </c>
      <c r="B3950" t="s">
        <v>16</v>
      </c>
      <c r="C3950" t="s">
        <v>17</v>
      </c>
      <c r="D3950" t="s">
        <v>25</v>
      </c>
      <c r="E3950" t="s">
        <v>29</v>
      </c>
      <c r="F3950" t="s">
        <v>34</v>
      </c>
      <c r="G3950">
        <v>85.91</v>
      </c>
      <c r="H3950">
        <v>5</v>
      </c>
      <c r="I3950">
        <v>21.477499999999999</v>
      </c>
      <c r="J3950">
        <v>475.93859839999999</v>
      </c>
      <c r="K3950">
        <v>429.55</v>
      </c>
      <c r="L3950" s="1">
        <v>45373</v>
      </c>
      <c r="M3950" s="2">
        <v>0.60625000000000007</v>
      </c>
      <c r="N3950" t="s">
        <v>31</v>
      </c>
      <c r="O3950">
        <v>9.3303882799999993</v>
      </c>
      <c r="P3950" t="s">
        <v>1125</v>
      </c>
    </row>
    <row r="3951" spans="1:16" x14ac:dyDescent="0.25">
      <c r="A3951" t="s">
        <v>971</v>
      </c>
      <c r="B3951" t="s">
        <v>16</v>
      </c>
      <c r="C3951" t="s">
        <v>17</v>
      </c>
      <c r="D3951" t="s">
        <v>25</v>
      </c>
      <c r="E3951" t="s">
        <v>19</v>
      </c>
      <c r="F3951" t="s">
        <v>34</v>
      </c>
      <c r="G3951">
        <v>89.48</v>
      </c>
      <c r="H3951">
        <v>5</v>
      </c>
      <c r="I3951">
        <v>22.37</v>
      </c>
      <c r="J3951">
        <v>469.77</v>
      </c>
      <c r="K3951">
        <v>447.4</v>
      </c>
      <c r="L3951" s="1">
        <v>43554</v>
      </c>
      <c r="M3951" s="2">
        <v>0.4291666666666667</v>
      </c>
      <c r="N3951" t="s">
        <v>27</v>
      </c>
      <c r="O3951">
        <v>7.4</v>
      </c>
      <c r="P3951" t="s">
        <v>1125</v>
      </c>
    </row>
    <row r="3952" spans="1:16" x14ac:dyDescent="0.25">
      <c r="A3952" t="s">
        <v>51</v>
      </c>
      <c r="B3952" t="s">
        <v>16</v>
      </c>
      <c r="C3952" t="s">
        <v>17</v>
      </c>
      <c r="D3952" t="s">
        <v>25</v>
      </c>
      <c r="E3952" t="s">
        <v>29</v>
      </c>
      <c r="F3952" t="s">
        <v>34</v>
      </c>
      <c r="G3952">
        <v>72.61</v>
      </c>
      <c r="H3952">
        <v>6</v>
      </c>
      <c r="I3952">
        <v>21.783000000000001</v>
      </c>
      <c r="J3952">
        <v>457.44299999999998</v>
      </c>
      <c r="K3952">
        <v>435.66</v>
      </c>
      <c r="L3952" s="1">
        <v>43466</v>
      </c>
      <c r="M3952" s="2">
        <v>0.44375000000000003</v>
      </c>
      <c r="N3952" t="s">
        <v>31</v>
      </c>
      <c r="O3952">
        <v>6.9</v>
      </c>
      <c r="P3952" t="s">
        <v>1125</v>
      </c>
    </row>
    <row r="3953" spans="1:16" x14ac:dyDescent="0.25">
      <c r="A3953" t="s">
        <v>608</v>
      </c>
      <c r="B3953" t="s">
        <v>16</v>
      </c>
      <c r="C3953" t="s">
        <v>17</v>
      </c>
      <c r="D3953" t="s">
        <v>25</v>
      </c>
      <c r="E3953" t="s">
        <v>29</v>
      </c>
      <c r="F3953" t="s">
        <v>34</v>
      </c>
      <c r="G3953">
        <v>85.91</v>
      </c>
      <c r="H3953">
        <v>5</v>
      </c>
      <c r="I3953">
        <v>21.477499999999999</v>
      </c>
      <c r="J3953">
        <v>451.02749999999997</v>
      </c>
      <c r="K3953">
        <v>429.55</v>
      </c>
      <c r="L3953" s="1">
        <v>43546</v>
      </c>
      <c r="M3953" s="2">
        <v>0.60625000000000007</v>
      </c>
      <c r="N3953" t="s">
        <v>31</v>
      </c>
      <c r="O3953">
        <v>8.6</v>
      </c>
      <c r="P3953" t="s">
        <v>1125</v>
      </c>
    </row>
    <row r="3954" spans="1:16" x14ac:dyDescent="0.25">
      <c r="A3954" t="s">
        <v>815</v>
      </c>
      <c r="B3954" t="s">
        <v>16</v>
      </c>
      <c r="C3954" t="s">
        <v>17</v>
      </c>
      <c r="D3954" t="s">
        <v>25</v>
      </c>
      <c r="E3954" t="s">
        <v>19</v>
      </c>
      <c r="F3954" t="s">
        <v>34</v>
      </c>
      <c r="G3954">
        <v>94.76</v>
      </c>
      <c r="H3954">
        <v>4</v>
      </c>
      <c r="I3954">
        <v>18.952000000000002</v>
      </c>
      <c r="J3954">
        <v>428.35421960000002</v>
      </c>
      <c r="K3954">
        <v>379.04</v>
      </c>
      <c r="L3954" s="1">
        <v>44867</v>
      </c>
      <c r="M3954" s="2">
        <v>0.67083333333333339</v>
      </c>
      <c r="N3954" t="s">
        <v>21</v>
      </c>
      <c r="O3954">
        <v>7.5426491799999997</v>
      </c>
      <c r="P3954" t="s">
        <v>1125</v>
      </c>
    </row>
    <row r="3955" spans="1:16" x14ac:dyDescent="0.25">
      <c r="A3955" t="s">
        <v>815</v>
      </c>
      <c r="B3955" t="s">
        <v>16</v>
      </c>
      <c r="C3955" t="s">
        <v>17</v>
      </c>
      <c r="D3955" t="s">
        <v>25</v>
      </c>
      <c r="E3955" t="s">
        <v>19</v>
      </c>
      <c r="F3955" t="s">
        <v>34</v>
      </c>
      <c r="G3955">
        <v>94.76</v>
      </c>
      <c r="H3955">
        <v>4</v>
      </c>
      <c r="I3955">
        <v>18.952000000000002</v>
      </c>
      <c r="J3955">
        <v>419.97384779999999</v>
      </c>
      <c r="K3955">
        <v>379.04</v>
      </c>
      <c r="L3955" s="1">
        <v>45598</v>
      </c>
      <c r="M3955" s="2">
        <v>0.67083333333333339</v>
      </c>
      <c r="N3955" t="s">
        <v>21</v>
      </c>
      <c r="O3955">
        <v>8.4624451839999999</v>
      </c>
      <c r="P3955" t="s">
        <v>1125</v>
      </c>
    </row>
    <row r="3956" spans="1:16" x14ac:dyDescent="0.25">
      <c r="A3956" t="s">
        <v>141</v>
      </c>
      <c r="B3956" t="s">
        <v>16</v>
      </c>
      <c r="C3956" t="s">
        <v>17</v>
      </c>
      <c r="D3956" t="s">
        <v>25</v>
      </c>
      <c r="E3956" t="s">
        <v>29</v>
      </c>
      <c r="F3956" t="s">
        <v>34</v>
      </c>
      <c r="G3956">
        <v>62.13</v>
      </c>
      <c r="H3956">
        <v>6</v>
      </c>
      <c r="I3956">
        <v>18.638999999999999</v>
      </c>
      <c r="J3956">
        <v>413.03780870000003</v>
      </c>
      <c r="K3956">
        <v>372.78</v>
      </c>
      <c r="L3956" s="1">
        <v>45373</v>
      </c>
      <c r="M3956" s="2">
        <v>0.84652777777777777</v>
      </c>
      <c r="N3956" t="s">
        <v>27</v>
      </c>
      <c r="O3956">
        <v>8.0284736359999993</v>
      </c>
      <c r="P3956" t="s">
        <v>1125</v>
      </c>
    </row>
    <row r="3957" spans="1:16" x14ac:dyDescent="0.25">
      <c r="A3957" t="s">
        <v>649</v>
      </c>
      <c r="B3957" t="s">
        <v>16</v>
      </c>
      <c r="C3957" t="s">
        <v>17</v>
      </c>
      <c r="D3957" t="s">
        <v>18</v>
      </c>
      <c r="E3957" t="s">
        <v>19</v>
      </c>
      <c r="F3957" t="s">
        <v>34</v>
      </c>
      <c r="G3957">
        <v>38.72</v>
      </c>
      <c r="H3957">
        <v>10</v>
      </c>
      <c r="I3957">
        <v>17.423999999999999</v>
      </c>
      <c r="J3957">
        <v>386.11356710000001</v>
      </c>
      <c r="K3957">
        <v>348.48</v>
      </c>
      <c r="L3957" s="1">
        <v>45371</v>
      </c>
      <c r="M3957" s="2">
        <v>0.51666666666666672</v>
      </c>
      <c r="N3957" t="s">
        <v>21</v>
      </c>
      <c r="O3957">
        <v>4.556701253</v>
      </c>
      <c r="P3957" t="s">
        <v>1125</v>
      </c>
    </row>
    <row r="3958" spans="1:16" x14ac:dyDescent="0.25">
      <c r="A3958" t="s">
        <v>414</v>
      </c>
      <c r="B3958" t="s">
        <v>16</v>
      </c>
      <c r="C3958" t="s">
        <v>17</v>
      </c>
      <c r="D3958" t="s">
        <v>18</v>
      </c>
      <c r="E3958" t="s">
        <v>29</v>
      </c>
      <c r="F3958" t="s">
        <v>34</v>
      </c>
      <c r="G3958">
        <v>82.33</v>
      </c>
      <c r="H3958">
        <v>4</v>
      </c>
      <c r="I3958">
        <v>16.466000000000001</v>
      </c>
      <c r="J3958">
        <v>372.16550130000002</v>
      </c>
      <c r="K3958">
        <v>329.32</v>
      </c>
      <c r="L3958" s="1">
        <v>44866</v>
      </c>
      <c r="M3958" s="2">
        <v>0.44236111111111115</v>
      </c>
      <c r="N3958" t="s">
        <v>31</v>
      </c>
      <c r="O3958">
        <v>7.2525472879999997</v>
      </c>
      <c r="P3958" t="s">
        <v>1125</v>
      </c>
    </row>
    <row r="3959" spans="1:16" x14ac:dyDescent="0.25">
      <c r="A3959" t="s">
        <v>414</v>
      </c>
      <c r="B3959" t="s">
        <v>16</v>
      </c>
      <c r="C3959" t="s">
        <v>17</v>
      </c>
      <c r="D3959" t="s">
        <v>18</v>
      </c>
      <c r="E3959" t="s">
        <v>29</v>
      </c>
      <c r="F3959" t="s">
        <v>34</v>
      </c>
      <c r="G3959">
        <v>82.33</v>
      </c>
      <c r="H3959">
        <v>4</v>
      </c>
      <c r="I3959">
        <v>16.466000000000001</v>
      </c>
      <c r="J3959">
        <v>345.67397940000001</v>
      </c>
      <c r="K3959">
        <v>329.32</v>
      </c>
      <c r="L3959" s="1">
        <v>45962</v>
      </c>
      <c r="M3959" s="2">
        <v>0.44236111111111115</v>
      </c>
      <c r="N3959" t="s">
        <v>31</v>
      </c>
      <c r="O3959">
        <v>7.8022632769999998</v>
      </c>
      <c r="P3959" t="s">
        <v>1125</v>
      </c>
    </row>
    <row r="3960" spans="1:16" x14ac:dyDescent="0.25">
      <c r="A3960" t="s">
        <v>919</v>
      </c>
      <c r="B3960" t="s">
        <v>16</v>
      </c>
      <c r="C3960" t="s">
        <v>17</v>
      </c>
      <c r="D3960" t="s">
        <v>25</v>
      </c>
      <c r="E3960" t="s">
        <v>29</v>
      </c>
      <c r="F3960" t="s">
        <v>34</v>
      </c>
      <c r="G3960">
        <v>45.58</v>
      </c>
      <c r="H3960">
        <v>7</v>
      </c>
      <c r="I3960">
        <v>15.952999999999999</v>
      </c>
      <c r="J3960">
        <v>335.01299999999998</v>
      </c>
      <c r="K3960">
        <v>319.06</v>
      </c>
      <c r="L3960" s="1">
        <v>43478</v>
      </c>
      <c r="M3960" s="2">
        <v>0.41875000000000001</v>
      </c>
      <c r="N3960" t="s">
        <v>27</v>
      </c>
      <c r="O3960">
        <v>5</v>
      </c>
      <c r="P3960" t="s">
        <v>1125</v>
      </c>
    </row>
    <row r="3961" spans="1:16" x14ac:dyDescent="0.25">
      <c r="A3961" t="s">
        <v>70</v>
      </c>
      <c r="B3961" t="s">
        <v>16</v>
      </c>
      <c r="C3961" t="s">
        <v>17</v>
      </c>
      <c r="D3961" t="s">
        <v>18</v>
      </c>
      <c r="E3961" t="s">
        <v>29</v>
      </c>
      <c r="F3961" t="s">
        <v>34</v>
      </c>
      <c r="G3961">
        <v>62.62</v>
      </c>
      <c r="H3961">
        <v>5</v>
      </c>
      <c r="I3961">
        <v>15.654999999999999</v>
      </c>
      <c r="J3961">
        <v>328.755</v>
      </c>
      <c r="K3961">
        <v>313.10000000000002</v>
      </c>
      <c r="L3961" s="1">
        <v>43741</v>
      </c>
      <c r="M3961" s="2">
        <v>0.80208333333333337</v>
      </c>
      <c r="N3961" t="s">
        <v>21</v>
      </c>
      <c r="O3961">
        <v>7</v>
      </c>
      <c r="P3961" t="s">
        <v>1125</v>
      </c>
    </row>
    <row r="3962" spans="1:16" x14ac:dyDescent="0.25">
      <c r="A3962" t="s">
        <v>340</v>
      </c>
      <c r="B3962" t="s">
        <v>16</v>
      </c>
      <c r="C3962" t="s">
        <v>17</v>
      </c>
      <c r="D3962" t="s">
        <v>25</v>
      </c>
      <c r="E3962" t="s">
        <v>19</v>
      </c>
      <c r="F3962" t="s">
        <v>34</v>
      </c>
      <c r="G3962">
        <v>40.229999999999997</v>
      </c>
      <c r="H3962">
        <v>7</v>
      </c>
      <c r="I3962">
        <v>14.080500000000001</v>
      </c>
      <c r="J3962">
        <v>312.02204330000001</v>
      </c>
      <c r="K3962">
        <v>281.61</v>
      </c>
      <c r="L3962" s="1">
        <v>45381</v>
      </c>
      <c r="M3962" s="2">
        <v>0.55694444444444446</v>
      </c>
      <c r="N3962" t="s">
        <v>27</v>
      </c>
      <c r="O3962">
        <v>10</v>
      </c>
      <c r="P3962" t="s">
        <v>1125</v>
      </c>
    </row>
    <row r="3963" spans="1:16" x14ac:dyDescent="0.25">
      <c r="A3963" t="s">
        <v>439</v>
      </c>
      <c r="B3963" t="s">
        <v>16</v>
      </c>
      <c r="C3963" t="s">
        <v>17</v>
      </c>
      <c r="D3963" t="s">
        <v>18</v>
      </c>
      <c r="E3963" t="s">
        <v>29</v>
      </c>
      <c r="F3963" t="s">
        <v>34</v>
      </c>
      <c r="G3963">
        <v>67.260000000000005</v>
      </c>
      <c r="H3963">
        <v>4</v>
      </c>
      <c r="I3963">
        <v>13.452</v>
      </c>
      <c r="J3963">
        <v>304.04289590000002</v>
      </c>
      <c r="K3963">
        <v>269.04000000000002</v>
      </c>
      <c r="L3963" s="1">
        <v>44580</v>
      </c>
      <c r="M3963" s="2">
        <v>0.64444444444444449</v>
      </c>
      <c r="N3963" t="s">
        <v>31</v>
      </c>
      <c r="O3963">
        <v>7.7360504409999997</v>
      </c>
      <c r="P3963" t="s">
        <v>1125</v>
      </c>
    </row>
    <row r="3964" spans="1:16" x14ac:dyDescent="0.25">
      <c r="A3964" t="s">
        <v>439</v>
      </c>
      <c r="B3964" t="s">
        <v>16</v>
      </c>
      <c r="C3964" t="s">
        <v>17</v>
      </c>
      <c r="D3964" t="s">
        <v>18</v>
      </c>
      <c r="E3964" t="s">
        <v>29</v>
      </c>
      <c r="F3964" t="s">
        <v>34</v>
      </c>
      <c r="G3964">
        <v>67.260000000000005</v>
      </c>
      <c r="H3964">
        <v>4</v>
      </c>
      <c r="I3964">
        <v>13.452</v>
      </c>
      <c r="J3964">
        <v>298.0945653</v>
      </c>
      <c r="K3964">
        <v>269.04000000000002</v>
      </c>
      <c r="L3964" s="1">
        <v>45310</v>
      </c>
      <c r="M3964" s="2">
        <v>0.64444444444444449</v>
      </c>
      <c r="N3964" t="s">
        <v>31</v>
      </c>
      <c r="O3964">
        <v>8.6794309579999993</v>
      </c>
      <c r="P3964" t="s">
        <v>1125</v>
      </c>
    </row>
    <row r="3965" spans="1:16" x14ac:dyDescent="0.25">
      <c r="A3965" t="s">
        <v>340</v>
      </c>
      <c r="B3965" t="s">
        <v>16</v>
      </c>
      <c r="C3965" t="s">
        <v>17</v>
      </c>
      <c r="D3965" t="s">
        <v>25</v>
      </c>
      <c r="E3965" t="s">
        <v>19</v>
      </c>
      <c r="F3965" t="s">
        <v>34</v>
      </c>
      <c r="G3965">
        <v>40.229999999999997</v>
      </c>
      <c r="H3965">
        <v>7</v>
      </c>
      <c r="I3965">
        <v>14.080500000000001</v>
      </c>
      <c r="J3965">
        <v>295.69049999999999</v>
      </c>
      <c r="K3965">
        <v>281.61</v>
      </c>
      <c r="L3965" s="1">
        <v>43554</v>
      </c>
      <c r="M3965" s="2">
        <v>0.55694444444444446</v>
      </c>
      <c r="N3965" t="s">
        <v>27</v>
      </c>
      <c r="O3965">
        <v>9.6</v>
      </c>
      <c r="P3965" t="s">
        <v>1125</v>
      </c>
    </row>
    <row r="3966" spans="1:16" x14ac:dyDescent="0.25">
      <c r="A3966" t="s">
        <v>58</v>
      </c>
      <c r="B3966" t="s">
        <v>16</v>
      </c>
      <c r="C3966" t="s">
        <v>17</v>
      </c>
      <c r="D3966" t="s">
        <v>18</v>
      </c>
      <c r="E3966" t="s">
        <v>29</v>
      </c>
      <c r="F3966" t="s">
        <v>34</v>
      </c>
      <c r="G3966">
        <v>88.63</v>
      </c>
      <c r="H3966">
        <v>3</v>
      </c>
      <c r="I3966">
        <v>13.294499999999999</v>
      </c>
      <c r="J3966">
        <v>294.60438579999999</v>
      </c>
      <c r="K3966">
        <v>265.89</v>
      </c>
      <c r="L3966" s="1">
        <v>45325</v>
      </c>
      <c r="M3966" s="2">
        <v>0.73333333333333339</v>
      </c>
      <c r="N3966" t="s">
        <v>21</v>
      </c>
      <c r="O3966">
        <v>6.5095732179999999</v>
      </c>
      <c r="P3966" t="s">
        <v>1125</v>
      </c>
    </row>
    <row r="3967" spans="1:16" x14ac:dyDescent="0.25">
      <c r="A3967" t="s">
        <v>903</v>
      </c>
      <c r="B3967" t="s">
        <v>16</v>
      </c>
      <c r="C3967" t="s">
        <v>17</v>
      </c>
      <c r="D3967" t="s">
        <v>25</v>
      </c>
      <c r="E3967" t="s">
        <v>29</v>
      </c>
      <c r="F3967" t="s">
        <v>34</v>
      </c>
      <c r="G3967">
        <v>64.59</v>
      </c>
      <c r="H3967">
        <v>4</v>
      </c>
      <c r="I3967">
        <v>12.917999999999999</v>
      </c>
      <c r="J3967">
        <v>291.97339640000001</v>
      </c>
      <c r="K3967">
        <v>258.36</v>
      </c>
      <c r="L3967" s="1">
        <v>44713</v>
      </c>
      <c r="M3967" s="2">
        <v>0.56597222222222221</v>
      </c>
      <c r="N3967" t="s">
        <v>21</v>
      </c>
      <c r="O3967">
        <v>8.9931586380000006</v>
      </c>
      <c r="P3967" t="s">
        <v>1125</v>
      </c>
    </row>
    <row r="3968" spans="1:16" x14ac:dyDescent="0.25">
      <c r="A3968" t="s">
        <v>831</v>
      </c>
      <c r="B3968" t="s">
        <v>16</v>
      </c>
      <c r="C3968" t="s">
        <v>17</v>
      </c>
      <c r="D3968" t="s">
        <v>18</v>
      </c>
      <c r="E3968" t="s">
        <v>19</v>
      </c>
      <c r="F3968" t="s">
        <v>34</v>
      </c>
      <c r="G3968">
        <v>24.49</v>
      </c>
      <c r="H3968">
        <v>10</v>
      </c>
      <c r="I3968">
        <v>12.244999999999999</v>
      </c>
      <c r="J3968">
        <v>257.14499999999998</v>
      </c>
      <c r="K3968">
        <v>244.9</v>
      </c>
      <c r="L3968" s="1">
        <v>43518</v>
      </c>
      <c r="M3968" s="2">
        <v>0.63541666666666663</v>
      </c>
      <c r="N3968" t="s">
        <v>27</v>
      </c>
      <c r="O3968">
        <v>8.1</v>
      </c>
      <c r="P3968" t="s">
        <v>1125</v>
      </c>
    </row>
    <row r="3969" spans="1:16" x14ac:dyDescent="0.25">
      <c r="A3969" t="s">
        <v>627</v>
      </c>
      <c r="B3969" t="s">
        <v>16</v>
      </c>
      <c r="C3969" t="s">
        <v>17</v>
      </c>
      <c r="D3969" t="s">
        <v>18</v>
      </c>
      <c r="E3969" t="s">
        <v>19</v>
      </c>
      <c r="F3969" t="s">
        <v>34</v>
      </c>
      <c r="G3969">
        <v>75.2</v>
      </c>
      <c r="H3969">
        <v>3</v>
      </c>
      <c r="I3969">
        <v>11.28</v>
      </c>
      <c r="J3969">
        <v>254.951224</v>
      </c>
      <c r="K3969">
        <v>225.6</v>
      </c>
      <c r="L3969" s="1">
        <v>44683</v>
      </c>
      <c r="M3969" s="2">
        <v>0.49374999999999997</v>
      </c>
      <c r="N3969" t="s">
        <v>21</v>
      </c>
      <c r="O3969">
        <v>4.6416302649999999</v>
      </c>
      <c r="P3969" t="s">
        <v>1125</v>
      </c>
    </row>
    <row r="3970" spans="1:16" x14ac:dyDescent="0.25">
      <c r="A3970" t="s">
        <v>297</v>
      </c>
      <c r="B3970" t="s">
        <v>16</v>
      </c>
      <c r="C3970" t="s">
        <v>17</v>
      </c>
      <c r="D3970" t="s">
        <v>18</v>
      </c>
      <c r="E3970" t="s">
        <v>19</v>
      </c>
      <c r="F3970" t="s">
        <v>34</v>
      </c>
      <c r="G3970">
        <v>22.24</v>
      </c>
      <c r="H3970">
        <v>11</v>
      </c>
      <c r="I3970">
        <v>11.12</v>
      </c>
      <c r="J3970">
        <v>246.41774950000001</v>
      </c>
      <c r="K3970">
        <v>222.4</v>
      </c>
      <c r="L3970" s="1">
        <v>45537</v>
      </c>
      <c r="M3970" s="2">
        <v>0.45833333333333331</v>
      </c>
      <c r="N3970" t="s">
        <v>27</v>
      </c>
      <c r="O3970">
        <v>4.556701253</v>
      </c>
      <c r="P3970" t="s">
        <v>1125</v>
      </c>
    </row>
    <row r="3971" spans="1:16" x14ac:dyDescent="0.25">
      <c r="A3971" t="s">
        <v>621</v>
      </c>
      <c r="B3971" t="s">
        <v>16</v>
      </c>
      <c r="C3971" t="s">
        <v>17</v>
      </c>
      <c r="D3971" t="s">
        <v>25</v>
      </c>
      <c r="E3971" t="s">
        <v>19</v>
      </c>
      <c r="F3971" t="s">
        <v>34</v>
      </c>
      <c r="G3971">
        <v>43.06</v>
      </c>
      <c r="H3971">
        <v>4</v>
      </c>
      <c r="I3971">
        <v>10.765000000000001</v>
      </c>
      <c r="J3971">
        <v>243.31116370000001</v>
      </c>
      <c r="K3971">
        <v>215.3</v>
      </c>
      <c r="L3971" s="1">
        <v>44653</v>
      </c>
      <c r="M3971" s="2">
        <v>0.69305555555555554</v>
      </c>
      <c r="N3971" t="s">
        <v>21</v>
      </c>
      <c r="O3971">
        <v>7.4459485499999998</v>
      </c>
      <c r="P3971" t="s">
        <v>1125</v>
      </c>
    </row>
    <row r="3972" spans="1:16" x14ac:dyDescent="0.25">
      <c r="A3972" t="s">
        <v>621</v>
      </c>
      <c r="B3972" t="s">
        <v>16</v>
      </c>
      <c r="C3972" t="s">
        <v>17</v>
      </c>
      <c r="D3972" t="s">
        <v>25</v>
      </c>
      <c r="E3972" t="s">
        <v>19</v>
      </c>
      <c r="F3972" t="s">
        <v>34</v>
      </c>
      <c r="G3972">
        <v>43.06</v>
      </c>
      <c r="H3972">
        <v>5</v>
      </c>
      <c r="I3972">
        <v>10.765000000000001</v>
      </c>
      <c r="J3972">
        <v>226.065</v>
      </c>
      <c r="K3972">
        <v>215.3</v>
      </c>
      <c r="L3972" s="1">
        <v>43557</v>
      </c>
      <c r="M3972" s="2">
        <v>0.69305555555555554</v>
      </c>
      <c r="N3972" t="s">
        <v>21</v>
      </c>
      <c r="O3972">
        <v>7.7</v>
      </c>
      <c r="P3972" t="s">
        <v>1125</v>
      </c>
    </row>
    <row r="3973" spans="1:16" x14ac:dyDescent="0.25">
      <c r="A3973" t="s">
        <v>621</v>
      </c>
      <c r="B3973" t="s">
        <v>16</v>
      </c>
      <c r="C3973" t="s">
        <v>17</v>
      </c>
      <c r="D3973" t="s">
        <v>25</v>
      </c>
      <c r="E3973" t="s">
        <v>19</v>
      </c>
      <c r="F3973" t="s">
        <v>34</v>
      </c>
      <c r="G3973">
        <v>43.06</v>
      </c>
      <c r="H3973">
        <v>5</v>
      </c>
      <c r="I3973">
        <v>10.765000000000001</v>
      </c>
      <c r="J3973">
        <v>225.99176420000001</v>
      </c>
      <c r="K3973">
        <v>215.3</v>
      </c>
      <c r="L3973" s="1">
        <v>45749</v>
      </c>
      <c r="M3973" s="2">
        <v>0.69305555555555554</v>
      </c>
      <c r="N3973" t="s">
        <v>21</v>
      </c>
      <c r="O3973">
        <v>8.0103236320000004</v>
      </c>
      <c r="P3973" t="s">
        <v>1125</v>
      </c>
    </row>
    <row r="3974" spans="1:16" x14ac:dyDescent="0.25">
      <c r="A3974" t="s">
        <v>840</v>
      </c>
      <c r="B3974" t="s">
        <v>16</v>
      </c>
      <c r="C3974" t="s">
        <v>17</v>
      </c>
      <c r="D3974" t="s">
        <v>25</v>
      </c>
      <c r="E3974" t="s">
        <v>19</v>
      </c>
      <c r="F3974" t="s">
        <v>34</v>
      </c>
      <c r="G3974">
        <v>93.18</v>
      </c>
      <c r="H3974">
        <v>2</v>
      </c>
      <c r="I3974">
        <v>9.3179999999999996</v>
      </c>
      <c r="J3974">
        <v>206.48566450000001</v>
      </c>
      <c r="K3974">
        <v>186.36</v>
      </c>
      <c r="L3974" s="1">
        <v>45307</v>
      </c>
      <c r="M3974" s="2">
        <v>0.77847222222222223</v>
      </c>
      <c r="N3974" t="s">
        <v>31</v>
      </c>
      <c r="O3974">
        <v>9.2218953930000005</v>
      </c>
      <c r="P3974" t="s">
        <v>1125</v>
      </c>
    </row>
    <row r="3975" spans="1:16" x14ac:dyDescent="0.25">
      <c r="A3975" t="s">
        <v>269</v>
      </c>
      <c r="B3975" t="s">
        <v>16</v>
      </c>
      <c r="C3975" t="s">
        <v>17</v>
      </c>
      <c r="D3975" t="s">
        <v>25</v>
      </c>
      <c r="E3975" t="s">
        <v>19</v>
      </c>
      <c r="F3975" t="s">
        <v>34</v>
      </c>
      <c r="G3975">
        <v>93.14</v>
      </c>
      <c r="H3975">
        <v>2</v>
      </c>
      <c r="I3975">
        <v>9.3140000000000001</v>
      </c>
      <c r="J3975">
        <v>195.59399999999999</v>
      </c>
      <c r="K3975">
        <v>186.28</v>
      </c>
      <c r="L3975" s="1">
        <v>43485</v>
      </c>
      <c r="M3975" s="2">
        <v>0.75624999999999998</v>
      </c>
      <c r="N3975" t="s">
        <v>21</v>
      </c>
      <c r="O3975">
        <v>4.0999999999999996</v>
      </c>
      <c r="P3975" t="s">
        <v>1125</v>
      </c>
    </row>
    <row r="3976" spans="1:16" x14ac:dyDescent="0.25">
      <c r="A3976" t="s">
        <v>269</v>
      </c>
      <c r="B3976" t="s">
        <v>16</v>
      </c>
      <c r="C3976" t="s">
        <v>17</v>
      </c>
      <c r="D3976" t="s">
        <v>25</v>
      </c>
      <c r="E3976" t="s">
        <v>19</v>
      </c>
      <c r="F3976" t="s">
        <v>34</v>
      </c>
      <c r="G3976">
        <v>93.14</v>
      </c>
      <c r="H3976">
        <v>2</v>
      </c>
      <c r="I3976">
        <v>9.3140000000000001</v>
      </c>
      <c r="J3976">
        <v>195.53063549999999</v>
      </c>
      <c r="K3976">
        <v>186.28</v>
      </c>
      <c r="L3976" s="1">
        <v>45677</v>
      </c>
      <c r="M3976" s="2">
        <v>0.75624999999999998</v>
      </c>
      <c r="N3976" t="s">
        <v>21</v>
      </c>
      <c r="O3976">
        <v>4.265237258</v>
      </c>
      <c r="P3976" t="s">
        <v>1125</v>
      </c>
    </row>
    <row r="3977" spans="1:16" x14ac:dyDescent="0.25">
      <c r="A3977" t="s">
        <v>510</v>
      </c>
      <c r="B3977" t="s">
        <v>16</v>
      </c>
      <c r="C3977" t="s">
        <v>17</v>
      </c>
      <c r="D3977" t="s">
        <v>25</v>
      </c>
      <c r="E3977" t="s">
        <v>19</v>
      </c>
      <c r="F3977" t="s">
        <v>34</v>
      </c>
      <c r="G3977">
        <v>33.26</v>
      </c>
      <c r="H3977">
        <v>5</v>
      </c>
      <c r="I3977">
        <v>8.3149999999999995</v>
      </c>
      <c r="J3977">
        <v>184.25931539999999</v>
      </c>
      <c r="K3977">
        <v>166.3</v>
      </c>
      <c r="L3977" s="1">
        <v>45369</v>
      </c>
      <c r="M3977" s="2">
        <v>0.67361111111111116</v>
      </c>
      <c r="N3977" t="s">
        <v>31</v>
      </c>
      <c r="O3977">
        <v>4.556701253</v>
      </c>
      <c r="P3977" t="s">
        <v>1125</v>
      </c>
    </row>
    <row r="3978" spans="1:16" x14ac:dyDescent="0.25">
      <c r="A3978" t="s">
        <v>160</v>
      </c>
      <c r="B3978" t="s">
        <v>16</v>
      </c>
      <c r="C3978" t="s">
        <v>17</v>
      </c>
      <c r="D3978" t="s">
        <v>25</v>
      </c>
      <c r="E3978" t="s">
        <v>19</v>
      </c>
      <c r="F3978" t="s">
        <v>34</v>
      </c>
      <c r="G3978">
        <v>32.25</v>
      </c>
      <c r="H3978">
        <v>4</v>
      </c>
      <c r="I3978">
        <v>8.0625</v>
      </c>
      <c r="J3978">
        <v>182.22909960000001</v>
      </c>
      <c r="K3978">
        <v>161.25</v>
      </c>
      <c r="L3978" s="1">
        <v>44588</v>
      </c>
      <c r="M3978" s="2">
        <v>0.55972222222222223</v>
      </c>
      <c r="N3978" t="s">
        <v>27</v>
      </c>
      <c r="O3978">
        <v>8.7030567459999997</v>
      </c>
      <c r="P3978" t="s">
        <v>1125</v>
      </c>
    </row>
    <row r="3979" spans="1:16" x14ac:dyDescent="0.25">
      <c r="A3979" t="s">
        <v>160</v>
      </c>
      <c r="B3979" t="s">
        <v>16</v>
      </c>
      <c r="C3979" t="s">
        <v>17</v>
      </c>
      <c r="D3979" t="s">
        <v>25</v>
      </c>
      <c r="E3979" t="s">
        <v>19</v>
      </c>
      <c r="F3979" t="s">
        <v>34</v>
      </c>
      <c r="G3979">
        <v>32.25</v>
      </c>
      <c r="H3979">
        <v>5</v>
      </c>
      <c r="I3979">
        <v>8.0625</v>
      </c>
      <c r="J3979">
        <v>169.3125</v>
      </c>
      <c r="K3979">
        <v>161.25</v>
      </c>
      <c r="L3979" s="1">
        <v>43492</v>
      </c>
      <c r="M3979" s="2">
        <v>0.55972222222222223</v>
      </c>
      <c r="N3979" t="s">
        <v>27</v>
      </c>
      <c r="O3979">
        <v>9</v>
      </c>
      <c r="P3979" t="s">
        <v>1125</v>
      </c>
    </row>
    <row r="3980" spans="1:16" x14ac:dyDescent="0.25">
      <c r="A3980" t="s">
        <v>160</v>
      </c>
      <c r="B3980" t="s">
        <v>16</v>
      </c>
      <c r="C3980" t="s">
        <v>17</v>
      </c>
      <c r="D3980" t="s">
        <v>25</v>
      </c>
      <c r="E3980" t="s">
        <v>19</v>
      </c>
      <c r="F3980" t="s">
        <v>34</v>
      </c>
      <c r="G3980">
        <v>32.25</v>
      </c>
      <c r="H3980">
        <v>5</v>
      </c>
      <c r="I3980">
        <v>8.0625</v>
      </c>
      <c r="J3980">
        <v>169.2576497</v>
      </c>
      <c r="K3980">
        <v>161.25</v>
      </c>
      <c r="L3980" s="1">
        <v>45684</v>
      </c>
      <c r="M3980" s="2">
        <v>0.55972222222222223</v>
      </c>
      <c r="N3980" t="s">
        <v>27</v>
      </c>
      <c r="O3980">
        <v>9.3627159330000005</v>
      </c>
      <c r="P3980" t="s">
        <v>1125</v>
      </c>
    </row>
    <row r="3981" spans="1:16" x14ac:dyDescent="0.25">
      <c r="A3981" t="s">
        <v>216</v>
      </c>
      <c r="B3981" t="s">
        <v>16</v>
      </c>
      <c r="C3981" t="s">
        <v>17</v>
      </c>
      <c r="D3981" t="s">
        <v>18</v>
      </c>
      <c r="E3981" t="s">
        <v>29</v>
      </c>
      <c r="F3981" t="s">
        <v>34</v>
      </c>
      <c r="G3981">
        <v>15.5</v>
      </c>
      <c r="H3981">
        <v>10</v>
      </c>
      <c r="I3981">
        <v>7.75</v>
      </c>
      <c r="J3981">
        <v>162.75</v>
      </c>
      <c r="K3981">
        <v>155</v>
      </c>
      <c r="L3981" s="1">
        <v>43547</v>
      </c>
      <c r="M3981" s="2">
        <v>0.4548611111111111</v>
      </c>
      <c r="N3981" t="s">
        <v>21</v>
      </c>
      <c r="O3981">
        <v>8</v>
      </c>
      <c r="P3981" t="s">
        <v>1125</v>
      </c>
    </row>
    <row r="3982" spans="1:16" x14ac:dyDescent="0.25">
      <c r="A3982" t="s">
        <v>776</v>
      </c>
      <c r="B3982" t="s">
        <v>16</v>
      </c>
      <c r="C3982" t="s">
        <v>17</v>
      </c>
      <c r="D3982" t="s">
        <v>18</v>
      </c>
      <c r="E3982" t="s">
        <v>19</v>
      </c>
      <c r="F3982" t="s">
        <v>34</v>
      </c>
      <c r="G3982">
        <v>71.63</v>
      </c>
      <c r="H3982">
        <v>2</v>
      </c>
      <c r="I3982">
        <v>7.1630000000000003</v>
      </c>
      <c r="J3982">
        <v>161.89854769999999</v>
      </c>
      <c r="K3982">
        <v>143.26</v>
      </c>
      <c r="L3982" s="1">
        <v>44897</v>
      </c>
      <c r="M3982" s="2">
        <v>0.60625000000000007</v>
      </c>
      <c r="N3982" t="s">
        <v>21</v>
      </c>
      <c r="O3982">
        <v>8.5096554849999997</v>
      </c>
      <c r="P3982" t="s">
        <v>1125</v>
      </c>
    </row>
    <row r="3983" spans="1:16" x14ac:dyDescent="0.25">
      <c r="A3983" t="s">
        <v>776</v>
      </c>
      <c r="B3983" t="s">
        <v>16</v>
      </c>
      <c r="C3983" t="s">
        <v>17</v>
      </c>
      <c r="D3983" t="s">
        <v>18</v>
      </c>
      <c r="E3983" t="s">
        <v>19</v>
      </c>
      <c r="F3983" t="s">
        <v>34</v>
      </c>
      <c r="G3983">
        <v>71.63</v>
      </c>
      <c r="H3983">
        <v>2</v>
      </c>
      <c r="I3983">
        <v>7.1630000000000003</v>
      </c>
      <c r="J3983">
        <v>158.73114559999999</v>
      </c>
      <c r="K3983">
        <v>143.26</v>
      </c>
      <c r="L3983" s="1">
        <v>45628</v>
      </c>
      <c r="M3983" s="2">
        <v>0.60625000000000007</v>
      </c>
      <c r="N3983" t="s">
        <v>21</v>
      </c>
      <c r="O3983">
        <v>9.5473740540000005</v>
      </c>
      <c r="P3983" t="s">
        <v>1125</v>
      </c>
    </row>
    <row r="3984" spans="1:16" x14ac:dyDescent="0.25">
      <c r="A3984" t="s">
        <v>378</v>
      </c>
      <c r="B3984" t="s">
        <v>16</v>
      </c>
      <c r="C3984" t="s">
        <v>17</v>
      </c>
      <c r="D3984" t="s">
        <v>25</v>
      </c>
      <c r="E3984" t="s">
        <v>29</v>
      </c>
      <c r="F3984" t="s">
        <v>34</v>
      </c>
      <c r="G3984">
        <v>44.65</v>
      </c>
      <c r="H3984">
        <v>3</v>
      </c>
      <c r="I3984">
        <v>6.6974999999999998</v>
      </c>
      <c r="J3984">
        <v>151.3772893</v>
      </c>
      <c r="K3984">
        <v>133.94999999999999</v>
      </c>
      <c r="L3984" s="1">
        <v>44606</v>
      </c>
      <c r="M3984" s="2">
        <v>0.62777777777777777</v>
      </c>
      <c r="N3984" t="s">
        <v>27</v>
      </c>
      <c r="O3984">
        <v>5.9954390919999998</v>
      </c>
      <c r="P3984" t="s">
        <v>1125</v>
      </c>
    </row>
    <row r="3985" spans="1:16" x14ac:dyDescent="0.25">
      <c r="A3985" t="s">
        <v>776</v>
      </c>
      <c r="B3985" t="s">
        <v>16</v>
      </c>
      <c r="C3985" t="s">
        <v>17</v>
      </c>
      <c r="D3985" t="s">
        <v>18</v>
      </c>
      <c r="E3985" t="s">
        <v>19</v>
      </c>
      <c r="F3985" t="s">
        <v>34</v>
      </c>
      <c r="G3985">
        <v>71.63</v>
      </c>
      <c r="H3985">
        <v>2</v>
      </c>
      <c r="I3985">
        <v>7.1630000000000003</v>
      </c>
      <c r="J3985">
        <v>150.423</v>
      </c>
      <c r="K3985">
        <v>143.26</v>
      </c>
      <c r="L3985" s="1">
        <v>43801</v>
      </c>
      <c r="M3985" s="2">
        <v>0.60625000000000007</v>
      </c>
      <c r="N3985" t="s">
        <v>21</v>
      </c>
      <c r="O3985">
        <v>8.8000000000000007</v>
      </c>
      <c r="P3985" t="s">
        <v>1125</v>
      </c>
    </row>
    <row r="3986" spans="1:16" x14ac:dyDescent="0.25">
      <c r="A3986" t="s">
        <v>478</v>
      </c>
      <c r="B3986" t="s">
        <v>16</v>
      </c>
      <c r="C3986" t="s">
        <v>17</v>
      </c>
      <c r="D3986" t="s">
        <v>25</v>
      </c>
      <c r="E3986" t="s">
        <v>19</v>
      </c>
      <c r="F3986" t="s">
        <v>34</v>
      </c>
      <c r="G3986">
        <v>19.100000000000001</v>
      </c>
      <c r="H3986">
        <v>7</v>
      </c>
      <c r="I3986">
        <v>6.6849999999999996</v>
      </c>
      <c r="J3986">
        <v>148.13872799999999</v>
      </c>
      <c r="K3986">
        <v>133.69999999999999</v>
      </c>
      <c r="L3986" s="1">
        <v>45306</v>
      </c>
      <c r="M3986" s="2">
        <v>0.4465277777777778</v>
      </c>
      <c r="N3986" t="s">
        <v>27</v>
      </c>
      <c r="O3986">
        <v>10</v>
      </c>
      <c r="P3986" t="s">
        <v>1125</v>
      </c>
    </row>
    <row r="3987" spans="1:16" x14ac:dyDescent="0.25">
      <c r="A3987" t="s">
        <v>692</v>
      </c>
      <c r="B3987" t="s">
        <v>16</v>
      </c>
      <c r="C3987" t="s">
        <v>17</v>
      </c>
      <c r="D3987" t="s">
        <v>18</v>
      </c>
      <c r="E3987" t="s">
        <v>19</v>
      </c>
      <c r="F3987" t="s">
        <v>34</v>
      </c>
      <c r="G3987">
        <v>27.93</v>
      </c>
      <c r="H3987">
        <v>5</v>
      </c>
      <c r="I3987">
        <v>6.9824999999999999</v>
      </c>
      <c r="J3987">
        <v>146.63249999999999</v>
      </c>
      <c r="K3987">
        <v>139.65</v>
      </c>
      <c r="L3987" s="1">
        <v>43494</v>
      </c>
      <c r="M3987" s="2">
        <v>0.65833333333333333</v>
      </c>
      <c r="N3987" t="s">
        <v>27</v>
      </c>
      <c r="O3987">
        <v>5.9</v>
      </c>
      <c r="P3987" t="s">
        <v>1125</v>
      </c>
    </row>
    <row r="3988" spans="1:16" x14ac:dyDescent="0.25">
      <c r="A3988" t="s">
        <v>692</v>
      </c>
      <c r="B3988" t="s">
        <v>16</v>
      </c>
      <c r="C3988" t="s">
        <v>17</v>
      </c>
      <c r="D3988" t="s">
        <v>18</v>
      </c>
      <c r="E3988" t="s">
        <v>19</v>
      </c>
      <c r="F3988" t="s">
        <v>34</v>
      </c>
      <c r="G3988">
        <v>27.93</v>
      </c>
      <c r="H3988">
        <v>5</v>
      </c>
      <c r="I3988">
        <v>6.9824999999999999</v>
      </c>
      <c r="J3988">
        <v>146.58499699999999</v>
      </c>
      <c r="K3988">
        <v>139.65</v>
      </c>
      <c r="L3988" s="1">
        <v>45686</v>
      </c>
      <c r="M3988" s="2">
        <v>0.65833333333333333</v>
      </c>
      <c r="N3988" t="s">
        <v>27</v>
      </c>
      <c r="O3988">
        <v>6.1377804449999998</v>
      </c>
      <c r="P3988" t="s">
        <v>1125</v>
      </c>
    </row>
    <row r="3989" spans="1:16" x14ac:dyDescent="0.25">
      <c r="A3989" t="s">
        <v>478</v>
      </c>
      <c r="B3989" t="s">
        <v>16</v>
      </c>
      <c r="C3989" t="s">
        <v>17</v>
      </c>
      <c r="D3989" t="s">
        <v>25</v>
      </c>
      <c r="E3989" t="s">
        <v>19</v>
      </c>
      <c r="F3989" t="s">
        <v>34</v>
      </c>
      <c r="G3989">
        <v>19.100000000000001</v>
      </c>
      <c r="H3989">
        <v>7</v>
      </c>
      <c r="I3989">
        <v>6.6849999999999996</v>
      </c>
      <c r="J3989">
        <v>140.38499999999999</v>
      </c>
      <c r="K3989">
        <v>133.69999999999999</v>
      </c>
      <c r="L3989" s="1">
        <v>43480</v>
      </c>
      <c r="M3989" s="2">
        <v>0.4465277777777778</v>
      </c>
      <c r="N3989" t="s">
        <v>27</v>
      </c>
      <c r="O3989">
        <v>9.6999999999999993</v>
      </c>
      <c r="P3989" t="s">
        <v>1125</v>
      </c>
    </row>
    <row r="3990" spans="1:16" x14ac:dyDescent="0.25">
      <c r="A3990" t="s">
        <v>660</v>
      </c>
      <c r="B3990" t="s">
        <v>16</v>
      </c>
      <c r="C3990" t="s">
        <v>17</v>
      </c>
      <c r="D3990" t="s">
        <v>25</v>
      </c>
      <c r="E3990" t="s">
        <v>29</v>
      </c>
      <c r="F3990" t="s">
        <v>34</v>
      </c>
      <c r="G3990">
        <v>60.87</v>
      </c>
      <c r="H3990">
        <v>2</v>
      </c>
      <c r="I3990">
        <v>6.0869999999999997</v>
      </c>
      <c r="J3990">
        <v>127.7855893</v>
      </c>
      <c r="K3990">
        <v>121.74</v>
      </c>
      <c r="L3990" s="1">
        <v>45903</v>
      </c>
      <c r="M3990" s="2">
        <v>0.52569444444444446</v>
      </c>
      <c r="N3990" t="s">
        <v>21</v>
      </c>
      <c r="O3990">
        <v>9.0506254019999997</v>
      </c>
      <c r="P3990" t="s">
        <v>1125</v>
      </c>
    </row>
    <row r="3991" spans="1:16" x14ac:dyDescent="0.25">
      <c r="A3991" t="s">
        <v>730</v>
      </c>
      <c r="B3991" t="s">
        <v>16</v>
      </c>
      <c r="C3991" t="s">
        <v>17</v>
      </c>
      <c r="D3991" t="s">
        <v>18</v>
      </c>
      <c r="E3991" t="s">
        <v>19</v>
      </c>
      <c r="F3991" t="s">
        <v>34</v>
      </c>
      <c r="G3991">
        <v>27.04</v>
      </c>
      <c r="H3991">
        <v>4</v>
      </c>
      <c r="I3991">
        <v>5.4080000000000004</v>
      </c>
      <c r="J3991">
        <v>113.568</v>
      </c>
      <c r="K3991">
        <v>108.16</v>
      </c>
      <c r="L3991" s="1">
        <v>43466</v>
      </c>
      <c r="M3991" s="2">
        <v>0.85138888888888886</v>
      </c>
      <c r="N3991" t="s">
        <v>21</v>
      </c>
      <c r="O3991">
        <v>6.9</v>
      </c>
      <c r="P3991" t="s">
        <v>1125</v>
      </c>
    </row>
    <row r="3992" spans="1:16" x14ac:dyDescent="0.25">
      <c r="A3992" t="s">
        <v>859</v>
      </c>
      <c r="B3992" t="s">
        <v>16</v>
      </c>
      <c r="C3992" t="s">
        <v>17</v>
      </c>
      <c r="D3992" t="s">
        <v>18</v>
      </c>
      <c r="E3992" t="s">
        <v>19</v>
      </c>
      <c r="F3992" t="s">
        <v>34</v>
      </c>
      <c r="G3992">
        <v>22.01</v>
      </c>
      <c r="H3992">
        <v>4</v>
      </c>
      <c r="I3992">
        <v>4.4020000000000001</v>
      </c>
      <c r="J3992">
        <v>99.494263129999993</v>
      </c>
      <c r="K3992">
        <v>88.04</v>
      </c>
      <c r="L3992" s="1">
        <v>44590</v>
      </c>
      <c r="M3992" s="2">
        <v>0.76041666666666663</v>
      </c>
      <c r="N3992" t="s">
        <v>31</v>
      </c>
      <c r="O3992">
        <v>6.3822416139999998</v>
      </c>
      <c r="P3992" t="s">
        <v>1125</v>
      </c>
    </row>
    <row r="3993" spans="1:16" x14ac:dyDescent="0.25">
      <c r="A3993" t="s">
        <v>218</v>
      </c>
      <c r="B3993" t="s">
        <v>16</v>
      </c>
      <c r="C3993" t="s">
        <v>17</v>
      </c>
      <c r="D3993" t="s">
        <v>25</v>
      </c>
      <c r="E3993" t="s">
        <v>19</v>
      </c>
      <c r="F3993" t="s">
        <v>34</v>
      </c>
      <c r="G3993">
        <v>12.34</v>
      </c>
      <c r="H3993">
        <v>7</v>
      </c>
      <c r="I3993">
        <v>4.319</v>
      </c>
      <c r="J3993">
        <v>90.698999999999998</v>
      </c>
      <c r="K3993">
        <v>86.38</v>
      </c>
      <c r="L3993" s="1">
        <v>43558</v>
      </c>
      <c r="M3993" s="2">
        <v>0.47152777777777777</v>
      </c>
      <c r="N3993" t="s">
        <v>31</v>
      </c>
      <c r="O3993">
        <v>6.7</v>
      </c>
      <c r="P3993" t="s">
        <v>1125</v>
      </c>
    </row>
    <row r="3994" spans="1:16" x14ac:dyDescent="0.25">
      <c r="A3994" t="s">
        <v>876</v>
      </c>
      <c r="B3994" t="s">
        <v>16</v>
      </c>
      <c r="C3994" t="s">
        <v>17</v>
      </c>
      <c r="D3994" t="s">
        <v>18</v>
      </c>
      <c r="E3994" t="s">
        <v>19</v>
      </c>
      <c r="F3994" t="s">
        <v>34</v>
      </c>
      <c r="G3994">
        <v>39.47</v>
      </c>
      <c r="H3994">
        <v>2</v>
      </c>
      <c r="I3994">
        <v>3.9470000000000001</v>
      </c>
      <c r="J3994">
        <v>87.465005140000002</v>
      </c>
      <c r="K3994">
        <v>78.94</v>
      </c>
      <c r="L3994" s="1">
        <v>45325</v>
      </c>
      <c r="M3994" s="2">
        <v>0.6777777777777777</v>
      </c>
      <c r="N3994" t="s">
        <v>31</v>
      </c>
      <c r="O3994">
        <v>5.4246443490000003</v>
      </c>
      <c r="P3994" t="s">
        <v>1125</v>
      </c>
    </row>
    <row r="3995" spans="1:16" x14ac:dyDescent="0.25">
      <c r="A3995" t="s">
        <v>195</v>
      </c>
      <c r="B3995" t="s">
        <v>16</v>
      </c>
      <c r="C3995" t="s">
        <v>17</v>
      </c>
      <c r="D3995" t="s">
        <v>25</v>
      </c>
      <c r="E3995" t="s">
        <v>29</v>
      </c>
      <c r="F3995" t="s">
        <v>34</v>
      </c>
      <c r="G3995">
        <v>63.69</v>
      </c>
      <c r="H3995">
        <v>1</v>
      </c>
      <c r="I3995">
        <v>3.1844999999999999</v>
      </c>
      <c r="J3995">
        <v>66.852835389999996</v>
      </c>
      <c r="K3995">
        <v>63.69</v>
      </c>
      <c r="L3995" s="1">
        <v>45713</v>
      </c>
      <c r="M3995" s="2">
        <v>0.68125000000000002</v>
      </c>
      <c r="N3995" t="s">
        <v>27</v>
      </c>
      <c r="O3995">
        <v>6.241810622</v>
      </c>
      <c r="P3995" t="s">
        <v>1125</v>
      </c>
    </row>
    <row r="3996" spans="1:16" x14ac:dyDescent="0.25">
      <c r="A3996" t="s">
        <v>122</v>
      </c>
      <c r="B3996" t="s">
        <v>16</v>
      </c>
      <c r="C3996" t="s">
        <v>17</v>
      </c>
      <c r="D3996" t="s">
        <v>25</v>
      </c>
      <c r="E3996" t="s">
        <v>29</v>
      </c>
      <c r="F3996" t="s">
        <v>34</v>
      </c>
      <c r="G3996">
        <v>42.47</v>
      </c>
      <c r="H3996">
        <v>1</v>
      </c>
      <c r="I3996">
        <v>2.1234999999999999</v>
      </c>
      <c r="J3996">
        <v>47.995471999999999</v>
      </c>
      <c r="K3996">
        <v>42.47</v>
      </c>
      <c r="L3996" s="1">
        <v>44593</v>
      </c>
      <c r="M3996" s="2">
        <v>0.70624999999999993</v>
      </c>
      <c r="N3996" t="s">
        <v>27</v>
      </c>
      <c r="O3996">
        <v>5.5119359389999998</v>
      </c>
      <c r="P3996" t="s">
        <v>1125</v>
      </c>
    </row>
    <row r="3997" spans="1:16" x14ac:dyDescent="0.25">
      <c r="A3997" t="s">
        <v>626</v>
      </c>
      <c r="B3997" t="s">
        <v>16</v>
      </c>
      <c r="C3997" t="s">
        <v>17</v>
      </c>
      <c r="D3997" t="s">
        <v>18</v>
      </c>
      <c r="E3997" t="s">
        <v>19</v>
      </c>
      <c r="F3997" t="s">
        <v>34</v>
      </c>
      <c r="G3997">
        <v>45.58</v>
      </c>
      <c r="H3997">
        <v>1</v>
      </c>
      <c r="I3997">
        <v>2.2789999999999999</v>
      </c>
      <c r="J3997">
        <v>47.84349564</v>
      </c>
      <c r="K3997">
        <v>45.58</v>
      </c>
      <c r="L3997" s="1">
        <v>45840</v>
      </c>
      <c r="M3997" s="2">
        <v>0.59236111111111112</v>
      </c>
      <c r="N3997" t="s">
        <v>27</v>
      </c>
      <c r="O3997">
        <v>10</v>
      </c>
      <c r="P3997" t="s">
        <v>1125</v>
      </c>
    </row>
    <row r="3998" spans="1:16" x14ac:dyDescent="0.25">
      <c r="A3998" t="s">
        <v>895</v>
      </c>
      <c r="B3998" t="s">
        <v>16</v>
      </c>
      <c r="C3998" t="s">
        <v>17</v>
      </c>
      <c r="D3998" t="s">
        <v>18</v>
      </c>
      <c r="E3998" t="s">
        <v>29</v>
      </c>
      <c r="F3998" t="s">
        <v>34</v>
      </c>
      <c r="G3998">
        <v>12.76</v>
      </c>
      <c r="H3998">
        <v>2</v>
      </c>
      <c r="I3998">
        <v>1.276</v>
      </c>
      <c r="J3998">
        <v>28.840227110000001</v>
      </c>
      <c r="K3998">
        <v>25.52</v>
      </c>
      <c r="L3998" s="1">
        <v>44774</v>
      </c>
      <c r="M3998" s="2">
        <v>0.75416666666666676</v>
      </c>
      <c r="N3998" t="s">
        <v>21</v>
      </c>
      <c r="O3998">
        <v>7.5426491799999997</v>
      </c>
      <c r="P3998" t="s">
        <v>1125</v>
      </c>
    </row>
    <row r="3999" spans="1:16" x14ac:dyDescent="0.25">
      <c r="A3999" t="s">
        <v>895</v>
      </c>
      <c r="B3999" t="s">
        <v>16</v>
      </c>
      <c r="C3999" t="s">
        <v>17</v>
      </c>
      <c r="D3999" t="s">
        <v>18</v>
      </c>
      <c r="E3999" t="s">
        <v>29</v>
      </c>
      <c r="F3999" t="s">
        <v>34</v>
      </c>
      <c r="G3999">
        <v>12.76</v>
      </c>
      <c r="H3999">
        <v>2</v>
      </c>
      <c r="I3999">
        <v>1.276</v>
      </c>
      <c r="J3999">
        <v>28.275993549999999</v>
      </c>
      <c r="K3999">
        <v>25.52</v>
      </c>
      <c r="L3999" s="1">
        <v>45505</v>
      </c>
      <c r="M3999" s="2">
        <v>0.75416666666666676</v>
      </c>
      <c r="N3999" t="s">
        <v>21</v>
      </c>
      <c r="O3999">
        <v>8.4624451839999999</v>
      </c>
      <c r="P3999" t="s">
        <v>1125</v>
      </c>
    </row>
    <row r="4000" spans="1:16" x14ac:dyDescent="0.25">
      <c r="A4000" t="s">
        <v>895</v>
      </c>
      <c r="B4000" t="s">
        <v>16</v>
      </c>
      <c r="C4000" t="s">
        <v>17</v>
      </c>
      <c r="D4000" t="s">
        <v>18</v>
      </c>
      <c r="E4000" t="s">
        <v>29</v>
      </c>
      <c r="F4000" t="s">
        <v>34</v>
      </c>
      <c r="G4000">
        <v>12.76</v>
      </c>
      <c r="H4000">
        <v>2</v>
      </c>
      <c r="I4000">
        <v>1.276</v>
      </c>
      <c r="J4000">
        <v>26.787319190000002</v>
      </c>
      <c r="K4000">
        <v>25.52</v>
      </c>
      <c r="L4000" s="1">
        <v>45870</v>
      </c>
      <c r="M4000" s="2">
        <v>0.75416666666666676</v>
      </c>
      <c r="N4000" t="s">
        <v>21</v>
      </c>
      <c r="O4000">
        <v>8.1143538090000007</v>
      </c>
      <c r="P4000" t="s">
        <v>1125</v>
      </c>
    </row>
    <row r="4001" spans="1:16" x14ac:dyDescent="0.25">
      <c r="A4001" t="s">
        <v>316</v>
      </c>
      <c r="B4001" t="s">
        <v>16</v>
      </c>
      <c r="C4001" t="s">
        <v>17</v>
      </c>
      <c r="D4001" t="s">
        <v>25</v>
      </c>
      <c r="E4001" t="s">
        <v>19</v>
      </c>
      <c r="F4001" t="s">
        <v>34</v>
      </c>
      <c r="G4001">
        <v>15.34</v>
      </c>
      <c r="H4001">
        <v>1</v>
      </c>
      <c r="I4001">
        <v>0.76700000000000002</v>
      </c>
      <c r="J4001">
        <v>16.996619949999999</v>
      </c>
      <c r="K4001">
        <v>15.34</v>
      </c>
      <c r="L4001" s="1">
        <v>45444</v>
      </c>
      <c r="M4001" s="2">
        <v>0.46458333333333335</v>
      </c>
      <c r="N4001" t="s">
        <v>27</v>
      </c>
      <c r="O4001">
        <v>7.0520376530000002</v>
      </c>
      <c r="P4001" t="s">
        <v>1125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</vt:lpstr>
      <vt:lpstr>If_Functions</vt:lpstr>
      <vt:lpstr>Dataset</vt:lpstr>
      <vt:lpstr>sumif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</dc:creator>
  <cp:lastModifiedBy>Laptop</cp:lastModifiedBy>
  <dcterms:created xsi:type="dcterms:W3CDTF">2025-12-03T12:22:10Z</dcterms:created>
  <dcterms:modified xsi:type="dcterms:W3CDTF">2025-12-12T08:08:54Z</dcterms:modified>
</cp:coreProperties>
</file>